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T-RESUMO" sheetId="1" r:id="rId4"/>
    <sheet state="visible" name="TRATAMENTO" sheetId="2" r:id="rId5"/>
    <sheet state="visible" name="iESGo 2024-pós" sheetId="3" r:id="rId6"/>
    <sheet state="visible" name="EVOLUÇÃO PT" sheetId="4" r:id="rId7"/>
    <sheet state="visible" name="ANÁLISE " sheetId="5" r:id="rId8"/>
    <sheet state="visible" name="iESGo 2024" sheetId="6" r:id="rId9"/>
    <sheet state="visible" name="Glossário iESGo 2024" sheetId="7" r:id="rId10"/>
    <sheet state="visible" name="Comparativo iGG-iESGo" sheetId="8" r:id="rId11"/>
    <sheet state="visible" name="iGG 2021" sheetId="9" r:id="rId12"/>
  </sheets>
  <definedNames>
    <definedName hidden="1" localSheetId="1" name="_xlnm._FilterDatabase">TRATAMENTO!$A$2:$AY$161</definedName>
    <definedName hidden="1" localSheetId="2" name="_xlnm._FilterDatabase">'iESGo 2024-pós'!$A$1:$AW$645</definedName>
    <definedName hidden="1" localSheetId="5" name="_xlnm._FilterDatabase">'iESGo 2024'!$A$1:$AW$645</definedName>
    <definedName hidden="1" localSheetId="8" name="_xlnm._FilterDatabase">'iGG 2021'!$A$1:$G$749</definedName>
  </definedNames>
  <calcPr/>
  <extLst>
    <ext uri="GoogleSheetsCustomDataVersion2">
      <go:sheetsCustomData xmlns:go="http://customooxmlschemas.google.com/" r:id="rId13" roundtripDataChecksum="Q9DN9maJxAKjpbGUPcmbnEG/vMviBe4MQo3bZIQrMG4="/>
    </ext>
  </extLst>
</workbook>
</file>

<file path=xl/sharedStrings.xml><?xml version="1.0" encoding="utf-8"?>
<sst xmlns="http://schemas.openxmlformats.org/spreadsheetml/2006/main" count="34414" uniqueCount="4374">
  <si>
    <t>AÇÕES CORRETIVAS</t>
  </si>
  <si>
    <t>UNIDADE</t>
  </si>
  <si>
    <t>PROCESSO</t>
  </si>
  <si>
    <t>NÃO INICIADAS</t>
  </si>
  <si>
    <t>EM ANDAMENTO</t>
  </si>
  <si>
    <t>FINALIZADA</t>
  </si>
  <si>
    <t>TOTAL</t>
  </si>
  <si>
    <t>SEM AÇÃO CORRETIVA</t>
  </si>
  <si>
    <t>STATUS</t>
  </si>
  <si>
    <t>PRAZO</t>
  </si>
  <si>
    <t>OBSERVAÇÃO</t>
  </si>
  <si>
    <t>PROGEP</t>
  </si>
  <si>
    <t>23067.017972/2024-40</t>
  </si>
  <si>
    <t>PLANO REVISADO</t>
  </si>
  <si>
    <t>PROPLAD</t>
  </si>
  <si>
    <t>23067.017985/2024-19</t>
  </si>
  <si>
    <t>PRAE</t>
  </si>
  <si>
    <t>23067.017897/2024-17</t>
  </si>
  <si>
    <t>PRPPG</t>
  </si>
  <si>
    <t>23067.017986/2024-63</t>
  </si>
  <si>
    <t>Havia 1 ação (incluídas 7 ações em jun/2026) - 4263 (itens a-g)</t>
  </si>
  <si>
    <t>STI</t>
  </si>
  <si>
    <t>23067.017888/2024-26</t>
  </si>
  <si>
    <t>UFC INFRA</t>
  </si>
  <si>
    <t>23067.018000/2024-72</t>
  </si>
  <si>
    <t>PLANO CONCLUÍDO</t>
  </si>
  <si>
    <t>PROGRAD</t>
  </si>
  <si>
    <t>23067.017978/2024-17</t>
  </si>
  <si>
    <t>OUVIDORIA</t>
  </si>
  <si>
    <t>23067.017895/2024-28</t>
  </si>
  <si>
    <t>PREX</t>
  </si>
  <si>
    <t>23067.017960/2024-15</t>
  </si>
  <si>
    <t>GAB REITOR</t>
  </si>
  <si>
    <t>23067.017891/2024-40</t>
  </si>
  <si>
    <t>PROINTER</t>
  </si>
  <si>
    <t>23067.017983/2024-20</t>
  </si>
  <si>
    <t>SEM PLANO</t>
  </si>
  <si>
    <t>CCM</t>
  </si>
  <si>
    <t>Ação refutada em dez/2025 por alto custo para implantação</t>
  </si>
  <si>
    <t>PROCULT</t>
  </si>
  <si>
    <t>23067.017970/2024-51</t>
  </si>
  <si>
    <t>Secgov fez 2 solicitações de prestação de informação, mas a unidade não respondeu ao processo.</t>
  </si>
  <si>
    <t xml:space="preserve"> PROINTER e PRPPG não responderam aos processos de solicitação de coleta de dados para a autoavaliação do iESGo 2024.</t>
  </si>
  <si>
    <t>QUESTIONÁRIO</t>
  </si>
  <si>
    <t>AÇÃO CORRETIVA ADOTADA</t>
  </si>
  <si>
    <t>AÇÃO CORRETIVA NÃO ADOTADA</t>
  </si>
  <si>
    <t>SUGESTÃO SECGOV</t>
  </si>
  <si>
    <t>QUESTÃO</t>
  </si>
  <si>
    <t>ITEM</t>
  </si>
  <si>
    <t>RESPOSTA</t>
  </si>
  <si>
    <t>TOTAL_ITENS</t>
  </si>
  <si>
    <t>ITENS_SIM</t>
  </si>
  <si>
    <t>PTS</t>
  </si>
  <si>
    <t>AÇÃO CORRETIVA</t>
  </si>
  <si>
    <t>PRAZO (mm/aaaa)</t>
  </si>
  <si>
    <r>
      <rPr>
        <rFont val="Arial"/>
        <color rgb="FF000000"/>
        <sz val="12.0"/>
      </rPr>
      <t xml:space="preserve">EVIDÊNCIA 
</t>
    </r>
    <r>
      <rPr>
        <rFont val="Arial"/>
        <color rgb="FF000000"/>
        <sz val="12.0"/>
      </rPr>
      <t>(AÇÃO FINALIZADA)</t>
    </r>
  </si>
  <si>
    <t>JUSTIFICATIVA</t>
  </si>
  <si>
    <t>OBS. JUSTIFICATIVA</t>
  </si>
  <si>
    <t>Situação de alterações</t>
  </si>
  <si>
    <t>Texto anterior</t>
  </si>
  <si>
    <t>AUX_SITUAÇÃO_QUESTÃO_ITEM</t>
  </si>
  <si>
    <t>__Verifica_questão_item</t>
  </si>
  <si>
    <t>ORDEM_2021</t>
  </si>
  <si>
    <t>_AUX_ORDEM</t>
  </si>
  <si>
    <t>_TP_REGISTRO</t>
  </si>
  <si>
    <t>_MECANISMO_ID</t>
  </si>
  <si>
    <t>_PRÁTICA_ID</t>
  </si>
  <si>
    <t>_QUESTÃO_ID</t>
  </si>
  <si>
    <t>_QUESTÃO_ITEM_ID</t>
  </si>
  <si>
    <t>_ITEM_ID</t>
  </si>
  <si>
    <t>Descrição</t>
  </si>
  <si>
    <t>_RESPONSABILIDADE_TEXTO (ORIGINAL)</t>
  </si>
  <si>
    <t>_RESPOSTA</t>
  </si>
  <si>
    <t>_QUESTÃO_PONTOS</t>
  </si>
  <si>
    <t>_EVIDÊNCIAS (ORIGINAL)</t>
  </si>
  <si>
    <t>xxxxxx</t>
  </si>
  <si>
    <t>ORDEM_NEW</t>
  </si>
  <si>
    <t>_MECANISMO_ID_2021</t>
  </si>
  <si>
    <t>_MECANISMO_2021</t>
  </si>
  <si>
    <t>_PRÁTICA_ID_2021</t>
  </si>
  <si>
    <t>_PRÁTICA_2021</t>
  </si>
  <si>
    <t>_QUESTÃO_ID_2021</t>
  </si>
  <si>
    <t>_QUESTÃO_2021</t>
  </si>
  <si>
    <t>_QUESTÃO_ITEM_ID_2021</t>
  </si>
  <si>
    <t>_ITEM_ID_2021</t>
  </si>
  <si>
    <t>_ITEM_2021</t>
  </si>
  <si>
    <t>_SITUAÇÃO_QUESTÃO_2021</t>
  </si>
  <si>
    <t>_SITUAÇÃO_ITEM_2021</t>
  </si>
  <si>
    <t>verifica_QUESTÃO_item</t>
  </si>
  <si>
    <t>_verifica_item_sequencia</t>
  </si>
  <si>
    <t>3111. Transparência ativa e passiva são asseguradas às partes interessadas</t>
  </si>
  <si>
    <t>c) a satisfação das partes interessadas com as informações disponibilizadas pela organização em sítios oficiais na internet é avaliada</t>
  </si>
  <si>
    <t>NÃO</t>
  </si>
  <si>
    <t>ALTO CUSTO/ECONOMICIDADE</t>
  </si>
  <si>
    <t>O setor faz um monitoramento a partir das interações apresentadas nas redes sociais; para uma avaliação mais aprofundada da satisfação, seria necessário contratar uma pesquisa, o que neste momento é inviabilizado pelo alto custo da medida.</t>
  </si>
  <si>
    <t>A unidade realiza monitoramento contínuo das interações em redes sociais como forma de captar percepções das partes interessadas acerca das informações disponibilizadas. Contudo, não há avaliação estruturada e sistemática da satisfação dos usuários em relação ao conteúdo publicado nos sítios oficiais. Reconhece-se a relevância desse mecanismo para o aprimoramento da transparência ativa e da comunicação institucional. A ampliação para métodos mais robustos de avaliação, como pesquisas específicas, encontra-se limitada por restrições orçamentárias. Como medida mitigatória, recomenda-se o aprimoramento de instrumentos internos de coleta de feedback, com utilização de soluções de baixo custo e integração com canais já existentes.
Há monitoramento por redes sociais, mas não avaliação estruturada da satisfação. Limitações orçamentárias impedem pesquisas formais. Recomenda-se uso de mecanismos de baixo custo.
Não há avaliação sistematizada da satisfação das partes interessadas quanto às informações disponibilizadas nos sítios oficiais, sendo utilizado, de forma complementar, o monitoramento de interações em redes sociais. A ausência de metodologia estruturada limita a mensuração da efetividade da transparência ativa. A implementação de pesquisas formais é restringida por questões de economicidade. Recomenda-se a adoção de instrumentos padronizados de coleta de feedback, com soluções de baixo custo e integração aos canais institucionais, em alinhamento às boas práticas de transparência e governança.</t>
  </si>
  <si>
    <t>3111 c)</t>
  </si>
  <si>
    <t>c)</t>
  </si>
  <si>
    <t>c) há canal(is) para o acompanhamento, em meio eletrônico, das solicitações de acesso realizadas</t>
  </si>
  <si>
    <t>SIM</t>
  </si>
  <si>
    <t>E-sic - sistema do governo federal de abertura, acompanhamento e recebimento de resposta online.</t>
  </si>
  <si>
    <t>xxxxxxxxxx</t>
  </si>
  <si>
    <t>3100. Controle</t>
  </si>
  <si>
    <t>3110. Promover a transparência</t>
  </si>
  <si>
    <t>c</t>
  </si>
  <si>
    <t>2-Questão mantida sem alteração</t>
  </si>
  <si>
    <t>2-Item mantido sem alteração</t>
  </si>
  <si>
    <t>2144. Os efeitos dos impactos econômicos e regulatórios gerados pela organização são avaliados</t>
  </si>
  <si>
    <t>a) há processo estabelecido para avaliar se o ato normativo necessita de uma Análise de Impacto Regulatório (ou instrumento equivalente)</t>
  </si>
  <si>
    <t>Processo Mapeado cf. PRocesso SEI n. 23067.017891/2024-40</t>
  </si>
  <si>
    <t/>
  </si>
  <si>
    <t>2143 a)</t>
  </si>
  <si>
    <t>2100. Estratégia</t>
  </si>
  <si>
    <t>2140.Monitorar os resultados organizacionais</t>
  </si>
  <si>
    <t>2143. Os efeitos da estratégia são avaliados (efetividade)</t>
  </si>
  <si>
    <t>a</t>
  </si>
  <si>
    <t>a) foram formalmente identificados os problemas a serem tratados e oportunidades a serem exploradas pelos objetivos estratégicos</t>
  </si>
  <si>
    <t>1-Questão incluída em 2021</t>
  </si>
  <si>
    <t>1-Item incluído em 2021</t>
  </si>
  <si>
    <t>b) há avaliação das partes impactadas pela regulação</t>
  </si>
  <si>
    <t>2143 b)</t>
  </si>
  <si>
    <t>b</t>
  </si>
  <si>
    <t>b) há indicadores de efetividade para a estratégia</t>
  </si>
  <si>
    <t>c) o resultado das ações de Análise de Impacto Regulatório, por meio da Avaliação de Resultado Regulatório (ARR) (ou instrumento equivalente) é medido</t>
  </si>
  <si>
    <t xml:space="preserve">A previsão de uma estrutura administrativa voltada à averiguação dos resultados das ações regulatórias irá onerar o processo regulatório em geral, ocasionando aumento dos custos, bem como represamento de demandas, atrasos e redundâncias, sendo certo afirmar que a própria aplicação prática das normas regulatórias permitirá  uma análise inicial desses resultados. </t>
  </si>
  <si>
    <t xml:space="preserve">A organização ainda não instituiu processo estruturado de Avaliação de Resultado Regulatório (ARR) ou instrumento equivalente para mensuração sistemática dos efeitos econômicos e regulatórios de suas normas. Reconhece-se a relevância da ARR para o aprimoramento da qualidade regulatória e da tomada de decisão baseada em evidências. A implementação integral desse mecanismo demanda estrutura administrativa, capacidade técnica e definição de metodologias específicas, o que pode impactar a economicidade e a celeridade do processo regulatório. Como medida mitigatória, a instituição realiza acompanhamento indireto dos efeitos das normas por meio de sua aplicação prática. Como perspectiva de aprimoramento, recomenda-se a avaliação da adoção gradual de procedimentos simplificados e proporcionais de avaliação de resultados regulatórios, priorizando atos normativos de maior impacto.
Não há ARR institucionalizada. Acompanhamento ocorre de forma indireta. Implementação integral apresenta limitações de custo e capacidade. Recomenda-se adoção gradual e proporcional.
Não há processo institucionalizado de Avaliação de Resultado Regulatório (ARR), limitando a mensuração sistemática dos efeitos econômicos e regulatórios das normas. A implementação integral é restringida por impactos de custo, capacidade técnica e potencial comprometimento da celeridade processual. Atualmente, os efeitos são acompanhados de forma indireta, pela aplicação prática dos normativos. Recomenda-se a adoção progressiva de mecanismos proporcionais de ARR, com priorização de atos de maior materialidade e risco, em alinhamento às boas práticas de governança regulatória e avaliação de políticas públicas.
</t>
  </si>
  <si>
    <t>2143 c)</t>
  </si>
  <si>
    <t>c) os indicadores de efetividade são aferidos periodicamente e publicados, excepcionados os casos de sigilo amparados pela legislação</t>
  </si>
  <si>
    <t>2123. A organização definiu metas para a simplificação do atendimento prestado aos usuários dos serviços públicos</t>
  </si>
  <si>
    <t>d) há metas voltadas à melhoria e ao incremento da atuação integrada e sistêmica com outros órgãos e entidades dos quais dependa ou com os quais interaja intensivamente na prestação dos serviços públicos, tais como metas de compartilhamento de dados e metas de interoperabilidade relacionadas à adoção de procedimentos, ferramentas e plataformas comuns (p. ex.: Plataforma de Cidadania Digital)</t>
  </si>
  <si>
    <t xml:space="preserve">Ata da reunião com CPPAD (Proc. 23067.XXXXXX.2024-XX) e e-mail informando o registro dos servidores da unidade no FalaBR (Anexo 1). </t>
  </si>
  <si>
    <t>Não há ação em vista com órgãos externos à UFC, mas no no mês de julho/2024, a Ouvidoria Geral se reuniu com a equipe da CPPAD para discutir a integração dos processos de tratamento e de apuração de denúncias, considerando a integração promovida entre as plataformas FalaBR e e-PAD da CGU. Assim, decidiu-se que no caso de denúncias de assédio recebidas via CPPAD, a manifestação poderá ser registrada pela equipe dessa Comissão diretamente no FalaBR, para ser tratada posteriormente pela Ouvidoria, no intuito de evitar possível revitimização do denunciante. Nesse sentido, os servidores da CPPAD foram cadastrados no FalaBR com perfil de acesso de "Atendente". Ainda, restou decidido que quando os setores responsáveis pela admissibilidade das denúncias informarem sua admissão e seu envio ao setor de apuração, a manifestação será encaminhada para a CPPAD via Fala.BR/e-PAD pela Ouvidoria, garantindo a ciência da Comissão.</t>
  </si>
  <si>
    <t>5123 d)</t>
  </si>
  <si>
    <t>d)</t>
  </si>
  <si>
    <t>d) a organização definiu metas voltadas à melhoria e ao incremento da atuação integrada e sistêmica com outros órgãos e entidades dos quais dependa ou com os quais interaja intensivamente na prestação dos serviços públicos, tais como metas de compartilham</t>
  </si>
  <si>
    <t xml:space="preserve">STI
OUVIDORIA
</t>
  </si>
  <si>
    <t>OUVIDORIA - Não
STI - SIM. Recebemos e respondemos os registros da manifestação no Sistema de Ouvidorias do Poder Executivo Federal (e-Ouv), por intermédio da Ouvidoria da UFC, sem a necessidade de efetuar qualquer outro cadastro. Não recebemos diretament</t>
  </si>
  <si>
    <t>2123 d)</t>
  </si>
  <si>
    <t>2120. Estabelecer a estratégia</t>
  </si>
  <si>
    <t>d</t>
  </si>
  <si>
    <t>4-Texto alterado em 2021</t>
  </si>
  <si>
    <t>4-Mudou código questão, manteve item e texto</t>
  </si>
  <si>
    <t>e) há metas com vistas a otimizar o uso de múltiplos canais de atendimento (p. ex.: canal presencial, telefone, canal digital/internet, aplicativos móveis, correio eletrônico etc.), de modo a assegurar que canal adequado esteja disponível para usuários com necessidades especiais e, no caso de serviços críticos e relevantes, que canais alternativos estejam disponíveis, se falhar o canal principal</t>
  </si>
  <si>
    <t>Redução do prazo médio de resposta de 14,74 em 2023 para 11,39 dias em 2024, conforme o Painel Resolveu (Link: https://centralpaineis.cgu.gov.br/visualizar/resolveu)</t>
  </si>
  <si>
    <t>Foi definida como meta o acompanhamento do prazo médio de resposta de modo que a Ouvidoria Geral responda conclusivamente em até 15 dias o usuário. Após análise comparativa desse índice nos anos de 2023 e 2024, constatou-se uma diminuição superior a 3 dias no prazo.</t>
  </si>
  <si>
    <t>5123 e)</t>
  </si>
  <si>
    <t>e)</t>
  </si>
  <si>
    <t>e) a organização estabeleceu metas com vistas a otimizar o uso de múltiplos canais de atendimento (p. ex. canal presencial, telefone, canal digital/internet, aplicativos móveis, correio eletrônico etc.), de modo a assegurar que o canal adequado esteja dis</t>
  </si>
  <si>
    <t xml:space="preserve">OUVIDORIA - Não
STI - NÃO. O atendimento acessível está em andamento. O Portal da UFC é parcialmente acessível, o Sistema Acadêmico (Sigaa) já foram realizados alguns melhoramentos nas funcionalidades, especificamente visando o acesso da pessoa cega e de </t>
  </si>
  <si>
    <t>2123 e)</t>
  </si>
  <si>
    <t>e</t>
  </si>
  <si>
    <t>e) a organização estabeleceu metas com vistas a otimizar o uso de múltiplos canais de atendimento (p. ex.: canal presencial, telefone, canal digital/internet, aplicativos móveis, correio eletrônico etc.), de modo a assegurar que canal adequado esteja disp</t>
  </si>
  <si>
    <t>10-Mudança irrelevante no texto</t>
  </si>
  <si>
    <t>A satisfação do usuário do Serviço de Informação ao Cidadão com as respostas fornecidas subiu de 4,10 em 2023 para 4,25 em 2024. (Link: https://centralpaineis.cgu.gov.br/visualizar/lai)</t>
  </si>
  <si>
    <t>Foi estipulado que o índice de satisfação com o atendimento aos pedidos de informação (transparência passiva), apresentado pelo Painel da Lei de Acesso à Informação (LAI), seria utilizado como critério para a análise da satisfação dos usuários. Após análise comparativa desse índice nos anos de 2023 e 2024, constatou-se um aumento de 15 décimos na satisfação média dos usuários.</t>
  </si>
  <si>
    <t>3112. A organização publica seus dados de forma aderente aos princípios de dados abertos</t>
  </si>
  <si>
    <t>a) diretrizes (incluídos critérios e limites) para abertura de dados estão definidos</t>
  </si>
  <si>
    <t xml:space="preserve">No final do mês de julho/2025, a UFC consolidou a abertura de 72 bases de dados no Portal Brasileiro de Dados Abetos da CGU, cumprindo assim, o cronograma inicial de entrega das atividades previstas no PDA (2025 a 2027). 
Para verificar as bases de dados já disponívels, por favor, visitar o Portal Brasileiro de Dados Abertos por meio do link: https://dados.gov.br/dados/organizacoes/visualizar/universidade-federal-do-ceara-ufc.  
Também é possível acompanhar a evolução da abertura das bases previstas no PDA (2025-2027) pelo sítio da UFC específico para este fim: https://dados.ufc.br/. 
Além disso, foi dada publicidade ao assunto como pode ser comprovado no link da notícia veiculada no sítio da Ouvidoria: https://ouvidoria.ufc.br/pt/ufc-fortalece-politica-de-dados-abertos-com-disponibilizacao-de-72-bases-a-sociedade/.
</t>
  </si>
  <si>
    <t>É relevante ressaltar que até o primeiro semestre de 2027 (época do final da vigência do PDA), a Universidade passará por 7 ciclos de atualização das suas bases de dados. Desse modo, essa ação de que orienta a publicação dos dados instituicionais aos principios dos dados abertos pode ser considerada contínua e com atualizações periódicas.</t>
  </si>
  <si>
    <t>3121. A organização presta contas diretamente à sociedade</t>
  </si>
  <si>
    <t>h) a organização utiliza os resultados das pesquisas de satisfação como subsídio para promover melhoria na prestação dos serviços</t>
  </si>
  <si>
    <t>Foi realizada a primeira reunião com o chefe de gabinete do Reitor em setembro de 2024, com o intuito de apresentar, entre outras informações, os resultados de índices de satisfação dos usuários. Na ocasião, discutiu-se o Relatório Parcial referente aos 9 (nove) meses da nova gestão em 2024 (Anexo 2).</t>
  </si>
  <si>
    <t>A satisfação dos usuários é mensurada a partir das avaliações das Manifestações de Ouvidoria divulgadas pelo "Painel Resolveu?" e das avaliações de Acesso à Informação divuldagas pelo Painel da LAI e incluída como parâmetro nos relatórios apresentados para a gestão superior. Em 2024, foi instituída a prática de realizar encontros períódicos com o Gabinete do Reitor para apresentar, entre outras informações, os resultados da pesquisa de satisfação dos serviços da Ouvidoria.</t>
  </si>
  <si>
    <t>3114 g)</t>
  </si>
  <si>
    <t>g)</t>
  </si>
  <si>
    <t>g) a ouvidoria (ou canal de comunicação similar) propõe melhorias na qualidade e conteúdo da prestação de contas à sociedade, com base nas sugestões e críticas recebidas</t>
  </si>
  <si>
    <t>A Ouvidoria recebe sugestões, reclamações, denúncias, solicitações e elogios relacionados a qualquer serviço da Universidade e os faz chegar aos setores competentes. Acompanha os desdobramentos, oferece sugestões e cobra resultados, quando estes não são a</t>
  </si>
  <si>
    <t>3121 g)</t>
  </si>
  <si>
    <t>3120. Garantir a accountability</t>
  </si>
  <si>
    <t>g</t>
  </si>
  <si>
    <t>3123. O canal de denúncias está estabelecido</t>
  </si>
  <si>
    <t>d) a acessibilidade do(s) canal(is) de denúncias é avaliada</t>
  </si>
  <si>
    <r>
      <rPr>
        <rFont val="Arial"/>
        <b/>
        <color rgb="FF0000FF"/>
        <sz val="11.0"/>
        <u/>
      </rPr>
      <t>*</t>
    </r>
    <r>
      <rPr>
        <rFont val="Arial"/>
        <color rgb="FF0000FF"/>
        <sz val="12.0"/>
        <u/>
      </rPr>
      <t xml:space="preserve"> Foi concluído o projeto de reforma para a ampliação do espaço físico da Ouvidoria Geral (Processo SEI Nº 23067.048356/2024-31), de modo a permitir um espaço mais adequado para o público PcD. Ver notícia no Instagram da Ouvidoria Geral Link: https://www.instagram.com/ouvidoria.ufc/;
</t>
    </r>
    <r>
      <rPr>
        <rFont val="Arial"/>
        <b/>
        <color rgb="FF0000FF"/>
        <sz val="11.0"/>
        <u/>
      </rPr>
      <t>*</t>
    </r>
    <r>
      <rPr>
        <rFont val="Arial"/>
        <color rgb="FF0000FF"/>
        <sz val="12.0"/>
        <u/>
      </rPr>
      <t xml:space="preserve"> A Ouvidoria Geral compreende o termo acessibilidade de modo que ofereça canais e condições para o máximo de pessoas ter acesso aos serviços de ouvidoria. Diante disso, considerando o uso oficial e diário do whatsapp institucional, bem como os atendimentos remotos e respostas por e-mail, a ouvidoria já realiza essa ação. De forma complementar, no segundo semestre de 2025, foi concluída a entrega da reforma e foi ampliado, com sucesso, o espaço físico da Ouvidoria Geral (Processo SEI Nº 23067.048356/2024-31) de modo a permitir um espaço mais adequado para o público PCD, por exemplo;
* Informamos que foi implantado, ao longo de 2025, o projeto Ouvidoria em Movimento que gerou a criação do </t>
    </r>
    <r>
      <rPr>
        <rFont val="Arial"/>
        <b/>
        <color rgb="FF0000FF"/>
        <sz val="12.0"/>
        <u/>
      </rPr>
      <t>instagram da Ouvidoria</t>
    </r>
    <r>
      <rPr>
        <rFont val="Arial"/>
        <color rgb="FF0000FF"/>
        <sz val="12.0"/>
        <u/>
      </rPr>
      <t xml:space="preserve"> ( Link: https://www.instagram.com/ouvidoria.ufc/).; e
* Desenvolvido o "Informe da Ouvidoria" um tipo de relatório mais conciso e com linguagem simples. Esse informe foi desenvolvdo por bolsistas da área da comunicação e seguiu uma estética mais jovem de modo a também tentar uma aproximação e estimular o interesse do corpo discente da instituição."</t>
    </r>
  </si>
  <si>
    <t>OUTRO</t>
  </si>
  <si>
    <r>
      <rPr>
        <rFont val="Arial"/>
        <color rgb="FF000000"/>
        <sz val="10.0"/>
      </rPr>
      <t xml:space="preserve">A Ouvidoria Geral compreende o termo acessibilidade de modo que ofereça canais e condições para o máximo de pessoas ter acesso aos serviços de ouvidoria. Diante disso, considerando o uso oficial e diário do whatsapp institucional, bem como os atendimentos remotos e respostas por e-mail, a ouvidoria já realiza essa ação. 
</t>
    </r>
    <r>
      <rPr>
        <rFont val="Arial"/>
        <color rgb="FF000000"/>
        <sz val="10.0"/>
      </rPr>
      <t xml:space="preserve">De todo modo, há um projeto de reforma para a ampliação do espaço físico da Ouvidoria Geral (Processo SEI Nº 23067.048356/2024-31) de modo a permitir um espaço mais adequado para o público PCD, por exemplo.                          É pertinente informar que a ferramenta oficial de trabalho das ouvidorias federais é a plataforma </t>
    </r>
    <r>
      <rPr>
        <rFont val="Arial"/>
        <color rgb="FF000000"/>
        <sz val="10.0"/>
        <u/>
      </rPr>
      <t>Fala.BR</t>
    </r>
    <r>
      <rPr>
        <rFont val="Arial"/>
        <color rgb="FF000000"/>
        <sz val="10.0"/>
      </rPr>
      <t xml:space="preserve"> (conforme Art. 57 da </t>
    </r>
    <r>
      <rPr>
        <rFont val="Arial"/>
        <color rgb="FF000000"/>
        <sz val="10.0"/>
        <u/>
      </rPr>
      <t>Portaria Normativa CGU Nº 116, de 18 de março de 2024</t>
    </r>
    <r>
      <rPr>
        <rFont val="Arial"/>
        <color rgb="FF000000"/>
        <sz val="10.0"/>
      </rPr>
      <t>), mas esse sistema não tem uma linguagem inclusa para todos os públicos. Essa observação já foi feita à CGU que é o órgão gestor da plataforma, por meio de reuniões remotas e preenchimento de pesquisas, mas não foi verificada qualquer mudança nesse sentido.                                                                                                                                                          Informamos que será implantado o projeto Ouvidoria em Movimento que tem como objetivo desenvolver atividades de melhorias da comunicação entre a Ouvidoria da UFC, a comunidade acadêmica e a sociedade. Esse projeto incoporará uma liguagem simples e inclusiva na produção de materias visuais e já foi contemplado com duas bolsas de Iniciação Acadêmica da PRAE. A semente desse projeto teve início em 2024.1, quando a Ouvidoria foi convidada a ser um caso que foi estudado na disciplina de Laboratório de Publicidade e Propaganda do Curso de Publicidade que tinha como
objetivo criar estratégias viáveis que destacassem a Ouvidoria como um canal de comunicação eficiente entre a instituição e seus públicos. Foram sugeridos produtos que apontaram para melhoria nos canais de comunicação da Ouvidoria. Então surgiu a ideia de em 2025 selecionar estudantes da graduação da UFC que tenham interesse em trabalhar com diversos canais de comunicação que possam ampliar a atuação da Ouvidoria e favorecer a apropriação desse espaço de participação social pela comunidade acadêmica e a sociedade.</t>
    </r>
  </si>
  <si>
    <t>3121 d)</t>
  </si>
  <si>
    <t>Por serem sistemas do próprio governo federal, a acesibilidade é inerente aos sistemas.</t>
  </si>
  <si>
    <t>3123 d)</t>
  </si>
  <si>
    <t>Ação de competência da UFC Informa / STI</t>
  </si>
  <si>
    <t>A avaliação da satisfação das partes interessadas quanto às informações disponibilizadas em sítios oficiais não é realizada no âmbito da PRAE, por se tratar de atribuição centralizada em unidades institucionais responsáveis pela gestão da comunicação e tecnologia da informação (UFC Informa/STI). Reconhece-se a relevância desse monitoramento para o aprimoramento da transparência ativa. Como medida de mitigação, a PRAE utiliza canais institucionais para encaminhamento de demandas e feedbacks recebidos, podendo contribuir, de forma articulada, com iniciativas institucionais de avaliação da satisfação dos usuários.
A avaliação não é realizada pela PRAE, sendo competência centralizada (UFC Informa/STI). A unidade contribui com encaminhamento de demandas e feedbacks.
A PRAE não executa avaliação da satisfação das partes interessadas quanto às informações disponibilizadas em sítios oficiais, por se tratar de competência institucional centralizada nas áreas de comunicação e TI (UFC Informa/STI). A ausência de atuação direta não afasta a relevância do tema para a transparência ativa. A unidade atua de forma complementar, mediante encaminhamento de demandas e subsídios oriundos de seus canais de atendimento. Recomenda-se o fortalecimento da integração com as áreas responsáveis, visando contribuir para mecanismos institucionais de avaliação da satisfação dos usuários.</t>
  </si>
  <si>
    <t>4251. A organização executa processo de controle de acesso à informação e aos ativos associados à informação</t>
  </si>
  <si>
    <t>e) a organização analisa criticamente, a intervalos regulares, os direitos de acesso lógicos e físicos existentes, com vistas à remoção de direitos que deixaram de ser necessários e para assegurar que privilégios indevidos não foram obtidos</t>
  </si>
  <si>
    <t>4254 d)</t>
  </si>
  <si>
    <t>d) a organização instituiu uma Política de Controle de Acesso (PCA), a qual estabelece princípios, objetivos, diretrizes, principais atividades e responsabilidades relativos ao processo de controle de acesso</t>
  </si>
  <si>
    <t>4262 e)</t>
  </si>
  <si>
    <t>4200. Gestão de tecnologia da informação e da segurança da informação</t>
  </si>
  <si>
    <t>4260. Estabelecer processos e atividades para a gestão da segurança da informação</t>
  </si>
  <si>
    <t>4262. A organização executa processo de controle de acesso à informação e aos ativos associados à informação</t>
  </si>
  <si>
    <t>e) a organização instituiu uma Política de Controle de Acesso (PCA), a qual estabelece princípios, objetivos, diretrizes, principais atividades e responsabilidades relativos ao processo de controle de acesso</t>
  </si>
  <si>
    <t>5-Mudou código questão e item, manteve texto</t>
  </si>
  <si>
    <t>f) a organização instituiu uma Política de Controle de Acesso (PCA), a qual estabelece princípios, objetivos, diretrizes, principais atividades e responsabilidades relativos ao processo de controle de acesso</t>
  </si>
  <si>
    <t>Ação de competência do Gabinete do Reitor/STI/Governança</t>
  </si>
  <si>
    <t>A PRAE não possui Política de Controle de Acesso (PCA) instituída em seu âmbito, considerando que a definição e formalização desse instrumento são competências centralizadas no nível institucional, envolvendo o Gabinete do Reitor, a STI e as instâncias de governança. Reconhece-se a relevância da PCA para o fortalecimento dos controles de acesso à informação e mitigação de riscos de segurança. A unidade atua de forma aderente às diretrizes institucionais vigentes e depende da normatização central para padronização dos procedimentos. Como medida de aprimoramento, recomenda-se o fortalecimento da articulação com as áreas responsáveis, visando contribuir para a elaboração e implementação da política em nível institucional.
A PRAE não institui PCA, por se tratar de competência central (Gabinete/STI/Governança). Atua conforme diretrizes vigentes. Recomenda-se articulação institucional.
A PRAE não dispõe de Política de Controle de Acesso formalizada, em razão da competência centralizada nas instâncias institucionais (Gabinete do Reitor, STI e governança). A ausência do normativo em nível institucional impacta a padronização dos controles de acesso. A unidade atua de forma aderente às práticas vigentes, condicionada às diretrizes superiores. Recomenda-se o fortalecimento da coordenação institucional para elaboração e implementação da PCA, com definição de diretrizes, responsabilidades e mecanismos de controle, em alinhamento às boas práticas de segurança da informação.</t>
  </si>
  <si>
    <t>4254 e)</t>
  </si>
  <si>
    <t>e) a organização avalia periodicamente o desempenho e a conformidade do processo de controle de acesso e promove eventuais ajustes necessários</t>
  </si>
  <si>
    <t>4262 f)</t>
  </si>
  <si>
    <t>f</t>
  </si>
  <si>
    <t>f) a organização avalia periodicamente o desempenho e a conformidade do processo de controle de acesso e promove eventuais ajustes necessários</t>
  </si>
  <si>
    <t>4252. A organização executa processo para classificação e tratamento de informações</t>
  </si>
  <si>
    <t>b) a organização informa em seu sítio eletrônico as hipóteses em que, no exercício de suas competências, realiza o tratamento de dados pessoais, bem como fornece informações claras e atualizadas sobre a previsão legal, a finalidade, os procedimentos e as práticas de tratamento que utiliza</t>
  </si>
  <si>
    <t>4262 b)</t>
  </si>
  <si>
    <t>b)</t>
  </si>
  <si>
    <t>b) a organização adota procedimentos adequados de tratamento e proteção das informações identificadas na forma do item “a”</t>
  </si>
  <si>
    <t>Uma ação voltada para essa questão foi adotada no SEI no que diz respeito a processos pessoais.</t>
  </si>
  <si>
    <t>4264 b)</t>
  </si>
  <si>
    <t>4264. A organização executa processo para classificação e tratamento de informações</t>
  </si>
  <si>
    <t>b) a organização adota procedimentos para tratamento e proteção das informações identificadas na forma do item “a” em conformidade com os requisitos legais e de negócio</t>
  </si>
  <si>
    <t>7-Mudaram texto e questão, mantido item</t>
  </si>
  <si>
    <t>f) o processo de classificação e tratamento de informações está formalizado (a organização instituiu norma interna, guia ou instrumento similar com orientações quanto à execução do processo e definição de responsabilidades)</t>
  </si>
  <si>
    <t>6111. Há programa de Diversidade e Inclusão</t>
  </si>
  <si>
    <t>a) há Política de Diversidade e Inclusão definida (ou instrumento equivalente)</t>
  </si>
  <si>
    <t>b) a política (ou instrumento equivalente) abrange as temáticas relevantes, p. ex.: equidade racial; gênero; orientação sexual; idade; religião; pessoa com deficiência</t>
  </si>
  <si>
    <t>c) há responsável ou equipe designada, com dedicação exclusiva, para lidar com as questões relacionadas à diversidade e inclusão</t>
  </si>
  <si>
    <t>É inviável a designação de equipe específica para cada questão de diversidade. Atualmente, há a Secretaria de Acessibilidade, destinada ao público interno com deficiência, e as equipes multidisciplinares de Assistência Estudantil, que tratam de diversas vulnerabilidades dos estudantes</t>
  </si>
  <si>
    <t>Não há equipe com dedicação exclusiva designada para tratar, de forma centralizada, das questões de diversidade e inclusão no âmbito da PRAE. Reconhece-se a relevância da temática para a promoção de equidade e inclusão institucional. Atualmente, as demandas são tratadas de forma descentralizada, com destaque para a atuação da Secretaria de Acessibilidade, voltada ao público interno com deficiência, e das equipes multidisciplinares da Assistência Estudantil, que atendem diferentes vulnerabilidades. A designação de equipe exclusiva é limitada por critérios de economicidade e alocação de recursos. Como medida de aprimoramento, recomenda-se o fortalecimento da coordenação entre as unidades envolvidas e a avaliação de modelos de governança que permitam maior integração e especialização progressiva das ações.
Não há equipe exclusiva. As ações são descentralizadas (Secretaria de Acessibilidade e equipes da Assistência Estudantil). Limitação por economicidade. Recomenda-se maior coordenação.
Não há equipe dedicada exclusivamente à agenda de diversidade e inclusão, sendo as ações executadas de forma descentralizada por unidades como a Secretaria de Acessibilidade e equipes multidisciplinares da Assistência Estudantil. A limitação decorre de critérios de economicidade e alocação de recursos. Embora haja atuação institucional relevante, a ausência de estrutura dedicada pode impactar a coordenação e a transversalidade das políticas. Recomenda-se o aprimoramento do modelo de governança, com mecanismos de integração, definição de responsabilidades e avaliação de evolução gradual para maior especialização.</t>
  </si>
  <si>
    <t>6121.  A cultura de diversidade e inclusão é promovida internamente</t>
  </si>
  <si>
    <t>a) a organização promoveu ações de conscientização e engajamento em temas relevantes para a sustentabilidade social nos últimos doze meses</t>
  </si>
  <si>
    <t>Ao longo do ano, a PRAE colabora com companhas de outras unidades, compartilhando na sua rede social oficial. Porém, também são conduzidas ações próprias eventuais, como a Campanha Prato Limpo (https://www.instagram.com/reel/C_sa7_qOYNx/)</t>
  </si>
  <si>
    <t>6122.  A cultura de diversidade e inclusão é promovida internamente</t>
  </si>
  <si>
    <t>b) há parcerias em andamento com organizações da sociedade civil para implementar projetos no tema da diversidade e inclusão</t>
  </si>
  <si>
    <t>Organização e realização da I Semana de Assistência Estudantil com a participação do Fórum Trans da UFC, Instituto Brasileiro de Transmasculinidades (IBRAT) e Associação Nacional de Travestis e Transexuais (ATRAC) (https://prae.ufc.br/pt/prae-divulga-a-i-semana-de-assistencia-estudantil/)</t>
  </si>
  <si>
    <t>c) as denúncias de discriminação ou assédio recebidas são devidamente tratadas, com a aplicação de medidas conciliatórias, ajuste de conduta ou de punição, quando for o caso</t>
  </si>
  <si>
    <t>6122. A cultura de diversidade e inclusão é promovida no ambiente externo à organização</t>
  </si>
  <si>
    <t>Organização e realização de eventos nos Encontros Universitários (https://www.instagram.com/p/DCCKnuBuKX2/?img_index=1&amp;igsh=Nms3MGczdzg5Y2lp) e I Semana de Assistência Estudantil (https://prae.ufc.br/pt/prae-divulga-a-i-semana-de-assistencia-estudantil/)</t>
  </si>
  <si>
    <r>
      <rPr>
        <rFont val="Arial"/>
        <color rgb="FF000000"/>
        <sz val="12.0"/>
      </rPr>
      <t xml:space="preserve">Uma avaliação das informações fornecidas no site foi disponibilizada na nossa página inicial, no formato de formulário do Google Docs, conforme link: </t>
    </r>
    <r>
      <rPr>
        <rFont val="Arial"/>
        <color rgb="FF1155CC"/>
        <sz val="12.0"/>
        <u/>
      </rPr>
      <t>https://prex.ufc.br/pt/avalie-nosso-site/</t>
    </r>
  </si>
  <si>
    <t xml:space="preserve">Um ofício circular com orientações sobre o controle de acesso foi publicado e divulgado junto a todos os colcaboradores da PREX. O documento segue em anexo no processo 17960/2024-15 (Nº documento 587729) </t>
  </si>
  <si>
    <t>A UFC já dispõe de uma Política de Controle de Acessos (Política de Segurança da Informação e das Comunicações - INTRUÇÃO NORMATIVA 1/2021/CISI/STI_REITORIA de 8 de abril de 2021) que a PREX segue dentro dos sistemas da UFC. Cabe a STI dar ampla divulgação e instruções mais detalhadas (ex: um plano de controle de acessos ou de segurança da informação) aplicáveis aos demais setores da UFC para que a política se torne operacionalizável e que todos os servidores e demais usuários de dados tomem ciência de suas responsabilidades.</t>
  </si>
  <si>
    <t>A Universidade dispõe de normativo institucional vigente de segurança da informação (Política de Segurança da Informação e Comunicações – IN nº 1/2021/CISI/STI/Reitoria), o qual estabelece diretrizes aplicáveis ao controle de acesso às informações e aos ativos institucionais, sendo observado pela PREX no âmbito dos sistemas corporativos da UFC.
Contudo, verifica-se a necessidade de fortalecimento da operacionalização da política, com maior padronização de procedimentos, orientações complementares e mecanismos de disseminação institucional, de modo a assegurar sua aplicação homogênea entre as unidades administrativas.
Nesse sentido, identifica-se como oportunidade de aprimoramento a elaboração e ampla divulgação de instrumentos operacionais complementares (tais como planos, manuais ou procedimentos de controle de acesso), sob coordenação da área central de TIC/segurança da informação, de forma a reforçar a governança, a gestão de riscos e a conscientização dos usuários quanto às suas responsabilidades no tratamento de dados institucionais.
A UFC possui Política de Segurança da Informação vigente (IN nº 1/2021), aplicada pela PREX nos sistemas institucionais. Entretanto, há necessidade de maior operacionalização e padronização por meio de instrumentos complementares e orientações mais detalhadas, visando fortalecer a aplicação uniforme do controle de acesso e a conscientização dos usuários.
A organização possui política formal de segurança da informação que contempla diretrizes de controle de acesso (IN nº 1/2021), com aplicação parcial no âmbito da PREX. Identifica-se fragilidade na sua operacionalização institucional, especialmente quanto à padronização de procedimentos, disseminação e suporte operacional. Recomenda-se o fortalecimento da governança de TIC com a instituição de instrumentos complementares (normas, manuais e procedimentos operacionais) e ações sistemáticas de divulgação e capacitação, visando assegurar aderência integral, rastreabilidade e conformidade do processo de controle de acesso às boas práticas do iESGo/TCU.</t>
  </si>
  <si>
    <t>Esta Pró-Reitoria não dispõe de ferramentas ou competência para tal ação. É do nosso entendimento que a STI deve estabelecer uma maneira de incluir em todos os domínios da UFC informativo sobre a política de tratamento de dados, a todos os visitantes dos seus sites principais e secundários. Ou que esta Universidade nos forneça treinamento e ferramentas para que possamos implementar tal ação por conta própria, visto que isso faz parte da Política de Segurança da Informação e das Comunicações.</t>
  </si>
  <si>
    <t>A unidade não dispõe de atribuição normativa exclusiva nem de ferramentas institucionais centralizadas para a gestão e publicação sistêmica das informações relativas ao tratamento de dados pessoais em seus canais digitais. Observa-se que a responsabilidade por mecanismos estruturantes de divulgação e padronização de conteúdos relacionados à Lei Geral de Proteção de Dados (LGPD) e à política institucional de segurança da informação encontra-se predominantemente centralizada na área de Tecnologia da Informação (STI).
Não obstante, reconhece-se que a transparência ativa quanto às hipóteses de tratamento de dados, suas bases legais, finalidades e práticas associadas constitui requisito relevante de conformidade, governança e proteção de dados pessoais. Nesse contexto, a unidade depende de diretrizes institucionais, capacitação e ferramentas padronizadas para assegurar a adequada implementação das exigências, destacando-se como prática parcial a existência de iniciativas no SEI voltadas ao tratamento de processos pessoais.
Identifica-se como oportunidade de aprimoramento o fortalecimento da governança central da informação, com disponibilização de instrumentos operacionais, modelos padronizados e suporte técnico às unidades, de forma a viabilizar a implementação uniforme das exigências legais e normativas em toda a instituição.
A unidade não dispõe de ferramentas nem competência normativa exclusiva para operacionalizar a divulgação sistemática das informações sobre tratamento de dados pessoais em seus sites, dependente de diretrizes e suporte da área central de TI. Existem iniciativas pontuais no SEI para processos pessoais, mas há necessidade de padronização institucional e disponibilização de ferramentas e orientações para atendimento pleno à LGPD e à política de segurança da informação.
A unidade não possui governança ou ferramentas próprias para a divulgação estruturada das informações sobre tratamento de dados pessoais, sendo a responsabilidade normativa e tecnológica centralizada na área de TIC. Observa-se atendimento parcial por meio de iniciativas no SEI, porém ainda não há padronização institucional para transparência ativa conforme LGPD. Recomenda-se fortalecimento da governança central, com disponibilização de soluções tecnológicas, modelos padronizados e diretrizes operacionais, visando assegurar conformidade, rastreabilidade e uniformidade na divulgação das práticas de tratamento de dados em todos os domínios institucionais.</t>
  </si>
  <si>
    <t>c) informações sigilosas em razão de sua imprescindibilidade à segurança da sociedade ou do Estado são identificadas e rotuladas, com vistas a viabilizar adequado tratamento e proteção</t>
  </si>
  <si>
    <t xml:space="preserve">As informações sigilosas no âmbito dos sistemas da UFC também seguem à Política de Segurança da Informação e Comunicações acima mencionada. </t>
  </si>
  <si>
    <t>As informações classificadas como sigilosas no âmbito da Universidade são tratadas conforme as diretrizes estabelecidas na Política de Segurança da Informação e Comunicações vigente (IN nº 1/2021/CISI/STI/Reitoria), a qual prevê princípios e requisitos para proteção, controle de acesso e salvaguarda de ativos informacionais sensíveis.
Observa-se que o tratamento de informações sigilosas é aplicado no ambiente dos sistemas institucionais sob responsabilidade da área de Tecnologia da Informação, em conformidade com o normativo vigente.
Contudo, identifica-se como oportunidade de aprimoramento o fortalecimento de mecanismos operacionais mais explícitos de identificação, rotulagem e gestão do ciclo de vida da informação sigilosa (classificação, marcação, controle de acesso e auditoria), de forma a assegurar maior rastreabilidade, padronização e aderência às melhores práticas de governança da informação e segurança institucional.
As informações sigilosas são tratadas conforme a Política de Segurança da Informação da UFC (IN nº 1/2021), aplicada nos sistemas institucionais sob responsabilidade da STI. Há oportunidade de fortalecimento de mecanismos operacionais de classificação, rotulagem e rastreabilidade para maior padronização e controle do ciclo de vida da informação.
As informações sigilosas são tratadas conforme política institucional vigente de segurança da informação (IN nº 1/2021), sob governança da área de TIC. Apesar da aderência normativa, não se observam mecanismos plenamente estruturados e padronizados de classificação, rotulagem e gestão do ciclo de vida da informação sensível em todas as unidades. Recomenda-se o fortalecimento de controles operacionais, incluindo procedimentos formais de identificação, marcação, monitoramento e auditoria de informações sigilosas, visando assegurar conformidade, rastreabilidade e mitigação de riscos institucionais.</t>
  </si>
  <si>
    <t>4262 c)</t>
  </si>
  <si>
    <t>4264 c)</t>
  </si>
  <si>
    <t>d) informações sigilosas em função de outras hipóteses legais de sigilo ou segredo são identificadas e rotuladas, com vistas a viabilizar adequado tratamento e proteção</t>
  </si>
  <si>
    <t>As informações sigilosas decorrentes de hipóteses legais diversas, tais como sigilo legal, fiscal, bancário, processual ou outras formas de restrição de acesso previstas em normativos específicos, são tratadas no âmbito da Universidade conforme diretrizes estabelecidas na Política de Segurança da Informação e Comunicações vigente (IN nº 1/2021/CISI/STI/Reitoria).
Verifica-se que tais informações são protegidas nos sistemas institucionais sob responsabilidade da área de Tecnologia da Informação, em conformidade com os requisitos normativos aplicáveis.
Entretanto, identifica-se oportunidade de aprimoramento no fortalecimento de mecanismos formais de identificação, classificação, rotulagem e tratamento diferenciado dessas informações ao longo de seu ciclo de vida, de modo a assegurar maior padronização entre unidades, rastreabilidade das ações de proteção e aderência plena às múltiplas bases legais de sigilo aplicáveis à administração pública.
As informações sigilosas decorrentes de outras hipóteses legais são tratadas conforme a Política de Segurança da Informação da UFC (IN nº 1/2021), sob responsabilidade da STI. Há necessidade de fortalecimento de procedimentos formais de identificação, classificação e tratamento dessas informações para maior padronização e rastreabilidade institucional.
As informações sigilosas com fundamento em diferentes hipóteses legais são tratadas conforme política institucional de segurança da informação (IN nº 1/2021), no âmbito da governança de TIC. Apesar da conformidade normativa, observa-se ausência de mecanismos plenamente estruturados e uniformes de classificação, rotulagem e tratamento diferenciado dessas informações em todas as unidades. Recomenda-se o fortalecimento de controles formais de identificação, classificação e proteção, assegurando aderência às diversas bases legais de sigilo, bem como maior rastreabilidade, consistência e mitigação de riscos institucionais.</t>
  </si>
  <si>
    <t>4262 d)</t>
  </si>
  <si>
    <t>d) a organização adota procedimentos adequados de tratamento e proteção das informações identificadas na forma do item “c”</t>
  </si>
  <si>
    <t>4264 d)</t>
  </si>
  <si>
    <t>d) a organização adota procedimentos para tratamento e proteção das informações identificadas na forma do item “c” em conformidade com os requisitos legais e de negócio</t>
  </si>
  <si>
    <t>b) há metas com vistas à eliminação da exigência de atestados, certidões ou outros documentos comprobatórios que constem em base de dados oficial da administração pública federal, como condição para a prestação de serviços</t>
  </si>
  <si>
    <t>5123 a)</t>
  </si>
  <si>
    <t>a)</t>
  </si>
  <si>
    <t>a) a organização definiu metas com vistas à eliminação da exigência de atestados, certidões ou outros documentos comprobatórios que constem em base de dados oficial da administração pública federal, como condição para a prestação de serviços</t>
  </si>
  <si>
    <t>OUVIDORIA - NÃO
STI - NÃO. Nos casos de documentos comprobatórios gerados pelos sistemas da UFC e outros com determinação da Administração Superior, buscando a simplificação dos serviços aos usuários, aplicam a recomendação, em observância aos princípios</t>
  </si>
  <si>
    <t>2123 b)</t>
  </si>
  <si>
    <t>b) a organização definiu metas com vistas à eliminação da exigência de atestados, certidões ou outros documentos comprobatórios que constem em base de dados oficial da administração pública federal, como condição para a prestação de serviços</t>
  </si>
  <si>
    <t>g) a organização utiliza os resultados das pesquisas de satisfação como subsídio para promover melhoria na prestação dos serviços</t>
  </si>
  <si>
    <t>5123 f)</t>
  </si>
  <si>
    <t>f)</t>
  </si>
  <si>
    <t>f) a organização utiliza a gestão de riscos como instrumento para promover a simplificação de procedimentos associados à prestação de serviços públicos, de modo a assegurar que somente sejam utilizados os controles indispensáveis, de acordo com os limites</t>
  </si>
  <si>
    <t>2123 f)</t>
  </si>
  <si>
    <t>a) informações pessoais são identificadas e rotuladas, com vistas a viabilizar adequado tratamento e proteção</t>
  </si>
  <si>
    <t>e) informações críticas para a organização em razão de necessidades do negócio (p. ex.: requisitos associados à integridade, disponibilidade, autenticidade ou a outros atributos da informação) são identificadas e rotuladas, com vistas a viabilizar adequado tratamento e proteção</t>
  </si>
  <si>
    <r>
      <rPr>
        <rFont val="Arial"/>
        <color rgb="FF000000"/>
        <sz val="12.0"/>
        <u/>
      </rPr>
      <t xml:space="preserve">A PREX disponibilizou em seu site, no espaço de acesso rápido, divulgação das hipóteses em que há tratamento de dados, conforme orientado. As informações podem ser acessadas através do site prex.ufc.br &gt; tratamento de dados na PREX (acesso rápido à esquerda) ou pelo link direto: </t>
    </r>
    <r>
      <rPr>
        <rFont val="Arial"/>
        <color rgb="FF1155CC"/>
        <sz val="12.0"/>
        <u/>
      </rPr>
      <t>https://prex.ufc.br/wp-content/uploads/2025/10/tratamento-de-dados-pessoais-na-pro-reitoria-de-extensao.pdf</t>
    </r>
  </si>
  <si>
    <t>1133. As competências dos membros da alta administração são aprimoradas</t>
  </si>
  <si>
    <t>a) as formas de fomento ao desenvolvimento dos membros da alta administração são definidas</t>
  </si>
  <si>
    <t>dez.-25</t>
  </si>
  <si>
    <r>
      <rPr>
        <rFont val="Arial"/>
        <color theme="1"/>
        <sz val="12.0"/>
        <u/>
      </rPr>
      <t xml:space="preserve">As formas de fomento dos servidores de toda a Universidade encontram-se previstas no Plano de Desenvolvimento de Pessoas (PDP), os quais estão disponíveis em: </t>
    </r>
    <r>
      <rPr>
        <rFont val="Arial"/>
        <color rgb="FF1155CC"/>
        <sz val="12.0"/>
        <u/>
      </rPr>
      <t>https://progep.ufc.br/pt/formacao-e-capacitacao/plano-de-desenvolvimento-de-pessoas/</t>
    </r>
  </si>
  <si>
    <t>As formas de fomento dos servidores de toda a Universidade são definidas no Plano de Desenvolvimento de Pessoas (PDP).</t>
  </si>
  <si>
    <t>1123 a)</t>
  </si>
  <si>
    <t xml:space="preserve">PROGEP
</t>
  </si>
  <si>
    <t>PROGEP - A PROGEP disponibiliza, anualmente, ações de capacitação por meio do Programa de Desenvolvimento e Capacitação dos Servidores, conforme informações no site https://progep.ufc.br/wp-content/uploads/2019/08/pdc-2019.pdf
Ademais em 2019 foram criado</t>
  </si>
  <si>
    <t>1133 a)</t>
  </si>
  <si>
    <t>1100. Liderança</t>
  </si>
  <si>
    <t>1130. Promover a capacidade da liderança</t>
  </si>
  <si>
    <t>b) há procedimentos definidos para transmissão de informação e conhecimento no momento da sucessão de membros da alta administração</t>
  </si>
  <si>
    <t xml:space="preserve">Não há ainda Programa de Sucessão estruturado nesta Universidade Federal do Ceará. Esclarece-se que temos uma equipe reduzida que não possui membros suficientes, neste momento, para estruturar um programa dessa abrangência. </t>
  </si>
  <si>
    <t>A Universidade Federal do Ceará não dispõe, até o momento, de Programa de Sucessão formalmente instituído nem de procedimentos normativos específicos para disciplinar a transferência estruturada de informações, conhecimentos e processos críticos no contexto de sucessão da alta administração. As práticas atualmente existentes ocorrem de forma não padronizada, apoiadas em registros administrativos, sistemas corporativos e interação entre gestores, o que limita a institucionalização da gestão do conhecimento e da continuidade administrativa. A Instituição reconhece a relevância do tema sob a perspectiva da governança, dos controles internos e da mitigação de riscos organizacionais, identificando como oportunidade de aprimoramento a futura estruturação de diretrizes, fluxos e instrumentos formais voltados à sucessão e retenção do conhecimento crítico, em alinhamento às boas práticas da administração pública federal e aos referenciais de governança do TCU.</t>
  </si>
  <si>
    <t>1123 b)</t>
  </si>
  <si>
    <t>b) a organização dispõe de procedimentos definidos para transmissão de informação e conhecimento no momento da sucessão de membros da alta administração</t>
  </si>
  <si>
    <t>[PLANO DE SUCESSÃO]
PROGEP - Os estudos para o estabelecimento do Plano de Sucessão estão sendo desenvolvidos pela DIGEC, dentro da temática de gestão por competência para toda a UFC, é uma das Ações Prióritarias do Planejamento Estratégico Institucional</t>
  </si>
  <si>
    <t>1133 b)</t>
  </si>
  <si>
    <t>abr.-26</t>
  </si>
  <si>
    <t>Documento de planejamento da ação com cronograma disponível em: https://drive.google.com/file/d/1-shUkCHTE8jFenYtROHQJrAl2WVVU-ue/view?usp=sharing</t>
  </si>
  <si>
    <t>Informamos que foi elaborado documento de planejamento que estabelece as metas e diretrizes para o exercício de 2026, em atendimento ao disposto na Questão 2123, item B.
No referido documento, foram definidas ações voltadas ao aprimoramento e à simplificação do atendimento ao usuário de serviço público.
Esclarecemos, ainda, que as ações previstas para o período de janeiro a abril de 2026 foram integralmente concluídas e já se encontram implantadas.</t>
  </si>
  <si>
    <t>d) há ações de capacitação das lideranças sobre a necessidade de avaliação do impacto regulatório</t>
  </si>
  <si>
    <t xml:space="preserve">Links das pesquisas de Satisfação implantadas:
- Site da PROGEP: https://us5.list-manage.com/survey?u=5a1e705ae29a53d28b0b933bc&amp;id=35690693f8
- Site Desenvolvimento de Gestores: https://us5.list-manage.com/survey?u=5a1e705ae29a53d28b0b933bc&amp;id=5c82311734&amp;attribution=false
- Site Teletrabalho: https://us5.list-manage.com/survey?u=5a1e705ae29a53d28b0b933bc&amp;id=e704c9cd2a&amp;attribution=false
- Site PGD: https://us5.list-manage.com/survey?u=5a1e705ae29a53d28b0b933bc&amp;id=ebcf6d7f5c&amp;attribution=false
- Site GUNI: https://us5.list-manage.com/survey?u=5a1e705ae29a53d28b0b933bc&amp;id=2a00823b03&amp;attribution=false
- Site Clube de Benefícios: https://us5.list-manage.com/survey?u=5a1e705ae29a53d28b0b933bc&amp;id=17894ae1c7&amp;attribution=false
- Site Mural de Oportunidades: https://us5.list-manage.com/survey?u=5a1e705ae29a53d28b0b933bc&amp;id=56027293d1&amp;attribution=false
</t>
  </si>
  <si>
    <t>2143 d)</t>
  </si>
  <si>
    <t>d) resultados não alcançados e efeitos negativos são registrados e são propostas medidas de tratamento</t>
  </si>
  <si>
    <t>Links das pesquisas de Satisfação implantadas:
- Site da PROGEP: https://us5.list-manage.com/survey?u=5a1e705ae29a53d28b0b933bc&amp;id=35690693f8
- Site Desenvolvimento de Gestores: https://us5.list-manage.com/survey?u=5a1e705ae29a53d28b0b933bc&amp;id=5c82311734&amp;attribution=false
- Site Teletrabalho: https://us5.list-manage.com/survey?u=5a1e705ae29a53d28b0b933bc&amp;id=e704c9cd2a&amp;attribution=false
- Site PGD: https://us5.list-manage.com/survey?u=5a1e705ae29a53d28b0b933bc&amp;id=ebcf6d7f5c&amp;attribution=false
- Site GUNI: https://us5.list-manage.com/survey?u=5a1e705ae29a53d28b0b933bc&amp;id=2a00823b03&amp;attribution=false</t>
  </si>
  <si>
    <t>c) relacionou-se, no perfil profissional, além de requerimentos de ordem legal, um conjunto de competências e habilidades que os ocupantes dos cargos de gestão devem possuir</t>
  </si>
  <si>
    <t>dez.-27</t>
  </si>
  <si>
    <t>Os trabalhos que estavam sendo desenvolvidos no âmbito do Programa de Gestão por Competências foram interrompidos, tendo em vista a necessidade de reestruturação da equipe e das metodologias de trabalho adotadas. Esclarecemos ainda que as atividades foram reiniciadas em fevereiro de 2026 e encontram-se na fase de planejamento.</t>
  </si>
  <si>
    <t>Esclarecemos que os trabalhos que estavam sendo desenvolvidos no âmbito da gestão por competências foram interrompidos, tendo em vista a necessidade de reestruturação da equipe e dos métodos de trabalho.</t>
  </si>
  <si>
    <t>4121 c)</t>
  </si>
  <si>
    <t>c) as responsabilidades e atribuições dos gestores da área administrativa estão definidas, documentadas e publicadas</t>
  </si>
  <si>
    <t>PROGEP - "Sim", considerando que as responsabilidades e atribuições de cada unidade finalística e que os gestores já assumem tais unidades sabendo quais são essas responsabilidades e atribuições.</t>
  </si>
  <si>
    <t>4100. Gestão de Pessoas</t>
  </si>
  <si>
    <t>4120. Definir, em termos qualitativos e quantitativos, a demanda por colaboradores e gestores</t>
  </si>
  <si>
    <t>4121. Os perfis profissionais desejados para cada ocupação ou grupo de ocupações de gestão estão definidos e documentados</t>
  </si>
  <si>
    <t>d) a organização utiliza mecanismos de transparência ativa para disponibilizar às partes interessadas internas e externas os perfis profissionais definidos para as ocupações de gestão</t>
  </si>
  <si>
    <t>4121 d)</t>
  </si>
  <si>
    <t>d) as responsabilidades e atribuições dos gestores da área administrativa são revisadas periodicamente e publicadas</t>
  </si>
  <si>
    <t xml:space="preserve">PROGEP - "Sim", considerando que o Regimento Geral considera as atribuições e responsabilidades das unidades finalística, este instrumento estpa publicado e é continuamente revisado e atualizado pelo Conselho Universitário. No entanto, é preciso destacar </t>
  </si>
  <si>
    <t>4122. Há definição do quantitativo necessário de pessoal por unidade organizacional ou por processo de trabalho</t>
  </si>
  <si>
    <t>a) há política de orientação para o dimensionamento da força de trabalho</t>
  </si>
  <si>
    <t>dez.-26</t>
  </si>
  <si>
    <t>Em relação à alocação de vagas docentes, esclarecemos que foi designado Grupo de Trabalho responsável pela definição dos critérios de distribuição de vagas, conforme Portaria n° 81/2024/GR, o qual está elaborando normativo que visa regulamentar essa distribuição, bem como desenvolvendo junto à Superintendência de Tecnologia da Informação (STI) ferramenta para auxiliar a coleta e análise de dados. Ademais, no que se refere à alocação de vagas da carreira TAE, tem sido desenvolvido modelo de quantitativo mínimo aplicável às unidades acadêmicas. Para definição das variáveis do modelo têm sido consideradas mudanças externas à UFC, como a publicação de normativos que extinguiram e suspenderam o provimento de alguns cargos e mudanças internas, como a evolução da implantação do Programa de Gestão e Desempenho (PGD).Esclarecemos que as atividades encontra-se em fase de estruturação de modelos. Informamos que as atividades ainda se encontram nas fases citadas anteriormente, dessa forma, o prazo de finalização foi alterado para dezembro de 2026.</t>
  </si>
  <si>
    <t xml:space="preserve">Em relação à alocação de vagas docentes, esclarecemos que foi designado Grupo de Trabalho responsável pela definição dos critérios de distribuição de vagas, conforme Portaria n° 81/2024/GR, o qual está elaborando normativo que visa regulamentar essa distribuição, bem como desenvolvendo junto à Superintendência de Tecnologia da Informação (STI) ferramenta para auxiliar a coleta e  análise de dados. Ademais, no que se refere à alocação de vagas da carreira TAE, tem sido desenvolvido modelo de quantitativo mínimo aplicável às unidades acadêmicas. Para definição das variáveis do modelo têm sido consideradas mudanças externas à UFC, como a publicação de normativos que extinguiram e suspenderam o provimento de alguns cargos e mudanças internas, como a evolução da implantação do Programa de Gestão e Desempenho (PGD). 
</t>
  </si>
  <si>
    <t>4123 a)</t>
  </si>
  <si>
    <t>4123. Há definição do quantitativo necessário de pessoal por unidade organizacional ou por processo de trabalho</t>
  </si>
  <si>
    <t>b) o quantitativo necessário por unidade organizacional, ou por processo de trabalho, é definido com base em critério(s) ou procedimento(s) técnico(s)</t>
  </si>
  <si>
    <t>4123 b)</t>
  </si>
  <si>
    <t>b) definiu-se o quantitativo necessário por unidade organizacional, ou processo de trabalho, com base em critério(s) ou procedimento(s)técnico(s)</t>
  </si>
  <si>
    <t>b) definiu-se o quantitativo necessário por unidade organizacional, ou processo de trabalho, com base em critério(s) ou procedimento(s) técnico(s)</t>
  </si>
  <si>
    <t>c) o quantitativo necessário de pessoal por unidade organizacional ou por processo de trabalho da área finalística está documentado</t>
  </si>
  <si>
    <t>4123 c)</t>
  </si>
  <si>
    <t>c) definiu-se, de maneira documentada, um quantitativo necessário de pessoal por unidade organizacional, ou processo de trabalho, da áreafinalística</t>
  </si>
  <si>
    <t>c) definiu-se, de maneira documentada, um quantitativo necessário de pessoal por unidade organizacional, ou processo de trabalho, da área finalística</t>
  </si>
  <si>
    <t>d) o quantitativo necessário de pessoal por unidade organizacional ou por processo de trabalho da área administrativa está documentado</t>
  </si>
  <si>
    <t>NÃO INICIADA</t>
  </si>
  <si>
    <t>Em relação à alocação de vagas docentes, esclarecemos que foi designado Grupo de Trabalho responsável pela definição dos critérios de distribuição de vagas, conforme Portaria n° 81/2024/GR, o qual está elaborando normativo que visa regulamentar essa distribuição, bem como desenvolvendo junto à Superintendência de Tecnologia da Informação (STI) ferramenta para auxiliar a coleta e análise de dados. Ademais, no que se refere à alocação de vagas da carreira TAE, tem sido desenvolvido modelo de quantitativo mínimo aplicável às unidades acadêmicas. Para definição das variáveis do modelo têm sido consideradas mudanças externas à UFC, como a publicação de normativos que extinguiram e suspenderam o provimento de alguns cargos e mudanças internas, como a evolução da implantação do Programa de Gestão e Desempenho (PGD).Esclarecemos que as atividades encontra-se em fase de estruturação de modelos.</t>
  </si>
  <si>
    <t>4123 d)</t>
  </si>
  <si>
    <t>d) definiu-se, de maneira documentada, um quantitativo necessário de pessoal por unidade organizacional, ou processo de trabalho, da área administrativa</t>
  </si>
  <si>
    <t>e) há revisão periódica do quantitativo de pessoal necessário por unidade organizacional ou processo de trabalho</t>
  </si>
  <si>
    <t>O quantitativo de pessoal é analisado sistematicamente para definição da lotação de novos servidores.</t>
  </si>
  <si>
    <t>4123 e)</t>
  </si>
  <si>
    <t>f) o número de vagas solicitadas para serem preenchidas nas seleções externas é estabelecido a partir do quantitativo necessário de pessoal por unidade organizacional por processo de trabalho</t>
  </si>
  <si>
    <t>ITEM NÃO APLICÁVEL À UFC</t>
  </si>
  <si>
    <t>O item não se aplica ao contexto institucional da UFC, considerando que a definição e autorização do quantitativo de vagas para provimento por meio de seleções externas são centralizadas em instâncias superiores da Administração Pública Federal. Ainda assim, a Universidade realiza levantamentos internos de necessidades de pessoal por unidade organizacional e por processos de trabalho, os quais subsidiam demandas encaminhadas aos órgãos competentes. Há oportunidade de aprimoramento na formalização e sistematização desses levantamentos, com vistas ao fortalecimento do planejamento da força de trabalho e alinhamento às boas práticas de governança e gestão de pessoas.
Item não aplicável, em razão da centralização externa da definição de vagas. A UFC realiza levantamentos internos de necessidades de pessoal, com oportunidade de maior formalização e sistematização.
Item não aplicável no âmbito decisório da UFC, tendo em vista que a definição e autorização de vagas para provimento externo são centralizadas. A instituição realiza diagnósticos internos de necessidades de pessoal por unidade e processo, utilizados como subsídio às solicitações formais. Identifica-se oportunidade de evolução na padronização e institucionalização desses mecanismos, em consonância com as diretrizes de governança de pessoas e planejamento da força de trabalho.</t>
  </si>
  <si>
    <t>4123. Monitora-se um conjunto de indicadores relevantes sobre força de trabalho</t>
  </si>
  <si>
    <t>c) o monitoramento contempla índices de rotatividade por departamento ou unidade organizacional</t>
  </si>
  <si>
    <t>Esses dados não estão organizados de forma sistemática.</t>
  </si>
  <si>
    <t>4124 c)</t>
  </si>
  <si>
    <t>4124. Monitora-se um conjunto de indicadores relevantes sobre força de trabalho</t>
  </si>
  <si>
    <t>4124. A escolha dos gestores ocorre segundo perfis profissionais previamente definidos e documentados</t>
  </si>
  <si>
    <t>b) os gestores são selecionados com base em perfil profissional previamente definido e documentado, e compatível com o cargo ou função para o qual tenha sido indicado</t>
  </si>
  <si>
    <t>4131 b)</t>
  </si>
  <si>
    <t>b) os gestores da área de finalística são selecionados com base em perfil profissional, previamente, definido e documentado, e compatível com o cargo ou função para o qual tenha sidoindicado</t>
  </si>
  <si>
    <t>4130. Assegurar o provimento das vagas existentes</t>
  </si>
  <si>
    <t>4131. A escolha dos gestores ocorre segundo perfis profissionais previamente definidos e documentados</t>
  </si>
  <si>
    <t>b) os gestores da área de finalística são selecionados com base em perfil profissional, previamente, definido e documentado, e compatível com o cargo ou função para o qual tenha sido indicado</t>
  </si>
  <si>
    <t>c) são utilizadas ferramentas estruturadas para auxiliar a seleção dos ocupantes dos cargos/funções comissionados de gestão</t>
  </si>
  <si>
    <t>4131 c)</t>
  </si>
  <si>
    <t>c) os gestores da área administrativa são selecionados consoante perfil profissional, previamente, definido e documentado, e compatível com o cargo ou função para o qual tenha sidoindicado</t>
  </si>
  <si>
    <t>c) os gestores da área administrativa são selecionados consoante perfil profissional, previamente, definido e documentado, e compatível com o cargo ou função para o qual tenha sido indicado</t>
  </si>
  <si>
    <t>4125. Os métodos e critérios das seleções externas (p. ex.: dos concursos públicos) são definidos com base nos perfis profissionais desejados definidos</t>
  </si>
  <si>
    <t>a) o número de vagas solicitadas para serem preenchidas nas seleções externas é estabelecido a partir do quantitativo necessário de pessoal por unidade organizacional ou por processo de trabalho, atualizado conforme a prática ‘4122. Há definição do quantitativo necessário de pessoal por unidade organizacional ou por processo de trabalho’;</t>
  </si>
  <si>
    <t>O número de vagas disponibilizadas em concurso público é definido a partir das análises da demandas de pessoal das unidades aacadêmicas e administrativas.</t>
  </si>
  <si>
    <t>4133</t>
  </si>
  <si>
    <t>4133. O número de vagas solicitadas para serem preenchidas nas seleções externas é estabelecido a partir do quantitativo necessário de pessoal por unidade organizacional ou por processo de trabalho, atualizado conforme a prática “4120. Definir adequadamen</t>
  </si>
  <si>
    <t>Adota em maior parte ou totalmente</t>
  </si>
  <si>
    <t>O quantitativo de vagas é indicado pelo setor demandante, posteriormente ajustado à disponibilidade institucional das vagas constantes.</t>
  </si>
  <si>
    <t>e) há mecanismos de transparência ativa para disponibilizar o perfil profissional desejado pela unidade organizacional ou por processo de trabalho</t>
  </si>
  <si>
    <r>
      <rPr>
        <rFont val="Arial"/>
        <color theme="1"/>
        <sz val="12.0"/>
        <u/>
      </rPr>
      <t xml:space="preserve">Esclarece-se que os perfis requeridos pelas unidades são informados em formulário próprio para fins de remoção interna, os quais encontram-se disponíveis em </t>
    </r>
    <r>
      <rPr>
        <rFont val="Arial"/>
        <color rgb="FF1155CC"/>
        <sz val="12.0"/>
        <u/>
      </rPr>
      <t>https://muraldeoportunidades.ufc.br/pt/home/.</t>
    </r>
    <r>
      <rPr>
        <rFont val="Arial"/>
        <color theme="1"/>
        <sz val="12.0"/>
        <u/>
      </rPr>
      <t xml:space="preserve"> 
Nos concursos públicos, há apenas a exigência do cargo, conforme critérios legais.</t>
    </r>
  </si>
  <si>
    <t>Os perfis requeridos pelas unidades são informados em formulário próprio para fins de remoção interna. Nos concursos públicos, há apenas a exigência do cargo, conforme critérios legais.</t>
  </si>
  <si>
    <t>4134 c)</t>
  </si>
  <si>
    <t>c) são avaliados, antes da realização de movimentações internas, o perfil profissional dos colaboradores e as necessidades da unidade organizacional</t>
  </si>
  <si>
    <t>Internamente, existe uma divisão (Divisão de Dimensionamento e Movimentação - DIMOV) que trata do processo atualmente em vigor na instituição. Disponível em https://progep.ufc.br/estrutura-e-atribuicoes/coordenadoria-de-desenvolvimento-e-capacitacao-codec</t>
  </si>
  <si>
    <t>4134. A organização aloca os colaboradores com base na comparação entre os perfis profissionais apresentados por eles e os perfis profissionais desejados (documentados) pelas unidades organizacionais</t>
  </si>
  <si>
    <t>4131. As lacunas de competências dos colaboradores e gestores da organização são identificadas e documentadas</t>
  </si>
  <si>
    <t>c) as lacunas de competências técnicas da área finalística necessárias para a atuação dos colaboradores da organização são identificadas e documentadas</t>
  </si>
  <si>
    <t>4151 c)</t>
  </si>
  <si>
    <t>4150. Desenvolver as competências dos colaboradores e dos gestores</t>
  </si>
  <si>
    <t>4151. As lacunas de competências dos colaboradores e gestores da organização são identificadas e documentadas</t>
  </si>
  <si>
    <t>4132. A organização avalia as ações educacionais realizadas, com o objetivo de promover melhorias em ações educacionais futuras</t>
  </si>
  <si>
    <t>c) é avaliada a contribuição de ações educacionais realizadas para o desempenho dos participantes (nível 3 – comportamento)</t>
  </si>
  <si>
    <t>Inexistência de estrutura institucional adequada para a mensuração nesse nível, bem como indisponibilidade de equipe técnica suficiente para o planejamento, aplicação e monitoramento desse tipo de avaliação. Ressaltamos, contudo, que a implementação desse nível de avaliação poderá ser considerada futuramente.</t>
  </si>
  <si>
    <t>A avaliação das ações educacionais no nível 3 (comportamento) ainda não se encontra institucionalizada na UFC. Reconhece-se a relevância desse nível de avaliação para mensurar a efetiva transferência de aprendizagem e seus impactos no desempenho funcional. A implementação demanda estrutura metodológica específica, instrumentos adequados e capacidade operacional para planejamento, aplicação e monitoramento, o que atualmente é limitado pela disponibilidade de equipe técnica e recursos. Como medida de aprimoramento, vislumbra-se a adoção gradual de modelos simplificados e amostrais, priorizando ações educacionais estratégicas, com vistas à evolução progressiva da maturidade em avaliação de resultados.
A avaliação no nível 3 não está institucionalizada. Há limitações de estrutura e equipe. Prevê-se adoção gradual, com modelos simplificados e foco em ações estratégicas.
Não há avaliação sistematizada das ações educacionais no nível 3 (comportamento). A instituição reconhece sua relevância para aferição da transferência de aprendizagem e impacto no desempenho, porém enfrenta restrições de capacidade operacional, estrutura metodológica e recursos técnicos. Como encaminhamento, considera-se a implementação progressiva de abordagens proporcionais ao risco e à materialidade, com uso de avaliações amostrais e priorização de iniciativas estratégicas, em alinhamento às boas práticas de gestão de pessoas e desenvolvimento de competências.</t>
  </si>
  <si>
    <t>4153 c)</t>
  </si>
  <si>
    <t>4153 A organização avalia as ações educacionais realizadas, com o objetivo de promover melhorias em ações educacionais futuras</t>
  </si>
  <si>
    <t>d) é avaliada a contribuição de ações educacionais realizadas para o resultado da organização, como, por exemplo, contribuição para redução de custos, melhoria do clima organizacional, aumento da produtividade, melhoria da satisfação de clientes (nível 4 – resultados)</t>
  </si>
  <si>
    <t>4153 d)</t>
  </si>
  <si>
    <t xml:space="preserve">d) é avaliada a contribuição de ações educacionais realizadas para o resultado da organização, como, por exemplo, contribuição para redução de custos, melhoria do clima organizacional, aumento da produtividade, melhoria da satisfação de clientes (nível 4 </t>
  </si>
  <si>
    <t>4143. Há programa de reconhecimento de colaboradores e equipes</t>
  </si>
  <si>
    <t>c) o programa abrange o reconhecimento de desempenho de equipes</t>
  </si>
  <si>
    <t>Existe programa de reconhecimento de servidores individualmente, em especial pelo tempo de serviço prestado à UFC. No entanto ainda não há previsão de programa de incentivo e/ou reconhecimento à equipes.</t>
  </si>
  <si>
    <t>4164 c)</t>
  </si>
  <si>
    <t>A Progep realiza anualmente a SEMANA DO SERVIDOR DA UFC, integrado no Plano de Desenvolvimento Institucional (PDI), são homenageados servidores com 10, 20, 30, 40 anos de exercício na UFC durante o mês de outubro com entrega de certificados de gratidão no</t>
  </si>
  <si>
    <t>4160. Desenvolver e manter ambiente de trabalho positivo para o desempenho</t>
  </si>
  <si>
    <t>4164. Há programa de reconhecimento de colaboradores e equipes</t>
  </si>
  <si>
    <t>d) o programa abrange ações de reconhecimento social</t>
  </si>
  <si>
    <t>Existe programa de reconhecimento de servidores individualmente, em especial pelo tempo de serviço prestado à UFC. No entanto ainda não há previsão de programa de incentivo e/ou reconhecimento social no âmbito da Pró-Reitoria de Gestão de Pessoas. No âmbito institucional, o título de Doutor Honoris Causa é um reconhecimento social fortemente reconhecido e consolidado.</t>
  </si>
  <si>
    <t>4164 d)</t>
  </si>
  <si>
    <t>Existe também uma Resolução Nº03/CONSUNI de 5/4/1993 - Concessão das Medalhas do Mérito Educacional, Cultural, Científico e Administrativo como reconhecimento aos servidores da UFC pelo trabalho, dedicação e contribuição pelo desenvolvimento institucional</t>
  </si>
  <si>
    <t>4144. Há procedimentos estruturados para identificar os motivos dos pedidos de movimentação interna dos colaboradores da organização</t>
  </si>
  <si>
    <t>d) há procedimentos estruturados para identificar os motivos pessoais dos desligamentos voluntários da organização</t>
  </si>
  <si>
    <t>Destaca-se que os desligamentos são formalizados conforme os trâmites administrativos legais, não havendo, até o momento, processo institucionalizado para coleta estruturada de percepções individuais no momento da saída.</t>
  </si>
  <si>
    <t>4166 c)</t>
  </si>
  <si>
    <t>c) são obtidas informações diretamente com gestor da unidade organizacional sobre possíveis razões que motivaram a solicitação de movimentação</t>
  </si>
  <si>
    <t>A PROGEP dispõe de uma divisão específica para tratar de Movimentação e Dimensionamento, disponível em https://progep.ufc.br/estrutura-e-atribuicoes/coordenadoria-de-desenvolvimento-e-capacitacao-codec/</t>
  </si>
  <si>
    <t>4166. Há procedimentos estruturados para identificar os motivos dos pedidos de movimentação interna dos colaboradores da organização</t>
  </si>
  <si>
    <t>Compete ao Comitê de Privacidade e Proteção de Dados pessoais, que deverá ter um participante da PROGEP.</t>
  </si>
  <si>
    <t>A instituição ainda não possui Política de Controle de Acesso (PCA) formalmente instituída. A temática encontra-se sob a competência do Comitê de Privacidade e Proteção de Dados Pessoais, no qual há representação prevista da PROGEP. Reconhece-se a relevância da PCA para o fortalecimento dos controles internos, da segurança da informação e da conformidade normativa. Como medida de aprimoramento, recomenda-se a priorização da elaboração e formalização da política no âmbito do referido comitê, com definição clara de princípios, diretrizes, responsabilidades e mecanismos de monitoramento.
Não há PCA formalizada. O tema é tratado no Comitê de Privacidade, com participação da PROGEP. Recomenda-se priorizar sua institucionalização.
A organização não dispõe de Política de Controle de Acesso formalmente instituída, estando a temática sob governança do Comitê de Privacidade e Proteção de Dados Pessoais, com participação da PROGEP. A ausência de normativo específico representa lacuna nos controles de acesso à informação. Recomenda-se a elaboração e formalização da PCA, com definição de diretrizes, papéis e mecanismos de controle, em alinhamento às boas práticas de segurança da informação e governança.</t>
  </si>
  <si>
    <t>SEM RESPOSTA</t>
  </si>
  <si>
    <t>A divulgação, em sítio eletrônico institucional, das hipóteses de tratamento de dados pessoais, bem como das respectivas bases legais, finalidades e práticas adotadas, não se encontra formalmente estruturada no âmbito da UFC. A matéria está sob a governança do Comitê de Privacidade e Proteção de Dados Pessoais, com participação prevista da PROGEP. Reconhece-se a relevância do atendimento a esse requisito para a transparência ativa e conformidade com a legislação de proteção de dados. Como medida de aprimoramento, recomenda-se a avaliação e priorização da implementação de seção específica no portal institucional, com informações claras, atualizadas e padronizadas sobre o tratamento de dados pessoais.
Não há divulgação estruturada no sítio institucional sobre tratamento de dados pessoais. O tema é conduzido pelo Comitê de Privacidade. Recomenda-se sua implementação.
Não há evidência de divulgação sistematizada, no sítio eletrônico institucional, das hipóteses, bases legais, finalidades e práticas de tratamento de dados pessoais. A temática está sob responsabilidade do Comitê de Privacidade e Proteção de Dados Pessoais, com participação da PROGEP. A lacuna impacta a transparência e a conformidade com a legislação aplicável. Recomenda-se a implementação de mecanismo institucional de transparência ativa, com informações padronizadas e atualizadas, em alinhamento às boas práticas de governança e proteção de dados.</t>
  </si>
  <si>
    <t>A identificação e rotulagem de informações sigilosas, em razão de sua imprescindibilidade à segurança da sociedade ou do Estado, ainda não se encontram formalmente institucionalizadas no âmbito da UFC. A temática está sob a governança do Comitê de Privacidade e Proteção de Dados Pessoais, com participação prevista da PROGEP. Reconhece-se a relevância do estabelecimento de critérios e procedimentos padronizados para classificação, rotulagem e tratamento dessas informações, como forma de fortalecer os controles de segurança da informação e a conformidade normativa. Como medida de aprimoramento, recomenda-se a avaliação e implementação de diretrizes institucionais específicas para classificação e proteção de informações sensíveis.
Não há procedimento formal para identificação e rotulagem de informações sigilosas. O tema é conduzido pelo Comitê de Privacidade. Recomenda-se sua institucionalização.
Não há processo institucionalizado para identificação, classificação e rotulagem de informações sigilosas, comprometendo a padronização do tratamento e a proteção adequada desses ativos informacionais. A temática encontra-se sob responsabilidade do Comitê de Privacidade e Proteção de Dados Pessoais, com participação da PROGEP. Recomenda-se a formalização de diretrizes e procedimentos de classificação da informação, em alinhamento às boas práticas de segurança da informação e governança, com definição de critérios, responsabilidades e mecanismos de cont</t>
  </si>
  <si>
    <t>a) avalia-se, previamente à nomeação/designação, se o gestor possui impedimentos legais decorrentes de sanções administrativas, cíveis, eleitorais ou penais, incluindo envolvimento em atos de corrupção</t>
  </si>
  <si>
    <t>Sugerimos que a viabilidade de realização dessa ação corretiva seja discutida com a Comissão de Governança - CGOV</t>
  </si>
  <si>
    <t>A prática de verificação prévia de impedimentos legais para nomeação/designação de gestores ainda não se encontra formalmente institucionalizada no âmbito da UFC. Reconhece-se a relevância do procedimento para o fortalecimento da integridade e da governança de pessoas. A implementação enfrenta limitações associadas à complexidade operacional e ao custo de estruturação de rotinas sistematizadas de checagem. Como medida mitigatória, sugere-se a submissão do tema à Comissão de Governança (CGOV), visando avaliar a viabilidade de adoção de procedimentos proporcionais ao risco, tais como consultas a bases públicas e declarações formais dos indicados, em alinhamento às boas práticas de integridade e prevenção de riscos.
A verificação prévia de impedimentos legais não está formalizada. Reconhece-se sua relevância, havendo limitações operacionais e de custo. Recomenda-se avaliação pela CGOV quanto à adoção de procedimentos proporcionais ao risco.
Não há procedimento institucionalizado para verificação prévia de impedimentos legais na nomeação/designação de gestores. A prática é reconhecida como relevante para a gestão de riscos e integridade, porém sua implementação demanda avaliação de viabilidade operacional e economicidade. Recomenda-se deliberação pela CGOV para definição de modelo proporcional ao risco, incluindo mecanismos como autodeclaração e consultas a bases públicas, em consonância com referenciais de governança e integridade do setor público.</t>
  </si>
  <si>
    <t>4131 a)</t>
  </si>
  <si>
    <t>Reforçado pelos procedimentos de designação e substituição de função</t>
  </si>
  <si>
    <t>A identificação e rotulagem de informações sigilosas decorrentes de outras hipóteses legais de sigilo ou segredo ainda não se encontram formalmente institucionalizadas no âmbito da UFC. A matéria está sob a governança do Comitê de Privacidade e Proteção de Dados Pessoais, com participação prevista da PROGEP. Reconhece-se a relevância da adoção de critérios e procedimentos padronizados para classificação e tratamento dessas informações, em conformidade com a legislação aplicável e com as boas práticas de segurança da informação. Como medida de aprimoramento, recomenda-se a elaboração e implementação de diretrizes institucionais específicas para classificação, rotulagem e proteção de informações sigilosas.
Não há procedimento formal para identificação e rotulagem de informações sigilosas por hipóteses legais. O tema é conduzido pelo Comitê de Privacidade. Recomenda-se sua institucionalização.
Não há processo institucionalizado para identificação, classificação e rotulagem de informações sigilosas decorrentes de hipóteses legais de sigilo ou segredo, o que limita a padronização do tratamento e a mitigação de riscos associados. A temática está sob responsabilidade do Comitê de Privacidade e Proteção de Dados Pessoais, com participação da PROGEP. Recomenda-se a formalização de política e procedimentos de classificação da informação, com definição de critérios legais, responsabilidades e mecanismos de controle, em alinhamento às boas práticas de governança e segurança da informação.</t>
  </si>
  <si>
    <t>A identificação e rotulagem de informações críticas para o negócio, considerando atributos como integridade, disponibilidade e autenticidade, ainda não se encontram formalmente institucionalizadas no âmbito da UFC. A temática está sob a governança do Comitê de Privacidade e Proteção de Dados Pessoais, com participação prevista da PROGEP. Reconhece-se a relevância da classificação dessas informações para o adequado tratamento, proteção e continuidade dos serviços institucionais. Como medida de aprimoramento, recomenda-se a definição e implementação de diretrizes e procedimentos padronizados para classificação da informação, alinhados às necessidades do negócio e às boas práticas de segurança da informação.
Não há classificação formal de informações críticas do negócio. O tema é conduzido pelo Comitê de Privacidade. Recomenda-se sua institucionalização.
Não há processo institucionalizado para identificação, classificação e rotulagem de informações críticas para o negócio, considerando atributos como integridade, disponibilidade e autenticidade, o que fragiliza a gestão de riscos e a continuidade dos serviços. A temática está sob responsabilidade do Comitê de Privacidade e Proteção de Dados Pessoais, com participação da PROGEP. Recomenda-se a formalização de política e procedimentos de classificação da informação orientados ao negócio, com definição de critérios, responsabilidades e controles, em alinhamento às boas práticas de governança e segurança da informação.</t>
  </si>
  <si>
    <t>O processo de classificação e tratamento de informações ainda não se encontra formalizado por meio de norma interna, guia ou instrumento equivalente no âmbito da UFC. A temática está sob a governança do Comitê de Privacidade e Proteção de Dados Pessoais, com participação prevista da PROGEP. Reconhece-se a relevância da formalização para padronização de procedimentos, definição de responsabilidades e fortalecimento dos controles de segurança da informação. Como medida de aprimoramento, recomenda-se a elaboração e institucionalização de normativo específico que discipline o processo, em alinhamento às boas práticas e à legislação aplicável.
Não há formalização do processo de classificação e tratamento de informações. O tema é conduzido pelo Comitê de Privacidade. Recomenda-se sua institucionalização.
Não há processo formalmente instituído para classificação e tratamento de informações, com definição normativa de diretrizes e responsabilidades, o que compromete a padronização e a efetividade dos controles de segurança da informação. A temática encontra-se sob responsabilidade do Comitê de Privacidade e Proteção de Dados Pessoais, com participação da PROGEP. Recomenda-se a formalização de política, normas e procedimentos correlatos, em alinhamento às boas práticas de governança, gestão de riscos e segurança da informação.</t>
  </si>
  <si>
    <t>6112. Há sistema de prevenção e combate ao assédio</t>
  </si>
  <si>
    <t>a) há normativos internos de combate ao assédio</t>
  </si>
  <si>
    <r>
      <rPr>
        <rFont val="Arial"/>
        <color rgb="FF000000"/>
        <sz val="12.0"/>
      </rPr>
      <t xml:space="preserve">Links:
- 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 
- Documento do Plano Setorial de Prevenção e Enfrentamento do Assédio e da Discriminação na UFC (2025): 
https://www.ufc.br/noticias/19263-ufc-lanca-plano-setorial-de-prevencao-e-enfrentamento-do-assedio-e-da-discriminacao; https://www.ufc.br/noticias/19328-audiencias-publicas-dao-inicio-a-consulta-da-minuta-da-politica-de-prevencao-e-enfrentamento-aos-assedios-e-as-discriminacoes-na-ufc; https://fadir.ufc.br/pt/a-comissao-de-enfrentamento-aos-assedios-e-as-discriminacoes-da-ufc-abre-consulta-publica-sobre-politica-de-prevencao-e-enfrentamento-aos-assedios-e-as-discriminacoes/; https://www.radiouniversitariafm.com.br/noticias/ufc-realiza-consulta-publica-sobre-assedio-e-discriminacao/
- Notícias do trabalho desenvolvido pela Comissão na elaboração da minuta da Política de Prevenção e Enfrentamento aos Assédios e às Discriminações no âmbito da Universidade Federal do Ceará (janeiro de 2024 a outubro de 2025): https://www.ufc.br/noticias/18511-comissao-de-enfrentamento-e-prevencao-ao-assedio-moral-e-sexual-da-ufc-tem-primeira-reuniao-e-elege-presidencia-coletiva-e-feminina#:~:text=Para%20a%20escolha%2C%20houve%20consenso,avan%C3%A7ar%20nesse%20aspecto%E2%80%9D%2C%20enfatizou
- https://fadir.ufc.br/pt/a-comissao-de-enfrentamento-aos-assedios-e-as-discriminacoes-da-ufc-abre-consulta-publica-sobre-politica-de-prevencao-e-enfrentamento-aos-assedios-e-as-discriminacoes/
- https://cppad.ufc.br/pt/audiencias-publicas-dao-inicio-a-consulta-da-minuta-da-politica-de-prevencao-e-enfrentamento-aos-assedios-e-as-discriminacoes-na-ufc/
- https://www.ufc.br/noticias/noticias-de-2025/19923-consuni-aprova-proposta-de-resolucao-que-institui-a-politica-de-prevencao-e-enfrentamento-aos-assedios-e-as-discriminacoes-no-ambito-da-ufc
- https://www.ufc.br/noticias/19263-ufc-lanca-plano-setorial-de-prevencao-e-enfrentamento-do-assedio-e-da-discriminacao; https://www.ufc.br/noticias/19328-audiencias-publicas-dao-inicio-a-consulta-da-minuta-da-politica-de-prevencao-e-enfrentamento-aos-assedios-e-as-discriminacoes-na-ufc; https://fadir.ufc.br/pt/a-comissao-de-enfrentamento-aos-assedios-e-as-discriminacoes-da-ufc-abre-consulta-publica-sobre-politica-de-prevencao-e-enfrentamento-aos-assedios-e-as-discriminacoes/;
- </t>
    </r>
    <r>
      <rPr>
        <rFont val="Arial"/>
        <color rgb="FF1155CC"/>
        <sz val="12.0"/>
        <u/>
      </rPr>
      <t>https://www.radiouniversitariafm.com.br/noticias/ufc-realiza-consulta-publica-sobre-assedio-e-discriminacao/</t>
    </r>
  </si>
  <si>
    <t>A UFC instituiu (em vigência) o Plano Setorial de Prevenção e Enfrentamento do Assédio e da Discriminação por meio da Portaria nº 67, de 17 de fevereiro de 2025, com foco em três eixos: a prevenção (ações de sensibilização e formação), o acolhimento (no estabelecimento de canais e redes) e o tratamento das denúncias. Além disso, foi entregue à Reitoria da UFC, em agosto deste ano - 2025, a Minuta da Política de Prevenção e Enfrentamento aos Assédios e Discriminações no âmbito da UFC pela Comissão de Prevenção e Enfrentamento aos Assédios e as Discriminações - CEPA, instituída pela Portaria nº 350/2023 e pela Portaria nº 236/2024 (de 31/07/2025). A CEPA, de janeiro de 2024 ao primeiro semestre de 2025, quando foi concluída, realizou estudos teóricos e jurídicos, diálogos com outras Universidades e a com a comunidade acadêmica da UFC, bem como desenvolveu ampla divulgação e debates democráricos sobre os seus trabalhos por meio de audiências públicas e mediante consulta à especialistas e consulta pública junto aos membros da comunidade acadêmica da nossa Universidade, com vistas a produzir um documento que retratasse, de fato, a realidade da UFC e os seus desafios em relação ao tema dos assédios e discriminações. A referida Minuta aguarda aprovação em dezembro deste ano pelo CONSUNE/UFC.</t>
  </si>
  <si>
    <t>d) há responsável ou equipe designada, com dedicação exclusiva, para lidar com as situações de assédio na organização</t>
  </si>
  <si>
    <t>Link: 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t>
  </si>
  <si>
    <t>Existe equipe de acolhimento que funciona na PROGEP para servidores e equipe que funciona para estudantes na PRAE, sem dedicação exclusiva. Encontra-se em andamento pela UFC os processos necessários à criação Secretaria de Promoção da Equidade, Diversidade e Inclusão (SPEDI) e do Núcleo de Acolhimento, com equipe multiprofissional dedicada exclusivamente a lidar com práticas cotidianas de prevenção e enfrentamento aos assédios e discriminações na UFC.
A Política de Prevenção e Enfrentamento aos Assédios e às Discriminações no âmbito da Universidade Federal do Ceará (UFC). (RESOLUÇÃO Nº 49/CONSUNI, DE 05 DE DEZEMBRO DE 2025), no Art. 4º , inciso V, estabelece: “garantir o acolhimento das vítimas de assédio sexual, assédio moral e discriminações por equipe multiprofissional, no mínimo composta por assistente social e psicóloga aptas a lidar com os casos de assédio moral, de assédio sexual e de discriminação, devendo, também, ser garantida orientação jurídica, sempre que possível”. No Art. 13, § 1º, a UFC se compromete, a saber: “O Núcleo de Acolhimento será composto por equipe multiprofissional, composta por assistente social e psicóloga aptas a lidar com os casos de assédio moral, de assédio sexual e de discriminação, devendo ser propiciado, sempre que possível, orientação jurídica”. Esse Núcleo comporá a Secretaria de Promoção da Equidade, Diversidade e Inclusão, de acordo com o Art. 8º da referida Política, no Capítulo I, da Institucionalização, que estabelece o seguinte: “Será criada a Secretaria de Promoção da Equidade, Diversidade e Inclusão (SPEDI) no âmbito da UFC, com o propósito de institucionalizar a presente política, e que terá como missão introduzir os conceitos e práticas ora previstos no cotidiano de todos os que compõem o ambiente universitário”.</t>
  </si>
  <si>
    <t>f) há protocolo de acolhimento de vítimas de assédio ou de quem noticia o assédio</t>
  </si>
  <si>
    <t>LINK: 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 - CARTILHA DE ENFRENTAMENTO AOS ASSÉDIOS PROGEP/UFC: https://progep.ufc.br/wp-content/uploads/2019/08/cartilha-assediomoralcompleta-29082019.pdf</t>
  </si>
  <si>
    <t>Na PROGEP há protocolo para atendimento em casos de assédio moral ou sexual, que seguem as orientações da legislação vigente. A Política de Prevenção e Enfrentamento aos Assédios e às Discriminações no âmbito da Universidade Federal do Ceará (UFC). (RESOLUÇÃO Nº 49/CONSUNI, DE 05 DE DEZEMBRO DE 2025) estabelece capítulo específico quanto ao acolhimento. No capítulo III, Do Acolhimento, Art. 13 e Art. 14, são estabelecidos princípios, organização e competências do Núcleo de Acolhimento que está sendo criado pela Universidade. Em andamento, pois outros protocolos serão criados pela Secretaria e Núcleo de acolhimento.</t>
  </si>
  <si>
    <t>6113. Há sistema de prevenção e combate à discriminação</t>
  </si>
  <si>
    <t>a) há política (ou instrumento equivalente) com o objetivo de evitar e combater a discriminação e o desrespeito</t>
  </si>
  <si>
    <r>
      <rPr>
        <rFont val="Arial"/>
        <color rgb="FF000000"/>
        <sz val="12.0"/>
      </rPr>
      <t xml:space="preserve">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 - Criação da Divisão de Equidade, Diversidade e Inclusão vinculada a Coordenadoria de Legislação de Pessoal e Controle – COLEP. Entre as competências da nova divisão está "Implementar ações de formação e capacitação em EDI, com foco especial nos gestores, visando sensibilizá-los para a redução das discriminações e desigualdades nos ambientes de trabalho, fortalecendo a cultura inclusiva da UFC". Link: https://progep.ufc.br/pt/estrutura-e-atribuicoes/coordenadoria-de-legislacao-de-pessoal-e-controle-externo-clpce/. Link para acesso ao Plano Setorial da UFC: </t>
    </r>
    <r>
      <rPr>
        <rFont val="Arial"/>
        <color rgb="FF1155CC"/>
        <sz val="12.0"/>
        <u/>
      </rPr>
      <t>https://www.ufc.br/images/_files/a_universidade/plano_prevencao_assedio/250217_Plano_Setorial_Enfrentamento_Assedio_Discriminacao.pdf.</t>
    </r>
  </si>
  <si>
    <t>A UFC instituiu o Plano Setorial de Prevenção e Enfrentamento do Assédio e da Discriminação por meio da Portaria nº 67, de 17 de fevereiro de 2025, com vigência em 2025. A Universidade Federal do Ceará (UFC) instituiu a Política de Prevenção e Enfrentamento aos Assédios e às Discriminações no âmbito da Universidade, por meio da Resolução nº 49/CONSUNI, de 5 de dezembro de 2025. Está prevista na Política a criação da Secretaria de Promoção da Equidade, Diversidade e Inclusão, com Núcleo de Acolhimento, que “deverá ser estruturado especificamente no intuito de promover a escuta ativa, o cuidado, o apoio e a orientação a pessoas envolvidas em situações de assédios e discriminações no âmbito da UFC”. A Política trata dos assédios e discriminações. Além de assédios e discriminações serem igualmente objetos da Política, o documento estabelece capítulo específico relativo às discriminações - TÍTULO VI, DAS DISCRIMINAÇÕES. Além disso, estabelece no TÍTULO VII, os procedimentos aplicáveis em tanto em casos de assédio como de discriminações. A Política aborda os seguintes eixos de atuação no âmbito da UFC: I - institucionalização; II - prevenção; III - acolhimento; IV - apuração e responsabilização; e V – monitoramento.</t>
  </si>
  <si>
    <t>b) há orientação publicada de como proceder em caso de discriminação e de desrespeito</t>
  </si>
  <si>
    <r>
      <rPr>
        <rFont val="Arial"/>
        <color rgb="FF000000"/>
        <sz val="12.0"/>
      </rPr>
      <t xml:space="preserve">link das orientações da Ouvidoria: </t>
    </r>
    <r>
      <rPr>
        <rFont val="Arial"/>
        <color rgb="FF1155CC"/>
        <sz val="12.0"/>
        <u/>
      </rPr>
      <t>https://ouvidoria.ufc.br/pt/como-utilizar-a-ouvidoria/</t>
    </r>
  </si>
  <si>
    <t>O protocolo para recebimento de denúncias, atualmente, inicia-se na Ouvidoria, conforme normativas estabelecidas pelo Governo Federal. A Política de Prevenção e Enfrentamento aos Assédios e às Discriminações no âmbito da Universidade Federal do Ceará (UFC). (RESOLUÇÃO Nº 49/CONSUNI, DE 05 DE DEZEMBRO DE 2025) estabelece capítulo sobre apuração e responsabilização (CAPÍTULO IV, DA APURAÇÃO E RESPONSABILIZAÇÃO). Na Política, a Ouvidoria é fortalecida como canal de denúncias, mas também são descritas as competências dos demais órgãos: - Comissão de Ética; - Comissão Permanente de Processo Administrativo Disciplinar (CPPAD); - Comissão Permanente Disciplinar Discente (CPDD) - Pró-Reitoria de Planejamento e Administração (PROPLAD).</t>
  </si>
  <si>
    <t>c) há estrutura disponível para recebimento e tratamento de denúncias, com garantia de sigilo e compromisso de confidencialidade</t>
  </si>
  <si>
    <r>
      <rPr>
        <rFont val="Arial"/>
        <color rgb="FF000000"/>
        <sz val="12.0"/>
      </rPr>
      <t xml:space="preserve">Link: Documento Política de Prevenção e Enfrentamento aos Assédios e às Discriminações no âmbito da Universidade Federal do Ceará (UFC). (RESOLUÇÃO Nº 49/CONSUNI, DE 05 DE DEZEMBRO DE 2025) </t>
    </r>
    <r>
      <rPr>
        <rFont val="Arial"/>
        <color rgb="FF1155CC"/>
        <sz val="12.0"/>
        <u/>
      </rPr>
      <t>https://www.ufc.br/images/_files/a_universidade/consuni/resolucao_consuni_2025/resolucao49_consuni_2025.pdf</t>
    </r>
  </si>
  <si>
    <t>Tanto a Ouvidoria como outros canais de apuração e responsabilização da UFC possuem estrutura adequada para tratamento de denúncias, com garantia de sigilo e compromisso de confidencialidade. A Política de Prevenção e Enfrentamento aos Assédios e às Discriminações no âmbito da Universidade Federal do Ceará (UFC) (RESOLUÇÃO Nº 49/CONSUNI, DE 05 DE DEZEMBRO DE 2025) prevê também a estrutura adequada para acolhimento e escuta das vítimas com a criação da Secretaria de Promoção da Equidade, Diversidade e Inclusão e do Núcleo de Acolhimento.</t>
  </si>
  <si>
    <t>a) a organização promove a diversidade na ocupação dos cargos de liderança</t>
  </si>
  <si>
    <t xml:space="preserve">PROGEP
</t>
  </si>
  <si>
    <t>Dados disponibilizados em: https://app.powerbi.com/view?r=eyJrIjoiZWZmZDQzOGItNTI0NC00M2MzLWFlMzgtNzBkNDc0MWU5NjY5IiwidCI6ImI1OTFhZTU0LTMzYzItNDU4OS1iZTY2LTkwMjFhNDE5NmM3YyJ9</t>
  </si>
  <si>
    <t>Atualmente, a Universidade possui uma distribuição aproximadamente paritária por gênero na distribuição dos cargos de gestão. No entanto isso acontece de forma orgânica, sem nenhum ação realizada nesse sentido. Não há registro formal de designação por paridade de gênero, cotas ou afins, como forma de incentivo.</t>
  </si>
  <si>
    <t>https://prograd.ufc.br/pt/avalie-nosso-site/</t>
  </si>
  <si>
    <t>https://prograd.ufc.br/pt/prograd-ufc-lanca-formulario-online-para-avaliacao-do-site-institucional/</t>
  </si>
  <si>
    <t>https://prograd.ufc.br/pt/tratamento-de-dados-pessoais-na-prograd/</t>
  </si>
  <si>
    <t>https://proplad.ufc.br/pt/avalie-nosso-site/</t>
  </si>
  <si>
    <t>A utilização sistemática dos resultados de pesquisas de satisfação como subsídio para melhoria dos serviços não é realizada no âmbito da PROPLAD, sendo essa atribuição centralizada na Ouvidoria institucional. Reconhece-se a relevância da retroalimentação estruturada das percepções dos usuários para o aprimoramento contínuo dos serviços públicos. A unidade atua de forma indireta, a partir de demandas e manifestações encaminhadas pelos canais institucionais. Como oportunidade de aprimoramento, recomenda-se o fortalecimento da integração com a Ouvidoria, de modo a ampliar o uso das informações de satisfação na revisão e simplificação de processos sob sua responsabilidade.
A PROPLAD não utiliza diretamente pesquisas de satisfação, sendo competência da Ouvidoria. Atua com base em demandas recebidas. Recomenda-se maior integração.
A PROPLAD não utiliza, de forma sistematizada, resultados de pesquisas de satisfação para subsidiar a melhoria dos serviços, em razão da centralização dessa função na Ouvidoria institucional. A unidade atua de forma reativa, a partir de demandas e manifestações recebidas. A ausência de uso estruturado dessas informações limita a retroalimentação dos processos e a melhoria contínua dos serviços. Recomenda-se o fortalecimento da articulação com a Ouvidoria, com vistas à incorporação sistemática de dados de satisfação na gestão e simplificação dos processos, em alinhamento às boas práticas de governança e foco no usuário.</t>
  </si>
  <si>
    <t>2137. A alta administração estabeleceu modelo de gestão da sustentabilidade social</t>
  </si>
  <si>
    <t>a) há objetivos, indicadores e metas de sustentabilidade social</t>
  </si>
  <si>
    <t>Aprovado o Novo Plano de Logística Sustentável da UFC, contendo objetivos, indicadores e metas de sustentabilidade social. Processo 23067.017484/2024-32 e 23067.054839/2024-74.</t>
  </si>
  <si>
    <t>b) os objetivos, indicadores e metas de sustentabilidade social são divulgados</t>
  </si>
  <si>
    <t>https://www.ufc.br/noticias/19266-plano-de-logistica-sustentavel-da-ufc-e-lancado-para-trienio-2025-2027-diretrizes-buscam-atuacao-mais-justa-sustentavel-e-inovadora</t>
  </si>
  <si>
    <t>d) os membros da alta administração e de conselho ou colegiado superior aprovam formalmente as políticas organizacionais relacionadas à sustentabilidade social</t>
  </si>
  <si>
    <t>c) os planos de sustentabilidade social estão alinhados à estratégia da organização</t>
  </si>
  <si>
    <t>e) há manifestações formais dos membros da alta administração e de conselho ou colegiado superior de apoio à sustentabilidade social (p. ex.: mensagens de apoio aos programas em e-mails aos colaboradores ou no site da organização, entrevistas, vídeos e eventos institucionais, notícias nos informativos internos, declarações reforçando a importância do alinhamento das políticas de sustentabilidade às estratégias da organização)</t>
  </si>
  <si>
    <t>f) há responsável ou equipe designada, com dedicação exclusiva, para lidar com as questões relacionadas à sustentabilidade social na organização</t>
  </si>
  <si>
    <t>A Estrutura da UFC é descentralizada. Desse modo, a sustentabilidade social é tratada em algumas unidades, como: Pró-Reitoria de Assuntos Estudantis; Divisão de Equidade, Diversidade e Inclusão (DEDI); Secretaria Meio Ambiente; Secretaria de Acessibilidade.</t>
  </si>
  <si>
    <t>2142. A eficiência dos principais processos pelos quais a estratégia é implementada é avaliada</t>
  </si>
  <si>
    <t>b) os indicadores de eficiência são aferidos periodicamente</t>
  </si>
  <si>
    <t>Indicadores dos Programas do PDI Implantados na Plataforma de Acompanhamento do PDI da UFC</t>
  </si>
  <si>
    <t>2142 b)</t>
  </si>
  <si>
    <t>b) os custos dos insumos (por ex.: pessoas, recursos financeiros e materiais) empregados nos processos primários da cadeia de valor são identificados</t>
  </si>
  <si>
    <t>Fazer melhorias na Plataforma Nosso PDI/ Relatório gerencial, incluindo avaliação de efetividade, sinalizando o registros das metas não alcançadas e propondo medidas de tratamento.</t>
  </si>
  <si>
    <t>2157. A liderança monitora o desempenho da gestão de sustentabilidade social</t>
  </si>
  <si>
    <t>a) há acompanhamento da execução dos planos vigentes quanto ao alcance das metas estabelecidas</t>
  </si>
  <si>
    <t>Monitoramento dos Objetivos, Indicadores e Metas do PDI e PLS de responsabilidade das unidades: Pró-Reitoria de Assuntos Estudantis; Divisão de Equidade, Diversidade e Inclusão (DEDI); Secretaria Meio Ambiente; Secretaria de Acessibilidade.</t>
  </si>
  <si>
    <t>2155 a)</t>
  </si>
  <si>
    <t>2150. Monitorar o desempenho das funções de gestão</t>
  </si>
  <si>
    <t>2155. A liderança monitora o desempenho da área de gestão orçamentária e financeira</t>
  </si>
  <si>
    <t>a) rotinas de monitoramento do desempenho da gestão orçamentária e financeira estão definidas</t>
  </si>
  <si>
    <t>b) os relatórios de medição de desempenho da gestão de sustentabilidade social fornecem informações atualizadas e precisas, apontando alertas ou problemas, para que a liderança da organização aprove as medidas para resolver os problemas detectados ou evite que eles ocorram</t>
  </si>
  <si>
    <t>Relatório de Gestão Anual (base 2025) contemplando um capítulo para relato dos resultados da Sustentabilidade da Instituição, que inclui a sustentabilidade social.
 Pendente melhoria na definição e monitoramento dos indicadores.</t>
  </si>
  <si>
    <t>2155 b)</t>
  </si>
  <si>
    <t>b) há acompanhamento na execução dos planos vigentes quanto ao alcance das metas estabelecidas</t>
  </si>
  <si>
    <t>c) em caso de não alcance das metas, a organização registra os motivos e propõe medidas de tratamento</t>
  </si>
  <si>
    <t>Fazer melhorias na Plataforma PLS/ Relatório gerencial, incluindo avaliação de efetividade, sinalizando o registros das metas não alcançadas e propondo medidas de tratamento.</t>
  </si>
  <si>
    <t>2155 c)</t>
  </si>
  <si>
    <t>c) os indicadores de desempenho da gestão orçamentária e financeira estão implantados (há coleta e análise dos dados necessários à medição de desempenho)</t>
  </si>
  <si>
    <r>
      <rPr>
        <rFont val="Arial"/>
        <color rgb="FF000000"/>
        <sz val="12.0"/>
      </rPr>
      <t xml:space="preserve">Inserido canal de avaliação no site da PROPLAD: </t>
    </r>
    <r>
      <rPr>
        <rFont val="Arial"/>
        <color rgb="FF1155CC"/>
        <sz val="12.0"/>
        <u/>
      </rPr>
      <t>https://proplad.ufc.br/pt/avalie-nosso-site/</t>
    </r>
  </si>
  <si>
    <t>3122. A organização publica extrato de todos os planos de sua responsabilidade e respectivos relatórios de acompanhamento, excepcionados os casos de restrição de acesso amparados pela legislação</t>
  </si>
  <si>
    <t>d) nos extratos de planos de responsabilidade da organização, são publicadas metas quantificáveis para todos os indicadores de desempenho</t>
  </si>
  <si>
    <t xml:space="preserve">Revisão do PDI em 2024 analisou todos os indicadores e metas que se encontram disponível para monitoramento em 2025 na Plataforma Nosso PDI (https://proplad.ufc.br/pt/proplad-divulga-calendario-2025-de-abertura-da-plataforma-nosso-pdi/); </t>
  </si>
  <si>
    <t>3113 d)</t>
  </si>
  <si>
    <t>d) nos extratos de planos de responsabilidade da organização, são publicadas as linhas de base e as periodicidades de aferição dos indicadores</t>
  </si>
  <si>
    <t>PROPLAD - A ser implementado com o acompanhamento dos indcadores do Mapa Estratégico.</t>
  </si>
  <si>
    <t>3122 d)</t>
  </si>
  <si>
    <t>4321. A organização estabeleceu um conjunto de medidas para prevenir a ocorrência de fraudes, corrupção e outros atos antiéticos nas contratações</t>
  </si>
  <si>
    <t>a) o código de ética e de conduta e suas eventuais complementações tratam de questões éticas e comportamentais relacionadas aos riscos específicos da função de contratações</t>
  </si>
  <si>
    <t>Realizada reunião com a Comissão de Ética em 08/04/2024 e encaminhado processo 23067.016884/2025-10 com vistas às articulações necessárias à atualização do Código de Ética da UFC.</t>
  </si>
  <si>
    <t>4321 a)</t>
  </si>
  <si>
    <t>a) os perfis profissionais desejados para as ocupações de gestão da área de contratações estão definidos edocumentados</t>
  </si>
  <si>
    <t>PROPLAD
PROGEP
UFC INFRA</t>
  </si>
  <si>
    <t>PROPLAD - Entendemos que esse item é de responsabilidade da PROGEP. Necessária discussão com a participação da PROPLAD.
UFC INFRA - NÃO. Ainda não há perfis documentados, não tendo sido discutida a adoção da prática, entretanto a unidade segue a legislaç</t>
  </si>
  <si>
    <t>4300. Gestão de Contratações</t>
  </si>
  <si>
    <t>4320. Desenvolver a capacidade da área de contratações</t>
  </si>
  <si>
    <t>4321. A organização possui mecanismos para desenvolver a capacidade dos gestores da área de contratações</t>
  </si>
  <si>
    <t>a) os perfis profissionais desejados para as ocupações de gestão da área de contratações estão definidos e documentados</t>
  </si>
  <si>
    <t>4322. A organização torna públicos os documentos relacionados com cada contratação, contemplando as fases de planejamento, seleção do fornecedor e gestão contratual, excepcionados os casos de sigilo amparados pela legislação</t>
  </si>
  <si>
    <t>g) a análise realizada e justificativa dada para subsidiar a decisão de prorrogação contratual são publicadas no PNCP</t>
  </si>
  <si>
    <t>Será verificada a viabilidade operacional no PNCP.</t>
  </si>
  <si>
    <t>4322 g)</t>
  </si>
  <si>
    <t>g) os colaboradores da área de contratações (p.ex. pregoeiros, membros de comissão de licitação, fiscais de contratos, gestores de contratos) recebem treinamento específico antes de assumirem o encargo pela primeira vez</t>
  </si>
  <si>
    <t>PROGEP - SIM. Foram disponibilizadas ações de capacitação dentro do portfolio de cursos da PROGEP, bem como viabilizadas ações fora da UFC para a capacitação na área de contratações. A Progep ofereceu em 2018 e 2019 turmas para o Curso In Company em Gestã</t>
  </si>
  <si>
    <t>4322. A organização possui mecanismos para desenvolver a capacidade dos colaboradores da área de contratações</t>
  </si>
  <si>
    <t>4331. A organização desenvolve as competências dos ocupantes de funções essenciais à gestão de contratações</t>
  </si>
  <si>
    <t>a) as lacunas de competências dos ocupantes de funções essenciais à gestão de contratações (p. ex.: agentes de contratação e comissões de contratação; membros de equipe de apoio; pregoeiros; fiscais e gestores de contrato; equipes de planejamento das contratações; assessores jurídicos; gestores alocados na área de contratações) são identificadas e documentadas</t>
  </si>
  <si>
    <t>Ação a ser implementada a partir da gestão por competências da UFC, cuja ação está sendo coordenada pela PROGEP.</t>
  </si>
  <si>
    <t>4331 a)</t>
  </si>
  <si>
    <t>a) a organização aprova um plano de contratações (ou documento similar) para o período mínimo de um ano</t>
  </si>
  <si>
    <t>PROPLAD
UFC INFRA</t>
  </si>
  <si>
    <t>PROPLAD -SIM. Plano Anual de Contratações
UFC INFRA - SIM. Conforme disposto na INSTRUÇÃO NORMATIVA Nº 1, DE 10 DE JANEIRO DE 2019, a UFC INFRA encaminhou seu plano de materiais, serviços e obras através do processo 23067.007207/2020-98 para apreciação a</t>
  </si>
  <si>
    <t>4330. Realizar planejamento das contratações</t>
  </si>
  <si>
    <t>4331. A organização executa processo de planejamento das contratações</t>
  </si>
  <si>
    <t>b) as lacunas de competências identificadas servem de subsídio para a definição do plano de capacitação para os ocupantes de funções essenciais à gestão de contratações</t>
  </si>
  <si>
    <t>4331 b)</t>
  </si>
  <si>
    <t>b) os setores relevantes da organização participam da elaboração do plano de contratações</t>
  </si>
  <si>
    <t xml:space="preserve">PROPLAD - SIM. Metodologia para elaboração do PAC. OFICIO CIRCULAR 6/2020/PROPLAD/REITORIA, disponível em: https://proplad.ufc.br/wp-content/uploads/2020/02/oficio-circular-06-2020-processo-23067007207202098.pdf
UFC INFRA - SIM. Todas as unidades da UFC </t>
  </si>
  <si>
    <t>d) a organização providencia a qualificação prévia dos ocupantes de funções essenciais à gestão de contratações para o desempenho das suas atribuições</t>
  </si>
  <si>
    <t>4331 d)</t>
  </si>
  <si>
    <t>d) o plano de contratações é aprovado pelo dirigente máximo (refere-se ao dirigente da organização que ora responde ao questionário)</t>
  </si>
  <si>
    <t>PROPLAD - SIM. Metodologia para elaboração do PAC exige a aprovação do dirigente máximo da entidade, conforme manual do Sistema PGC, disponível em: https://www.comprasgovernamentais.gov.br/images/manuais/PGC/ManualPGC.pdf; e Instrução Normativa nº 1, de 1</t>
  </si>
  <si>
    <t>4332. A organização supre a demanda por ocupantes de funções essenciais à gestão de contratações</t>
  </si>
  <si>
    <t>a) foi definido o quantitativo necessário de pessoal da área de contratações ou dos processos de trabalho, com base em critério(s) ou procedimento(s) técnico(s)</t>
  </si>
  <si>
    <t>b) os perfis profissionais desejados para os ocupantes de funções essenciais à gestão de contratações (p. ex.: agentes de contratação e comissões de contratação; membros de equipe de apoio; pregoeiros; fiscais e gestores de contrato; equipes de planejamento das contratações; assessores jurídicos; gestores alocados na área de contratações) estão definidos e documentados</t>
  </si>
  <si>
    <t>c) os perfis profissionais desejados consideram a experiência necessária e/ou formação compatível para o exercício das atribuições</t>
  </si>
  <si>
    <t>d) os perfis profissionais desejados incluem o critério de que as funções essenciais à gestão de contratações sejam preenchidas preferencialmente por servidor efetivo ou por empregado público dos quadros permanentes da Administração Pública</t>
  </si>
  <si>
    <t>e) a escolha dos ocupantes de funções essenciais à gestão de contratações ocorre segundo os perfis profissionais previamente definidos e documentados</t>
  </si>
  <si>
    <t>f) é dada transparência ao processo de seleção/escolha dos ocupantes de funções essenciais à gestão de contratações</t>
  </si>
  <si>
    <t>4333. A organização realiza processo de transição de ocupantes de funções essenciais à gestão de contratações</t>
  </si>
  <si>
    <t>a) o processo de transição engloba a identificação e documentação das informações e conhecimentos relevantes ao exercício de funções essenciais à gestão de contratações</t>
  </si>
  <si>
    <t>b) o processo de transição engloba o registro dos processos e das decisões relacionados às contratações, garantindo que as informações estejam disponíveis para consulta futura</t>
  </si>
  <si>
    <t>c) foram definidos responsabilidades e prazos para a transmissão das informações por ocasião de substituição temporária ou permanente de ocupantes de funções essenciais à gestão de contratações</t>
  </si>
  <si>
    <t>4412. São acompanhados indicadores que permitem gerenciar o processo orçamentário (organizações que não adotam a contabilidade pública devem utilizar os conceitos equivalentes, de modo que a questão lhe seja aplicável)</t>
  </si>
  <si>
    <t>c) é acompanhado o indicador ‘Evolução da relação entre o limite do PLOA e a necessidade orçamentária da organização’</t>
  </si>
  <si>
    <t>Será providenciada a inclusão no Painel de Orçamento da UFC (https://app.powerbi.com/view?r=eyJrIjoiMGQyZDhlYjYtNWEyOS00ZDE0LTg4MGQtMjk5ZWRjYmU5Yzk5IiwidCI6ImI1OTFhZTU0LTMzYzItNDU4OS1iZTY2LTkwMjFhNDE5NmM3YyJ9)</t>
  </si>
  <si>
    <t>4412 d)</t>
  </si>
  <si>
    <t>d) é acompanhado o indicador 'Evolução do pré-limite aprovado frente à necessidade orçamentária da organização'</t>
  </si>
  <si>
    <t>PROPLAD - São analisados, em planilhas da CPO, os limites orçamentários do exercício corrente (Aprovados na LOA), comparando-os com os limites para o exercício seguinte e cotejando esses últimos com as despesas previstas para a PLOA, considerando a decomp</t>
  </si>
  <si>
    <t>4412 c)</t>
  </si>
  <si>
    <t>4400. Gestão orçamentária</t>
  </si>
  <si>
    <t>4410. Estabelecer o processo orçamentário organizacional</t>
  </si>
  <si>
    <t>4412. São acompanhados indicadores que permitem gerenciar o processo orçamentário. (organizações que não adotam a contabilidade pública devem utilizar os conceitos equivalentes, de modo que a questão lhe seja aplicável)</t>
  </si>
  <si>
    <t>c) é acompanhado o indicador 'Evolução da relação entre o limite do PLOA e a necessidade orçamentária da organização'</t>
  </si>
  <si>
    <t>6-Mudou texto, mantidos questão e item</t>
  </si>
  <si>
    <t>e) é acompanhado o indicador ‘Evolução da relação entre a LOA aprovada e os limites de empenho e de pagamento’ (*entre o orçamento autorizado e os limites financeiros para execução orçamentária)</t>
  </si>
  <si>
    <t>4412 f)</t>
  </si>
  <si>
    <t>f) é acompanhado o indicador 'LOA aprovada x Limites de empenho e de pagamento'</t>
  </si>
  <si>
    <t xml:space="preserve">PROPLAD - No processo de alocação orçamentária é feito o detalhamento do orçamento no sistema interno (SIPAC) e no SIAFI. Para tanto, são acompanhados o orçamento aprovado na LOA por ação orçamentária, fonte e grupo de natureza de despesa e os limites de </t>
  </si>
  <si>
    <t>4412 e)</t>
  </si>
  <si>
    <t>e) é acompanhado o indicador 'Evolução da relação entre a LOA aprovada e os limites de empenho e de pagamento' (GLO: *entre o orçamento autorizado e os limites financeiros para execução orçamentária)</t>
  </si>
  <si>
    <t>8-Mudaram texto e item, mantida questão</t>
  </si>
  <si>
    <t>4413. Há alinhamento da orçamentação com o planejamento estratégico da organização</t>
  </si>
  <si>
    <t>c) no processo de planejamento, a inclusão de estratégia ou iniciativa estratégica é precedida de análise de viabilidade sobre a disponibilidade dos recursos</t>
  </si>
  <si>
    <t>Será implementado no próximo ciclo de Planejamento Estratégico.</t>
  </si>
  <si>
    <t>4413 c)</t>
  </si>
  <si>
    <t>PROPLAD - Estamos estudando uma forma de alinhar o Plano anual de contratações de 2021 ao orçamento. 
Em relação ao Planejamento Estratégico de longo prazo (5 anos) esse alinhamento torna-se mais complexo.</t>
  </si>
  <si>
    <t>4413. O alinhamento da orçamentação com o planejamento estratégico da organização é providenciado</t>
  </si>
  <si>
    <t>f) os recursos para desdobramento da estratégia da organização são aplicados conforme o orçamento disponibilizado</t>
  </si>
  <si>
    <t>No momento, não vislumbramos ações que possam ser implementadas no âmbito do processo de  orçamentação e planejamento estratégico da UFC</t>
  </si>
  <si>
    <t>A aplicação de recursos orçamentários diretamente vinculados ao desdobramento da estratégia institucional ainda não se encontra plenamente estruturada no âmbito da UFC. A matéria envolve múltiplas instâncias e depende de maior integração entre os processos de planejamento estratégico e orçamentação. Reconhece-se a relevância do alinhamento entre estratégia e orçamento para a efetividade da gestão. No momento, não há iniciativas estruturadas em curso no âmbito da PROPLAD para endereçar integralmente essa lacuna. Como oportunidade de aprimoramento, recomenda-se o fortalecimento da articulação institucional e a avaliação de instrumentos que promovam maior vinculação entre prioridades estratégicas e alocação de recursos.
Não há alinhamento estruturado entre orçamento e estratégia. Tema depende de articulação institucional. Há oportunidade de aprimoramento.
Não há evidência de aplicação sistemática de recursos orçamentários diretamente vinculada ao desdobramento da estratégia institucional, evidenciando fragilidade no alinhamento entre planejamento estratégico e orçamentação. A temática depende de coordenação entre múltiplas instâncias e carece de instrumentos formais de integração. A ausência de iniciativas estruturadas limita a efetividade da estratégia. Recomenda-se o fortalecimento da governança do processo orçamentário, com adoção de mecanismos que assegurem a vinculação entre prioridades estratégicas e alocação de recursos, em consonância com as boas práticas de gestão pública.</t>
  </si>
  <si>
    <t>4413 f)</t>
  </si>
  <si>
    <t>f) no processo de planejamento, há documento formal que relaciona as estratégias e iniciativas estratégicas organizacionais à disponibilidade de recursos orçamentários necessários para realizá-las</t>
  </si>
  <si>
    <t>PROPLAD - Estudaremos a possibilidade de elaboração conjunta de um documento para essa finalidade.</t>
  </si>
  <si>
    <t>f) no processo de planejamento, há documento formal que relaciona as estratégias e objetivos às ações orçamentárias necessárias</t>
  </si>
  <si>
    <t>5111. Há programa de sustentabilidade ambiental</t>
  </si>
  <si>
    <t>f) há ações para reduzir e compensar a emissão de gases de efeito estufa resultante do funcionamento da organização</t>
  </si>
  <si>
    <t>Aprovado o Novo Plano de Logística Sustentável da UFC, contendo objetivos, indicadores e metas de sustentabilidade ambiental. Processo 23067.017484/2024-32 e 23067.054839/2024-74.</t>
  </si>
  <si>
    <t>Devido às dificuldades enfrentadas em decorrência da greve dos servidores, não foi possível implementar no ano de 2024.</t>
  </si>
  <si>
    <t>4263. A organização faz uso de Inteligência Artificial em seus processos internos ou finalísticos</t>
  </si>
  <si>
    <t>a) há colaboradores que experimentaram e testaram projetos de IA, embora com pouca ou sem padronização</t>
  </si>
  <si>
    <t>b) há projetos iniciais de prova de conceito (POC) elaborados e em fase piloto</t>
  </si>
  <si>
    <t>c) há projetos de IA em produção</t>
  </si>
  <si>
    <t>d) a alta administração patrocina projetos de IA ou há orçamento exclusivo para projetos de IA</t>
  </si>
  <si>
    <t>e) há unidade especializada em inteligência artificial, com especialistas em IA e capacidade para desenvolver projetos</t>
  </si>
  <si>
    <t>f) os novos projetos digitais, incluindo revisões de processo para otimização, consideram a utilização de IA como forma de agregar valor</t>
  </si>
  <si>
    <t>g) o uso de inteligência artificial é costumeiro e esperado na execução dos processos de negócio, sendo que os aplicativos que utilizam ‘IA’ interagem de forma produtiva dentro da organização e com o ecossistema de negócios</t>
  </si>
  <si>
    <t>2133. A alta administração estabeleceu modelo de gestão de tecnologia da informação</t>
  </si>
  <si>
    <t>f) há diretrizes para avaliação do desempenho dos serviços de tecnologia da informação</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</si>
  <si>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</si>
  <si>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i) os objetivos da gestão de tecnologia da informação estão alinhados com os objetivos de sustentabilidade</t>
  </si>
  <si>
    <t>2134 f)</t>
  </si>
  <si>
    <t>f) o comitê de tecnologia da informação realiza as atividades previstas em ato constitutivo</t>
  </si>
  <si>
    <t>Atas do CATI</t>
  </si>
  <si>
    <t>2133 f)</t>
  </si>
  <si>
    <t>2130. Promover a gestão estratégica</t>
  </si>
  <si>
    <t>4221. A organização elabora um catálogo de serviços de tecnologia da informação e monitora níveis de serviço</t>
  </si>
  <si>
    <t>a) o catálogo contém as metas definidas para cada serviço (p. ex.: prazos de entrega, horários de serviço e de suporte, bem como pontos de contato para solicitação do serviço, envio de sugestões, esclarecimento de dúvidas e reporte de incidentes)</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</si>
  <si>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</si>
  <si>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2135 c)</t>
  </si>
  <si>
    <t>c) a organização divulga os objetivos, indicadores e metas para a gestão de tecnologia da informação</t>
  </si>
  <si>
    <t>www.sti.ufc.br</t>
  </si>
  <si>
    <t>2133 i)</t>
  </si>
  <si>
    <t>i</t>
  </si>
  <si>
    <t>i) a organização divulga os objetivos, indicadores e metas para a gestão de tecnologia da informação</t>
  </si>
  <si>
    <t>b) o catálogo está atualizado e as informações que nele constam são compatíveis com os Acordos de Níveis de Serviço (ANS) estabelecidos pela área de tecnologia da informação e as áreas de negócio da organização</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</si>
  <si>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</si>
  <si>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4221 a)</t>
  </si>
  <si>
    <t>a) o catálogo contém as metas definidas para cada serviço (p. ex. prazos de entrega, horários de serviço e de suporte, bem como pontos de contato para solicitação do serviço, envio de sugestões, esclarecimento de dúvidas e reporte de incidentes)</t>
  </si>
  <si>
    <t>Não existem metas definidas para cada serviço (por exemplo, prazos de entrega, horários de serviço e de suporte</t>
  </si>
  <si>
    <t>4220. Gerir serviços de tecnologia da informação</t>
  </si>
  <si>
    <t>4221. A organização elabora um catálogo de serviços de tecnologia da informação</t>
  </si>
  <si>
    <t>c) o catálogo é de fácil acesso e está amplamente disponível a seus usuários e às equipes de suporte</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</si>
  <si>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</si>
  <si>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4221 b)</t>
  </si>
  <si>
    <t>Não existe ANS</t>
  </si>
  <si>
    <t>d) são formalizados ANS contendo metas de nível de serviço acordadas com representantes das áreas de negócio clientes</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</si>
  <si>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</si>
  <si>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4221 c)</t>
  </si>
  <si>
    <t>e) a área de gestão de tecnologia da informação monitora continuamente o alcance dos níveis de serviço estabelecidos nos ANS</t>
  </si>
  <si>
    <r>
      <rPr>
        <rFont val="Arial"/>
        <color rgb="FF0563C1"/>
        <sz val="12.0"/>
        <u/>
      </rPr>
      <t>Minuta do catálogo de serviços</t>
    </r>
    <r>
      <rPr>
        <rFont val="Arial"/>
        <color rgb="FF1F1F1F"/>
        <sz val="12.0"/>
      </rPr>
      <t xml:space="preserve"> 
Comissão da Gerenciamento de Serviços - </t>
    </r>
    <r>
      <rPr>
        <rFont val="Arial"/>
        <color rgb="FF000000"/>
        <sz val="12.0"/>
      </rPr>
      <t>Portaria STI 6141076</t>
    </r>
  </si>
  <si>
    <t>4222. A organização executa processo de gestão de mudanças</t>
  </si>
  <si>
    <t>b) mudanças são previamente comunicadas a todas as partes que possam ser afetadas</t>
  </si>
  <si>
    <t>c) identificam-se os serviços e ativos de TI que possam ser afetados pela mudança, de modo a avaliar impactos em níveis de serviços acordados</t>
  </si>
  <si>
    <t>4222 b)</t>
  </si>
  <si>
    <t>De maneira informal e para alguns serviços</t>
  </si>
  <si>
    <t>f) o processo de gestão de mudanças está formalizado (a organização instituiu norma interna, guia ou instrumento similar com orientações quanto à execução do processo e definição de responsabilidades)</t>
  </si>
  <si>
    <t>4222 c)</t>
  </si>
  <si>
    <t>4223. A organização executa processo de gestão de configuração e ativos (de serviços de tecnologia da informação)</t>
  </si>
  <si>
    <t>c) o processo de gestão de configuração e ativos está formalizado (a organização instituiu norma interna, guia ou instrumento similar com orientações quanto à execução do processo e definição de responsabilidades)</t>
  </si>
  <si>
    <t>4222 f)</t>
  </si>
  <si>
    <t>f) lições aprendidas com as mudanças são compartilhadas, com vistas ao aprimoramento do processo (ex: Wiki)</t>
  </si>
  <si>
    <t>Alguns projetos iniciaram a implantação da documentação das lições aprendidas.</t>
  </si>
  <si>
    <t>b) a resolução de incidentes considera os níveis de serviços especificados em acordos com as áreas clientes</t>
  </si>
  <si>
    <t>4223 c)</t>
  </si>
  <si>
    <t>c) a base de dados de configurações é mantida atualizada</t>
  </si>
  <si>
    <t>Ao se fazer alterações nas configurações é realizada a documentação das atividades no Redmine, bem como a atualização de documentações existentes</t>
  </si>
  <si>
    <t>e) a organização definiu procedimentos e responsabilidades quanto à notificação e ao tratamento das notificações de incidentes de segurança da informação, bem como quanto à adoção de ações emergenciais, diretrizes para escalamento e comunicação interna e externa</t>
  </si>
  <si>
    <t>4224 b)</t>
  </si>
  <si>
    <t>4224. A organização executa processo de gestão de incidentes de serviços de tecnologia da informação</t>
  </si>
  <si>
    <t>f) a organização definiu procedimentos e responsabilidades quanto à análise dos incidentes, identificação de causas raízes e planejamento e implementação de ações corretivas</t>
  </si>
  <si>
    <t>4224 e)</t>
  </si>
  <si>
    <t>e) a organização avalia periodicamente o desempenho e a conformidade do processo de gestão de incidentes de serviços de tecnologia da informação e promove eventuais ajustes necessários</t>
  </si>
  <si>
    <t>Existe um processo definido em seu Plano de tratamento de incidentes.Inicialmente todos os ajustes foram feitos quando iniciamos a oferta do serviço. Não havendo até o momento revisão dos procedimentos.</t>
  </si>
  <si>
    <t>4233. A organização executa processo de gestão de continuidade de serviços de tecnologia da informação</t>
  </si>
  <si>
    <t>a) a organização elabora um plano de continuidade de serviços de TI</t>
  </si>
  <si>
    <t>b) as ações e os prazos definidos no plano de continuidade de serviços de TI fundamentam-se em análises de impacto no negócio (AIN/BIA) realizadas sobre os processos organizacionais críticos</t>
  </si>
  <si>
    <t>c) o plano de continuidade de serviços de TI é testado e revisado periodicamente</t>
  </si>
  <si>
    <t>d) o processo de gestão de continuidade de serviços de TI está formalizado (a organização instituiu norma interna, guia ou instrumento similar com orientações quanto à execução do processo e definição de responsabilidades)</t>
  </si>
  <si>
    <t>4243. A organização possui um gestor institucional de segurança da informação</t>
  </si>
  <si>
    <t>d) o gestor institucional de segurança da informação detém as prerrogativas e os recursos necessários para o desempenho de todas as suas competências (nível hierárquico adequado, pessoal suficiente alocado etc.)</t>
  </si>
  <si>
    <t>4253 d)</t>
  </si>
  <si>
    <t>d) o gestor institucional de segurança da informação coordena a realização de ações periódicas de conscientização e de treinamento em segurança da informação para todas as partes interessadas, incluindo autoridades, servidores e colaboradores</t>
  </si>
  <si>
    <t>Definido na POSIC-UFC</t>
  </si>
  <si>
    <t>4250. Definir políticas de responsabilidades para a gestão da segurança da informação</t>
  </si>
  <si>
    <t>4253. A organização possui um gestor institucional de segurança da informação</t>
  </si>
  <si>
    <t>d) o gestor institucional de segurança da informação coordena ações de segurança da informação em âmbito institucional</t>
  </si>
  <si>
    <t>d) a organização aplica o modelo de segurança de ‘confiança zero’ (zero trust), o qual preconiza que uma identidade não é confiável até que seja adequadamente verificada para cada acesso pretendido, independentemente de perímetros</t>
  </si>
  <si>
    <t>4254 c)</t>
  </si>
  <si>
    <t>c) a organização analisa criticamente, a intervalos regulares, os direitos de acesso lógicos e físicos existentes, com vistas à remoção de direitos que deixaram de ser necessários e para assegurar que privilégios indevidos não foram obtidos</t>
  </si>
  <si>
    <t>Acesso lógico: realizados manualmente e/ou sob demanda dos setores que gerenciam os recursos/dados.</t>
  </si>
  <si>
    <t>d) a organização analisa criticamente, a intervalos regulares, os direitos de acesso lógicos e físicos existentes, com vistas à remoção de direitos que deixaram de ser necessários e para assegurar que privilégios indevidos não foram obtidos</t>
  </si>
  <si>
    <t>4253. A organização executa atividades de gestão da segurança dos recursos de processamento da informação, inclusive dos recursos de computação em nuvem</t>
  </si>
  <si>
    <t>d) a organização mantém, monitora e analisa logs de auditoria dos ativos de software, de hardware e de rede críticos para o negócio</t>
  </si>
  <si>
    <t>d) a organização implementa configurações seguras em seus ativos de software, de hardware e de rede críticos para o negócio</t>
  </si>
  <si>
    <t>Saber se são seguras somente apos a analise de riscos. O que temos é a configuração feita pela equipe da DRC nos servidores.</t>
  </si>
  <si>
    <t>4266 d)</t>
  </si>
  <si>
    <t>4266. A organização executa atividades de gestão da segurança dos recursos de processamento da informação, inclusive dos recursos de computação em nuvem</t>
  </si>
  <si>
    <t>e) a organização aplica controles compensatórios para o uso de privilégios administrativos em seus ativos de software, de hardware e de rede críticos para o negócio</t>
  </si>
  <si>
    <t>4264 e)</t>
  </si>
  <si>
    <t>e) a organização mantém, monitora e analisa logs de auditoria dos ativos de software, de hardware e de rede críticos para o negócio</t>
  </si>
  <si>
    <t>A DSEG realiza analise de Logs quando ocorre um incidente e segurança.</t>
  </si>
  <si>
    <t>4266 e)</t>
  </si>
  <si>
    <t>f) a organização implementa cópias regulares de segurança (backup) das informações em meio digital, conforme as melhores práticas e as necessidades de negócio, incluindo a realização periódica de testes de recuperação das informações</t>
  </si>
  <si>
    <t>4264 f)</t>
  </si>
  <si>
    <t>f) a organização aplica controles compensatórios para o uso de privilégios administrativos em seus ativos de software, de hardware e de rede críticos para o negócio</t>
  </si>
  <si>
    <t>4266 f)</t>
  </si>
  <si>
    <t>g) a organização executa regularmente testes de segurança em seu ambiente de TI (detecção de vulnerabilidades e testes de penetração)</t>
  </si>
  <si>
    <t>4264 g)</t>
  </si>
  <si>
    <t>g) a organização implementa defesas contra malware (ex: vírus) e outras ameaças cibernéticas (ex: phishing)</t>
  </si>
  <si>
    <t>Quando comprado novos equipamentos o sistema operacional Windows com seu antivirus são/eram comprados junto.</t>
  </si>
  <si>
    <t>4266 g)</t>
  </si>
  <si>
    <t>4261. A organização executa um processo de software</t>
  </si>
  <si>
    <t>c) o processo de software da organização promove desde a concepção a identificação de requisitos de acessibilidade e de usabilidade, bem como a gestão permanente desses requisitos durante todo o ciclo de vida do software</t>
  </si>
  <si>
    <t>4271 c)</t>
  </si>
  <si>
    <t>c) na etapa de planejamento das contratações de soluções de software, a organização realiza estudos para identificar e mitigar o risco de dependência tecnológica, com vistas a viabilizar a substituição de fabricante/fornecedor quando tecnicamente viável e</t>
  </si>
  <si>
    <t xml:space="preserve">A Resolução CATI Nº 02, de 10 de maio de 2016 que aprova, regulamenta e disciplina a Política para Aquisição de Software e Serviços Correlatos (PASS). 
Resolução CATI Nº 01, de 14 de abril de 2016 que regulamenta as contratações de soluções de Tecnologia </t>
  </si>
  <si>
    <t>4270. Executar processo de software</t>
  </si>
  <si>
    <t>4271. A organização executa um processo de software</t>
  </si>
  <si>
    <t>Agente de IA para responder dúvidas sobre procedimentos do Manual do Servidor;
Uso de IA para auxílio na resolução de tickets de TI utilizando base de conhecimento;
Chatbot para responder dúvidas gerais no Portal da UFC.</t>
  </si>
  <si>
    <t>Não há, no momento, projetos de prova de conceito (POC) ou iniciativas piloto envolvendo o uso de Inteligência Artificial (IA) no âmbito dos programas Empreende, Inovando e Estratégicos. Reconhece-se o potencial da IA para geração de inovação e eficiência nos processos institucionais. A ausência de iniciativas estruturadas pode estar associada à priorização de outras agendas estratégicas e à inexistência de diretrizes institucionais específicas para adoção dessa tecnologia. Como oportunidade de aprimoramento, recomenda-se a prospecção de casos de uso e a avaliação de viabilidade de projetos piloto, de forma alinhada à estratégia organizacional e à gestão de riscos.
Não há POCs ou pilotos de IA nos programas da unidade. Reconhece-se o potencial. Recomenda-se prospecção e avaliação futura.
Não há evidência de projetos de prova de conceito (POC) ou iniciativas piloto em Inteligência Artificial no âmbito dos programas institucionais da unidade. A ausência de iniciativas limita a exploração estruturada de soluções inovadoras e ganhos de eficiência. Recomenda-se a avaliação de casos de uso e a implementação gradual de projetos piloto, alinhados à estratégia institucional, à governança de tecnologia e à gestão de riscos, em consonância com boas práticas do setor público.</t>
  </si>
  <si>
    <t>Revisão de mudanças de código com ajuda da IA para detectar possíveis erros, vulnerabilidades e melhorias.</t>
  </si>
  <si>
    <t>Não há, no momento, soluções de Inteligência Artificial (IA) em produção no âmbito dos programas Empreende, Inovando e Estratégicos. Reconhece-se o potencial da IA para aprimoramento da eficiência operacional e inovação institucional. A ausência de iniciativas em produção está associada à inexistência de projetos estruturados nas fases anteriores (prova de conceito e piloto) e à ausência de diretrizes institucionais específicas para adoção da tecnologia. Como perspectiva de aprimoramento, recomenda-se a estruturação progressiva de iniciativas, iniciando pela identificação de casos de uso prioritários e desenvolvimento de projetos piloto, em alinhamento à estratégia organizacional e à gestão de riscos.
Não há soluções de IA em produção. Ausência de iniciativas anteriores. Recomenda-se evolução gradual a partir de pilotos.
Não há evidência de soluções de Inteligência Artificial em produção no âmbito da unidade, refletindo a ausência de iniciativas estruturadas nas etapas de experimentação e piloto. Essa condição limita a incorporação de inovação e ganhos de eficiência nos processos institucionais. Recomenda-se a adoção de abordagem incremental para implementação de IA, com identificação de casos de uso prioritários, desenvolvimento de provas de conceito e evolução para produção, observando diretrizes de governança de tecnologia e gestão de riscos.</t>
  </si>
  <si>
    <t>Portaria nº 20/2026/INFRA/DAAD/UFCINFRA/REITORIA, no âmbito do Processo SEI nº 23067.031556/2026-16.</t>
  </si>
  <si>
    <t>Considerando a necessidade de alinhamento da unidade quanto à minuta de normativo e aos procedimentos relacionados à implementação da ação corretiva, especialmente no que se refere à institucionalização do processo de transição de funções essenciais relacionadas à gestão e fiscalização de contratações, solicitamos a prorrogação do prazo para conclusão da ação.</t>
  </si>
  <si>
    <t>https://sei.ufc.br/sip/login.php?sigla_orgao_sistema=UFC&amp;sigla_sistema=SEI
https://proplad.ufc.br/pt/</t>
  </si>
  <si>
    <t>Nenhum caso até o momento</t>
  </si>
  <si>
    <t>Não há registro, até o momento, de iniciativas de experimentação ou testes de soluções de Inteligência Artificial (IA) no âmbito da unidade. Reconhece-se o potencial da IA para otimização de processos e geração de valor institucional. A ausência de iniciativas pode estar associada à priorização de outras demandas estratégicas e à inexistência de diretrizes institucionais específicas para adoção dessa tecnologia. Como oportunidade de aprimoramento, recomenda-se o monitoramento de práticas institucionais e a avaliação futura de casos de uso, de forma alinhada à estratégia organizacional e à gestão de riscos.
Não há iniciativas de IA. Reconhece-se o potencial. Recomenda-se monitoramento e avaliação futura.
Não há evidência de experimentação ou testes de soluções de Inteligência Artificial no âmbito da unidade. A ausência de iniciativas limita a exploração de ganhos de eficiência e inovação. Recomenda-se o acompanhamento de diretrizes institucionais e a avaliação estruturada de casos de uso, com observância à estratégia, à governança de tecnologia e à gestão de riscos, em alinhamento às boas práticas do setor público.</t>
  </si>
  <si>
    <t>Não há nenhum projeto em desenvolvimento nos programas Empreende, Inovando e Estratégicos com envolvam IA.</t>
  </si>
  <si>
    <t>Não há, no momento, patrocínio da alta administração nem previsão orçamentária específica para projetos de Inteligência Artificial (IA) no âmbito dos programas Empreende, Inovando e Estratégicos. A ausência de iniciativas estruturadas nas etapas de experimentação e piloto contribui para a não priorização do tema em nível estratégico e orçamentário. Reconhece-se, contudo, o potencial da IA para geração de valor institucional. Como oportunidade de aprimoramento, recomenda-se a sensibilização da alta administração e a avaliação de inclusão gradual do tema na agenda estratégica, com eventual previsão de recursos condicionada à maturidade das iniciativas e à análise de viabilidade.
Não há patrocínio nem orçamento para IA. Tema ainda não priorizado. Recomenda-se sensibilização e avaliação futura.
Não há evidência de patrocínio da alta administração nem de alocação orçamentária específica para projetos de Inteligência Artificial, em decorrência da inexistência de iniciativas estruturadas na unidade. Essa condição limita a priorização estratégica e o avanço na adoção de soluções inovadoras. Recomenda-se a inclusão progressiva do tema na agenda institucional, com sensibilização da alta gestão e avaliação de alocação de recursos, condicionada à identificação de casos de uso e à maturidade das iniciativas, em alinhamento à governança de tecnologia e à gestão de riscos.</t>
  </si>
  <si>
    <t>Os novos projetos digitais e iniciativas de revisão de processos no âmbito dos programas Empreende, Inovando e Estratégicos não contemplam, até o momento, a avaliação do uso de Inteligência Artificial (IA) como alternativa para agregação de valor. A ausência de iniciativas estruturadas e de diretrizes institucionais específicas contribui para a não incorporação sistemática dessa abordagem. Reconhece-se o potencial da IA para otimização de processos e inovação. Como oportunidade de aprimoramento, recomenda-se a inclusão de análise de viabilidade de IA na concepção de novos projetos, de forma proporcional à complexidade e alinhada à estratégia institucional e à gestão de riscos.
Projetos digitais não consideram IA. Falta de diretrizes e iniciativas. Recomenda-se incluir análise de viabilidade nos novos projetos.
Os projetos digitais e revisões de processos não incorporam, de forma sistemática, a avaliação do uso de Inteligência Artificial como mecanismo de agregação de valor. A ausência de diretrizes e iniciativas estruturadas limita a adoção de soluções inovadoras. Recomenda-se a institucionalização da análise de viabilidade de IA no ciclo de concepção de projetos, com abordagem proporcional ao risco e à complexidade, em alinhamento à estratégia, à governança de tecnologia e à gestão de riscos.</t>
  </si>
  <si>
    <t>Não há, até o momento, uso disseminado de soluções de Inteligência Artificial (IA) nos processos de negócio da unidade, tampouco integração de aplicações com essa tecnologia no ambiente organizacional ou com o ecossistema externo. A ausência de iniciativas nas etapas anteriores de maturidade (experimentação, piloto e produção), aliada à inexistência de diretrizes institucionais específicas, contribui para esse cenário. Reconhece-se o potencial da IA para geração de valor, eficiência e inovação. Como perspectiva de aprimoramento, recomenda-se a adoção de abordagem incremental, com desenvolvimento de capacidades institucionais, definição de diretrizes e implementação progressiva de casos de uso prioritários.
Não há uso disseminado de IA nem integração entre aplicações. Tema ainda não desenvolvido. Recomenda-se evolução gradual.
Não há evidência de uso institucionalizado de Inteligência Artificial nos processos de negócio, nem de integração de aplicações baseadas em IA no ambiente organizacional ou com o ecossistema externo. A ausência de iniciativas nas etapas de maturidade anteriores e de diretrizes específicas limita a adoção estruturada da tecnologia. Recomenda-se a evolução progressiva da maturidade em IA, com definição de diretrizes, desenvolvimento de capacidades e implementação gradual de casos de uso, em alinhamento à estratégia institucional, à governança de tecnologia e à gestão de riscos.</t>
  </si>
  <si>
    <t>TEMA</t>
  </si>
  <si>
    <t>ITENS SIM</t>
  </si>
  <si>
    <t>ITENS TOTAL</t>
  </si>
  <si>
    <t>%</t>
  </si>
  <si>
    <t>EVIDÊNCIA</t>
  </si>
  <si>
    <t>GERAL</t>
  </si>
  <si>
    <t>1000. Liderança</t>
  </si>
  <si>
    <t>MECANISMO</t>
  </si>
  <si>
    <t>Governança Pública Organizacional</t>
  </si>
  <si>
    <t xml:space="preserve">PRÁTICA </t>
  </si>
  <si>
    <t>1110. Estabelecer o modelo de governança</t>
  </si>
  <si>
    <t>PRÁTICA</t>
  </si>
  <si>
    <t>1111. A estrutura interna de governança da organização está estabelecida</t>
  </si>
  <si>
    <t>SECGOV</t>
  </si>
  <si>
    <t>ADOTA EM MAIOR PARTE OU TOTALMENTE</t>
  </si>
  <si>
    <t>SECGOV- https://secretariadegovernanca.ufc.br/pt/</t>
  </si>
  <si>
    <t>1111</t>
  </si>
  <si>
    <t>a) estão formalmente definidas as instâncias internas de governança da organização, com suas respectivas finalidades, composições e competências (p. ex.: conselho ou colegiado superior, alta administração). Indique, no campo 'evidências', as instâncias internas de governança existentes na organização. (nota: não necessariamente a organização deve ter todas a instâncias que foram informadas como exemplo)</t>
  </si>
  <si>
    <r>
      <rPr>
        <rFont val="Arial"/>
        <color rgb="FF000000"/>
        <sz val="12.0"/>
        <u/>
      </rPr>
      <t>SECGOV- SIM-</t>
    </r>
    <r>
      <rPr>
        <rFont val="Arial"/>
        <color rgb="FF000000"/>
        <sz val="12.0"/>
        <u/>
      </rPr>
      <t>https://secretariadegovernanca.ufc.br/pt/</t>
    </r>
  </si>
  <si>
    <t>1111 a)</t>
  </si>
  <si>
    <t>a) estão formalmente definidas as instâncias internas de governança da organização, com suas respectivas finalidades, composições e competências (p. ex. conselho ou colegiado superior, alta administração). Indique, no campo 'evidências', as instâncias int</t>
  </si>
  <si>
    <t>Instâncias de Governança da UFC:
- Conselhos Deliberativos Superiores (CEPE e CONSUNI)
- Administração Superior (Reitoria e Pró-Reitorias)
- Comitê de Governança
http://www.ufc.br/images/_files/a_universidade/estatuto_ufc/estatuto_ufc.pdf
http://www.ufc.</t>
  </si>
  <si>
    <t>b) estão formalmente definidas as instâncias internas de apoio à governança da organização, com suas respectivas finalidades, composições e competências (p. ex.: auditoria interna, ouvidoria, corregedoria, assessoria jurídica, comitê de ética, comitê de gestão da integridade, instância de coordenação da gestão de riscos, função de conformidade, controladoria, comitês de assessoramento). 
Indique, no campo 'evidências', as instâncias internas de apoio à governança existentes na organização (nota: não necessariamente a organização deve ter todas a instâncias que foram informadas como exemplo)</t>
  </si>
  <si>
    <r>
      <rPr>
        <rFont val="Arial"/>
        <color rgb="FF000000"/>
        <sz val="12.0"/>
        <u/>
      </rPr>
      <t>SECGOV- SIM-</t>
    </r>
    <r>
      <rPr>
        <rFont val="Arial"/>
        <color rgb="FF000000"/>
        <sz val="12.0"/>
        <u/>
      </rPr>
      <t>https://secretariadegovernanca.ufc.br/pt/</t>
    </r>
  </si>
  <si>
    <t>1111 b)</t>
  </si>
  <si>
    <t>b) estão formalmente definidas as instâncias internas de apoio à governança da organização, com suas respectivas finalidades, composições e competências (p. ex. auditoria interna, ouvidoria, corregedoria, assessoria jurídica, comitê de ética, comitê de ge</t>
  </si>
  <si>
    <t>Instâncias de Apoio à Governança da UFC:
- Secretaria de Governança (UGI e Ugr)
- Ouvidoria Geral
- Procuradoria
- Gabinete do Reitor
- Coordenadoria Geral de Auditoria
- CET
- Comissão Permanente de Processo Administrativo Disciplinar
- Sec</t>
  </si>
  <si>
    <t>c) o conselho ou colegiado superior é responsável pela estratégia e pelas políticas internas (p. ex.: política de gestão da estratégia, política de gestão de pessoas, política de gestão de desempenho, política de remuneração, política de contratações, política de integridade, política de gestão de riscos)</t>
  </si>
  <si>
    <r>
      <rPr>
        <rFont val="Arial"/>
        <color rgb="FF000000"/>
        <sz val="12.0"/>
        <u/>
      </rPr>
      <t>SECGOV- SIM-</t>
    </r>
    <r>
      <rPr>
        <rFont val="Arial"/>
        <color rgb="FF000000"/>
        <sz val="12.0"/>
        <u/>
      </rPr>
      <t>https://secretariadegovernanca.ufc.br/pt/</t>
    </r>
  </si>
  <si>
    <t>1111 c)</t>
  </si>
  <si>
    <t>c) o conselho ou colegiado superior é responsável pela estratégia e pelas políticas internas (p. ex. política de gestão da estratégia, política de gestão de pessoas, política de gestão de desempenho, política de remuneração, política de contratações, polí</t>
  </si>
  <si>
    <t>Estatuto da UFC - Arts 10 e 11
http://www.ufc.br/images/_files/a_universidade/estatuto_ufc/estatuto_ufc.pdf</t>
  </si>
  <si>
    <t>d) o conselho ou colegiado superior é responsável pela supervisão da gestão e accountability da organização</t>
  </si>
  <si>
    <r>
      <rPr>
        <rFont val="Arial"/>
        <color rgb="FF000000"/>
        <sz val="12.0"/>
        <u/>
      </rPr>
      <t>SECGOV- SIM-</t>
    </r>
    <r>
      <rPr>
        <rFont val="Arial"/>
        <color rgb="FF000000"/>
        <sz val="12.0"/>
        <u/>
      </rPr>
      <t>https://secretariadegovernanca.ufc.br/pt/</t>
    </r>
  </si>
  <si>
    <t>1111 d)</t>
  </si>
  <si>
    <t>e) estão definidos os fluxos de comunicação entre instâncias internas de governança e instâncias internas de apoio à governança da organização</t>
  </si>
  <si>
    <r>
      <rPr>
        <rFont val="Arial"/>
        <color rgb="FF000000"/>
        <sz val="12.0"/>
        <u/>
      </rPr>
      <t>SECGOV- SIM-</t>
    </r>
    <r>
      <rPr>
        <rFont val="Arial"/>
        <color rgb="FF000000"/>
        <sz val="12.0"/>
        <u/>
      </rPr>
      <t>https://secretariadegovernanca.ufc.br/pt/</t>
    </r>
  </si>
  <si>
    <t>1111 e)</t>
  </si>
  <si>
    <t xml:space="preserve">Parcialmente. As Resoluções de criação da SECGOV e do Comitê de Governança definem as atribuições que competem às instâncias de apoio à governança. 
O Regimento do Comitê estabelece algumas regras e trâmites de comunicação, incluindo sobre a homologação </t>
  </si>
  <si>
    <t>1112. A organização assegura o adequado balanceamento de poder para tomada de decisões críticas</t>
  </si>
  <si>
    <t>SECGOV-https://www.ufc.br/images/_files/a_universidade/estatuto_ufc/estatuto_ufc.pdf</t>
  </si>
  <si>
    <t>1112</t>
  </si>
  <si>
    <t>O Estatuto da UFC prevê as decisões mais críticas da organização, que devem ser deliberadas pelos Conselhos Deliberativos Superiores (CEPE e CONSUNI).</t>
  </si>
  <si>
    <t>a) estão formalmente definidas alçada de decisão e segregação de funções para cada decisão crítica identificada</t>
  </si>
  <si>
    <r>
      <rPr>
        <rFont val="Arial"/>
        <color rgb="FF000000"/>
        <sz val="12.0"/>
      </rPr>
      <t>SECGOV-SIM-</t>
    </r>
    <r>
      <rPr>
        <rFont val="Arial"/>
        <color rgb="FF000000"/>
        <sz val="12.0"/>
        <u/>
      </rPr>
      <t>https://www.ufc.br/images/_files/a_universidade/estatuto_ufc/estatuto_ufc.pdf</t>
    </r>
  </si>
  <si>
    <t>1112 a)</t>
  </si>
  <si>
    <t>a) as decisões críticas são formalmente identificadas</t>
  </si>
  <si>
    <t xml:space="preserve">O Estatuto identifica quais decisões devem ser deliberadas pelos Conselhos.
[SERIA INTERESSANTE FAZER UMA AÇÃO PARA PROMOVER A IDENTIFICAÇÃO DAS DECISÕES CRÍTICAS DE CADA PRÓ-REITORIA - PLANO DE INTEgrIDADE 2020]
</t>
  </si>
  <si>
    <t>b) há revisão periódica das decisões críticas identificadas, de modo a identificar novas decisões que devam ser consideradas críticas, por meio de avaliação de riscos</t>
  </si>
  <si>
    <r>
      <rPr>
        <rFont val="Arial"/>
        <color rgb="FF000000"/>
        <sz val="12.0"/>
      </rPr>
      <t>SECGOV-SIM-</t>
    </r>
    <r>
      <rPr>
        <rFont val="Arial"/>
        <color rgb="FF000000"/>
        <sz val="12.0"/>
        <u/>
      </rPr>
      <t>https://www.ufc.br/images/_files/a_universidade/estatuto_ufc/estatuto_ufc.pdf</t>
    </r>
  </si>
  <si>
    <t>1112 c)</t>
  </si>
  <si>
    <t>c) há revisão periódica das decisões críticas identificadas, de modo a identificar novas decisões que devam ser consideradas críticas, por meio de avaliação de riscos</t>
  </si>
  <si>
    <t>A UFC conta com os Planos de Gestão de Riscos (Pgr) e de Integridade (PI). No tocante à gestão dos riscos de integridade, há uma etapa específica para identificações dos pontos de decisão, que auxilia na tomada de decisão envolvendo o processo que está se</t>
  </si>
  <si>
    <t>c) há revisão periódica dos processos de decisão da organização para avaliar a adequação dos limites de alçada e da segregação de funções para tomada das decisões críticas identificadas</t>
  </si>
  <si>
    <r>
      <rPr>
        <rFont val="Arial"/>
        <color rgb="FF000000"/>
        <sz val="12.0"/>
      </rPr>
      <t>SECGOV-SIM-</t>
    </r>
    <r>
      <rPr>
        <rFont val="Arial"/>
        <color rgb="FF000000"/>
        <sz val="12.0"/>
        <u/>
      </rPr>
      <t>https://www.ufc.br/images/_files/a_universidade/estatuto_ufc/estatuto_ufc.pdf</t>
    </r>
  </si>
  <si>
    <t>1112 d)</t>
  </si>
  <si>
    <t>d) há revisão periódica dos processos de decisão da organização para avaliar a adequação dos limites de alçada e da segregação de funções para tomada das decisões críticas identificadas</t>
  </si>
  <si>
    <t>1120. Promover a integridade</t>
  </si>
  <si>
    <t>1121. A organização aderiu ao Programa Nacional de Prevenção à Corrupção (PNPC)</t>
  </si>
  <si>
    <t xml:space="preserve">SECGOV
CET
</t>
  </si>
  <si>
    <r>
      <rPr>
        <rFont val="Arial"/>
        <color rgb="FF000000"/>
        <sz val="12.0"/>
      </rPr>
      <t xml:space="preserve">SECGOV-Extrato do e-prevenção de novembro de 2023 </t>
    </r>
    <r>
      <rPr>
        <rFont val="Arial"/>
        <color rgb="FF000000"/>
        <sz val="12.0"/>
        <u/>
      </rPr>
      <t xml:space="preserve">https://drive.google.com/file/d/1HP9dXUAzFUlNtCMDfrD1BKYx4KTeTIrz/view?usp=sharing
</t>
    </r>
    <r>
      <rPr>
        <rFont val="Arial"/>
        <color rgb="FF000000"/>
        <sz val="12.0"/>
      </rPr>
      <t xml:space="preserve">PROCESSO SEI 23067.037330/2021-14
https://secretariadegovernanca.ufc.br/wp-content/uploads/2022/05/minuta-da-ata-27-12-21-cmeio.pdf
PROCESSOS SEI (por unidade de atuação. Ex.): 23067.031061/2021-82, 23067.031079/2021-84, 23067.031075/2021-04 etc.
Na página da Comissão de Ética é possível acessar Código de Ética e suas versões, bem como, atas das reuniões para constatar afirmações. https://comissaodeetica.ufc.br/pt/comissao-de-etica-da-ufc/
https://secretariadegovernanca.ufc.br/wp-content/uploads/2022/12/resolucao-cgov-05-2022.pdf
</t>
    </r>
    <r>
      <rPr>
        <rFont val="Arial"/>
        <color rgb="FF000000"/>
        <sz val="12.0"/>
        <u/>
      </rPr>
      <t>https://secretariadegovernanca.ufc.br/wp-content/uploads/2023/02/plano-de-integridade-ufc-versao-final.pdf</t>
    </r>
  </si>
  <si>
    <t>1131</t>
  </si>
  <si>
    <t>1131. Os membros da alta administração e de conselho ou colegiado superior estão comprometidos com a ética e a integridade</t>
  </si>
  <si>
    <t>CET
SODS
SECGOV
PROGEP</t>
  </si>
  <si>
    <t xml:space="preserve">PROGEP - O servidor ao assumir um cargo/função da alta administração declara estar ciente das exigências inerentes às novas atribuições. </t>
  </si>
  <si>
    <t>1121. Os membros da alta administração e de conselho ou colegiado superior estão comprometidos com a integridade</t>
  </si>
  <si>
    <t>1121</t>
  </si>
  <si>
    <t>a) os membros da alta administração ou de conselho ou colegiado superior são informados dos resultados obtidos a partir do preenchimento do questionário do PNPC</t>
  </si>
  <si>
    <t>SECGOV-SIM-PROCESSO SEI 23067.037330/2021-14</t>
  </si>
  <si>
    <t>1131 a)</t>
  </si>
  <si>
    <t>a) os membros da alta administração e de conselho ou colegiado superior estão sujeitos a código de ética e/ou de conduta</t>
  </si>
  <si>
    <t>CET</t>
  </si>
  <si>
    <t>CET - Adota, por força da legislação federal específica, em especial o Código de Conduta da Alta Administração Pública.
O Decreto nº 1.171, de 22 de junho de 1994, que Aprova o Código de Ética Profissional do Servidor Público Civil do Poder</t>
  </si>
  <si>
    <t>1121 a)</t>
  </si>
  <si>
    <t>b) os membros da alta administração ou de conselho ou colegiado superior acompanham a implementação das medidas recomendadas na avaliação do PNPC</t>
  </si>
  <si>
    <t>SECGOV-SIM-https://secretariadegovernanca.ufc.br/wp-content/uploads/2022/05/minuta-da-ata-27-12-21-cmeio.pdf
PROCESSOS SEI (por unidade de atuação. Ex.): 23067.031061/2021-82, 23067.031079/2021-84, 23067.031075/2021-04 etc</t>
  </si>
  <si>
    <t>1131 b)</t>
  </si>
  <si>
    <t>b) os membros da alta administração e de conselho ou colegiado superior firmam termo de compromisso com os valores éticos e de integridade e ainda padrões de conduta estabelecidos</t>
  </si>
  <si>
    <t>O Decreto nº 1.171, de 22 de junho de 1994, que Aprova o Código de Ética Profissional do Servidor Público Civil do Poder Executivo Federal, é o balizador para todo servidor federal de como firmar compromisso com os valores éticos, de integridade e padrões</t>
  </si>
  <si>
    <t>1121 b)</t>
  </si>
  <si>
    <t>b) os membros da alta administração e de conselho ou colegiado superior firmam termo de compromisso com os valores fundamentais e padrões de conduta estabelecidos</t>
  </si>
  <si>
    <t>c) as políticas organizacionais relacionadas à ética e integridade são aprovadas por conselho ou colegiado superior ou pelo dirigente máximo da organização</t>
  </si>
  <si>
    <t>SECGOV
CET</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</si>
  <si>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 xml:space="preserve">https://comissaodeetica.ufc.br/pt/comissao-de-etica-da-ufc/
</t>
    </r>
    <r>
      <rPr>
        <rFont val="Arial"/>
        <color rgb="FF000000"/>
        <sz val="12.0"/>
      </rPr>
      <t>SECGOV-SIM-https://secretariadegovernanca.ufc.br/wp-content/uploads/2022/12/resolucao-cgov-05-2022.pdf</t>
    </r>
  </si>
  <si>
    <t>1131 c)</t>
  </si>
  <si>
    <t>c) as políticas organizacionais relacionadas à ética e integridade foram aprovadas por colegiado superior ou dirigente máximo da organização</t>
  </si>
  <si>
    <t>SECGOV - RESOLUÇÃO CONSUNI Nº 05/2014
https://comissaodeetica.ufc.br/wp-content/uploads/2016/07/codigo-de-etica-ufc.pdf
Plano de Integridade: https://secretariadegovernanca.ufc.br/wp-content/uploads/2020/12/plano-de-integridade-2-edicao-completo.pdf</t>
  </si>
  <si>
    <t>1121 c)</t>
  </si>
  <si>
    <t>d) os resultados obtidos a partir do questionário do PNPC servem de subsídio para o aprimoramento do programa de integridade da organização</t>
  </si>
  <si>
    <t>SECGOV-SIM-https://secretariadegovernanca.ufc.br/wp-content/uploads/2023/02/plano-de-integridade-ufc-versao-final.pdf</t>
  </si>
  <si>
    <t>1131 d)</t>
  </si>
  <si>
    <t>d) há plano de treinamento de ética e integridade para os membros da alta administração e de conselho ou colegiado superior</t>
  </si>
  <si>
    <t>SECGOV
PROGEP
CET</t>
  </si>
  <si>
    <t>PROGEP - As informações são disponibilizadas no site https://secretariadegovernanca.ufc.br/
Inclusive, o plano anual de capacitação para o ano de 2020 foi elaborado. Entretanto, dadas as alterações previstas nos últimos normativos do Ministério da Educaçã</t>
  </si>
  <si>
    <t>1121 d)</t>
  </si>
  <si>
    <t xml:space="preserve">1122. A gestão da ética e integridade da organização está alinhada às boas práticas previstas no Programa Nacional de Prevenção à Corrupção
</t>
  </si>
  <si>
    <t>CET
SECGOV</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</si>
  <si>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</si>
  <si>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t>
  </si>
  <si>
    <t>1132. Há gestão de ética para a organização</t>
  </si>
  <si>
    <t>CET
PROGEP</t>
  </si>
  <si>
    <t>PROGEP - No tocante à PROGEP, são oportunizadas capacitações sobre a temática, inclusive desde ambientação inicial do servidor ao ingressar na UFC.</t>
  </si>
  <si>
    <t>1122. Há gestão de ética para a organização</t>
  </si>
  <si>
    <t>1122</t>
  </si>
  <si>
    <t>a) houve ações de conscientização (programas, eventos e/ou treinamentos sobre ética e integridade nos últimos doze meses</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</si>
  <si>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</si>
  <si>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a)</t>
  </si>
  <si>
    <t>a) foi designado formalmente comitê (ou comissão) interno de ética e/ou de conduta vinculado a colegiado superior ou à autoridade máxima da organização</t>
  </si>
  <si>
    <t xml:space="preserve">Regimento da CET (ANEXO II)
Art. 1o - A CET da Universidade Federal do Ceará é composta por três membros titulares, sendo dois docentes e um técnico administrativo, e correspondentes suplentes, designados dentre os servidores </t>
  </si>
  <si>
    <t>1122 a)</t>
  </si>
  <si>
    <t>b) há código de ética e de conduta aplicável aos colaboradores da organização</t>
  </si>
  <si>
    <t xml:space="preserve">CET
</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</si>
  <si>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</si>
  <si>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b)</t>
  </si>
  <si>
    <t>b) há código de ética e/ou de conduta aplicável aos colaboradores da organização</t>
  </si>
  <si>
    <t>https://comissaodeetica.ufc.br/wp-content/uploads/2016/07/codigo-de-etica-ufc.pdf</t>
  </si>
  <si>
    <t>1122 b)</t>
  </si>
  <si>
    <t>c) houve revisão do código de ética e/ou de conduta nos últimos oito anos</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</si>
  <si>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</si>
  <si>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c)</t>
  </si>
  <si>
    <t>c) há revisão periódica do código de ética e/ou de conduta, de modo a complementá-lo com novas questões éticas que surgirem</t>
  </si>
  <si>
    <t>CET - Evidências de que é realizada revisão periódica??</t>
  </si>
  <si>
    <t>1122 c)</t>
  </si>
  <si>
    <t>d) o código de ética e de conduta e suas eventuais complementações tratam de questões éticas e comportamentais relacionadas às atividades específicas da organização (no caso de organizações da Administração Direta, deve-se considerar a necessidade de complementar o Código de Ética do Servidor Público, Decreto 1.171/1994, e o da Justiça Federal, Resolução CJF 147/2011, com código próprio ou política interna que trate das questões éticas relacionadas às atividades específicas da organização)</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</si>
  <si>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</si>
  <si>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d)</t>
  </si>
  <si>
    <t>d) o código de ética e de conduta e suas eventuais complementações tratam de questões éticas e comportamentais relacionadas às atividades específicas da organização (No caso de organizações da administração direta, deve-se considerar a necessidade de comp</t>
  </si>
  <si>
    <t>CET - A Universidade dispõe de Código de ética próprio em complemento ao Código de Ética do Servidor Público Federal
https://comissaodeetica.ufc.br/wp-content/uploads/2016/07/codigo-de-etica-ufc.pdf</t>
  </si>
  <si>
    <t>1122 d)</t>
  </si>
  <si>
    <t>e) o comitê ou comissão interna de ética demonstra atuação efetiva e engajada, com reuniões regulares (pelo menos uma vez nos últimos doze meses) e participação ativa na promoção da cultura ética</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</si>
  <si>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</si>
  <si>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e)</t>
  </si>
  <si>
    <t>e) há estratégia de divulgação (definição de responsáveis, periodicidade e formas de divulgação) dos valores éticos e padrões de conduta (p. ex. distribuição de cópias do código de ética, vídeos e mensagens eletrônicas, disponibilização no site da organiz</t>
  </si>
  <si>
    <t>CET - Sim, todo servidor recém chegado a UFC recebe um exemplar impresso do código de Ética e também disponibilizamos em nosso site no formato pdf. Além do código distribuimos tbm folders e cartazes divulgando o que é CET e com</t>
  </si>
  <si>
    <t>1122 e)</t>
  </si>
  <si>
    <t>f) há política(s) ou procedimentos estabelecidos para prevenir e tratar conflitos de interesse</t>
  </si>
  <si>
    <t>CET
SECGOV
PROGEP</t>
  </si>
  <si>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</si>
  <si>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t>1132 f)</t>
  </si>
  <si>
    <t>f) há plano de treinamento de ética (p. ex. palestras, jogos, outros treinamentos online e presenciais)</t>
  </si>
  <si>
    <t>CET
PROGEP
SECGOV</t>
  </si>
  <si>
    <t>PROGEP - Foi oportunizada uma turma de Formação e Ética, entretanto não completou o número mínimo de inscritos para iniciar a turma.
CET - Sim, anualmente nosso assessor jurídico em conjunto com a PROGEP oferece um curso de Ética na modalid</t>
  </si>
  <si>
    <t>1122 f)</t>
  </si>
  <si>
    <t>1123. Medidas para identificação e tratamento de indícios de fraude e corrupção estão estabelecidas, a exemplo das previstas no Programa Nacional de Prevenção à Corrupção</t>
  </si>
  <si>
    <t>SECGOV
UFC INFRA
PROGEP
PROPLAD
PROINTER
PROGRAD
CGAUD
OUVIDORIA</t>
  </si>
  <si>
    <r>
      <rPr>
        <rFont val="Arial"/>
        <color rgb="FF000000"/>
        <sz val="12.0"/>
      </rPr>
      <t xml:space="preserve">https://ufcinfra.ufc.br/wp-content/uploads/2024/03/licitacao-ufcinfra-2024-03-07.pdf
https://ufcinfra.ufc.br/pt/licitacoes/
Processo SEI 23067.023947/2023-14 
Processo SEI: 23067.028774/2019-44
https://prograd.ufc.br/pt/procedimentos-de-heteroidentificacao-do-sisu-2020-terao-inicio-na-proxima-quinta-feira-27/
proplad057-lv-inexigibilidade-l14133-21-14-03-2024.pdf (ufc.br)
proplad058-lv-dispensa-l14133-21-14-03-2024.pdf (ufc.br)
proplad066-lv-cpacpl-concorrencia-l14133-13-11-2023.pdf (ufc.br)
proplad068-lv-cpacpl-pregao-l14133-22-02-2024.pdf (ufc.br)
</t>
    </r>
    <r>
      <rPr>
        <rFont val="Arial"/>
        <color rgb="FF000000"/>
        <sz val="12.0"/>
        <u/>
      </rPr>
      <t>https://ouvidoria.ufc.br/pt/quem-somos/
auditoria.ufc.br</t>
    </r>
    <r>
      <rPr>
        <rFont val="Arial"/>
        <color rgb="FF000000"/>
        <sz val="12.0"/>
      </rPr>
      <t xml:space="preserve">
</t>
    </r>
    <r>
      <rPr>
        <rFont val="Arial"/>
        <color rgb="FF000000"/>
        <sz val="12.0"/>
        <u/>
      </rPr>
      <t>https://secretariadegovernanca.ufc.br/wp-content/uploads/2023/02/plano-de-integridade-ufc-versao-final.pdf</t>
    </r>
    <r>
      <rPr>
        <rFont val="Arial"/>
        <color rgb="FF000000"/>
        <sz val="12.0"/>
      </rPr>
      <t xml:space="preserve">
</t>
    </r>
    <r>
      <rPr>
        <rFont val="Arial"/>
        <color rgb="FF000000"/>
        <sz val="12.0"/>
        <u/>
      </rPr>
      <t>https://www.ufc.br/images/_files/a_universidade/consuni/resolucao_consuni_2015/resolucao09_consuni_2015.pdf</t>
    </r>
  </si>
  <si>
    <t>1134</t>
  </si>
  <si>
    <t>1134. Medidas para identificação e tratamento de conflito de interesses estão estabelecidas</t>
  </si>
  <si>
    <t>PROGEP
CET</t>
  </si>
  <si>
    <t>PROGEP - Na PROGEP, em relação a celebração do contrato de trabalho, existe a Comissão Permanente de Acumulação de Cargos (CPAC) que identifica possíveis acumulações ilícitas especificamente no tocante à acumulação de Cargos..
Disponível em https://progep</t>
  </si>
  <si>
    <t>1124. Medidas para identificação e tratamento de conflito de interesses estão estabelecidas</t>
  </si>
  <si>
    <t>1124</t>
  </si>
  <si>
    <t>a) há controles para detectar indícios de casos de fraude e corrupção nos registros de suas atividades, incluindo análises regulares de dados e transações para detectar padrões anormais ou suspeitos</t>
  </si>
  <si>
    <t xml:space="preserve">UFC INFRA
PROGEP
PROPLAD
PROINTER
PROGRAD
</t>
  </si>
  <si>
    <t xml:space="preserve">UFC INFRA-SIM-https://ufcinfra.ufc.br/wp-content/uploads/2024/03/licitacao-ufcinfra-2024-03-07.pdf
https://ufcinfra.ufc.br/pt/licitacoes/
Processo SEI 23067.023947/2023-14 
PROGEP-SIM-Processo SEI: 23067.028774/2019-44
PROGRAD-SIM-https://prograd.ufc.br/pt/procedimentos-de-heteroidentificacao-do-sisu-2020-terao-inicio-na-proxima-quinta-feira-27/
PROPLAD (SIM): 
proplad057-lv-inexigibilidade-l14133-21-14-03-2024.pdf (ufc.br)
proplad058-lv-dispensa-l14133-21-14-03-2024.pdf (ufc.br)
proplad066-lv-cpacpl-concorrencia-l14133-13-11-2023.pdf (ufc.br)
proplad068-lv-cpacpl-pregao-l14133-22-02-2024.pdf (ufc.br)
</t>
  </si>
  <si>
    <t>1134 a)</t>
  </si>
  <si>
    <t xml:space="preserve">a) há obrigatoriedade de que membros de conselho ou colegiado superior, membros da alta administração e demais agentes públicos com atribuições para tomar ou influenciar decisões na organização (ex: assessores) manifestem e registrem situações que possam </t>
  </si>
  <si>
    <t xml:space="preserve">PROGEP
SODS
</t>
  </si>
  <si>
    <t>PROGEP - A CPAC, a partir do cruzamento de informações (Cadastro de Pessoas Físicas, Portal TCU, Receita Federal), identifica possíveis conflitos de interesse e inicia o processo de análise e investigação das informações prestadas. 
O alcance informado pe</t>
  </si>
  <si>
    <t>1124 a)</t>
  </si>
  <si>
    <t>b) há canal de denúncias claramente comunicado e acessível, com garantias de confidencialidade e proteção contra retaliações para aqueles que reportam suspeitas de fraude e corrupção</t>
  </si>
  <si>
    <r>
      <rPr>
        <rFont val="Arial"/>
        <color rgb="FF000000"/>
        <sz val="12.0"/>
      </rPr>
      <t xml:space="preserve">OUVIDORIA-SIM- </t>
    </r>
    <r>
      <rPr>
        <rFont val="Arial"/>
        <color rgb="FF000000"/>
        <sz val="12.0"/>
        <u/>
      </rPr>
      <t>https://ouvidoria.ufc.br/pt/quem-somos/</t>
    </r>
  </si>
  <si>
    <t>1134 b)</t>
  </si>
  <si>
    <t xml:space="preserve">b) há obrigatoriedade de que membros de conselho ou colegiado superior, membros da alta administração e demais agentes públicos com atribuições para tomar ou influenciar decisões na organização (ex: assessores) manifestem e registrem situações que possam </t>
  </si>
  <si>
    <t>No processo de "Designação/Nomeação de Cargo em Comissão" o designado deve preencher no SEI uma declaração (PESSOAL: Declarações do designado) com os seguintes termos: 
"3- Declaro ter conhecimento e não incorrer em nenhuma das vedações de conflito de in</t>
  </si>
  <si>
    <t>1124 b)</t>
  </si>
  <si>
    <t>c) a unidade de auditoria interna realizou, nos últimos 24 meses, avaliação de controles preventivos contra fraude e corrupção, incluindo recomendações para melhorias e acompanhamento da implementação dessas recomendações</t>
  </si>
  <si>
    <t>CGAUD</t>
  </si>
  <si>
    <t>CGAUD-SIM-No site da CGAUD (auditoria.ufc.br) podem ser verificados os PAINTS, RAINTS, Relatórios, Painel de Monitoramento e outros documentos relevantes acerca da atuação da unidade de auditoria interna da UFC.</t>
  </si>
  <si>
    <t>1134 c)</t>
  </si>
  <si>
    <t>c) há obrigatoriedade de que membros de conselho ou colegiado superior, membros da alta administração e demais agentes públicos com atribuições para tomar ou influenciar decisões na organização (ex: assessores) apresentem informações sobre alterações patr</t>
  </si>
  <si>
    <t xml:space="preserve">Esse item é de responsabilidade da PROGEP, conforme estabelece o § 5º, art. 13, da Lei 8112/90.
PROGEP - Em atendimento ao disposto nas exigências da Lei n° 8.429/1992, em seu art. 13, à Lei 9.730/1993, em seu art. 1°, à Portaria Interministerial MP/CGU </t>
  </si>
  <si>
    <t>1124 c)</t>
  </si>
  <si>
    <t>d) há plano estruturado de resposta em caso de detecção de fraude e corrupção, que inclui procedimentos claros para notificação imediata às partes internas relevantes (como departamentos jurídico, de recursos humanos, corregedoria e auditoria interna) e, conforme apropriado, comunicação com órgãos externos de investigação (como Polícia, Ministério Público e Tribunais de Contas)</t>
  </si>
  <si>
    <r>
      <rPr>
        <rFont val="Arial"/>
        <color rgb="FF000000"/>
        <sz val="12.0"/>
      </rPr>
      <t xml:space="preserve">SECGOV-SIM-https://secretariadegovernanca.ufc.br/wp-content/uploads/2023/02/plano-de-integridade-ufc-versao-final.pdf
</t>
    </r>
    <r>
      <rPr>
        <rFont val="Arial"/>
        <color rgb="FF000000"/>
        <sz val="12.0"/>
        <u/>
      </rPr>
      <t>https://www.ufc.br/images/_files/a_universidade/consuni/resolucao_consuni_2015/resolucao09_consuni_2015.pdf</t>
    </r>
  </si>
  <si>
    <t>1134 d)</t>
  </si>
  <si>
    <t xml:space="preserve">d) há normativo(s) que disciplina(m) o recebimento de benefícios que possam influenciar, ou parecer influenciar, as ações dos membros de conselho ou colegiado superior, membros da alta administração e demais agentes públicos com atribuições para tomar ou </t>
  </si>
  <si>
    <t>Código de Ética da UFC, Art.10, V, VI e XXII: 
V - abster-se de agir em favor de interesses particulares, resistindo a todas as pressões de superiores hierárquicos, de contratantes que visem quaisquer favores, benefícios ou vantagens indevidas para si, p</t>
  </si>
  <si>
    <t>1124 d)</t>
  </si>
  <si>
    <t>1131. A escolha dos membros da alta administração é realizada com base em critérios e procedimentos definidos</t>
  </si>
  <si>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 xml:space="preserve">http://www.ufc.br/images/_files/a_universidade/estatuto_ufc/estatuto_ufc.pdf)
</t>
    </r>
    <r>
      <rPr>
        <rFont val="Arial"/>
        <color rgb="FF000000"/>
        <sz val="12.0"/>
      </rPr>
      <t xml:space="preserve">Em consonância com o Decreto nº 9.916 de 18 de Julho de 2019,  o servidor que irá assumir um cargo na gestão, preencha no formulário PESSOAL: Designação/Nomeação de Cargo em Comissão se o(s) designado(s) possui(em) idoneidade moral e reputação ilibada.
O artigo 6.º da Resolução ad referendum n.º 13/2019 normatiza o processo de eleição dos  Diretores e Vice-Diretores dos Centros, Faculdades, Campi e Institutos da Universidade Federal do Ceará. 
Ver link do documento: </t>
    </r>
    <r>
      <rPr>
        <rFont val="Arial"/>
        <color rgb="FF000000"/>
        <sz val="12.0"/>
        <u/>
      </rPr>
      <t>http://www.ufc.br/images/_files/noticias/2019/190730_consulta_diretores.pdf</t>
    </r>
  </si>
  <si>
    <t>1121. A escolha dos membros da alta administração é realizada com base em critérios e procedimentos definidos</t>
  </si>
  <si>
    <t>Adota parcialmente</t>
  </si>
  <si>
    <t>PROGEP - Há decisão formal ou plano para adotá-la. Consta em processo de elaboração, normativos e orientações sobre o processo de escolha dos gestores, sendo integrados ao modelo de gestão por competências em consonância ao alcance dos objetivos e metas i</t>
  </si>
  <si>
    <t>a) os critérios para a escolha de membros da alta administração estão definidos</t>
  </si>
  <si>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</si>
  <si>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t>a) os critérios gerais para seleção ou escolha de membros da alta administração estão definidos</t>
  </si>
  <si>
    <t>PROGEP - Considerando os critérios dispostos no Estatuto/Regimento da UFC, que trata da seleção da alta administração.</t>
  </si>
  <si>
    <t>b) os perfis profissionais desejados para o exercício de cargos e funções na alta administração estão definidos</t>
  </si>
  <si>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</si>
  <si>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t>PROGEP - Considerando os critérios dispostos no Estatuto/Regimento da UFC, que trata da seleção da alta administração, tendo em vista que ali estão os perfis desejados, como docentes com doutorado, entre outros.</t>
  </si>
  <si>
    <t>c) é verificado o cumprimento dos critérios definidos, quando do ingresso de componente da alta administração</t>
  </si>
  <si>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</si>
  <si>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t>c) é verificado o cumprimento de critérios definidos, quando do ingresso de componente da alta administração</t>
  </si>
  <si>
    <t>d) é verificado se há impedimentos legais decorrentes de sanções administrativas, cíveis, eleitorais ou penais, incluindo envolvimento em atos de corrupção, quando do ingresso de componente da alta administração (inclusive se a verificação é realizada por instâncias superiores)</t>
  </si>
  <si>
    <t>PROGEP-SIM-Em consonância com o Decreto nº 9.916 de 18 de Julho de 2019,  o servidor que irá assumir um cargo na gestão, preencha no formulário PESSOAL: Designação/Nomeação de Cargo em Comissão se o(s) designado(s) possui(em) idoneidade moral e reputação ilibada.</t>
  </si>
  <si>
    <t>d) é verificado se há impedimentos legais decorrentes de sanções administrativas, cíveis, eleitorais ou penais, incluindo envolvimento em atos de corrupção, quando do ingresso de componente da alta administração (inclusive se a verificação é realizada por</t>
  </si>
  <si>
    <t>PROGEP - Há um formulário que o próprio servidor declara, via SEI, se há impedimentos legais para assumir a função especificada.</t>
  </si>
  <si>
    <t>e) a escolha de membros da alta administração é transparente, ou seja, são publicados, aos públicos interno e externo, os perfis profissionais desejáveis e critérios utilizados para a escolha, bem como os currículos dos membros selecionados</t>
  </si>
  <si>
    <r>
      <rPr>
        <rFont val="Arial"/>
        <color rgb="FF000000"/>
        <sz val="12.0"/>
      </rPr>
      <t xml:space="preserve">PROGEP-SIM-O artigo 6.º da Resolução ad referendum n.º 13/2019 normatiza o processo de eleição dos  Diretores e Vice-Diretores dos Centros, Faculdades, Campi e Institutos da Universidade Federal do Ceará. 
Ver link do documento: </t>
    </r>
    <r>
      <rPr>
        <rFont val="Arial"/>
        <color rgb="FF000000"/>
        <sz val="12.0"/>
        <u/>
      </rPr>
      <t>http://www.ufc.br/images/_files/noticias/2019/190730_consulta_diretores.pdf</t>
    </r>
  </si>
  <si>
    <t>1121 e)</t>
  </si>
  <si>
    <t>e) a seleção ou escolha de membros da alta administração é transparente, ou seja, são publicados, aos públicos interno e externo, os perfis profissionais desejáveis e critérios utilizados para a seleção ou escolha, bem como os currículos dos membros selec</t>
  </si>
  <si>
    <t>PROGEP - Considerando os critérios dispostos no Estatuto/Regimento da UFC, que trata da seleção da alta administração. Bem como a publicação dos CV dos gestores no site da UFC.</t>
  </si>
  <si>
    <t>1131 e)</t>
  </si>
  <si>
    <t>1132. O desempenho dos membros da alta administração é avaliado</t>
  </si>
  <si>
    <t>PROGEP-SIM-O processo de avaliação de desempenho para todos os servidores, inclusive os ocupantes de CD's e FG's, divulgado em site oficial.
Ver link: https://progep.ufc.br/pt/carreira-e-avaliacao/avaliacao-de-desempenho/
Registre-se também os documentos de referência: Resolução nº 10/CONSUNI/UFC DE 08/08/2011 e Resolução nº 02/CONSUNI/UFC de 01/03/2012.</t>
  </si>
  <si>
    <t>1122. O desempenho dos membros da alta administração é avaliado</t>
  </si>
  <si>
    <t>PROGEP
PROPLAD</t>
  </si>
  <si>
    <t>PROGEP - Adota em maior parte ou totalmente. Há, institucionalmente reconhecido, o processo de avaliação de desempenho para todos os servidores, inclusive os ocupantes de CD's e FG's, divulgado em site oficial (https://progep.ufc.br/carreira-e-avaliacao/</t>
  </si>
  <si>
    <t>a) há critérios definidos para avaliação de desempenho dos membros da alta administração</t>
  </si>
  <si>
    <t>a) critérios para avaliação de desempenho dos membros da alta administração estão definidos</t>
  </si>
  <si>
    <t>As informações explicativas constam divulgadas no site https://progep.ufc.br/carreira-e-avaliacao/avaliacao-de-desempenho/</t>
  </si>
  <si>
    <t>b) os membros da alta administração são avaliados periodicamente com base nas metas institucionais</t>
  </si>
  <si>
    <t>PROGEP - Existe um período já determinado em calendário para a realização da avaliação de desempenho dos servidores.
Entendemos que ao encaminhar o relatório de gestão onde são pontuadas o andamento das ações descrito em diferentes níveis, por exemplo, "</t>
  </si>
  <si>
    <t>c) os resultados das avaliações de desempenho dos membros da alta administração são divulgados às partes interessadas</t>
  </si>
  <si>
    <t>Faz parte do processo de avaliação a apresentação dos resultados.</t>
  </si>
  <si>
    <t>ADOTA PARCIALMENTE</t>
  </si>
  <si>
    <t>1123</t>
  </si>
  <si>
    <t>1123. As competências dos membros da alta administração são aprimoradas</t>
  </si>
  <si>
    <t>PROGEP - Adota parcialmente. A PROGEP criou uma divisão específica para tratar do mapeamento de competências dentro da UFC. A Divisão de Gestão por Competências (DIGEC) já tem estruturado um desenho sobre o sistema de gestão de competências na instituição</t>
  </si>
  <si>
    <t>1133</t>
  </si>
  <si>
    <r>
      <rPr>
        <rFont val="Arial"/>
        <color rgb="FF000000"/>
        <sz val="12.0"/>
      </rPr>
      <t xml:space="preserve">PROGEP-As formas de fomento dos servidores de toda a Universidade encontram-se previstas no Plano de Desenvolvimento de Pessoas (PDP), os quais estão disponíveis em: </t>
    </r>
    <r>
      <rPr>
        <rFont val="Arial"/>
        <color rgb="FF1155CC"/>
        <sz val="12.0"/>
        <u/>
      </rPr>
      <t>https://progep.ufc.br/pt/formacao-e-capacitacao/plano-de-desenvolvimento-de-pessoas/</t>
    </r>
  </si>
  <si>
    <t>PROGEP-NÃO</t>
  </si>
  <si>
    <t>2000. Estratégia</t>
  </si>
  <si>
    <t>2110. Gerir riscos</t>
  </si>
  <si>
    <t>2111. A estrutura da gestão de riscos está definida</t>
  </si>
  <si>
    <t>SECGOV-https://secretariadegovernanca.ufc.br/wp-content/uploads/2022/12/plano-de-gestAo-de-riscos-2a-edicao-2023-2027.pdf</t>
  </si>
  <si>
    <t>2111</t>
  </si>
  <si>
    <t>a) há política de gestão de riscos aprovada pelo conselho ou colegiado superior ou pela alta administração</t>
  </si>
  <si>
    <r>
      <rPr>
        <rFont val="Arial"/>
        <color rgb="FF000000"/>
        <sz val="12.0"/>
      </rPr>
      <t>SECGOV-SIM-</t>
    </r>
    <r>
      <rPr>
        <rFont val="Arial"/>
        <color rgb="FF000000"/>
        <sz val="12.0"/>
        <u/>
      </rPr>
      <t>https://secretariadegovernanca.ufc.br/wp-content/uploads/2022/12/plano-de-gestAo-de-riscos-2a-edicao-2023-2027.pdf</t>
    </r>
  </si>
  <si>
    <t>2111 a)</t>
  </si>
  <si>
    <t>a) há política institucional de gestão de riscos aprovada pelo conselho ou colegiado superior ou pela alta administração</t>
  </si>
  <si>
    <t>Resolução nº 15/2019 de 29/07/2019.
https://secretariadegovernanca.ufc.br/wp-content/uploads/2020/01/res.-15-consuni-de-29.07.2019-dispoe-sobre-politica-de-gestao-de-riscos.pdf</t>
  </si>
  <si>
    <t>b) foram definidas as instâncias responsáveis pelo sistema de gestão de riscos e respectivas competências (p. ex.: alta administração, gestores operacionais, gestores de riscos, instância de supervisão da gestão de riscos, instância colegiada de assessoramento, outras funções de segunda linha, auditoria interna)</t>
  </si>
  <si>
    <r>
      <rPr>
        <rFont val="Arial"/>
        <color rgb="FF000000"/>
        <sz val="12.0"/>
      </rPr>
      <t>SECGOV-SIM-</t>
    </r>
    <r>
      <rPr>
        <rFont val="Arial"/>
        <color rgb="FF000000"/>
        <sz val="12.0"/>
        <u/>
      </rPr>
      <t>https://secretariadegovernanca.ufc.br/wp-content/uploads/2022/12/plano-de-gestAo-de-riscos-2a-edicao-2023-2027.pdf</t>
    </r>
  </si>
  <si>
    <t>2111 b)</t>
  </si>
  <si>
    <t>b) foram definidas as instâncias responsáveis pelo sistema de gestão de riscos e respectivas competências (p. ex. alta administração, gestores operacionais, gestores de riscos, instância de supervisão da gestão de riscos, instância colegiada de assessoram</t>
  </si>
  <si>
    <t>As competências estão definidas na Política de Gestão de Riscos, Art. 8º e 9º (responsbilidades)
https://secretariadegovernanca.ufc.br/wp-content/uploads/2020/01/res.-15-consuni-de-29.07.2019-dispoe-sobre-politica-de-gestao-de-riscos.pdf</t>
  </si>
  <si>
    <t>c) foram definidos os critérios de análise e avaliação de riscos (orientações para determinação de níveis de risco, classificação e priorização dos riscos, e ainda para seleção das medidas de tratamento)</t>
  </si>
  <si>
    <r>
      <rPr>
        <rFont val="Arial"/>
        <color rgb="FF000000"/>
        <sz val="12.0"/>
      </rPr>
      <t>SECGOV-SIM-</t>
    </r>
    <r>
      <rPr>
        <rFont val="Arial"/>
        <color rgb="FF000000"/>
        <sz val="12.0"/>
        <u/>
      </rPr>
      <t>https://secretariadegovernanca.ufc.br/wp-content/uploads/2022/12/plano-de-gestAo-de-riscos-2a-edicao-2023-2027.pdf</t>
    </r>
  </si>
  <si>
    <t>2111 c)</t>
  </si>
  <si>
    <t>c) foram definidas as diretrizes da integração do processo de gestão de riscos aos processos organizacionais</t>
  </si>
  <si>
    <t>Ver princípios (Art.3º, III)
https://secretariadegovernanca.ufc.br/wp-content/uploads/2020/01/res.-15-consuni-de-29.07.2019-dispoe-sobre-politica-de-gestao-de-riscos.pdf
[INCLUÍDO NO PLANO DE GESTÃO DE RISCOS]</t>
  </si>
  <si>
    <t>d) o processo de gestão de riscos está formalizado</t>
  </si>
  <si>
    <r>
      <rPr>
        <rFont val="Arial"/>
        <color rgb="FF000000"/>
        <sz val="12.0"/>
      </rPr>
      <t>SECGOV-SIM-</t>
    </r>
    <r>
      <rPr>
        <rFont val="Arial"/>
        <color rgb="FF000000"/>
        <sz val="12.0"/>
        <u/>
      </rPr>
      <t>https://secretariadegovernanca.ufc.br/wp-content/uploads/2022/12/plano-de-gestAo-de-riscos-2a-edicao-2023-2027.pdf</t>
    </r>
  </si>
  <si>
    <t>2111 d)</t>
  </si>
  <si>
    <t>d) foram definidos os critérios de análise e avaliação de riscos (orientações para determinação de níveis de risco, classificação e priorização dos riscos, e ainda para seleção das medidas de tratamento)</t>
  </si>
  <si>
    <t>[INCLUÍDO NO PLANO DE GESTÃO DE RISCOS]</t>
  </si>
  <si>
    <t>e) os limites para exposição ao risco estão definidos</t>
  </si>
  <si>
    <r>
      <rPr>
        <rFont val="Arial"/>
        <color rgb="FF000000"/>
        <sz val="12.0"/>
      </rPr>
      <t>SECGOV-SIM-</t>
    </r>
    <r>
      <rPr>
        <rFont val="Arial"/>
        <color rgb="FF000000"/>
        <sz val="12.0"/>
        <u/>
      </rPr>
      <t>https://secretariadegovernanca.ufc.br/wp-content/uploads/2022/12/plano-de-gestAo-de-riscos-2a-edicao-2023-2027.pdf</t>
    </r>
  </si>
  <si>
    <t>2111 e)</t>
  </si>
  <si>
    <t>e) foram definidos os fluxos de comunicação para compartilhar informações e decisões acerca de gestão de riscos</t>
  </si>
  <si>
    <t>2112. Atividades típicas de segunda linha estão estabelecidas</t>
  </si>
  <si>
    <r>
      <rPr>
        <rFont val="Arial"/>
        <color rgb="FF000000"/>
        <sz val="12.0"/>
      </rPr>
      <t>SECGOV-</t>
    </r>
    <r>
      <rPr>
        <rFont val="Arial"/>
        <color rgb="FF000000"/>
        <sz val="12.0"/>
        <u/>
      </rPr>
      <t>https://secretariadegovernanca.ufc.br/wp-content/uploads/2022/12/plano-de-gestAo-de-riscos-2a-edicao-2023-2027.pdf</t>
    </r>
  </si>
  <si>
    <t>2112</t>
  </si>
  <si>
    <t>2112. Atividades típicas de segunda linha de defesa estão estabelecidas</t>
  </si>
  <si>
    <t>a) estão atribuídas as atividades típicas de segunda linha: facilitação, apoio e monitoramento das atividades de gestão de riscos</t>
  </si>
  <si>
    <r>
      <rPr>
        <rFont val="Arial"/>
        <color rgb="FF000000"/>
        <sz val="12.0"/>
      </rPr>
      <t>SECGOV-SIM-</t>
    </r>
    <r>
      <rPr>
        <rFont val="Arial"/>
        <color rgb="FF000000"/>
        <sz val="12.0"/>
        <u/>
      </rPr>
      <t>https://secretariadegovernanca.ufc.br/wp-content/uploads/2022/12/plano-de-gestAo-de-riscos-2a-edicao-2023-2027.pdf</t>
    </r>
  </si>
  <si>
    <t>2112 a)</t>
  </si>
  <si>
    <t>a) foram definidas e atribuídas atividades típicas de segunda linha de defesa: supervisão, suporte e coordenação de atividades de gestão de riscos, monitoramento da adequação e eficácia dos controles internos adotados pela gestão</t>
  </si>
  <si>
    <t>Política de Gestão de Riscos, Art. 8º
https://secretariadegovernanca.ufc.br/wp-content/uploads/2020/01/res.-15-consuni-de-29.07.2019-dispoe-sobre-politica-de-gestao-de-riscos.pdf
[INCLUÍDO NO PLANO DE GESTÃO DE RISCOS]</t>
  </si>
  <si>
    <t>a) foram definidas e atribuídas atividades típicas de segunda linha: facilitação, apoio e monitoramento das atividades de gestão de riscos</t>
  </si>
  <si>
    <t>b) foi definido fluxo de comunicação sobre riscos e controles entre os agentes que executam atividades de segunda linha, os gerentes de áreas (primeira linha), a auditoria interna (terceira linha), e a alta administração</t>
  </si>
  <si>
    <r>
      <rPr>
        <rFont val="Arial"/>
        <color rgb="FF000000"/>
        <sz val="12.0"/>
      </rPr>
      <t>SECGOV-SIM-</t>
    </r>
    <r>
      <rPr>
        <rFont val="Arial"/>
        <color rgb="FF000000"/>
        <sz val="12.0"/>
        <u/>
      </rPr>
      <t>https://secretariadegovernanca.ufc.br/wp-content/uploads/2022/12/plano-de-gestAo-de-riscos-2a-edicao-2023-2027.pdf</t>
    </r>
  </si>
  <si>
    <t>2112 b)</t>
  </si>
  <si>
    <t>b) foi definido fluxo de comunicação sobre riscos e controles entre os agentes que executam atividades de segunda linha de defesa, os gerentes de áreas (primeira linha de defesa) e a alta administração</t>
  </si>
  <si>
    <t>c) as atividades da segunda linha incluem o monitoramento da integridade e precisão dos reportes de gestão de riscos</t>
  </si>
  <si>
    <r>
      <rPr>
        <rFont val="Arial"/>
        <color rgb="FF000000"/>
        <sz val="12.0"/>
      </rPr>
      <t>SECGOV-SIM-</t>
    </r>
    <r>
      <rPr>
        <rFont val="Arial"/>
        <color rgb="FF000000"/>
        <sz val="12.0"/>
        <u/>
      </rPr>
      <t>https://secretariadegovernanca.ufc.br/wp-content/uploads/2022/12/plano-de-gestAo-de-riscos-2a-edicao-2023-2027.pdf</t>
    </r>
  </si>
  <si>
    <t>2112 c)</t>
  </si>
  <si>
    <t>c) as atividades da segunda linha de defesa incluem o monitoramento da integridade e precisão dos reportes de gestão de riscos</t>
  </si>
  <si>
    <t>d) as atividades da segunda linha incluem o fornecimento de metodologias, ferramentas e orientações em geral para que os gestores (primeira linha) identifiquem e avaliem riscos</t>
  </si>
  <si>
    <r>
      <rPr>
        <rFont val="Arial"/>
        <color rgb="FF000000"/>
        <sz val="12.0"/>
      </rPr>
      <t>SECGOV-SIM-</t>
    </r>
    <r>
      <rPr>
        <rFont val="Arial"/>
        <color rgb="FF000000"/>
        <sz val="12.0"/>
        <u/>
      </rPr>
      <t>https://secretariadegovernanca.ufc.br/wp-content/uploads/2022/12/plano-de-gestAo-de-riscos-2a-edicao-2023-2027.pdf</t>
    </r>
  </si>
  <si>
    <t>2112 d)</t>
  </si>
  <si>
    <t>d) as atividades da segunda linha de defesa incluem o fornecimento de metodologias, ferramentas e orientações em geral para que os gestores (1ª linha de defesa) identifiquem e avaliem riscos</t>
  </si>
  <si>
    <t>Política de Gestão de Riscos, Art. 9º (responsabilidades da SECGOV e Comitê de Governança)
https://secretariadegovernanca.ufc.br/wp-content/uploads/2020/01/res.-15-consuni-de-29.07.2019-dispoe-sobre-politica-de-gestao-de-riscos.pdf
[INCLUÍDO NO PLANO DE</t>
  </si>
  <si>
    <t>e) as atividades da segunda linha incluem o suporte aos gestores (primeira linha) na implementação e monitoramento contínuo dos controles internos destinados a mitigar os riscos identificados</t>
  </si>
  <si>
    <r>
      <rPr>
        <rFont val="Arial"/>
        <color rgb="FF000000"/>
        <sz val="12.0"/>
      </rPr>
      <t>SECGOV-SIM-</t>
    </r>
    <r>
      <rPr>
        <rFont val="Arial"/>
        <color rgb="FF000000"/>
        <sz val="12.0"/>
        <u/>
      </rPr>
      <t>https://secretariadegovernanca.ufc.br/wp-content/uploads/2022/12/plano-de-gestAo-de-riscos-2a-edicao-2023-2027.pdf</t>
    </r>
  </si>
  <si>
    <t>2112 e)</t>
  </si>
  <si>
    <t>e) as atividades da segunda linha de defesa incluem o suporte aos gestores (1ª linha de defesa) na implementação e monitoramento contínuo dos controles internos destinados a mitigar os riscos identificados</t>
  </si>
  <si>
    <t>f) as atividades da segunda linha incluem o apoio às atividades de auditoria interna (terceira linha), no acompanhamento e auxílio da interlocução com as áreas auditadas</t>
  </si>
  <si>
    <r>
      <rPr>
        <rFont val="Arial"/>
        <color rgb="FF000000"/>
        <sz val="12.0"/>
      </rPr>
      <t>SECGOV-SIM-</t>
    </r>
    <r>
      <rPr>
        <rFont val="Arial"/>
        <color rgb="FF000000"/>
        <sz val="12.0"/>
        <u/>
      </rPr>
      <t>https://secretariadegovernanca.ufc.br/wp-content/uploads/2022/12/plano-de-gestAo-de-riscos-2a-edicao-2023-2027.pdf</t>
    </r>
  </si>
  <si>
    <t>2112 f)</t>
  </si>
  <si>
    <t>f) as atividades da segunda linha de defesa incluem o apoio às atividades de auditoria interna (3ª linha de defesa), no acompanhamento e auxílio da interlocução com as áreas auditadas</t>
  </si>
  <si>
    <t>PLANO DE GESTÃO DE RISCOS
[INCLUÍDO NO PLANO DE GESTÃO DE RISCOS]</t>
  </si>
  <si>
    <t>g) as atividades da segunda linha incluem alertar a gerência operacional (primeira linha) para questões emergentes e para as mudanças no cenário regulatório e de riscos</t>
  </si>
  <si>
    <r>
      <rPr>
        <rFont val="Arial"/>
        <color rgb="FF000000"/>
        <sz val="12.0"/>
      </rPr>
      <t>SECGOV-SIM-</t>
    </r>
    <r>
      <rPr>
        <rFont val="Arial"/>
        <color rgb="FF000000"/>
        <sz val="12.0"/>
        <u/>
      </rPr>
      <t>https://secretariadegovernanca.ufc.br/wp-content/uploads/2022/12/plano-de-gestAo-de-riscos-2a-edicao-2023-2027.pdf</t>
    </r>
  </si>
  <si>
    <t>2112 g)</t>
  </si>
  <si>
    <t>g) as atividades da segunda linha de defesa incluem alertar a gerência operacional (1ª linha de defesa) para questões emergentes e para as mudanças no cenário regulatório e de riscos</t>
  </si>
  <si>
    <t>2113. O processo de gestão de riscos da organização está implantado</t>
  </si>
  <si>
    <r>
      <rPr>
        <rFont val="Arial"/>
        <color rgb="FF000000"/>
        <sz val="12.0"/>
      </rPr>
      <t>SECGOV-</t>
    </r>
    <r>
      <rPr>
        <rFont val="Arial"/>
        <color rgb="FF000000"/>
        <sz val="12.0"/>
        <u/>
      </rPr>
      <t>https://secretariadegovernanca.ufc.br/wp-content/uploads/2022/12/plano-de-gestAo-de-riscos-2a-edicao-2023-2027.pdf</t>
    </r>
  </si>
  <si>
    <t>2113</t>
  </si>
  <si>
    <t>A opção mais adequada seria "Adota em menor parte", mas essa opção não libera os subitens. [decidir]
A metodologia de gestão de riscos de integridade foi estabelecida no projeto piloto. Temos apenas que validar a metodologia, apresentar no Comitê e coloc</t>
  </si>
  <si>
    <t>a) objetivos e elementos (processos, produtos, atividades, ativos) críticos da organização estão identificados</t>
  </si>
  <si>
    <r>
      <rPr>
        <rFont val="Arial"/>
        <color rgb="FF000000"/>
        <sz val="12.0"/>
      </rPr>
      <t>SECGOV-SIM-</t>
    </r>
    <r>
      <rPr>
        <rFont val="Arial"/>
        <color rgb="FF000000"/>
        <sz val="12.0"/>
        <u/>
      </rPr>
      <t>https://secretariadegovernanca.ufc.br/wp-content/uploads/2022/12/plano-de-gestAo-de-riscos-2a-edicao-2023-2027.pdf</t>
    </r>
  </si>
  <si>
    <t>2113 a)</t>
  </si>
  <si>
    <t xml:space="preserve">SECGOV
</t>
  </si>
  <si>
    <t>APENAS DE INTEgrIDADE
[INCLUÍDA AÇÃO NO PLANO DE GESTÃO DE RISCOS]</t>
  </si>
  <si>
    <t>b) há lista integrada de riscos críticos, incluindo causas, fontes, efeitos</t>
  </si>
  <si>
    <r>
      <rPr>
        <rFont val="Arial"/>
        <color rgb="FF000000"/>
        <sz val="12.0"/>
      </rPr>
      <t>SECGOV-SIM-</t>
    </r>
    <r>
      <rPr>
        <rFont val="Arial"/>
        <color rgb="FF000000"/>
        <sz val="12.0"/>
        <u/>
      </rPr>
      <t>https://secretariadegovernanca.ufc.br/wp-content/uploads/2022/12/plano-de-gestAo-de-riscos-2a-edicao-2023-2027.pdf</t>
    </r>
  </si>
  <si>
    <t>2113 b)</t>
  </si>
  <si>
    <t>b) há lista integrada de riscos, incluindo causas, fontes, efeitos</t>
  </si>
  <si>
    <t>APENAS DE INTEgrIDADE
PLANO DE GESTÃO DE RISCOS</t>
  </si>
  <si>
    <t>c) os riscos constantes da lista integrada foram analisados e avaliados</t>
  </si>
  <si>
    <r>
      <rPr>
        <rFont val="Arial"/>
        <color rgb="FF000000"/>
        <sz val="12.0"/>
      </rPr>
      <t>SECGOV-SIM-</t>
    </r>
    <r>
      <rPr>
        <rFont val="Arial"/>
        <color rgb="FF000000"/>
        <sz val="12.0"/>
        <u/>
      </rPr>
      <t>https://secretariadegovernanca.ufc.br/wp-content/uploads/2022/12/plano-de-gestAo-de-riscos-2a-edicao-2023-2027.pdf</t>
    </r>
  </si>
  <si>
    <t>2113 c)</t>
  </si>
  <si>
    <t>d) o tratamento dos riscos está documentado</t>
  </si>
  <si>
    <r>
      <rPr>
        <rFont val="Arial"/>
        <color rgb="FF000000"/>
        <sz val="12.0"/>
      </rPr>
      <t>SECGOV-SIM-</t>
    </r>
    <r>
      <rPr>
        <rFont val="Arial"/>
        <color rgb="FF000000"/>
        <sz val="12.0"/>
        <u/>
      </rPr>
      <t>https://secretariadegovernanca.ufc.br/wp-content/uploads/2022/12/plano-de-gestAo-de-riscos-2a-edicao-2023-2027.pdf</t>
    </r>
  </si>
  <si>
    <t>2113 d)</t>
  </si>
  <si>
    <t>e) os responsáveis pelo tratamento dos riscos participam do processo de escolha das respostas aos riscos</t>
  </si>
  <si>
    <r>
      <rPr>
        <rFont val="Arial"/>
        <color rgb="FF000000"/>
        <sz val="12.0"/>
      </rPr>
      <t>SECGOV-SIM-</t>
    </r>
    <r>
      <rPr>
        <rFont val="Arial"/>
        <color rgb="FF000000"/>
        <sz val="12.0"/>
        <u/>
      </rPr>
      <t>https://secretariadegovernanca.ufc.br/wp-content/uploads/2022/12/plano-de-gestAo-de-riscos-2a-edicao-2023-2027.pdf</t>
    </r>
  </si>
  <si>
    <t>2113 e)</t>
  </si>
  <si>
    <t>f) os riscos críticos identificados são informados aos membros das instâncias superiores de governança</t>
  </si>
  <si>
    <r>
      <rPr>
        <rFont val="Arial"/>
        <color rgb="FF000000"/>
        <sz val="12.0"/>
      </rPr>
      <t>SECGOV-SIM-</t>
    </r>
    <r>
      <rPr>
        <rFont val="Arial"/>
        <color rgb="FF000000"/>
        <sz val="12.0"/>
        <u/>
      </rPr>
      <t>https://secretariadegovernanca.ufc.br/wp-content/uploads/2022/12/plano-de-gestAo-de-riscos-2a-edicao-2023-2027.pdf</t>
    </r>
  </si>
  <si>
    <t>2113 f)</t>
  </si>
  <si>
    <t>2114. Os riscos considerados críticos para a organização são geridos</t>
  </si>
  <si>
    <r>
      <rPr>
        <rFont val="Arial"/>
        <color rgb="FF000000"/>
        <sz val="12.0"/>
      </rPr>
      <t>SECGOV-</t>
    </r>
    <r>
      <rPr>
        <rFont val="Arial"/>
        <color rgb="FF000000"/>
        <sz val="12.0"/>
        <u/>
      </rPr>
      <t>https://secretariadegovernanca.ufc.br/wp-content/uploads/2022/12/plano-de-gestAo-de-riscos-2a-edicao-2023-2027.pdf</t>
    </r>
  </si>
  <si>
    <t>2114</t>
  </si>
  <si>
    <t>Adota em menor parte</t>
  </si>
  <si>
    <t>a) os riscos críticos estão identificados</t>
  </si>
  <si>
    <r>
      <rPr>
        <rFont val="Arial"/>
        <color rgb="FF000000"/>
        <sz val="12.0"/>
      </rPr>
      <t>SECGOV-SIM-</t>
    </r>
    <r>
      <rPr>
        <rFont val="Arial"/>
        <color rgb="FF000000"/>
        <sz val="12.0"/>
        <u/>
      </rPr>
      <t>https://secretariadegovernanca.ufc.br/wp-content/uploads/2022/12/plano-de-gestAo-de-riscos-2a-edicao-2023-2027.pdf</t>
    </r>
  </si>
  <si>
    <t>2114 a)</t>
  </si>
  <si>
    <t>b) os riscos críticos estão analisados e avaliados</t>
  </si>
  <si>
    <r>
      <rPr>
        <rFont val="Arial"/>
        <color rgb="FF000000"/>
        <sz val="12.0"/>
      </rPr>
      <t>SECGOV-SIM-</t>
    </r>
    <r>
      <rPr>
        <rFont val="Arial"/>
        <color rgb="FF000000"/>
        <sz val="12.0"/>
        <u/>
      </rPr>
      <t>https://secretariadegovernanca.ufc.br/wp-content/uploads/2022/12/plano-de-gestAo-de-riscos-2a-edicao-2023-2027.pdf</t>
    </r>
  </si>
  <si>
    <t>2114 b)</t>
  </si>
  <si>
    <t>c) o tratamento dos riscos críticos está documentado</t>
  </si>
  <si>
    <r>
      <rPr>
        <rFont val="Arial"/>
        <color rgb="FF000000"/>
        <sz val="12.0"/>
      </rPr>
      <t>SECGOV-SIM-</t>
    </r>
    <r>
      <rPr>
        <rFont val="Arial"/>
        <color rgb="FF000000"/>
        <sz val="12.0"/>
        <u/>
      </rPr>
      <t>https://secretariadegovernanca.ufc.br/wp-content/uploads/2022/12/plano-de-gestAo-de-riscos-2a-edicao-2023-2027.pdf</t>
    </r>
  </si>
  <si>
    <t>2114 c)</t>
  </si>
  <si>
    <t>d) há monitoramento periódico dos riscos críticos identificados</t>
  </si>
  <si>
    <r>
      <rPr>
        <rFont val="Arial"/>
        <color rgb="FF000000"/>
        <sz val="12.0"/>
      </rPr>
      <t>SECGOV-SIM-</t>
    </r>
    <r>
      <rPr>
        <rFont val="Arial"/>
        <color rgb="FF000000"/>
        <sz val="12.0"/>
        <u/>
      </rPr>
      <t>https://secretariadegovernanca.ufc.br/wp-content/uploads/2022/12/plano-de-gestAo-de-riscos-2a-edicao-2023-2027.pdf</t>
    </r>
  </si>
  <si>
    <t>2114 d)</t>
  </si>
  <si>
    <t>2115. A organização executa processo de gestão de continuidade do negócio</t>
  </si>
  <si>
    <t xml:space="preserve">SECGOV
</t>
  </si>
  <si>
    <r>
      <rPr>
        <rFont val="Arial"/>
        <color rgb="FF000000"/>
        <sz val="12.0"/>
        <u/>
      </rPr>
      <t xml:space="preserve">SECGOV-https://secretariadegovernanca.ufc.br/wp-content/uploads/2023/11/pcn-ufc-plano-continuidade-negocio.pdf
</t>
    </r>
    <r>
      <rPr>
        <rFont val="Arial"/>
        <color rgb="FF000000"/>
        <sz val="12.0"/>
        <u/>
      </rPr>
      <t>https://secretariadegovernanca.ufc.br/wp-content/uploads/2022/12/resoluCAo-no-03-2022-cgov-reitoria-de-29-de-setembro-de-2022.pdf</t>
    </r>
  </si>
  <si>
    <t>a) há política de gestão de continuidade do negócio (PGCN) aprovada pela alta administração</t>
  </si>
  <si>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</si>
  <si>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t>2115 a)</t>
  </si>
  <si>
    <t>a) há política institucional de gestão de continuidade do negócio (PGCN) aprovada pela alta administração</t>
  </si>
  <si>
    <t>b) o processo de gestão de continuidade do negócio está formalizado (a organização instituiu norma interna, guia ou instrumento similar com orientações quanto à execução do processo e definição de responsabilidades)</t>
  </si>
  <si>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</si>
  <si>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t>2115 b)</t>
  </si>
  <si>
    <t>c) há plano de continuidade do negócio (PCN) aprovado pela alta administração</t>
  </si>
  <si>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</si>
  <si>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t>2115 c)</t>
  </si>
  <si>
    <t>d) o PCN é testado e revisado periodicamente</t>
  </si>
  <si>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</si>
  <si>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t>2115 e)</t>
  </si>
  <si>
    <t>e) o PCN é testado e revisado periodicamente</t>
  </si>
  <si>
    <t>2121. O modelo de gestão da estratégia da organização está estabelecido</t>
  </si>
  <si>
    <t xml:space="preserve">PROPLAD
</t>
  </si>
  <si>
    <r>
      <rPr>
        <rFont val="Arial"/>
        <color rgb="FF000000"/>
        <sz val="12.0"/>
        <u/>
      </rPr>
      <t>PROPLAD-</t>
    </r>
    <r>
      <rPr>
        <rFont val="Arial"/>
        <color rgb="FF000000"/>
        <sz val="12.0"/>
        <u/>
      </rPr>
      <t>https://pdi.ufc.br/pt/inicio/; https://secretariadegovernanca.ufc.br/wp-content/uploads/2022/12/plano-de-gestAo-de-riscos-2a-edicao-2023-2027.pdf</t>
    </r>
  </si>
  <si>
    <t>2121</t>
  </si>
  <si>
    <t>a) o modelo contempla a formulação da estratégia integrada ao processo de gestão de riscos</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</si>
  <si>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</si>
  <si>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a)</t>
  </si>
  <si>
    <t>PROPLAD
SECGOV</t>
  </si>
  <si>
    <t>A UFC integrou o processo de gestão de riscos à estratégia institucional. (Plano gestão de riscos, mapa estratégico, revisão trimestral PDI, cadeia de valor).
SECGOV - PLANO DE GESTÃO DE RISCOS - Ações relacionadas à gestão de riscos estratégicos. inclui</t>
  </si>
  <si>
    <t>b) o modelo contempla o monitoramento da execução da estratégia</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</si>
  <si>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</si>
  <si>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b)</t>
  </si>
  <si>
    <t>b) o modelo explicita que o plano estratégico produzido se constitui da formalização de, no mínimo, objetivos, indicadores e metas</t>
  </si>
  <si>
    <t xml:space="preserve">PROPLAD - Cartilha do PDI/Mapa Estratégico. </t>
  </si>
  <si>
    <t>c) o modelo contempla a avaliação do resultado e impacto</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</si>
  <si>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</si>
  <si>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c)</t>
  </si>
  <si>
    <t>c) o modelo contempla o monitoramento da execução da estratégia</t>
  </si>
  <si>
    <t>PROPLAD - O modelo previu o acompanhamento por meio do sistema FORPDI. Esse sistema apresentou algumas inconsistências e o acompanhamento das ações estratégicas previstas no PDI estão sendo realizadas em ferramenta de excel. 
Segue acompanhamento de 2018:</t>
  </si>
  <si>
    <t>d) o modelo contempla a revisão da estratégia</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</si>
  <si>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</si>
  <si>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d)</t>
  </si>
  <si>
    <t>d) o modelo contempla a avaliação do resultado e impacto</t>
  </si>
  <si>
    <t>e) o modelo contempla a comunicação da estratégia</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</si>
  <si>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</si>
  <si>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e)</t>
  </si>
  <si>
    <t>e) o modelo contempla a revisão da estratégia</t>
  </si>
  <si>
    <t>PDI monitorado a cada 3 meses e revisado anualmente, ambos pelo CGOV.</t>
  </si>
  <si>
    <t>f) o modelo explicita as responsabilidades dos envolvidos na formulação e gestão da estratégia</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</si>
  <si>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</si>
  <si>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f)</t>
  </si>
  <si>
    <t>f) o modelo contempla a comunicação da estratégia</t>
  </si>
  <si>
    <t>Cartilha do PDI</t>
  </si>
  <si>
    <t>g) o modelo orienta acerca de explicitar na estratégia as políticas públicas e programas de responsabilidade ou nas quais a organização esteja envolvida</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</si>
  <si>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</si>
  <si>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g)</t>
  </si>
  <si>
    <t>g) o modelo explicita as responsabilidades dos envolvidos na formulação e gestão da estratégia</t>
  </si>
  <si>
    <t>Descrição da metodologia de elaboração do PDI e qadro de responsáveis pelos eixos do PDI</t>
  </si>
  <si>
    <t>h) o modelo orienta acerca de mecanismos de articulação e coordenação da estratégia, onde haja envolvimento de outras organizações</t>
  </si>
  <si>
    <r>
      <rPr>
        <rFont val="Arial"/>
        <color rgb="FF000000"/>
        <sz val="12.0"/>
      </rPr>
      <t xml:space="preserve">PROPLAD-SIM-https://pdi.ufc.br/pt/inicio/; </t>
    </r>
    <r>
      <rPr>
        <rFont val="Arial"/>
        <color rgb="FF000000"/>
        <sz val="12.0"/>
        <u/>
      </rPr>
      <t>https://secretariadegovernanca.ufc.br/wp-content/uploads/2022/12/plano-de-gestAo-de-riscos-2a-edicao-2023-2027.pdf</t>
    </r>
  </si>
  <si>
    <t>2121 k)</t>
  </si>
  <si>
    <t>k)</t>
  </si>
  <si>
    <t>k) o modelo orienta acerca de explicitar na estratégia as políticas públicas e programas nas quais a organização esteja envolvida</t>
  </si>
  <si>
    <t>PROPLAD - Cartilha do PDI - Documentos de Referência (PNE, PPA, ODS).</t>
  </si>
  <si>
    <t>2121 h)</t>
  </si>
  <si>
    <t>h</t>
  </si>
  <si>
    <t>h) o modelo orienta acerca de explicitar na estratégia as políticas públicas e programas de responsabilidade ou nas quais a organização esteja envolvida da organização</t>
  </si>
  <si>
    <t>2122. A estratégia da organização está definida</t>
  </si>
  <si>
    <r>
      <rPr>
        <rFont val="Arial"/>
        <color rgb="FF000000"/>
        <sz val="12.0"/>
        <u/>
      </rPr>
      <t>PROPLAD-</t>
    </r>
    <r>
      <rPr>
        <rFont val="Arial"/>
        <color rgb="FF000000"/>
        <sz val="12.0"/>
        <u/>
      </rPr>
      <t>https://pdi.ufc.br/pt/inicio/</t>
    </r>
  </si>
  <si>
    <t>2122</t>
  </si>
  <si>
    <t>a) a estratégia explicita objetivos, indicadores a serem mensurados e metas a serem alcançadas</t>
  </si>
  <si>
    <t>PROPLAD-SIM-https://pdi.ufc.br/pt/inicio/</t>
  </si>
  <si>
    <t>2122 a)</t>
  </si>
  <si>
    <t xml:space="preserve">PROPLAD - Cartilha do PDI contendo os objetivos, ações e indicadores para cada eixo. </t>
  </si>
  <si>
    <t>b) na fase de formulação da estratégia, foram levadas em consideração as diretrizes e prioridades definidas pelos órgãos governantes superiores (p. ex.: secretarias especiais observam as diretrizes dos respectivos ministérios a que estão vinculadas e do Centro de Governo)</t>
  </si>
  <si>
    <t>2122 b)</t>
  </si>
  <si>
    <t>b) na fase de formulação da estratégia, foram levadas em consideração as diretrizes e prioridades definidas pelos órgãos governantes superiores (p. ex. secretarias especiais observam as diretrizes dos respectivos ministérios a que estão vinculadas e do Ce</t>
  </si>
  <si>
    <t>b) na fase de formulação da estratégia, foram levadas em consideração as diretrizes e prioridades definidas pelos órgãos governantes superiores (p. ex.: secretarias especiais observam as diretrizes dos respectivos ministérios a que estão vinculadas e do C</t>
  </si>
  <si>
    <t>c) as políticas públicas de responsabilidade da organização ou nas quais a organização esteja envolvida estão explícitas na estratégia</t>
  </si>
  <si>
    <t>2122 c)</t>
  </si>
  <si>
    <t>c) na fase de formulação da estratégia, foram levadas em consideração o conjunto de orientações e deliberações dos órgãos de controle</t>
  </si>
  <si>
    <t xml:space="preserve">PROPLAD - UFC em números - indicadores TCU. </t>
  </si>
  <si>
    <t>d) os papéis/responsabilidades das organizações ou unidades (internas ou externas) que contribuem para o alcance de cada objetivo estão definidos</t>
  </si>
  <si>
    <t>2122 d)</t>
  </si>
  <si>
    <t>d) as políticas públicas de responsabilidade da organização estão explícitas na estratégia</t>
  </si>
  <si>
    <t>Missão, Visão e objetivos estratégicos</t>
  </si>
  <si>
    <t>d) as políticas públicas de responsabilidade da organização ou nas quais a organização esteja envolvida estão explícitas na estratégia</t>
  </si>
  <si>
    <t>e) cada objetivo estratégico explicita pelo menos um responsável (pessoa ou unidade) por sua coordenação</t>
  </si>
  <si>
    <t>2122 g)</t>
  </si>
  <si>
    <t>g) as organizações ou unidades (internas ou externas) que contribuem para o alcance de cada objetivo estão identificadas</t>
  </si>
  <si>
    <t>Cartilha PDI 2018-2022 (Responsáveis eixos centrais e eixos meios)</t>
  </si>
  <si>
    <t>2122 e)</t>
  </si>
  <si>
    <t>e) as organizações ou unidades (internas ou externas) que contribuem para o alcance de cada objetivo estão identificadas</t>
  </si>
  <si>
    <t>3-Mudou código item, manteve questão e texto</t>
  </si>
  <si>
    <t>f) cada objetivo estratégico tem pelo menos um indicador</t>
  </si>
  <si>
    <t>2122 h)</t>
  </si>
  <si>
    <t>h)</t>
  </si>
  <si>
    <t>h) os papéis/responsabilidades das organizações ou unidades (internas ou externas) que contribuem para o alcance de cada objetivo estão identificados</t>
  </si>
  <si>
    <t>De forma indireta em reuniões com os responsáveis pelos eixos, na elaboração das perguntas norteadoras para os seminários de construção do PDI e na responsabilidade de acompanhamento dos objetivos e ações do eixo.</t>
  </si>
  <si>
    <t>2122 f)</t>
  </si>
  <si>
    <t>f) os papéis/responsabilidades das organizações ou unidades (internas ou externas) que contribuem para o alcance de cada objetivo estão definidos</t>
  </si>
  <si>
    <t>g) a linha de base de cada um dos indicadores estratégicos foi aferida</t>
  </si>
  <si>
    <t>2122 i)</t>
  </si>
  <si>
    <t>i)</t>
  </si>
  <si>
    <t>i) cada objetivo estratégico explicita pelo menos um responsável (pessoa ou unidade) por sua coordenação</t>
  </si>
  <si>
    <t>Cartilha PDI 2018-2022.</t>
  </si>
  <si>
    <t>g) cada objetivo estratégico explicita pelo menos um responsável (pessoa ou unidade) por sua coordenação</t>
  </si>
  <si>
    <t>h) há metas com periodicidade definida para cada um dos indicadores estratégicos</t>
  </si>
  <si>
    <t>2122 j)</t>
  </si>
  <si>
    <t>j)</t>
  </si>
  <si>
    <t>j) cada objetivo estratégico tem pelo menos um indicador estratégico</t>
  </si>
  <si>
    <t>Mapa Estratégico UFC</t>
  </si>
  <si>
    <t>h) cada objetivo estratégico tem pelo menos um indicador estratégico</t>
  </si>
  <si>
    <t>PROGRAD
PRPPG
PROGEP 
PREX
PRAE
PROGEP
PROPLAD
PROCULT
PROINTER</t>
  </si>
  <si>
    <r>
      <rPr>
        <rFont val="Arial"/>
        <color rgb="FF000000"/>
        <sz val="12.0"/>
      </rPr>
      <t xml:space="preserve">https://sti.ufc.br/wp-content/uploads/2023/10/PDIT_2023-2027_23-10-23.pdf  e Plano de Transformação Digital (https://prointer.ufc.br/wp-content/uploads/2020/08/plano-digital-universidades-federais-10-07-2020-p.pdf)
Não é mais exigido o nada consta da Biblioteca Universitária para Colação de grau da graduação. Adicionalmente, também não é exigido o histórico escolar para a colação de grau e nas diversas solicitações na Prograd. https://prograd.ufc.br/pt/perguntas-frequentes/diploma-primeira-via/
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Ausência de exigência de comprovante de endereço para usuário externo do SEI: https://seinaufc.ufc.br/wp-content/uploads/2023/02/termo-de-declaracao-de-concordancia-e-veracidade-sei-atual.pdf
https://prex.ufc.br/wp-content/uploads/2023/02/ufc-prex-manual-concessao-bolsa-update27fev2023.pdf
https://prex.ufc.br/wp-content/uploads/2023/02/ufc-prex-manual-concessao-bolsa-update27fev2023.pdf
</t>
    </r>
    <r>
      <rPr>
        <rFont val="Arial"/>
        <color rgb="FF000000"/>
        <sz val="12.0"/>
        <u/>
      </rPr>
      <t xml:space="preserve">https://prex.ufc.br/wpcontent/uploads/2022/08/tutorial-banco-de-horas-e-creditacao-1.pdf
</t>
    </r>
    <r>
      <rPr>
        <rFont val="Arial"/>
        <color rgb="FF000000"/>
        <sz val="12.0"/>
      </rPr>
      <t xml:space="preserve">https://secretariadegovernanca.ufc.br/wp-content/uploads/2023/11/pcn-ufc-plano-continuidade-negocio.pdf
</t>
    </r>
    <r>
      <rPr>
        <rFont val="Arial"/>
        <color rgb="FF000000"/>
        <sz val="12.0"/>
        <u/>
      </rPr>
      <t xml:space="preserve">https://secretariadegovernanca.ufc.br/wp-content/uploads/2022/12/resoluCAo-no-03-2022-cgov-reitoria-de-29-de-setembro-de-2022.pdf
</t>
    </r>
    <r>
      <rPr>
        <rFont val="Arial"/>
        <color rgb="FF000000"/>
        <sz val="12.0"/>
      </rPr>
      <t xml:space="preserve">
https://docs.google.com/forms/d/e/1FAIpQLScBeIMivAq_ZgLjQV344jz6yuELmXbjm0TKBE4-rz1VBQzvw/viewform
Foi criada a Divisão de Experiência do Usuário na PROGEP, com foco na simplificação e melhoria da experiência do usário.</t>
    </r>
  </si>
  <si>
    <t>5123</t>
  </si>
  <si>
    <t>5123. A organização definiu metas para simplificação do atendimento prestado aos usuários dos serviços públicos digitais</t>
  </si>
  <si>
    <t>OUVIDORIA - Não adota
STI - Adota Parcialmente. Mediante interação com o usuário, em primeiro nível, a Central de Atendimento ao Usuário da STI/UFC, por meio dos diversos canais de comunicação (telefone, email, hangouts e presencial), ocorrem as sugestões</t>
  </si>
  <si>
    <t>2123</t>
  </si>
  <si>
    <t>a) há metas para a ampliação da oferta de serviços públicos prestados em meio digital</t>
  </si>
  <si>
    <t>STI-SIM-PDTIC (2023-2027) - https://sti.ufc.br/wp-content/uploads/2023/10/PDIT_2023-2027_23-10-23.pdf  e Plano de Transformação Digital (https://prointer.ufc.br/wp-content/uploads/2020/08/plano-digital-universidades-federais-10-07-2020-p.pdf)</t>
  </si>
  <si>
    <t>5122 a)</t>
  </si>
  <si>
    <t>a) a organização definiu metas para a ampliação da oferta de serviços públicos prestados em meio digital</t>
  </si>
  <si>
    <t xml:space="preserve">STI
</t>
  </si>
  <si>
    <t>2123 a)</t>
  </si>
  <si>
    <r>
      <rPr>
        <rFont val="Arial"/>
        <color rgb="FF000000"/>
        <sz val="12.0"/>
      </rPr>
      <t xml:space="preserve">PROGRAD-SIM-não é mais exigido o nada consta da Biblioteca Universitária para Colação de grau da graduação. Adicionalmente, também não é exigido o histórico escolar para a colação de grau e nas diversas solicitações na Prograd. https://prograd.ufc.br/pt/perguntas-frequentes/diploma-primeira-via/
PROCULT-NÃO
PRAE-SIM-Parceria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PROPLAD-SIM-Ausência de exigência de comprovante de endereço para usuário externo do SEI: https://seinaufc.ufc.br/wp-content/uploads/2023/02/termo-de-declaracao-de-concordancia-e-veracidade-sei-atual.pdf
PROGEP-SIM-Informamos que foi elaborado documento de planejamento que estabelece as metas e diretrizes para o exercício de 2026.
PREX-SIM-https://prex.ufc.br/wp-content/uploads/2023/02/ufc-prex-manual-concessao-bolsa-update27fev2023.pdf
</t>
    </r>
    <r>
      <rPr>
        <rFont val="Arial"/>
        <color rgb="FF000000"/>
        <sz val="12.0"/>
        <u/>
      </rPr>
      <t xml:space="preserve">https://prex.ufc.br/wp-content/uploads/2023/02/ufc-prex-manual-concessao-bolsa-update27fev2023.pdf
https://prex.ufc.br/wpcontent/uploads/2022/08/tutorial-banco-de-horas-e-creditacao-1.pdf
PRPPG - SIM-Não é mais necessária entrega de nada consta da biblioteca para recebimento de diplomas, tendo em vista que o sistema acadêmico traz essa informação.
</t>
    </r>
    <r>
      <rPr>
        <rFont val="Arial"/>
        <color rgb="FF000000"/>
        <sz val="12.0"/>
      </rPr>
      <t xml:space="preserve">PROINTER-SIM-https://seinaufc.ufc.br/wp-content/uploads/2017/10/manual-procedimentos-protocolo-arquivos-no-sei-ufc.pdf
</t>
    </r>
  </si>
  <si>
    <t>c) há metas para reduzir a necessidade de atendimento presencial dos usuários em todas as etapas de prestação dos serviços públicos (p. ex.: por meio da automação completa das etapas de: solicitação, acompanhamento de solicitações, execução de procedimentos e comunicação de resultados)</t>
  </si>
  <si>
    <t>OUVIDORIA-SIM-O uso do Fala.BR, o atendimento por e-mail, whatsapp e via google meet já são práticas aplicadas nas rotinas de atendimento remoto da Ouvidoria, Desse modo, no atual momento, não há como implementar alguma inovação para ampliar esse tipo de atendimento à distância. Solicitamos que a Ouvidoria não seja avaliada nesse item.
STI-SIM-PDTIC (2023-2027) - https://sti.ufc.br/wp-content/uploads/2023/10/PDIT_2023-2027_23-10-23.pdf  e Plano de Transformação Digital (https://prointer.ufc.br/wp-content/uploads/2020/08/plano-digital-universidades-federais-10-07-2020-p.pdf)</t>
  </si>
  <si>
    <t>5123 c)</t>
  </si>
  <si>
    <t>c) a organização estabeleceu metas no sentido de reduzir a necessidade de atendimento presencial dos usuários em todas as etapas de prestação dos serviços públicos (p. ex. por meio da automação completa das etapas de: solicitação, acompanhamento de solici</t>
  </si>
  <si>
    <t>OUVIDORIA - Não
STI - SIM. Existe casos que a prestação do serviço público requer a presença de uma visita técnica em virtude da especiaificadade da demanda, como aplicar uma solução para determinada infraestrutura física. Quase sempre busca-se o atendime</t>
  </si>
  <si>
    <t>2123 c)</t>
  </si>
  <si>
    <t>c) a organização estabeleceu metas no sentido de reduzir a necessidade de atendimento presencial dos usuários em todas as etapas de prestação dos serviços públicos (p. ex.: por meio da automação completa das etapas de: solicitação, acompanhamento de solic</t>
  </si>
  <si>
    <t>OUVIDORIA-SIM-Ata da reunião com CPPAD (Proc. 23067.XXXXXX.2024-XX) e e-mail informando o registro dos servidores da unidade no FalaBR (Anexo 1). 
STI-NÃO</t>
  </si>
  <si>
    <r>
      <rPr>
        <rFont val="Arial"/>
        <color rgb="FF000000"/>
        <sz val="12.0"/>
      </rPr>
      <t xml:space="preserve">OUVIDORIA-Redução do prazo médio de resposta de 14,74 em 2023 para 11,39 dias em 2024, conforme o Painel Resolveu (Link: </t>
    </r>
    <r>
      <rPr>
        <rFont val="Arial"/>
        <color rgb="FF1155CC"/>
        <sz val="12.0"/>
        <u/>
      </rPr>
      <t>https://centralpaineis.cgu.gov.br/visualizar/resolveu)</t>
    </r>
    <r>
      <rPr>
        <rFont val="Arial"/>
        <color rgb="FF000000"/>
        <sz val="12.0"/>
      </rPr>
      <t xml:space="preserve">
STI-SIM-PDTIC (2023-2027) - https://sti.ufc.br/wp-content/uploads/2023/10/PDIT_2023-2027_23-10-23.pdf  e Plano de Transformação Digital (https://prointer.ufc.br/wp-content/uploads/2020/08/plano-digital-universidades-federais-10-07-2020-p.pdf)</t>
    </r>
  </si>
  <si>
    <t>f) a organização utiliza a gestão de riscos como instrumento para promover a simplificação de procedimentos associados à prestação de serviços públicos, de modo a assegurar que somente sejam utilizados os controles indispensáveis, de acordo com os limites de exposição a riscos institucionalmente definidos, e que sejam eliminados controles desnecessários ou economicamente desvantajosos</t>
  </si>
  <si>
    <t>SECGOV-SIM-https://secretariadegovernanca.ufc.br/wp-content/uploads/2023/11/pcn-ufc-plano-continuidade-negocio.pdf
https://secretariadegovernanca.ufc.br/wp-content/uploads/2022/12/resoluCAo-no-03-2022-cgov-reitoria-de-29-de-setembro-de-2022.pdf</t>
  </si>
  <si>
    <t>PROGRAD
PRPPG
PROGEP 
PREX
PRAE
PROGEP
PROCULT
PROINTER</t>
  </si>
  <si>
    <r>
      <rPr>
        <rFont val="Arial"/>
        <color rgb="FF000000"/>
        <sz val="12.0"/>
      </rPr>
      <t xml:space="preserve">PROGRAD-SIM-https://prograd.ufc.br/pt/avalie-nosso-site/
https://prograd.ufc.br/pt/prograd-ufc-lanca-formulario-online-para-avaliacao-do-site-institucional/
PROCULT-NÃO
PRAE-SIM-Parceria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t>
    </r>
    <r>
      <rPr>
        <rFont val="Arial"/>
        <color rgb="FF1155CC"/>
        <sz val="12.0"/>
        <u/>
      </rPr>
      <t>https://docs.google.com/forms/d/e/1FAIpQLScBeIMivAq_ZgLjQV344jz6yuELmXbjm0TKBE4-rz1VBQzvw/viewform</t>
    </r>
    <r>
      <rPr>
        <rFont val="Arial"/>
        <color rgb="FF000000"/>
        <sz val="12.0"/>
      </rPr>
      <t xml:space="preserve">
PROPLAD-REFUTADO
PROGEP-SIM-Foi criada a Divisão de Experiência do Usuário na PROGEP, com foco na simplificação e melhoria da experiência do usário.
PRPPG - SIM -https://prppg.ufc.br/pt/pos-graduacao-realiza-primeira-avaliacao-institucional/
PROINTER-SIM-Formulário de avaliação/satisfação dos Programa de bolsa PIBI</t>
    </r>
  </si>
  <si>
    <t>2131. A alta administração estabeleceu modelo de gestão dos processos finalísticos</t>
  </si>
  <si>
    <t>PROPLAD-https://pdi.ufc.br/pt/inicio/; processo SEI nº 23067.021271/2023-24</t>
  </si>
  <si>
    <t>a) há objetivos, indicadores e metas para a gestão dos processos finalísticos</t>
  </si>
  <si>
    <t>PROPLAD-SIM-https://pdi.ufc.br/pt/inicio/; processo SEI nº 23067.021271/2023-24</t>
  </si>
  <si>
    <t>2131 a)</t>
  </si>
  <si>
    <t>a) os processos finalísticos estão descritos em termos de cadeia de valor e de sequência de atividades atribuídas aos respectivos responsáveis</t>
  </si>
  <si>
    <t xml:space="preserve">PROPLAD
</t>
  </si>
  <si>
    <t>Foi aprovada a cadeia de valor em reunião do Comitê de Governança, conforme Resolução Nº 05/2020/CGOV/REITORIA - https://secretariadegovernanca.ufc.br/wp-content/uploads/2021/01/res-5-2020.pdf</t>
  </si>
  <si>
    <t>b) na definição dos objetivos da gestão dos processos finalísticos, são considerados os demais instrumentos de planejamento da organização (p. ex.: plano estratégico institucional e planos diretores das demais funções de gestão)</t>
  </si>
  <si>
    <t>2131 b)</t>
  </si>
  <si>
    <t>b) há objetivos, indicadores e metas para a gestão dos processos finalísticos</t>
  </si>
  <si>
    <t>c) os objetivos da gestão dos processos finalísticos estão alinhados com os objetivos de sustentabilidade</t>
  </si>
  <si>
    <t>2131 c)</t>
  </si>
  <si>
    <t>c) os objetivos, indicadores e metas para a gestão dos processos finalísticos são divulgados</t>
  </si>
  <si>
    <t>d) os objetivos, indicadores e metas da gestão dos processos finalísticos são divulgados</t>
  </si>
  <si>
    <t>2131 d)</t>
  </si>
  <si>
    <t>d) as metas definidas permitem avaliar o progresso no alcance dos objetivos dos processos finalísticos</t>
  </si>
  <si>
    <t>2132. A alta administração estabeleceu modelo de gestão de pessoas</t>
  </si>
  <si>
    <t>PROGEP-SIM-A PROGEP segue as definições que foram determinadas no Plano de Desenvolvimento Institucional (PDI) no eixo pessoas.
Disponível em &lt;https://pdi.ufc.br/&gt;</t>
  </si>
  <si>
    <t>2132</t>
  </si>
  <si>
    <t>PROGEP = Há decisão formal ou plano para adotá-la. A PROGEP segue as definições que foram determinadas no Plano de Desenvolvimento Institucional (PDI), instrumento orientador que dispõe a atuação da UFC no tocante aos eixos: Ensino, Pesquisa, Extensão, Pe</t>
  </si>
  <si>
    <t>a) estão definidos os papéis e responsabilidades em gestão de pessoas</t>
  </si>
  <si>
    <t>PROGEP-SIM-A PROGEP segue as definições que foram determinadas no Plano de Desenvolvimento Institucional (PDI) no eixo pessoas.
Disponível em &lt;https://pdi.ufc.br/&gt;</t>
  </si>
  <si>
    <t>2132 a)</t>
  </si>
  <si>
    <t>a) a alta administração segregou as funções relativas à área de gestão de pessoas</t>
  </si>
  <si>
    <t>A apresentação da PROGEP segue em site oficial, diponsível em https://progep.ufc.br/
Neste mesmo canal, constam as principais informações relacionadas à gestão de pessoas na UFC, suas coordenadorias, normativos, boletins de pessoal, entre outros tópicos r</t>
  </si>
  <si>
    <t>b) estão definidas as responsabilidades dos envolvidos no processo de planejamento da força de trabalho</t>
  </si>
  <si>
    <t>2132 b)</t>
  </si>
  <si>
    <t>b) a alta administração recebe apoio de corpo colegiado (p.ex. comitê composto por integrantes dos diversos setores da organização) formalmente responsável por auxiliá-la na tomada de decisões estratégicas relativas à gestão de pessoas</t>
  </si>
  <si>
    <t>A Administração Superior da UFC é composta pelos seguintes órgãos: Conselho Universitário (CONSUNI), Conselho de Ensino, Pesquisa e Extensão (CEPE), Conselho de Curadores e a própria Reitoria. O CONSUNI é o órgão superior, deliberativo e consultivo no toc</t>
  </si>
  <si>
    <t>b) a alta administração recebe apoio de corpo colegiado (p.ex.: comitê composto por integrantes dos diversos setores da organização) formalmente responsável por auxiliá-la na tomada de decisões estratégicas relativas à gestão de pessoas</t>
  </si>
  <si>
    <t>c) a alta administração recebe apoio de corpo colegiado (p. ex.: comitê composto por integrantes dos diversos setores da organização) formalmente responsável por auxiliá-la na tomada de decisões estratégicas relativas à gestão de pessoas</t>
  </si>
  <si>
    <t>2132 c)</t>
  </si>
  <si>
    <t>c) a alta administração definiu as responsabilidades dos envolvidos no processo de planejamento da força de trabalho</t>
  </si>
  <si>
    <t>As principais orientações da política de gestão de pessoas seguem documentos oficiais que são submetidos aos órgãos superiores e deliberativos da Administração Superior (p. ex. PDI, Ações estratégicas). No tocante ao planejamento da força de trabalho, a P</t>
  </si>
  <si>
    <t>d) há objetivos, indicadores e metas para a gestão de pessoas</t>
  </si>
  <si>
    <t>2133 a)</t>
  </si>
  <si>
    <t>a) há objetivos, indicadores e metas para a gestão de pessoas</t>
  </si>
  <si>
    <t>PDI e Ações Prioritárias como evidências.</t>
  </si>
  <si>
    <t>2132 d)</t>
  </si>
  <si>
    <t>e) na definição dos objetivos da gestão de pessoas, são considerados os demais instrumentos de planejamento da organização (p. ex.: plano estratégico institucional e planos diretores das demais funções de gestão)</t>
  </si>
  <si>
    <t>2133 b)</t>
  </si>
  <si>
    <t>b) os objetivos, indicadores e metas para a gestão de pessoas são divulgados</t>
  </si>
  <si>
    <t>2132 e)</t>
  </si>
  <si>
    <t>e) os objetivos, indicadores e metas para a gestão de pessoas são divulgados</t>
  </si>
  <si>
    <t>f) os objetivos da gestão de pessoas estão alinhados com os objetivos de sustentabilidade</t>
  </si>
  <si>
    <t>g) os objetivos, indicadores e metas da gestão de pessoas são divulgados</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</si>
  <si>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</si>
  <si>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t>
  </si>
  <si>
    <t>2134. A alta administração estabeleceu modelo de gestão de tecnologia da informação</t>
  </si>
  <si>
    <t>2133</t>
  </si>
  <si>
    <t>a) há diretrizes para o planejamento de tecnologia da informação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</si>
  <si>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</si>
  <si>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a)</t>
  </si>
  <si>
    <t>a) a organização define as diretrizes para o planejamento de tecnologia da informação</t>
  </si>
  <si>
    <t>PDTIC</t>
  </si>
  <si>
    <t>b) estão definidos os papéis e responsabilidades em gestão de tecnologia da informação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</si>
  <si>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</si>
  <si>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b)</t>
  </si>
  <si>
    <t>b) a organização define as diretrizes para gestão de riscos de tecnologia da informação</t>
  </si>
  <si>
    <t>Política de Gestao de Risco da UFC</t>
  </si>
  <si>
    <t>c) estão designados os responsáveis de cada área de negócio para a gestão dos respectivos sistemas informatizados</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</si>
  <si>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</si>
  <si>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c)</t>
  </si>
  <si>
    <t>c) a organização define os papéis e responsabilidades da área de gestão de tecnologia da informação</t>
  </si>
  <si>
    <t>Subunidades da STI</t>
  </si>
  <si>
    <t>2133 c)</t>
  </si>
  <si>
    <t>d) há comitê de tecnologia da informação composto por representantes de áreas relevantes da organização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</si>
  <si>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</si>
  <si>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d)</t>
  </si>
  <si>
    <t>d) a organização designa responsáveis de cada área de negócio para a gestão dos respectivos sistemas informatizados</t>
  </si>
  <si>
    <t>Não existe a designação formal, mas cada sistema/funcionalidade é de responsabilidade (tanto gerencial como de uso) de alguma unidade administrativa ou servidor que depende desse recurso para executar as atividades cotidianas.</t>
  </si>
  <si>
    <t>2133 d)</t>
  </si>
  <si>
    <t>e) o comitê de tecnologia da informação realiza as atividades previstas em ato constitutivo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</si>
  <si>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</si>
  <si>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e)</t>
  </si>
  <si>
    <t>e) a organização dispõe de comitê de tecnologia da informação composto por representantes de áreas relevantes da organização</t>
  </si>
  <si>
    <t>CATI</t>
  </si>
  <si>
    <t>2133 e)</t>
  </si>
  <si>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</si>
  <si>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t>g) há objetivos, indicadores e metas para a gestão de tecnologia da informação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</si>
  <si>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</si>
  <si>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2135 a)</t>
  </si>
  <si>
    <t>a) a organização define as diretrizes para avaliação do desempenho dos serviços de tecnologia da informação</t>
  </si>
  <si>
    <t>Sem avaliação do desempenho dos serviços de TIC</t>
  </si>
  <si>
    <t>2133 g)</t>
  </si>
  <si>
    <t>g) a organização define as diretrizes para avaliação do desempenho dos serviços de tecnologia da informação</t>
  </si>
  <si>
    <t>h) na definição dos objetivos da gestão de tecnologia da informação, são considerados os demais instrumentos de planejamento da organização (p. ex.: plano estratégico institucional e planos diretores das demais funções de gestão)</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</si>
  <si>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</si>
  <si>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2135 b)</t>
  </si>
  <si>
    <t>b) a organização estabeleceu objetivos, indicadores e metas para a gestão de tecnologia da informação</t>
  </si>
  <si>
    <t>Objetivos, Indicadores e Metas no PDTIC</t>
  </si>
  <si>
    <t>2133 h)</t>
  </si>
  <si>
    <t>h) a organização estabeleceu objetivos, indicadores e metas para a gestão de tecnologia da informação</t>
  </si>
  <si>
    <t>STI-NÃO</t>
  </si>
  <si>
    <t>j) os objetivos, indicadores e metas da gestão de tecnologia da informação são divulgados</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</si>
  <si>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</si>
  <si>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t>2134. A alta administração estabeleceu modelo de gestão de contratações</t>
  </si>
  <si>
    <r>
      <rPr>
        <rFont val="Arial"/>
        <color rgb="FF000000"/>
        <sz val="12.0"/>
      </rPr>
      <t xml:space="preserve">PROPLAD-https://pdi.ufc.br/pt/inicio/;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</si>
  <si>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t>
  </si>
  <si>
    <t>2136. A alta administração estabeleceu modelo de gestão de contratações</t>
  </si>
  <si>
    <t>a) a alta administração recebe apoio de corpo colegiado (p. ex.: comitê composto por integrantes dos diversos setores da organização) formalmente responsável por auxiliá-la na tomada de decisões estratégicas relativas à gestão de contratações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</si>
  <si>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</si>
  <si>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 a)</t>
  </si>
  <si>
    <t>a) a organização define as diretrizes para as contratações (terceirização, compras, compras conjuntas, estoques, sustentabilidade)</t>
  </si>
  <si>
    <t>1- Criação do Comitê Administrativo de Tecnologia da Informação da Universidade Federal do Ceará (CATI/UFC), conforme Portaria UFC/gr nº 35, de 19 de fevereiro de 2020, disponível em: https://proplad.ufc.br/wp-content/uploads/2020/03/portaria-38-gr-de-27-</t>
  </si>
  <si>
    <t>b) estão identificadas as decisões consideradas críticas na gestão de contratações e definidos os respectivos limites de alçada</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</si>
  <si>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</si>
  <si>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 b)</t>
  </si>
  <si>
    <t>b) a organização define os papéis e responsabilidades da área de gestão de contratações</t>
  </si>
  <si>
    <t>Manual de Fiscalização de Contratos, disponível em: https://proplad.ufc.br/wp-content/uploads/2019/02/manual-fiscalizacao-18-02-2019.pdf .</t>
  </si>
  <si>
    <t>c) há política de delegação de competências para a gestão de contratações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</si>
  <si>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</si>
  <si>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 c)</t>
  </si>
  <si>
    <t>c) a organização define política de delegação de competências para as contratações</t>
  </si>
  <si>
    <t>1 - O formulário PROPLAD 127 - Formalização de Equipe de Gestão/Fiscalização de Contratos/Atas de Registro de Preços, define as atribuições de cada responsável pela fiscalização. Formulário disponível em: http://www.proplad.ufc.br/wp-content/uploads/2019/</t>
  </si>
  <si>
    <t>d) há diretrizes para a realização de contratações compartilhadas e centralizadas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</si>
  <si>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</si>
  <si>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 d)</t>
  </si>
  <si>
    <t>d) a organização segregou as funções relativas à área de gestão de contratações</t>
  </si>
  <si>
    <t>O processo de aquisição e contratação passa por várias frentes, nascendo na unidade demandante, responsável pelo planejamento e elaboração do Termo de Referência, passando pela Coordenadoria de Alocação e Programação Orçamentária, Assessoria Geral, Coorde</t>
  </si>
  <si>
    <t>e) há diretrizes para a realização de contratações sustentáveis, incluindo as realizadas por meio de convênios, acordos, ajustes e outros instrumentos congêneres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</si>
  <si>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</si>
  <si>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2136 e)</t>
  </si>
  <si>
    <t>e) a alta administração recebe apoio de corpo colegiado (p.ex. comitê composto por integrantes dos diversos setores da organização) na tomada de decisões estratégicas relativas às contratações</t>
  </si>
  <si>
    <t>Criação do Comitê Administrativo de Tecnologia da Informação da Universidade Federal do Ceará (CATI/UFC), conforme Portaria UFC/gr nº 35, de 19 de fevereiro de 2020, disponível em: https://proplad.ufc.br/wp-content/uploads/2020/03/portaria-38-gr-de-27-fev</t>
  </si>
  <si>
    <t>f) há objetivos, indicadores e metas para a gestão de contratações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</si>
  <si>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</si>
  <si>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2137 a)</t>
  </si>
  <si>
    <t>a) a organização estabeleceu objetivos, indicadores e metas para a gestão de contratações</t>
  </si>
  <si>
    <t>1 - No início de cada exercício financeiro são elaboradas metas orçamentárias e financeiras para todas as contratações de serviços e aquisições materiais, onde é estabelecido o valor máximo de gasto por serviço, sendo necessário apresentação de justificat</t>
  </si>
  <si>
    <t>f) a organização estabeleceu objetivos, indicadores e metas para a gestão de contratações</t>
  </si>
  <si>
    <t>g) na definição dos objetivos da gestão de contratações, são consideradas as alterações legislativas e regulamentares aplicáveis</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</si>
  <si>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</si>
  <si>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2137 b)</t>
  </si>
  <si>
    <t>b) a organização divulga os objetivos, indicadores e metas para a gestão de contratações</t>
  </si>
  <si>
    <t>1 - Elaboração de Ofício Circular da PROPLAD para todos os gestores de Contrato, estabelecendo o Teto de gastos no exercício corrente. Ofício de 2020 disponível em: https://proplad.ufc.br/wp-content/uploads/2020/02/oficio-circular-proplad-02-2020.pdf. 2 -</t>
  </si>
  <si>
    <t>2134 g)</t>
  </si>
  <si>
    <t>g) a organização divulga os objetivos, indicadores e metas para a gestão de contratações</t>
  </si>
  <si>
    <t>h) na definição dos objetivos da gestão de contratações, são considerados os demais instrumentos de planejamento da organização (p. ex.: plano estratégico institucional e planos diretores das demais funções de gestão)</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</si>
  <si>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</si>
  <si>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i) os objetivos da gestão de contratações estão alinhados com os objetivos de sustentabilidade</t>
  </si>
  <si>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</si>
  <si>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t>2135. A alta administração estabeleceu modelo de gestão orçamentária e financeira</t>
  </si>
  <si>
    <r>
      <rPr>
        <rFont val="Arial"/>
        <color rgb="FF000000"/>
        <sz val="12.0"/>
      </rPr>
      <t>PROPLAD-</t>
    </r>
    <r>
      <rPr>
        <rFont val="Arial"/>
        <color rgb="FF000000"/>
        <sz val="12.0"/>
        <u/>
      </rPr>
      <t>https://pdi.ufc.br/pt/inicio/; https://www.ufc.br/images/_files/a_universidade/estatuto_ufc/estatuto_ufc.pdf; https://www.ufc.br/images/_files/a_universidade/consuni/provimento_consuni_2017/provimento01_consuni_2017.pdf; https://proplad.ufc.br/wp-content/uploads/2023/11/portaria-gr-283-2023.pdf; https://sti.ufc.br/documentos/atas-reunioes-cati/; https://app.powerbi.com/view?r=eyJrIjoiMGQyZDhlYjYtNWEyOS00ZDE0LTg4MGQtMjk5ZWRjYmU5Yzk5IiwidCI6ImI1OTFhZTU0LTMzYzItNDU4OS1iZTY2LTkwMjFhNDE5NmM3YyJ9 ; Proposta Orçamentária</t>
    </r>
  </si>
  <si>
    <t>a) estão definidos os papéis e responsabilidades da gestão orçamentária e financeira</t>
  </si>
  <si>
    <t>PROPLAD-SIM-https://pdi.ufc.br/pt/inicio/; https://www.ufc.br/images/_files/a_universidade/estatuto_ufc/estatuto_ufc.pdf; https://www.ufc.br/images/_files/a_universidade/consuni/provimento_consuni_2017/provimento01_consuni_2017.pdf; https://proplad.ufc.br/wp-content/uploads/2023/11/portaria-gr-283-2023.pdf; https://sti.ufc.br/documentos/atas-reunioes-cati/; https://app.powerbi.com/view?r=eyJrIjoiMGQyZDhlYjYtNWEyOS00ZDE0LTg4MGQtMjk5ZWRjYmU5Yzk5IiwidCI6ImI1OTFhZTU0LTMzYzItNDU4OS1iZTY2LTkwMjFhNDE5NmM3YyJ9 ; Proposta Orçamentária</t>
  </si>
  <si>
    <t>a) a organização define as diretrizes para gestão orçamentária e financeira</t>
  </si>
  <si>
    <t>b) a alta administração recebe apoio de corpo colegiado (p. ex. comitê composto por integrantes dos diversos setores da organização) na tomada de decisões estratégicas relativas à gestão orçamentária e financeira</t>
  </si>
  <si>
    <t>b) a organização define os papéis e responsabilidades da gestão orçamentária e financeira</t>
  </si>
  <si>
    <t>c) há objetivos, indicadores e metas para a gestão orçamentária e financeira</t>
  </si>
  <si>
    <t>c) a organização segregou as funções relativas à gestão orçamentária e financeira</t>
  </si>
  <si>
    <t>d) na definição dos objetivos da gestão orçamentária e financeira, são considerados os demais instrumentos de planejamento da organização (p. ex.: plano estratégico institucional e planos diretores das demais funções de gestão)</t>
  </si>
  <si>
    <t>2135 d)</t>
  </si>
  <si>
    <t>d) a alta administração recebe apoio de corpo colegiado (p.ex. comitê composto por integrantes dos diversos setores da organização) na tomada de decisões estratégicas relativas à gestão orçamentária e financeira</t>
  </si>
  <si>
    <t>e) os objetivos da gestão orçamentária e financeira estão alinhados com os objetivos de sustentabilidade</t>
  </si>
  <si>
    <t>2135 e)</t>
  </si>
  <si>
    <t>e) a organização estabeleceu objetivos, indicadores e metas para a gestão orçamentária e financeira</t>
  </si>
  <si>
    <t>f) os objetivos, indicadores e metas da gestão orçamentária e financeira são divulgados</t>
  </si>
  <si>
    <t>2135 f)</t>
  </si>
  <si>
    <t>f) a organização divulga os objetivos, indicadores e metas para a gestão orçamentária e financeira</t>
  </si>
  <si>
    <t>2136. A alta administração estabeleceu modelo de gestão da sustentabilidade ambiental</t>
  </si>
  <si>
    <t xml:space="preserve">UFC INFRA
</t>
  </si>
  <si>
    <r>
      <rPr>
        <rFont val="Arial"/>
        <color rgb="FF000000"/>
        <sz val="12.0"/>
      </rPr>
      <t xml:space="preserve">UFC INFRA-SIM-https://pdi.ufc.br/pt/inicio/
https://pega.ufc.br/pt/
</t>
    </r>
    <r>
      <rPr>
        <rFont val="Arial"/>
        <color rgb="FF000000"/>
        <sz val="12.0"/>
        <u/>
      </rPr>
      <t>https://www.calameo.com/accounts/2883978</t>
    </r>
  </si>
  <si>
    <t>a) há objetivos, indicadores e metas de sustentabilidade ambiental</t>
  </si>
  <si>
    <r>
      <rPr>
        <rFont val="Arial"/>
        <color rgb="FF000000"/>
        <sz val="12.0"/>
      </rPr>
      <t xml:space="preserve">UFC INFRA-SIM-https://pdi.ufc.br/pt/inicio/
https://pega.ufc.br/pt/
</t>
    </r>
    <r>
      <rPr>
        <rFont val="Arial"/>
        <color rgb="FF000000"/>
        <sz val="12.0"/>
        <u/>
      </rPr>
      <t>https://www.calameo.com/accounts/2883978</t>
    </r>
  </si>
  <si>
    <t>b) os objetivos de sustentabilidade ambiental estão alinhados à estratégia da organização</t>
  </si>
  <si>
    <r>
      <rPr>
        <rFont val="Arial"/>
        <color rgb="FF000000"/>
        <sz val="12.0"/>
      </rPr>
      <t xml:space="preserve">UFC INFRA-SIM-https://pdi.ufc.br/pt/inicio/
https://pega.ufc.br/pt/
</t>
    </r>
    <r>
      <rPr>
        <rFont val="Arial"/>
        <color rgb="FF000000"/>
        <sz val="12.0"/>
        <u/>
      </rPr>
      <t>https://www.calameo.com/accounts/2883978</t>
    </r>
  </si>
  <si>
    <t>c) os objetivos, indicadores e metas de sustentabilidade ambiental são divulgados</t>
  </si>
  <si>
    <r>
      <rPr>
        <rFont val="Arial"/>
        <color rgb="FF000000"/>
        <sz val="12.0"/>
      </rPr>
      <t xml:space="preserve">UFC INFRA-SIM-https://pdi.ufc.br/pt/inicio/
https://pega.ufc.br/pt/
</t>
    </r>
    <r>
      <rPr>
        <rFont val="Arial"/>
        <color rgb="FF000000"/>
        <sz val="12.0"/>
        <u/>
      </rPr>
      <t>https://www.calameo.com/accounts/2883978</t>
    </r>
  </si>
  <si>
    <t>d) os membros da alta administração ou de conselho ou colegiado superior aprovam as políticas organizacionais relacionadas à sustentabilidade ambiental</t>
  </si>
  <si>
    <r>
      <rPr>
        <rFont val="Arial"/>
        <color rgb="FF000000"/>
        <sz val="12.0"/>
      </rPr>
      <t xml:space="preserve">UFC INFRA-SIM-https://pdi.ufc.br/pt/inicio/
https://pega.ufc.br/pt/
</t>
    </r>
    <r>
      <rPr>
        <rFont val="Arial"/>
        <color rgb="FF000000"/>
        <sz val="12.0"/>
        <u/>
      </rPr>
      <t>https://www.calameo.com/accounts/2883978</t>
    </r>
  </si>
  <si>
    <t>e) há manifestações formais dos membros da alta administração e de conselho ou colegiado superior de apoio à sustentabilidade ambiental (p. ex.: mensagens de apoio aos programas em e-mails aos colaboradores ou no site da organização, entrevistas, vídeos e eventos</t>
  </si>
  <si>
    <r>
      <rPr>
        <rFont val="Arial"/>
        <color rgb="FF000000"/>
        <sz val="12.0"/>
      </rPr>
      <t xml:space="preserve">UFC INFRA-SIM-https://pdi.ufc.br/pt/inicio/
https://pega.ufc.br/pt/
</t>
    </r>
    <r>
      <rPr>
        <rFont val="Arial"/>
        <color rgb="FF000000"/>
        <sz val="12.0"/>
        <u/>
      </rPr>
      <t>https://www.calameo.com/accounts/2883978</t>
    </r>
  </si>
  <si>
    <t>f) há responsável ou equipe designada, com dedicação exclusiva, para lidar com as questões relacionadas à sustentabilidade</t>
  </si>
  <si>
    <r>
      <rPr>
        <rFont val="Arial"/>
        <color rgb="FF000000"/>
        <sz val="12.0"/>
      </rPr>
      <t xml:space="preserve">UFC INFRA-SIM-https://pdi.ufc.br/pt/inicio/
https://pega.ufc.br/pt/
</t>
    </r>
    <r>
      <rPr>
        <rFont val="Arial"/>
        <color rgb="FF000000"/>
        <sz val="12.0"/>
        <u/>
      </rPr>
      <t>https://www.calameo.com/accounts/2883978</t>
    </r>
  </si>
  <si>
    <t>PROPLAD
UFC INFRA
PROGEP</t>
  </si>
  <si>
    <t>PROPLAD-Aprovado o Novo Plano de Logística Sustentável da UFC, contendo objetivos, indicadores e metas de sustentabilidade social. Processo 23067.017484/2024-32 e 23067.054839/2024-74.</t>
  </si>
  <si>
    <t>PROPLAD-https://www.ufc.br/noticias/19266-plano-de-logistica-sustentavel-da-ufc-e-lancado-para-trienio-2025-2027-diretrizes-buscam-atuacao-mais-justa-sustentavel-e-inovadora</t>
  </si>
  <si>
    <t>PROGEP-SIM-A Estrutura da UFC é descentralizada. Desse modo, a sustentabilidade social é tratada em algumas unidades, como: Pró-Reitoria de Assuntos Estudantis; Divisão de Equidade, Diversidade e Inclusão (DEDI); Secretaria Meio Ambiente; Secretaria de Acessibilidade.</t>
  </si>
  <si>
    <t>2141. A execução da estratégia é monitorada (eficácia)</t>
  </si>
  <si>
    <r>
      <rPr>
        <rFont val="Arial"/>
        <color rgb="FF000000"/>
        <sz val="12.0"/>
      </rPr>
      <t>PROPLAD-</t>
    </r>
    <r>
      <rPr>
        <rFont val="Arial"/>
        <color rgb="FF000000"/>
        <sz val="12.0"/>
        <u/>
      </rPr>
      <t>https://pdi.ufc.br/pt/inicio/</t>
    </r>
  </si>
  <si>
    <t>a) o alcance das metas é aferido periodicamente</t>
  </si>
  <si>
    <t>2141 b)</t>
  </si>
  <si>
    <t>b) o alcance das metas é aferido periodicamente</t>
  </si>
  <si>
    <t>b) em caso de não alcance das metas, a organização registra os motivos e propõe medidas de tratamento</t>
  </si>
  <si>
    <t>2141 c)</t>
  </si>
  <si>
    <t>c) o relatório de acompanhamento do plano estratégico organizacional está publicado na internet, excepcionados os casos de sigilo amparados pela legislação</t>
  </si>
  <si>
    <t>2141 d)</t>
  </si>
  <si>
    <t>d) o relatório de acompanhamento do plano estratégico organizacional está publicado na internet, excepcionados os casos de sigilo amparados pela legislação</t>
  </si>
  <si>
    <t>d) o relatório de acompanhamento do plano estratégico organizacional está em formato aberto, padronizado e legível por máquina, excepcionados os casos de sigilo amparados pela legislação</t>
  </si>
  <si>
    <t>2141 e)</t>
  </si>
  <si>
    <t>e) o relatório de acompanhamento do plano estratégico organizacional está em formato aberto, padronizado e legível por máquina, excepcionados os casos de sigilo amparados pela legislação</t>
  </si>
  <si>
    <r>
      <rPr>
        <rFont val="Arial"/>
        <color rgb="FF000000"/>
        <sz val="12.0"/>
      </rPr>
      <t xml:space="preserve">PROPLAD-https://pdi.ufc.br/pt/o-pdi-da-ufc/o-plano-de-desenvolvimento-institucional-2023-2027/programas/; </t>
    </r>
    <r>
      <rPr>
        <rFont val="Arial"/>
        <color rgb="FF000000"/>
        <sz val="12.0"/>
        <u/>
      </rPr>
      <t>https://secretariadegovernanca.ufc.br/wp-content/uploads/2022/10/ufc-minuta-pcn.pdf</t>
    </r>
  </si>
  <si>
    <t>a) há indicadores de eficiência para a estratégia</t>
  </si>
  <si>
    <r>
      <rPr>
        <rFont val="Arial"/>
        <color rgb="FF000000"/>
        <sz val="12.0"/>
      </rPr>
      <t xml:space="preserve">PROPLAD-SIM-https://pdi.ufc.br/pt/o-pdi-da-ufc/o-plano-de-desenvolvimento-institucional-2023-2027/programas/; </t>
    </r>
    <r>
      <rPr>
        <rFont val="Arial"/>
        <color rgb="FF000000"/>
        <sz val="12.0"/>
        <u/>
      </rPr>
      <t>https://secretariadegovernanca.ufc.br/wp-content/uploads/2022/10/ufc-minuta-pcn.pdf</t>
    </r>
  </si>
  <si>
    <t>2142 a)</t>
  </si>
  <si>
    <t>a) as saídas dos processos primários da cadeia de valor, em termos de bens e serviços, são identificadas</t>
  </si>
  <si>
    <t>PROPLAD- Indicadores dos Programas do PDI Implantados na Plataforma de Acompanhamento do PDI da UFC</t>
  </si>
  <si>
    <t>c) são registrados os motivos das ineficiências identificadas e são propostas medidas de tratamento</t>
  </si>
  <si>
    <r>
      <rPr>
        <rFont val="Arial"/>
        <color rgb="FF000000"/>
        <sz val="12.0"/>
      </rPr>
      <t xml:space="preserve">PROPLAD-SIM-https://pdi.ufc.br/pt/o-pdi-da-ufc/o-plano-de-desenvolvimento-institucional-2023-2027/programas/; </t>
    </r>
    <r>
      <rPr>
        <rFont val="Arial"/>
        <color rgb="FF000000"/>
        <sz val="12.0"/>
        <u/>
      </rPr>
      <t>https://secretariadegovernanca.ufc.br/wp-content/uploads/2022/10/ufc-minuta-pcn.pdf</t>
    </r>
  </si>
  <si>
    <t>2142 c)</t>
  </si>
  <si>
    <t>c) a relação de custo-benefício entre os produtos (bens ou serviços) gerados pelos processos primários da cadeia de valor e os insumos empregados para produzi-los é avaliada</t>
  </si>
  <si>
    <t>d) as informações sobre a aferição de eficiência são públicas, excepcionados os casos de sigilo amparados pela legislação</t>
  </si>
  <si>
    <r>
      <rPr>
        <rFont val="Arial"/>
        <color rgb="FF000000"/>
        <sz val="12.0"/>
      </rPr>
      <t xml:space="preserve">PROPLAD-https://pdi.ufc.br/pt/inicio/
</t>
    </r>
    <r>
      <rPr>
        <rFont val="Arial"/>
        <color rgb="FF1155CC"/>
        <sz val="12.0"/>
        <u/>
      </rPr>
      <t>https://paineis.ufc.br/</t>
    </r>
  </si>
  <si>
    <t>2142 d)</t>
  </si>
  <si>
    <t>d) são registrados os motivos das ineficiências identificadas e são propostas medidas de tratamento</t>
  </si>
  <si>
    <r>
      <rPr>
        <rFont val="Arial"/>
        <color rgb="FF000000"/>
        <sz val="12.0"/>
        <u/>
      </rPr>
      <t>PROPLAD-</t>
    </r>
    <r>
      <rPr>
        <rFont val="Arial"/>
        <color rgb="FF000000"/>
        <sz val="12.0"/>
        <u/>
      </rPr>
      <t>https://pdi.ufc.br/pt/inicio/</t>
    </r>
  </si>
  <si>
    <t>a) foram identificados os problemas a serem tratados e as oportunidades a serem exploradas pelos objetivos estratégicos</t>
  </si>
  <si>
    <t>PROPLAD-NÃO</t>
  </si>
  <si>
    <t>GAB REITOR
PROGEP</t>
  </si>
  <si>
    <t>GAB REITOR--SIM-Processo Mapeado cf. PRocesso SEI n. 23067.017891/2024-40</t>
  </si>
  <si>
    <t>GAB REITOR-NÃO (não adotada devido ao alto custo de aplicação)</t>
  </si>
  <si>
    <t xml:space="preserve">PROGEP-Links das pesquisas de Satisfação implantadas:
- Site da PROGEP: https://us5.list-manage.com/survey?u=5a1e705ae29a53d28b0b933bc&amp;id=35690693f8
- Site Desenvolvimento de Gestores: https://us5.list-manage.com/survey?u=5a1e705ae29a53d28b0b933bc&amp;id=5c82311734&amp;attribution=false
- Site Teletrabalho: https://us5.list-manage.com/survey?u=5a1e705ae29a53d28b0b933bc&amp;id=e704c9cd2a&amp;attribution=false
- Site PGD: https://us5.list-manage.com/survey?u=5a1e705ae29a53d28b0b933bc&amp;id=ebcf6d7f5c&amp;attribution=false
- Site GUNI: https://us5.list-manage.com/survey?u=5a1e705ae29a53d28b0b933bc&amp;id=2a00823b03&amp;attribution=false
- Site Clube de Benefícios: https://us5.list-manage.com/survey?u=5a1e705ae29a53d28b0b933bc&amp;id=17894ae1c7&amp;attribution=false
- Site Mural de Oportunidades: https://us5.list-manage.com/survey?u=5a1e705ae29a53d28b0b933bc&amp;id=56027293d1&amp;attribution=false
</t>
  </si>
  <si>
    <t>2151. A liderança monitora o desempenho da gestão dos processos finalísticos</t>
  </si>
  <si>
    <r>
      <rPr>
        <rFont val="Arial"/>
        <color rgb="FF000000"/>
        <sz val="12.0"/>
        <u/>
      </rPr>
      <t>PROPLAD-</t>
    </r>
    <r>
      <rPr>
        <rFont val="Arial"/>
        <color rgb="FF000000"/>
        <sz val="12.0"/>
        <u/>
      </rPr>
      <t>https://pdi.ufc.br/pt/inicio/; https://proplad.ufc.br/pt/transparencia-e-prestacao-de-contas/relatorio-de-gestao/</t>
    </r>
  </si>
  <si>
    <t>2131</t>
  </si>
  <si>
    <t>2131. A alta administração monitora o desempenho da gestão dos processos finalísticos</t>
  </si>
  <si>
    <t xml:space="preserve">PROPLAD
SECGOV
</t>
  </si>
  <si>
    <t>A partir de 2021, a PROPLAD/CPGE passou a realizar o monitoramento trimestral dos objetivos estabelecidos no Plano de Desenvolvimento Institucional - PDI.
ATA - https://secretariadegovernanca.ufc.br/wp-content/uploads/2021/03/ata-04-2020-plen-14-12-2020.</t>
  </si>
  <si>
    <t>2151</t>
  </si>
  <si>
    <r>
      <rPr>
        <rFont val="Arial"/>
        <color rgb="FF000000"/>
        <sz val="12.0"/>
      </rPr>
      <t xml:space="preserve">PROPLAD-SIM-https://pdi.ufc.br/pt/inicio/; </t>
    </r>
    <r>
      <rPr>
        <rFont val="Arial"/>
        <color rgb="FF000000"/>
        <sz val="12.0"/>
        <u/>
      </rPr>
      <t>https://proplad.ufc.br/pt/transparencia-e-prestacao-de-contas/relatorio-de-gestao/</t>
    </r>
  </si>
  <si>
    <t>b) responsabilidades pelo monitoramento do desempenho dos processos finalísticos estão definidas</t>
  </si>
  <si>
    <t>A responsabilidade pelo monotiramento do PDI é da PROPLAD/CPGE.</t>
  </si>
  <si>
    <t>2151 a)</t>
  </si>
  <si>
    <t>a) rotinas de monitoramento do desempenho dos processos finalísticos estão definidas</t>
  </si>
  <si>
    <t>9-Mudaram texto, questão e item</t>
  </si>
  <si>
    <t>b) os indicadores de desempenho da gestão dos processos finalísticos estão implantados (há coleta e análise dos dados necessários à medição de desempenho)</t>
  </si>
  <si>
    <r>
      <rPr>
        <rFont val="Arial"/>
        <color rgb="FF000000"/>
        <sz val="12.0"/>
      </rPr>
      <t xml:space="preserve">PROPLAD-SIM-https://pdi.ufc.br/pt/inicio/; </t>
    </r>
    <r>
      <rPr>
        <rFont val="Arial"/>
        <color rgb="FF000000"/>
        <sz val="12.0"/>
        <u/>
      </rPr>
      <t>https://proplad.ufc.br/pt/transparencia-e-prestacao-de-contas/relatorio-de-gestao/</t>
    </r>
  </si>
  <si>
    <t>c) periodicidade e formato dos relatórios de desempenho dos processos finalísticos estão definidos</t>
  </si>
  <si>
    <t>2151 b)</t>
  </si>
  <si>
    <t>b) periodicidade e formato dos relatórios de desempenho dos processos finalísticos estão definidos</t>
  </si>
  <si>
    <t>c) os relatórios de medição de desempenho gestão dos processos finalísticos estão disponíveis à liderança, fornecendo informações atualizadas e precisas, apontando alertas ou problemas, para que a liderança aprove as medidas para resolver os problemas detectados ou evite que eles ocorram</t>
  </si>
  <si>
    <r>
      <rPr>
        <rFont val="Arial"/>
        <color rgb="FF000000"/>
        <sz val="12.0"/>
      </rPr>
      <t xml:space="preserve">PROPLAD-SIM-https://pdi.ufc.br/pt/inicio/; </t>
    </r>
    <r>
      <rPr>
        <rFont val="Arial"/>
        <color rgb="FF000000"/>
        <sz val="12.0"/>
        <u/>
      </rPr>
      <t>https://proplad.ufc.br/pt/transparencia-e-prestacao-de-contas/relatorio-de-gestao/</t>
    </r>
  </si>
  <si>
    <t>d) os indicadores de desempenho dos processos finalísticos estão implantados (dados necessários à medição de desempenho são coletados pelos responsáveis)</t>
  </si>
  <si>
    <t>2151 c)</t>
  </si>
  <si>
    <t>c) os indicadores de desempenho dos processos finalísticos estão implantados (há coleta e análise dos dados necessários à medição de desempenho)</t>
  </si>
  <si>
    <t>2152. A liderança monitora o desempenho da gestão de pessoas</t>
  </si>
  <si>
    <r>
      <rPr>
        <rFont val="Arial"/>
        <color rgb="FF000000"/>
        <sz val="12.0"/>
      </rPr>
      <t xml:space="preserve">PROGEP-SIM-Executado por meio da avaliação de desempenho anual.  Ver link: </t>
    </r>
    <r>
      <rPr>
        <rFont val="Arial"/>
        <color rgb="FF000000"/>
        <sz val="12.0"/>
        <u/>
      </rPr>
      <t>https://progep.ufc.br/pt/carreira-e-avaliacao/avaliacao-de-desempenho/</t>
    </r>
  </si>
  <si>
    <t>2133. A alta administração monitora o desempenho da gestão de pessoas</t>
  </si>
  <si>
    <t>PROGEP - Anualmente a PROGEP reúne as informações sobre as ações realizadas nas diferentes Coordenadorias que a integram, em forma de planilhas que integram o Anuário da UFC, e ainda informações complementares que são divulgadas no Relatório de Gestão. Ta</t>
  </si>
  <si>
    <t>2152</t>
  </si>
  <si>
    <r>
      <rPr>
        <rFont val="Arial"/>
        <color rgb="FF000000"/>
        <sz val="12.0"/>
      </rPr>
      <t xml:space="preserve">PROGEP-SIM-Executado por meio da avaliação de desempenho anual.  Ver link: </t>
    </r>
    <r>
      <rPr>
        <rFont val="Arial"/>
        <color rgb="FF000000"/>
        <sz val="12.0"/>
        <u/>
      </rPr>
      <t>https://progep.ufc.br/pt/carreira-e-avaliacao/avaliacao-de-desempenho/</t>
    </r>
  </si>
  <si>
    <t>2152 a)</t>
  </si>
  <si>
    <t>a) rotinas de monitoramento do desempenho da gestão de pessoas estão definidas</t>
  </si>
  <si>
    <t>b) os relatórios de medição de desempenho da gestão de pessoas estão disponíveis à liderança, fornecendo informações atualizadas e precisas, apontando alertas ou problemas, para que a liderança aprove as medidas para resolver os problemas detectados ou evite que eles ocorram</t>
  </si>
  <si>
    <r>
      <rPr>
        <rFont val="Arial"/>
        <color rgb="FF000000"/>
        <sz val="12.0"/>
      </rPr>
      <t xml:space="preserve">PROGEP-SIM-Executado por meio da avaliação de desempenho anual.  Ver link: </t>
    </r>
    <r>
      <rPr>
        <rFont val="Arial"/>
        <color rgb="FF000000"/>
        <sz val="12.0"/>
        <u/>
      </rPr>
      <t>https://progep.ufc.br/pt/carreira-e-avaliacao/avaliacao-de-desempenho/</t>
    </r>
  </si>
  <si>
    <t>c) há acompanhamento na execução dos planos vigentes quanto ao alcance das metas estabelecidas, a fim de corrigir desvios</t>
  </si>
  <si>
    <t>2152 b)</t>
  </si>
  <si>
    <r>
      <rPr>
        <rFont val="Arial"/>
        <color rgb="FF000000"/>
        <sz val="12.0"/>
      </rPr>
      <t xml:space="preserve">PROGEP-SIM-Executado por meio da avaliação de desempenho anual.  Ver link: </t>
    </r>
    <r>
      <rPr>
        <rFont val="Arial"/>
        <color rgb="FF000000"/>
        <sz val="12.0"/>
        <u/>
      </rPr>
      <t>https://progep.ufc.br/pt/carreira-e-avaliacao/avaliacao-de-desempenho/</t>
    </r>
  </si>
  <si>
    <t>d) há coleta e análise dos dados necessários à medição de desempenho da área de gestão de pessoas</t>
  </si>
  <si>
    <t>2152 c)</t>
  </si>
  <si>
    <t>c) os indicadores de desempenho da gestão de pessoas estão implantados (há coleta e análise dos dados necessários à medição de desempenho)</t>
  </si>
  <si>
    <t>2153. A liderança monitora o desempenho da gestão de tecnologia da informação</t>
  </si>
  <si>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</si>
  <si>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t>2135</t>
  </si>
  <si>
    <t>2135. A alta administração monitora o desempenho da gestão de tecnologia da informação</t>
  </si>
  <si>
    <t>2153</t>
  </si>
  <si>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</si>
  <si>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t>2153 a)</t>
  </si>
  <si>
    <t>a) rotinas de monitoramento do desempenho da gestão de tecnologia da informação estão definidas</t>
  </si>
  <si>
    <t>b) os relatórios de medição de desempenho da gestão de tecnologia da informação estão disponíveis à liderança, fornecendo informações atualizadas e precisas, apontando alertas ou problemas, para que a liderança aprove as medidas para resolver os problemas detectados ou evite que eles ocorram</t>
  </si>
  <si>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</si>
  <si>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t>d)a organização acompanha a execução dos planos vigentes quanto ao alcance das metas estabelecidas, afim de corrigir desvios</t>
  </si>
  <si>
    <t>Acompanhamento do PDTIC</t>
  </si>
  <si>
    <t>2153 b)</t>
  </si>
  <si>
    <t>6-Mudou texto, questão e item</t>
  </si>
  <si>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</si>
  <si>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t>e) a organização coleta e analisa os dados necessários à medição de desempenho da área de gestão de tecnologia da informação</t>
  </si>
  <si>
    <t>2153 c)</t>
  </si>
  <si>
    <t>c) os indicadores de desempenho da gestão de tecnologia da informação estão implantados (há coleta e análise dos dados necessários à medição de desempenho)</t>
  </si>
  <si>
    <t>2154. A liderança monitora o desempenho da gestão de contratações</t>
  </si>
  <si>
    <r>
      <rPr>
        <rFont val="Arial"/>
        <color rgb="FF000000"/>
        <sz val="12.0"/>
        <u/>
      </rPr>
      <t>PROPLAD-</t>
    </r>
    <r>
      <rPr>
        <rFont val="Arial"/>
        <color rgb="FF000000"/>
        <sz val="12.0"/>
        <u/>
      </rPr>
      <t>https://proplad.ufc.br/pt/calendario-de-contratacao-para-exercicio-financeiro-de-2024/; Processo SEI nº 23067.036184/2023-71; https://app.powerbi.com/view?r=eyJrIjoiMGQyZDhlYjYtNWEyOS00ZDE0LTg4MGQtMjk5ZWRjYmU5Yzk5IiwidCI6ImI1OTFhZTU0LTMzYzItNDU4OS1iZTY2LTkwMjFhNDE5NmM3YyJ9</t>
    </r>
  </si>
  <si>
    <t>2137</t>
  </si>
  <si>
    <t>2137. A alta administração monitora o desempenho da gestão de contratações</t>
  </si>
  <si>
    <t>2154</t>
  </si>
  <si>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</si>
  <si>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t>2154 a)</t>
  </si>
  <si>
    <t>a) rotinas de monitoramento do desempenho da gestão de contratações estão definidas</t>
  </si>
  <si>
    <t>b) o controle do cronograma do Plano de Contratações Anual (PCA) está associado ao controle da execução do orçamento</t>
  </si>
  <si>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</si>
  <si>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t>2137 c)</t>
  </si>
  <si>
    <t>c) a organização acompanha a execução dos planos vigentes quanto ao alcance das metas estabelecidas, a fim de corrigir desvios</t>
  </si>
  <si>
    <t>Acompanhamento das execução orçamentárias dos contratos, considerando o teto de gastos do exercício.</t>
  </si>
  <si>
    <t>2154 b)</t>
  </si>
  <si>
    <t>c) os relatórios de medição de desempenho da gestão de contratações estão disponíveis à liderança, fornecendo informações atualizadas e precisas, apontando alertas ou problemas, para que a liderança aprove as medidas para resolver os problemas detectados ou evite que eles ocorram</t>
  </si>
  <si>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</si>
  <si>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t>2137 d)</t>
  </si>
  <si>
    <t>d) a organização coleta e analisa os dados necessários à medição de desempenho da área de gestão de contratações</t>
  </si>
  <si>
    <t>1 – Acompanhamento de indicador de taxa de sucesso das licitações; 2 - Acompanhamento de indicador de tempo de análise de processo pela Assessoria Geral; 3 -Realização de análise crítica dos gastos de forma a evitar o excesso de alocação orçamentária; 4 -</t>
  </si>
  <si>
    <t>2154 c)</t>
  </si>
  <si>
    <t>c) os indicadores de desempenho da gestão de contratações estão implantados (há coleta e análise dos dados necessários à medição de desempenho)</t>
  </si>
  <si>
    <t>d) em caso de não alcance das metas, a organização registra os motivos e propõe medidas de tratamento</t>
  </si>
  <si>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</si>
  <si>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t>2137 e)</t>
  </si>
  <si>
    <t>e) a organização disponibiliza relatórios de medição de desempenho relativos à área de gestão de contratações</t>
  </si>
  <si>
    <t xml:space="preserve">É realizado o acompanhamento individualizado de cada contratação, quando identificado o desvio da meta estabelecida o Gestor do contrato é notificado para que proceda as correções necessárias. Disponibilização de informações sobre a execução orçamentária </t>
  </si>
  <si>
    <t>2154 d)</t>
  </si>
  <si>
    <t>d) relatórios de medição de desempenho da gestão de contratações estão disponíveis à liderança</t>
  </si>
  <si>
    <t>2155. A liderança monitora o desempenho da gestão orçamentária e financeira</t>
  </si>
  <si>
    <r>
      <rPr>
        <rFont val="Arial"/>
        <color rgb="FF000000"/>
        <sz val="12.0"/>
        <u/>
      </rPr>
      <t>PROPLAD-</t>
    </r>
    <r>
      <rPr>
        <rFont val="Arial"/>
        <color rgb="FF000000"/>
        <sz val="12.0"/>
        <u/>
      </rPr>
      <t>https://app.powerbi.com/view?r=eyJrIjoiMGQyZDhlYjYtNWEyOS00ZDE0LTg4MGQtMjk5ZWRjYmU5Yzk5IiwidCI6ImI1OTFhZTU0LTMzYzItNDU4OS1iZTY2LTkwMjFhNDE5NmM3YyJ9; https://proplad.ufc.br/pt/transparencia-e-prestacao-de-contas/relatorio-de-gestao/</t>
    </r>
  </si>
  <si>
    <r>
      <rPr>
        <rFont val="Arial"/>
        <color rgb="FF000000"/>
        <sz val="12.0"/>
      </rPr>
      <t xml:space="preserve">PROPLAD-SIM-https://app.powerbi.com/view?r=eyJrIjoiMGQyZDhlYjYtNWEyOS00ZDE0LTg4MGQtMjk5ZWRjYmU5Yzk5IiwidCI6ImI1OTFhZTU0LTMzYzItNDU4OS1iZTY2LTkwMjFhNDE5NmM3YyJ9; </t>
    </r>
    <r>
      <rPr>
        <rFont val="Arial"/>
        <color rgb="FF000000"/>
        <sz val="12.0"/>
        <u/>
      </rPr>
      <t>https://proplad.ufc.br/pt/transparencia-e-prestacao-de-contas/relatorio-de-gestao/</t>
    </r>
  </si>
  <si>
    <t>b) os relatórios de medição de desempenho da gestão orçamentária e financeira estão disponíveis à liderança, fornecendo informações atualizadas e precisas, apontando alertas ou problemas, para que a liderança aprove as medidas para resolver os problemas detectados ou evite que eles ocorram</t>
  </si>
  <si>
    <r>
      <rPr>
        <rFont val="Arial"/>
        <color rgb="FF000000"/>
        <sz val="12.0"/>
      </rPr>
      <t xml:space="preserve">PROPLAD-SIM-https://app.powerbi.com/view?r=eyJrIjoiMGQyZDhlYjYtNWEyOS00ZDE0LTg4MGQtMjk5ZWRjYmU5Yzk5IiwidCI6ImI1OTFhZTU0LTMzYzItNDU4OS1iZTY2LTkwMjFhNDE5NmM3YyJ9; </t>
    </r>
    <r>
      <rPr>
        <rFont val="Arial"/>
        <color rgb="FF000000"/>
        <sz val="12.0"/>
        <u/>
      </rPr>
      <t>https://proplad.ufc.br/pt/transparencia-e-prestacao-de-contas/relatorio-de-gestao/</t>
    </r>
  </si>
  <si>
    <t>PROPLAD-Em se tratando das metas físicas, sim, sendo providenciadas as justificativas no caso de não atingimento. Anualmente o MEC abre o sistema duas vezes para acompanhamento. Temos processos com todas as unidades envolvidas.</t>
  </si>
  <si>
    <t>2156. A liderança monitora o desempenho da gestão de sustentabilidade ambiental</t>
  </si>
  <si>
    <r>
      <rPr>
        <rFont val="Arial"/>
        <color rgb="FF000000"/>
        <sz val="12.0"/>
      </rPr>
      <t xml:space="preserve">UFC INFRA-SIM-https://pdi.ufc.br/pt/inicio/
https://greenmetric.ui.ac.id/
</t>
    </r>
    <r>
      <rPr>
        <rFont val="Arial"/>
        <color rgb="FF000000"/>
        <sz val="12.0"/>
        <u/>
      </rPr>
      <t>https://pega.ufc.br/pt/painel-de-indicadores/</t>
    </r>
  </si>
  <si>
    <t>a) há acompanhamento da execução dos planos vigentes quanto ao alcance das metas estabelecidas (P. ex.: do Plano de Logística Sustentável - PLS ou de instrumento equivalente)</t>
  </si>
  <si>
    <r>
      <rPr>
        <rFont val="Arial"/>
        <color rgb="FF000000"/>
        <sz val="12.0"/>
      </rPr>
      <t xml:space="preserve">UFC INFRA-SIM-https://pdi.ufc.br/pt/inicio/
https://greenmetric.ui.ac.id/
</t>
    </r>
    <r>
      <rPr>
        <rFont val="Arial"/>
        <color rgb="FF000000"/>
        <sz val="12.0"/>
        <u/>
      </rPr>
      <t>https://pega.ufc.br/pt/painel-de-indicadores/</t>
    </r>
  </si>
  <si>
    <t>b) os relatórios de medição de desempenho da gestão de sustentabilidade ambiental fornecem informações atualizadas e precisas, apontando alertas ou problemas, para que a liderança da organização aprove as medidas para resolver os problemas detectados ou evite que eles ocorram</t>
  </si>
  <si>
    <r>
      <rPr>
        <rFont val="Arial"/>
        <color rgb="FF000000"/>
        <sz val="12.0"/>
      </rPr>
      <t xml:space="preserve">UFC INFRA-SIM-https://pdi.ufc.br/pt/inicio/
https://greenmetric.ui.ac.id/
</t>
    </r>
    <r>
      <rPr>
        <rFont val="Arial"/>
        <color rgb="FF000000"/>
        <sz val="12.0"/>
        <u/>
      </rPr>
      <t>https://pega.ufc.br/pt/painel-de-indicadores/</t>
    </r>
  </si>
  <si>
    <r>
      <rPr>
        <rFont val="Arial"/>
        <color rgb="FF000000"/>
        <sz val="12.0"/>
      </rPr>
      <t xml:space="preserve">UFC INFRA-SIM-https://pdi.ufc.br/pt/inicio/
https://greenmetric.ui.ac.id/
</t>
    </r>
    <r>
      <rPr>
        <rFont val="Arial"/>
        <color rgb="FF000000"/>
        <sz val="12.0"/>
        <u/>
      </rPr>
      <t>https://pega.ufc.br/pt/painel-de-indicadores/</t>
    </r>
  </si>
  <si>
    <t>NÃO ADOTA</t>
  </si>
  <si>
    <t>PROPLAD-SIM-Monitoramento dos Objetivos, Indicadores e Metas do PDI e PLS de responsabilidade das unidades: Pró-Reitoria de Assuntos Estudantis; Divisão de Equidade, Diversidade e Inclusão (DEDI); Secretaria Meio Ambiente; Secretaria de Acessibilidade.</t>
  </si>
  <si>
    <t>3000. Controle</t>
  </si>
  <si>
    <t>PROGRAD PROGEP PROPLAD PROINTER PRPPG PREX PRAE PROCULT OUVIDORIA GAB REITOR</t>
  </si>
  <si>
    <r>
      <rPr>
        <rFont val="Arial"/>
        <color rgb="FF000000"/>
        <sz val="12.0"/>
      </rPr>
      <t xml:space="preserve">A Ouvidoria Geral cumpre as determinações da Lei nº 12.527, de 18 de novembro de 2011 (LAI) e observa os critérios orientados pela Lei Federal nº 13.709, de 14 de agosto de 2018 (Lei Geral de Proteção de Dados Pessoais (LGPD) no escopo das situações que demandam a anonimização e da pseudonimização dos usuários.
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Fala.BR.
https://eagendas.cgu.gov.br/?_token=NIlCsa99zdLbiZglVT5j0dbJHpxG4UTdZgA92yve&amp;filtro_orgaos_ativos=on&amp;filtro_orgao=1073&amp;filtro_cargos_ativos=on&amp;filtro_cargo=REITOR%28A%29&amp;filtro_apos_ativos=on&amp;filtro_servidor=24546&amp;cargo_confianca_id=&amp;is_cargo_vago=false#divcalendar
https://eagendas.cgu.gov.br/?_token=xBX3lPyu9CfrDq5gSBHwfDrUndXAnqPUUzvvLnZb&amp;filtro_orgaos_ativos=on&amp;filtro_orgao=1073&amp;filtro_cargos_ativos=on&amp;filtro_cargo=PR%C3%93-REITOR%28A%29&amp;filtro_apos_ativos=on&amp;filtro_servidor=24516&amp;cargo_confianca_id=&amp;is_cargo_vago=false#divcalendar
https://www.ufc.br/agenda-da-vice-reitora; https://eagendas.cgu.gov.br/?_token=ufyhWcMIgQp7olkdDJoFd86qkbWpvxJEGpHwuPWn&amp;filtro_orgaos_ativos=on&amp;filtro_orgao=1073&amp;filtro_cargos_ativos=on&amp;filtro_cargo=
A Ouvidoria Geral orienta e acompanha o coumprimento da divulgalção das agendas dos gestores (a partir do nível de CD3) em conformidade com as orientações do Decreto Nº 10.889, de 9 de dezembro de 2021 sobre o e-Agendas, como pode ser verificado no link: https://eagendas.cgu.gov.br/?_token=FDxmWRKUEE4bjVBDuYf0vNwIhWA4kXj8yBVhup3c&amp;filtro_orgaos_ativos=on&amp;filtro_orgao=1073&amp;filtro_cargos_ativos=on&amp;filtro_cargo=REITOR%28A%29&amp;filtro_apos_ativos=on&amp;filtro_servidor=24546&amp;cargo_confianca_id=&amp;is_cargo_vago=false#divcalendar
https://calendar.google.com/calendar/u/0/embed?height=600&amp;wkst=1&amp;bgcolor=%23ffffff&amp;ctz=America/Fortaleza&amp;src=Y19qNDRtZXU0cDY5ZWtwdWk2cTJ1MW9namwyOEBncm91cC5jYWxlbmRhci5nb29nbGUuY29t&amp;color=%23E67C73&amp;pli=1
&lt;https://eagendas.cgu.gov.br/?_token=aqilfkr6ZC17T01DZsidgHpSY4d2mzrxBCzgq12g&amp;filtro_orgaos_ativos=on&amp;filtro_orgao=1073&amp;filtro_cargo=PRÓ-REITOR%28A%29&amp;filtro_apos_ativos=on&amp;filtro_servidor=24459#divcalendar&gt; assim como as áreas públicas dos sistemas SEI e SIPPAG.
Os relatórios são publicados periodicamente no sítio oficial da Ouvidoria Geral (ver link (1): https://ouvidoria.ufc.br/pt/relatorio-de-monitoramento-da-lai/; e link (2) </t>
    </r>
    <r>
      <rPr>
        <rFont val="Arial"/>
        <color rgb="FF000000"/>
        <sz val="12.0"/>
        <u/>
      </rPr>
      <t>https://ouvidoria.ufc.br/pt/relatorio-de-monitoramento-do-pda/.</t>
    </r>
    <r>
      <rPr>
        <rFont val="Arial"/>
        <color rgb="FF000000"/>
        <sz val="12.0"/>
      </rPr>
      <t xml:space="preserve">
https://ouvidoria.ufc.br/pt/relatorio-de-monitoramento-da-lai/</t>
    </r>
  </si>
  <si>
    <t>3111</t>
  </si>
  <si>
    <t xml:space="preserve">OUVIDORIA
</t>
  </si>
  <si>
    <t>a) diretrizes (incluídos critérios e limites) para acesso à informação estão definidos</t>
  </si>
  <si>
    <t>OUVIDORIA-SIM-A Ouvidoria Geral cumpre as determinações da Lei nº 12.527, de 18 de novembro de 2011 (LAI) e observa os critérios orientados pela Lei Federal nº 13.709, de 14 de agosto de 2018 (Lei Geral de Proteção de Dados Pessoais (LGPD) no escopo das situações que demandam a anonimização e da pseudonimização dos usuários.</t>
  </si>
  <si>
    <t>3111 a)</t>
  </si>
  <si>
    <t>LAI - Lei de aceso à informação
SECGOV/OUVIDORIA - ESTABELECER DIRETRIZES INTERNAS DE TRANSPARÊNCIA ATIVA NA UFC</t>
  </si>
  <si>
    <t>b) há canal(is) de comunicação para solicitação de acesso a informações por meio eletrônico e para o seu acompanhamento</t>
  </si>
  <si>
    <r>
      <rPr>
        <rFont val="Arial"/>
        <color rgb="FF000000"/>
        <sz val="12.0"/>
        <u/>
      </rPr>
      <t xml:space="preserve">OUVIDORIA-SIM-Por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t>
    </r>
    <r>
      <rPr>
        <rFont val="Arial"/>
        <color rgb="FF000000"/>
        <sz val="12.0"/>
        <u/>
      </rPr>
      <t>Fala.BR</t>
    </r>
    <r>
      <rPr>
        <rFont val="Arial"/>
        <color rgb="FF000000"/>
        <sz val="12.0"/>
        <u/>
      </rPr>
      <t>.</t>
    </r>
  </si>
  <si>
    <t>3111 b)</t>
  </si>
  <si>
    <t>b) há canal(is) de comunicação para solicitação de acesso a informações por meio eletrônico</t>
  </si>
  <si>
    <t>E-sic</t>
  </si>
  <si>
    <t>PROGRAD
PROGEP
PROPLAD
PROINTER
PRPPG
PREX
PRAE
PROCULT 
OUVIDORIA
CCM</t>
  </si>
  <si>
    <r>
      <rPr>
        <rFont val="Arial"/>
        <color rgb="FF000000"/>
        <sz val="12.0"/>
      </rPr>
      <t xml:space="preserve">PROPLAD - SIM - https://proplad.ufc.br/pt/avalie-nosso-site/
PRPPG-SIM-A avaliação institucional da Pós-Graduação contém perguntas relacionadas a satisfação das partes interessadas com as informações disponibilizadas pela organização em sítios oficiais na internet e seus resultados são avaliados para fins de melhoria no serviço prestado nesse sentido, conforme informado em: </t>
    </r>
    <r>
      <rPr>
        <rFont val="Arial"/>
        <color rgb="FF000000"/>
        <sz val="12.0"/>
        <u/>
      </rPr>
      <t xml:space="preserve">https://prppg.ufc.br/pt/pos-graduacao-realiza-primeira-avaliacao-institucional/
</t>
    </r>
    <r>
      <rPr>
        <rFont val="Arial"/>
        <color rgb="FF000000"/>
        <sz val="12.0"/>
      </rPr>
      <t xml:space="preserve">PREX: Uma avaliação das informações fornecidas no site foi disponibilizada na nossa página inicial, no formato de formulário do Google Docs, conforme link: https://prex.ufc.br/pt/avalie-nosso-site/
</t>
    </r>
    <r>
      <rPr>
        <rFont val="Arial"/>
        <color rgb="FF000000"/>
        <sz val="12.0"/>
      </rPr>
      <t xml:space="preserve">OUVIDORIA:: A satisfação do usuário do Serviço de Informação ao Cidadão com as respostas fornecidas subiu de 4,10 em 2023 para 4,25 em 2024. (Link: </t>
    </r>
    <r>
      <rPr>
        <rFont val="Arial"/>
        <color rgb="FF1155CC"/>
        <sz val="12.0"/>
        <u/>
      </rPr>
      <t xml:space="preserve">https://centralpaineis.cgu.gov.br/visualizar/lai)
</t>
    </r>
    <r>
      <rPr>
        <rFont val="Arial"/>
        <color rgb="FF000000"/>
        <sz val="12.0"/>
      </rPr>
      <t xml:space="preserve">PROGRAD: SIM - </t>
    </r>
    <r>
      <rPr>
        <rFont val="Arial"/>
        <color rgb="FF1155CC"/>
        <sz val="12.0"/>
        <u/>
      </rPr>
      <t>https://prograd.ufc.br/pt/prograd-ufc-lanca-formulario-online-para-avaliacao-do-site-institucional/</t>
    </r>
    <r>
      <rPr>
        <rFont val="Arial"/>
        <color rgb="FF000000"/>
        <sz val="12.0"/>
        <u/>
      </rPr>
      <t xml:space="preserve">
</t>
    </r>
    <r>
      <rPr>
        <rFont val="Arial"/>
        <color rgb="FF000000"/>
        <sz val="12.0"/>
      </rPr>
      <t xml:space="preserve">PROINTER-REFUTADO
PROGEP: Links das pesquisas de Satisfação implantadas:
- Site da PROGEP: https://us5.list-manage.com/survey?u=5a1e705ae29a53d28b0b933bc&amp;id=35690693f8
- Site Desenvolvimento de Gestores: https://us5.list-manage.com/survey?u=5a1e705ae29a53d28b0b933bc&amp;id=5c82311734&amp;attribution=false
- Site Teletrabalho: https://us5.list-manage.com/survey?u=5a1e705ae29a53d28b0b933bc&amp;id=e704c9cd2a&amp;attribution=false
- Site PGD: https://us5.list-manage.com/survey?u=5a1e705ae29a53d28b0b933bc&amp;id=ebcf6d7f5c&amp;attribution=false
- Site GUNI: </t>
    </r>
    <r>
      <rPr>
        <rFont val="Arial"/>
        <color rgb="FF1155CC"/>
        <sz val="12.0"/>
        <u/>
      </rPr>
      <t>https://us5.list-manage.com/survey?u=5a1e705ae29a53d28b0b933bc&amp;id=2a00823b03&amp;attribution=false</t>
    </r>
  </si>
  <si>
    <t>d) a organização publica a agenda de compromissos públicos dos membros da alta administração e do conselho ou colegiado superior</t>
  </si>
  <si>
    <t xml:space="preserve">GAB REITOR
GAB VICE-REITOR
PROGRAD
PROGEP
PROPLAD
PROINTER
PRPPG
PREX
PRAE
PROCULT 
OUVIDORIA
</t>
  </si>
  <si>
    <r>
      <rPr>
        <rFont val="Arial"/>
        <color rgb="FF000000"/>
        <sz val="12.0"/>
      </rPr>
      <t xml:space="preserve">GAB REITOR-SIM-https://eagendas.cgu.gov.br/?_token=NIlCsa99zdLbiZglVT5j0dbJHpxG4UTdZgA92yve&amp;filtro_orgaos_ativos=on&amp;filtro_orgao=1073&amp;filtro_cargos_ativos=on&amp;filtro_cargo=REITOR%28A%29&amp;filtro_apos_ativos=on&amp;filtro_servidor=24546&amp;cargo_confianca_id=&amp;is_cargo_vago=false#divcalendar
PROGRAD-SIM-https://eagendas.cgu.gov.br/?_token=xBX3lPyu9CfrDq5gSBHwfDrUndXAnqPUUzvvLnZb&amp;filtro_orgaos_ativos=on&amp;filtro_orgao=1073&amp;filtro_cargos_ativos=on&amp;filtro_cargo=PR%C3%93-REITOR%28A%29&amp;filtro_apos_ativos=on&amp;filtro_servidor=24516&amp;cargo_confianca_id=&amp;is_cargo_vago=false#divcalendar
GAB VICE-REITOR-SIM-https://www.ufc.br/agenda-da-vice-reitora; </t>
    </r>
    <r>
      <rPr>
        <rFont val="Arial"/>
        <color rgb="FF000000"/>
        <sz val="12.0"/>
        <u/>
      </rPr>
      <t xml:space="preserve">https://eagendas.cgu.gov.br/?_token=ufyhWcMIgQp7olkdDJoFd86qkbWpvxJEGpHwuPWn&amp;filtro_orgaos_ativos=on&amp;filtro_orgao=1073&amp;filtro_cargos_ativos=on&amp;filtro_cargo=
</t>
    </r>
    <r>
      <rPr>
        <rFont val="Arial"/>
        <color rgb="FF000000"/>
        <sz val="12.0"/>
      </rPr>
      <t xml:space="preserve">OUVIDORIA-SIM-A Ouvidoria Geral orienta e acompanha o coumprimento da divulgalção das agendas dos gestores (a partir do nível de CD3) em conformidade com as orientações do Decreto Nº 10.889, de 9 de dezembro de 2021 sobre o e-Agendas, como pode ser verificado no link: </t>
    </r>
    <r>
      <rPr>
        <rFont val="Arial"/>
        <color rgb="FF000000"/>
        <sz val="12.0"/>
        <u/>
      </rPr>
      <t xml:space="preserve">https://eagendas.cgu.gov.br/?_token=FDxmWRKUEE4bjVBDuYf0vNwIhWA4kXj8yBVhup3c&amp;filtro_orgaos_ativos=on&amp;filtro_orgao=1073&amp;filtro_cargos_ativos=on&amp;filtro_cargo=REITOR%28A%29&amp;filtro_apos_ativos=on&amp;filtro_servidor=24546&amp;cargo_confianca_id=&amp;is_cargo_vago=false#divcalendar
</t>
    </r>
    <r>
      <rPr>
        <rFont val="Arial"/>
        <color rgb="FF000000"/>
        <sz val="12.0"/>
      </rPr>
      <t>PREX-SIM- agenda não informada
PRAE-SIM- agenda não informada
PROPLAD-SIM-https://calendar.google.com/calendar/u/0/embed?height=600&amp;wkst=1&amp;bgcolor=%23ffffff&amp;ctz=America/Fortaleza&amp;src=Y19qNDRtZXU0cDY5ZWtwdWk2cTJ1MW9namwyOEBncm91cC5jYWxlbmRhci5nb29nbGUuY29t&amp;color=%23E67C73&amp;pli=1
PROGEP-SIM-&lt;https://eagendas.cgu.gov.br/?_token=aqilfkr6ZC17T01DZsidgHpSY4d2mzrxBCzgq12g&amp;filtro_orgaos_ativos=on&amp;filtro_orgao=1073&amp;filtro_cargo=PRÓ-REITOR%28A%29&amp;filtro_apos_ativos=on&amp;filtro_servidor=24459#divcalendar&gt; assim como as áreas públicas dos sistemas SEI e SIPPAG.
PRPPG - SIM -https://prppg.ufc.br/pt/sobre/agenda-da-pro-reitoria/
PROINTER-SIM-https://eagendas.cgu.gov.br/</t>
    </r>
  </si>
  <si>
    <t>3111 d)</t>
  </si>
  <si>
    <t>d) a organização dispõe de controle de qualidade das informações prestadas (confiabilidade, integridade, tempestividade, atualização)</t>
  </si>
  <si>
    <t>Os servidores técnicos que trabalham no setor são responsáveis por avaliar todas as manifestações, fazer todo o acompanhamento dos processos e verificar a razoabilidade da resposta quanto à manifestação. Há filtro consciente de respostas não satisfatórias</t>
  </si>
  <si>
    <t>e) a organização publica anualmente relatório estatístico contendo a quantidade de pedidos de acesso à informação recebidos, atendidos e indeferidos (Lei 12.527/2011, art. 30, inciso III)</t>
  </si>
  <si>
    <r>
      <rPr>
        <rFont val="Arial"/>
        <color rgb="FF000000"/>
        <sz val="12.0"/>
        <u/>
      </rPr>
      <t xml:space="preserve">OUVIDORIA-SIM-Os relatórios são publicados periodicamente no sítio oficial da Ouvidoria Geral (ver link (1): </t>
    </r>
    <r>
      <rPr>
        <rFont val="Arial"/>
        <color rgb="FF000000"/>
        <sz val="12.0"/>
        <u/>
      </rPr>
      <t>https://ouvidoria.ufc.br/pt/relatorio-de-monitoramento-da-lai/</t>
    </r>
    <r>
      <rPr>
        <rFont val="Arial"/>
        <color rgb="FF000000"/>
        <sz val="12.0"/>
        <u/>
      </rPr>
      <t xml:space="preserve">; e link (2) </t>
    </r>
    <r>
      <rPr>
        <rFont val="Arial"/>
        <color rgb="FF000000"/>
        <sz val="12.0"/>
        <u/>
      </rPr>
      <t>https://ouvidoria.ufc.br/pt/relatorio-de-monitoramento-do-pda/</t>
    </r>
    <r>
      <rPr>
        <rFont val="Arial"/>
        <color rgb="FF000000"/>
        <sz val="12.0"/>
        <u/>
      </rPr>
      <t>.</t>
    </r>
  </si>
  <si>
    <t>3111 e)</t>
  </si>
  <si>
    <t>e) a satisfação das partes interessadas com as informações disponibilizadas pela organização em sítios oficiais na internet é avaliada</t>
  </si>
  <si>
    <t>São realizados pelos sistemas de ouvidorias e pelo sistema e-sic uma pesquisa de satisfação junto aos usuários dos sitemas. Porém, em 2019, percebeu-se a incongruÊncia de dados quando a própria ouvidoria resolveu fazer sua pequisa de satisfação para os ca</t>
  </si>
  <si>
    <t>f) a organização publica relatórios periódicos de monitoramento do cumprimento da Lei 12.527/2011 (art. 40, inciso II)</t>
  </si>
  <si>
    <t>GAB REITOR-SIM-https://ouvidoria.ufc.br/pt/relatorio-de-monitoramento-da-lai/</t>
  </si>
  <si>
    <t>3111 f)</t>
  </si>
  <si>
    <t>f) a organização publica a agenda de compromissos públicos dos membros da alta administração e do conselho ou colegiado superior</t>
  </si>
  <si>
    <t xml:space="preserve">
LEI Nº 12.813, DE 16 DE MAIO DE 2013, ART. 2º, ART. 11 - http://www.planalto.gov.br/ccivil_03/_Ato2011-2014/2013/Lei/L12813.htm</t>
  </si>
  <si>
    <r>
      <rPr>
        <rFont val="Arial"/>
        <color rgb="FF000000"/>
        <sz val="12.0"/>
        <u/>
      </rPr>
      <t xml:space="preserve">https://ouvidoria.ufc.br/pt/relatorio-de-monitoramento-do-pda/
</t>
    </r>
    <r>
      <rPr>
        <rFont val="Arial"/>
        <color rgb="FF000000"/>
        <sz val="12.0"/>
      </rPr>
      <t xml:space="preserve">https://prppg.ufc.br/wp-content/uploads/2022/05/sei-ufc-3011965-gabinete-do-reitor-portaria.pdf
https://sti.ufc.br/documentos/plano-de-dados-abertos/
https://sti.ufc.br/wp-content/uploads/2023/02/Plano-de-dados-abertos-UFC-2022-2024.pdf
https://acessoainformacao.ufc.br/pt/plano-de-dados-abertos/
https://acessoainformacao.ufc.br/pt/perguntas-frequentes/
</t>
    </r>
    <r>
      <rPr>
        <rFont val="Arial"/>
        <color rgb="FF000000"/>
        <sz val="12.0"/>
        <u/>
      </rPr>
      <t xml:space="preserve">https://sti.ufc.br/documentos/plano-de-dados-abertos/
dados.ufc.br
</t>
    </r>
    <r>
      <rPr>
        <rFont val="Arial"/>
        <color rgb="FF000000"/>
        <sz val="12.0"/>
      </rPr>
      <t xml:space="preserve">https://dados.gov.br/organization/universidade-federal-do-ceara-ufc
</t>
    </r>
    <r>
      <rPr>
        <rFont val="Arial"/>
        <color rgb="FF000000"/>
        <sz val="12.0"/>
        <u/>
      </rPr>
      <t>https://acessoainformacao.ufc.br/pt/acesso-a-informacao</t>
    </r>
  </si>
  <si>
    <t>3112</t>
  </si>
  <si>
    <t xml:space="preserve">Portaria nº 200, de 27 de dezembro de 2019.
Portaria nº 18, de 28 de janeiro de 2020.
Portaria nº 43, de 06 de março de 2020.
Designações do Gabinete do Reitor da UFC de novos membros na composição do grupo de Trabalho referente ao Plano de Dados Abertos </t>
  </si>
  <si>
    <t xml:space="preserve">OUVIDORIA-SIM-No final do mês de julho/2025, a UFC consolidou a abertura de 72 bases de dados no Portal Brasileiro de Dados Abetos da CGU, cumprindo assim, o cronograma inicial de entrega das atividades previstas no PDA (2025 a 2027). 
Para verificar as bases de dados já disponívels, por favor, visitar o Portal Brasileiro de Dados Abertos por meio do link: https://dados.gov.br/dados/organizacoes/visualizar/universidade-federal-do-ceara-ufc.  
Também é possível acompanhar a evolução da abertura das bases previstas no PDA (2025-2027) pelo sítio da UFC específico para este fim: https://dados.ufc.br/. 
Além disso, foi dada publicidade ao assunto como pode ser comprovado no link da notícia veiculada no sítio da Ouvidoria: https://ouvidoria.ufc.br/pt/ufc-fortalece-politica-de-dados-abertos-com-disponibilizacao-de-72-bases-a-sociedade/.
STI-SIM-O monitoramento é realizado pela Ouvidoria Geral e pode ser acompanhado pelo relatórios periodicamente disponibilizados no sítio da ouvidoria da UFC (ver link: https://ouvidoria.ufc.br/pt/relatorio-de-monitoramento-do-pda/).
Há um Grupo de Trabalho de execução e monitoramento do PDA: Portaria nº 131, de 04 de maio de 2022. (https://prppg.ufc.br/wp-content/uploads/2022/05/sei-ufc-3011965-gabinete-do-reitor-portaria.pdf).
PDA com vigência de 2022 à 2024, com a orientação para a publicação dos dados pelos setores. 
https://sti.ufc.br/documentos/plano-de-dados-abertos/
https://sti.ufc.br/wp-content/uploads/2023/02/Plano-de-dados-abertos-UFC-2022-2024.pdf
https://acessoainformacao.ufc.br/pt/plano-de-dados-abertos/
https://acessoainformacao.ufc.br/pt/perguntas-frequentes/
O conjunto de dados disponibilizados constam no PDA (https://sti.ufc.br/documentos/plano-de-dados-abertos/). O detalhamento dos dados está contido no portal de dados abertos da UFC (dados.ufc.br)
"
"OUVIDORIA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
"OUVIDORIA- SIM. A ouvidoria vem realizando o monitoramento e requerendo junto ao setor competente, quando necessário, as devidas atualização das informações.
STI - SIM. http://dados.ufc.br/
"
"OUVIDORIA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
Segundo o PDA vigente (2022-2024): "O monitoramento das ações previstas no PDA será realizado pelo SIC da UFC,
sendo responsáveis por aprovar e acompanhar a execução das ações previstas no PDA.
Além disso, anualmente deverão ser elaborados relatórios para a Administração Superior
sobre o cumprimento das metas estabelecidas no plano, bem como um relatório contendo a
demanda de acesso às informações disponibilizadas."
</t>
  </si>
  <si>
    <t>3112 a)</t>
  </si>
  <si>
    <t>Ouvidoria - SIM. STI e OUVIDORIA elaboram em conjunto o rascunho do plano de trabalho do PDA a ser analisado e posteriormente aprovado pelo GT do PDA
STI - NÃO. Como houve questionamentos e solicitações de adequação do PDA elaborado pela UFC por parte da</t>
  </si>
  <si>
    <t>b) plano de dados abertos da organização está publicado</t>
  </si>
  <si>
    <t xml:space="preserve">STI
</t>
  </si>
  <si>
    <t xml:space="preserve">STI-SIM-O monitoramento é realizado pela Ouvidoria Geral e pode ser acompanhado pelo relatórios periodicamente disponibilizados no sítio da ouvidoria da UFC (ver link: https://ouvidoria.ufc.br/pt/relatorio-de-monitoramento-do-pda/).
Há um Grupo de Trabalho de execução e monitoramento do PDA: Portaria nº 131, de 04 de maio de 2022. (https://prppg.ufc.br/wp-content/uploads/2022/05/sei-ufc-3011965-gabinete-do-reitor-portaria.pdf).
PDA com vigência de 2022 à 2024, com a orientação para a publicação dos dados pelos setores. 
https://sti.ufc.br/documentos/plano-de-dados-abertos/
https://sti.ufc.br/wp-content/uploads/2023/02/Plano-de-dados-abertos-UFC-2022-2024.pdf
https://acessoainformacao.ufc.br/pt/plano-de-dados-abertos/
https://acessoainformacao.ufc.br/pt/perguntas-frequentes/
O conjunto de dados disponibilizados constam no PDA (https://sti.ufc.br/documentos/plano-de-dados-abertos/). O detalhamento dos dados está contido no portal de dados abertos da UFC (dados.ufc.br)
"
"OUVIDORIA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
"OUVIDORIA- SIM. A ouvidoria vem realizando o monitoramento e requerendo junto ao setor competente, quando necessário, as devidas atualização das informações.
STI - SIM. http://dados.ufc.br/
"
"OUVIDORIA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
Segundo o PDA vigente (2022-2024): "O monitoramento das ações previstas no PDA será realizado pelo SIC da UFC,
sendo responsáveis por aprovar e acompanhar a execução das ações previstas no PDA.
Além disso, anualmente deverão ser elaborados relatórios para a Administração Superior
sobre o cumprimento das metas estabelecidas no plano, bem como um relatório contendo a
demanda de acesso às informações disponibilizadas."
</t>
  </si>
  <si>
    <t>3112 b)</t>
  </si>
  <si>
    <t xml:space="preserve">OUVIDORIA - NÃO
STI - SIM. Apesar de ter sido apontadas correções a serem realizadas, o PDA aprovado pelo CATI encontra-se disponível em https://proplad.ufc.br/wp-content/uploads/2018/05/plano-de-dados-abertos-ufc-final.pdf
</t>
  </si>
  <si>
    <t>c) a organização publica o catálogo de informações às quais espontaneamente se compromete a dar transparência ativa, por serem de interesse público</t>
  </si>
  <si>
    <t>3112 c)</t>
  </si>
  <si>
    <t>OUVIDORIA - NÃO.
STI - NÃO. Como houve questionamentos e solicitações de adequação do PDA elaborado pela UFC por parte da CGU (Email com título Plano de Dados Abertos da Universidade Federal do Ceará), não está sendo realizado o monitoramento das informa</t>
  </si>
  <si>
    <t>d) foram atribuídas as responsabilidades pela publicação e manutenção de cada base de dados aberta</t>
  </si>
  <si>
    <t xml:space="preserve">STI-SIM-O monitoramento é realizado pela Ouvidoria Geral e pode ser acompanhado pelo relatórios periodicamente disponibilizados no sítio da ouvidoria da UFC (ver link: https://ouvidoria.ufc.br/pt/relatorio-de-monitoramento-do-pda/).
Há um Grupo de Trabalho de execução e monitoramento do PDA: Portaria nº 131, de 04 de maio de 2022. (https://prppg.ufc.br/wp-content/uploads/2022/05/sei-ufc-3011965-gabinete-do-reitor-portaria.pdf).
PDA com vigência de 2022 à 2024, com a orientação para a publicação dos dados pelos setores. 
https://sti.ufc.br/documentos/plano-de-dados-abertos/
https://sti.ufc.br/wp-content/uploads/2023/02/Plano-de-dados-abertos-UFC-2022-2024.pdf
https://acessoainformacao.ufc.br/pt/plano-de-dados-abertos/
https://acessoainformacao.ufc.br/pt/perguntas-frequentes/
O conjunto de dados disponibilizados constam no PDA (https://sti.ufc.br/documentos/plano-de-dados-abertos/). O detalhamento dos dados está contido no portal de dados abertos da UFC (dados.ufc.br)
"
"OUVIDORIA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
"OUVIDORIA- SIM. A ouvidoria vem realizando o monitoramento e requerendo junto ao setor competente, quando necessário, as devidas atualização das informações.
STI - SIM. http://dados.ufc.br/
"
"OUVIDORIA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
Segundo o PDA vigente (2022-2024): "O monitoramento das ações previstas no PDA será realizado pelo SIC da UFC,
sendo responsáveis por aprovar e acompanhar a execução das ações previstas no PDA.
Além disso, anualmente deverão ser elaborados relatórios para a Administração Superior
sobre o cumprimento das metas estabelecidas no plano, bem como um relatório contendo a
demanda de acesso às informações disponibilizadas."
</t>
  </si>
  <si>
    <t>3112 d)</t>
  </si>
  <si>
    <t>OUVIDORIA - SIM. STI e OUVIDORIA elaboram em conjunto o rascunho do plano de trabalho do PDA a ser analisado e posteriormente aprovado pelo GT do PDA
STI - NÃO. Como houve questionamentos e solicitações de adequação do PDA elaborado pela UFC por parte da</t>
  </si>
  <si>
    <t>e) o conteúdo mínimo exigido por atos normativos é publicado em formato aberto (possibilita a gravação de relatórios em formatos eletrônicos, abertos e não proprietários)</t>
  </si>
  <si>
    <t>3112 e)</t>
  </si>
  <si>
    <t>e) o conteúdo mínimo exigido por lei é publicado em formato aberto (possibilita a gravação de relatórios em formatos eletrônicos, abertos e não proprietários, tais como planilhas e texto)</t>
  </si>
  <si>
    <t>STI - NÃO. Como houve questionamentos e solicitações de adequação do PDA elaborado pela UFC por parte da CGU (Email com título Plano de Dados Abertos da Universidade Federal do Ceará), não está sendo realizado o monitoramento das informações já disponibil</t>
  </si>
  <si>
    <t>f) há mecanismos para que as partes interessadas notifiquem a organização com respeito à atualização e integridade dos dados disponibilizados em sítios oficiais na internet</t>
  </si>
  <si>
    <t xml:space="preserve">OUVIDORIA-SIM-Os usuários em geral podem fazer contato com a Ouvidoria Geral por meio do telefone, whatsapp e e-mail institucional e reportar o assunto. Conforme resultado da análise empreendida pela Ouvidoria Geral o assunto poderá ser encaminhado para as áreas responsáveis e competentes para sanar alguma inconsistência. Além disso, a latafrma Fala.BR também pode ser utilizada para o registro de manifestações como solicitação de informações, reclamações, denúncias, dúvidas e elogios.
STI-SIM-O monitoramento é realizado pela Ouvidoria Geral e pode ser acompanhado pelo relatórios periodicamente disponibilizados no sítio da ouvidoria da UFC (ver link: https://ouvidoria.ufc.br/pt/relatorio-de-monitoramento-do-pda/).
Há um Grupo de Trabalho de execução e monitoramento do PDA: Portaria nº 131, de 04 de maio de 2022. (https://prppg.ufc.br/wp-content/uploads/2022/05/sei-ufc-3011965-gabinete-do-reitor-portaria.pdf).
PDA com vigência de 2022 à 2024, com a orientação para a publicação dos dados pelos setores. 
https://sti.ufc.br/documentos/plano-de-dados-abertos/
https://sti.ufc.br/wp-content/uploads/2023/02/Plano-de-dados-abertos-UFC-2022-2024.pdf
https://acessoainformacao.ufc.br/pt/plano-de-dados-abertos/
https://acessoainformacao.ufc.br/pt/perguntas-frequentes/
O conjunto de dados disponibilizados constam no PDA (https://sti.ufc.br/documentos/plano-de-dados-abertos/). O detalhamento dos dados está contido no portal de dados abertos da UFC (dados.ufc.br)
"
"OUVIDORIA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
"OUVIDORIA- SIM. A ouvidoria vem realizando o monitoramento e requerendo junto ao setor competente, quando necessário, as devidas atualização das informações.
STI - SIM. http://dados.ufc.br/
"
"OUVIDORIA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
Segundo o PDA vigente (2022-2024): "O monitoramento das ações previstas no PDA será realizado pelo SIC da UFC,
sendo responsáveis por aprovar e acompanhar a execução das ações previstas no PDA.
Além disso, anualmente deverão ser elaborados relatórios para a Administração Superior
sobre o cumprimento das metas estabelecidas no plano, bem como um relatório contendo a
demanda de acesso às informações disponibilizadas."
</t>
  </si>
  <si>
    <t>3112 f)</t>
  </si>
  <si>
    <t>STI - SIM. A comunicação sobre as informações devem ser repassadas para a Ouvidoria/UFC, que analisará as informações e, caso seja necessário, solicitar a correção pelos setores envolvidos, conforme versão do PDA publicada em https://proplad.ufc.br/wp-con</t>
  </si>
  <si>
    <t>g) há monitoramento sobre o cumprimento do plano de dados abertos</t>
  </si>
  <si>
    <r>
      <rPr>
        <rFont val="Arial"/>
        <color rgb="FF000000"/>
        <sz val="12.0"/>
      </rPr>
      <t xml:space="preserve">OUVIDORIA-SIM-O monitoramento é realizado pela Ouvidoria Geral e pode ser acompanhado pelo relatórios periodicamente disponibilizados no sítio da ouvidoria da UFC (ver link: </t>
    </r>
    <r>
      <rPr>
        <rFont val="Arial"/>
        <color rgb="FF000000"/>
        <sz val="12.0"/>
        <u/>
      </rPr>
      <t>https://ouvidoria.ufc.br/pt/relatorio-de-monitoramento-do-pda/)</t>
    </r>
  </si>
  <si>
    <t>3112 g)</t>
  </si>
  <si>
    <t>OUVIDORIA
STI</t>
  </si>
  <si>
    <t>3120. Garantir a responsabilização em casos de comprovada irregularidade</t>
  </si>
  <si>
    <t>PROPLAD
CGAUD
PROGEP
SECGOV
OUVIDORIA</t>
  </si>
  <si>
    <r>
      <rPr>
        <rFont val="Arial"/>
        <color rgb="FF000000"/>
        <sz val="12.0"/>
      </rPr>
      <t>PROPLAD-</t>
    </r>
    <r>
      <rPr>
        <rFont val="Arial"/>
        <color rgb="FF000000"/>
        <sz val="12.0"/>
        <u/>
      </rPr>
      <t xml:space="preserve">https://pdi.ufc.br/pt/inicio/; https://app.powerbi.com/view?r=eyJrIjoiMGQyZDhlYjYtNWEyOS00ZDE0LTg4MGQtMjk5ZWRjYmU5Yzk5IiwidCI6ImI1OTFhZTU0LTMzYzItNDU4OS1iZTY2LTkwMjFhNDE5NmM3YyJ9; https://proplad.ufc.br/pt/transparencia-e-prestacao-de-contas/; https://acessoainformacao.ufc.br/pt/despesas/
</t>
    </r>
    <r>
      <rPr>
        <rFont val="Arial"/>
        <color rgb="FF000000"/>
        <sz val="12.0"/>
      </rPr>
      <t xml:space="preserve">CGAUD-SIM- prestação de contas: www.proplad.ufc.br/pt/transparencia-e-prestacao-de-contas ; relatórios de auditoria: </t>
    </r>
    <r>
      <rPr>
        <rFont val="Arial"/>
        <color rgb="FF000000"/>
        <sz val="12.0"/>
        <u/>
      </rPr>
      <t xml:space="preserve">www.auditoria.ufc.br
</t>
    </r>
    <r>
      <rPr>
        <rFont val="Arial"/>
        <color rgb="FF000000"/>
        <sz val="12.0"/>
      </rPr>
      <t xml:space="preserve">PROGEP-SIM-As informações são disponibilizadas no Portal da Transparência. Disponível em &lt;https://portaldatransparencia.gov.br/&gt;
OUVIDORIA-SIM-Por meio do relatório de gestão encaminhado à alta administração e disponível no sítio da Ouvidoria Geral (ver capítulo 7 do relatório pelo link: </t>
    </r>
    <r>
      <rPr>
        <rFont val="Arial"/>
        <color rgb="FF000000"/>
        <sz val="12.0"/>
        <u/>
      </rPr>
      <t xml:space="preserve">https://ouvidoria.ufc.br/wp-content/uploads/2024/03/relatorio-de-gestao-servicos-cgu-2023-vr-final.docx-1.pdf)
</t>
    </r>
    <r>
      <rPr>
        <rFont val="Arial"/>
        <color rgb="FF000000"/>
        <sz val="12.0"/>
      </rPr>
      <t>SECGOV-SIM-https://secretariadegovernanca.ufc.br/pt/</t>
    </r>
  </si>
  <si>
    <t>3114</t>
  </si>
  <si>
    <t>3114. A organização presta contas diretamente à sociedade</t>
  </si>
  <si>
    <t xml:space="preserve">PROPLAD
</t>
  </si>
  <si>
    <t>As informações estão disponíveis no site oficial da instituição.</t>
  </si>
  <si>
    <t>3121</t>
  </si>
  <si>
    <t>a) a organização publica, em sítios oficiais na internet, os relatórios de auditorias internas e prestações de contas (no caso do poder executivo, inclusos os relatórios emitidos pela Controladoria-Geral da União), ressalvados os casos de restrição de acesso amparados pela legislação</t>
  </si>
  <si>
    <r>
      <rPr>
        <rFont val="Arial"/>
        <color rgb="FF000000"/>
        <sz val="12.0"/>
        <u/>
      </rPr>
      <t xml:space="preserve">CGAUD-SIM- prestação de contas: www.proplad.ufc.br/pt/transparencia-e-prestacao-de-contas ; relatórios de auditoria: </t>
    </r>
    <r>
      <rPr>
        <rFont val="Arial"/>
        <color rgb="FF000000"/>
        <sz val="12.0"/>
        <u/>
      </rPr>
      <t>www.auditoria.ufc.br</t>
    </r>
  </si>
  <si>
    <t>3114 a)</t>
  </si>
  <si>
    <t>a) os relatórios de auditorias internas e prestações de contas estão publicados em sítios oficiais na internet (no caso do poder executivo, inclusos os relatórios emitidos pela Controladoria-Geral da União), ressalvados os casos de restrição de acesso amp</t>
  </si>
  <si>
    <t>http://www.ufc.br/a-universidade/documentos-oficiais/3964-relatorios-anuais-de-atividades-de-auditoria-interna-raint
http://www.ufc.br/a-universidade/documentos-oficiais/324-relatorio-de-gestao</t>
  </si>
  <si>
    <t>3121 a)</t>
  </si>
  <si>
    <t>b) a organização publica, em sítios oficiais na internet, informações relativas à implementação, acompanhamento e resultados dos programas, projetos e ações pelos quais está responsável, bem como metas e indicadores propostos, ressalvados os casos de restrição de acesso amparados pela legislação</t>
  </si>
  <si>
    <t xml:space="preserve">PROPLAD </t>
  </si>
  <si>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</si>
  <si>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t>3114 b)</t>
  </si>
  <si>
    <t>b) a organização publica em sítios oficiais na internet informações relativas à implementação, acompanhamento e resultados dos programas, projetos e ações pelos quais está responsável, bem como metas e indicadores propostos, ressalvados os casos de restri</t>
  </si>
  <si>
    <t>PROPLAD (em relação ao PDI)</t>
  </si>
  <si>
    <t>Em relaçao ao PDI:
https://proplad.ufc.br/plano-de-desenvolvimento-institucional-pdi/
Em relaçao ao PAC: o sistema PGC (planejamento e gerenciamento de contratações) do ministério da economia não está gerando o relatório para publicação do PAC 2020. Estam</t>
  </si>
  <si>
    <t>3121 b)</t>
  </si>
  <si>
    <t>c) a organização publica, em sítios oficiais na internet, informações atualizadas relativas à execução do seu orçamento, ressalvados os casos de restrição de acesso amparados pela legislação</t>
  </si>
  <si>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</si>
  <si>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t>3114 c)</t>
  </si>
  <si>
    <t>c) a organização publica em sítios oficiais na internet informações atualizadas relativas à execução do seu orçamento, ressalvados os casos de restrição de acesso amparados pela legislação</t>
  </si>
  <si>
    <t>A PROPLAD publica as Demonstrações Contábeis da UFC, incluindo o Balanço Orçamentário, conforme endereço eletrônico a seguir: http://www.ufc.br/images/_files/a_universidade/relatorio_gestao/2018/relatorio_gestao_2018_notas-explicativas-demonstracoes-conta</t>
  </si>
  <si>
    <t>3121 c)</t>
  </si>
  <si>
    <t>d) a organização publica, em sítios oficiais na internet, informações acerca da remuneração de seus colaboradores e gestores, membros de conselhos e alta administração, ressalvados os casos de restrição de acesso amparados pela legislação</t>
  </si>
  <si>
    <t>PROGEP-SIM-As informações são disponibilizadas no Portal da Transparência. Disponível em &lt;https://portaldatransparencia.gov.br/&gt;</t>
  </si>
  <si>
    <t>3114 d)</t>
  </si>
  <si>
    <t>d) há publicação em sítios oficiais na internet de informações acerca da remuneração de seus colaboradores e gestores, membros de conselhos e alta administração, ressalvados os casos de restrição de acesso amparados pela legislação</t>
  </si>
  <si>
    <t>Parcialmente. Detalhamento dos gastos por meio do cartão disponível na página de acesso à informação da UFC e Portal da Transparência https://acessoainformacao.ufc.br/despesas/</t>
  </si>
  <si>
    <t>e) a organização publica, em sítios oficiais na internet, informações individualizadas acerca de gastos com cartões corporativos e viagens, ressalvados os casos de restrição de acesso amparados pela legislação</t>
  </si>
  <si>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</si>
  <si>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t>3114 e)</t>
  </si>
  <si>
    <t>e) a organização publica em sítios oficiais na internet informações individualizadas acerca de gastos com cartões corporativos e viagens, ressalvados os casos de restrição de acesso amparados pela legislação</t>
  </si>
  <si>
    <t>3121 e)</t>
  </si>
  <si>
    <t>f) a organização publica, em sítios oficiais na internet, informações relevantes sobre políticas e práticas de governança organizacional, ressalvados os casos de restrição de acesso amparados pela legislação</t>
  </si>
  <si>
    <t>SECGOV-SIM-https://secretariadegovernanca.ufc.br/pt/</t>
  </si>
  <si>
    <t>3114 f)</t>
  </si>
  <si>
    <t>f) a organização publica em sítios oficiais na internet informações relevantes sobre políticas e práticas de governança organizacional, ressalvados os casos de restrição de acesso amparados pela legislação</t>
  </si>
  <si>
    <t>No site da Secretaria de Governança da UFC
https://secretariadegovernanca.ufc.br/</t>
  </si>
  <si>
    <t>3121 f)</t>
  </si>
  <si>
    <r>
      <rPr>
        <rFont val="Arial"/>
        <color rgb="FF000000"/>
        <sz val="12.0"/>
      </rPr>
      <t xml:space="preserve">OUVIDORIA-SIM-Por meio do relatório de gestão encaminhado à alta administração e disponível no sítio da Ouvidoria Geral (ver capítulo 7 do relatório pelo link: </t>
    </r>
    <r>
      <rPr>
        <rFont val="Arial"/>
        <color rgb="FF000000"/>
        <sz val="12.0"/>
        <u/>
      </rPr>
      <t>https://ouvidoria.ufc.br/wp-content/uploads/2024/03/relatorio-de-gestao-servicos-cgu-2023-vr-final.docx-1.pdf)</t>
    </r>
  </si>
  <si>
    <t>OUVIDORIA-SIM-Foi realizada a primeira reunião com o chefe de gabinete do Reitor em setembro de 2024, com o intuito de apresentar, entre outras informações, os resultados de índices de satisfação dos usuários. Na ocasião, discutiu-se o Relatório Parcial referente aos 9 (nove) meses da nova gestão em 2024 (Anexo 2).</t>
  </si>
  <si>
    <r>
      <rPr>
        <rFont val="Arial"/>
        <color rgb="FF000000"/>
        <sz val="12.0"/>
      </rPr>
      <t>PROPLAD-</t>
    </r>
    <r>
      <rPr>
        <rFont val="Arial"/>
        <color rgb="FF000000"/>
        <sz val="12.0"/>
        <u/>
      </rPr>
      <t>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dados.ufc.br</t>
    </r>
  </si>
  <si>
    <t>3113</t>
  </si>
  <si>
    <t>3113. A organização publica extrato de todos os planos de sua responsabilidade e respectivos relatórios de acompanhamento, excepcionados os casos de restrição de acesso amparados pela legislação</t>
  </si>
  <si>
    <t>3122</t>
  </si>
  <si>
    <t>a) todos os extratos de planos de responsabilidade da organização explicitam os objetivos a serem alcançados e suas partes interessadas (responsáveis pela execução e público-alvo da intervenção)</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</si>
  <si>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</si>
  <si>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a)</t>
  </si>
  <si>
    <t>a) todos os extratos de planos de responsabilidade da organização explicitam os objetivos a serem alcançados e suas partes interessadas (responsáveis pela execução e público alvo da intervenção)</t>
  </si>
  <si>
    <t>Em relação ao PDI, os objetivos estratégicos estão relacionados a eixos e cada eixo tem um responsável. O Público alvo é toda a sociedade.</t>
  </si>
  <si>
    <t>3122 a)</t>
  </si>
  <si>
    <t>b) nos extratos de planos de responsabilidade da organização, cada objetivo está relacionado de forma explícita a um ou mais orçamentos (p. ex.: objetivos que requerem o uso de recursos do Orçamento Geral da União)</t>
  </si>
  <si>
    <r>
      <rPr>
        <rFont val="Arial"/>
        <color rgb="FF000000"/>
        <sz val="12.0"/>
      </rPr>
      <t xml:space="preserve">PROPLAD-Em relação ao PDI, os objetivos estratégicos estão alinhados ao orçamento. </t>
    </r>
    <r>
      <rPr>
        <rFont val="Arial"/>
        <color rgb="FF1155CC"/>
        <sz val="12.0"/>
        <u/>
      </rPr>
      <t>https://pdi.ufc.br/pt/inicio/</t>
    </r>
  </si>
  <si>
    <t>3113 b)</t>
  </si>
  <si>
    <t>b) nos extratos de planos de responsabilidade da organização, cada objetivo está relacionado de forma explícita a um ou mais orçamentos (p. ex. objetivos que requerem o uso de recursos do Orçamento Geral da União)</t>
  </si>
  <si>
    <t>PROPLAD - Estudar forma de fazer esse alinhamento (PDI x Orçamento)</t>
  </si>
  <si>
    <t>3122 b)</t>
  </si>
  <si>
    <t>c) nos extratos de planos de responsabilidade da organização, são publicados indicadores de desempenho (que permitam medir eficácia e efetividade) associados a cada um dos objetivos</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</si>
  <si>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</si>
  <si>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c)</t>
  </si>
  <si>
    <t>Parcialmente por meio dos indicadores acadêmicos: 
https://proplad.ufc.br/plano-de-desenvolvimento-institucional-pdi/indicadores-de-desempenho-pdi-unidades-academicas/</t>
  </si>
  <si>
    <t>3122 c)</t>
  </si>
  <si>
    <t xml:space="preserve">PROPLAD-Revisão do PDI em 2024 analisou todos os indicadores e metas que se encontram disponível para monitoramento em 2025 na Plataforma Nosso PDI (https://proplad.ufc.br/pt/proplad-divulga-calendario-2025-de-abertura-da-plataforma-nosso-pdi/); </t>
  </si>
  <si>
    <t>e) nos extratos dos relatórios anuais de acompanhamento, são publicados os valores alcançados anualmente ou a cada dois anos para cada indicador</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</si>
  <si>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</si>
  <si>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e)</t>
  </si>
  <si>
    <t>e) nos extratos de planos de responsabilidade da organização, são publicadas metas quantificáveis para todos os indicadores de desempenho</t>
  </si>
  <si>
    <t>3122 e)</t>
  </si>
  <si>
    <t>f) todos os relatórios de acompanhamento dos planos de responsabilidade da organização e relatórios de gestão estão publicados na internet, excepcionados os casos de sigilo amparados pela legislação</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</si>
  <si>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</si>
  <si>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f)</t>
  </si>
  <si>
    <t>f) nos extratos dos relatórios anuais de acompanhamento, são publicados os valores alcançados anualmente ou a cada dois anos para cada indicador</t>
  </si>
  <si>
    <t>3122 f)</t>
  </si>
  <si>
    <t>g) todos os extratos de planos de responsabilidade da organização e respectivos relatórios de acompanhamento estão publicados em formato aberto, padronizado e legível por máquina, excepcionados os casos de sigilo amparados pela legislação</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</si>
  <si>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</si>
  <si>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g)</t>
  </si>
  <si>
    <t>g) todos os extratos de planos de responsabilidade da organização e estão publicados na internet, excepcionados os casos de sigilo amparados pela legislação</t>
  </si>
  <si>
    <t>Em relaçao ao PDI:
https://proplad.ufc.br/plano-de-desenvolvimento-institucional-pdi/
http://www.ufc.br/images/_files/a_universidade/relatorio_gestao/2018/relatorio_gestao_2018_compilado.pdf</t>
  </si>
  <si>
    <t>3122 g)</t>
  </si>
  <si>
    <t>h) todos os extratos de planos de responsabilidade da organização e respectivos relatórios de acompanhamento estão publicados na internet (por ex.: no Portal Brasileiro de Dados Abertos), excepcionados os casos de sigilo amparados pela legislação</t>
  </si>
  <si>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</si>
  <si>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t>3113 h)</t>
  </si>
  <si>
    <t>h) todos os relatórios de acompanhamento dos planos de responsabilidade da organização e relatórios de gestão estão publicados na internet, excepcionados os casos de sigilo amparados pela legislação</t>
  </si>
  <si>
    <t>3122 h)</t>
  </si>
  <si>
    <r>
      <rPr>
        <rFont val="Arial"/>
        <color rgb="FF000000"/>
        <sz val="12.0"/>
      </rPr>
      <t xml:space="preserve">OUVIDORIA- </t>
    </r>
    <r>
      <rPr>
        <rFont val="Arial"/>
        <color rgb="FF000000"/>
        <sz val="12.0"/>
        <u/>
      </rPr>
      <t xml:space="preserve">https://centralpaineis.cgu.gov.br/visualizar/resolveu
</t>
    </r>
    <r>
      <rPr>
        <rFont val="Arial"/>
        <color rgb="FF000000"/>
        <sz val="12.0"/>
      </rPr>
      <t xml:space="preserve"> Fala.BR
</t>
    </r>
    <r>
      <rPr>
        <rFont val="Arial"/>
        <color rgb="FF000000"/>
        <sz val="12.0"/>
        <u/>
      </rPr>
      <t xml:space="preserve">https://www.ufc.br/ouvidoria
</t>
    </r>
    <r>
      <rPr>
        <rFont val="Arial"/>
        <color rgb="FF000000"/>
        <sz val="12.0"/>
      </rPr>
      <t>A Ouvidoria Geral adota como procedimento padrão o encaminhamento de denúncias à intância superior imediata ao denunciado. Na ocasião do envio dessas denúncias é enviada a orientação de resguardar o sigilo do conteúdo. Além disso, a ouvidoria está em conformidade com o Art. 20 da Portaria n.º 581, de 9 de março de 2021, as unidades do SisOuv informarão ao órgão central, por meio de marcação em campo específico na Plataforma Fala.BR, a existência de denúncia de ato praticado por agente público no exercício de cargos comissionados do Grupo Direção e Assessoramento Superiores - DAS a partir do nível 4 ou equivalente.
Parágrafo único. O envio da informação a que se refere o caput não desonera o órgão ou entidade da adoção das medidas pertinentes de análise preliminar e apuração dos fatos relatados.
Para cada denúncia é aberto um processo SEI de modo a dar os encaminhamentos de forma individualizada, sigilosa e segura, Em conforme consta no Processo SEI n.º 23067.015621/2023-13, a Ouvidoria Geral realizou o mapeamento do processo de Tratamento de Denúncias de modo a garantir a padronização dos trabalhos da equipe, bem como assegurar a transparência dos procedimentos internos. (Art, 13 que trata dos Procedimentos gerias para Tratamento - Portaria n.º 581/2021/CGU)</t>
    </r>
  </si>
  <si>
    <t>3121. O canal de denúncias está estabelecido</t>
  </si>
  <si>
    <t>3123</t>
  </si>
  <si>
    <t>a) há canal(is) para apresentação e acompanhamento de denúncias</t>
  </si>
  <si>
    <r>
      <rPr>
        <rFont val="Arial"/>
        <color rgb="FF000000"/>
        <sz val="12.0"/>
      </rPr>
      <t>OUVIDORIA-SIM-</t>
    </r>
    <r>
      <rPr>
        <rFont val="Arial"/>
        <color rgb="FF000000"/>
        <sz val="12.0"/>
        <u/>
      </rPr>
      <t>A UFC como integra o Sistema de Ouvidoria do Poder Executivo Federal – SisOuv e cumpre com as determinações da Portaria n.º 581/2021/CGU utiliza a Plataforma Fala.BR disponibiliza esse acompanhamento, bem como o Painel Resolveu? (ver link: https://centralpaineis.cgu.gov.br/visualizar/resolveu)</t>
    </r>
  </si>
  <si>
    <t>A Ouvidoria Geral da UFC adota o sistema unificado de ouviorias do governo federal vinculado a CGU (FALA.BR) e para o acesso a informações, também sistema da CGU (E-sIC).</t>
  </si>
  <si>
    <t>3123 a)</t>
  </si>
  <si>
    <t>b) há diretrizes para recebimento, tratamento e acompanhamento de denúncias</t>
  </si>
  <si>
    <t>OUVIDORIA-SIM-A UFC como integra o Sistema de Ouvidoria do Poder Executivo Federal – SisOuv segue as orientações do Art, 13 da Portaria n.º 581/2021/CGU. Além disso, conforme consta no Processo SEI n.º 23067.015621/2023-13, a Ouvidoria Geral realizou o mapeamento do processo de Tratamento de Denúncias de modo a garantir a padronização dos trabalhos da equipe, bem como assegurar a transparência dos procedimentos internos.</t>
  </si>
  <si>
    <t>b) diretrizes para recebimento, tratamento e acompanhamento de denúncias estão definidas</t>
  </si>
  <si>
    <t>As diretrizes máximas foram definidas pelo próprio governo federal e está disposto no site www.sistemas.ouvidorias.gov.br. As diretrizes da UFC foram definidas no próprio regimento da Ouvidoria publicada em seu site.</t>
  </si>
  <si>
    <t>3123 b)</t>
  </si>
  <si>
    <t>c) o(s) canal(is) de denúncias é(são) divulgado(s) para os públicos interno e externo</t>
  </si>
  <si>
    <r>
      <rPr>
        <rFont val="Arial"/>
        <color rgb="FF000000"/>
        <sz val="12.0"/>
        <u/>
      </rPr>
      <t xml:space="preserve">OUVIDORIA-SIM-Por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t>
    </r>
    <r>
      <rPr>
        <rFont val="Arial"/>
        <color rgb="FF000000"/>
        <sz val="12.0"/>
        <u/>
      </rPr>
      <t>Fala.BR</t>
    </r>
    <r>
      <rPr>
        <rFont val="Arial"/>
        <color rgb="FF000000"/>
        <sz val="12.0"/>
        <u/>
      </rPr>
      <t>.</t>
    </r>
  </si>
  <si>
    <t>c) o(s) canal(is) de denúncias é(são) divulgado para os públicos interno e externo</t>
  </si>
  <si>
    <t>Há campanhas de divugação dos canais de comunicação. Um projeto em 2020 é fazer parceria com a CSMI e aumentar o nível de divulgação.</t>
  </si>
  <si>
    <t>3123 c)</t>
  </si>
  <si>
    <t>OUVIDORIA-SIM-É pertinente informar que a ferramenta oficial de trabalho das ouvidorias federais é a plataforma Fala.BR (conforme Art. 57 da Portaria Normativa CGU Nº 116, de 18 de março de 2024), mas esse sistema não tem uma linguagem inclusa para todos os públicos. Essa observação já foi feita à CGU que é o órgão gestor da plataforma, por meio de reuniões remotas e preenchimento de pesquisas, mas não foi verificada qualquer mudança nesse sentido.</t>
  </si>
  <si>
    <t>e) as denúncias contra a alta administração são destinadas a uma instância superior (p. ex.: conselho ou colegiado superior)</t>
  </si>
  <si>
    <t>OUVIDORIA-SIM-A Ouvidoria Geral adota como procedimento padrão o encaminhamento de denúncias à intância superior imediata ao denunciado. Na ocasião do envio dessas denúncias é enviada a orientação de resguardar o sigilo do conteúdo. Além disso, a ouvidoria está em conformidade com o Art. 20 da Portaria n.º 581, de 9 de março de 2021, as unidades do SisOuv informarão ao órgão central, por meio de marcação em campo específico na Plataforma Fala.BR, a existência de denúncia de ato praticado por agente público no exercício de cargos comissionados do Grupo Direção e Assessoramento Superiores - DAS a partir do nível 4 ou equivalente.
Parágrafo único. O envio da informação a que se refere o caput não desonera o órgão ou entidade da adoção das medidas pertinentes de análise preliminar e apuração dos fatos relatados.</t>
  </si>
  <si>
    <t>e) há garantia de sigilo e confidencialidade do denunciante nos termos da lei (p. ex. Lei 12.527/2011, Lei 13.460/2017 e Lei 12.846/2013)</t>
  </si>
  <si>
    <t>É maioria dos processos da Ouvidoria o sigilo da identidade do manifestante. Seguimos estritamente as regras da CGU.</t>
  </si>
  <si>
    <t>3123 e)</t>
  </si>
  <si>
    <t>f) cada denúncia recebida é analisada em processo individual</t>
  </si>
  <si>
    <t>OUVIDORIA-SIM-Para cada denúncia é aberto um processo SEI de modo a dar os encaminhamentos de forma individualizada, sigilosa e segura, Em conforme consta no Processo SEI n.º 23067.015621/2023-13, a Ouvidoria Geral realizou o mapeamento do processo de Tratamento de Denúncias de modo a garantir a padronização dos trabalhos da equipe, bem como assegurar a transparência dos procedimentos internos. (Art, 13 que trata dos Procedimentos gerias para Tratamento - Portaria n.º 581/2021/CGU)</t>
  </si>
  <si>
    <t>f) há diretriz para aplicação de sanções a quem produzir denúncia falsa ou evidência que sabe ser falsa e não retaliação a denunciantes de boa fé</t>
  </si>
  <si>
    <t>A Ouvidoria não tem caráter investigativo, logo, não há como punir. Todas as manifestações são conduzidas como verdadeiras e repassadas aos setores responsáveis que farão sua investigações e, se necessário, encaminharão para PAD.</t>
  </si>
  <si>
    <t>3123 f)</t>
  </si>
  <si>
    <t>3124. Mecanismos para apurar indícios de irregularidades e promover a responsabilização em caso de comprovação estão estabelecidos</t>
  </si>
  <si>
    <t>CPPAD
CET</t>
  </si>
  <si>
    <r>
      <rPr>
        <rFont val="Arial"/>
        <color rgb="FF000000"/>
        <sz val="12.0"/>
      </rPr>
      <t xml:space="preserve">https://www.ufc.br/images/_files/a_universidade/consuni/resolucao_consuni_2023/resolucao47_consuni_2023.pdf
</t>
    </r>
    <r>
      <rPr>
        <rFont val="Arial"/>
        <color rgb="FF000000"/>
        <sz val="12.0"/>
        <u/>
      </rPr>
      <t>https://comissaodeetica.ufc.br/pt/comissao-de-etica-da-ufc/</t>
    </r>
  </si>
  <si>
    <t>3122. Mecanismos para apurar indícios de irregularidades e promover a responsabilização em caso de comprovação estão estabelecidos</t>
  </si>
  <si>
    <t>CET
CPPAD</t>
  </si>
  <si>
    <t>CPPAD - Os procedimentos administrativos disciplinares da CPPAD são regidos pelos os artigos 116 a 182 da Lei 8.112/90 ( Regime Jurídico dos Servidores Públicos Civis da União, das Autarquias e das Fundações Públicas Federais) e as disposições da Lei nº 9</t>
  </si>
  <si>
    <t>3124</t>
  </si>
  <si>
    <t>a) estão estabelecidas as instâncias responsáveis por apurar (mediante denúncia ou de ofício) e tratar desvios éticos e infrações disciplinares cometidos por gestores ou colaboradores da organização</t>
  </si>
  <si>
    <r>
      <rPr>
        <rFont val="Arial"/>
        <color rgb="FF000000"/>
        <sz val="12.0"/>
        <u/>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</si>
  <si>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 xml:space="preserve">CPPAD - No Art. 18 da Instrução Normativa da CPPAD/UFC, publicada pela Portaria nº 3174/PROGEP/UFC, de 11 de junho de 2019, publicada em 12/06/2019. </t>
  </si>
  <si>
    <t>3124 a)</t>
  </si>
  <si>
    <t>b) há procedimentos administrativos padronizados para orientar a apuração e tratamento de desvios éticos cometidos por gestores ou colaboradores da organização</t>
  </si>
  <si>
    <r>
      <rPr>
        <rFont val="Arial"/>
        <color rgb="FF000000"/>
        <sz val="12.0"/>
      </rPr>
      <t xml:space="preserve">CET-SIM-As evidências se encontram em nossso site, onde contém o Código de Ética entre outros documentos. </t>
    </r>
    <r>
      <rPr>
        <rFont val="Arial"/>
        <color rgb="FF000000"/>
        <sz val="12.0"/>
        <u/>
      </rPr>
      <t>https://comissaodeetica.ufc.br/pt/comissao-de-etica-da-ufc/</t>
    </r>
  </si>
  <si>
    <t>b) foram definidos procedimentos administrativos padronizados para orientar a apuração e tratamento de desvios éticos cometidos por gestores ou colaboradores da organização</t>
  </si>
  <si>
    <t>3124 b)</t>
  </si>
  <si>
    <t>c) há procedimentos administrativos padronizados para orientar a apuração e tratamento de infrações disciplinares cometidas por gestores ou colaboradores da organização (p. ex.: detalhamento de ações para realização de sindicâncias, de processos administrativos disciplinares e de procedimentos disciplinares, de tomada de contas especial)</t>
  </si>
  <si>
    <t xml:space="preserve">CPPAD
</t>
  </si>
  <si>
    <r>
      <rPr>
        <rFont val="Arial"/>
        <color rgb="FF000000"/>
        <sz val="12.0"/>
        <u/>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</si>
  <si>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c) foram definidos procedimentos administrativos padronizados para orientar a apuração e tratamento de infrações disciplinares cometidas por gestores ou colaboradores da organização (p. ex. detalhamento de ações para realização de sindicâncias, de process</t>
  </si>
  <si>
    <t>CPPAD</t>
  </si>
  <si>
    <t>3124 c)</t>
  </si>
  <si>
    <t>d) há procedimentos administrativos padronizados para apuração e tratamento de atos lesivos cometidos por pessoas jurídicas contra a organização (p. ex.: detalhamento de ações para realização de processo administrativo de responsabilização, de acordos de leniência, procedimentos baseados nas diretrizes da Lei 12.846/2013)</t>
  </si>
  <si>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</si>
  <si>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d) foram definidos procedimentos administrativos padronizados para apuração e tratamento de atos lesivos cometidos por pessoas jurídicas contra a organização (p. ex. detalhamento de ações para realização de processo administrativo de responsabilização, de</t>
  </si>
  <si>
    <t>3124 d)</t>
  </si>
  <si>
    <t>e) a organização adota ações para assegurar que os membros de comissões de sindicância, inquérito ou investigação possuam a qualificação técnica necessária para essa atividade (p. ex.: plano de capacitação, manutenção de quadro de colaboradores com a capacitação adequada)</t>
  </si>
  <si>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</si>
  <si>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e) a organização adota ações para assegurar que os membros de comissões de sindicância, inquérito ou investigação possuam a qualificação técnica necessária para essa atividade (p. ex. plano de capacitação, manutenção de quadro de colaboradores com a capac</t>
  </si>
  <si>
    <t>CPPAD - O art. 3º, da Resolução nº 63/CONSUNI, de 30 de outubro de 2017, dispõe que a CPPAD será composta por um presidente, um secretário e
três representantes de cada Campus, Instituto, Faculdade ou Centro, sendo preferencialmente dois docentes e um téc</t>
  </si>
  <si>
    <t>3124 e)</t>
  </si>
  <si>
    <t>f) há procedimentos que orientem acerca de encaminhamentos de resultados das apurações aos órgãos competentes quando necessário</t>
  </si>
  <si>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</si>
  <si>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 xml:space="preserve">CPPAD - A CPPAD/UFC registra e atualiza os processos
administrativos disciplinares em site próprio da 
CGU-PAD. (https://siscor.cgu.gov.br). </t>
  </si>
  <si>
    <t>3124 f)</t>
  </si>
  <si>
    <t>g) a organização adota meios de simplificação de apuração e punição de faltas de menor potencial ofensivo, estimulando termos de ajustes de conduta e outros mecanismos que reduzam o custo administrativo de processamento de falhas menores em relação a questões mais relevantes</t>
  </si>
  <si>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</si>
  <si>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t>3124 g)</t>
  </si>
  <si>
    <t>g) a organização adota meios de simplificação de apuração e punição de faltas de menor potencial ofensivo, estimulando termos de ajustes de conduta e outros mecanismos que reduzam o custo administrativo de processamento de falhas menores em relação a ques</t>
  </si>
  <si>
    <t>3130. Assegurar a efetividade da auditoria interna</t>
  </si>
  <si>
    <t>3130. Monitorar a satisfação dos usuários</t>
  </si>
  <si>
    <t>3131. A instância superior de governança da organização participa da elaboração do Plano Anual de Auditoria Interna</t>
  </si>
  <si>
    <t>CGAUD-Os objetivos estratégicos e prioridades organizacionais, definidos pela instância de governança superior, encontram-se no Plano de Desenvolvimento Institucional (PDI), que abrange os macroprocessos e atividades relevantes desta UFC, os quais são considerados na elaboração do Plano Anual de Atividades de Auditoria Interna (PAINT). Além disso, a CGAUD realiza uma análise acerca da estrutura de governança institucional, especialmente no que tange à análise de riscos institucionais, a fim de identificar as áreas que demandam uma maior atenção por parte da Auditoria. Os PAINTS estão disponíveis no site na CGAUD (www.auditoria.ufc.br) e da UFC (https://www.ufc.br/a-universidade/documentos-oficiais/13645-planos-anuais-de-atividades-de-auditoria-interna-paint).</t>
  </si>
  <si>
    <t>O Código de Conduta da Alta Administração Federal, aplicável aos membros da alta administração da Universidade, dispõe sobre esse assunto nos art. 14, 15 e 16. http://www.planalto.gov.br/ccivil_03/codigos/codi_conduta/cod_conduta.htm</t>
  </si>
  <si>
    <t>5111</t>
  </si>
  <si>
    <t>5111. A organização elabora, divulga e atualiza Carta de Serviços ao Usuário (ou documento similar no caso de instituição que não pertença ao Poder Executivo Federal)</t>
  </si>
  <si>
    <t>Banner disponível na homepage da UFC 
http://www.ufc.br/
http://www.ufc.br/images/_files/a_universidade/carta_de_servicos_ao_cidadao/carta_de_servicos_ao_cidadao_2017.pdf</t>
  </si>
  <si>
    <t>3131. A organização elabora, divulga e mantém atualizada Carta de Serviços ao Usuário contendo informações claras e precisas em relação a cada serviço prestado</t>
  </si>
  <si>
    <t>3131</t>
  </si>
  <si>
    <t>a) a instância superior de governança informa anualmente a auditoria interna acerca dos objetivos estratégicos e prioridades organizacionais que possam ser considerados na elaboração dos planos de auditoria interna (no caso da CGU, considerar os planos de auditoria da Ciset Presidência. Quanto aos ministérios e demais organizações do Poder Executivo que não possuam unidade de auditoria interna própria, considerar os planos de auditoria da Secretaria Federal de Controle Interno - SFC ou da Ciset à qual está jurisdicionada)</t>
  </si>
  <si>
    <t>CGAUD-SIM-Os objetivos estratégicos e prioridades organizacionais, definidos pela instância de governança superior, encontram-se no Plano de Desenvolvimento Institucional (PDI), que abrange os macroprocessos e atividades relevantes desta UFC, os quais são considerados na elaboração do Plano Anual de Atividades de Auditoria Interna (PAINT). Além disso, a CGAUD realiza uma análise acerca da estrutura de governança institucional, especialmente no que tange à análise de riscos institucionais, a fim de identificar as áreas que  demandam uma maior atenção por parte da Auditoria. Os PAINTS estão disponíveis no site na CGAUD (www.auditoria.ufc.br) e da 
UFC (https://www.ufc.br/a-universidade/documentos-oficiais/13645-planos-anuais-de-atividades-de-auditoria-interna-paint).</t>
  </si>
  <si>
    <t>3131 a)</t>
  </si>
  <si>
    <t>a) a carta informa quais são os requisitos, documentos e informações necessários para acessar cada serviço</t>
  </si>
  <si>
    <t>b) a instância superior de governança informa anualmente a auditoria interna acerca dos riscos críticos organizacionais que possam ser considerados na elaboração dos planos de auditoria interna (no caso da CGU, considerar os planos de auditoria da Ciset Presidência. Quanto aos ministérios e demais organizações do Poder Executivo que não possuam unidade de auditoria interna própria, considerar os planos de auditoria da Secretaria Federal de Controle Interno - SFC ou da Ciset à qual está jurisdicionada)</t>
  </si>
  <si>
    <t>3131 b)</t>
  </si>
  <si>
    <t>b) na carta são publicados os locais e as formas de acessar cada serviço</t>
  </si>
  <si>
    <t>c) a instância superior de governança informa anualmente a auditoria interna acerca de processos e atividades relevantes organizacionais que possam ser considerados na elaboração dos planos de auditoria interna (no caso da CGU, considerar os planos de auditoria da Ciset Presidência. Quanto aos ministérios e demais organizações do Poder Executivo que não possuam unidade de auditoria interna própria, considerar os planos de auditoria da Secretaria Federal de Controle Interno - SFC ou da Ciset à qual está jurisdicionada)</t>
  </si>
  <si>
    <t>3131 c)</t>
  </si>
  <si>
    <t>c) a carta lista as principais etapas para o processamento de cada serviço</t>
  </si>
  <si>
    <t>3132. A instância superior de governança recebe serviços de auditoria interna que adicionam valor à organização</t>
  </si>
  <si>
    <t>CGAUD-Na elaboração do PAINT, a CGAUD realiza uma análise acerca da estrutura de governança institucional, especialmente no que tange à análise de riscos institucionais, a fim de identificar as áreas que demandam uma maior atenção por parte da Auditoria. No site da CGAUD (www.auditoria.ufc.br) podem ser verificados os PAINTS, RAINTS, Relatórios, Painel de Monitoramento e outros documentos relevantes acerca da atuação da unidade de auditoria interna da UFC.</t>
  </si>
  <si>
    <t>5121</t>
  </si>
  <si>
    <t>5121. A organização assegura que os serviços acessíveis via internet atendam aos padrões de interoperabilidade, usabilidade e acessibilidade, e que as informações pessoais utilizadas nesses serviços sejam adequadamente protegidas</t>
  </si>
  <si>
    <t>O template do CMS de um sítio, que segue o modelo padrão, é construído seguindo as orientações do ePWG. O conteúdo do sítio institucional é de inteira responsabilidade do usuário final. O template do CMS de um sítio, que segue o modelo padrão, é projetado</t>
  </si>
  <si>
    <t>3132. A organização assegura que os serviços acessíveis via internet atendam aos padrões de interoperabilidade, usabilidade e acessibilidade, e que as informações pessoais utilizadas nesses serviços sejam adequadamente protegidas</t>
  </si>
  <si>
    <t>3132</t>
  </si>
  <si>
    <t>a) os serviços de auditoria interna prestados anualmente para a organização cobrem riscos críticos organizacionais</t>
  </si>
  <si>
    <t>CGAUD-SIM-Na elaboração do PAINT, a CGAUD realiza uma análise acerca da estrutura de governança institucional, especialmente no que tange à análise de riscos institucionais, a fim de identificar as áreas que demandam uma maior atenção por parte da Auditoria. No site da CGAUD (www.auditoria.ufc.br) podem ser verificados os PAINTS, RAINTS, Relatórios, Painel de Monitoramento e outros documentos relevantes acerca da atuação da unidade de auditoria interna da UFC.</t>
  </si>
  <si>
    <t>5121 a)</t>
  </si>
  <si>
    <t>a) a organização observa as recomendações do Documento de Referência da arquitetura e-PING - Padrões de Interoperabilidade de Governo Eletrônico ou, no caso de organização que não integra o Poder Executivo Federal, observa as melhores práticas equivalente</t>
  </si>
  <si>
    <t>O conteúdo do sítio institucional é de inteira responsabilidade do usuário final</t>
  </si>
  <si>
    <t>3132 a)</t>
  </si>
  <si>
    <t>b) os serviços de auditoria interna prestados anualmente para a organização cobrem processos de governança organizacional</t>
  </si>
  <si>
    <t>5121 b)</t>
  </si>
  <si>
    <t>b) a organização observa as recomendações do guia Padrões Web em Governo Eletrônico: Cartilha de Usabilidade ou, no caso de organização que não integra o Poder Executivo Federal, observa as melhores práticas equivalentes</t>
  </si>
  <si>
    <t>O template do CMS de um sítio, que segue o modelo padrão, é construído seguindo as orientações do ePWG. O conteúdo do sítio institucional é de inteira responsabilidade do usuário final</t>
  </si>
  <si>
    <t>3132 b)</t>
  </si>
  <si>
    <t>c) os serviços de auditoria interna prestados anualmente para a organização contemplam avaliação da gestão de tecnologia da informação</t>
  </si>
  <si>
    <t>5121 c)</t>
  </si>
  <si>
    <t>c) a organização garante o acesso da pessoa com deficiência aos serviços e informações que oferece na internet, por meio da adoção de melhores práticas de acessibilidade adotadas internacionalmente (p. ex. eMAG - Modelo de Acessibilidade em Governo Eletrô</t>
  </si>
  <si>
    <t>O template do CMS de um sítio, que segue o modelo padrão, é projetado para ser acessível para pessoa com deficiencia. O conteúdo do sitio, para ser acessível, depende totalmente do usuário final.</t>
  </si>
  <si>
    <t>3132 c)</t>
  </si>
  <si>
    <t>c) a organização garante o acesso da pessoa com deficiência aos serviços e informações que oferece na internet, por meio da adoção de melhores práticas de acessibilidade adotadas internacionalmente (p. ex.: eMAG - Modelo de Acessibilidade em Governo Eletr</t>
  </si>
  <si>
    <t>d) os serviços de auditoria interna prestados anualmente para a organização contemplam avaliação da gestão de contratações</t>
  </si>
  <si>
    <t>5121 d)</t>
  </si>
  <si>
    <t>d) as operações de tratamento de dados pessoais utilizados na prestação de serviços públicos pela organização são realizadas de modo a preservar a intimidade, vida privada, honra e imagem das pessoas às quais se referem</t>
  </si>
  <si>
    <t>3132 d)</t>
  </si>
  <si>
    <t>3133. A organização acompanha os resultados dos trabalhos de auditoria interna</t>
  </si>
  <si>
    <r>
      <rPr>
        <rFont val="Arial"/>
        <color rgb="FF000000"/>
        <sz val="12.0"/>
        <u/>
      </rPr>
      <t xml:space="preserve">CGAUD-CGAUD-Após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</si>
  <si>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t>5122</t>
  </si>
  <si>
    <t>5122.A organização prioriza a concepção e a prestação de novos serviços em meio digital e proporciona a participação dos usuários com vistas à melhoria da qualidade dos serviços públicos prestados</t>
  </si>
  <si>
    <t>Não Adota</t>
  </si>
  <si>
    <t>3133. A organização promove a participação dos usuários com vistas à melhoria da qualidade dos serviços públicos prestados</t>
  </si>
  <si>
    <t>3133</t>
  </si>
  <si>
    <t>a) a instância superior de governança da organização avalia os serviços prestados pela função de auditoria interna</t>
  </si>
  <si>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</si>
  <si>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t>5123 b)</t>
  </si>
  <si>
    <t>b) a organização promove a participação dos usuários nos esforços de simplificação dos serviços públicos e utiliza as informações assim obtidas como subsídio à definição de metas de simplificação (p. ex. mediante o uso do formulário “Simplifique!”)</t>
  </si>
  <si>
    <t>OUVIDORIA - Não
STI - NÃO. Mediante interação com o usuário, em primeiro nível, a Central de Atendimento ao Usuário da STI/UFC, por meio dos diversos canais de comunicação (telefone, email, hangouts e presencial), ocorrem as sugestões de mudanças que busc</t>
  </si>
  <si>
    <t>3133 a)</t>
  </si>
  <si>
    <t>a) a organização promove a participação dos usuários nos esforços de simplificação dos serviços públicos e utiliza as informações assim obtidas como subsídio à definição de metas de simplificação (p. ex.: mediante o uso do formulário “Simplifique!”)</t>
  </si>
  <si>
    <t>b) a instância superior de governança da organização toma conhecimento dos resultados do programa de garantia de qualidade e melhoria da atividade de auditoria interna</t>
  </si>
  <si>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</si>
  <si>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t>5122 b)</t>
  </si>
  <si>
    <t>b) a organização realiza pesquisas de satisfação dos usuários dos serviços públicos prestados em meio digital, propiciando a avaliação desses serviços</t>
  </si>
  <si>
    <t>A DPU está enviando pesquisas de satisfação para 2 serviços desde o final do ano de 2019, mas nem sempre o usuário responde à pesquisa.</t>
  </si>
  <si>
    <t>3133 b)</t>
  </si>
  <si>
    <t>c) a instância superior de governança da organização discute formalmente acerca dos resultados dos principais trabalhos de auditoria interna</t>
  </si>
  <si>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</si>
  <si>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t>5122 c)</t>
  </si>
  <si>
    <t>c) a organização utiliza os resultados das pesquisas de satisfação como subsídio para promover melhoria na prestação dos serviços</t>
  </si>
  <si>
    <t>Na DPU, os processos são revistos, caso os serviços sejam mau avaliados</t>
  </si>
  <si>
    <t>3133 c)</t>
  </si>
  <si>
    <t>d) a alta administração da organização zela pela adequada implementação das recomendações emitidas pela auditoria interna, aceitando formalmente o risco associado à decisão de não adotar alguma recomendação</t>
  </si>
  <si>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</si>
  <si>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t>5122 d)</t>
  </si>
  <si>
    <t>d) a organização comunica amplamente aos usuários os resultados das pesquisas de satisfação realizadas</t>
  </si>
  <si>
    <t>3133 d)</t>
  </si>
  <si>
    <t>4000. Operações</t>
  </si>
  <si>
    <t>Governança e Gestão de Pessoas</t>
  </si>
  <si>
    <t>4110. Realizar planejamento da gestão de pessoas</t>
  </si>
  <si>
    <t>4111. Há objetivos, indicadores e metas de desempenho para cada função (subsistema) de gestão de pessoas</t>
  </si>
  <si>
    <r>
      <rPr>
        <rFont val="Arial"/>
        <color rgb="FF000000"/>
        <sz val="12.0"/>
        <u/>
      </rPr>
      <t>PROGEP-</t>
    </r>
    <r>
      <rPr>
        <rFont val="Arial"/>
        <color rgb="FF000000"/>
        <sz val="12.0"/>
        <u/>
      </rPr>
      <t>https://pdi.ufc.br/</t>
    </r>
  </si>
  <si>
    <t>4111</t>
  </si>
  <si>
    <t>4111. Definiram-se objetivos, indicadores e metas de desempenho para cada função (subsistema) de gestão de pessoas</t>
  </si>
  <si>
    <t>As informações encontram-se disponíveis no site oficial da PROGEP https://progep.ufc.br/</t>
  </si>
  <si>
    <t>a) há objetivos, indicadores e metas de desempenho para a função (subsistema) de recrutamento e seleção</t>
  </si>
  <si>
    <t>PROGEP-SIM-https://pdi.ufc.br/</t>
  </si>
  <si>
    <t>4111 a)</t>
  </si>
  <si>
    <t>a) objetivos, indicadores e metas de desempenho para a função (subsistema) de recrutamento e seleção são definidos</t>
  </si>
  <si>
    <t>As informações encontram-se disponíveis no site https://progep.ufc.br/concursos-e-processo-seletivo/</t>
  </si>
  <si>
    <t>b) há objetivos, indicadores e metas de desempenho para a função (subsistema) de desenvolvimento profissional</t>
  </si>
  <si>
    <t>4111 b)</t>
  </si>
  <si>
    <t>b) objetivos, indicadores e metas de desempenho para a função (subsistema) de capacitação são definidos</t>
  </si>
  <si>
    <t>As informações encontram-se disponíveis em https://progep.ufc.br/formacao-e-capacitacao/</t>
  </si>
  <si>
    <t>c) há objetivos, indicadores e metas de desempenho para a função (subsistema) de gestão de desempenho</t>
  </si>
  <si>
    <t>4111 c)</t>
  </si>
  <si>
    <t>c) objetivos, indicadores e metas de desempenho para a função (subsistema) de gestão de desempenho são definidos</t>
  </si>
  <si>
    <t>As informações encontram-se disponíveis em https://progep.ufc.br/carreira-e-avaliacao/</t>
  </si>
  <si>
    <t>d) há objetivos, indicadores e metas de desempenho para a função (subsistema) de gestão da qualidade de vida e promoção da saúde</t>
  </si>
  <si>
    <t>4111 d)</t>
  </si>
  <si>
    <t>d) objetivos, indicadores e metas de desempenho para a função (subsistema) de gestão de benefícios são definidos</t>
  </si>
  <si>
    <t>As informações encontram-se disponíveis em https://progep.ufc.br/qualidade-de-vida/</t>
  </si>
  <si>
    <t>4112. Há plano(s) específico(s) para orientar a gestão de pessoas na organização</t>
  </si>
  <si>
    <r>
      <rPr>
        <rFont val="Arial"/>
        <color rgb="FF000000"/>
        <sz val="12.0"/>
        <u/>
      </rPr>
      <t>PROGEP-</t>
    </r>
    <r>
      <rPr>
        <rFont val="Arial"/>
        <color rgb="FF000000"/>
        <sz val="12.0"/>
        <u/>
      </rPr>
      <t>https://pdi.ufc.br/</t>
    </r>
  </si>
  <si>
    <t>4112</t>
  </si>
  <si>
    <t>As informações encontram-se disponíveis no site oficial da PROGEP https://progep.ufc.br/ e funcionam em consonância ao disposto no PDI.</t>
  </si>
  <si>
    <t>a) o(s) plano(s) está(ão) alinhado(s) com o Plano Estratégico organizacional</t>
  </si>
  <si>
    <t>4112 a)</t>
  </si>
  <si>
    <t>a) o(s) plano(s) está(ão) alinhado(s) com o Plano Estratégicoorganizacional</t>
  </si>
  <si>
    <t>b) o(s) plano(s) está(ão) alinhado(s) com os objetivos de sustentabilidade definidos pela organização</t>
  </si>
  <si>
    <t>4112 b)</t>
  </si>
  <si>
    <t>b) o(s) plano(s) orienta(m) a função (subsistema) de recrutamento eseleção</t>
  </si>
  <si>
    <t>b) o(s) plano(s) orienta(m) a função (subsistema) de recrutamento e seleção</t>
  </si>
  <si>
    <t>c) o(s) plano(s) orienta(m) a função (subsistema) de recrutamento e seleção</t>
  </si>
  <si>
    <t>4112 c)</t>
  </si>
  <si>
    <t>c) o(s) plano(s) orienta(m) a função (subsistema) de capacitação</t>
  </si>
  <si>
    <t>d) o(s) plano(s) orienta(m) a função (subsistema) de desenvolvimento profissional</t>
  </si>
  <si>
    <t>4112 d)</t>
  </si>
  <si>
    <t>d) o(s) plano(s) orienta(m) a função (subsistema) de gestão de desempenho</t>
  </si>
  <si>
    <t>e) o(s) plano(s) orienta(m) a função (subsistema) de gestão de desempenho</t>
  </si>
  <si>
    <t>4112 e)</t>
  </si>
  <si>
    <t>e) o(s) plano(s) orienta(m) a função (subsistema) de gestão de benefícios</t>
  </si>
  <si>
    <t>f) o(s) plano(s) orienta(m) a função (subsistema) de gestão da qualidade de vida e promoção da saúde</t>
  </si>
  <si>
    <t>4112 f)</t>
  </si>
  <si>
    <t>g) a organização avalia o cumprimento dos planos de gestão de pessoas</t>
  </si>
  <si>
    <t>4120. Suprir a demanda por colaboradores e gestores</t>
  </si>
  <si>
    <t>PROGEP-Ações estão sendo desenvolvida em cronograma do Programa de Gestão por Competências. O programa de Gestão por Competências da UFC está disponível em &lt;https://desenvolva.ufc.br&gt; e o  programa de Desenvolvimento de Gestores está disponível em&lt;https://desenvolvimentodegestores.ufc.br/&gt;.</t>
  </si>
  <si>
    <t>4121</t>
  </si>
  <si>
    <t>As atribuições específicas de cada unidade estão previstas na estrutura organizacional da PROGEP. Disponível em https://progep.ufc.br/estrutura-e-atribuicoes/
Os gestores, portanto, são os responsáveis pelo cumprimento de tais atribuições.
Para as demais</t>
  </si>
  <si>
    <t>a) as responsabilidades e atribuições dos gestores estão definidas, documentadas e publicadas</t>
  </si>
  <si>
    <t>PROGEP-SIM-Ações estão sendo desenvolvida em cronograma do Programa de Gestão por Competências. O programa de Gestão por Competências da UFC está disponível em &lt;https://desenvolva.ufc.br&gt; e o  programa de Desenvolvimento de Gestores está disponível em&lt;https://desenvolvimentodegestores.ufc.br/&gt;.</t>
  </si>
  <si>
    <t>4121 a)</t>
  </si>
  <si>
    <t>a) as responsabilidades e atribuições dos gestores da área finalística estão definidas, documentadas e publicadas</t>
  </si>
  <si>
    <t>b) as responsabilidades e atribuições dos gestores são revisadas periodicamente e publicadas</t>
  </si>
  <si>
    <t>4121 b)</t>
  </si>
  <si>
    <t>b) as responsabilidades e atribuições dos gestores da área finalística são revisadas periodicamente e publicadas</t>
  </si>
  <si>
    <t>HÁ DECISÃO FORMAL OU PLANO APROVADO PARA ADOTÁ-LA</t>
  </si>
  <si>
    <t>4123</t>
  </si>
  <si>
    <t>Há decisão formal ou plano para adotá-la</t>
  </si>
  <si>
    <t>Foi definida uma Comissão de Dimensionamento de Pessoal, e uma Comissão de Alocação de Vagas que vem realizando reuniões para definição de critérios sobre os temas.</t>
  </si>
  <si>
    <t>PROGEP-As informações são apresentadas no painel de Gestão de Pessoas, disponível em &lt;https://paineis.ufc.br&gt;</t>
  </si>
  <si>
    <t>4124</t>
  </si>
  <si>
    <t>A PROGEP disponibiliza o relatório "UFC em números", disponível em https://progep.ufc.br/central-de-conteudos/quantitativo-de-servidores/</t>
  </si>
  <si>
    <t>a) o monitoramento contempla características da composição da força de trabalho (idade, tempo de serviço, sexo, formação acadêmica etc.)</t>
  </si>
  <si>
    <t>PROGEP-SIM-As informações são apresentadas no painel de Gestão de Pessoas, disponível em &lt;https://paineis.ufc.br&gt;</t>
  </si>
  <si>
    <t>4124 a)</t>
  </si>
  <si>
    <t>a) o monitoramento contempla características da composição da força de trabalho (idade, tempo de serviço, sexo, formação acadêmica, etc.)</t>
  </si>
  <si>
    <t>b) o monitoramento contempla a evolução do quadro de pessoal, com movimentações, ingressos, desligamentos, aposentadorias e a estimativa de aposentadoria, por cargo</t>
  </si>
  <si>
    <t>4124 b)</t>
  </si>
  <si>
    <t>Temos a DIMOV e diversos relatórios no SIAPE que traz tais informações. Falta apenas organizar o acompanhamento, mas há um monitoramento indireto.
SECGOV - Considerando que a resposta à questão principal foi "ADOTA PARCIALMENTE", setamos o item como SIM.</t>
  </si>
  <si>
    <t>d) o monitoramento contempla a quantidade de horas de treinamento por servidor durante determinado período (ano, mês, etc.)</t>
  </si>
  <si>
    <t>4124 d)</t>
  </si>
  <si>
    <t>d) o monitoramento contempla a quantidade de horas de treinamento por servidor durante determinado período de tempo (ano, mês, etc.)</t>
  </si>
  <si>
    <t>Temos a DIFOP e relatórios no SI3 ou criados pela unidade que trazem tais informações. Falta apenas organizar o acompanhamento, mas há um monitoramento indireto.
SECGOV - Considerando que a resposta à questão principal foi "ADOTA PARCIALMENTE", setamos o</t>
  </si>
  <si>
    <t>e) o monitoramento contempla a quantidade de dias de afastamento por licença saúde dos colaboradores</t>
  </si>
  <si>
    <t>4124 e)</t>
  </si>
  <si>
    <t>Temos a CPASE e a COQVT e relatórios criados pelas unidades que trazem tais informações. Falta apenas organizar o acompanhamento, mas há um monitoramento indireto.
SECGOV - Considerando que a resposta à questão principal foi "ADOTA PARCIALMENTE", setamos</t>
  </si>
  <si>
    <t>4131</t>
  </si>
  <si>
    <r>
      <rPr>
        <rFont val="Arial"/>
        <color rgb="FF000000"/>
        <sz val="12.0"/>
      </rPr>
      <t xml:space="preserve">PROGEP-SIM - * Manual da PROGEP – Designação para Função Comissionada/Gratificada (CD, FG ou FUC):
https://progep.ufc.br/pt/manual-do-servidor-2/designacao-para-funcao-gratificada-fg/
* Plano de Integridade da UFC:
https://secretariadegovernanca.ufc.br/pt/programa-de-integridade/planos-de-integridade-da-ufc/
* Procedimentos de Responsabilização:
</t>
    </r>
    <r>
      <rPr>
        <rFont val="Arial"/>
        <color rgb="FF1155CC"/>
        <sz val="12.0"/>
        <u/>
      </rPr>
      <t>https://secretariadegovernanca.ufc.br/pt/integridade/principais-normativos-internos-relacionados-a-area-de-integridade/procedimentos-de-responsabilizacao/</t>
    </r>
  </si>
  <si>
    <t>d) são utilizados mecanismos de transparência ativa para disponibilizar às partes interessadas externas e internas o currículo dos ocupantes dos cargos/funções de gestão</t>
  </si>
  <si>
    <t>PROGEP-SIM-A PROGEP não tem uma regulamentação específica, mas é notório que a universidade segue os critérios mínimos estipulados no Estatuto da UFC para a escolha de gestores da alta administração. (ver pág. 19 do link http://www.ufc.br/images/_files/a_universidade/estatuto_ufc/estatuto_ufc.pdf). Ademais, em consonância com o Decreto nº 9.916 de 18 de Julho de 2019,  o servidor que irá assumir um cargo na gestão, preencha no formulário PESSOAL: Designação/Nomeação de Cargo em Comissão se o(s) designado(s) possui(em) idoneidade moral e reputação ilibada.</t>
  </si>
  <si>
    <t>4131 d)</t>
  </si>
  <si>
    <t>d) são utilizadas ferramentas estruturadas para auxiliar a seleção dos ocupantes dos cargos/funções comissionados de gestão</t>
  </si>
  <si>
    <t>PROGEP-"Antes da definição da unidade de lotação dos servidores, são analisados os processos de solicitação de pessoal, em que as unidades definim o cargo de interesse, as principais atividades que serão exercidas e os requisitos necessários para desempenho do trabalho. 
Os servidores recém-empossados preenchem formulário na Divisão de Concursos e Provimentos-DICON em que consta formação, experiências profissionais e unidades em que há interesse de ser lotado. Também é realizada análise da solicitação de pessoal encaminhada pela unidade e análise dos processos de remoção a pedido do servidor."</t>
  </si>
  <si>
    <t>4132</t>
  </si>
  <si>
    <t>4132. Os métodos e critérios das seleções externas (p.ex. dos concursos públicos; colaboradores requisitados em seleções externas) são definidos com base nos perfis profissionais desejados definidos na prática “4120. Definir adequadamente, em termos quali</t>
  </si>
  <si>
    <t>Os critérios são especificados nos editais que são publicados quando ocorre a seleção externa.</t>
  </si>
  <si>
    <t>b) as necessidades de pessoal das unidades organizacionais são avaliadas antes da alocação dos colaboradores</t>
  </si>
  <si>
    <t>PROGEP-SIM-"Antes da definição da unidade de lotação dos servidores, são analisados os processos de solicitação de pessoal, em que as unidades definim o cargo de interesse, as principais atividades que serão exercidas e os requisitos necessários para desempenho do trabalho. 
Os servidores recém-empossados preenchem formulário na Divisão de Concursos e Provimentos-DICON em que consta formação, experiências profissionais e unidades em que há interesse de ser lotado. Também é realizada análise da solicitação de pessoal encaminhada pela unidade e análise dos processos de remoção a pedido do servidor."</t>
  </si>
  <si>
    <t>4134</t>
  </si>
  <si>
    <t>Foi instituída uma Comissão de Dimensionamento Institucional Portaria n° 6741/PROGEP/UFC, de 09 de dezembro de 2019, disponivel em https://progep.ufc.br/normativos/portarias/ 
Estão sendo feitos estudos de modelos de dimensionamento aplicados em outras in</t>
  </si>
  <si>
    <t>c) avalia-se, previamente à alocação, o perfil profissional do futuro colaborador</t>
  </si>
  <si>
    <t>4134 a)</t>
  </si>
  <si>
    <t>a) as necessidades de pessoal das unidades organizacionais são avaliadas antes da alocação dos colaboradores</t>
  </si>
  <si>
    <t>d) avalia-se, antes da realização de movimentações internas, o perfil profissional dos colaboradores e as necessidades da unidade organizacional</t>
  </si>
  <si>
    <t>4134 b)</t>
  </si>
  <si>
    <t>b) avalia-se, previamente à alocação, o perfil profissional do futuro colaborador</t>
  </si>
  <si>
    <t>PROGEP-SIM - Esclarece-se que os perfis requeridos pelas unidades são informados em formulário próprio para fins de remoção interna, os quais encontram-se disponíveis em https://muraldeoportunidades.ufc.br/pt/home/. 
Nos concursos públicos, há apenas a exigência do cargo, conforme critérios legais.</t>
  </si>
  <si>
    <t>4130. Desenvolver as competências dos colaboradores e dos gestores</t>
  </si>
  <si>
    <t>PROGEP-O programa de Gestão por Competências da UFC está disponível em &lt;https://desenvolva.ufc.br&gt; e o programa de Desenvolvimento de Gestores está disponível em&lt;https://desenvolvimentodegestores.ufc.br/&gt;.</t>
  </si>
  <si>
    <t>4151</t>
  </si>
  <si>
    <t>A PROGEP, conforme detalhado na prática 1123, dispõe de uma divisão chamada Divisão de Gestão por Competências, ligada à Coordenadoria de Desenvolvimento e Capacitação que vem desenvolvendo o Modelo de gestão por Competência que será implantado para a UFC</t>
  </si>
  <si>
    <t>a) as lacunas de competências pessoais (transversais, comuns a todos os colaboradores) da organização são identificadas e documentadas</t>
  </si>
  <si>
    <t>PROGEP-SIM-O programa de Gestão por Competências da UFC está disponível em &lt;https://desenvolva.ufc.br&gt; e o  programa de Desenvolvimento de Gestores está disponível em&lt;https://desenvolvimentodegestores.ufc.br/&gt;.</t>
  </si>
  <si>
    <t>4151 a)</t>
  </si>
  <si>
    <t>b) as lacunas de competências de liderança e gestão necessárias para a atuação dos gestores da organização são identificadas e documentadas</t>
  </si>
  <si>
    <t>4151 b)</t>
  </si>
  <si>
    <t>d) as lacunas de competências técnicas da área administrativa necessárias para a atuação dos colaboradores da organização são identificadas e documentadas</t>
  </si>
  <si>
    <t>4151 d)</t>
  </si>
  <si>
    <t>e) há ações de desenvolvimento de liderança para os colaboradores que assumem funções gerenciais</t>
  </si>
  <si>
    <t>PROGEP-Há aplicação de avaliação de reação e, na maioria das ações de aperfeiçoamento interno, de atividade avaliativa, conforme disposto na Portaria n° 76/2019/GR. Disponível em:&lt;https://progep.ufc.br/wp-content/uploads/2019/05/portaria-76-19.pdf&gt;.</t>
  </si>
  <si>
    <t>4153</t>
  </si>
  <si>
    <t>Todas as ações de capacitação disponibilizadas pela PROGEP realizam avaliação de reação dos participantes. As avaliações são analisadas para que se extraiam insumos de melhorias para as próximas ações de capacitação.</t>
  </si>
  <si>
    <t>a) é avaliada a satisfação dos participantes com ações educacionais realizadas (nível 1 – reação)</t>
  </si>
  <si>
    <t>PROGEP-SIM-Há aplicação de avaliação de reação e, na maioria das ações de aperfeiçoamento interno, de atividade avaliativa, conforme disposto na Portaria n° 76/2019/GR. Disponível em:&lt;https://progep.ufc.br/wp-content/uploads/2019/05/portaria-76-19.pdf&gt;.</t>
  </si>
  <si>
    <t>4153 a)</t>
  </si>
  <si>
    <t>b) é avaliada a aprendizagem dos participantes em ações educacionais realizadas (nível 2 – aprendizado)</t>
  </si>
  <si>
    <t>4153 b)</t>
  </si>
  <si>
    <t>4140. Desenvolver e manter ambiente de trabalho positivo para o desempenho</t>
  </si>
  <si>
    <t>4141. O ambiente de trabalho organizacional é avaliado</t>
  </si>
  <si>
    <t>PROGEP-O ambiente é avaliado através da pesquisa de clima organizacional, disponível em &lt;https://progep.ufc.br/wp-content/uploads/2023/10/relatorio-pesquisa-de-clima-2023.pdf&gt;</t>
  </si>
  <si>
    <t>4161</t>
  </si>
  <si>
    <t>4161. O ambiente de trabalho organizacional é avaliado</t>
  </si>
  <si>
    <t>A Progep no Eixo Pessoas Servidor do Plano de Desenvolvimento Institucional objetiva garantir a excelência na gestão de pessoas na participação da UFC no programa de certificação "great Place to Work" Informações : https://progep.ufc.br/?s=great+Place+to+</t>
  </si>
  <si>
    <t>a) realiza-se pesquisa de clima organizacional, qualidade de vida ou de satisfação com o trabalho</t>
  </si>
  <si>
    <t>PROGEP-SIM-O ambiente é avaliado através da pesquisa de clima organizacional, disponível em &lt;https://progep.ufc.br/wp-content/uploads/2023/10/relatorio-pesquisa-de-clima-2023.pdf&gt;</t>
  </si>
  <si>
    <t>4161 a)</t>
  </si>
  <si>
    <t>Foi aplicado questionário sobre o clima organizacional da instituição no ano de 2018 com servidores das unidades administrativas, acadêmicas e do complexo hospitalar da UFC</t>
  </si>
  <si>
    <t>b) as pesquisas incluem a opinião dos colaboradores com a participação na formulação estratégica e no planejamento da organização</t>
  </si>
  <si>
    <t>4161 b)</t>
  </si>
  <si>
    <t>https://progep.ufc.br/?s=great+Place+to+Work</t>
  </si>
  <si>
    <t>c) as pesquisas incluem a opinião dos colaboradores sobre a chefia</t>
  </si>
  <si>
    <t>4161 c)</t>
  </si>
  <si>
    <t>d) as pesquisas incluem a opinião dos colaboradores sobre os benefícios oferecidos</t>
  </si>
  <si>
    <t>4161 d)</t>
  </si>
  <si>
    <t>e) as pesquisas incluem a opinião dos colaboradores sobre as condições físicas de trabalho</t>
  </si>
  <si>
    <t>4161 e)</t>
  </si>
  <si>
    <t>f) as pesquisas incluem a opinião dos colaboradores sobre o reconhecimento do trabalho realizado</t>
  </si>
  <si>
    <t>4161 f)</t>
  </si>
  <si>
    <t>g) as pesquisas incluem a opinião dos colaboradores sobre as características das tarefas realizadas</t>
  </si>
  <si>
    <t>4161 g)</t>
  </si>
  <si>
    <t>Faz parte dos indicadores da Progep do MAPA ESTRATÉGICO/PLANEJAMENTO ESTRATÉGICO INSTITUCIONAL 2020 da UFC</t>
  </si>
  <si>
    <t>4142. Há programa(s) de qualidade de vida no trabalho</t>
  </si>
  <si>
    <t>PROGEP-A PROGEP realiza diversos programas de Qualidade de Vidai no Trabalho, disponíveis em &lt;https://progep.ufc.br/pt/qualidade-de-vida/&gt; . Acerca da flexibilidade no cumprimento da jornada de trabalho, a UFC implantou o Programa de Gestão e Desempenho (PGD), disponível em &lt;www.teletrabalho.ufc.br&gt; .</t>
  </si>
  <si>
    <t>4162</t>
  </si>
  <si>
    <t>4162. A organização oferece aos colaboradores condições mais flexíveis e estimulantes para realização de trabalho, com vistas ao aumento do desempenho</t>
  </si>
  <si>
    <t>A flexibilização da jornada de trabalho foi regulamentada através da Portaria no
3466/17/UFC. Maiores informações acessar link http://www.progep.ufc.br/wp-content/uploads/2013/11/portaria-3466-2017.pdf) e o afastamento parcial para estudo foi regulamentad</t>
  </si>
  <si>
    <t>a) o(s) programa(s) abrange(m) ações que visem a prevenção, detecção precoce e tratamento de doenças relacionadas ao trabalho</t>
  </si>
  <si>
    <t>PROGEP-SIM-A PROGEP realiza diversos programas de Qualidade de Vidai no Trabalho, disponíveis em &lt;https://progep.ufc.br/pt/qualidade-de-vida/&gt; . Acerca da flexibilidade no cumprimento da jornada de trabalho, a UFC implantou o Programa de Gestão e Desempenho (PGD), disponível em &lt;www.teletrabalho.ufc.br&gt; .</t>
  </si>
  <si>
    <t>4162 a)</t>
  </si>
  <si>
    <t>a) essas condições incluem flexibilidade no cumprimento da jornada de trabalho, segundo as características da organização e de cada ocupação</t>
  </si>
  <si>
    <t>Maiores informações estão disponíveis no link http://www.ufc.br/a-universidade/documentos-oficiais/313-plano-de-desenvolvimento-institucional-pdi 
Importante esclarecer que o PDI é um instrumento reconhecido e validado pelas principais instâncias da Admin</t>
  </si>
  <si>
    <t>b) o(s) programa(s) abrange(m) ações de saúde com o objetivo de avaliar o estado da saúde física do colaborador para o exercício de suas atividades laborais</t>
  </si>
  <si>
    <t>4162 b)</t>
  </si>
  <si>
    <t>b) essas condições incluem maior autonomia para executar suas tarefas, segundo as características de cada ocupação</t>
  </si>
  <si>
    <t>c) o(s) programa(s) abrange(m) ações de saúde com o objetivo de avaliar o estado de saúde mental do colaborador para o exercício de suas atividades laborais</t>
  </si>
  <si>
    <t>4162 c)</t>
  </si>
  <si>
    <t>c) essas condições incluem incentivos para a capacitação contínua (p. ex. bolsas de estudo, incentivos para obtenção de certificação, flexibilização da jornada de trabalho para estudo)</t>
  </si>
  <si>
    <t>d) o(s) programa(s) abrange(m) ações com o objetivo de intervir no processo de adoecimento do colaborador, tanto no aspecto individual quanto nas relações coletivas no ambiente de trabalho</t>
  </si>
  <si>
    <t>4162 d)</t>
  </si>
  <si>
    <t>d) essas condições incluem a adoção de ambientes físicos acessíveis e inclusivos para colaboradores com deficiência</t>
  </si>
  <si>
    <t>A PROGEP instituiu a Comissão de Apoio à Gestão de Servidores da Universidade Federal do Ceará no ambiente inclusivo (Servidor INCLUI), por meio da Portaria 3041/PROGEP/UFC, de junho de 2019. Mais informações em https://progep.ufc.br/wp-content/uploads/20</t>
  </si>
  <si>
    <t>e) há flexibilidade no cumprimento da jornada de trabalho, segundo as características da organização e de cada ocupação</t>
  </si>
  <si>
    <t>4162 e)</t>
  </si>
  <si>
    <t>e) essas condições incluem programas de comunicação/sensibilização sobre a necessidade de respeito àdiversidade</t>
  </si>
  <si>
    <t>e) essas condições incluem programas de comunicação/sensibilização sobre a necessidade de respeito à diversidade</t>
  </si>
  <si>
    <t>f) a organização avalia os resultados obtidos com o(s) programa(s) de qualidade de vida no trabalho</t>
  </si>
  <si>
    <t>4162 f)</t>
  </si>
  <si>
    <t>f) essas condições incluem:_</t>
  </si>
  <si>
    <t>Conforme Portaria 3041/PROGEP/UFC, de junho de 2019, é competência da Comissão Servidor Inclui:
a) Contribuir para indicação de ações orientadoras para a implantação e expansão da políIca de acessibilidade e inclusão nas
unidades administraIvas e acadêmic</t>
  </si>
  <si>
    <t>f) essas condições incluem: ___________</t>
  </si>
  <si>
    <t>PROGEP-Há previsão de ações de reconhecimento no âmbito do Programa de Gestão por Competências para os servidores cujo Coeficiente de Desempenho é superior ou igual a 9, conforme disposto no Art. 7, §3º, inciso IV do Ofício Circular 2/2023/PROGEP/REITORIA. Disponível em:&lt;https://progep.ufc.br/pt/oficio-02-2023-progep-reitoria/&gt;.</t>
  </si>
  <si>
    <t>4164</t>
  </si>
  <si>
    <t>a) há normativo sobre os procedimentos e regras das práticas de reconhecimento</t>
  </si>
  <si>
    <t>PROGEP-SIM-Há previsão de ações de reconhecimento no âmbito do Programa de Gestão por Competências para os servidores cujo Coeficiente de Desempenho é superior ou igual a 9, conforme disposto no Art. 7, §3º, inciso IV do Ofício Circular 2/2023/PROGEP/REITORIA. Disponível em:&lt;https://progep.ufc.br/pt/oficio-02-2023-progep-reitoria/&gt;.</t>
  </si>
  <si>
    <t>4164 a)</t>
  </si>
  <si>
    <t>b) os colaboradores são reconhecidos com fundamento no desempenho obtido em suas atividades laborais</t>
  </si>
  <si>
    <t>4164 b)</t>
  </si>
  <si>
    <t>PROGEP-As informações são coletadas nos formulários e processos de remoção. Não serão apresentados nesse relatório por se tratarem de informações restritas.</t>
  </si>
  <si>
    <t>4165</t>
  </si>
  <si>
    <t>4165. Há procedimentos estruturados para identificar os motivos pessoais dos desligamentos voluntários da organização</t>
  </si>
  <si>
    <t>Entre as propostas de alterações que estão sendo analisadas pela Comissão de Dimensionamento Institucional está a adoção de uma enquete que poderá ser aplicada quando o servidor pede sua exoneração.
Para tentar aumentar o indicador, sugere-se implantar t</t>
  </si>
  <si>
    <t>a) a quantidade de movimentações por unidade organizacional, por determinado período (ano, mês etc.), é monitorada</t>
  </si>
  <si>
    <t>PROGEP-SIM-As informações são coletadas nos formulários e processos de remoção. Não serão apresentados nesse relatório por se tratarem de informações restritas.</t>
  </si>
  <si>
    <t>4166</t>
  </si>
  <si>
    <t>b) são coletadas informações, diretamente com o colaborador que solicitou a movimentação, sobre as razões que motivaram o pedido</t>
  </si>
  <si>
    <t>4166 a)</t>
  </si>
  <si>
    <t>a) a quantidade de movimentações por unidade organizacional por determinado período de tempo (ano, mês, etc.) é monitorada</t>
  </si>
  <si>
    <t>c) são coletadas informações, diretamente com gestor da unidade organizacional, sobre possíveis razões que motivaram a solicitação de movimentação</t>
  </si>
  <si>
    <t>4166 b)</t>
  </si>
  <si>
    <t>b) são obtidas informações diretamente com o colaborador que solicitou a movimentação sobre as razões que motivaram o pedido</t>
  </si>
  <si>
    <t>4150. Gerir o desempenho dos colaboradores e dos gestores</t>
  </si>
  <si>
    <t>4170. Gerir o desempenho dos colaboradores e dos gestores</t>
  </si>
  <si>
    <t>4151. Há metas de desempenho individuais e/ou de equipes, vinculadas aos planos organizacionais</t>
  </si>
  <si>
    <t>PROGEP-O Programa de Gestão e Desempenho (PGD) estabelece metas individuais e da unidade. O PGD está sendo expandido para toda a UFC até o segundo semestre de 2024. Disponível em &lt;www.teletrabalho.ufc.br&gt;</t>
  </si>
  <si>
    <t>4171</t>
  </si>
  <si>
    <t>4171. A organização estabelece metas de desempenho individuais e/ou de equipes vinculadas aos planos organizacionais</t>
  </si>
  <si>
    <t>Pelo processo de avaliação aplicado aos servidores, existem índices mínimos a serem considerados, que habilitam os servidores (docentes e técnico-administrativos) a progredirem na carreira conforme previsão legal específica.</t>
  </si>
  <si>
    <t>a) há normativo que trata da avaliação de desempenho dos colaboradores e gestores</t>
  </si>
  <si>
    <t>PROGEP-SIM-O Programa de Gestão e Desempenho (PGD) estabelece metas individuais e da unidade. O PGD está sendo expandido para toda a UFC até o segundo semestre de 2024. Disponível em &lt;www.teletrabalho.ufc.br&gt;</t>
  </si>
  <si>
    <t>4172</t>
  </si>
  <si>
    <t>4172. A organização realiza, formalmente, avaliação de desempenho individual, com atribuição de nota ou conceito, tendo como critério de avaliação o alcance das metas previstas</t>
  </si>
  <si>
    <t>Vide informações disponíveis em https://progep.ufc.br/carreira-e-avaliacao/avaliacao-de-desempenho/</t>
  </si>
  <si>
    <t>b) a avaliação abrange o desempenho de todos os gestores e colaboradores da área finalística</t>
  </si>
  <si>
    <t>4172 a)</t>
  </si>
  <si>
    <t>c) a avaliação abrange o desempenho de todos os gestores e colaboradores da área administrativa</t>
  </si>
  <si>
    <t>4172 b)</t>
  </si>
  <si>
    <t>b) a avaliação abrange o desempenho de todos os gestores da área finalística</t>
  </si>
  <si>
    <t>d) os avaliadores informam aos colaboradores avaliados, antes do ciclo avaliativo, os critérios que serão utilizados para a avaliação de desempenho</t>
  </si>
  <si>
    <t>4172 c)</t>
  </si>
  <si>
    <t>c) a avaliação abrange o desempenho de todos os gestores da área administrativa</t>
  </si>
  <si>
    <t>4152. Os resultados da avaliação de desempenho são discutidos com os gestores ou colaboradores avaliados</t>
  </si>
  <si>
    <r>
      <rPr>
        <rFont val="Arial"/>
        <color rgb="FF000000"/>
        <sz val="12.0"/>
      </rPr>
      <t xml:space="preserve">PROGEP-As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</si>
  <si>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t>4174</t>
  </si>
  <si>
    <t>4174. Os avaliadores realizam, antes da atribuição da nota ou conceito, pelo menos um encontro com colaborador avaliado com o objetivo de discutir o desempenho do avaliado</t>
  </si>
  <si>
    <t>Há uma fase específica no processo de avaliação de desempenho que trata dessas informações.</t>
  </si>
  <si>
    <t>a) os avaliadores realizam, antes da atribuição da nota ou conceito, pelo menos um encontro com o gestor ou colaborador avaliado, com o objetivo de discutir o seu desempenho</t>
  </si>
  <si>
    <r>
      <rPr>
        <rFont val="Arial"/>
        <color rgb="FF000000"/>
        <sz val="12.0"/>
      </rPr>
      <t xml:space="preserve">PROGEP-SIM-As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</si>
  <si>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t>b) os avaliadores realizam o levantamento das necessidades individuais de capacitação durante o processo de avaliação de desempenho dos seus subordinados</t>
  </si>
  <si>
    <r>
      <rPr>
        <rFont val="Arial"/>
        <color rgb="FF000000"/>
        <sz val="12.0"/>
      </rPr>
      <t xml:space="preserve">PROGEP-SIM-As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</si>
  <si>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t>4200. Gestão de Tecnologia da Informação e da Segurança da Informação</t>
  </si>
  <si>
    <t>4210. Realizar planejamento de tecnologia da informação</t>
  </si>
  <si>
    <t>4211. A organização executa processo de planejamento de tecnologia da informação</t>
  </si>
  <si>
    <t>STI-SIM-CATI (Comitê Administrativo de Tecnogia da Informação) - https://sti.ufc.br/wp-content/uploads/2016/08/portaria-reitoria-3797-2011.pdf , https://sti.ufc.br/wp-content/uploads/2022/08/portaria-no-226-de-02-de-agosto-2022.pdf
PDTIC (2023-2027) - https://sti.ufc.br/wp-content/uploads/2023/10/PDIT_2023-2027_23-10-23.pdf
Planejamento - https://sti.ufc.br/wp-content/uploads/2023/05/APENDICE-C.pdf e PDI - https://pdi.ufc.br/wp-content/uploads/2024/02/publicacao-pdi-2023-2027.pdf
A seleção e a priorização das iniciativas de TI é feita pelo CATI (Comitê Administrativo de Tecnogia da Informação) - https://sti.ufc.br/wp-content/uploads/2016/08/portaria-reitoria-3797-2011.pdf e https://sti.ufc.br/wp-content/uploads/2022/08/portaria-no-226-de-02-de-agosto-2022.pdf
É realizado no processo de Planejamento de contratações de TIC - Resolução CATI Nº 01, de 21 de julho de 2020 - https://sti.ufc.br/wp-content/uploads/2020/07/resolucao01-cati-2020.pdf e 
https://sti.ufc.br/wp-content/uploads/2023/10/SEI_UFC-4021188-Resolucao.pdf
Foi criada uma Resolução de Solicitação de Projetos que regulamenta e disciplina o
processo de Solicitação de Demandas de Novos Projetos de desenvolvimento de
sistemas e sites para a Superintendência de Tecnologia da Informação (STI).</t>
  </si>
  <si>
    <t>4211</t>
  </si>
  <si>
    <t>a) as áreas demandantes de soluções de TI participam do processo de planejamento de tecnologia da informação</t>
  </si>
  <si>
    <t>STI-SIM-CATI (Comitê Administrativo de Tecnogia da Informação) - https://sti.ufc.br/wp-content/uploads/2016/08/portaria-reitoria-3797-2011.pdf , https://sti.ufc.br/wp-content/uploads/2022/08/portaria-no-226-de-02-de-agosto-2022.pdf
PDTIC (2023-2027) - https://sti.ufc.br/wp-content/uploads/2023/10/PDIT_2023-2027_23-10-23.pdf
Planejamento - https://sti.ufc.br/wp-content/uploads/2023/05/APENDICE-C.pdf e PDI - https://pdi.ufc.br/wp-content/uploads/2024/02/publicacao-pdi-2023-2027.pdf
A seleção e a priorização das iniciativas de TI é feita pelo CATI (Comitê Administrativo de Tecnogia da Informação) - https://sti.ufc.br/wp-content/uploads/2016/08/portaria-reitoria-3797-2011.pdf e https://sti.ufc.br/wp-content/uploads/2022/08/portaria-no-226-de-02-de-agosto-2022.pdf
É realizado no processo de Planejamento de contratações de TIC - Resolução CATI Nº 01, de 21 de julho de 2020 - https://sti.ufc.br/wp-content/uploads/2020/07/resolucao01-cati-2020.pdf e 
https://sti.ufc.br/wp-content/uploads/2023/10/SEI_UFC-4021188-Resolucao.pdf
Foi criada uma Resolução de Solicitação de Projetos que regulamenta e disciplina o
processo de Solicitação de Demandas de Novos Projetos de desenvolvimento de
sistemas e sites para a Superintendência de Tecnologia da Informação (STI).</t>
  </si>
  <si>
    <t>4211 a)</t>
  </si>
  <si>
    <t>b) a organização estabeleceu critérios para orientar a seleção e a priorização das iniciativas de TI (projetos e ações) e os mantêm atualizados</t>
  </si>
  <si>
    <t>4211 b)</t>
  </si>
  <si>
    <t>b) o processo de planejamento de TI integra-se e harmoniza-se com o processo de planejamento institucional</t>
  </si>
  <si>
    <t>PDTIC e PDI</t>
  </si>
  <si>
    <t>c) as análises de benefícios, de custos e de riscos subsidiam as decisões relacionadas à seleção e à priorização das iniciativas de TI (projetos e ações)</t>
  </si>
  <si>
    <t>4211 c)</t>
  </si>
  <si>
    <t>c) a organização estabeleceu critérios para orientar a seleção e a priorização das iniciativas de TI (projetos e ações) e os mantêm atualizados</t>
  </si>
  <si>
    <t>A seleção e a priorização das iniciativas de TI é feita pelo CATI</t>
  </si>
  <si>
    <t>d) o processo de planejamento de TI está formalizado (a organização instituiu norma interna, guia ou instrumento similar com orientações quanto à execução do processo e definição de responsabilidades)</t>
  </si>
  <si>
    <t>4211 d)</t>
  </si>
  <si>
    <t>d) análises de benefícios, de custos e de riscos subsidiam as decisões relacionadas à seleção e à priorização das iniciativas de TI (projetos e ações)</t>
  </si>
  <si>
    <t>Planejamento de contratações de TIC</t>
  </si>
  <si>
    <t>4212. A organização possui plano de tecnologia da informação vigente</t>
  </si>
  <si>
    <t>STI-SIM-PDTIC (2023-2027) - https://sti.ufc.br/wp-content/uploads/2023/10/PDIT_2023-2027_23-10-23.pdf
Planejamento - https://sti.ufc.br/wp-content/uploads/2023/05/APENDICE-C.pdf e PDI - https://pdi.ufc.br/wp-content/uploads/2024/02/publicacao-pdi-2023-2027.pdf e CATI (Comitê Administrativo de Tecnogia da Informação) - https://sti.ufc.br/wp-content/uploads/2016/08/portaria-reitoria-3797-2011.pdf , https://sti.ufc.br/wp-content/uploads/2022/08/portaria-no-226-de-02-de-agosto-2022.pdf
Sítio da Superintendência de Tecnologia da Informação (STI) - www.sti.ufc.br
As demandas precisam de TIC devem ser alinhadas ao  PDTIC e PDI da UFC.PDTIC (2023-2027) - https://sti.ufc.br/wp-content/uploads/2023/10/PDIT_2023-2027_23-10-23.pdf 
Planejamento - https://sti.ufc.br/wp-content/uploads/2023/05/APENDICE-C.pdf e PDI - https://pdi.ufc.br/wp-content/uploads/2024/02/publicacao-pdi-2023-2027.pdf , bem como instrumentos estratégicos do governo federal.
Existe um planejamento anual de contratações de TIC, onde os itens planejados são apreciados pelo CATI e cadastrados em sistema PGC do governo federal.
Plano de Transformação Digital
(https://prointer.ufc.br/wp-content/uploads/2020/08/plano-digital-universidades-federais-10-07-2020-p.pdf</t>
  </si>
  <si>
    <t>4212</t>
  </si>
  <si>
    <t>a) o plano de tecnologia da informação (plano de TI) é aprovado pelo dirigente máximo da organização ou por dirigente ou colegiado que integra a alta administração</t>
  </si>
  <si>
    <t>STI-SIM-PDTIC (2023-2027) - https://sti.ufc.br/wp-content/uploads/2023/10/PDIT_2023-2027_23-10-23.pdf
Planejamento - https://sti.ufc.br/wp-content/uploads/2023/05/APENDICE-C.pdf e PDI - https://pdi.ufc.br/wp-content/uploads/2024/02/publicacao-pdi-2023-2027.pdf e CATI (Comitê Administrativo de Tecnogia da Informação) - https://sti.ufc.br/wp-content/uploads/2016/08/portaria-reitoria-3797-2011.pdf , https://sti.ufc.br/wp-content/uploads/2022/08/portaria-no-226-de-02-de-agosto-2022.pdf
Sítio da Superintendência de Tecnologia da Informação (STI) - www.sti.ufc.br
As demandas precisam de TIC devem ser alinhadas ao  PDTIC e PDI da UFC.PDTIC (2023-2027) - https://sti.ufc.br/wp-content/uploads/2023/10/PDIT_2023-2027_23-10-23.pdf 
Planejamento - https://sti.ufc.br/wp-content/uploads/2023/05/APENDICE-C.pdf e PDI - https://pdi.ufc.br/wp-content/uploads/2024/02/publicacao-pdi-2023-2027.pdf , bem como instrumentos estratégicos do governo federal.
Existe um planejamento anual de contratações de TIC, onde os itens planejados são apreciados pelo CATI e cadastrados em sistema PGC do governo federal.
Plano de Transformação Digital
(https://prointer.ufc.br/wp-content/uploads/2020/08/plano-digital-universidades-federais-10-07-2020-p.pdf</t>
  </si>
  <si>
    <t>4212 a)</t>
  </si>
  <si>
    <t>a) o plano de tecnologia da informação (plano de TI) é aprovado pelo dirigente máximo da organização ou por dirigente ou colegiado que integra a Alta Administração</t>
  </si>
  <si>
    <t>b) o plano de TI é publicado na internet, para fácil acesso de partes interessadas e da sociedade</t>
  </si>
  <si>
    <t>4212 b)</t>
  </si>
  <si>
    <t>c) o plano de TI fundamenta a proposta orçamentária da área de TI e o plano de contratações</t>
  </si>
  <si>
    <t>4212 c)</t>
  </si>
  <si>
    <t>As demandas precisa ser alinhadas ao PDTIC (DOD)</t>
  </si>
  <si>
    <t>d) as iniciativas de TI (projetos e ações) constantes do plano de TI alinham-se aos objetivos e iniciativas definidos no plano estratégico e demais planos institucionais, assim como, quando aplicável, às estratégias e objetivos estabelecidos por instâncias de governança superiores (p. ex.: Estratégia de Governança Digital - EGD, Estratégia Nacional de Tecnologia da Informação e Comunicação do Poder Judiciário - ENTIC-JUD)</t>
  </si>
  <si>
    <t>4212 d)</t>
  </si>
  <si>
    <t>d) as iniciativas de TI (projetos e ações) constantes do plano de TI alinham-se aos objetivos e iniciativas definidos no plano estratégico e demais planos institucionais, assim como, quando aplicável, às estratégias e objetivos estabelecidos por instância</t>
  </si>
  <si>
    <t>Falta foco na questão da transformação digital</t>
  </si>
  <si>
    <t>e) é feito acompanhamento concomitante à execução do plano de TI, com vistas a assegurar sua observância e possibilitar a realização de ajustes que se fizerem necessário</t>
  </si>
  <si>
    <t>4212 e)</t>
  </si>
  <si>
    <t>e) a seleção de iniciativas de TI (projetos e ações) para compor o plano de TI considera estimativas fundamentadas em dados históricos ou em estudos técnicos sobre a capacidade e a disponibilidade dos recursos de TI da organização (financeiros, humanos, m</t>
  </si>
  <si>
    <t>Planejamento das contratações de TI</t>
  </si>
  <si>
    <t>4221</t>
  </si>
  <si>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</si>
  <si>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</si>
  <si>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</si>
  <si>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</si>
  <si>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r>
      <rPr>
        <rFont val="Arial"/>
        <color rgb="FF0563C1"/>
        <sz val="12.0"/>
        <u/>
      </rPr>
      <t>STI-SIM-Minuta do catálogo de serviços</t>
    </r>
    <r>
      <rPr>
        <rFont val="Arial"/>
        <color rgb="FF1F1F1F"/>
        <sz val="12.0"/>
        <u/>
      </rPr>
      <t xml:space="preserve"> 
Comissão da Gerenciamento de Serviços - </t>
    </r>
    <r>
      <rPr>
        <rFont val="Arial"/>
        <color rgb="FF0563C1"/>
        <sz val="12.0"/>
        <u/>
      </rPr>
      <t>Portaria STI 6141076</t>
    </r>
  </si>
  <si>
    <t xml:space="preserve">STI-O processo de gestão de mudanças não é formalizado, mas há algumas ações que são realizadas em alguns setores. No que diz respeito ao desenvolvimento de software, existe um processo definido e é usada a ferramenta GitLab que permite algumas verificações de tratamentos de exceção, verificação de conflitos de código, dentre outras verificações. Ainda no que concerne ao processo de desenvolvimento de software existem testes da equipe e rotinas de verificação do GitLab (ferramenta de gerenciamento de códigos). As solicitações de correções e mudanças nos sistemas são registradas nos sistemas de gerência de projetos (Redmine e Taiga), de serviços (RT) e sistema de controle de versão (Git). </t>
  </si>
  <si>
    <t>4222</t>
  </si>
  <si>
    <t>a) a organização estabeleceu critérios para orientar a aprovação de mudanças, inclusive quanto ao tratamento de casos de exceção (mudanças emergenciais)</t>
  </si>
  <si>
    <t xml:space="preserve">STI-SIM-O processo de gestão de mudanças não é formalizado, mas há algumas ações que são realizadas em alguns setores. No que diz respeito ao desenvolvimento de software, existe um processo definido e é usada a ferramenta GitLab que permite algumas verificações de tratamentos de exceção, verificação de conflitos de código, dentre outras verificações. Ainda no que concerne ao processo de desenvolvimento de software existem testes da equipe e rotinas de verificação do GitLab (ferramenta de gerenciamento de códigos). As solicitações de correções e mudanças nos sistemas são registradas nos sistemas de gerência de projetos (Redmine e Taiga), de serviços (RT) e sistema de controle de versão (Git). </t>
  </si>
  <si>
    <t>4222 a)</t>
  </si>
  <si>
    <t>d) a realização de cada mudança é precedida de planejamento e testes</t>
  </si>
  <si>
    <t>4222 d)</t>
  </si>
  <si>
    <t>e) mudanças executadas são rastreáveis e monitoradas, com vistas à avaliação de sua efetividade e para permitir ações corretivas, no caso de ocorrência de efeitos não identificados nas fases de planejamento e testes</t>
  </si>
  <si>
    <t>4222 e)</t>
  </si>
  <si>
    <t>As solicitações de correções e mudanças no sistemas são registradas nos sistemas de gerência de projetos (Redmine e Openproject), de serviços (RT) e sistema de controle de versão (Git)</t>
  </si>
  <si>
    <t>4223</t>
  </si>
  <si>
    <t>Antes da realização de alterações/melhorias nas configurações, é realizado um levantamento do status atual para um melhor planejamento das ações a serem desenvolvidas. A documentação dos ativos de sistemas está descrita na Wiki do Redmine.</t>
  </si>
  <si>
    <t>a) a organização mantém uma base de dados consolidada e atualizada com as configurações dos serviços e ativos de TI e o relacionamento entre eles</t>
  </si>
  <si>
    <r>
      <rPr>
        <rFont val="Arial"/>
        <color rgb="FF000000"/>
        <sz val="12.0"/>
      </rPr>
      <t xml:space="preserve">STI-SIM-Elaborada Politica de Gestão de Ativos que deve ser encaminhada para aprovação da Administração Superior https://docs.google.com/document/d/1gJwG2bx7CumziTt8VD1QiWFT4j7198fViq0rPn72wFQ/edit?usp=sharing. Ferramenta de inventario em fase de homologação em </t>
    </r>
    <r>
      <rPr>
        <rFont val="Arial"/>
        <color rgb="FF000000"/>
        <sz val="12.0"/>
        <u/>
      </rPr>
      <t>https://glpi-homolog.ufc.br/glpi/.</t>
    </r>
  </si>
  <si>
    <t>4223 a)</t>
  </si>
  <si>
    <t>a) a organização mantém uma base de dados consolidada com as configurações dos serviços e ativos de TI e o relacionamento entre eles</t>
  </si>
  <si>
    <t>A documentação dos ativos de sistemas está descrita na Wiki do Redmine.</t>
  </si>
  <si>
    <t>b) a base de dados de configurações é utilizada como insumo para o planejamento e o acompanhamento das mudanças</t>
  </si>
  <si>
    <r>
      <rPr>
        <rFont val="Arial"/>
        <color rgb="FF000000"/>
        <sz val="12.0"/>
      </rPr>
      <t xml:space="preserve">STI-SIM-Elaborada Politica de Gestão de Ativos que deve ser encaminhada para aprovação da Administração Superior https://docs.google.com/document/d/1gJwG2bx7CumziTt8VD1QiWFT4j7198fViq0rPn72wFQ/edit?usp=sharing. Ferramenta de inventario em fase de homologação em </t>
    </r>
    <r>
      <rPr>
        <rFont val="Arial"/>
        <color rgb="FF000000"/>
        <sz val="12.0"/>
        <u/>
      </rPr>
      <t>https://glpi-homolog.ufc.br/glpi/.</t>
    </r>
  </si>
  <si>
    <t>4223 b)</t>
  </si>
  <si>
    <t>b) a base de dados de configurações permite à organização conhecer o histórico da situação dos serviços e ativos de TI e do relacionamento entre eles ao longo do tempo</t>
  </si>
  <si>
    <t>Através do histórico de alterações documentadas no redmine e através do controle de versão do sistema</t>
  </si>
  <si>
    <t>4224. A organização executa processo(s) de gestão de incidentes de serviços de tecnologia da informação e de incidentes de segurança da informação</t>
  </si>
  <si>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</si>
  <si>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t>4224</t>
  </si>
  <si>
    <t>A DSEG utiliza o Sistema de Tickets onde são cadastrados todos os incidentes. Existe a POSIC (UFC) e Plano de Tratamento de incidentes (DSEG). Além de um processo definido em seu Plano de tratamento de incidentes.Inicialmente todos os ajustes foram feitos</t>
  </si>
  <si>
    <t>a) a organização definiu regras para a priorização e o escalamento de incidentes</t>
  </si>
  <si>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</si>
  <si>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t>4224 a)</t>
  </si>
  <si>
    <t>c) há base(s) de conhecimento que registra(m) erros conhecidos e problemas, de modo a tornar eficiente e efetiva a resolução de incidentes</t>
  </si>
  <si>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</si>
  <si>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t>4224 c)</t>
  </si>
  <si>
    <t>c) bases de conhecimento sobre erros conhecidos e problemas são utilizadas como insumos na resolução de incidentes</t>
  </si>
  <si>
    <t>A DSEG utiliza o Sistema de Tickets onde são cadastrados todos os incidentes.</t>
  </si>
  <si>
    <t>d) o(s) processo(s) de gestão de incidentes está(ão) formalizado(s) (a organização instituiu norma interna, guia ou instrumento similar com orientações quanto à execução do processo e definição de responsabilidades)</t>
  </si>
  <si>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</si>
  <si>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t>4224 d)</t>
  </si>
  <si>
    <t>d) o processo de gestão de incidentes está formalizado (a organização instituiu norma interna, guia ou instrumento similar com orientações quanto à execução do processo e definição de responsabilidades)</t>
  </si>
  <si>
    <t>POSIC (UFC) e Plano de Tratamento de incidentes (DSEG)</t>
  </si>
  <si>
    <t>g) a organização instituiu equipe de tratamento e resposta a incidentes em redes computacionais (ETIR) ou estrutura equivalente</t>
  </si>
  <si>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</si>
  <si>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t>4230. Gerir riscos de tecnologia da informação e riscos de segurança da informação</t>
  </si>
  <si>
    <t>4230. Gerir nível de serviço de tecnologia da informação</t>
  </si>
  <si>
    <t>4231. A organização executa processo de gestão dos riscos de tecnologia da informação relativos a processos de negócio</t>
  </si>
  <si>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</si>
  <si>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t>4231</t>
  </si>
  <si>
    <t>4231. A área de gestão de tecnologia da informação acorda os níveis de serviço com as demais áreas de negócio internas à organização (Acordo de Nível de Serviço - ANS)</t>
  </si>
  <si>
    <t>a) a organização identifica e avalia os riscos associados com o uso de Tecnologia da Informação nos processos organizacionais críticos para o negócio (Riscos de TI)</t>
  </si>
  <si>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</si>
  <si>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t>4231 a)</t>
  </si>
  <si>
    <t>a) os ANS estabelecem metas de nível de serviço acordadas com representantes das áreas de negócio cliente</t>
  </si>
  <si>
    <t>a) os ANS estabelecem metas de nível de serviço acordadas com representantes das áreas de negócio clientes</t>
  </si>
  <si>
    <t>b) a organização trata os Riscos de TI com base em um plano de tratamento de risco</t>
  </si>
  <si>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</si>
  <si>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t>4231 b)</t>
  </si>
  <si>
    <t>b) os ANS são submetidos a revisões regulares, para assegurar que estejam atualizados e sejam efetivos</t>
  </si>
  <si>
    <t>c) o processo de gestão dos riscos de tecnologia da informação está formalizado (a organização instituiu norma interna, guia ou instrumento similar com orientações quanto à execução do processo e definição de responsabilidades)</t>
  </si>
  <si>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</si>
  <si>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t>4231 c)</t>
  </si>
  <si>
    <t>c) os ANS estabelecidos na organização são formalizados</t>
  </si>
  <si>
    <t>4232. A organização executa processo de gestão de riscos de segurança da informação</t>
  </si>
  <si>
    <t xml:space="preserve">STI-https://seginfo.ufc.br/documentos/
STI-https://seginfo.ufc.br/wp-content/uploads/2018/08/portaria-grisco.pdf
STI-https://seginfo.ufc.br/wp-content/uploads/2018/08/portaria-grisco.pdf
O Plano de tratamento de riscos está em processo de elaboração. Tal plano está sendo elaborado em pasta interna da CISI (Coordenadoria de Infraestrutura e Segurança da Informação) e será disponibilizado caso seja solicitado.
-https://seginfo.ufc.br/wp-content/uploads/2018/08/portaria-grisco.pdf
A organização segue a Metodologia de Gestão de Riscos de Segurança da
Informação e Comunicações do Sistema de Administração de Recursos da Tecnologia
da Informação – SISP do Poder Executivo Federal (Mgr-SISP), conhecida por Metodologia SISP."
O processo se encontra em avaliação, buscando melhorias e celeridade, estando previsto a sua conclusão para Julho 2021.     
</t>
  </si>
  <si>
    <t>a) a organização identifica e avalia riscos de segurança da informação</t>
  </si>
  <si>
    <t xml:space="preserve">STI-https://seginfo.ufc.br/documentos/
STI-https://seginfo.ufc.br/wp-content/uploads/2018/08/portaria-grisco.pdf
STI-https://seginfo.ufc.br/wp-content/uploads/2018/08/portaria-grisco.pdf
O Plano de tratamento de riscos está em processo de elaboração. Tal plano está sendo elaborado em pasta interna da CISI (Coordenadoria de Infraestrutura e Segurança da Informação) e será disponibilizado caso seja solicitado.
-https://seginfo.ufc.br/wp-content/uploads/2018/08/portaria-grisco.pdf
A organização segue a Metodologia de Gestão de Riscos de Segurança da
Informação e Comunicações do Sistema de Administração de Recursos da Tecnologia
da Informação – SISP do Poder Executivo Federal (Mgr-SISP), conhecida por Metodologia SISP."
O processo se encontra em avaliação, buscando melhorias e celeridade, estando previsto a sua conclusão para Julho 2021.     
</t>
  </si>
  <si>
    <t>b) a organização trata riscos de segurança da informação com base em um plano de tratamento de riscos</t>
  </si>
  <si>
    <t>c) a organização possui um gestor formalmente responsável por coordenar a gestão de riscos de segurança da informação</t>
  </si>
  <si>
    <t>d) o processo de gestão de riscos de segurança da informação está formalizado (a organização instituiu norma interna, guia ou instrumento similar com orientações quanto à execução do processo e definição de responsabilidades)</t>
  </si>
  <si>
    <t>4240. Definir políticas de responsabilidades para a gestão da segurança da informação</t>
  </si>
  <si>
    <t>4240. Gerir riscos de tecnologia da informação</t>
  </si>
  <si>
    <t>4241. A organização dispõe de uma política de segurança da informação</t>
  </si>
  <si>
    <r>
      <rPr>
        <rFont val="Arial"/>
        <color rgb="FF000000"/>
        <sz val="12.0"/>
      </rPr>
      <t>STI-Política de segurança Publicada em &lt;</t>
    </r>
    <r>
      <rPr>
        <rFont val="Arial"/>
        <color rgb="FF000000"/>
        <sz val="12.0"/>
        <u/>
      </rPr>
      <t>https://seginfo.ufc.br/documentos/</t>
    </r>
  </si>
  <si>
    <t>4251</t>
  </si>
  <si>
    <t>4251. A organização dispõe de uma política de segurança da informação</t>
  </si>
  <si>
    <t>POSIC-UFC</t>
  </si>
  <si>
    <t>a) a política declara o comprometimento da alta administração e estabelece princípios, diretrizes, objetivos, estruturas e responsabilidades relativos à segurança da informação</t>
  </si>
  <si>
    <r>
      <rPr>
        <rFont val="Arial"/>
        <color rgb="FF000000"/>
        <sz val="12.0"/>
      </rPr>
      <t>STI-Política de segurança Publicada em &lt;</t>
    </r>
    <r>
      <rPr>
        <rFont val="Arial"/>
        <color rgb="FF000000"/>
        <sz val="12.0"/>
        <u/>
      </rPr>
      <t>https://seginfo.ufc.br/documentos/</t>
    </r>
  </si>
  <si>
    <t>4251 a)</t>
  </si>
  <si>
    <t>b) a política (ou norma interna complementar) contempla diretrizes sobre gestão de riscos de segurança da informação</t>
  </si>
  <si>
    <r>
      <rPr>
        <rFont val="Arial"/>
        <color rgb="FF000000"/>
        <sz val="12.0"/>
      </rPr>
      <t>STI-Política de segurança Publicada em &lt;</t>
    </r>
    <r>
      <rPr>
        <rFont val="Arial"/>
        <color rgb="FF000000"/>
        <sz val="12.0"/>
        <u/>
      </rPr>
      <t>https://seginfo.ufc.br/documentos/</t>
    </r>
  </si>
  <si>
    <t>4251 b)</t>
  </si>
  <si>
    <t>c) a política abrange diretrizes para conscientização, treinamento e educação em segurança da informação</t>
  </si>
  <si>
    <r>
      <rPr>
        <rFont val="Arial"/>
        <color rgb="FF000000"/>
        <sz val="12.0"/>
      </rPr>
      <t>STI-Política de segurança Publicada em &lt;</t>
    </r>
    <r>
      <rPr>
        <rFont val="Arial"/>
        <color rgb="FF000000"/>
        <sz val="12.0"/>
        <u/>
      </rPr>
      <t>https://seginfo.ufc.br/documentos/</t>
    </r>
  </si>
  <si>
    <t>4251 c)</t>
  </si>
  <si>
    <t>PROPLAD - Entendemos que esse item é de responsabilidade da PROGEP. Necessária discussão com a participação da PROPLAD.
UFC INFRA - NÃO. A UFC INFRA ainda não discutiu a adoção da prática.
[SOLICITAR ANÁLISE E POSICIONAMENTO FINAL DA PROGEP ACERCA DAS R</t>
  </si>
  <si>
    <t>d) a política é mantida atualizada por meio de revisões periódicas e é amplamente comunicada a empregados, servidores, colaboradores e partes externas relevantes</t>
  </si>
  <si>
    <r>
      <rPr>
        <rFont val="Arial"/>
        <color rgb="FF000000"/>
        <sz val="12.0"/>
      </rPr>
      <t>STI-Política de segurança Publicada em &lt;</t>
    </r>
    <r>
      <rPr>
        <rFont val="Arial"/>
        <color rgb="FF000000"/>
        <sz val="12.0"/>
        <u/>
      </rPr>
      <t>https://seginfo.ufc.br/documentos/</t>
    </r>
  </si>
  <si>
    <t>4251 d)</t>
  </si>
  <si>
    <t>d) a política é amplamente comunicada a empregados, servidores, colaboradores e partes externas relevantes</t>
  </si>
  <si>
    <t>4242. A organização dispõe de comitê de segurança da informação</t>
  </si>
  <si>
    <t>STI-Todos os documentos relacionados às competências, estrutura e composição do comitê e mais informações, disponíveis em &lt;https://seginfo.ufc.br/wp-content/uploads/2024/03/comite.pdf&gt;
Mais informações informações, e políticas em https://seginfo.ufc.br/documentos&gt;</t>
  </si>
  <si>
    <t>4252</t>
  </si>
  <si>
    <t>4252. A organização dispõe de comitê de segurança da informação</t>
  </si>
  <si>
    <t>Existe o Comitê definido mas nunca chegou a portaria após aprovação no CATI que aprovou a nova formação.</t>
  </si>
  <si>
    <t>a) o comitê de segurança da informação realiza as atividades previstas em seu ato constitutivo</t>
  </si>
  <si>
    <t>STI-Todos os documentos relacionados às competências, estrutura e composição do comitê e mais informações, disponíveis em &lt;https://seginfo.ufc.br/wp-content/uploads/2024/03/comite.pdf&gt;
Mais informações informações, e políticas em https://seginfo.ufc.br/documentos&gt;</t>
  </si>
  <si>
    <t>4252 a)</t>
  </si>
  <si>
    <t>b) o comitê formula diretrizes para a segurança da informação</t>
  </si>
  <si>
    <t>4252 b)</t>
  </si>
  <si>
    <t>Definido na POSIC</t>
  </si>
  <si>
    <t>c) o comitê propõe a elaboração e a revisão de normas e de procedimentos inerentes à segurança da informação, como resultado do monitoramento do ambiente interno e externo</t>
  </si>
  <si>
    <t>4252 c)</t>
  </si>
  <si>
    <t>c) o comitê propõe a elaboração e a revisão de normas e de procedimentos inerentes à segurança da informação</t>
  </si>
  <si>
    <t>d) o comitê é composto por representantes de áreas relevantes da organização</t>
  </si>
  <si>
    <t>4252 d)</t>
  </si>
  <si>
    <t>Todos da area de TI (STI)</t>
  </si>
  <si>
    <t>STI-O gestor institucional de segurança se reporta ao superintendente de TI , que por sua vez se reporta à Alta Administração.
Todos os documentos realcionados, disponíveis em &lt;https://seginfo.ufc.br/documentos&gt;</t>
  </si>
  <si>
    <t>4253</t>
  </si>
  <si>
    <t>a) o gestor institucional de segurança da informação foi designado formalmente pela alta administração</t>
  </si>
  <si>
    <t>STI-O gestor institucional de segurança se reporta ao superintendente de TI , que por sua vez se reporta à Alta Administração.
Todos os documentos realcionados, disponíveis em &lt;https://seginfo.ufc.br/documentos&gt;</t>
  </si>
  <si>
    <t>4253 a)</t>
  </si>
  <si>
    <t>a) o gestor institucional de segurança da informação foi designado formalmente pela Alta Administração</t>
  </si>
  <si>
    <t>b) o gestor institucional de segurança da informação coordena o processo de gestão de riscos de segurança da informação em âmbito institucional</t>
  </si>
  <si>
    <t>4253 b)</t>
  </si>
  <si>
    <t>b) o gestor institucional de segurança da informação reporta-se diretamente à alta administração</t>
  </si>
  <si>
    <t>c) o gestor institucional de segurança da informação promove e coordena ações periódicas de conscientização e de treinamento em segurança da informação para todas as partes interessadas, incluindo autoridades, servidores e colaboradores</t>
  </si>
  <si>
    <t>b) o gestor institucional de segurança da informação é o responsável por fomentar e coordenar as ações de segurança da informação em âmbito institucional</t>
  </si>
  <si>
    <t>4253 c)</t>
  </si>
  <si>
    <t>c) o gestor institucional de segurança da informação coordena o processo de gestão de riscos de segurança da informação em âmbito institucional</t>
  </si>
  <si>
    <t>STI-evidência ausente no plano de tratamento.</t>
  </si>
  <si>
    <t>4250. Estabelecer processos e atividades para a gestão da segurança da informação</t>
  </si>
  <si>
    <t>STI-SIM-O controle físico é realizado através da sala cofre. Há controles lógicos implantados a partir do sistema de gestão de permissões aos sistemas/dados. Há controle de acesso aos dados do sistema, bem como às bases de informações gerenciadas a partir do controle de permissões de acesso às funcionalidades do sistema.</t>
  </si>
  <si>
    <t>4254</t>
  </si>
  <si>
    <t>4254. A organização executa processo de controle de acesso à informação e aos ativos associados à informação</t>
  </si>
  <si>
    <t>Controle físico realizado através da sala cofre. Controles lógicos implantados a partir do sistema de gestão de permissões aos sistemas/dados.
[PARA PONTUAR OS ITENS A RESPOSTA PRECISA SER "ADOTA PARCIALMENTE"] 15% -&gt; 29%</t>
  </si>
  <si>
    <t>4262</t>
  </si>
  <si>
    <t>a) a organização mantém um inventário dos ativos associados à informação e identifica as informações críticas que os ativos armazenam, processam ou transmitem</t>
  </si>
  <si>
    <t>4254 a)</t>
  </si>
  <si>
    <t>a) a organização implementa controles de acesso físicos e lógicos à informação e aos ativos associados à informação que são por ela gerenciados ou custodiados, com vistas a proteger adequadamente a confidencialidade das informações não públicas e a integr</t>
  </si>
  <si>
    <t>Controle físico realizado através da sala cofre. Controles lógicos implantados a partir do sistema de gestão de permissões aos sistemas/dados.</t>
  </si>
  <si>
    <t>4262 a)</t>
  </si>
  <si>
    <t>b) a organização implementa controles de acesso físicos e lógicos à informação e aos ativos associados à informação que são por ela gerenciados ou custodiados, com vistas a proteger adequadamente a confidencialidade das informações não públicas e a integridade e a disponibilidade das informações consideradas críticas para o negócio</t>
  </si>
  <si>
    <t>4254 b)</t>
  </si>
  <si>
    <t>b) os controles de acesso implementados na organização aplicam o princípio “necessidade de conhecer”, o qual prescreve que deve haver necessidade legítima que justifique o acesso à informação por pessoa, sistema ou entidade, bem como o princípio “privilég</t>
  </si>
  <si>
    <t>Controle de acesso aos dados do sistema, bem como às bases de informações gerenciada a partir do controle de permissões de acesso às funcionalidades do sistema.</t>
  </si>
  <si>
    <t>c) os controles de acesso implementados na organização aplicam o princípio ‘necessidade de conhecer’, o qual prescreve que deve haver necessidade legítima que justifique o acesso à informação por pessoa, sistema ou entidade, bem como o princípio ‘privilégio mínimo’, o qual estabelece que o perfil de acesso concedido deve incluir tão somente os poderes necessários para o atendimento das legítimas necessidades</t>
  </si>
  <si>
    <t>c) há controles de acesso lógicos na organização que utilizam autenticação com certificado digital ICP-Brasil, a fim de prover identificação inequívoca de pessoas físicas e jurídicas e comprovação de autoria em transações digitais</t>
  </si>
  <si>
    <r>
      <rPr>
        <rFont val="Arial"/>
        <color rgb="FF000000"/>
        <sz val="12.0"/>
      </rPr>
      <t xml:space="preserve">PROGRAD-SIM-Foi centralizado no gabinete da Pró-Reitoria de graduação as solicitações de perfis no Sistema Integrado de Gestão de Atividades Acadêmicas (SIGAA) e a abertura de e-mails institucionais com domínio @prograd.ufc.br. Esta centralização no permitiu a análise critíca a intervalo regulares de acessos lógicos.
PROCULT-SIM (sem evidência)
PREX-Um ofício circular com orientações sobre o controle de acesso foi publicado e divulgado junto a todos os colcaboradores da PREX. O documento segue em anexo no processo 17960/2024-15 (Nº documento 587729) 
PRAE-NÃO RESPONDEU
PROPLAD-NÃO
PROGEP-SIM-É realizada periodicamente revisão aos acessos concedidos pela PROGEP nos sistemas SI3, porém não há procedimento formalizado e manualizado. No caso dos sistemas federais, o acesso é retirado automaticamente em caso de remoção ou após longos períodos sem utilização. A concessão de acessos aos sistemas federais tem que ser autorizadas pelos dirigentes da PROGEP.
PRPPG - SIM-Os acessos que estão sob controle da PRPPG (Coordenadores de PPGs, vice-coordenadores e secretários(as)) são removidos a cada fim de mandato e recadastrados mediante solicitação formal da nova gestão, conforme consta em: </t>
    </r>
    <r>
      <rPr>
        <rFont val="Arial"/>
        <color rgb="FF1155CC"/>
        <sz val="12.0"/>
        <u/>
      </rPr>
      <t>https://prppg.ufc.br/wp-content/uploads/2023/03/7.pdf</t>
    </r>
    <r>
      <rPr>
        <rFont val="Arial"/>
        <color rgb="FF000000"/>
        <sz val="12.0"/>
      </rPr>
      <t xml:space="preserve">
PROINTER-SIM-https://seinaufc.ufc.br/wp-content/uploads/2017/10/manual-procedimentos-protocolo-arquivos-no-sei-ufc.pdf</t>
    </r>
  </si>
  <si>
    <t>PROGRAD
PRPPG
PROGEP 
PREX
PRAE
PROGEP
PROPLAD
PROCULT
PROINTER
STI</t>
  </si>
  <si>
    <r>
      <rPr>
        <rFont val="Arial"/>
        <color rgb="FF000000"/>
        <sz val="12.0"/>
      </rPr>
      <t xml:space="preserve">PROGRAD-SIM-A Prograd obedece a  Política de Controle de Acessos da UFC (Política de Segurança da Informação e das Comunicações - INSTRUÇÃO NORMATIVA 1/2021/CISI/STI_REITORIA de 8 de abril de 2021):
</t>
    </r>
    <r>
      <rPr>
        <rFont val="Arial"/>
        <color rgb="FF1155CC"/>
        <sz val="12.0"/>
        <u/>
      </rPr>
      <t>https://sti.ufc.br/wp-content/uploads/2021/04/posic-rev6.pdf</t>
    </r>
    <r>
      <rPr>
        <rFont val="Arial"/>
        <color rgb="FF000000"/>
        <sz val="12.0"/>
      </rPr>
      <t xml:space="preserve">
PROCULT-NÃO
PREX-NÃO SE APLICA
PRAE-NÃO RESPONDEU
PROPLAD-NÃO
PROGEP-NÃO
STI-https://sti.ufc.br/wp-content/uploads/2021/04/posic-rev6.pdf
PRPPG - SIM-Os acessos que estão sob controle da PRPPG (Coordenadores de PPGs, vice-coordenadores e secretários(as)) são removidos a cada fim de mandato e recadastrados mediante solicitação formal da nova gestão, conforme consta em: </t>
    </r>
    <r>
      <rPr>
        <rFont val="Arial"/>
        <color rgb="FF1155CC"/>
        <sz val="12.0"/>
        <u/>
      </rPr>
      <t>https://prppg.ufc.br/wp-content/uploads/2023/03/7.pdf</t>
    </r>
    <r>
      <rPr>
        <rFont val="Arial"/>
        <color rgb="FF000000"/>
        <sz val="12.0"/>
      </rPr>
      <t xml:space="preserve">
PROINTER-SIM-https://seinaufc.ufc.br/wp-content/uploads/2017/10/manual-procedimentos-protocolo-arquivos-no-sei-ufc.pdf</t>
    </r>
  </si>
  <si>
    <r>
      <rPr>
        <rFont val="Arial"/>
        <color rgb="FF000000"/>
        <sz val="12.0"/>
      </rPr>
      <t xml:space="preserve">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 xml:space="preserve">Pelos canais oficiais internos e externos é feita mediante análise considerando a Lei Geral de Proteção de Dados (Lei nº 13.709/2018) e a Lei de Acesso a Informação (Lei n° 12.527, 2011) e, em caso de dúvida, a solicitação é levada a Assessoria de Legislação para consulta.
A classificação é executada parcialmente, pois ainda não há fluxo processual definido na maioria dos casos. Entretanto, quando se refere a tratamento de dados pessoais - sobretudo de bolsistas - o tratamento é feito por um grupo reduzido de servidores.
Os processos relativos ao cadastro de ações e
gestão de bolsas de Extensão, utilizam ferramentas institucionais como o SIGAA e o SEI,
as quais atendem aos protocolos e orientações normativas acerca da classificação e
tratamento das informações.
As informações pessoais e sigilosas gerenciadas nesta pró-reitoria são de acesso restrito aos atores diretamente envolvidos no processo. Digitalmente, são armazenadas em Módulos do Si3 e em base de dados (Drive da Google) aos quais somente a equipe que trabalha diretamente tem acesso e, quando indispensável à realização de alguma atividade, são enviados pelo SEI com nível de acesso restrito.
Todas as informações de pessoal são cadastradas no Assentamento Funcional Digital (AFD). Informações anteriores à existência do sistema (legado) estão em fase de digitalização.
</t>
    </r>
  </si>
  <si>
    <t>4262. A organização executa processo para classificação e tratamento de informações</t>
  </si>
  <si>
    <t>[PARA PONTUAR OS ITENS A RESPOSTA PRECISA SER "ADOTA PARCIALMENTE"]
15% -&gt; 22%</t>
  </si>
  <si>
    <t>4264</t>
  </si>
  <si>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 Os processos relativos ao cadastro de ações e
gestão de bolsas de Extensão, utilizam ferramentas institucionais como o SIGAA e o SEI,
as quais atendem aos protocolos e orientações normativas acerca da classificação e
tratamento das informações.
PRAE-SIM-As informações pessoais e sigilosas gerenciadas nesta pró-reitoria são de acesso restrito aos atores diretamente envolvidos no processo. Digitalmente, são armazenadas em Módulos do Si3 e em base de dados (Drive da Google) aos quais somente a equipe que trabalha diretamente tem acesso e, quando indispensável à realização de alguma atividade, são enviados pelo SEI com nível de acesso restrito.
PROPLAD-SIM-Doc.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 xml:space="preserve">PROGEP-SIM-Todas as informações de pessoal são cadastradas no Assentamento Funcional Digital (AFD). Informações anteriores à existência do sistema (legado) estão em fase de digitalização.
PRPPG - SIM -A comissão de governança faz uma análise da necessidade de revisão dos dados à serem disponibilizados, no âmbito do cumprimento da LGPD, conforme consta em: </t>
    </r>
    <r>
      <rPr>
        <rFont val="Arial"/>
        <color rgb="FF1155CC"/>
        <sz val="12.0"/>
        <u/>
      </rPr>
      <t>https://portfoliodeprocessos.ufc.br/wp-content/mapeamentos/prppg/coleta_disponib/Formul%C3%A1rio%20coleta%20dados.pdf</t>
    </r>
    <r>
      <rPr>
        <rFont val="Arial"/>
        <color rgb="FF000000"/>
        <sz val="12.0"/>
      </rPr>
      <t xml:space="preserve">
PROINTER-SIM-https://seinaufc.ufc.br/wp-content/uploads/2017/10/manual-procedimentos-protocolo-arquivos-no-sei-ufc.pdf</t>
    </r>
  </si>
  <si>
    <t>4264 a)</t>
  </si>
  <si>
    <t>PROGRAD
PRPPG
PROGEP 
PREX
PRAE
PROPLAD
PROCULT
PROINTER</t>
  </si>
  <si>
    <r>
      <rPr>
        <rFont val="Arial"/>
        <color rgb="FF000000"/>
        <sz val="12.0"/>
      </rPr>
      <t xml:space="preserve">PROGRAD-SIM - </t>
    </r>
    <r>
      <rPr>
        <rFont val="Arial"/>
        <color rgb="FF1155CC"/>
        <sz val="12.0"/>
        <u/>
      </rPr>
      <t>https://prograd.ufc.br/pt/tratamento-de-dados-pessoais-na-prograd/</t>
    </r>
    <r>
      <rPr>
        <rFont val="Arial"/>
        <color rgb="FF000000"/>
        <sz val="12.0"/>
      </rPr>
      <t xml:space="preserve">
PREX-SIM- </t>
    </r>
    <r>
      <rPr>
        <rFont val="Arial"/>
        <color rgb="FF1155CC"/>
        <sz val="12.0"/>
        <u/>
      </rPr>
      <t>https://prex.ufc.br/wp-content/uploads/2025/10/tratamento-de-dados-pessoais-na-pro-reitoria-de-extensao.pdf</t>
    </r>
    <r>
      <rPr>
        <rFont val="Arial"/>
        <color rgb="FF000000"/>
        <sz val="12.0"/>
      </rPr>
      <t xml:space="preserve">
PRAE-NÃO
PROPLAD-Gestão de acessos ao SEI. Ação em conjunto com a PROGEP e STI visando viabilizar a retirada imediata dos acessos ao SEI de todos os servidores que não fazem mais parte do quadro funcional da UFC (exonerados, redistribuídos, vacâncias). </t>
    </r>
    <r>
      <rPr>
        <rFont val="Arial"/>
        <color rgb="FF1155CC"/>
        <sz val="12.0"/>
        <u/>
      </rPr>
      <t>https://docs.google.com/spreadsheets/d/1rWXHVLtQJNR7FMvADasv39qjSnbAGlSn/edit?usp=sharing&amp;ouid=117655303304438791712&amp;rtpof=true&amp;sd=true</t>
    </r>
    <r>
      <rPr>
        <rFont val="Arial"/>
        <color rgb="FF000000"/>
        <sz val="12.0"/>
      </rPr>
      <t xml:space="preserve">
PROCULT-NÃO
PRPPG-NÃO
PROINTER-SIM-https://seinaufc.ufc.br/wp-content/uploads/2017/10/manual-procedimentos-protocolo-arquivos-no-sei-ufc.pdf</t>
    </r>
  </si>
  <si>
    <t>PROGRAD
PRPPG
PROGEP 
PREX
PRAE
PROCULT
PROINTER</t>
  </si>
  <si>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PREX-SIM-Embora a PREX não tenha acesso a esse tipo de informação de forma corriqueira, a PREX obedece às instruções da LAI em relação ao tema.
PRAE-SIM-evidência não validada (idêntica a letra a)
PROPLAD-REFUTADO
PRPPG - SIM-A comissão de governança faz uma análise da necessidade de revisão dos dados à serem disponibilizados, no âmbito do cumprimento da LGPD, conforme consta em: </t>
    </r>
    <r>
      <rPr>
        <rFont val="Arial"/>
        <color rgb="FF1155CC"/>
        <sz val="12.0"/>
        <u/>
      </rPr>
      <t>https://portfoliodeprocessos.ufc.br/wp-content/mapeamentos/prppg/coleta_disponib/Formul%C3%A1rio%20coleta%20dados.pdf</t>
    </r>
    <r>
      <rPr>
        <rFont val="Arial"/>
        <color rgb="FF000000"/>
        <sz val="12.0"/>
      </rPr>
      <t xml:space="preserve">
PROINTER-REFUTADO</t>
    </r>
  </si>
  <si>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PREX-SIM-Embora a PREX não tenha acesso a esse tipo de informação de forma corriqueira, a PREX obedece às instruções da LAI em relação ao tema.
PRAE-SIM-
PROPLAD-REFUTADO
PRPPG - SIM -A comissão de governança faz uma análise da necessidade de revisão dos dados à serem disponibilizados, no âmbito do cumprimento da LGPD, conforme consta em: </t>
    </r>
    <r>
      <rPr>
        <rFont val="Arial"/>
        <color rgb="FF1155CC"/>
        <sz val="12.0"/>
        <u/>
      </rPr>
      <t>https://portfoliodeprocessos.ufc.br/wp-content/mapeamentos/prppg/coleta_disponib/Formul%C3%A1rio%20coleta%20dados.pdf</t>
    </r>
    <r>
      <rPr>
        <rFont val="Arial"/>
        <color rgb="FF000000"/>
        <sz val="12.0"/>
      </rPr>
      <t xml:space="preserve">
PROINTER-REFUTADO</t>
    </r>
  </si>
  <si>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PREX-SIM-evidência não validada (idêntica a letra a)
PRAE-SIM-evidência não validada (idêntica a letra a)
PROPLAD-SIM-Doc. SEI nº 4072783 (Processo: 23067.011542/2022-52); </t>
    </r>
    <r>
      <rPr>
        <rFont val="Arial"/>
        <color rgb="FF000000"/>
        <sz val="12.0"/>
        <u/>
      </rPr>
      <t xml:space="preserve">https://proplad.ufc.br/wp-content/uploads/2023/04/guia-sobre-os-nIveis-de-classificaCAo-de-processos-no-sei-formatado.pdf
PRPPG - SIM-A comissão de governança faz uma análise da necessidade de revisão dos dados à serem disponibilizados, no âmbito do cumprimento da LGPD, conforme consta em: https://portfoliodeprocessos.ufc.br/wp-content/mapeamentos/prppg/coleta_disponib/Formul%C3%A1rio%20coleta%20dados.pdf
</t>
    </r>
    <r>
      <rPr>
        <rFont val="Arial"/>
        <color rgb="FF000000"/>
        <sz val="12.0"/>
      </rPr>
      <t>PROINTER-REFUTADO</t>
    </r>
  </si>
  <si>
    <t>e) informações sigilosas em função de outras hipóteses legais de sigilo ou segredo são identificadas e rotuladas, com vistas a viabilizar adequado tratamento e proteção</t>
  </si>
  <si>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PREX-NÃO SE APLICA
PRAE-NÃO
PROPLAD-SIM-Doc. SEI nº 4072783 (Processo: 23067.011542/2022-52); </t>
    </r>
    <r>
      <rPr>
        <rFont val="Arial"/>
        <color rgb="FF000000"/>
        <sz val="12.0"/>
        <u/>
      </rPr>
      <t xml:space="preserve">https://proplad.ufc.br/wp-content/uploads/2023/04/guia-sobre-os-nIveis-de-classificaCAo-de-processos-no-sei-formatado.pdf
PRPPG - SIM-O processo “Coleta e Disponibilização de Dados sobre Pesquisa e Pós-graduação” está disponibilizado no portfólio de processos da PRPPG, no site da SEGGOV: https://portfoliodeprocessos.ufc.br/prppg/
</t>
    </r>
    <r>
      <rPr>
        <rFont val="Arial"/>
        <color rgb="FF000000"/>
        <sz val="12.0"/>
      </rPr>
      <t>PROINTER-SIM-https://seinaufc.ufc.br/wp-content/uploads/2017/10/manual-procedimentos-protocolo-arquivos-no-sei-ufc.pdf</t>
    </r>
  </si>
  <si>
    <t>f) a organização adota procedimentos adequados de tratamento e proteção das informações identificadas na forma do item “e”</t>
  </si>
  <si>
    <t>f) a organização adota procedimentos para tratamento e proteção das informações identificadas na forma do item “e” em conformidade com os requisitos legais e de negócio</t>
  </si>
  <si>
    <t>Governança e Gestão de Tecnologia da Informação</t>
  </si>
  <si>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</si>
  <si>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t>4264. A organização executa atividades de gestão da segurança dos recursos de processamento da informação, inclusive dos recursos de computação em nuvem.</t>
  </si>
  <si>
    <t>4266</t>
  </si>
  <si>
    <t>a) a organização gerencia (inventaria e controla) os softwares instalados nos dispositivos conectados em sua rede</t>
  </si>
  <si>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</si>
  <si>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t>a) a organização gerencia (inventaria e controla) os dispositivos conectados em sua rede</t>
  </si>
  <si>
    <t>Existem os inventários do servidores físicos e virtuais no Zabbix e PHPIPAM</t>
  </si>
  <si>
    <t>4266 a)</t>
  </si>
  <si>
    <t>b) a organização gerencia vulnerabilidades técnicas em seus ativos de software, de hardware e de rede críticos para o negócio</t>
  </si>
  <si>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</si>
  <si>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t>b) a organização gerencia (inventaria e controla) os softwares instalados nos dispositivos conectados em sua rede</t>
  </si>
  <si>
    <t>O que a Dseg tem hoje é a relação de ativos que estão sendo trabalhados na gestão de riscos.</t>
  </si>
  <si>
    <t>4266 b)</t>
  </si>
  <si>
    <t>c) a organização implementa configurações seguras em seus ativos de software, de hardware e de rede críticos para o negócio</t>
  </si>
  <si>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</si>
  <si>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t>c) a organização gerencia vulnerabilidades técnicas em seus ativos de software, de hardware e de rede críticos para o negócio</t>
  </si>
  <si>
    <t>O que a Dseg faz hoje é a realização de uma analise de vulnerabilidades nos ativos listados pela DRC, ainda não foi iniciado em outras divisões.</t>
  </si>
  <si>
    <t>4266 c)</t>
  </si>
  <si>
    <t>4260. Gerir desenvolvimento de soluções e inovação</t>
  </si>
  <si>
    <t>STI-Processo de software definido e divulgado. Processo prevê análise para melhoria contínua.
A Resolução CATI Nº 02, de 10 de maio de 2016 que aprova, regulamenta e disciplina a Política para Aquisição de Software e Serviços Correlatos (PASS).
http://www.ufc.br/images/_files/a_universidade/cati/resolucao02_cati_2016.pdf
As normativas relativas a aquisições de software no âmbito da UFC e da administração pública federal têm dispositivos e contéudos de artefatos que contemplam a garantia dos direitos autorais, de propriedade e de uso relativamente ao software que desenvolve por meio de contratação. As normativas são as seguintes: Política para Aquisição de Software e Serviços Correlatos (PASS): http://www.ufc.br/images/_files/a_universidade/cati/resolucao02_cati_2016.pdf
Resolução CATI Nº 01, de 21 de junho de 2020
Está sendo adotada uma abordagem de disponibilização de serviços de software independentes através do desenvolvimento orientado a serviços.        
O processo de gestão de projetos prevê a participação do representante da área demandante em todas as fases do projeto.        
Processo de desenvolvimento de software e de Gestão de Projetos estão mapeados indicando etapas e responsáveis.
O processo de software prevê o levantamento e gerenciamento e gerenciamento dos requisitos de segurança.
Anualmente é realizada a a avaliação dos projetos desenvolvidos durante o ano e quais os pontos de melhoria no processo baseado no comportamento observado.
O processo de Gestão de projetos prevê a análise do processo a cada duas semanas através de reuniões com as equipes. Algumas informações referente a esse processo são documentadas nas ferramentas Redmine e Taiga, bem como pasta interna.</t>
  </si>
  <si>
    <t>4271</t>
  </si>
  <si>
    <t>Função dedicada de Gerente de Projetos. Processo de software definido e divulgado. Processo prevê análise para melhoria contínua. Além disso, existe a Resolução CATI Nº 02, de 10 de maio de 2016 que aprova, regulamenta e disciplina a Política para Aquisiç</t>
  </si>
  <si>
    <t>a) o processo de software utilizado pela organização promove a participação de representante da área de negócio como integrante da equipe de desenvolvimento ou aquisição de software, desde sua concepção até a aceitação final</t>
  </si>
  <si>
    <t>STI-SIM-Processo de software definido e divulgado. Processo prevê análise para melhoria contínua.
A Resolução CATI Nº 02, de 10 de maio de 2016 que aprova, regulamenta e disciplina a Política para Aquisição de Software e Serviços Correlatos (PASS).
http://www.ufc.br/images/_files/a_universidade/cati/resolucao02_cati_2016.pdf
As normativas relativas a aquisições de software no âmbito da UFC e da administração pública federal têm dispositivos e contéudos de artefatos que contemplam a garantia dos direitos autorais, de propriedade e de uso relativamente ao software que desenvolve por meio de contratação. As normativas são as seguintes: Política para Aquisição de Software e Serviços Correlatos (PASS): http://www.ufc.br/images/_files/a_universidade/cati/resolucao02_cati_2016.pdf
Resolução CATI Nº 01, de 21 de junho de 2020
Está sendo adotada uma abordagem de disponibilização de serviços de software independentes através do desenvolvimento orientado a serviços.        
O processo de gestão de projetos prevê a participação do representante da área demandante em todas as fases do projeto.        
Processo de desenvolvimento de software e de Gestão de Projetos estão mapeados indicando etapas e responsáveis.
O processo de software prevê o levantamento e gerenciamento e gerenciamento dos requisitos de segurança.
Anualmente é realizada a a avaliação dos projetos desenvolvidos durante o ano e quais os pontos de melhoria no processo baseado no comportamento observado.
O processo de Gestão de projetos prevê a análise do processo a cada duas semanas através de reuniões com as equipes. Algumas informações referente a esse processo são documentadas nas ferramentas Redmine e Taiga, bem como pasta interna.</t>
  </si>
  <si>
    <t>4271 a)</t>
  </si>
  <si>
    <t>a) a organização possui pessoal próprio capacitado para gerir o processo de software</t>
  </si>
  <si>
    <t>Função dedicada de Gerente de Projetos. Processo de software definido e divulgado. Processo prevê análise para melhoria contínua.</t>
  </si>
  <si>
    <t>b) o processo de software da organização promove desde a concepção a identificação de requisitos de segurança da informação, bem como a gestão permanente desses requisitos durante todo o ciclo de vida do software</t>
  </si>
  <si>
    <t>4271 b)</t>
  </si>
  <si>
    <t>b) a organização avalia as soluções existentes no mercado antes de decidir pelo desenvolvimento de software (análise do tipo “construir ou adquirir”)</t>
  </si>
  <si>
    <t>d) a organização assegura os seus direitos autorais, de propriedade e de uso relativamente ao software que desenvolve por meio de contratação</t>
  </si>
  <si>
    <t>4271 d)</t>
  </si>
  <si>
    <t>d) a organização utiliza prioritariamente arquiteturas de software que promovem o desacoplamento de soluções, sistemas e componentes, inclusive nos casos de software adquirido e desenvolvimento realizado mediante contratação, com vistas a facilitar a real</t>
  </si>
  <si>
    <t>e) o processo de software está formalizado (a organização instituiu norma interna, guia ou instrumento similar com orientações quanto à execução do processo e definição de responsabilidades)</t>
  </si>
  <si>
    <t>4271 e)</t>
  </si>
  <si>
    <t>e) o processo de software utilizado pela organização promove a participação de representante da área de negócio como integrante da equipe de desenvolvimento ou aquisição de software, desde sua concepção até a aceitação final</t>
  </si>
  <si>
    <t>Resolução CATI Nº 02, de 10 de maio de 2016 que aprova, regulamenta e disciplina a Política para Aquisição de Software e Serviços Correlatos (PASS)
Resolução CATI Nº 01, de 14 de abril de 2016 que regulamenta as contratações de soluções de Tecnologia da I</t>
  </si>
  <si>
    <t>4262. A organização executa processo de gestão de projetos de tecnologia da informação</t>
  </si>
  <si>
    <t xml:space="preserve">STI-A DSI realiza anualmente o levantamento dos projetos que serão desenvolvidos durante o ano. Os projetos em andamento são gerenciados utilizando a ferramenta OpenProject. Os projetos não iniciados são controlados por planilha. A CISI mantém uma base com todos os projetos que devem ser desenvolvidos anualmente (Gestão de Riscos, Incidentes, Continuidade de Serviços e Capacitação/Conscientização). O processo de Gestão de Projetos da DSI está mapeado e é de conhecimento da equipe. As solicitações de projetos são solicitadas a partir de Documentos de Oficialização de Demanda (DoDs) no períodos especificados através de Memorando Circular. A CISI utiliza  o Termo de Abertura do Projeto onde se definem as questões levantadas.
Ao iniciar cada projeto é a DSI realiza a estimativa e a alocação dos recursos necessários para o atendimento da demanda. Escopo e prazo são gerenciados através da ferramenta OpenProject. A gestão de custos não se aplica a realidade dos projetos desenvolvidos na DSI, sendo realizada somente nas contratações de software.
</t>
  </si>
  <si>
    <t>4281</t>
  </si>
  <si>
    <t>4281. A organização executa processo de gestão de projetos de tecnologia da informação</t>
  </si>
  <si>
    <t>A DSI realiza anualmente o levantamento dos projetos que serão desenvolvidos durante o ano. Os projetos em andamento são gerenciados utilizando a ferramenta OpenProject. Os projetos não iniciados são controlados por planilha. A DSEG mantém uma base com to</t>
  </si>
  <si>
    <t>4280. Gerir projetos de tecnologia da informação</t>
  </si>
  <si>
    <t>a) a organização possui base de dados consolidada (portfólio) de projetos de tecnologia da informação</t>
  </si>
  <si>
    <t xml:space="preserve">STI-SIM-A DSI realiza anualmente o levantamento dos projetos que serão desenvolvidos durante o ano. Os projetos em andamento são gerenciados utilizando a ferramenta OpenProject. Os projetos não iniciados são controlados por planilha. A CISI mantém uma base com todos os projetos que devem ser desenvolvidos anualmente (Gestão de Riscos, Incidentes, Continuidade de Serviços e Capacitação/Conscientização). O processo de Gestão de Projetos da DSI está mapeado e é de conhecimento da equipe. As solicitações de projetos são solicitadas a partir de Documentos de Oficialização de Demanda (DoDs) no períodos especificados através de Memorando Circular. A CISI utiliza  o Termo de Abertura do Projeto onde se definem as questões levantadas.
Ao iniciar cada projeto é a DSI realiza a estimativa e a alocação dos recursos necessários para o atendimento da demanda. Escopo e prazo são gerenciados através da ferramenta OpenProject. A gestão de custos não se aplica a realidade dos projetos desenvolvidos na DSI, sendo realizada somente nas contratações de software.
</t>
  </si>
  <si>
    <t>4281 a)</t>
  </si>
  <si>
    <t>b) escopo, custos, uso de recursos e cumprimento de prazos são gerenciados em cada projeto</t>
  </si>
  <si>
    <t>4281 b)</t>
  </si>
  <si>
    <t>Ao iniciar cada projeto é realizada a estimativa e a alocação dos recursos necessários para o atendimento da demanda. Escopo e prazo são gerenciados através da ferramenta OpenProject. A gestão de custos não se aplicada a realidade dos projetos desenvolvid</t>
  </si>
  <si>
    <t>c) é realizada a gestão de riscos de cada um dos projetos de alta materialidade ou alta relevância</t>
  </si>
  <si>
    <t>4281 c)</t>
  </si>
  <si>
    <t>d) o processo de gestão de projetos está formalizado (a organização instituiu norma interna, guia ou instrumento similar com orientações quanto à execução do processo e definição de responsabilidades)</t>
  </si>
  <si>
    <t>4281 d)</t>
  </si>
  <si>
    <t>d) o processo de gestão de projetos está formalizado (a organização instituiu norma interna, guia ou instrumento similar com orientações quanto à execução do processo e e definição de responsabilidades)</t>
  </si>
  <si>
    <t>O processo de Gestão de Projetos da DSI está mapeado e é de conhecimento da equipe. As solicitações de projetos são solicitadas a partir de Documentos de Oficialização de Demanda (DoDs) no períodos especificados através de Memorando Circular. A DSEG utili</t>
  </si>
  <si>
    <t>PRPPG
PROINTER
STI</t>
  </si>
  <si>
    <t>STI
PROINTER</t>
  </si>
  <si>
    <t>STI-SIM-Agente de IA para responder dúvidas sobre procedimentos do Manual do Servidor;
Uso de IA para auxílio na resolução de tickets de TI utilizando base de conhecimento;
Chatbot para responder dúvidas gerais no Portal da UFC.</t>
  </si>
  <si>
    <t>STI-SIM-Revisão de mudanças de código com ajuda da IA para detectar possíveis erros, vulnerabilidades e melhorias.</t>
  </si>
  <si>
    <t>PRPPG-SIM-A função do CRIA é acolher e apoiar projetos de pesquisa científica e de inovação tecnológica em inteligência artificial no âmbito da UFC.
Nesse contexto, caso seja eventualmente demandada e devidamente apoiada pela Administração Superior, a subunidade CRIA pode vir a contribuir com o desenvolvimento de projetos em inteligência artificial para criação de soluções no âmbito dos processos internos e finalísticos da UFC.
Com evidências, seguem anexas (i) Resolução de criação do CRIA como subunidade da PRPPG; (ii) Portaria de Designação do Comitê Gestor do CRIA; e (iii) Link para o site do CRIA (https://cria.ufc.br/).</t>
  </si>
  <si>
    <t>Governança e Gestão de Contratações</t>
  </si>
  <si>
    <t>4310. Estabelecer processos para a gestão de contratações</t>
  </si>
  <si>
    <t>4310. Promover a integridade na área de contratações</t>
  </si>
  <si>
    <t>4311. Os processos de trabalho relativos à gestão de contratações estão definidos</t>
  </si>
  <si>
    <r>
      <rPr>
        <rFont val="Arial"/>
        <color rgb="FF000000"/>
        <sz val="12.0"/>
      </rPr>
      <t xml:space="preserve">PROPLAD-https://proplad.ufc.br/wp-content/uploads/2024/01/manual-de-compras-e-contratacoes-19-01-2024-comentarios-cpge.pdf;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 xml:space="preserve">https://proplad.ufc.br/pt/manuais-de-procedimentos/mapeamento-de-processos/
</t>
    </r>
    <r>
      <rPr>
        <rFont val="Arial"/>
        <color rgb="FF000000"/>
        <sz val="12.0"/>
      </rPr>
      <t xml:space="preserve">UFCINFRA-A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https://proplad.ufc.br/pt/formularios-e-checklists/</t>
    </r>
  </si>
  <si>
    <t>4311</t>
  </si>
  <si>
    <t>4311. A organização promove a ética nas contratações</t>
  </si>
  <si>
    <t xml:space="preserve">PROPLAD
CET
PROGEP
</t>
  </si>
  <si>
    <t>a) o processo de trabalho para o planejamento de cada contratação contempla as etapas, as responsabilidades dos atores envolvidos, e os artefatos resultantes de cada etapa</t>
  </si>
  <si>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</si>
  <si>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t>4311 a)</t>
  </si>
  <si>
    <t>a) há normativo(s) aplicável(eis) aos gestores e colaboradores da área de contratações que impede(m) ou limita(m) negócios pessoais com representantes de fornecedores da organização</t>
  </si>
  <si>
    <t xml:space="preserve">CET - Sim, por força da legislação federal específica e do Código de Ética da UFC.
PROPLAD - O Art. 10, inciso V do Código de Ética dos Servidores da UFC prevê: Art. 10 - São deveres dos servidores docentes e técnico-administrativos da UFC </t>
  </si>
  <si>
    <t>b) o processo de trabalho para a seleção de fornecedores contempla as etapas, as responsabilidades dos atores envolvidos, e os artefatos resultantes de cada etapa</t>
  </si>
  <si>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</si>
  <si>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t>4311 b)</t>
  </si>
  <si>
    <t>b) há normativo(s) aplicável(eis) aos gestores e colaboradores da área de contratações que impede(m) ou limita(m) o recebimento de benefícios de fornecedores atuais ou potenciais (como presentes, brindes, doações, entretenimento, empréstimos, favores, etc</t>
  </si>
  <si>
    <t>c) o processo de trabalho para a gestão de contratos contempla as etapas, as responsabilidades dos atores envolvidos, e os artefatos resultantes de cada etapa</t>
  </si>
  <si>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</si>
  <si>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t>4311 c)</t>
  </si>
  <si>
    <t>c) há obrigatoriedade de que gestores e colaboradores da área de contratações manifestem e registrem situações que possam conduzir a conflito de interesses no exercício das suas atividades</t>
  </si>
  <si>
    <t xml:space="preserve">CET - Não se aplica a CET.
PROPLAD - NÃO. Avaliar, em conjunto com a CET, a viabilidade de instituir regulamento aplicável à áerea de contratações.
SECGOV - O Código de Ética do Servidor Público Federal, diz na </t>
  </si>
  <si>
    <t>d) os processos de trabalho definidos estão aderentes às normas legais e infralegais que regem as contratações públicas</t>
  </si>
  <si>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</si>
  <si>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t>4311 d)</t>
  </si>
  <si>
    <t xml:space="preserve">d) a organização executa processo que permite identificar e tratar eventuais casos de gestores e/ou colaboradores da área de contratações que exerçam atividade privada que tenha alguma relação com fornecedores atuais ou que tenham com eles alguma relação </t>
  </si>
  <si>
    <t>CET - Não se aplica a CET.
PROPLAD - NÃO. Avaliar, em conjunto com a CET, a viabilidade de instituir regulamento aplicável à área de contratações.</t>
  </si>
  <si>
    <t>4312. A organização executa processo de planejamento anual das contratações</t>
  </si>
  <si>
    <r>
      <rPr>
        <rFont val="Arial"/>
        <color rgb="FF000000"/>
        <sz val="12.0"/>
        <u/>
      </rPr>
      <t xml:space="preserve">PROPLAD-Processo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r>
      <rPr>
        <rFont val="Arial"/>
        <color rgb="FF000000"/>
        <sz val="12.0"/>
      </rPr>
      <t xml:space="preserve">UFCINFRA-A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https://pncp.gov.br/app/pca/07272636000131/2024</t>
    </r>
  </si>
  <si>
    <t>4312</t>
  </si>
  <si>
    <t>4312. A organização torna públicos os documentos relacionados com cada contratação, contemplando as fases de planejamento, seleção do fornecedor e gestão contratual, excepcionados os casos de sigilo amparados pela legislação</t>
  </si>
  <si>
    <t>a) a alta administração (ou conselho ou colegiado superior) aprova formalmente o Plano de Contratações Anual (PCA)</t>
  </si>
  <si>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</si>
  <si>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t>4312 a)</t>
  </si>
  <si>
    <t>a) o Estudo Técnico Preliminar (ETP) das contratações é publicado na internet</t>
  </si>
  <si>
    <t>PROPLAD - SIM. Em atendimento à Instrução Normativa SGD/ME nº 01/19, Art. 34, I, a PROPLAD publica o Documento de Oficialização da Demanda, Estudo Técnico Preliminar e Termo de Referência de todas as contratação de soluções de Tecnologia da Informação e C</t>
  </si>
  <si>
    <t>b) os setores relevantes da organização participam da elaboração do PCA</t>
  </si>
  <si>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</si>
  <si>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t>4312 b)</t>
  </si>
  <si>
    <t>b) o documento de formalização da demanda é publicado na internet</t>
  </si>
  <si>
    <t>0</t>
  </si>
  <si>
    <t>c) na elaboração do PCA são considerados os demais instrumentos de planejamento da organização</t>
  </si>
  <si>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</si>
  <si>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t>4312 c)</t>
  </si>
  <si>
    <t>c) o Termo de Referência (TR) ou projeto básico das contratações é publicado na internet</t>
  </si>
  <si>
    <t>d) o PCA fundamenta a proposta orçamentária da organização</t>
  </si>
  <si>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</si>
  <si>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t>4312 d)</t>
  </si>
  <si>
    <t>d) o edital de licitação das contratações (ou instrumento convocatório equivalente) é publicado na internet</t>
  </si>
  <si>
    <t>PROPLAD - SIM. Disponível em: https://proplad.ufc.br/licitacoes/aviso-de-licitacoes/
UFC INFRA - SIM. Os documentos são publicados no site https://www.comprasgovernamentais.gov.br/.</t>
  </si>
  <si>
    <t>e) a organização divulga o PCA e as eventuais alterações do plano no Portal Nacional de Compras Públicas (PNCP).</t>
  </si>
  <si>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</si>
  <si>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t>4312 e)</t>
  </si>
  <si>
    <t>e) as manifestações das partes interessadas (pedidos de esclarecimento, impugnações e representações) e as respectivas respostas são publicadas na internet</t>
  </si>
  <si>
    <t>PROPLAD - SIM. Disponível em: http://comprasnet.gov.br/acesso.asp?url=/livre/Pregao/ata0.asp
UFC INFRA - SIM. Os esclarecimentos são prestados através de e-mail. As impugnações são publicadas quando resultam em suspensão da licitação. Todas as informaçõe</t>
  </si>
  <si>
    <t>4313. O processo de gestão de riscos está implantado na gestão de contratações</t>
  </si>
  <si>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</si>
  <si>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t>4312 f)</t>
  </si>
  <si>
    <t>f) a ata de julgamento, contendo propostas e lances oferecidos (quando for o caso) é publicada na internet</t>
  </si>
  <si>
    <t xml:space="preserve">PROPLAD - SIM. Disponível em: http://comprasnet.gov.br/acesso.asp?url=/livre/pregao/ata0.asp
UFC INFRA - SIM. A COMISSÃO PERMANENTE DE LICITAÇÃO DE OBRAS E PROJETOS (CPLOP) publica as principais informações relativas à ata de julgamento da habilitação e </t>
  </si>
  <si>
    <t>a) a organização capacita, em gestão de riscos, os ocupantes de funções essenciais à gestão de contratações (p. ex.: agentes de contratação e comissões de contratação; membros de equipe de apoio; pregoeiros; fiscais e gestores de contrato; equipes de planejamento das contratações; assessores jurídicos; gestores alocados na área de contratações)</t>
  </si>
  <si>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</si>
  <si>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t>4312 g)</t>
  </si>
  <si>
    <t>g) o inteiro teor dos contratos, notas de empenho, aditivos e termos de prorrogação de contratos são publicados na internet</t>
  </si>
  <si>
    <t>PROPLAD - NÃO. Verificar a possibilidade de publicação
UFC INFRA - NÃO. Os documentos constam nos processos SEI e são informados como públicos, entretanto possuem disponibilização pública apenas da sua tramitação, em virtude da configuração do sistema. A</t>
  </si>
  <si>
    <t>b) os riscos relacionados à gestão de contratações são geridos</t>
  </si>
  <si>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</si>
  <si>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t>4312 h)</t>
  </si>
  <si>
    <t>h) os termos de recebimentos provisórios e definitivos são publicados na internet</t>
  </si>
  <si>
    <t>PROPLAD - NÃO. Verificar a possibilidade de publicação
UFC INFRA - NÃO. Os documentos constam nos processos SEI e são informados como públicos, entretanto possuem disponibilização pública apenas da sua tramitação, em virtude da configuração do sistema. D</t>
  </si>
  <si>
    <t>c) foram designados os proprietários de riscos relacionados à gestão de contratações</t>
  </si>
  <si>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</si>
  <si>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t>4312 i)</t>
  </si>
  <si>
    <t>i) o mapa de gerenciamento de riscos da contratação, incluindo suas eventuais atualizações durante a gestão contratual, é publicado na internet</t>
  </si>
  <si>
    <t>PROPLAD - NÃO. Verificar a possibilidade de publicação para TIC, serviços e obras
UFC INFRA - NÃO. Os documentos constam nos processos SEI e são informados como públicos, entretanto possuem disponibilização pública apenas da sua tramitação, em virtude da</t>
  </si>
  <si>
    <t>d) os riscos de cada uma das contratações são geridos</t>
  </si>
  <si>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</si>
  <si>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t>4312 j)</t>
  </si>
  <si>
    <t>j) a análise realizada e justificativa dada para subsidiar a decisão de prorrogação contratual são publicadas na internet</t>
  </si>
  <si>
    <t>j</t>
  </si>
  <si>
    <t>4320. Promover a integridade nas contratações</t>
  </si>
  <si>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 xml:space="preserve">https://proplad.ufc.br/wp-content/uploads/2023/02/proplad065-lv-pregao-fase-externa-l14133-21-12-12-2022.pdf
</t>
    </r>
    <r>
      <rPr>
        <rFont val="Arial"/>
        <color rgb="FF000000"/>
        <sz val="12.0"/>
      </rPr>
      <t xml:space="preserve">PROGEP-SIM-Em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
(1) Formulário de Designação de Cargo em Comissão. Link: https://drive.google.com/file/d/1ppPLgbP2bMJvXUtB5UGEUs_irF1iwVHA/view?usp=sharing </t>
    </r>
  </si>
  <si>
    <t>4321</t>
  </si>
  <si>
    <t>4321.A organização possui mecanismos para desenvolver a capacidade dos gestores da área de contratações</t>
  </si>
  <si>
    <t>PROGEP - Adota em maior parte ou totalmente. A partir da Implementação da Gestão por Competências definindo as competências institucionais possibilitará identificar o perfil desejado para desenvolver as atividades na area de gestão e fiscalização de cont</t>
  </si>
  <si>
    <t>b) há obrigatoriedade de que os agentes que atuam na função de contratações manifestem e registrem situações que possam conduzir a conflito de interesses no exercício das suas atividades</t>
  </si>
  <si>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https://proplad.ufc.br/wp-content/uploads/2023/02/proplad065-lv-pregao-fase-externa-l14133-21-12-12-2022.pdf</t>
    </r>
  </si>
  <si>
    <t>4321 b)</t>
  </si>
  <si>
    <t>b) a escolha dos gestores da área de contratações ocorre segundo perfis profissionais, previamente definidos e documentados</t>
  </si>
  <si>
    <t xml:space="preserve">PROPLAD - Entendemos que esse item é de responsabilidade da PROGEP. Necessária discussão com a participação da PROPLAD.
UFC INFRA - NÃO. A escolha de gestores ocorre de acordo com habilidades técnicas e interpesssoais demonstradas no cotidiano, bem como </t>
  </si>
  <si>
    <t>c) a organização executa processo que permite identificar e tratar eventuais casos de ocupantes de funções essenciais à gestão de contratações que tenham vínculo de parentesco, colateral ou por afinidade, até o terceiro grau, ou de natureza técnica, comercial, econômica, financeira, trabalhista e civil com licitantes ou contratados habituais da administração</t>
  </si>
  <si>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https://proplad.ufc.br/wp-content/uploads/2023/02/proplad065-lv-pregao-fase-externa-l14133-21-12-12-2022.pdf</t>
    </r>
  </si>
  <si>
    <t>4321 c)</t>
  </si>
  <si>
    <t>c) há critérios definidos e documentados para avaliação de desempenho dos gestores da área de contratações</t>
  </si>
  <si>
    <t>PROPLAD - Entendemos que esse item é de responsabilidade da PROGEP. Necessária discussão com a participação da PROPLAD.
UFC INFRA - SIM. O modelo de avaliação de desempenho dos gestores de contrato é empregado em toda a Universidade com a avaliação de de</t>
  </si>
  <si>
    <t>d) a organização verifica, previamente à nomeação/designação dos ocupantes de funções essenciais à gestão de contratações, se eles possuem impedimentos legais decorrentes de sanções administrativas, cíveis, eleitorais ou penais, incluindo envolvimento em atos de improbidade administrativa</t>
  </si>
  <si>
    <t xml:space="preserve">PROGEP-SIM-Em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
(1) Formulário de Designação de Cargo em Comissão. Link: https://drive.google.com/file/d/1ppPLgbP2bMJvXUtB5UGEUs_irF1iwVHA/view?usp=sharing </t>
  </si>
  <si>
    <t>4321 d)</t>
  </si>
  <si>
    <t>d) organização dispõe de procedimentos definidos para transmissão de informação e conhecimento no momento da sucessão de gestores na área de contratações</t>
  </si>
  <si>
    <t>PROPLAD - Entendemos que esse item é de responsabilidade da PROGEP. Necessária discussão com a participação da PROPLAD.
UFC INFRA - SIM. A UFC INFRA dispõe de manuais elaborados em 2014 e disponíveis em seu site (https://ufcinfra.ufc.br/manuais-de-proced</t>
  </si>
  <si>
    <r>
      <rPr>
        <rFont val="Arial"/>
        <color rgb="FF000000"/>
        <sz val="12.0"/>
      </rPr>
      <t xml:space="preserve">UFCINFRA-SIM-Os Estudos Técnicos Preliminares e os Termos de Referências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Os demais documentos são publicados no PNCP pela PROPLAD, exceto o item g).
PROPLAD-SIM-https://proplad.ufc.br/pt/licitacoes/; Todos os artefatos referentes às contratações são publicados no Portal Nacional de Contratações Públicas (PNCP): </t>
    </r>
    <r>
      <rPr>
        <rFont val="Arial"/>
        <color rgb="FF000000"/>
        <sz val="12.0"/>
        <u/>
      </rPr>
      <t>https://pncp.gov.br/app/editais?q=&amp;status=recebendo_proposta&amp;pagina=1</t>
    </r>
  </si>
  <si>
    <t>4322</t>
  </si>
  <si>
    <t xml:space="preserve">PROGEP - Adota em maior parte ou totalmente. Foram disponibilizadas ações de capacitação dentro do portfolio de cursos da PROGEP, bem como viabilizadas ações fora da UFC para a capacitação na área de contratações. A Progep ofereceu em 2018 e 2019 turmas </t>
  </si>
  <si>
    <t>a) o Estudo Técnico Preliminar (ETP) das contratações é publicado no Portal Nacional de Compras Públicas (PNCP)</t>
  </si>
  <si>
    <r>
      <rPr>
        <rFont val="Arial"/>
        <color rgb="FF000000"/>
        <sz val="12.0"/>
      </rPr>
      <t xml:space="preserve">UFCINFRA-SIM-Os Estudos Técnicos Preliminares e os Termos de Referências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Os demais documentos são publicados no PNCP pela PROPLAD, exceto o item g).
PROPLAD-SIM-https://proplad.ufc.br/pt/licitacoes/; Todos os artefatos referentes às contratações são publicados no Portal Nacional de Contratações Públicas (PNCP): </t>
    </r>
    <r>
      <rPr>
        <rFont val="Arial"/>
        <color rgb="FF000000"/>
        <sz val="12.0"/>
        <u/>
      </rPr>
      <t>https://pncp.gov.br/app/editais?q=&amp;status=recebendo_proposta&amp;pagina=1</t>
    </r>
  </si>
  <si>
    <t>4322 a)</t>
  </si>
  <si>
    <t>a) foi definido o quantitativo necessário de pessoal da área de contratações</t>
  </si>
  <si>
    <t>PROGEP - NÃO. Será definido a partir da implantação do modelo de Dimensionamento de Pessoal na área de contratos e fiscalização. O modelo de Dimensionamento de Pessoal também faz parte da uma ação prioritária da Progep dentro do Planejamento Estratégico I</t>
  </si>
  <si>
    <t>b) o Termo de Referência (TR) ou projeto básico das contratações é publicado no PNCP</t>
  </si>
  <si>
    <t>UFCINFRA-SIM-Os Estudos Técnicos Preliminares e os Termos de Referências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Os demais documentos são publicados no PNCP pela PROPLAD, exceto o item g).</t>
  </si>
  <si>
    <t>4322 b)</t>
  </si>
  <si>
    <t>b) os perfis profissionais desejados para os colaboradores da área de contratações estão definidos e documentados</t>
  </si>
  <si>
    <t>PROGEP - NÃO. A partir da Implementação da Gestão por Competências definindo as competências institucionais possibilitará perfil desejado para area de contratos 
PROPLAD - Entendemos que esse item é de responsabilidade da PROGEP. Necessária discussão com</t>
  </si>
  <si>
    <t>c) o edital de credenciamento e de pré-qualificação, o aviso de contratação direta e o edital de licitação e respectivos anexos são publicados no PNCP</t>
  </si>
  <si>
    <t>4322 c)</t>
  </si>
  <si>
    <t>c) a organização aloca os colaboradores da área de contratações com base na comparação entre os perfis profissionais apresentados por eles e os perfis profissionais desejados (documentados)</t>
  </si>
  <si>
    <t>d) a ata de registro de preços, a ata de julgamento, contendo propostas e lances oferecidos (quando for o caso) são publicadas no PNCP</t>
  </si>
  <si>
    <t>4322 d)</t>
  </si>
  <si>
    <t>d) há critérios definidos e documentados para avaliação de desempenho dos colaboradores da área de contratações</t>
  </si>
  <si>
    <t>PROGEP - SIM. Avaliação de Desempenho aplicada anualmente.
PROPLAD - Entendemos que esse item é de responsabilidade da PROGEP. Necessária discussão com a participação da PROPLAD.
UFC INFRA - SIM. Compreende-se que o modelo de avaliação de desempenho dos</t>
  </si>
  <si>
    <t>e) o inteiro teor dos contratos, notas de empenho, aditivos e termos de prorrogação de contratos são publicados no PNCP</t>
  </si>
  <si>
    <t>4322 e)</t>
  </si>
  <si>
    <t>e) a organização dispõe de procedimentos definidos para transmissão de informação e conhecimento no momento da substituição de colaboradores na área de contratações</t>
  </si>
  <si>
    <t>PROGEP - SIM. Manuais e Capacitação prevista no Plano de Desenvolvimento de Pessoal ( PDP) 2019
PROPLAD - Entendemos que esse item é de responsabilidade da PROGEP. Necessária discussão com a participação da PROPLAD.
UFC INFRA - SIM. A UFC INFRA dispõe d</t>
  </si>
  <si>
    <t>f) os termos de recebimentos provisórios e definitivos são publicados no PNCP</t>
  </si>
  <si>
    <t>4322 f)</t>
  </si>
  <si>
    <t>f) há política de capacitação ou uma parte específica no plano de capacitação da organização para os colaboradores que integram a área de contratações</t>
  </si>
  <si>
    <t>4330. Gerir o pessoal de contratações</t>
  </si>
  <si>
    <t>ADOTA EM MENOR PARTE</t>
  </si>
  <si>
    <t>4331</t>
  </si>
  <si>
    <t>PROPLAD
PROGEP</t>
  </si>
  <si>
    <t>c) há plano de capacitação (ou uma parte específica no plano de capacitação da organização) para os ocupantes de funções essenciais à gestão de contratações</t>
  </si>
  <si>
    <t>PROGEP-SIM-Disponível em &lt;https://progep.ufc.br/wp-content/uploads/2024/01/pdp-2023-v2.pdf&gt;</t>
  </si>
  <si>
    <t>4331 c)</t>
  </si>
  <si>
    <t>c) cada item do plano de contratações, incluindo suas atualizações, está associado a um projeto ou a um processo alinhado à estratégia da organização</t>
  </si>
  <si>
    <t>PROPLAD -SIM. Metodologia para elaboração do PAC exige a indicação do alinhamento ao PDI para cada item, conforme planilha disponibilizada no Processo SEI nº 23067.007207/2020-98.
UFC INFRA - SIM. Os itens estão alinhados as ações previstas no Plano de D</t>
  </si>
  <si>
    <t>UFCINFRA-NÃO
PROPLAD-NÃO</t>
  </si>
  <si>
    <t>UFCINFRA-SIM-https://sei.ufc.br/sip/login.php?sigla_orgao_sistema=UFC&amp;sigla_sistema=SEI
https://proplad.ufc.br/pt/
PROPLAD-NÃO</t>
  </si>
  <si>
    <t>4340. Realizar contratações sustentáveis</t>
  </si>
  <si>
    <t>4340. Estabelecer processos de trabalho de contratações</t>
  </si>
  <si>
    <t>4341. Os processos de trabalho da gestão de contratações promovem a realização de contratações sustentáveis</t>
  </si>
  <si>
    <r>
      <rPr>
        <rFont val="Arial"/>
        <color rgb="FF000000"/>
        <sz val="12.0"/>
      </rPr>
      <t xml:space="preserve">PROPLAD-SIM-https://www.ufc.br/images/_files/gestao_ambiental/plano_de_logistica_sustentavel_ufc.pdf; </t>
    </r>
    <r>
      <rPr>
        <rFont val="Arial"/>
        <color rgb="FF000000"/>
        <sz val="12.0"/>
        <u/>
      </rPr>
      <t>https://proplad.ufc.br/wp-content/uploads/2024/01/portaria-gr-425-2023.pdf</t>
    </r>
    <r>
      <rPr>
        <rFont val="Arial"/>
        <color rgb="FF000000"/>
        <sz val="12.0"/>
      </rPr>
      <t xml:space="preserve">
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t>
    </r>
  </si>
  <si>
    <t>4341</t>
  </si>
  <si>
    <t>4341. A organização definiu processo de trabalho para planejamento de cada uma das contratações</t>
  </si>
  <si>
    <t>a) a organização prioriza a realização de contratações compartilhadas e centralizadas</t>
  </si>
  <si>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</si>
  <si>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t>4341 a)</t>
  </si>
  <si>
    <t>a) o processo contempla procedimentos padronizados para planejamento da contratação</t>
  </si>
  <si>
    <t>PROPLAD - SIM. A Pró-Reitoria de Planejamento e Administração disponibiliza em seu sítio, o Manual de Aquisição de Materiais e Serviços, além do Guia sobre Pesquisa de Preços com objetivo de promover a padronização dos procedimentos operacionais referente</t>
  </si>
  <si>
    <t>b) o Plano de Contratações Anual (PCA) está alinhado com o Plano de Logística Sustentável (PLS) ou instrumento equivalente</t>
  </si>
  <si>
    <t>PROPLAD
SMA</t>
  </si>
  <si>
    <r>
      <rPr>
        <rFont val="Arial"/>
        <color rgb="FF000000"/>
        <sz val="12.0"/>
      </rPr>
      <t xml:space="preserve">SMA-SIM-De acordo com o Ofício 63/2024/AGE_PROPLAD/REITORIA, “apesar de utilizarmos os modelos de documentos da AGU (TRs, editais, checklists, etc.) para todas as contratações da UFC, nos quais constam critérios de sustentabilidade exigidos nas normas vigentes, e que, consequentemente, a UFC exige dos fornecedores para as contratações, não utilizamos critérios para avaliar a sustentabilidade dos fornecedores”. Assim, tanto os contratos, na seção “Obrigações da contratada”, quanto as TRs, em “Critérios e práticas de sustentabilidade” e “Destinação final ambientalmente adequada”, determinam que as contratadas siguam essas normas, além de ser exigido na contratação e renovação a verificação de  adoção dessas práticas (https://tinyurl.com/mjdw5dvc)
PROPLAD-SIM-https://www.ufc.br/images/_files/gestao_ambiental/plano_de_logistica_sustentavel_ufc.pdf; </t>
    </r>
    <r>
      <rPr>
        <rFont val="Arial"/>
        <color rgb="FF000000"/>
        <sz val="12.0"/>
        <u/>
      </rPr>
      <t>https://proplad.ufc.br/wp-content/uploads/2024/01/portaria-gr-425-2023.pdf</t>
    </r>
  </si>
  <si>
    <t>4341 b)</t>
  </si>
  <si>
    <t>b) o processo contempla definição interna de papéis e responsabilidades dos colaboradores que atuam nessa etapa</t>
  </si>
  <si>
    <t>PROPLAD - Utilização do Formulário PROPLAD 112? e PROPLAD 112A – com as atribuições da equipe de planejamento das contratações de TI, conforme IN SGD/ME nº 01/2019 - Integrante Técnico: servidor representante da Área de TIC (STI), indicado pela autoridade</t>
  </si>
  <si>
    <t>c) as equipes de planejamento das contratações são orientadas a considerar a possibilidade de reutilização de bens ou de redimensionamento de serviços já existentes, quando da avaliação da necessidade da contratação (etapa do ETP)</t>
  </si>
  <si>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</si>
  <si>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t>4341 c)</t>
  </si>
  <si>
    <t>c) o processo contempla modelos padronizados para os documentos a serem elaborados na atividade (p.ex. especificações técnicas padronizadas, minutas de edital)</t>
  </si>
  <si>
    <t xml:space="preserve">PROPLAD - SIM. Documento de formalização da demanda (DFD), Termo de indicação da Equipe de Planejamento, Modelos de TRs, Modelo de Estudos Preliminares, Mapa de Riscos, Manual de Aquisições e Guia de Pesquisa de Preços, modelos de editais utilizados pela </t>
  </si>
  <si>
    <t>d) as equipes de planejamento das contratações são orientadas a verificar a existência de leis ou normativos que estabeleçam regras específicas de sustentabilidade para o objeto a ser contratado, quando da definição dos requisitos para a contratação (etapa do ETP, reavaliada no TR)</t>
  </si>
  <si>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</si>
  <si>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t>4341 d)</t>
  </si>
  <si>
    <t>d) o processo contempla a exigência de que as equipes alocadas reúnam as competências necessárias para o desempenho das atividades</t>
  </si>
  <si>
    <t>PROPLAD - NÃO. Verificar a possibilidade de incluir no PROPLAD 112
UFC INFRA - SIM. As equipes de trabalho alocadas nos processos de planejamento das contratações no âmbito da UFC INFRA são servidores técnicos (arquitetos e engenheiros de diversas áreas)</t>
  </si>
  <si>
    <t>e) as equipes de planejamento das contratações são orientadas a considerar todo o ciclo de vida do objeto para estabelecer os critérios de sustentabilidade aplicáveis (p. ex.: para fins de especificação técnica e definição das obrigações da contratada)</t>
  </si>
  <si>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</si>
  <si>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t>f) a consultoria/assessoria jurídica aborda, nos pareceres prévios às contratações, os aspectos jurídicos de sustentabilidade</t>
  </si>
  <si>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</si>
  <si>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t>4342. A organização adota critérios e requisitos de sustentabilidade nas contratações</t>
  </si>
  <si>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</si>
  <si>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t>4342</t>
  </si>
  <si>
    <t>4342. A organização definiu processo de trabalho para seleção de fornecedores</t>
  </si>
  <si>
    <t>a) a organização prioriza, nas aquisições de bens, aqueles constituídos por material renovável, reciclado, atóxico e biodegradável</t>
  </si>
  <si>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</si>
  <si>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t>4342 a)</t>
  </si>
  <si>
    <t>a) o processo contempla procedimentos padronizados para seleção de fornecedores (p.ex. Listas de verificação para pregoeiro)</t>
  </si>
  <si>
    <t>PROPLAD - SIM. A Pró-Reitoria de Planejamento e Administração adota, em obediência à Orientação Normativa SEGES/MPOG nº 02/2016, Listas de Verificação para as fases interna e externa do Pregão, de forma a subsidiar o pregoeiro com os elementos necessários</t>
  </si>
  <si>
    <t>b) a organização exige, nas contratações de obras e serviços de engenharia, que sejam observadas as normas relativas à disposição final ambientalmente adequada dos resíduos sólidos gerados pelas obras contratadas</t>
  </si>
  <si>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</si>
  <si>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t>4342 b)</t>
  </si>
  <si>
    <t>PROPLAD - SIM. A estrutura organizacional da PROPLAD com as atribuições de cada setor estabelece as atividades desempenhadas em cada Divisão da Coordenadoria de Licitações. O documento encontra-se disponível em: https://proplad.ufc.br/wp-content/uploads/2</t>
  </si>
  <si>
    <t>c) a organização exige, nas contratações de obras e serviços de engenharia, que sejam observadas as normas relativas à utilização de produtos, de equipamentos e de serviços que, comprovadamente, favoreçam a redução do consumo de energia e de recursos naturais</t>
  </si>
  <si>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</si>
  <si>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t>4342 c)</t>
  </si>
  <si>
    <t>c) o processo contempla modelos padronizados para os documentos a serem elaborados na atividade (p. ex. modelo de documento de resposta de recurso de licitante)</t>
  </si>
  <si>
    <t>PROPLAD - SIM. São utilizados os modelos de editais dispinibilizados pela AGU em todos os procedimentos licitatórios realizados pela PROPLAD.
UFC INFRA - SIM. Os papéis e responsabilidades são desempenhados pelos membros da CPLOP, nomeados através de por</t>
  </si>
  <si>
    <t>d) a organização exige, nas contratações de obras e serviços de engenharia, que sejam observadas as normas relativas à acessibilidade para pessoas com deficiência ou com mobilidade reduzida</t>
  </si>
  <si>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</si>
  <si>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t>4342 d)</t>
  </si>
  <si>
    <t>PROPLAD - NÃO. Estabelecer de requisitos mínimos de capacitação necessários para o desempenho das funções inerentes à Coordenadoria. Definição de quais seriam os critérios mínimos para as demais funções que ainda não são contempladas. Para o pregoeiro, ai</t>
  </si>
  <si>
    <t>Gestão Orçamentária e Financeira</t>
  </si>
  <si>
    <t>4400. Gestão Orçamentária e Financeira</t>
  </si>
  <si>
    <t>4411. O processo de trabalho para elaboração anual da proposta orçamentária está definido</t>
  </si>
  <si>
    <t>PROPLAD-https://proplad.ufc.br/wp-content/uploads/2017/03/manual-de-gestao-orcamentaria-29-07-2015.pdf; https://pncp.gov.br/app/pca?pagina=1&amp;orgaos=57119; processos SEI ex.: 23067.021596/2023-15, 23067.021551/2023-32, 23067.021528/2023-48</t>
  </si>
  <si>
    <t>4411</t>
  </si>
  <si>
    <t>a) o processo de trabalho para elaboração anual da proposta orçamentária contempla as etapas, as responsabilidades dos atores envolvidos, e os artefatos resultantes de cada etapa</t>
  </si>
  <si>
    <t>PROPLAD-SIM-https://proplad.ufc.br/wp-content/uploads/2017/03/manual-de-gestao-orcamentaria-29-07-2015.pdf; https://pncp.gov.br/app/pca?pagina=1&amp;orgaos=57119; processos SEI ex.: 23067.021596/2023-15, 23067.021551/2023-32, 23067.021528/2023-48</t>
  </si>
  <si>
    <t>4411 a)</t>
  </si>
  <si>
    <t>a) o processo de trabalho para elaboração anual da proposta orçamentária pela organização inclui, no mínimo, etapas e atividades, procedimentos padronizados, papéis e responsabilidades, prazos para cada colaborador no processo</t>
  </si>
  <si>
    <t>PROPLAD - O processo ocorre em dois momentos: O das estimativas das despesas, e o da estimativa das receitas. 1) O da Estimativas das Despesas ocorre em duas etapas: 1.1 Estimativas das metas físicas e dos valores financeiros, relativas às ações constante</t>
  </si>
  <si>
    <t>b) todas as áreas funcionais da organização que consomem recursos financeiros significativos participam formalmente do processo de gestão do orçamento</t>
  </si>
  <si>
    <t>4411 b)</t>
  </si>
  <si>
    <t>PROPLAD - No processo de elaboração orçamentária há a etapa de solicitação de informações junto às unidades administrativas e acadêmicas que consomem recursos financeiros significantes. Essa participação é feita formalmente por meio de processos eletrônic</t>
  </si>
  <si>
    <t>c) o processo de trabalho para elaboração anual da proposta orçamentária pela organização está formalizado</t>
  </si>
  <si>
    <t>4411 c)</t>
  </si>
  <si>
    <t>PROPLAD - Existe o Manual de Gestão Orçamentária, no âmbito da PROPLAD, que descreve os processos, normas e políticas que compõem o processo orçamentário da UFC. Este documento está disponível no seguinte endereço: https://proplad.ufc.br/wp-content/upload</t>
  </si>
  <si>
    <t>PROPLAD-SIM-https://tinyurl.com/BiCPO23</t>
  </si>
  <si>
    <t>4412</t>
  </si>
  <si>
    <t>4412. São acompanhados indicadores que permitem gerenciar o processo orçamentário</t>
  </si>
  <si>
    <t>a) é acompanhado o indicador ‘Evolução da despesa liquidada’</t>
  </si>
  <si>
    <t>4412 a)</t>
  </si>
  <si>
    <t>a) é acompanhado o indicador 'Evolução do percentual da despesa liquidada com os programas finalísticos</t>
  </si>
  <si>
    <t>PROPLAD - Pretende-se implantar o acompanhamento desse indicador</t>
  </si>
  <si>
    <t>a) é acompanhado o indicador 'Evolução da despesa liquidada'</t>
  </si>
  <si>
    <t>b) é acompanhado o indicador ‘Evolução do percentual da despesa liquidada em relação à aprovada’ (despesa liquidada, qual seja, despesa referente às obrigações efetivamente adimplidas, mesmo que ainda não tenham sido pagas - Lei 4320/1964, art. 63)</t>
  </si>
  <si>
    <t>4412 b)</t>
  </si>
  <si>
    <t>b) é acompanhado o indicador 'Evolução do percentual da despesa liquidada com os programas de gestão</t>
  </si>
  <si>
    <t>b) é acompanhado o indicador 'Evolução do percentual da despesa liquidada em relação à aprovada' (GLO: despesa liquidada, qual seja, despesa referente às obrigações efetivamente adimplidas, mesmo que ainda não tenham sido pagas - Lei 4320/1964, art. 63)</t>
  </si>
  <si>
    <t>d) é acompanhado o indicador ‘Evolução da relação entre o PLOA enviado ao Congresso Nacional e a LOA aprovada’ (*orçamento proposto pelas áreas demandantes e o orçamento aprovado pela direção da organização)</t>
  </si>
  <si>
    <t>e) é acompanhado o indicador 'limites x LOA aprovada'</t>
  </si>
  <si>
    <t>PROPLAD - Os limites da PLOA são confrontados, em planilhas da CPO, com os valores aprovados na LOA, conforme sua composição nos agregados:1) Matriz OCC; 2) Matriz Consolidação: 2.1) Investimentos - Programa de Consolidação das IFES, 2.2) Custeio da Reest</t>
  </si>
  <si>
    <t>d) é acompanhado o indicador 'Evolução da relação entre o PLOA enviado ao Congresso Nacional e a LOA aprovada' (GLO: *orçamento proposto pelas áreas demandantes e o orçamento aprovado pela direção da organização)</t>
  </si>
  <si>
    <r>
      <rPr>
        <rFont val="Arial"/>
        <color rgb="FF000000"/>
        <sz val="12.0"/>
      </rPr>
      <t xml:space="preserve">PROPLAD-https://pdi.ufc.br/pt/inicio/; </t>
    </r>
    <r>
      <rPr>
        <rFont val="Arial"/>
        <color rgb="FF000000"/>
        <sz val="12.0"/>
        <u/>
      </rPr>
      <t>https://app.powerbi.com/view?r=eyJrIjoiOTg2M2M0NjMtNGI2Yi00YmE1LTkwNzUtM2UzODYyZGRjZmU2IiwidCI6ImI1OTFhZTU0LTMzYzItNDU4OS1iZTY2LTkwMjFhNDE5NmM3YyJ9&amp;pageName=ReportSectionfecb6593ed095098ee3a</t>
    </r>
  </si>
  <si>
    <t>4413</t>
  </si>
  <si>
    <t>a) o histórico da execução orçamentária é usado como insumo no processo de planejamento e orçamentação da organização</t>
  </si>
  <si>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</si>
  <si>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t>4413 a)</t>
  </si>
  <si>
    <t>Plano Anual de Contratações (leva em consideração a execução orçamentária dos contratos continuados - que representa aproximadamente 80% do custeio discricionário da instituição e outros gastos como consumo de almoxarifado, capacitação, eventos...). Outra</t>
  </si>
  <si>
    <t>b) o histórico do cumprimento das metas dos planos estratégicos é usado como insumo no processo de planejamento e orçamentação da organização</t>
  </si>
  <si>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</si>
  <si>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t>4413 b)</t>
  </si>
  <si>
    <t>Resultado PDI 2013-2017 que foi utilizado como insumo do Planejamento de 2018-2022: https://proplad.ufc.br/plano-de-desenvolvimento-institucional-pdi/resultado-pdi-2013-2017/</t>
  </si>
  <si>
    <t>d) no processo de planejamento, a inclusão de estratégia leva em consideração os programas, objetivos e metas estabelecidos no PPA</t>
  </si>
  <si>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</si>
  <si>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t>4413 d)</t>
  </si>
  <si>
    <t>d) no processo de planejamento, a inclusão de estratégia ou iniciativa estratégica é precedida de análise de custo-benefício</t>
  </si>
  <si>
    <t>PROPLAD - Na construção do Planejamento Estratégico, várias iniciativas estratégicas são colocadas pela comunidade sob a optica "de se realizar uma análise do seu custo-benefício". Mas a inclusão da iniciativa não precede desse estudo muitas vezes pela co</t>
  </si>
  <si>
    <t>e) no processo de planejamento, há documento formal que relaciona as estratégias e objetivos às ações orçamentárias necessárias</t>
  </si>
  <si>
    <t>PROPLAD-Alinhamento da PLOA aos objetivos estratégicos (https://pdi.ufc.br/wp-content/uploads/2024/06/publicacao-pdi-2023-2027-rev-2024.pdf)</t>
  </si>
  <si>
    <t>4413 e)</t>
  </si>
  <si>
    <t>e) no processo de planejamento, a inclusão de estratégia leva em consideração os programas, objetivos e metas estabelecidos no PPA</t>
  </si>
  <si>
    <t>PROPLAD - O Plano de Desenvolvimento Institucional, relativo ao período 2018-2022, acha-se baseado no Plano Nacional de Educação (PNE) 2014-2024, no Plano Plurianual (PPA) 2016-2019 e nos Objetivos para o Desenvolvimento Sustentável (ODS) oriundos da adoç</t>
  </si>
  <si>
    <t>4414. Há adequada previsão de recursos orçamentários no PLOA</t>
  </si>
  <si>
    <t>PROPLAD-https://tinyurl.com/BiCPO23; Informações de bolsas, capacitação de servidores, assistência estudantil e anuidades: processos no SEI, ex.: 23067.021639/2023-54 e 23067.021574/2023-47); https://pncp.gov.br/app/pca?pagina=1&amp;orgaos=57119; Relatório de Gestão - Análise de Tendência - disponível em: &lt;https://proplad.ufc.br/pt/transparencia-e-prestacao-de-contas/relatorio-de-gestao/&gt;;  Proposta orçamentária da UO, disponível em: &lt;https://www1.siop.planejamento.gov.br/QvAJAXZfc/opendoc.htm?document=IAS%2FExecucao_Orcamentaria.qvw&amp;host=QVS%40pqlk04&amp;anonymous=true&gt; ; Relatório de execução orçamentária (Painel Orçamento: https://app.powerbi.com/view?r=eyJrIjoiMGQyZDhlYjYtNWEyOS00ZDE0LTg4MGQtMjk5ZWRjYmU5Yzk5IiwidCI6ImI1OTFhZTU0LTMzYzItNDU4OS1iZTY2LTkwMjFhNDE5NmM3YyJ9); Nº de pedidos de alteração orçamentária enviados ao MEC</t>
  </si>
  <si>
    <t>4414</t>
  </si>
  <si>
    <t>4414. Metas formais de economia financeira são estabelecidas</t>
  </si>
  <si>
    <t>a) a organização dispõe de um levantamento de todas as despesas essenciais, tanto obrigatórias quanto discricionárias, ao cumprimento de sua missão institucional</t>
  </si>
  <si>
    <t>PROPLAD-SIM-https://tinyurl.com/BiCPO23; Informações de bolsas, capacitação de servidores, assistência estudantil e anuidades: processos no SEI, ex.: 23067.021639/2023-54 e 23067.021574/2023-47); https://pncp.gov.br/app/pca?pagina=1&amp;orgaos=57119; Relatório de Gestão - Análise de Tendência - disponível em: &lt;https://proplad.ufc.br/pt/transparencia-e-prestacao-de-contas/relatorio-de-gestao/&gt;;  Proposta orçamentária da UO, disponível em: &lt;https://www1.siop.planejamento.gov.br/QvAJAXZfc/opendoc.htm?document=IAS%2FExecucao_Orcamentaria.qvw&amp;host=QVS%40pqlk04&amp;anonymous=true&gt; ; Relatório de execução orçamentária (Painel Orçamento: https://app.powerbi.com/view?r=eyJrIjoiMGQyZDhlYjYtNWEyOS00ZDE0LTg4MGQtMjk5ZWRjYmU5Yzk5IiwidCI6ImI1OTFhZTU0LTMzYzItNDU4OS1iZTY2LTkwMjFhNDE5NmM3YyJ9); Nº de pedidos de alteração orçamentária enviados ao MEC</t>
  </si>
  <si>
    <t>4414 a)</t>
  </si>
  <si>
    <t>a) a organização tem metas de economia com despesas correntes</t>
  </si>
  <si>
    <t>No plano estratégico (metas qualitativas), conforme o PDI 2018-2022, Eixo Infraestrutura - UFC Infra, Objetivo 2: Ação 2.1 - Implantar sistema de geração de energia solar (1 bloco por ano); Objetivo 3 : Ação 3.1 - Implantar ações com foco na redução do co</t>
  </si>
  <si>
    <t>b) a organização elabora anualmente projeções de evolução das despesas, tanto obrigatórias quanto discricionárias, de modo a avaliar a adequação do PLOA e os riscos de insuficiência orçamentária futura</t>
  </si>
  <si>
    <t>4414 b)</t>
  </si>
  <si>
    <t>b) a organização possui programa(s) de melhoria de sua eficiência organizacional (p.ex. desburocratização, qualidade e produtividade, treinamento e desenvolvimento, modernização, reaparelhamento e racionalização do serviço público)</t>
  </si>
  <si>
    <t xml:space="preserve">1)Por meio do PDI 2018-2022, Eixo Estratégico Pessoas - Servidores, Objetivo 2, Ações 2.1 e 2.2, alinhadas à Proposta de Lei Orçamentária Anual - PLOA 2020 e à Lei Orçamentária Anual - LOA 2020, através da alocação de recursos na ação orçamentária 4572 - </t>
  </si>
  <si>
    <t>c) a proposta orçamentária da organização busca alocar os recursos de acordo com o levantamento e quantificação das despesas essenciais e com os riscos de insuficiência orçamentária</t>
  </si>
  <si>
    <t>4414 c)</t>
  </si>
  <si>
    <t>c) há metas orçamentárias formais de redução de despesa para o curto prazo (anuais)</t>
  </si>
  <si>
    <t>PDI 2018-2022 - Eixo Infraestrutura - UFC Infra, Objetivo 2 - Reduzir o consumo de energia elétrica por meio de uso de equipamentos mais eficientes e da implantação de sistemas de geração de energia elétrica por fontes renováveis, Ação 2.1 - Implantar sis</t>
  </si>
  <si>
    <t>d) a proposta orçamentária da organização prioriza as despesas obrigatórias e os compromissos (contratos, convênios, acordos, ajustes etc.) em vigor no seu âmbito</t>
  </si>
  <si>
    <t>4414 d)</t>
  </si>
  <si>
    <t>d) há metas orçamentárias formais de redução de despesa para o médio prazo (entre 4 e 11 anos)</t>
  </si>
  <si>
    <t>e) a proposta orçamentária da organização prioriza a alocação de recursos em projetos em andamento, em detrimento de novos projetos</t>
  </si>
  <si>
    <t>4414 e)</t>
  </si>
  <si>
    <t>e) há metas orçamentárias formais de redução de despesa para o longo prazo (12 anos ou mais)</t>
  </si>
  <si>
    <t>f) a organização implementa processo de avaliação da execução orçamentária de exercícios anteriores e a utiliza na elaboração de sua proposta orçamentária</t>
  </si>
  <si>
    <t>4414 g)</t>
  </si>
  <si>
    <t>g) a organização tem meta (interna ou externa) para a redução do estoque de restos a pagar</t>
  </si>
  <si>
    <t>PROPLAD - Estudaremos a possibilidade de elaboração conjunta (CPO e CCF) para o estabelecimento dessa meta.</t>
  </si>
  <si>
    <t>4414 f)</t>
  </si>
  <si>
    <t>f) a organização tem meta (interna ou externa) para a redução do estoque de restos a pagar</t>
  </si>
  <si>
    <t>g) a organização reavalia as ações orçamentárias não executadas ou com baixa execução para julgar a oportunidade e conveniência de prosseguir, de cancelar ou de realocar seus recursos</t>
  </si>
  <si>
    <t>4414 h)</t>
  </si>
  <si>
    <t>h) há normativo que oriente as unidades organizacionais quanto à melhoria da eficiência das despesas administrativas</t>
  </si>
  <si>
    <t>1) Ofício circular 1/2019/CCEN/UFC-INFRA/REITORIA que trata das boas práticas de gestão e uso de energia elétrica de modo a promover uma redução na despesa de energia elétrica (23067.059479/2019-30); 2) Portaria nº 61, de 26 de março de 2020 que dispõe so</t>
  </si>
  <si>
    <t>g) há normativo que oriente as unidades organizacionais quanto à melhoria da eficiência das despesas administrativas</t>
  </si>
  <si>
    <t>4420. Contemplar adequadamente as prioridades no orçamento</t>
  </si>
  <si>
    <t>4421. As prioridades, relacionadas com as atividades da organização, que demandam recursos orçamentários são conhecidas</t>
  </si>
  <si>
    <t>PROPLAD-https://pdi.ufc.br/pt/inicio/; https://app.powerbi.com/view?r=eyJrIjoiOTg2M2M0NjMtNGI2Yi00YmE1LTkwNzUtM2UzODYyZGRjZmU2IiwidCI6ImI1OTFhZTU0LTMzYzItNDU4OS1iZTY2LTkwMjFhNDE5NmM3YyJ9&amp;pageName=ReportSectionfecb6593ed095098ee3a; processos no SEI (exemplos): 23067.021551/2023-32, 23067.021596/2023-15;  Proposta orçamentária da UO (https://www1.siop.planejamento.gov.br/QvAJAXZfc/opendoc.htm?document=IAS%2FExecucao_Orcamentaria.qvw&amp;host=QVS%40pqlk04&amp;anonymous=true); PNE 2014-2024 - Metas 12, 13 e 14 (https://pne.mec.gov.br/); EFD 2020-2031 (https://www.gov.br/governodigital/pt-br/estrategias-e-politicas-digitais/estrategia-federal-de-desenvolvimento); consulta junto à auditoria interna e à procuradoria por meio de processos eletrônicos no SEI (exemplos): 23067.021579/2023-70 e 23067.021558/2023-54</t>
  </si>
  <si>
    <t>4421</t>
  </si>
  <si>
    <t>a) há levantamento formal de quais são as prioridades que demandam recursos orçamentários</t>
  </si>
  <si>
    <t>PROPLAD-SIM-https://pdi.ufc.br/pt/inicio/; https://app.powerbi.com/view?r=eyJrIjoiOTg2M2M0NjMtNGI2Yi00YmE1LTkwNzUtM2UzODYyZGRjZmU2IiwidCI6ImI1OTFhZTU0LTMzYzItNDU4OS1iZTY2LTkwMjFhNDE5NmM3YyJ9&amp;pageName=ReportSectionfecb6593ed095098ee3a; processos no SEI (exemplos): 23067.021551/2023-32, 23067.021596/2023-15;  Proposta orçamentária da UO (https://www1.siop.planejamento.gov.br/QvAJAXZfc/opendoc.htm?document=IAS%2FExecucao_Orcamentaria.qvw&amp;host=QVS%40pqlk04&amp;anonymous=true); PNE 2014-2024 - Metas 12, 13 e 14 (https://pne.mec.gov.br/); EFD 2020-2031 (https://www.gov.br/governodigital/pt-br/estrategias-e-politicas-digitais/estrategia-federal-de-desenvolvimento); consulta junto à auditoria interna e à procuradoria por meio de processos eletrônicos no SEI (exemplos): 23067.021579/2023-70 e 23067.021558/2023-54</t>
  </si>
  <si>
    <t>4421 a)</t>
  </si>
  <si>
    <t>O levantamento das prioridades que requerem recursos orçamentários são formalizados em dois momentos distintos: o do planejamento e o da implementação (nível operacional).I) O do planejamento é formalizado, nos níveis estratégico e tático, no PDI 2010-202</t>
  </si>
  <si>
    <t>b) o levantamento inclui a Lei do PPA ou PLPPA</t>
  </si>
  <si>
    <t>4421 b)</t>
  </si>
  <si>
    <t xml:space="preserve">Vale destacar, no entanto, que o processo de definição das prioridades está pautado, em linhas gerais e em termos de alinhamento, no Anexo I do PPA 2020 - 2023, constituindo-se apenas em um indicativo de que as mesmas encontram lugar no PPA, por exemplo, </t>
  </si>
  <si>
    <t>c) o levantamento inclui a LDO ou PLDO do exercício financeiro em curso</t>
  </si>
  <si>
    <t>4421 c)</t>
  </si>
  <si>
    <t>As prioridades para as quais utilizamos como guia para a alocação de recursos orçamentários a LDO ou a PLDO estão amparadas pela LDO 2020, Lei 13.898, de 11 de novembro de 2019, conforme disposto no Art. 11, que estabelece as dotações orçamentárias que de</t>
  </si>
  <si>
    <t>d) o levantamento inclui os planos regionais ou setoriais</t>
  </si>
  <si>
    <t>4421 d)</t>
  </si>
  <si>
    <t>e) o levantamento inclui o plano estratégico da organização</t>
  </si>
  <si>
    <t>4421 e)</t>
  </si>
  <si>
    <t>PDI 2010-2022: a) Eixo Estratégico - Pessoas - Servidores, Objetivo 2 , Ações 2.1 e 2.2, alinhados à ação 4572; b) Eixo Pessoas - Estudantes, Objetivo 1, Ação 1.3; Objetivo 2, Ação 2.6, alinhados à ação 4002; c) Eixo Extensão , Objetivo 8. Ação 8.1, Objet</t>
  </si>
  <si>
    <t>f) o levantamento inclui as diretrizes dos planos nacionais de longo prazo</t>
  </si>
  <si>
    <t>4421 f)</t>
  </si>
  <si>
    <t>f) o levantamento inclui o Plano de Governo do candidato eleito</t>
  </si>
  <si>
    <t>PROPLAD - Imediatamente à definição do próximo pleito eleitoral, em 2020, estudaremos a possibilidade de adequá-lo à proposta orçamentária, já elaborada (em agoto/2021)</t>
  </si>
  <si>
    <t>g) o levantamento inclui as diretrizes de regionalização dos gastos orçamentários</t>
  </si>
  <si>
    <t>4421 g)</t>
  </si>
  <si>
    <t>g) o levantamento inclui as diretrizes políticas do Governo Federal</t>
  </si>
  <si>
    <t>PROPLAD - Será estudada a viabilidade da próxima proposta orçamentária ser pautada por essas diretrizes</t>
  </si>
  <si>
    <t>h) o levantamento inclui as demandas dos órgãos de controle (interno ou externo)</t>
  </si>
  <si>
    <t>4421 h)</t>
  </si>
  <si>
    <t>h) o levantamento inclui as diretrizes dos planos nacionais de longo prazo</t>
  </si>
  <si>
    <t>4422. No processo orçamentário da organização, há tratamento das demandas de priorização conhecidas</t>
  </si>
  <si>
    <r>
      <rPr>
        <rFont val="Arial"/>
        <color rgb="FF000000"/>
        <sz val="12.0"/>
      </rPr>
      <t xml:space="preserve">PROPLAD-https://pdi.ufc.br/pt/inicio/;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</si>
  <si>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4422</t>
  </si>
  <si>
    <t>a) há mapa que demonstra quais prioridades são atendidas por quais elementos da proposta orçamentária</t>
  </si>
  <si>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</si>
  <si>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4422 a)</t>
  </si>
  <si>
    <t>b) o contingenciamento da despesa é feito levando em consideração as prioridades e estratégias da organização</t>
  </si>
  <si>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</si>
  <si>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4422 b)</t>
  </si>
  <si>
    <t>b) há justificativa formal para cada não inclusão de prioridade externa à organização</t>
  </si>
  <si>
    <t>c) há mapa de controle da execução orçamentário-financeira das prioridades escolhidas</t>
  </si>
  <si>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</si>
  <si>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4422 c)</t>
  </si>
  <si>
    <t>c) há avaliação dos impactos das emendas parlamentares sobre a priorização da organização</t>
  </si>
  <si>
    <t>PROPLAD - Será analisada a viabilidade de adoção dessa avaliação.</t>
  </si>
  <si>
    <t>d) outras fontes de recursos além do orçamento são consideradas para atendimento das demandas da organização.</t>
  </si>
  <si>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</si>
  <si>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4422 d)</t>
  </si>
  <si>
    <t>d) existem ações voltadas para direcionar as dotações recebidas por meio de emendas parlamentares para as prioridades da organização (ex.: bancos de projetos, contatos com parlamentares etc.)</t>
  </si>
  <si>
    <t>A alta administração da Instituição mantém contato com os parlamentares a fim de apresentar os projetos prioritários desenvolvidos pela instituição que demandam recursos para sua execução. Essa articulação permite o direcionamento dos recursos proveniente</t>
  </si>
  <si>
    <t>5000. Sutentabilidade Ambiental</t>
  </si>
  <si>
    <t>Sustentabilidade Ambiental</t>
  </si>
  <si>
    <t>5100. Sustentabilidade Ambiental</t>
  </si>
  <si>
    <t>5110. Estabelecer o processo de sustentabilidade ambiental</t>
  </si>
  <si>
    <t>SMA
PROPLAD</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</si>
  <si>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</si>
  <si>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a) há Plano de Logística Sustentável (PLS), ou instrumento equivalente, para o estabelecimento de práticas de sustentabilidade e racionalização de gastos e processos, contendo objetivos e responsabilidades definidas</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</si>
  <si>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</si>
  <si>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b) cada uma das ações do PLS (ou do instrumento equivalente) possui metas, prazos de execução e mecanismos de monitoramento</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</si>
  <si>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</si>
  <si>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c) há ações para a gestão socioambiental adequada de resíduos, com metas de eficiência estabelecidas</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</si>
  <si>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</si>
  <si>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d) há ações para uso consciente da água, com metas de eficiência estabelecidas</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</si>
  <si>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</si>
  <si>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e) há ações para uso racional de energia elétrica e incentivo à utilização de outras fontes de energia renovável, com metas de eficiência estabelecidas</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</si>
  <si>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</si>
  <si>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SMA-SIM-1. Plantio de mudas na Fazenda Raposa em parceria com a Associação Caatinga (https://tinyurl.com/y6nua9mu), White Martins (https://tinyurl.com/4zv3yz7d) e Solar Coca Cola (https://tinyurl.com/4vakaty8).
2. Instalação de equipamentos de monitoramento de qualidade do ar (MOQA) no Pici, com previsão de expansão, em parceria com o prof. Bruno Bertoncini, do CT, e com a CITinova (23067.053297/2023-31; 23067.023438/2024-72; 
https://tinyurl.com/52kt84x8; </t>
    </r>
    <r>
      <rPr>
        <rFont val="Arial"/>
        <color rgb="FF1155CC"/>
        <sz val="12.0"/>
        <u/>
      </rPr>
      <t>https://tinyurl.com/yc7a54zz).</t>
    </r>
  </si>
  <si>
    <t>5120. Executar o processo de sustentabilidade ambiental</t>
  </si>
  <si>
    <t>5121. A sustentabilidade ambiental é promovida internamente</t>
  </si>
  <si>
    <t>SMA</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</si>
  <si>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</si>
  <si>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t>a) houve ações de sensibilização (p. ex.: campanhas de comunicação; palestras) ou capacitação de gestores e colaboradores sobre sustentabilidade ambiental nos últimos doze meses (p. ex.: capacitações periódicas; capacitações por ocasião da cursos de formação dos novos gestores/colaboradores)</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</si>
  <si>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</si>
  <si>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t>b) há ações regulares para garantir que a organização esteja em conformidade com as leis e regulamentos ambientais aplicáveis</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</si>
  <si>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</si>
  <si>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t>c) há indicadores ou instrumentos equivalentes (ex.: painéis de informação) que permitem mensurar os resultados obtidos pelas ações de sustentabilidade ambiental (p. ex.: economia de recursos)</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</si>
  <si>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</si>
  <si>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t>d) há canal(is) para o esclarecimento de dúvidas sobre sustentabilidade ambiental (p. ex.: telefone; e-mail; atendimento presencial; reportes online)</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</si>
  <si>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</si>
  <si>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t>5122. A sustentabilidade ambiental é promovida no ambiente externo à organização</t>
  </si>
  <si>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</si>
  <si>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t>Sustentabilidade Social</t>
  </si>
  <si>
    <t>a) houve ações de educação ambiental voltadas para as partes interessadas da organização, nos últimos doze meses</t>
  </si>
  <si>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</si>
  <si>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t>b) a organização promove práticas sustentáveis na sua cadeia de fornecedores e parceiros</t>
  </si>
  <si>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</si>
  <si>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t>c) há mecanismo de comunicação com partes interessadas sobre as ações de sustentabilidade realizadas pela organização</t>
  </si>
  <si>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</si>
  <si>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t>6000. Sustentabilidade Social</t>
  </si>
  <si>
    <t>6100. Sustentabilidade Social</t>
  </si>
  <si>
    <t>6110. Estabelecer o processo de promoção da sustentabilidade social</t>
  </si>
  <si>
    <t>UFC INCLUI
PRAE</t>
  </si>
  <si>
    <r>
      <rPr>
        <rFont val="Arial"/>
        <color rgb="FF000000"/>
        <sz val="12.0"/>
        <u/>
      </rPr>
      <t>UFC INCLUI-</t>
    </r>
    <r>
      <rPr>
        <rFont val="Arial"/>
        <color rgb="FF000000"/>
        <sz val="12.0"/>
        <u/>
      </rPr>
      <t>https://progep.ufc.br/wp-content/uploads/2023/11/sei-ufc-4612623-pessoal-portaria.pdf</t>
    </r>
  </si>
  <si>
    <t>UFC INCLUI-SIM-https://progep.ufc.br/wp-content/uploads/2023/11/sei-ufc-4612623-pessoal-portaria.pdf
PRAE-NÃO</t>
  </si>
  <si>
    <t>PROGEP-A temática tem sido fortemente tratada na gestão da UFC e programas estão sendo desenvolvidos. Mais informações disponíveis em &lt;https://progep.ufc.br/pt/progep-cria-grupo-de-estudos-sobre-prevencao-e-combate-ao-assedio-moral-e-sexual-no-trabalho/&gt; e &lt;https://progep.ufc.br/pt/progep-e-incluida-na-comissao-de-enfrentamento-e-prevencao-ao-assedio-da-universidade-federal-do-ceara/&gt;</t>
  </si>
  <si>
    <r>
      <rPr>
        <rFont val="Arial"/>
        <color rgb="FF000000"/>
        <sz val="12.0"/>
      </rPr>
      <t xml:space="preserve">PROGEP-SIM - Links:
- 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  
- Documento do Plano Setorial de Prevenção e Enfrentamento do Assédio e da Discriminação na UFC (2025): 
https://www.ufc.br/noticias/19263-ufc-lanca-plano-setorial-de-prevencao-e-enfrentamento-do-assedio-e-da-discriminacao; https://www.ufc.br/noticias/19328-audiencias-publicas-dao-inicio-a-consulta-da-minuta-da-politica-de-prevencao-e-enfrentamento-aos-assedios-e-as-discriminacoes-na-ufc; https://fadir.ufc.br/pt/a-comissao-de-enfrentamento-aos-assedios-e-as-discriminacoes-da-ufc-abre-consulta-publica-sobre-politica-de-prevencao-e-enfrentamento-aos-assedios-e-as-discriminacoes/; https://www.radiouniversitariafm.com.br/noticias/ufc-realiza-consulta-publica-sobre-assedio-e-discriminacao/
- Notícias do trabalho desenvolvido pela Comissão na elaboração da minuta da Política de Prevenção e Enfrentamento aos Assédios e às Discriminações no âmbito da Universidade Federal do Ceará (janeiro de 2024 a outubro de 2025): https://www.ufc.br/noticias/18511-comissao-de-enfrentamento-e-prevencao-ao-assedio-moral-e-sexual-da-ufc-tem-primeira-reuniao-e-elege-presidencia-coletiva-e-feminina#:~:text=Para%20a%20escolha%2C%20houve%20consenso,avan%C3%A7ar%20nesse%20aspecto%E2%80%9D%2C%20enfatizou
- https://fadir.ufc.br/pt/a-comissao-de-enfrentamento-aos-assedios-e-as-discriminacoes-da-ufc-abre-consulta-publica-sobre-politica-de-prevencao-e-enfrentamento-aos-assedios-e-as-discriminacoes/
- https://cppad.ufc.br/pt/audiencias-publicas-dao-inicio-a-consulta-da-minuta-da-politica-de-prevencao-e-enfrentamento-aos-assedios-e-as-discriminacoes-na-ufc/
- https://www.ufc.br/noticias/noticias-de-2025/19923-consuni-aprova-proposta-de-resolucao-que-institui-a-politica-de-prevencao-e-enfrentamento-aos-assedios-e-as-discriminacoes-no-ambito-da-ufc
- https://www.ufc.br/noticias/19263-ufc-lanca-plano-setorial-de-prevencao-e-enfrentamento-do-assedio-e-da-discriminacao; https://www.ufc.br/noticias/19328-audiencias-publicas-dao-inicio-a-consulta-da-minuta-da-politica-de-prevencao-e-enfrentamento-aos-assedios-e-as-discriminacoes-na-ufc; https://fadir.ufc.br/pt/a-comissao-de-enfrentamento-aos-assedios-e-as-discriminacoes-da-ufc-abre-consulta-publica-sobre-politica-de-prevencao-e-enfrentamento-aos-assedios-e-as-discriminacoes/;
- </t>
    </r>
    <r>
      <rPr>
        <rFont val="Arial"/>
        <color rgb="FF1155CC"/>
        <sz val="12.0"/>
        <u/>
      </rPr>
      <t>https://www.radiouniversitariafm.com.br/noticias/ufc-realiza-consulta-publica-sobre-assedio-e-discriminacao/</t>
    </r>
  </si>
  <si>
    <t>b) há orientação publicada sobre as condutas que caracterizam assédio e de como proceder em caso de assédio</t>
  </si>
  <si>
    <t>PROGEP-SIM-A temática tem sido fortemente tratada na gestão da UFC e programas estão sendo desenvolvidos. Mais informações disponíveis em &lt;https://progep.ufc.br/pt/progep-cria-grupo-de-estudos-sobre-prevencao-e-combate-ao-assedio-moral-e-sexual-no-trabalho/&gt; e &lt;https://progep.ufc.br/pt/progep-e-incluida-na-comissao-de-enfrentamento-e-prevencao-ao-assedio-da-universidade-federal-do-ceara/&gt;</t>
  </si>
  <si>
    <t>c) há estrutura disponível para recebimento e tratamento de notícias de desvio de conduta (p. ex.: denúncias), com garantia de sigilo e compromisso de confidencialidade</t>
  </si>
  <si>
    <t>e) há programas de capacitação sobre assédio e direitos das vítimas (p. ex.: capacitações periódicas e nos cursos de formação dos novos gestores/colaboradores)</t>
  </si>
  <si>
    <t xml:space="preserve">UFC INCLUI
PROGEP
</t>
  </si>
  <si>
    <r>
      <rPr>
        <rFont val="Arial"/>
        <color rgb="FF000000"/>
        <sz val="12.0"/>
      </rPr>
      <t xml:space="preserve">UFC INCLUI-SIM-https://www.ufc.br/images/pdfs/231114_portariacdhufc.pdf
PROGEP-SIM - Documento Política de Prevenção e Enfrentamento aos Assédios e às Discriminações no âmbito da Universidade Federal do Ceará (UFC). (RESOLUÇÃO Nº 49/CONSUNI, DE 05 DE DEZEMBRO DE 2025) https://www.ufc.br/images/_files/a_universidade/consuni/resolucao_consuni_2025/resolucao49_consuni_2025.pdf. - Criação da Divisão de Equidade, Diversidade e Inclusão vinculada a Coordenadoria de Legislação de Pessoal e Controle – COLEP. Entre as competências da nova divisão está "Implementar ações de formação e capacitação em EDI, com foco especial nos gestores, visando sensibilizá-los para a redução das discriminações e desigualdades nos ambientes de trabalho, fortalecendo a cultura inclusiva da UFC". Link: https://progep.ufc.br/pt/estrutura-e-atribuicoes/coordenadoria-de-legislacao-de-pessoal-e-controle-externo-clpce/. Link para acesso ao Plano Setorial da UFC: </t>
    </r>
    <r>
      <rPr>
        <rFont val="Arial"/>
        <color rgb="FF1155CC"/>
        <sz val="12.0"/>
        <u/>
      </rPr>
      <t>https://www.ufc.br/images/_files/a_universidade/plano_prevencao_assedio/250217_Plano_Setorial_Enfrentamento_Assedio_Discriminacao.pdf.</t>
    </r>
  </si>
  <si>
    <r>
      <rPr>
        <rFont val="Arial"/>
        <color rgb="FF000000"/>
        <sz val="12.0"/>
      </rPr>
      <t xml:space="preserve">UFC INCLUI-SIM-https://www.ufc.br/images/pdfs/231114_portariacdhufc.pdf
PROGEP-SIM - link das orientações da Ouvidoria: </t>
    </r>
    <r>
      <rPr>
        <rFont val="Arial"/>
        <color rgb="FF1155CC"/>
        <sz val="12.0"/>
        <u/>
      </rPr>
      <t>https://ouvidoria.ufc.br/pt/como-utilizar-a-ouvidoria/</t>
    </r>
  </si>
  <si>
    <r>
      <rPr>
        <rFont val="Arial"/>
        <color rgb="FF000000"/>
        <sz val="12.0"/>
      </rPr>
      <t xml:space="preserve">UFC INCLUI-SIM-https://www.ufc.br/images/pdfs/231114_portariacdhufc.pdf
PROGEP-SIM - Link: Documento Política de Prevenção e Enfrentamento aos Assédios e às Discriminações no âmbito da Universidade Federal do Ceará (UFC). (RESOLUÇÃO Nº 49/CONSUNI, DE 05 DE DEZEMBRO DE 2025) </t>
    </r>
    <r>
      <rPr>
        <rFont val="Arial"/>
        <color rgb="FF1155CC"/>
        <sz val="12.0"/>
        <u/>
      </rPr>
      <t>https://www.ufc.br/images/_files/a_universidade/consuni/resolucao_consuni_2025/resolucao49_consuni_2025.pdf</t>
    </r>
  </si>
  <si>
    <t>6114. Há sistema de promoção da acessibilidade para pessoas com deficiência ou mobilidade reduzida</t>
  </si>
  <si>
    <t>UFC INCLUI</t>
  </si>
  <si>
    <t>UFC INCLUI-https://www.ufc.br/images/_files/a_universidade/consuni/resolucao_consuni_2010/resolucao26_consuni_2010.pdf</t>
  </si>
  <si>
    <t>a) há política (ou instrumento equivalente) de acessibilidade para inclusão de pessoa com deficiência ou mobilidade reduzida</t>
  </si>
  <si>
    <t>UFC INCLUI-SIM-https://www.ufc.br/images/_files/a_universidade/consuni/resolucao_consuni_2010/resolucao26_consuni_2010.pdf</t>
  </si>
  <si>
    <t>b) há canal de comunicação dedicado para tratar de questões de acessibilidade</t>
  </si>
  <si>
    <t>c) há responsável ou equipe designada, com dedicação exclusiva, para lidar com as questões relacionadas à acessibilidade</t>
  </si>
  <si>
    <t>d) a organização garante o acesso da pessoa com deficiência ou mobilidade reduzida aos serviços e informações que oferece na internet, por meio da adoção de melhores práticas de acessibilidade adotadas internacionalmente (p. ex.: eMAG - Modelo de Acessibilidade em Governo Eletrônico)</t>
  </si>
  <si>
    <t>e) a organização garante o acesso de pessoas com deficiência ou com mobilidade reduzida às suas instalações físicas</t>
  </si>
  <si>
    <t>f) a organização realiza avaliações ou auditorias regulares para garantir a acessibilidade</t>
  </si>
  <si>
    <r>
      <rPr>
        <rFont val="Arial"/>
        <color rgb="FF000000"/>
        <sz val="12.0"/>
      </rPr>
      <t xml:space="preserve">UFC INCLUI-Avaliações e auditorias internas regulares sobre acessibilidade são realizadas pela Auditoria Interna da UFC. Evidência: Relatório da Autoria interna da UFC nº 007/2024.
</t>
    </r>
    <r>
      <rPr>
        <rFont val="Arial"/>
        <color rgb="FF1155CC"/>
        <sz val="12.0"/>
        <u/>
      </rPr>
      <t>https://sei.ufc.br/sei/controlador.php?acao=protocolo_visualizar&amp;id_protocolo=5546336&amp;id_procedimento_atual=5325356&amp;infra_sistema=100000100&amp;infra_unidade_atual=110000825&amp;infra_hash=9fb90006f62e7786ed847c21620f07f25452e0b99a0407be8b42e79dd184408f</t>
    </r>
  </si>
  <si>
    <t>6120. Executar o processo de promoção da sustentabilidade social</t>
  </si>
  <si>
    <t xml:space="preserve">PROGEP
PRAE
</t>
  </si>
  <si>
    <t>PROGEP-Foi criada a Divisão de Equidade, Diversidade e Inclusão na PROGEP para desenvolver ações voltadas a essa temática. Mais informações disponíveis em: &lt;https://progep.ufc.br/pt/progep-lanca-programa-estrategico-de-equidade-diversidade-e-inclusao/&gt;</t>
  </si>
  <si>
    <r>
      <rPr>
        <rFont val="Arial"/>
        <color rgb="FF000000"/>
        <sz val="12.0"/>
      </rPr>
      <t xml:space="preserve">PROGEP-SIM - Dados disponibilizados em: </t>
    </r>
    <r>
      <rPr>
        <rFont val="Arial"/>
        <color rgb="FF1155CC"/>
        <sz val="12.0"/>
        <u/>
      </rPr>
      <t>https://app.powerbi.com/view?r=eyJrIjoiZWZmZDQzOGItNTI0NC00M2MzLWFlMzgtNzBkNDc0MWU5NjY5IiwidCI6ImI1OTFhZTU0LTMzYzItNDU4OS1iZTY2LTkwMjFhNDE5NmM3YyJ9</t>
    </r>
  </si>
  <si>
    <t>b) houve ações de sensibilização (p. ex.: campanhas de comunicação; palestras) ou capacitação de gestores e colaboradores sobre diversidade e inclusão nos últimos doze meses (p. ex.: capacitações periódicas; capacitações por ocasião da cursos de formação dos novos gestores/colaboradores)</t>
  </si>
  <si>
    <t>PROGEP-SIM-Foi criada a Divisão de Equidade, Diversidade e Inclusão na PROGEP para desenvolver ações voltadas a essa temática. Mais informações disponíveis em: &lt;https://progep.ufc.br/pt/progep-lanca-programa-estrategico-de-equidade-diversidade-e-inclusao/&gt;</t>
  </si>
  <si>
    <t>PRAE-NÃO
PROGEP-SIM-Foi criada a Divisão de Equidade, Diversidade e Inclusão na PROGEP para desenvolver ações voltadas a essa temática. Mais informações disponíveis em: &lt;https://progep.ufc.br/pt/progep-lanca-programa-estrategico-de-equidade-diversidade-e-inclusao/&gt;</t>
  </si>
  <si>
    <t xml:space="preserve">PROGEP
GAB REITOR
</t>
  </si>
  <si>
    <t xml:space="preserve">PROGEP-Foi criada a Divisão de Equidade, Diversidade e Inclusão na PROGEP para desenvolver ações voltadas a essa temática. Mais informações disponíveis em: &lt;https://progep.ufc.br/pt/progep-lanca-programa-estrategico-de-equidade-diversidade-e-inclusao/&gt;
GAB REITOR: Ação de extensão "UFC nas Periferias" desenvolve o projeto "Estação Favela", com o apoio do Ministério dos Direitos Humanos e da Cidadania, junto à Central Única das Favelas (CUFA).Ações realizadas: Promover a formação e capacitação de lideranças para o desenvolvimento comunitário, abordando temas relacionados a direitos sociais, políticas públicas e outros assuntos que fortaleçam as pessoas para atuar no território e as tornem multiplicadoras nas suas comunidades;
Promover cursos sobre empregabilidade visando o aumento das oportunidades de empregos, melhoria da qualificação profissional, redução de desemprego, autossuficiência financeira, crescimento econômico, redução da desigualdade social e fomento ao empreendedorismo;
Realizar cursos e processos de qualificação sobre Educação Financeira para a aquisição de novas habilidades em sua atividade ocupacional.
Oferecer capacitação para prover conhecimento técnico para fomentar a Empregabilidade, com abordagem teórica e prática, para desenvolvimento e produção de bens e serviços por meio de processos educacionais exigidos pelo mercado, incentivando o empreendedorismo.
</t>
  </si>
  <si>
    <t>PROGEP-SIM-Foi criada a Divisão de Equidade, Diversidade e Inclusão na PROGEP para desenvolver ações voltadas a essa temática. Mais informações disponíveis em: &lt;https://progep.ufc.br/pt/progep-lanca-programa-estrategico-de-equidade-diversidade-e-inclusao/&gt;
PRAE - SIM: Ao longo do ano, a PRAE colabora com companhas de outras unidades, compartilhando na sua rede social oficial. Porém, também são conduzidas ações próprias eventuais, como a Campanha Prato Limpo (https://www.instagram.com/reel/C_sa7_qOYNx/)</t>
  </si>
  <si>
    <t>GAB REITOR: Ação de extensão "UFC nas Periferias" desenvolve o projeto "Estação Favela", com o apoio do Ministério dos Direitos Humanos e da Cidadania, junto à Central Única das Favelas (CUFA).</t>
  </si>
  <si>
    <t>c) a organização, diretamente ou por meio de parcerias, implementou ou apoiou programas de fomento ao voluntariado em prol do desenvolvimento sustentável, da diversidade e da inclusão nos últimos doze meses</t>
  </si>
  <si>
    <t>GAB REITOR: Ações realizadas: Promover a formação e capacitação de lideranças para o desenvolvimento comunitário, abordando temas relacionados a direitos sociais, políticas públicas e outros assuntos que fortaleçam as pessoas para atuar no território e as tornem multiplicadoras nas suas comunidades;
Promover cursos sobre empregabilidade visando o aumento das oportunidades de empregos, melhoria da qualificação profissional, redução de desemprego, autossuficiência financeira, crescimento econômico, redução da desigualdade social e fomento ao empreendedorismo;
Realizar cursos e processos de qualificação sobre Educação Financeira para a aquisição de novas habilidades em sua atividade ocupacional.
Oferecer capacitação para prover conhecimento técnico para fomentar a Empregabilidade, com abordagem teórica e prática, para desenvolvimento e produção de bens e serviços por meio de processos educacionais exigidos pelo mercado, incentivando o empreendedorismo.</t>
  </si>
  <si>
    <t>UNIDADES</t>
  </si>
  <si>
    <t>QUESTÕES NOVAS</t>
  </si>
  <si>
    <t>17 do total de 101</t>
  </si>
  <si>
    <t>TRATAMENTO</t>
  </si>
  <si>
    <t>REVISADO</t>
  </si>
  <si>
    <t>100% conformidade</t>
  </si>
  <si>
    <t>NÃO RESPONDEU</t>
  </si>
  <si>
    <t xml:space="preserve">4263. A organização faz uso de Inteligência Artificial em seus processos internos ou finalísticos </t>
  </si>
  <si>
    <t>23067.017994/2024-18</t>
  </si>
  <si>
    <t>GAB VICE-REITOR</t>
  </si>
  <si>
    <t>23067.017997/2024-43</t>
  </si>
  <si>
    <t>UFC INFORMA</t>
  </si>
  <si>
    <t>SOMENTE PLANO DE TRATAMENTO</t>
  </si>
  <si>
    <t>ESTRUTURA</t>
  </si>
  <si>
    <t>QUESTÕES + ITENS</t>
  </si>
  <si>
    <t>GOVERNANÇA</t>
  </si>
  <si>
    <t>GESTÃO (operações)</t>
  </si>
  <si>
    <t>SUSTENTABILIDADE</t>
  </si>
  <si>
    <t>iGG</t>
  </si>
  <si>
    <t>iESGo</t>
  </si>
  <si>
    <t>PESSOAS</t>
  </si>
  <si>
    <t>TI</t>
  </si>
  <si>
    <t>CONTRATAÇÕES</t>
  </si>
  <si>
    <t>ORÇAMENTO</t>
  </si>
  <si>
    <t>CONFORMIDADE (%)</t>
  </si>
  <si>
    <t>2017 (TCU)</t>
  </si>
  <si>
    <t>2018 (TCU)</t>
  </si>
  <si>
    <t>2021 (TCU)</t>
  </si>
  <si>
    <t>2022 (UFC)</t>
  </si>
  <si>
    <t>2023 (UFC)</t>
  </si>
  <si>
    <t>NÍVEL DE APRIMORAMENTO (%)</t>
  </si>
  <si>
    <t>INICIAL</t>
  </si>
  <si>
    <t>INTERMEDIÁRIO</t>
  </si>
  <si>
    <t>AVANÇADO</t>
  </si>
  <si>
    <t>QUESTÕES iESGo</t>
  </si>
  <si>
    <t>ITENS iESGo</t>
  </si>
  <si>
    <t>2017 (iGG)</t>
  </si>
  <si>
    <t>2018 (iGG)</t>
  </si>
  <si>
    <t>2021 (iGG)</t>
  </si>
  <si>
    <t>2024 (iESGo)</t>
  </si>
  <si>
    <t>iGG/iESGo</t>
  </si>
  <si>
    <t>APRIMORADO</t>
  </si>
  <si>
    <t>FAIXA DE CLASSIFICAÇÃO</t>
  </si>
  <si>
    <t>Inexpressivo</t>
  </si>
  <si>
    <t>0 a 14,9%</t>
  </si>
  <si>
    <t>Inicial</t>
  </si>
  <si>
    <t>15 a 39,9%</t>
  </si>
  <si>
    <t>Intermediário</t>
  </si>
  <si>
    <t>40 a 69,9%</t>
  </si>
  <si>
    <t>Aprimorado</t>
  </si>
  <si>
    <t>70 a 100%</t>
  </si>
  <si>
    <t>CATEGORIA</t>
  </si>
  <si>
    <t>RANKING</t>
  </si>
  <si>
    <t>iGG 2021</t>
  </si>
  <si>
    <t>iESGo 2024</t>
  </si>
  <si>
    <t xml:space="preserve">GERAL </t>
  </si>
  <si>
    <t>Participantes</t>
  </si>
  <si>
    <t>Posição</t>
  </si>
  <si>
    <t>63º</t>
  </si>
  <si>
    <t>48º</t>
  </si>
  <si>
    <t xml:space="preserve">IFES </t>
  </si>
  <si>
    <t>IFES (total)</t>
  </si>
  <si>
    <t>14º</t>
  </si>
  <si>
    <t>12º</t>
  </si>
  <si>
    <t>IFES (Nordeste)</t>
  </si>
  <si>
    <t>4º</t>
  </si>
  <si>
    <t>3º</t>
  </si>
  <si>
    <t>IFES (nível de conformidade - primeiras posições)</t>
  </si>
  <si>
    <t>UFRN</t>
  </si>
  <si>
    <t>UFPE</t>
  </si>
  <si>
    <t>UFBA</t>
  </si>
  <si>
    <t>UFS (Sergipe)</t>
  </si>
  <si>
    <t>Processos</t>
  </si>
  <si>
    <t>SECGOV- SIM-https://secretariadegovernanca.ufc.br/pt/</t>
  </si>
  <si>
    <r>
      <rPr>
        <rFont val="Arial"/>
        <color rgb="FF000000"/>
        <sz val="12.0"/>
        <u/>
      </rPr>
      <t>SECGOV- SIM-</t>
    </r>
    <r>
      <rPr>
        <rFont val="Arial"/>
        <color rgb="FF000000"/>
        <sz val="12.0"/>
        <u/>
      </rPr>
      <t>https://secretariadegovernanca.ufc.br/pt/</t>
    </r>
  </si>
  <si>
    <r>
      <rPr>
        <rFont val="Arial"/>
        <color rgb="FF000000"/>
        <sz val="12.0"/>
        <u/>
      </rPr>
      <t>SECGOV- SIM-</t>
    </r>
    <r>
      <rPr>
        <rFont val="Arial"/>
        <color rgb="FF000000"/>
        <sz val="12.0"/>
        <u/>
      </rPr>
      <t>https://secretariadegovernanca.ufc.br/pt/</t>
    </r>
  </si>
  <si>
    <r>
      <rPr>
        <rFont val="Arial"/>
        <color rgb="FF000000"/>
        <sz val="12.0"/>
        <u/>
      </rPr>
      <t>SECGOV- SIM-</t>
    </r>
    <r>
      <rPr>
        <rFont val="Arial"/>
        <color rgb="FF000000"/>
        <sz val="12.0"/>
        <u/>
      </rPr>
      <t>https://secretariadegovernanca.ufc.br/pt/</t>
    </r>
  </si>
  <si>
    <r>
      <rPr>
        <rFont val="Arial"/>
        <color rgb="FF000000"/>
        <sz val="12.0"/>
      </rPr>
      <t>SECGOV-SIM-</t>
    </r>
    <r>
      <rPr>
        <rFont val="Arial"/>
        <color rgb="FF000000"/>
        <sz val="12.0"/>
        <u/>
      </rPr>
      <t>https://www.ufc.br/images/_files/a_universidade/estatuto_ufc/estatuto_ufc.pdf</t>
    </r>
  </si>
  <si>
    <r>
      <rPr>
        <rFont val="Arial"/>
        <color rgb="FF000000"/>
        <sz val="12.0"/>
      </rPr>
      <t>SECGOV-SIM-</t>
    </r>
    <r>
      <rPr>
        <rFont val="Arial"/>
        <color rgb="FF000000"/>
        <sz val="12.0"/>
        <u/>
      </rPr>
      <t>https://www.ufc.br/images/_files/a_universidade/estatuto_ufc/estatuto_ufc.pdf</t>
    </r>
  </si>
  <si>
    <r>
      <rPr>
        <rFont val="Arial"/>
        <color rgb="FF000000"/>
        <sz val="12.0"/>
      </rPr>
      <t>SECGOV-SIM-</t>
    </r>
    <r>
      <rPr>
        <rFont val="Arial"/>
        <color rgb="FF000000"/>
        <sz val="12.0"/>
        <u/>
      </rPr>
      <t>https://www.ufc.br/images/_files/a_universidade/estatuto_ufc/estatuto_ufc.pdf</t>
    </r>
  </si>
  <si>
    <r>
      <rPr>
        <rFont val="Arial"/>
        <color rgb="FF000000"/>
        <sz val="12.0"/>
      </rPr>
      <t xml:space="preserve">SECGOV-Extrato do e-prevenção de novembro de 2023 </t>
    </r>
    <r>
      <rPr>
        <rFont val="Arial"/>
        <color rgb="FF000000"/>
        <sz val="12.0"/>
        <u/>
      </rPr>
      <t xml:space="preserve">https://drive.google.com/file/d/1HP9dXUAzFUlNtCMDfrD1BKYx4KTeTIrz/view?usp=sharing
</t>
    </r>
    <r>
      <rPr>
        <rFont val="Arial"/>
        <color rgb="FF000000"/>
        <sz val="12.0"/>
      </rPr>
      <t xml:space="preserve">PROCESSO SEI 23067.037330/2021-14
https://secretariadegovernanca.ufc.br/wp-content/uploads/2022/05/minuta-da-ata-27-12-21-cmeio.pdf
PROCESSOS SEI (por unidade de atuação. Ex.): 23067.031061/2021-82, 23067.031079/2021-84, 23067.031075/2021-04 etc.
Na página da Comissão de Ética é possível acessar Código de Ética e suas versões, bem como, atas das reuniões para constatar afirmações. https://comissaodeetica.ufc.br/pt/comissao-de-etica-da-ufc/
https://secretariadegovernanca.ufc.br/wp-content/uploads/2022/12/resolucao-cgov-05-2022.pdf
</t>
    </r>
    <r>
      <rPr>
        <rFont val="Arial"/>
        <color rgb="FF000000"/>
        <sz val="12.0"/>
        <u/>
      </rPr>
      <t>https://secretariadegovernanca.ufc.br/wp-content/uploads/2023/02/plano-de-integridade-ufc-versao-final.pdf</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</si>
  <si>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 xml:space="preserve">https://comissaodeetica.ufc.br/pt/comissao-de-etica-da-ufc/
</t>
    </r>
    <r>
      <rPr>
        <rFont val="Arial"/>
        <color rgb="FF000000"/>
        <sz val="12.0"/>
      </rPr>
      <t>SECGOV-SIM-https://secretariadegovernanca.ufc.br/wp-content/uploads/2022/12/resolucao-cgov-05-2022.pdf</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</si>
  <si>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</si>
  <si>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</si>
  <si>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</si>
  <si>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</si>
  <si>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</si>
  <si>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</si>
  <si>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CET-SIM-Na página da Comissão de Ética é possível acessar Código de Ética e suas versões, bem como, atas das reuniões para constatar afirmações. </t>
    </r>
    <r>
      <rPr>
        <rFont val="Arial"/>
        <color rgb="FF000000"/>
        <sz val="12.0"/>
        <u/>
      </rPr>
      <t>https://comissaodeetica.ufc.br/pt/comissao-de-etica-da-ufc/</t>
    </r>
  </si>
  <si>
    <r>
      <rPr>
        <rFont val="Arial"/>
        <color rgb="FF000000"/>
        <sz val="12.0"/>
      </rPr>
      <t xml:space="preserve">https://ufcinfra.ufc.br/wp-content/uploads/2024/03/licitacao-ufcinfra-2024-03-07.pdf
https://ufcinfra.ufc.br/pt/licitacoes/
Processo SEI 23067.023947/2023-14 
Processo SEI: 23067.028774/2019-44
https://prograd.ufc.br/pt/procedimentos-de-heteroidentificacao-do-sisu-2020-terao-inicio-na-proxima-quinta-feira-27/
proplad057-lv-inexigibilidade-l14133-21-14-03-2024.pdf (ufc.br)
proplad058-lv-dispensa-l14133-21-14-03-2024.pdf (ufc.br)
proplad066-lv-cpacpl-concorrencia-l14133-13-11-2023.pdf (ufc.br)
proplad068-lv-cpacpl-pregao-l14133-22-02-2024.pdf (ufc.br)
</t>
    </r>
    <r>
      <rPr>
        <rFont val="Arial"/>
        <color rgb="FF000000"/>
        <sz val="12.0"/>
        <u/>
      </rPr>
      <t>https://ouvidoria.ufc.br/pt/quem-somos/
auditoria.ufc.br</t>
    </r>
    <r>
      <rPr>
        <rFont val="Arial"/>
        <color rgb="FF000000"/>
        <sz val="12.0"/>
      </rPr>
      <t xml:space="preserve">
</t>
    </r>
    <r>
      <rPr>
        <rFont val="Arial"/>
        <color rgb="FF000000"/>
        <sz val="12.0"/>
        <u/>
      </rPr>
      <t>https://secretariadegovernanca.ufc.br/wp-content/uploads/2023/02/plano-de-integridade-ufc-versao-final.pdf</t>
    </r>
    <r>
      <rPr>
        <rFont val="Arial"/>
        <color rgb="FF000000"/>
        <sz val="12.0"/>
      </rPr>
      <t xml:space="preserve">
</t>
    </r>
    <r>
      <rPr>
        <rFont val="Arial"/>
        <color rgb="FF000000"/>
        <sz val="12.0"/>
        <u/>
      </rPr>
      <t>https://www.ufc.br/images/_files/a_universidade/consuni/resolucao_consuni_2015/resolucao09_consuni_2015.pdf</t>
    </r>
  </si>
  <si>
    <r>
      <rPr>
        <rFont val="Arial"/>
        <color rgb="FF000000"/>
        <sz val="12.0"/>
      </rPr>
      <t xml:space="preserve">OUVIDORIA-SIM- </t>
    </r>
    <r>
      <rPr>
        <rFont val="Arial"/>
        <color rgb="FF000000"/>
        <sz val="12.0"/>
        <u/>
      </rPr>
      <t>https://ouvidoria.ufc.br/pt/quem-somos/</t>
    </r>
  </si>
  <si>
    <r>
      <rPr>
        <rFont val="Arial"/>
        <color rgb="FF000000"/>
        <sz val="12.0"/>
      </rPr>
      <t xml:space="preserve">SECGOV-SIM-https://secretariadegovernanca.ufc.br/wp-content/uploads/2023/02/plano-de-integridade-ufc-versao-final.pdf
</t>
    </r>
    <r>
      <rPr>
        <rFont val="Arial"/>
        <color rgb="FF000000"/>
        <sz val="12.0"/>
        <u/>
      </rPr>
      <t>https://www.ufc.br/images/_files/a_universidade/consuni/resolucao_consuni_2015/resolucao09_consuni_2015.pdf</t>
    </r>
  </si>
  <si>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 xml:space="preserve">http://www.ufc.br/images/_files/a_universidade/estatuto_ufc/estatuto_ufc.pdf)
</t>
    </r>
    <r>
      <rPr>
        <rFont val="Arial"/>
        <color rgb="FF000000"/>
        <sz val="12.0"/>
      </rPr>
      <t xml:space="preserve">Em consonância com o Decreto nº 9.916 de 18 de Julho de 2019,  o servidor que irá assumir um cargo na gestão, preencha no formulário PESSOAL: Designação/Nomeação de Cargo em Comissão se o(s) designado(s) possui(em) idoneidade moral e reputação ilibada.
O artigo 6.º da Resolução ad referendum n.º 13/2019 normatiza o processo de eleição dos  Diretores e Vice-Diretores dos Centros, Faculdades, Campi e Institutos da Universidade Federal do Ceará. 
Ver link do documento: </t>
    </r>
    <r>
      <rPr>
        <rFont val="Arial"/>
        <color rgb="FF000000"/>
        <sz val="12.0"/>
        <u/>
      </rPr>
      <t>http://www.ufc.br/images/_files/noticias/2019/190730_consulta_diretores.pdf</t>
    </r>
  </si>
  <si>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</si>
  <si>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</si>
  <si>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r>
      <rPr>
        <rFont val="Arial"/>
        <color rgb="FF000000"/>
        <sz val="12.0"/>
      </rPr>
      <t xml:space="preserve">PROGEP-SIM-A PROGEP não tem uma regulamentação específica, mas é notório que a universidade segue os critérios mínimos estipulados no Estatuto da UFC (ver pág. 19 do link </t>
    </r>
    <r>
      <rPr>
        <rFont val="Arial"/>
        <color rgb="FF000000"/>
        <sz val="12.0"/>
        <u/>
      </rPr>
      <t>http://www.ufc.br/images/_files/a_universidade/estatuto_ufc/estatuto_ufc.pdf)</t>
    </r>
  </si>
  <si>
    <r>
      <rPr>
        <rFont val="Arial"/>
        <color rgb="FF000000"/>
        <sz val="12.0"/>
      </rPr>
      <t xml:space="preserve">PROGEP-SIM-O artigo 6.º da Resolução ad referendum n.º 13/2019 normatiza o processo de eleição dos  Diretores e Vice-Diretores dos Centros, Faculdades, Campi e Institutos da Universidade Federal do Ceará. 
Ver link do documento: </t>
    </r>
    <r>
      <rPr>
        <rFont val="Arial"/>
        <color rgb="FF000000"/>
        <sz val="12.0"/>
        <u/>
      </rPr>
      <t>http://www.ufc.br/images/_files/noticias/2019/190730_consulta_diretores.pdf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</si>
  <si>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</si>
  <si>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</si>
  <si>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t>SECGOV-SIM-https://secretariadegovernanca.ufc.br/wp-content/uploads/2022/12/plano-de-gestAo-de-riscos-2a-edicao-2023-2027.pdf</t>
  </si>
  <si>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</si>
  <si>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</si>
  <si>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</si>
  <si>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</si>
  <si>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</si>
  <si>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</si>
  <si>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</si>
  <si>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</si>
  <si>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</si>
  <si>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</si>
  <si>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</si>
  <si>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</si>
  <si>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</si>
  <si>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</si>
  <si>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</si>
  <si>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</si>
  <si>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</si>
  <si>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</si>
  <si>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</si>
  <si>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</si>
  <si>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</si>
  <si>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rPr>
      <t>SECGOV-SIM-</t>
    </r>
    <r>
      <rPr>
        <rFont val="Arial"/>
        <color rgb="FF000000"/>
        <sz val="12.0"/>
        <u/>
      </rPr>
      <t>https://secretariadegovernanca.ufc.br/wp-content/uploads/2022/12/plano-de-gestAo-de-riscos-2a-edicao-2023-2027.pdf</t>
    </r>
  </si>
  <si>
    <r>
      <rPr>
        <rFont val="Arial"/>
        <color rgb="FF000000"/>
        <sz val="12.0"/>
        <u/>
      </rPr>
      <t xml:space="preserve">SECGOV-https://secretariadegovernanca.ufc.br/wp-content/uploads/2023/11/pcn-ufc-plano-continuidade-negocio.pdf
</t>
    </r>
    <r>
      <rPr>
        <rFont val="Arial"/>
        <color rgb="FF000000"/>
        <sz val="12.0"/>
        <u/>
      </rPr>
      <t>https://secretariadegovernanca.ufc.br/wp-content/uploads/2022/12/resoluCAo-no-03-2022-cgov-reitoria-de-29-de-setembro-de-2022.pdf</t>
    </r>
  </si>
  <si>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</si>
  <si>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</si>
  <si>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</si>
  <si>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r>
      <rPr>
        <rFont val="Arial"/>
        <color rgb="FF000000"/>
        <sz val="12.0"/>
      </rPr>
      <t>SECGOV-SIM-</t>
    </r>
    <r>
      <rPr>
        <rFont val="Arial"/>
        <color rgb="FF000000"/>
        <sz val="12.0"/>
        <u/>
      </rPr>
      <t xml:space="preserve">https://secretariadegovernanca.ufc.br/wp-content/uploads/2023/11/pcn-ufc-plano-continuidade-negocio.pdf
</t>
    </r>
    <r>
      <rPr>
        <rFont val="Arial"/>
        <color rgb="FF000000"/>
        <sz val="12.0"/>
        <u/>
      </rPr>
      <t>https://secretariadegovernanca.ufc.br/wp-content/uploads/2022/12/resoluCAo-no-03-2022-cgov-reitoria-de-29-de-setembro-de-2022.pdf</t>
    </r>
  </si>
  <si>
    <r>
      <rPr>
        <rFont val="Arial"/>
        <color rgb="FF000000"/>
        <sz val="12.0"/>
        <u/>
      </rPr>
      <t>PROPLAD-</t>
    </r>
    <r>
      <rPr>
        <rFont val="Arial"/>
        <color rgb="FF000000"/>
        <sz val="12.0"/>
        <u/>
      </rPr>
      <t>https://pdi.ufc.br/pt/inicio/; 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</si>
  <si>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</si>
  <si>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</si>
  <si>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</si>
  <si>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</si>
  <si>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</si>
  <si>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</si>
  <si>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</si>
  <si>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rPr>
      <t xml:space="preserve">PROPLAD-SIM-https://pdi.ufc.br/pt/inicio/; </t>
    </r>
    <r>
      <rPr>
        <rFont val="Arial"/>
        <color rgb="FF000000"/>
        <sz val="12.0"/>
        <u/>
      </rPr>
      <t>https://secretariadegovernanca.ufc.br/wp-content/uploads/2022/12/plano-de-gestAo-de-riscos-2a-edicao-2023-2027.pdf</t>
    </r>
  </si>
  <si>
    <r>
      <rPr>
        <rFont val="Arial"/>
        <color rgb="FF000000"/>
        <sz val="12.0"/>
        <u/>
      </rPr>
      <t>PROPLAD-</t>
    </r>
    <r>
      <rPr>
        <rFont val="Arial"/>
        <color rgb="FF000000"/>
        <sz val="12.0"/>
        <u/>
      </rPr>
      <t>https://pdi.ufc.br/pt/inicio/</t>
    </r>
  </si>
  <si>
    <r>
      <rPr>
        <rFont val="Arial"/>
        <color rgb="FF000000"/>
        <sz val="12.0"/>
      </rPr>
      <t xml:space="preserve">https://sti.ufc.br/wp-content/uploads/2023/10/PDIT_2023-2027_23-10-23.pdf  e Plano de Transformação Digital (https://prointer.ufc.br/wp-content/uploads/2020/08/plano-digital-universidades-federais-10-07-2020-p.pdf)
Não é mais exigido o nada consta da Biblioteca Universitária para Colação de grau da graduação. Adicionalmente, também não é exigido o histórico escolar para a colação de grau e nas diversas solicitações na Prograd. https://prograd.ufc.br/pt/perguntas-frequentes/diploma-primeira-via/
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Ausência de exigência de comprovante de endereço para usuário externo do SEI: https://seinaufc.ufc.br/wp-content/uploads/2023/02/termo-de-declaracao-de-concordancia-e-veracidade-sei-atual.pdf
https://prex.ufc.br/wp-content/uploads/2023/02/ufc-prex-manual-concessao-bolsa-update27fev2023.pdf
https://prex.ufc.br/wp-content/uploads/2023/02/ufc-prex-manual-concessao-bolsa-update27fev2023.pdf
</t>
    </r>
    <r>
      <rPr>
        <rFont val="Arial"/>
        <color rgb="FF000000"/>
        <sz val="12.0"/>
        <u/>
      </rPr>
      <t xml:space="preserve">https://prex.ufc.br/wpcontent/uploads/2022/08/tutorial-banco-de-horas-e-creditacao-1.pdf
</t>
    </r>
    <r>
      <rPr>
        <rFont val="Arial"/>
        <color rgb="FF000000"/>
        <sz val="12.0"/>
      </rPr>
      <t xml:space="preserve">https://secretariadegovernanca.ufc.br/wp-content/uploads/2023/11/pcn-ufc-plano-continuidade-negocio.pdf
</t>
    </r>
    <r>
      <rPr>
        <rFont val="Arial"/>
        <color rgb="FF000000"/>
        <sz val="12.0"/>
        <u/>
      </rPr>
      <t xml:space="preserve">https://secretariadegovernanca.ufc.br/wp-content/uploads/2022/12/resoluCAo-no-03-2022-cgov-reitoria-de-29-de-setembro-de-2022.pdf
</t>
    </r>
    <r>
      <rPr>
        <rFont val="Arial"/>
        <color rgb="FF000000"/>
        <sz val="12.0"/>
      </rPr>
      <t xml:space="preserve">
https://docs.google.com/forms/d/e/1FAIpQLScBeIMivAq_ZgLjQV344jz6yuELmXbjm0TKBE4-rz1VBQzvw/viewform
Foi criada a Divisão de Experiência do Usuário na PROGEP, com foco na simplificação e melhoria da experiência do usário.</t>
    </r>
  </si>
  <si>
    <r>
      <rPr>
        <rFont val="Arial"/>
        <color rgb="FF000000"/>
        <sz val="12.0"/>
      </rPr>
      <t xml:space="preserve">PROGRAD-SIM-não é mais exigido o nada consta da Biblioteca Universitária para Colação de grau da graduação. Adicionalmente, também não é exigido o histórico escolar para a colação de grau e nas diversas solicitações na Prograd. https://prograd.ufc.br/pt/perguntas-frequentes/diploma-primeira-via/
PROCULT-NÃO
PRAE-SIM-Parceria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PROPLAD-SIM-Ausência de exigência de comprovante de endereço para usuário externo do SEI: https://seinaufc.ufc.br/wp-content/uploads/2023/02/termo-de-declaracao-de-concordancia-e-veracidade-sei-atual.pdf
PROGEP-NÃO
PREX-SIM-https://prex.ufc.br/wp-content/uploads/2023/02/ufc-prex-manual-concessao-bolsa-update27fev2023.pdf
</t>
    </r>
    <r>
      <rPr>
        <rFont val="Arial"/>
        <color rgb="FF000000"/>
        <sz val="12.0"/>
        <u/>
      </rPr>
      <t xml:space="preserve">https://prex.ufc.br/wp-content/uploads/2023/02/ufc-prex-manual-concessao-bolsa-update27fev2023.pdf
https://prex.ufc.br/wpcontent/uploads/2022/08/tutorial-banco-de-horas-e-creditacao-1.pdf
</t>
    </r>
    <r>
      <rPr>
        <rFont val="Arial"/>
        <color rgb="FF000000"/>
        <sz val="12.0"/>
      </rPr>
      <t>PROINTER-NÃO RESPONDEU</t>
    </r>
  </si>
  <si>
    <t>OUVIDORIA-NÃO
STI-SIM-PDTIC (2023-2027) - https://sti.ufc.br/wp-content/uploads/2023/10/PDIT_2023-2027_23-10-23.pdf  e Plano de Transformação Digital (https://prointer.ufc.br/wp-content/uploads/2020/08/plano-digital-universidades-federais-10-07-2020-p.pdf)</t>
  </si>
  <si>
    <t>OUVIDORIA-NÃO
STI-NÃO</t>
  </si>
  <si>
    <r>
      <rPr>
        <rFont val="Arial"/>
        <color rgb="FF000000"/>
        <sz val="12.0"/>
        <u/>
      </rPr>
      <t xml:space="preserve">SECGOV-SIM-https://secretariadegovernanca.ufc.br/wp-content/uploads/2023/11/pcn-ufc-plano-continuidade-negocio.pdf
</t>
    </r>
    <r>
      <rPr>
        <rFont val="Arial"/>
        <color rgb="FF000000"/>
        <sz val="12.0"/>
        <u/>
      </rPr>
      <t>https://secretariadegovernanca.ufc.br/wp-content/uploads/2022/12/resoluCAo-no-03-2022-cgov-reitoria-de-29-de-setembro-de-2022.pdf</t>
    </r>
  </si>
  <si>
    <t>PROGRAD-NÃO
PROCULT-NÃO
PRAE-SIM-Parceria entre PRAE e PROGRAD para análise da documentação socioeconômica dos estudantes inscritos no SISU para as cotas de baixa renda, documentação esta que será utilizada para a solicitação de benefícios da Assistência Estudantil por 2 (dois) anos. A Coordenadoria do RU compila os resultados das pesquisas de satisfação dos usuários e envia semanalmente relatório para a empresa fornecedora de refeições.
https://docs.google.com/forms/d/e/1FAIpQLScBeIMivAq_ZgLjQV344jz6yuELmXbjm0TKBE4-rz1VBQzvw/viewform
PROPLAD-NÃO
PROGEP-SIM-Foi criada a Divisão de Experiência do Usuário na PROGEP, com foco na simplificação e melhoria da experiência do usário.
PROINTER-NÃO RESPONDEU</t>
  </si>
  <si>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</si>
  <si>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</si>
  <si>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</si>
  <si>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</si>
  <si>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</si>
  <si>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</si>
  <si>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</si>
  <si>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</si>
  <si>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STI-SIM-PDTIC (2023-2027) - https://sti.ufc.br/wp-content/uploads/2023/10/PDIT_2023-2027_23-10-23.pdf
Planejamento - https://sti.ufc.br/wp-content/uploads/2023/05/APENDICE-C.pdf 
Política de Gestão de Riscos da UFC: STI-Plano de gestão de riscos: 
https://secretariadegovernanca.ufc.br/wp-content/uploads/2020/08/plano-de-gestAo-de-riscos.pdf
Subunidades da STI - https://sti.ufc.br/sobre-a-sti/organograma-sti/
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
CATI (Comitê Administrativo de Tecnogia da Informação) - https://sti.ufc.br/wp-content/uploads/2016/08/portaria-reitoria-3797-2011.pdf
Atas do CATI (Comitê Administrativo de Tecnogia da Informação) - https://sti.ufc.br/documentos/atas-reunioes-cati/
Objetivos, Indicadores e Metas no PDTIC (2023 - 2027) - </t>
    </r>
    <r>
      <rPr>
        <rFont val="Arial"/>
        <color rgb="FF000000"/>
        <sz val="12.0"/>
        <u/>
      </rPr>
      <t>https://sti.ufc.br/wp-content/uploads/2023/05/APENDICE-C.pdf</t>
    </r>
  </si>
  <si>
    <r>
      <rPr>
        <rFont val="Arial"/>
        <color rgb="FF000000"/>
        <sz val="12.0"/>
      </rPr>
      <t xml:space="preserve">PROPLAD-https://pdi.ufc.br/pt/inicio/;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</si>
  <si>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</si>
  <si>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</si>
  <si>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</si>
  <si>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</si>
  <si>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</si>
  <si>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</si>
  <si>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</si>
  <si>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</si>
  <si>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 xml:space="preserve">PROPLAD-SIM-https://pdi.ufc.br/pt/inicio/; https://sti.ufc.br/documentos/atas-reunioes-cati/; Manual de Fiscaliação de Contratos, disponível em: https://proplad.ufc.br/pt/manuais-de-procedimentos/manuais-de-procedimentos/; Formulário PROPLAD127 - Formalização de Equipe de Gestão/Fiscalização de Contratos/Atas de Registro de Preços, disponível em: https://proplad.ufc.br/pt/formularios-e-checklists/formularios-e-checklists/; https://proplad.ufc.br/pt/manuais-de-procedimentos/mapeamento-de-processos/; Comissão de Compras Compartilhadas (Portaria nº 425, de 26 de dezembro de 2023 - https://proplad.ufc.br/wp-content/uploads/2024/01/portaria-gr-425-2023.pdf) </t>
    </r>
    <r>
      <rPr>
        <rFont val="Arial"/>
        <color rgb="FF000000"/>
        <sz val="12.0"/>
        <u/>
      </rPr>
      <t>https://www.ufc.br/images/_files/gestao_ambiental/plano_de_logistica_sustentavel_ufc.pdf</t>
    </r>
  </si>
  <si>
    <r>
      <rPr>
        <rFont val="Arial"/>
        <color rgb="FF000000"/>
        <sz val="12.0"/>
      </rPr>
      <t>PROPLAD-</t>
    </r>
    <r>
      <rPr>
        <rFont val="Arial"/>
        <color rgb="FF000000"/>
        <sz val="12.0"/>
        <u/>
      </rPr>
      <t>https://pdi.ufc.br/pt/inicio/; https://www.ufc.br/images/_files/a_universidade/estatuto_ufc/estatuto_ufc.pdf; https://www.ufc.br/images/_files/a_universidade/consuni/provimento_consuni_2017/provimento01_consuni_2017.pdf; https://proplad.ufc.br/wp-content/uploads/2023/11/portaria-gr-283-2023.pdf; https://sti.ufc.br/documentos/atas-reunioes-cati/; https://app.powerbi.com/view?r=eyJrIjoiMGQyZDhlYjYtNWEyOS00ZDE0LTg4MGQtMjk5ZWRjYmU5Yzk5IiwidCI6ImI1OTFhZTU0LTMzYzItNDU4OS1iZTY2LTkwMjFhNDE5NmM3YyJ9 ; Proposta Orçamentária</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</si>
  <si>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</si>
  <si>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</si>
  <si>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</si>
  <si>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</si>
  <si>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</si>
  <si>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</si>
  <si>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 xml:space="preserve">UFC INFRA-SIM-https://pdi.ufc.br/pt/inicio/
https://pega.ufc.br/pt/
</t>
    </r>
    <r>
      <rPr>
        <rFont val="Arial"/>
        <color rgb="FF000000"/>
        <sz val="12.0"/>
        <u/>
      </rPr>
      <t>https://www.calameo.com/accounts/2883978</t>
    </r>
  </si>
  <si>
    <r>
      <rPr>
        <rFont val="Arial"/>
        <color rgb="FF000000"/>
        <sz val="12.0"/>
      </rPr>
      <t>PROPLAD-</t>
    </r>
    <r>
      <rPr>
        <rFont val="Arial"/>
        <color rgb="FF000000"/>
        <sz val="12.0"/>
        <u/>
      </rPr>
      <t>https://pdi.ufc.br/pt/inicio/</t>
    </r>
  </si>
  <si>
    <r>
      <rPr>
        <rFont val="Arial"/>
        <color rgb="FF000000"/>
        <sz val="12.0"/>
      </rPr>
      <t xml:space="preserve">PROPLAD-https://pdi.ufc.br/pt/o-pdi-da-ufc/o-plano-de-desenvolvimento-institucional-2023-2027/programas/; </t>
    </r>
    <r>
      <rPr>
        <rFont val="Arial"/>
        <color rgb="FF000000"/>
        <sz val="12.0"/>
        <u/>
      </rPr>
      <t>https://secretariadegovernanca.ufc.br/wp-content/uploads/2022/10/ufc-minuta-pcn.pdf</t>
    </r>
  </si>
  <si>
    <r>
      <rPr>
        <rFont val="Arial"/>
        <color rgb="FF000000"/>
        <sz val="12.0"/>
      </rPr>
      <t xml:space="preserve">PROPLAD-SIM-https://pdi.ufc.br/pt/o-pdi-da-ufc/o-plano-de-desenvolvimento-institucional-2023-2027/programas/; </t>
    </r>
    <r>
      <rPr>
        <rFont val="Arial"/>
        <color rgb="FF000000"/>
        <sz val="12.0"/>
        <u/>
      </rPr>
      <t>https://secretariadegovernanca.ufc.br/wp-content/uploads/2022/10/ufc-minuta-pcn.pdf</t>
    </r>
  </si>
  <si>
    <r>
      <rPr>
        <rFont val="Arial"/>
        <color rgb="FF000000"/>
        <sz val="12.0"/>
      </rPr>
      <t xml:space="preserve">PROPLAD-SIM-https://pdi.ufc.br/pt/o-pdi-da-ufc/o-plano-de-desenvolvimento-institucional-2023-2027/programas/; </t>
    </r>
    <r>
      <rPr>
        <rFont val="Arial"/>
        <color rgb="FF000000"/>
        <sz val="12.0"/>
        <u/>
      </rPr>
      <t>https://secretariadegovernanca.ufc.br/wp-content/uploads/2022/10/ufc-minuta-pcn.pdf</t>
    </r>
  </si>
  <si>
    <r>
      <rPr>
        <rFont val="Arial"/>
        <color rgb="FF000000"/>
        <sz val="12.0"/>
        <u/>
      </rPr>
      <t>PROPLAD-</t>
    </r>
    <r>
      <rPr>
        <rFont val="Arial"/>
        <color rgb="FF000000"/>
        <sz val="12.0"/>
        <u/>
      </rPr>
      <t>https://pdi.ufc.br/pt/inicio/</t>
    </r>
  </si>
  <si>
    <t>GAB REITOR-NÃO</t>
  </si>
  <si>
    <r>
      <rPr>
        <rFont val="Arial"/>
        <color rgb="FF000000"/>
        <sz val="12.0"/>
        <u/>
      </rPr>
      <t>PROPLAD-</t>
    </r>
    <r>
      <rPr>
        <rFont val="Arial"/>
        <color rgb="FF000000"/>
        <sz val="12.0"/>
        <u/>
      </rPr>
      <t>https://pdi.ufc.br/pt/inicio/; https://proplad.ufc.br/pt/transparencia-e-prestacao-de-contas/relatorio-de-gestao/</t>
    </r>
  </si>
  <si>
    <r>
      <rPr>
        <rFont val="Arial"/>
        <color rgb="FF000000"/>
        <sz val="12.0"/>
      </rPr>
      <t xml:space="preserve">PROPLAD-SIM-https://pdi.ufc.br/pt/inicio/; </t>
    </r>
    <r>
      <rPr>
        <rFont val="Arial"/>
        <color rgb="FF000000"/>
        <sz val="12.0"/>
        <u/>
      </rPr>
      <t>https://proplad.ufc.br/pt/transparencia-e-prestacao-de-contas/relatorio-de-gestao/</t>
    </r>
  </si>
  <si>
    <r>
      <rPr>
        <rFont val="Arial"/>
        <color rgb="FF000000"/>
        <sz val="12.0"/>
      </rPr>
      <t xml:space="preserve">PROPLAD-SIM-https://pdi.ufc.br/pt/inicio/; </t>
    </r>
    <r>
      <rPr>
        <rFont val="Arial"/>
        <color rgb="FF000000"/>
        <sz val="12.0"/>
        <u/>
      </rPr>
      <t>https://proplad.ufc.br/pt/transparencia-e-prestacao-de-contas/relatorio-de-gestao/</t>
    </r>
  </si>
  <si>
    <r>
      <rPr>
        <rFont val="Arial"/>
        <color rgb="FF000000"/>
        <sz val="12.0"/>
      </rPr>
      <t xml:space="preserve">PROPLAD-SIM-https://pdi.ufc.br/pt/inicio/; </t>
    </r>
    <r>
      <rPr>
        <rFont val="Arial"/>
        <color rgb="FF000000"/>
        <sz val="12.0"/>
        <u/>
      </rPr>
      <t>https://proplad.ufc.br/pt/transparencia-e-prestacao-de-contas/relatorio-de-gestao/</t>
    </r>
  </si>
  <si>
    <r>
      <rPr>
        <rFont val="Arial"/>
        <color rgb="FF000000"/>
        <sz val="12.0"/>
      </rPr>
      <t xml:space="preserve">PROGEP-SIM-Executado por meio da avaliação de desempenho anual.  Ver link: </t>
    </r>
    <r>
      <rPr>
        <rFont val="Arial"/>
        <color rgb="FF000000"/>
        <sz val="12.0"/>
        <u/>
      </rPr>
      <t>https://progep.ufc.br/pt/carreira-e-avaliacao/avaliacao-de-desempenho/</t>
    </r>
  </si>
  <si>
    <r>
      <rPr>
        <rFont val="Arial"/>
        <color rgb="FF000000"/>
        <sz val="12.0"/>
      </rPr>
      <t xml:space="preserve">PROGEP-SIM-Executado por meio da avaliação de desempenho anual.  Ver link: </t>
    </r>
    <r>
      <rPr>
        <rFont val="Arial"/>
        <color rgb="FF000000"/>
        <sz val="12.0"/>
        <u/>
      </rPr>
      <t>https://progep.ufc.br/pt/carreira-e-avaliacao/avaliacao-de-desempenho/</t>
    </r>
  </si>
  <si>
    <r>
      <rPr>
        <rFont val="Arial"/>
        <color rgb="FF000000"/>
        <sz val="12.0"/>
      </rPr>
      <t xml:space="preserve">PROGEP-SIM-Executado por meio da avaliação de desempenho anual.  Ver link: </t>
    </r>
    <r>
      <rPr>
        <rFont val="Arial"/>
        <color rgb="FF000000"/>
        <sz val="12.0"/>
        <u/>
      </rPr>
      <t>https://progep.ufc.br/pt/carreira-e-avaliacao/avaliacao-de-desempenho/</t>
    </r>
  </si>
  <si>
    <r>
      <rPr>
        <rFont val="Arial"/>
        <color rgb="FF000000"/>
        <sz val="12.0"/>
      </rPr>
      <t xml:space="preserve">PROGEP-SIM-Executado por meio da avaliação de desempenho anual.  Ver link: </t>
    </r>
    <r>
      <rPr>
        <rFont val="Arial"/>
        <color rgb="FF000000"/>
        <sz val="12.0"/>
        <u/>
      </rPr>
      <t>https://progep.ufc.br/pt/carreira-e-avaliacao/avaliacao-de-desempenho/</t>
    </r>
  </si>
  <si>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</si>
  <si>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</si>
  <si>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</si>
  <si>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r>
      <rPr>
        <rFont val="Arial"/>
        <color rgb="FF000000"/>
        <sz val="12.0"/>
      </rPr>
      <t xml:space="preserve">STI-SIM-Há acompanhamentos semestrais dos planos vigentes. Há também um acompanhamento anual, onde é feito um relatório do que foi realizado, ou não, durante o ano, com as devidas justificativas. Existem paineis inteligentes para acompanhamento de ações do PDTIC, Levantamento de aquisições de TIC e acompanhamento da execução dos planejamentos das contratações de TIC: </t>
    </r>
    <r>
      <rPr>
        <rFont val="Arial"/>
        <color rgb="FF000000"/>
        <sz val="12.0"/>
        <u/>
      </rPr>
      <t>https://app.powerbi.com/view?r=eyJrIjoiMWQ4MzExN2YtMjE4ZS00ZGY3LTkxOWYtZWNhYTA2NGUyMzFhIiwidCI6ImI1OTFhZTU0LTMzYzItNDU4OS1iZTY2LTkwMjFhNDE5NmM3YyJ9&amp;pageName=ReportSectionef27e49a858178430d38.</t>
    </r>
  </si>
  <si>
    <r>
      <rPr>
        <rFont val="Arial"/>
        <color rgb="FF000000"/>
        <sz val="12.0"/>
        <u/>
      </rPr>
      <t>PROPLAD-</t>
    </r>
    <r>
      <rPr>
        <rFont val="Arial"/>
        <color rgb="FF000000"/>
        <sz val="12.0"/>
        <u/>
      </rPr>
      <t>https://proplad.ufc.br/pt/calendario-de-contratacao-para-exercicio-financeiro-de-2024/; Processo SEI nº 23067.036184/2023-71; https://app.powerbi.com/view?r=eyJrIjoiMGQyZDhlYjYtNWEyOS00ZDE0LTg4MGQtMjk5ZWRjYmU5Yzk5IiwidCI6ImI1OTFhZTU0LTMzYzItNDU4OS1iZTY2LTkwMjFhNDE5NmM3YyJ9</t>
    </r>
  </si>
  <si>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</si>
  <si>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</si>
  <si>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</si>
  <si>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PROPLAD-SIM-https://proplad.ufc.br/pt/calendario-de-contratacao-para-exercicio-financeiro-de-2024/; Processo SEI nº 23067.036184/2023-71; </t>
    </r>
    <r>
      <rPr>
        <rFont val="Arial"/>
        <color rgb="FF000000"/>
        <sz val="12.0"/>
        <u/>
      </rPr>
      <t>https://app.powerbi.com/view?r=eyJrIjoiMGQyZDhlYjYtNWEyOS00ZDE0LTg4MGQtMjk5ZWRjYmU5Yzk5IiwidCI6ImI1OTFhZTU0LTMzYzItNDU4OS1iZTY2LTkwMjFhNDE5NmM3YyJ9</t>
    </r>
  </si>
  <si>
    <r>
      <rPr>
        <rFont val="Arial"/>
        <color rgb="FF000000"/>
        <sz val="12.0"/>
        <u/>
      </rPr>
      <t>PROPLAD-</t>
    </r>
    <r>
      <rPr>
        <rFont val="Arial"/>
        <color rgb="FF000000"/>
        <sz val="12.0"/>
        <u/>
      </rPr>
      <t>https://app.powerbi.com/view?r=eyJrIjoiMGQyZDhlYjYtNWEyOS00ZDE0LTg4MGQtMjk5ZWRjYmU5Yzk5IiwidCI6ImI1OTFhZTU0LTMzYzItNDU4OS1iZTY2LTkwMjFhNDE5NmM3YyJ9; https://proplad.ufc.br/pt/transparencia-e-prestacao-de-contas/relatorio-de-gestao/</t>
    </r>
  </si>
  <si>
    <r>
      <rPr>
        <rFont val="Arial"/>
        <color rgb="FF000000"/>
        <sz val="12.0"/>
      </rPr>
      <t xml:space="preserve">PROPLAD-SIM-https://app.powerbi.com/view?r=eyJrIjoiMGQyZDhlYjYtNWEyOS00ZDE0LTg4MGQtMjk5ZWRjYmU5Yzk5IiwidCI6ImI1OTFhZTU0LTMzYzItNDU4OS1iZTY2LTkwMjFhNDE5NmM3YyJ9; </t>
    </r>
    <r>
      <rPr>
        <rFont val="Arial"/>
        <color rgb="FF000000"/>
        <sz val="12.0"/>
        <u/>
      </rPr>
      <t>https://proplad.ufc.br/pt/transparencia-e-prestacao-de-contas/relatorio-de-gestao/</t>
    </r>
  </si>
  <si>
    <r>
      <rPr>
        <rFont val="Arial"/>
        <color rgb="FF000000"/>
        <sz val="12.0"/>
      </rPr>
      <t xml:space="preserve">PROPLAD-SIM-https://app.powerbi.com/view?r=eyJrIjoiMGQyZDhlYjYtNWEyOS00ZDE0LTg4MGQtMjk5ZWRjYmU5Yzk5IiwidCI6ImI1OTFhZTU0LTMzYzItNDU4OS1iZTY2LTkwMjFhNDE5NmM3YyJ9; </t>
    </r>
    <r>
      <rPr>
        <rFont val="Arial"/>
        <color rgb="FF000000"/>
        <sz val="12.0"/>
        <u/>
      </rPr>
      <t>https://proplad.ufc.br/pt/transparencia-e-prestacao-de-contas/relatorio-de-gestao/</t>
    </r>
  </si>
  <si>
    <r>
      <rPr>
        <rFont val="Arial"/>
        <color rgb="FF000000"/>
        <sz val="12.0"/>
      </rPr>
      <t xml:space="preserve">UFC INFRA-SIM-https://pdi.ufc.br/pt/inicio/
https://greenmetric.ui.ac.id/
</t>
    </r>
    <r>
      <rPr>
        <rFont val="Arial"/>
        <color rgb="FF000000"/>
        <sz val="12.0"/>
        <u/>
      </rPr>
      <t>https://pega.ufc.br/pt/painel-de-indicadores/</t>
    </r>
  </si>
  <si>
    <r>
      <rPr>
        <rFont val="Arial"/>
        <color rgb="FF000000"/>
        <sz val="12.0"/>
      </rPr>
      <t xml:space="preserve">UFC INFRA-SIM-https://pdi.ufc.br/pt/inicio/
https://greenmetric.ui.ac.id/
</t>
    </r>
    <r>
      <rPr>
        <rFont val="Arial"/>
        <color rgb="FF000000"/>
        <sz val="12.0"/>
        <u/>
      </rPr>
      <t>https://pega.ufc.br/pt/painel-de-indicadores/</t>
    </r>
  </si>
  <si>
    <r>
      <rPr>
        <rFont val="Arial"/>
        <color rgb="FF000000"/>
        <sz val="12.0"/>
      </rPr>
      <t xml:space="preserve">UFC INFRA-SIM-https://pdi.ufc.br/pt/inicio/
https://greenmetric.ui.ac.id/
</t>
    </r>
    <r>
      <rPr>
        <rFont val="Arial"/>
        <color rgb="FF000000"/>
        <sz val="12.0"/>
        <u/>
      </rPr>
      <t>https://pega.ufc.br/pt/painel-de-indicadores/</t>
    </r>
  </si>
  <si>
    <r>
      <rPr>
        <rFont val="Arial"/>
        <color rgb="FF000000"/>
        <sz val="12.0"/>
      </rPr>
      <t xml:space="preserve">UFC INFRA-SIM-https://pdi.ufc.br/pt/inicio/
https://greenmetric.ui.ac.id/
</t>
    </r>
    <r>
      <rPr>
        <rFont val="Arial"/>
        <color rgb="FF000000"/>
        <sz val="12.0"/>
        <u/>
      </rPr>
      <t>https://pega.ufc.br/pt/painel-de-indicadores/</t>
    </r>
  </si>
  <si>
    <r>
      <rPr>
        <rFont val="Arial"/>
        <color rgb="FF000000"/>
        <sz val="12.0"/>
      </rPr>
      <t xml:space="preserve">A Ouvidoria Geral cumpre as determinações da Lei nº 12.527, de 18 de novembro de 2011 (LAI) e observa os critérios orientados pela Lei Federal nº 13.709, de 14 de agosto de 2018 (Lei Geral de Proteção de Dados Pessoais (LGPD) no escopo das situações que demandam a anonimização e da pseudonimização dos usuários.
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Fala.BR.
https://eagendas.cgu.gov.br/?_token=NIlCsa99zdLbiZglVT5j0dbJHpxG4UTdZgA92yve&amp;filtro_orgaos_ativos=on&amp;filtro_orgao=1073&amp;filtro_cargos_ativos=on&amp;filtro_cargo=REITOR%28A%29&amp;filtro_apos_ativos=on&amp;filtro_servidor=24546&amp;cargo_confianca_id=&amp;is_cargo_vago=false#divcalendar
https://eagendas.cgu.gov.br/?_token=xBX3lPyu9CfrDq5gSBHwfDrUndXAnqPUUzvvLnZb&amp;filtro_orgaos_ativos=on&amp;filtro_orgao=1073&amp;filtro_cargos_ativos=on&amp;filtro_cargo=PR%C3%93-REITOR%28A%29&amp;filtro_apos_ativos=on&amp;filtro_servidor=24516&amp;cargo_confianca_id=&amp;is_cargo_vago=false#divcalendar
https://www.ufc.br/agenda-da-vice-reitora; https://eagendas.cgu.gov.br/?_token=ufyhWcMIgQp7olkdDJoFd86qkbWpvxJEGpHwuPWn&amp;filtro_orgaos_ativos=on&amp;filtro_orgao=1073&amp;filtro_cargos_ativos=on&amp;filtro_cargo=
A Ouvidoria Geral orienta e acompanha o coumprimento da divulgalção das agendas dos gestores (a partir do nível de CD3) em conformidade com as orientações do Decreto Nº 10.889, de 9 de dezembro de 2021 sobre o e-Agendas, como pode ser verificado no link: https://eagendas.cgu.gov.br/?_token=FDxmWRKUEE4bjVBDuYf0vNwIhWA4kXj8yBVhup3c&amp;filtro_orgaos_ativos=on&amp;filtro_orgao=1073&amp;filtro_cargos_ativos=on&amp;filtro_cargo=REITOR%28A%29&amp;filtro_apos_ativos=on&amp;filtro_servidor=24546&amp;cargo_confianca_id=&amp;is_cargo_vago=false#divcalendar
https://calendar.google.com/calendar/u/0/embed?height=600&amp;wkst=1&amp;bgcolor=%23ffffff&amp;ctz=America/Fortaleza&amp;src=Y19qNDRtZXU0cDY5ZWtwdWk2cTJ1MW9namwyOEBncm91cC5jYWxlbmRhci5nb29nbGUuY29t&amp;color=%23E67C73&amp;pli=1
&lt;https://eagendas.cgu.gov.br/?_token=aqilfkr6ZC17T01DZsidgHpSY4d2mzrxBCzgq12g&amp;filtro_orgaos_ativos=on&amp;filtro_orgao=1073&amp;filtro_cargo=PRÓ-REITOR%28A%29&amp;filtro_apos_ativos=on&amp;filtro_servidor=24459#divcalendar&gt; assim como as áreas públicas dos sistemas SEI e SIPPAG.
Os relatórios são publicados periodicamente no sítio oficial da Ouvidoria Geral (ver link (1): https://ouvidoria.ufc.br/pt/relatorio-de-monitoramento-da-lai/; e link (2) </t>
    </r>
    <r>
      <rPr>
        <rFont val="Arial"/>
        <color rgb="FF000000"/>
        <sz val="12.0"/>
        <u/>
      </rPr>
      <t>https://ouvidoria.ufc.br/pt/relatorio-de-monitoramento-do-pda/.</t>
    </r>
    <r>
      <rPr>
        <rFont val="Arial"/>
        <color rgb="FF000000"/>
        <sz val="12.0"/>
      </rPr>
      <t xml:space="preserve">
</t>
    </r>
    <r>
      <rPr>
        <rFont val="Arial"/>
        <color rgb="FF1155CC"/>
        <sz val="12.0"/>
        <u/>
      </rPr>
      <t>https://ouvidoria.ufc.br/pt/relatorio-de-monitoramento-da-lai/</t>
    </r>
  </si>
  <si>
    <r>
      <rPr>
        <rFont val="Arial"/>
        <color rgb="FF000000"/>
        <sz val="12.0"/>
        <u/>
      </rPr>
      <t xml:space="preserve">OUVIDORIA-SIM-Por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t>
    </r>
    <r>
      <rPr>
        <rFont val="Arial"/>
        <color rgb="FF000000"/>
        <sz val="12.0"/>
        <u/>
      </rPr>
      <t>Fala.BR</t>
    </r>
    <r>
      <rPr>
        <rFont val="Arial"/>
        <color rgb="FF000000"/>
        <sz val="12.0"/>
        <u/>
      </rPr>
      <t>.</t>
    </r>
  </si>
  <si>
    <t>PROGRAD
PROGEP
PROPLAD
PROINTER
PRPPG
PREX
PRAE
PROCULT 
OUVIDORIA
UFC INFORMA</t>
  </si>
  <si>
    <t>TODOS-NÃO</t>
  </si>
  <si>
    <r>
      <rPr>
        <rFont val="Arial"/>
        <color rgb="FF000000"/>
        <sz val="12.0"/>
      </rPr>
      <t xml:space="preserve">GAB REITOR-SIM-https://eagendas.cgu.gov.br/?_token=NIlCsa99zdLbiZglVT5j0dbJHpxG4UTdZgA92yve&amp;filtro_orgaos_ativos=on&amp;filtro_orgao=1073&amp;filtro_cargos_ativos=on&amp;filtro_cargo=REITOR%28A%29&amp;filtro_apos_ativos=on&amp;filtro_servidor=24546&amp;cargo_confianca_id=&amp;is_cargo_vago=false#divcalendar
PROGRAD-SIM-https://eagendas.cgu.gov.br/?_token=xBX3lPyu9CfrDq5gSBHwfDrUndXAnqPUUzvvLnZb&amp;filtro_orgaos_ativos=on&amp;filtro_orgao=1073&amp;filtro_cargos_ativos=on&amp;filtro_cargo=PR%C3%93-REITOR%28A%29&amp;filtro_apos_ativos=on&amp;filtro_servidor=24516&amp;cargo_confianca_id=&amp;is_cargo_vago=false#divcalendar
GAB VICE-REITOR-SIM-https://www.ufc.br/agenda-da-vice-reitora; </t>
    </r>
    <r>
      <rPr>
        <rFont val="Arial"/>
        <color rgb="FF000000"/>
        <sz val="12.0"/>
        <u/>
      </rPr>
      <t xml:space="preserve">https://eagendas.cgu.gov.br/?_token=ufyhWcMIgQp7olkdDJoFd86qkbWpvxJEGpHwuPWn&amp;filtro_orgaos_ativos=on&amp;filtro_orgao=1073&amp;filtro_cargos_ativos=on&amp;filtro_cargo=
</t>
    </r>
    <r>
      <rPr>
        <rFont val="Arial"/>
        <color rgb="FF000000"/>
        <sz val="12.0"/>
      </rPr>
      <t xml:space="preserve">OUVIDORIA-SIM-A Ouvidoria Geral orienta e acompanha o cumprimento da divulgalção das agendas dos gestores (a partir do nível de CD3) em conformidade com as orientações do Decreto Nº 10.889, de 9 de dezembro de 2021 sobre o e-Agendas, como pode ser verificado no link: </t>
    </r>
    <r>
      <rPr>
        <rFont val="Arial"/>
        <color rgb="FF000000"/>
        <sz val="12.0"/>
        <u/>
      </rPr>
      <t xml:space="preserve">https://eagendas.cgu.gov.br/?_token=FDxmWRKUEE4bjVBDuYf0vNwIhWA4kXj8yBVhup3c&amp;filtro_orgaos_ativos=on&amp;filtro_orgao=1073&amp;filtro_cargos_ativos=on&amp;filtro_cargo=REITOR%28A%29&amp;filtro_apos_ativos=on&amp;filtro_servidor=24546&amp;cargo_confianca_id=&amp;is_cargo_vago=false#divcalendar
</t>
    </r>
    <r>
      <rPr>
        <rFont val="Arial"/>
        <color rgb="FF000000"/>
        <sz val="12.0"/>
      </rPr>
      <t>PREX-SIM- agenda não informada
PRAE-SIM- agenda não informada
PROPLAD-SIM-https://calendar.google.com/calendar/u/0/embed?height=600&amp;wkst=1&amp;bgcolor=%23ffffff&amp;ctz=America/Fortaleza&amp;src=Y19qNDRtZXU0cDY5ZWtwdWk2cTJ1MW9namwyOEBncm91cC5jYWxlbmRhci5nb29nbGUuY29t&amp;color=%23E67C73&amp;pli=1
PROGEP-SIM-&lt;https://eagendas.cgu.gov.br/?_token=aqilfkr6ZC17T01DZsidgHpSY4d2mzrxBCzgq12g&amp;filtro_orgaos_ativos=on&amp;filtro_orgao=1073&amp;filtro_cargo=PRÓ-REITOR%28A%29&amp;filtro_apos_ativos=on&amp;filtro_servidor=24459#divcalendar&gt; assim como as áreas públicas dos sistemas SEI e SIPPAG.
PROINTER-NÃO RESPONDEU</t>
    </r>
  </si>
  <si>
    <r>
      <rPr>
        <rFont val="Arial"/>
        <color rgb="FF000000"/>
        <sz val="12.0"/>
        <u/>
      </rPr>
      <t xml:space="preserve">OUVIDORIA-SIM-Os relatórios são publicados periodicamente no sítio oficial da Ouvidoria Geral (ver link (1): </t>
    </r>
    <r>
      <rPr>
        <rFont val="Arial"/>
        <color rgb="FF000000"/>
        <sz val="12.0"/>
        <u/>
      </rPr>
      <t>https://ouvidoria.ufc.br/pt/relatorio-de-monitoramento-da-lai/</t>
    </r>
    <r>
      <rPr>
        <rFont val="Arial"/>
        <color rgb="FF000000"/>
        <sz val="12.0"/>
        <u/>
      </rPr>
      <t xml:space="preserve">; e link (2) </t>
    </r>
    <r>
      <rPr>
        <rFont val="Arial"/>
        <color rgb="FF000000"/>
        <sz val="12.0"/>
        <u/>
      </rPr>
      <t>https://ouvidoria.ufc.br/pt/relatorio-de-monitoramento-do-pda/</t>
    </r>
    <r>
      <rPr>
        <rFont val="Arial"/>
        <color rgb="FF000000"/>
        <sz val="12.0"/>
        <u/>
      </rPr>
      <t>.</t>
    </r>
  </si>
  <si>
    <r>
      <rPr>
        <rFont val="Arial"/>
        <color rgb="FF000000"/>
        <sz val="12.0"/>
        <u/>
      </rPr>
      <t xml:space="preserve">https://ouvidoria.ufc.br/pt/relatorio-de-monitoramento-do-pda/
</t>
    </r>
    <r>
      <rPr>
        <rFont val="Arial"/>
        <color rgb="FF000000"/>
        <sz val="12.0"/>
      </rPr>
      <t xml:space="preserve">https://prppg.ufc.br/wp-content/uploads/2022/05/sei-ufc-3011965-gabinete-do-reitor-portaria.pdf
https://sti.ufc.br/documentos/plano-de-dados-abertos/
https://sti.ufc.br/wp-content/uploads/2023/02/Plano-de-dados-abertos-UFC-2022-2024.pdf
https://acessoainformacao.ufc.br/pt/plano-de-dados-abertos/
https://acessoainformacao.ufc.br/pt/perguntas-frequentes/
</t>
    </r>
    <r>
      <rPr>
        <rFont val="Arial"/>
        <color rgb="FF000000"/>
        <sz val="12.0"/>
        <u/>
      </rPr>
      <t xml:space="preserve">https://sti.ufc.br/documentos/plano-de-dados-abertos/
dados.ufc.br
</t>
    </r>
    <r>
      <rPr>
        <rFont val="Arial"/>
        <color rgb="FF000000"/>
        <sz val="12.0"/>
      </rPr>
      <t xml:space="preserve">https://dados.gov.br/organization/universidade-federal-do-ceara-ufc
</t>
    </r>
    <r>
      <rPr>
        <rFont val="Arial"/>
        <color rgb="FF000000"/>
        <sz val="12.0"/>
        <u/>
      </rPr>
      <t>https://acessoainformacao.ufc.br/pt/acesso-a-informacao</t>
    </r>
  </si>
  <si>
    <t xml:space="preserve">OUVIDORIA-NÃO
STI-SIM-O monitoramento é realizado pela Ouvidoria Geral e pode ser acompanhado pelo relatórios periodicamente disponibilizados no sítio da ouvidoria da UFC (ver link: https://ouvidoria.ufc.br/pt/relatorio-de-monitoramento-do-pda/).
Há um Grupo de Trabalho de execução e monitoramento do PDA: Portaria nº 131, de 04 de maio de 2022. (https://prppg.ufc.br/wp-content/uploads/2022/05/sei-ufc-3011965-gabinete-do-reitor-portaria.pdf).
PDA com vigência de 2022 à 2024, com a orientação para a publicação dos dados pelos setores. 
https://sti.ufc.br/documentos/plano-de-dados-abertos/
https://sti.ufc.br/wp-content/uploads/2023/02/Plano-de-dados-abertos-UFC-2022-2024.pdf
https://acessoainformacao.ufc.br/pt/plano-de-dados-abertos/
https://acessoainformacao.ufc.br/pt/perguntas-frequentes/
O conjunto de dados disponibilizados constam no PDA (https://sti.ufc.br/documentos/plano-de-dados-abertos/). O detalhamento dos dados está contido no portal de dados abertos da UFC (dados.ufc.br)
"
"OUVIDORIA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
"OUVIDORIA- SIM. A ouvidoria vem realizando o monitoramento e requerendo junto ao setor competente, quando necessário, as devidas atualização das informações.
STI - SIM. http://dados.ufc.br/
"
"OUVIDORIA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
Segundo o PDA vigente (2022-2024): "O monitoramento das ações previstas no PDA será realizado pelo SIC da UFC,
sendo responsáveis por aprovar e acompanhar a execução das ações previstas no PDA.
Além disso, anualmente deverão ser elaborados relatórios para a Administração Superior
sobre o cumprimento das metas estabelecidas no plano, bem como um relatório contendo a
demanda de acesso às informações disponibilizadas."
</t>
  </si>
  <si>
    <r>
      <rPr>
        <rFont val="Arial"/>
        <color rgb="FF000000"/>
        <sz val="12.0"/>
      </rPr>
      <t xml:space="preserve">OUVIDORIA-SIM-O monitoramento é realizado pela Ouvidoria Geral e pode ser acompanhado pelo relatórios periodicamente disponibilizados no sítio da ouvidoria da UFC (ver link: </t>
    </r>
    <r>
      <rPr>
        <rFont val="Arial"/>
        <color rgb="FF000000"/>
        <sz val="12.0"/>
        <u/>
      </rPr>
      <t>https://ouvidoria.ufc.br/pt/relatorio-de-monitoramento-do-pda/)</t>
    </r>
  </si>
  <si>
    <r>
      <rPr>
        <rFont val="Arial"/>
        <color rgb="FF000000"/>
        <sz val="12.0"/>
      </rPr>
      <t>PROPLAD-</t>
    </r>
    <r>
      <rPr>
        <rFont val="Arial"/>
        <color rgb="FF000000"/>
        <sz val="12.0"/>
        <u/>
      </rPr>
      <t xml:space="preserve">https://pdi.ufc.br/pt/inicio/; https://app.powerbi.com/view?r=eyJrIjoiMGQyZDhlYjYtNWEyOS00ZDE0LTg4MGQtMjk5ZWRjYmU5Yzk5IiwidCI6ImI1OTFhZTU0LTMzYzItNDU4OS1iZTY2LTkwMjFhNDE5NmM3YyJ9; https://proplad.ufc.br/pt/transparencia-e-prestacao-de-contas/; https://acessoainformacao.ufc.br/pt/despesas/
</t>
    </r>
    <r>
      <rPr>
        <rFont val="Arial"/>
        <color rgb="FF000000"/>
        <sz val="12.0"/>
      </rPr>
      <t xml:space="preserve">CGAUD-SIM- prestação de contas: www.proplad.ufc.br/pt/transparencia-e-prestacao-de-contas ; relatórios de auditoria: </t>
    </r>
    <r>
      <rPr>
        <rFont val="Arial"/>
        <color rgb="FF000000"/>
        <sz val="12.0"/>
        <u/>
      </rPr>
      <t xml:space="preserve">www.auditoria.ufc.br
</t>
    </r>
    <r>
      <rPr>
        <rFont val="Arial"/>
        <color rgb="FF000000"/>
        <sz val="12.0"/>
      </rPr>
      <t xml:space="preserve">PROGEP-SIM-As informações são disponibilizadas no Portal da Transparência. Disponível em &lt;https://portaldatransparencia.gov.br/&gt;
OUVIDORIA-SIM-Por meio do relatório de gestão encaminhado à alta administração e disponível no sítio da Ouvidoria Geral (ver capítulo 7 do relatório pelo link: </t>
    </r>
    <r>
      <rPr>
        <rFont val="Arial"/>
        <color rgb="FF000000"/>
        <sz val="12.0"/>
        <u/>
      </rPr>
      <t xml:space="preserve">https://ouvidoria.ufc.br/wp-content/uploads/2024/03/relatorio-de-gestao-servicos-cgu-2023-vr-final.docx-1.pdf)
</t>
    </r>
    <r>
      <rPr>
        <rFont val="Arial"/>
        <color rgb="FF000000"/>
        <sz val="12.0"/>
      </rPr>
      <t>SECGOV-SIM-https://secretariadegovernanca.ufc.br/pt/</t>
    </r>
  </si>
  <si>
    <r>
      <rPr>
        <rFont val="Arial"/>
        <color rgb="FF000000"/>
        <sz val="12.0"/>
        <u/>
      </rPr>
      <t xml:space="preserve">CGAUD-SIM- prestação de contas: www.proplad.ufc.br/pt/transparencia-e-prestacao-de-contas ; relatórios de auditoria: </t>
    </r>
    <r>
      <rPr>
        <rFont val="Arial"/>
        <color rgb="FF000000"/>
        <sz val="12.0"/>
        <u/>
      </rPr>
      <t>www.auditoria.ufc.br</t>
    </r>
  </si>
  <si>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</si>
  <si>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</si>
  <si>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r>
      <rPr>
        <rFont val="Arial"/>
        <color rgb="FF000000"/>
        <sz val="12.0"/>
      </rPr>
      <t xml:space="preserve">PROPLAD-SIM-https://pdi.ufc.br/pt/inicio/; https://app.powerbi.com/view?r=eyJrIjoiMGQyZDhlYjYtNWEyOS00ZDE0LTg4MGQtMjk5ZWRjYmU5Yzk5IiwidCI6ImI1OTFhZTU0LTMzYzItNDU4OS1iZTY2LTkwMjFhNDE5NmM3YyJ9; https://proplad.ufc.br/pt/transparencia-e-prestacao-de-contas/; </t>
    </r>
    <r>
      <rPr>
        <rFont val="Arial"/>
        <color rgb="FF000000"/>
        <sz val="12.0"/>
        <u/>
      </rPr>
      <t>https://acessoainformacao.ufc.br/pt/despesas/</t>
    </r>
  </si>
  <si>
    <r>
      <rPr>
        <rFont val="Arial"/>
        <color rgb="FF000000"/>
        <sz val="12.0"/>
      </rPr>
      <t xml:space="preserve">OUVIDORIA-SIM-Por meio do relatório de gestão encaminhado à alta administração e disponível no sítio da Ouvidoria Geral (ver capítulo 7 do relatório pelo link: </t>
    </r>
    <r>
      <rPr>
        <rFont val="Arial"/>
        <color rgb="FF000000"/>
        <sz val="12.0"/>
        <u/>
      </rPr>
      <t>https://ouvidoria.ufc.br/wp-content/uploads/2024/03/relatorio-de-gestao-servicos-cgu-2023-vr-final.docx-1.pdf)</t>
    </r>
  </si>
  <si>
    <t>OUVIDORIA-NÃO</t>
  </si>
  <si>
    <r>
      <rPr>
        <rFont val="Arial"/>
        <color rgb="FF000000"/>
        <sz val="12.0"/>
      </rPr>
      <t>PROPLAD-</t>
    </r>
    <r>
      <rPr>
        <rFont val="Arial"/>
        <color rgb="FF000000"/>
        <sz val="12.0"/>
        <u/>
      </rPr>
      <t>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</si>
  <si>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</si>
  <si>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</si>
  <si>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</si>
  <si>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</si>
  <si>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</si>
  <si>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PROPLAD-SIM-https://pdi.ufc.br/pt/inicio/; https://proplad.ufc.br/pt/transparencia-e-prestacao-de-contas/relatorio-de-gestao/; https://app.powerbi.com/view?r=eyJrIjoiOTg2M2M0NjMtNGI2Yi00YmE1LTkwNzUtM2UzODYyZGRjZmU2IiwidCI6ImI1OTFhZTU0LTMzYzItNDU4OS1iZTY2LTkwMjFhNDE5NmM3YyJ9; https://dados.gov.br/organization/universidade-federal-do-ceara-ufc; </t>
    </r>
    <r>
      <rPr>
        <rFont val="Arial"/>
        <color rgb="FF000000"/>
        <sz val="12.0"/>
        <u/>
      </rPr>
      <t>dados.ufc.br</t>
    </r>
  </si>
  <si>
    <r>
      <rPr>
        <rFont val="Arial"/>
        <color rgb="FF000000"/>
        <sz val="12.0"/>
      </rPr>
      <t xml:space="preserve">OUVIDORIA- </t>
    </r>
    <r>
      <rPr>
        <rFont val="Arial"/>
        <color rgb="FF000000"/>
        <sz val="12.0"/>
        <u/>
      </rPr>
      <t xml:space="preserve">https://centralpaineis.cgu.gov.br/visualizar/resolveu
</t>
    </r>
    <r>
      <rPr>
        <rFont val="Arial"/>
        <color rgb="FF000000"/>
        <sz val="12.0"/>
      </rPr>
      <t xml:space="preserve"> Fala.BR
</t>
    </r>
    <r>
      <rPr>
        <rFont val="Arial"/>
        <color rgb="FF000000"/>
        <sz val="12.0"/>
        <u/>
      </rPr>
      <t xml:space="preserve">https://www.ufc.br/ouvidoria
</t>
    </r>
    <r>
      <rPr>
        <rFont val="Arial"/>
        <color rgb="FF000000"/>
        <sz val="12.0"/>
      </rPr>
      <t>A Ouvidoria Geral adota como procedimento padrão o encaminhamento de denúncias à intância superior imediata ao denunciado. Na ocasião do envio dessas denúncias é enviada a orientação de resguardar o sigilo do conteúdo. Além disso, a ouvidoria está em conformidade com o Art. 20 da Portaria n.º 581, de 9 de março de 2021, as unidades do SisOuv informarão ao órgão central, por meio de marcação em campo específico na Plataforma Fala.BR, a existência de denúncia de ato praticado por agente público no exercício de cargos comissionados do Grupo Direção e Assessoramento Superiores - DAS a partir do nível 4 ou equivalente.
Parágrafo único. O envio da informação a que se refere o caput não desonera o órgão ou entidade da adoção das medidas pertinentes de análise preliminar e apuração dos fatos relatados.
Para cada denúncia é aberto um processo SEI de modo a dar os encaminhamentos de forma individualizada, sigilosa e segura, Em conforme consta no Processo SEI n.º 23067.015621/2023-13, a Ouvidoria Geral realizou o mapeamento do processo de Tratamento de Denúncias de modo a garantir a padronização dos trabalhos da equipe, bem como assegurar a transparência dos procedimentos internos. (Art, 13 que trata dos Procedimentos gerias para Tratamento - Portaria n.º 581/2021/CGU)</t>
    </r>
  </si>
  <si>
    <r>
      <rPr>
        <rFont val="Arial"/>
        <color rgb="FF000000"/>
        <sz val="12.0"/>
      </rPr>
      <t>OUVIDORIA-SIM-</t>
    </r>
    <r>
      <rPr>
        <rFont val="Arial"/>
        <color rgb="FF000000"/>
        <sz val="12.0"/>
        <u/>
      </rPr>
      <t>A UFC como integra o Sistema de Ouvidoria do Poder Executivo Federal – SisOuv e cumpre com as determinações da Portaria n.º 581/2021/CGU utiliza a Plataforma Fala.BR disponibiliza esse acompanhamento, bem como o Painel Resolveu? (ver link: https://centralpaineis.cgu.gov.br/visualizar/resolveu)</t>
    </r>
  </si>
  <si>
    <r>
      <rPr>
        <rFont val="Arial"/>
        <color rgb="FF000000"/>
        <sz val="12.0"/>
        <u/>
      </rPr>
      <t xml:space="preserve">OUVIDORIA-SIM-Por meio do sítio oficial da Ouvidoria Geral são divulgados os canais de atendimento que incluem e-mail, telefone, whatsapp e agendamento presencial. Além disso, todos os usuários que entram em contato com a ouvidoria (por e-mail, whatsapp, telefone e presencialmente) são orientados a registrarem as suas manifestações pelo canal oficial da CGU, ou seja o </t>
    </r>
    <r>
      <rPr>
        <rFont val="Arial"/>
        <color rgb="FF000000"/>
        <sz val="12.0"/>
        <u/>
      </rPr>
      <t>Fala.BR</t>
    </r>
    <r>
      <rPr>
        <rFont val="Arial"/>
        <color rgb="FF000000"/>
        <sz val="12.0"/>
        <u/>
      </rPr>
      <t>.</t>
    </r>
  </si>
  <si>
    <r>
      <rPr>
        <rFont val="Arial"/>
        <color rgb="FF000000"/>
        <sz val="12.0"/>
      </rPr>
      <t xml:space="preserve">https://www.ufc.br/images/_files/a_universidade/consuni/resolucao_consuni_2023/resolucao47_consuni_2023.pdf
</t>
    </r>
    <r>
      <rPr>
        <rFont val="Arial"/>
        <color rgb="FF000000"/>
        <sz val="12.0"/>
        <u/>
      </rPr>
      <t>https://comissaodeetica.ufc.br/pt/comissao-de-etica-da-ufc/</t>
    </r>
  </si>
  <si>
    <r>
      <rPr>
        <rFont val="Arial"/>
        <color rgb="FF000000"/>
        <sz val="12.0"/>
        <u/>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</si>
  <si>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rPr>
      <t xml:space="preserve">CET-SIM-As evidências se encontram em nossso site, onde contém o Código de Ética entre outros documentos. </t>
    </r>
    <r>
      <rPr>
        <rFont val="Arial"/>
        <color rgb="FF000000"/>
        <sz val="12.0"/>
        <u/>
      </rPr>
      <t>https://comissaodeetica.ufc.br/pt/comissao-de-etica-da-ufc/</t>
    </r>
  </si>
  <si>
    <r>
      <rPr>
        <rFont val="Arial"/>
        <color rgb="FF000000"/>
        <sz val="12.0"/>
        <u/>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</si>
  <si>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</si>
  <si>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</si>
  <si>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</si>
  <si>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rPr>
      <t xml:space="preserve">CPPAD-SIM-A Resolução nº 47/CONSUNI, de 14 de dezembro de 2023, atualizou as competências da CPPAD para apuração de ilícitos administrativos cometidos por servidores da UFC </t>
    </r>
    <r>
      <rPr>
        <rFont val="Arial"/>
        <color rgb="FF000000"/>
        <sz val="12.0"/>
        <u/>
      </rPr>
      <t>https://www.ufc.br/images/_files/a_universidade/consuni/resolucao_consuni_2023/resolucao47_consuni_2023.pdf</t>
    </r>
  </si>
  <si>
    <r>
      <rPr>
        <rFont val="Arial"/>
        <color rgb="FF000000"/>
        <sz val="12.0"/>
        <u/>
      </rPr>
      <t xml:space="preserve">CGAUD-CGAUD-Após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</si>
  <si>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</si>
  <si>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</si>
  <si>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</si>
  <si>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r>
      <rPr>
        <rFont val="Arial"/>
        <color rgb="FF000000"/>
        <sz val="12.0"/>
      </rPr>
      <t xml:space="preserve">CGAUD-SIM-CGAUD-Após o encerramento do exercício, as informações sobre a execução do PAINT e a análise dos resultados decorrentes dos trabalhos de auditoria bem como do Programa de Gestão de Melhorias da Qualidade das atividade de Auditoria Interna (PGMQ)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7º, alínea c, do Regimento Interno da Coordenadoria Geral de Auditoria.
https://auditoria.ufc.br/pt/outros-documentos/relatorios-de-resultados-parciais-da-execucao-do-paint/
Ademais, a CGAUD criou o seu Painel de Monitoramento e Indicadores que oferece uma visão abrangente e atualizada do desempenho e das atividades relacionadas à auditoria na UFC.
</t>
    </r>
    <r>
      <rPr>
        <rFont val="Arial"/>
        <color rgb="FF000000"/>
        <sz val="12.0"/>
        <u/>
      </rPr>
      <t>https://auditoria.ufc.br/pt/painel-de-monitoramento</t>
    </r>
  </si>
  <si>
    <r>
      <rPr>
        <rFont val="Arial"/>
        <color rgb="FF000000"/>
        <sz val="12.0"/>
        <u/>
      </rPr>
      <t>PROGEP-</t>
    </r>
    <r>
      <rPr>
        <rFont val="Arial"/>
        <color rgb="FF000000"/>
        <sz val="12.0"/>
        <u/>
      </rPr>
      <t>https://pdi.ufc.br/</t>
    </r>
  </si>
  <si>
    <r>
      <rPr>
        <rFont val="Arial"/>
        <color rgb="FF000000"/>
        <sz val="12.0"/>
        <u/>
      </rPr>
      <t>PROGEP-</t>
    </r>
    <r>
      <rPr>
        <rFont val="Arial"/>
        <color rgb="FF000000"/>
        <sz val="12.0"/>
        <u/>
      </rPr>
      <t>https://pdi.ufc.br/</t>
    </r>
  </si>
  <si>
    <r>
      <rPr>
        <rFont val="Arial"/>
        <color rgb="FF000000"/>
        <sz val="12.0"/>
      </rPr>
      <t xml:space="preserve">PROGEP-As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</si>
  <si>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r>
      <rPr>
        <rFont val="Arial"/>
        <color rgb="FF000000"/>
        <sz val="12.0"/>
      </rPr>
      <t xml:space="preserve">PROGEP-SIM-As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</si>
  <si>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r>
      <rPr>
        <rFont val="Arial"/>
        <color rgb="FF000000"/>
        <sz val="12.0"/>
      </rPr>
      <t xml:space="preserve">PROGEP-SIM-As resoluções que normatizam o processo de avaliação são a Resolução nº 10/CONSUNI/UFC DE 08/08/2011 e Resolução nº 02/CONSUNI/UFC de 01/03/2012. Registre-se que faz parte do processo de avaliação a apresentação dos resultados. </t>
    </r>
    <r>
      <rPr>
        <rFont val="Arial"/>
        <color rgb="FF000000"/>
        <sz val="12.0"/>
        <u/>
      </rPr>
      <t>https://progep.ufc.br/carreira-e-avaliacao/avaliacao-de-desempenho/</t>
    </r>
  </si>
  <si>
    <t xml:space="preserve">ADOTA EM MAIOR PARTE OU TOTALMENTE </t>
  </si>
  <si>
    <t>STI-NÃO-Existem estudos iniciais para o gerenciamento de serviços de TI que estão sendo amadurecidos.</t>
  </si>
  <si>
    <r>
      <rPr>
        <rFont val="Arial"/>
        <color rgb="FF000000"/>
        <sz val="12.0"/>
      </rPr>
      <t xml:space="preserve">STI-SIM-Elaborada Politica de Gestão de Ativos que deve ser encaminhada para aprovação da Administração Superior https://docs.google.com/document/d/1gJwG2bx7CumziTt8VD1QiWFT4j7198fViq0rPn72wFQ/edit?usp=sharing. Ferramenta de inventario em fase de homologação em </t>
    </r>
    <r>
      <rPr>
        <rFont val="Arial"/>
        <color rgb="FF000000"/>
        <sz val="12.0"/>
        <u/>
      </rPr>
      <t>https://glpi-homolog.ufc.br/glpi/.</t>
    </r>
  </si>
  <si>
    <r>
      <rPr>
        <rFont val="Arial"/>
        <color rgb="FF000000"/>
        <sz val="12.0"/>
      </rPr>
      <t xml:space="preserve">STI-SIM-Elaborada Politica de Gestão de Ativos que deve ser encaminhada para aprovação da Administração Superior https://docs.google.com/document/d/1gJwG2bx7CumziTt8VD1QiWFT4j7198fViq0rPn72wFQ/edit?usp=sharing. Ferramenta de inventario em fase de homologação em </t>
    </r>
    <r>
      <rPr>
        <rFont val="Arial"/>
        <color rgb="FF000000"/>
        <sz val="12.0"/>
        <u/>
      </rPr>
      <t>https://glpi-homolog.ufc.br/glpi/.</t>
    </r>
  </si>
  <si>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</si>
  <si>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</si>
  <si>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</si>
  <si>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</si>
  <si>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r>
      <rPr>
        <rFont val="Arial"/>
        <color rgb="FF000000"/>
        <sz val="12.0"/>
      </rPr>
      <t xml:space="preserve">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
STI - https://lgpd.ufc.br/pt/documentos/
STI - https://lgpd.ufc.br/pt/documentos/
A CISI utiliza o Sistema de Tickets onde são cadastrados todos os incidentes.
POSIC (UFC): Politica de Segurança Publicada em https://sti.ufc.br/wp-content/uploads/2021/04/posic-rev6.pdf  e Plano de Tratamento de incidentes (CISI)  Processo de tratamento de incidentes https://seginfo.ufc.br/servicos/equipe-de-tratamento-de-incidentes-em-rede-de-computadores/   </t>
    </r>
    <r>
      <rPr>
        <rFont val="Arial"/>
        <color rgb="FF000000"/>
        <sz val="12.0"/>
        <u/>
      </rPr>
      <t>https://seginfo.ufc.br/documentos/</t>
    </r>
  </si>
  <si>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</si>
  <si>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</si>
  <si>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</si>
  <si>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r>
      <rPr>
        <rFont val="Arial"/>
        <color rgb="FF000000"/>
        <sz val="12.0"/>
      </rPr>
      <t xml:space="preserve">STI-https://secretariadegovernanca.ufc.br/wp-content/uploads/2022/12/plano-de-gestAo-de-riscos-2a-edicao-2023-2027.pdf
https://secretariadegovernanca.ufc.br/wp-content/uploads/2023/03/resolucao-1-2023-cgov.pdf
https://secretariadegovernanca.ufc.br/pt/gestao-de-riscos/relatorios-de-monitoramento/
</t>
    </r>
    <r>
      <rPr>
        <rFont val="Arial"/>
        <color rgb="FF000000"/>
        <sz val="12.0"/>
        <u/>
      </rPr>
      <t>https://secretariadegovernanca.ufc.br/wp-content/uploads/2023/12/relatorio-gr.pdf</t>
    </r>
  </si>
  <si>
    <r>
      <rPr>
        <rFont val="Arial"/>
        <color rgb="FF000000"/>
        <sz val="12.0"/>
      </rPr>
      <t>STI-Política de segurança Publicada em &lt;</t>
    </r>
    <r>
      <rPr>
        <rFont val="Arial"/>
        <color rgb="FF000000"/>
        <sz val="12.0"/>
        <u/>
      </rPr>
      <t>https://seginfo.ufc.br/documentos/</t>
    </r>
  </si>
  <si>
    <r>
      <rPr>
        <rFont val="Arial"/>
        <color rgb="FF000000"/>
        <sz val="12.0"/>
      </rPr>
      <t>STI-Política de segurança Publicada em &lt;</t>
    </r>
    <r>
      <rPr>
        <rFont val="Arial"/>
        <color rgb="FF000000"/>
        <sz val="12.0"/>
        <u/>
      </rPr>
      <t>https://seginfo.ufc.br/documentos/</t>
    </r>
  </si>
  <si>
    <r>
      <rPr>
        <rFont val="Arial"/>
        <color rgb="FF000000"/>
        <sz val="12.0"/>
      </rPr>
      <t>STI-Política de segurança Publicada em &lt;</t>
    </r>
    <r>
      <rPr>
        <rFont val="Arial"/>
        <color rgb="FF000000"/>
        <sz val="12.0"/>
        <u/>
      </rPr>
      <t>https://seginfo.ufc.br/documentos/</t>
    </r>
  </si>
  <si>
    <r>
      <rPr>
        <rFont val="Arial"/>
        <color rgb="FF000000"/>
        <sz val="12.0"/>
      </rPr>
      <t>STI-Política de segurança Publicada em &lt;</t>
    </r>
    <r>
      <rPr>
        <rFont val="Arial"/>
        <color rgb="FF000000"/>
        <sz val="12.0"/>
        <u/>
      </rPr>
      <t>https://seginfo.ufc.br/documentos/</t>
    </r>
  </si>
  <si>
    <r>
      <rPr>
        <rFont val="Arial"/>
        <color rgb="FF000000"/>
        <sz val="12.0"/>
      </rPr>
      <t>STI-Política de segurança Publicada em &lt;</t>
    </r>
    <r>
      <rPr>
        <rFont val="Arial"/>
        <color rgb="FF000000"/>
        <sz val="12.0"/>
        <u/>
      </rPr>
      <t>https://seginfo.ufc.br/documentos/</t>
    </r>
  </si>
  <si>
    <t>PROGRAD-SIM-Foi centralizado no gabinete da Pró-Reitoria de graduação as solicitações de perfis no Sistema Integrado de Gestão de Atividades Acadêmicas (SIGAA) e a abertura de e-mails institucionais com domínio @prograd.ufc.br. Esta centralização no permitiu a análise critíca a intervalo regulares de acessos lógicos.
PROCULT-SIM (sem evidência)
PREX-NÃO SE APLICA
PRAE-NÃO RESPONDEU
PROPLAD-NÃO
PROGEP-SIM-É realizada periodicamente revisão aos acessos concedidos pela PROGEP nos sistemas SI3, porém não há procedimento formalizado e manualizado. No caso dos sistemas federais, o acesso é retirado automaticamente em caso de remoção ou após longos períodos sem utilização. A concessão de acessos aos sistemas federais tem que ser autorizadas pelos dirigentes da PROGEP.
PROINTER-NÃO RESPONDEU</t>
  </si>
  <si>
    <t>PROGRAD-NÃO
PROCULT-NÃO
PREX-NÃO SE APLICA
PRAE-NÃO RESPONDEU
PROPLAD-NÃO
PROGEP-NÃO
PROINTER-NÃO RESPONDEU</t>
  </si>
  <si>
    <r>
      <rPr>
        <rFont val="Arial"/>
        <color rgb="FF000000"/>
        <sz val="12.0"/>
      </rPr>
      <t xml:space="preserve">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 xml:space="preserve">Pelos canais oficiais internos e externos é feita mediante análise considerando a Lei Geral de Proteção de Dados (Lei nº 13.709/2018) e a Lei de Acesso a Informação (Lei n° 12.527, 2011) e, em caso de dúvida, a solicitação é levada a Assessoria de Legislação para consulta.
A classificação é executada parcialmente, pois ainda não há fluxo processual definido na maioria dos casos. Entretanto, quando se refere a tratamento de dados pessoais - sobretudo de bolsistas - o tratamento é feito por um grupo reduzido de servidores.
Os processos relativos ao cadastro de ações e
gestão de bolsas de Extensão, utilizam ferramentas institucionais como o SIGAA e o SEI,
as quais atendem aos protocolos e orientações normativas acerca da classificação e
tratamento das informações.
As informações pessoais e sigilosas gerenciadas nesta pró-reitoria são de acesso restrito aos atores diretamente envolvidos no processo. Digitalmente, são armazenadas em Módulos do Si3 e em base de dados (Drive da Google) aos quais somente a equipe que trabalha diretamente tem acesso e, quando indispensável à realização de alguma atividade, são enviados pelo SEI com nível de acesso restrito.
Todas as informações de pessoal são cadastradas no Assentamento Funcional Digital (AFD). Informações anteriores à existência do sistema (legado) estão em fase de digitalização.
</t>
    </r>
  </si>
  <si>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 Os processos relativos ao cadastro de ações e
gestão de bolsas de Extensão, utilizam ferramentas institucionais como o SIGAA e o SEI,
as quais atendem aos protocolos e orientações normativas acerca da classificação e
tratamento das informações.
PRAE-SIM-As informações pessoais e sigilosas gerenciadas nesta pró-reitoria são de acesso restrito aos atores diretamente envolvidos no processo. Digitalmente, são armazenadas em Módulos do Si3 e em base de dados (Drive da Google) aos quais somente a equipe que trabalha diretamente tem acesso e, quando indispensável à realização de alguma atividade, são enviados pelo SEI com nível de acesso restrito.
PROPLAD-SIM-Doc.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PROGEP-SIM-Todas as informações de pessoal são cadastradas no Assentamento Funcional Digital (AFD). Informações anteriores à existência do sistema (legado) estão em fase de digitalização.
PROINTER-NÃO RESPONDEU</t>
    </r>
  </si>
  <si>
    <t>PROGRAD-NÃO
PREX-SIM- evidência não validada (idêntica a letra a)
PRAE-NÃO
PROPLAD-NÃO
PROCULT-NÃO
PROINTER-NÃO RESPONDEU</t>
  </si>
  <si>
    <t>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PREX-SIM-evidência não validada (idêntica a letra a)
PRAE-SIM-evidência não validada (idêntica a letra a)
PROPLAD-NÃO
PROINTER-NÃO RESPONDEU</t>
  </si>
  <si>
    <t>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PREX-SIM-evidência não validada (idêntica a letra a)
PRAE-SIM-
PROPLAD-NÃO
PROINTER-NÃO RESPONDEU</t>
  </si>
  <si>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PREX-SIM-evidência não validada (idêntica a letra a)
PRAE-SIM-evidência não validada (idêntica a letra a)
PROPLAD-SIM-Doc.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PROINTER-NÃO RESPONDEU</t>
    </r>
  </si>
  <si>
    <r>
      <rPr>
        <rFont val="Arial"/>
        <color rgb="FF000000"/>
        <sz val="12.0"/>
      </rPr>
      <t xml:space="preserve">PROGRAD-SIM-pelos canais oficiais internos e externos é feita mediante análise considerando a Lei Geral de Proteção de Dados (Lei nº 13.709/2018) e a Lei de Acesso a Informação (Lei n° 12.527, 2011) e, em caso de dúvida, a solicitação é levada a Assessoria de Legislação para consulta.
PROCULT-SIM-A classificação é executada parcialmente, pois ainda não há fluxo processual definido na maioria dos casos. Entretanto, quando se refere a tratamento de dados pessoais - sobretudo de bolsistas - o tratamento é feito por um grupo reduzido de servidores.
PREX-NÃO SE APLICA
PRAE-NÃO
PROPLAD-SIM-Doc. SEI nº 4072783 (Processo: 23067.011542/2022-52); </t>
    </r>
    <r>
      <rPr>
        <rFont val="Arial"/>
        <color rgb="FF000000"/>
        <sz val="12.0"/>
        <u/>
      </rPr>
      <t xml:space="preserve">https://proplad.ufc.br/wp-content/uploads/2023/04/guia-sobre-os-nIveis-de-classificaCAo-de-processos-no-sei-formatado.pdf
</t>
    </r>
    <r>
      <rPr>
        <rFont val="Arial"/>
        <color rgb="FF000000"/>
        <sz val="12.0"/>
      </rPr>
      <t>PROINTER-NÃO RESPONDEU</t>
    </r>
  </si>
  <si>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</si>
  <si>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</si>
  <si>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</si>
  <si>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r>
      <rPr>
        <rFont val="Arial"/>
        <color rgb="FF000000"/>
        <sz val="12.0"/>
      </rPr>
      <t xml:space="preserve">STI-As configurações e atualizações seguem os protocolos necessarios de segurança para cada ativo.Todos os documentos relacionados estão disponíveis em </t>
    </r>
    <r>
      <rPr>
        <rFont val="Arial"/>
        <color rgb="FF000000"/>
        <sz val="12.0"/>
        <u/>
      </rPr>
      <t>https://seginfo.ufc.br/documentos/</t>
    </r>
  </si>
  <si>
    <t>STI-Estão sendo realizados testes iniciais, onde alguns servidores estão utilizando projetos de IA para auxílio nas demandas. Exemplos: Codeium, Chat GPT.</t>
  </si>
  <si>
    <r>
      <rPr>
        <rFont val="Arial"/>
        <color rgb="FF000000"/>
        <sz val="12.0"/>
      </rPr>
      <t xml:space="preserve">PROPLAD-https://proplad.ufc.br/wp-content/uploads/2024/01/manual-de-compras-e-contratacoes-19-01-2024-comentarios-cpge.pdf;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 xml:space="preserve">https://proplad.ufc.br/pt/manuais-de-procedimentos/mapeamento-de-processos/
</t>
    </r>
    <r>
      <rPr>
        <rFont val="Arial"/>
        <color rgb="FF000000"/>
        <sz val="12.0"/>
      </rPr>
      <t xml:space="preserve">UFCINFRA-A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https://proplad.ufc.br/pt/formularios-e-checklists/</t>
    </r>
  </si>
  <si>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</si>
  <si>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</si>
  <si>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</si>
  <si>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r>
      <rPr>
        <rFont val="Arial"/>
        <color rgb="FF000000"/>
        <sz val="12.0"/>
      </rPr>
      <t xml:space="preserve">UFCINFRA-SIM-A contratação de materiais, serviços e obras segue o disposto nos manuais de procedimentos disponíveis no site da PROPLAD: https://proplad.ufc.br/pt/manuais-de-procedimentos/manuais-de-procedimentos/.  Seguindo, também, o formulários e checklists do link </t>
    </r>
    <r>
      <rPr>
        <rFont val="Arial"/>
        <color rgb="FF000000"/>
        <sz val="12.0"/>
        <u/>
      </rPr>
      <t xml:space="preserve">https://proplad.ufc.br/pt/formularios-e-checklists/
</t>
    </r>
    <r>
      <rPr>
        <rFont val="Arial"/>
        <color rgb="FF000000"/>
        <sz val="12.0"/>
      </rPr>
      <t xml:space="preserve">PROPLAD-SIM-https://proplad.ufc.br/wp-content/uploads/2024/01/manual-de-compras-e-contratacoes-19-01-2024-comentarios-cpge.pdf; https://proplad.ufc.br/wp-content/uploads/2021/08/manual-fiscalizacao-20-08-2021.pdf; https://proplad.ufc.br/wp-content/uploads/2023/10/instrucao-processual-aquisicao-de-bens-e-servicos-l14133-21-25-10-2023.pdf; </t>
    </r>
    <r>
      <rPr>
        <rFont val="Arial"/>
        <color rgb="FF000000"/>
        <sz val="12.0"/>
        <u/>
      </rPr>
      <t>https://proplad.ufc.br/pt/manuais-de-procedimentos/mapeamento-de-processos/</t>
    </r>
  </si>
  <si>
    <r>
      <rPr>
        <rFont val="Arial"/>
        <color rgb="FF000000"/>
        <sz val="12.0"/>
        <u/>
      </rPr>
      <t xml:space="preserve">PROPLAD-Processo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r>
      <rPr>
        <rFont val="Arial"/>
        <color rgb="FF000000"/>
        <sz val="12.0"/>
      </rPr>
      <t xml:space="preserve">UFCINFRA-A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https://pncp.gov.br/app/pca/07272636000131/2024</t>
    </r>
  </si>
  <si>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</si>
  <si>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</si>
  <si>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</si>
  <si>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</si>
  <si>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r>
      <rPr>
        <rFont val="Arial"/>
        <color rgb="FF000000"/>
        <sz val="12.0"/>
      </rPr>
      <t xml:space="preserve">UFCINFRA-SIM-A UFC INFRA contribui desde 2019 com o Plano de Contratações Anual - PCA de acordo com as diretrizes da PROPLAD, assim como outras unidades da UFC, por isso compreendemos que este item é de responsabilidade da PROPLAD, conforme processo 23067.003072/2024-15. 
</t>
    </r>
    <r>
      <rPr>
        <rFont val="Arial"/>
        <color rgb="FF000000"/>
        <sz val="12.0"/>
        <u/>
      </rPr>
      <t xml:space="preserve">https://pncp.gov.br/app/pca/07272636000131/2024
</t>
    </r>
    <r>
      <rPr>
        <rFont val="Arial"/>
        <color rgb="FF000000"/>
        <sz val="12.0"/>
      </rPr>
      <t xml:space="preserve">PROPLAD-SIM-Processo SEI nº 23067.003072/2024-15; https://proplad.ufc.br/pt/plano-de-contratacoes-anual-pca-2025/; https://app.powerbi.com/view?r=eyJrIjoiOTg2M2M0NjMtNGI2Yi00YmE1LTkwNzUtM2UzODYyZGRjZmU2IiwidCI6ImI1OTFhZTU0LTMzYzItNDU4OS1iZTY2LTkwMjFhNDE5NmM3YyJ9; https://pncp.gov.br/app/pca/07272636000131/2024; Proposta Orçamentária
</t>
    </r>
  </si>
  <si>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</si>
  <si>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</si>
  <si>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</si>
  <si>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</si>
  <si>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r>
      <rPr>
        <rFont val="Arial"/>
        <color rgb="FF000000"/>
        <sz val="12.0"/>
      </rPr>
      <t xml:space="preserve">UFCINFRA-SIM-Para obras, de acordo com as disposições do Manual de Gerenciamento de Riscos: Planejamento, Contratação e Execução de Projetos e Obras da UFC infra, elaborado pela Coordenadoria de Projetos e Obras.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Processo de capacitação de servidor: 23067.059631/2024-61.
https://ufcinfra.ufc.br/pt/manuais-de-procedimentos/
https://proplad.ufc.br/pt/manuais-de-procedimentos/
</t>
    </r>
    <r>
      <rPr>
        <rFont val="Arial"/>
        <color rgb="FF000000"/>
        <sz val="12.0"/>
        <u/>
      </rPr>
      <t xml:space="preserve">https://portfoliodeprocessos.ufc.br/ufc-infra/
</t>
    </r>
    <r>
      <rPr>
        <rFont val="Arial"/>
        <color rgb="FF000000"/>
        <sz val="12.0"/>
      </rPr>
      <t>PROPLAD-SIM-Processos SEI nº 23067.059631/2023-61; 23067.046309/2023-71; 23067.033177/2022-37; 23067.056172/2022-82; 23067.036184/2023-71; 23067.004765/2024-25</t>
    </r>
  </si>
  <si>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 xml:space="preserve">https://proplad.ufc.br/wp-content/uploads/2023/02/proplad065-lv-pregao-fase-externa-l14133-21-12-12-2022.pdf
</t>
    </r>
    <r>
      <rPr>
        <rFont val="Arial"/>
        <color rgb="FF000000"/>
        <sz val="12.0"/>
      </rPr>
      <t xml:space="preserve">PROGEP-SIM-Em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
(1) Formulário de Designação de Cargo em Comissão. Link: https://drive.google.com/file/d/1ppPLgbP2bMJvXUtB5UGEUs_irF1iwVHA/view?usp=sharing </t>
    </r>
  </si>
  <si>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https://proplad.ufc.br/wp-content/uploads/2023/02/proplad065-lv-pregao-fase-externa-l14133-21-12-12-2022.pdf</t>
    </r>
  </si>
  <si>
    <r>
      <rPr>
        <rFont val="Arial"/>
        <color rgb="FF000000"/>
        <sz val="12.0"/>
      </rPr>
      <t xml:space="preserve">UFCINFRA-SIM-https://comissaodeetica.ufc.br/pt/comissao-de-etica-da-ufc/; https://comissaodeetica.ufc.br/wp-content/uploads/2021/05/codigo-de-etica-2017.pdf; https://secretariadegovernanca.ufc.br/wp-content/uploads/2023/02/plano-de-integridade-ufc-versao-final.pdf; 23067.053360/2022-59 (documento sei nº 4705152); 23067.055711/2021-85 (documento nº 4862078, item 10.5).
PROPLAD-SIM-https://comissaodeetica.ufc.br/pt/comissao-de-etica-da-ufc/; https://comissaodeetica.ufc.br/wp-content/uploads/2021/05/codigo-de-etica-2017.pdf; </t>
    </r>
    <r>
      <rPr>
        <rFont val="Arial"/>
        <color rgb="FF000000"/>
        <sz val="12.0"/>
        <u/>
      </rPr>
      <t>https://proplad.ufc.br/wp-content/uploads/2023/02/proplad065-lv-pregao-fase-externa-l14133-21-12-12-2022.pdf</t>
    </r>
  </si>
  <si>
    <r>
      <rPr>
        <rFont val="Arial"/>
        <color rgb="FF000000"/>
        <sz val="12.0"/>
      </rPr>
      <t xml:space="preserve">UFCINFRA-SIM-Os Estudos Técnicos Preliminares e os Termos de Referências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Os demais documentos são publicados no PNCP pela PROPLAD, exceto o item g).
PROPLAD-SIM-https://proplad.ufc.br/pt/licitacoes/; Todos os artefatos referentes às contratações são publicados no Portal Nacional de Contratações Públicas (PNCP): </t>
    </r>
    <r>
      <rPr>
        <rFont val="Arial"/>
        <color rgb="FF000000"/>
        <sz val="12.0"/>
        <u/>
      </rPr>
      <t>https://pncp.gov.br/app/editais?q=&amp;status=recebendo_proposta&amp;pagina=1</t>
    </r>
  </si>
  <si>
    <r>
      <rPr>
        <rFont val="Arial"/>
        <color rgb="FF000000"/>
        <sz val="12.0"/>
      </rPr>
      <t xml:space="preserve">UFCINFRA-SIM-Os Estudos Técnicos Preliminares e os Termos de Referências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Os demais documentos são publicados no PNCP pela PROPLAD, exceto o item g).
PROPLAD-SIM-https://proplad.ufc.br/pt/licitacoes/; Todos os artefatos referentes às contratações são publicados no Portal Nacional de Contratações Públicas (PNCP): </t>
    </r>
    <r>
      <rPr>
        <rFont val="Arial"/>
        <color rgb="FF000000"/>
        <sz val="12.0"/>
        <u/>
      </rPr>
      <t>https://pncp.gov.br/app/editais?q=&amp;status=recebendo_proposta&amp;pagina=1</t>
    </r>
  </si>
  <si>
    <r>
      <rPr>
        <rFont val="Arial"/>
        <color rgb="FF000000"/>
        <sz val="12.0"/>
      </rPr>
      <t xml:space="preserve">PROPLAD-SIM-https://www.ufc.br/images/_files/gestao_ambiental/plano_de_logistica_sustentavel_ufc.pdf; </t>
    </r>
    <r>
      <rPr>
        <rFont val="Arial"/>
        <color rgb="FF000000"/>
        <sz val="12.0"/>
        <u/>
      </rPr>
      <t>https://proplad.ufc.br/wp-content/uploads/2024/01/portaria-gr-425-2023.pdf</t>
    </r>
    <r>
      <rPr>
        <rFont val="Arial"/>
        <color rgb="FF000000"/>
        <sz val="12.0"/>
      </rPr>
      <t xml:space="preserve">
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t>
    </r>
  </si>
  <si>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</si>
  <si>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r>
      <rPr>
        <rFont val="Arial"/>
        <color rgb="FF000000"/>
        <sz val="12.0"/>
      </rPr>
      <t xml:space="preserve">UFCINFRA-NÃO
PROPLAD-SIM-https://www.ufc.br/images/_files/gestao_ambiental/plano_de_logistica_sustentavel_ufc.pdf; </t>
    </r>
    <r>
      <rPr>
        <rFont val="Arial"/>
        <color rgb="FF000000"/>
        <sz val="12.0"/>
        <u/>
      </rPr>
      <t>https://proplad.ufc.br/wp-content/uploads/2024/01/portaria-gr-425-2023.pdf</t>
    </r>
  </si>
  <si>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</si>
  <si>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</si>
  <si>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</si>
  <si>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r>
      <rPr>
        <rFont val="Arial"/>
        <color rgb="FF000000"/>
        <sz val="12.0"/>
      </rPr>
      <t xml:space="preserve">UFCINFRA-SIM-Realização de contratações compartilhadas, conforme processo 23067.003072/2024-15.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Exs: Processo 23067.004765/2024-25 (doc sei nº 4782321, itens 4 e 7; 4853603 - parecer jurídico); Processo 23067.055711/2021-85 (doc sei nº 4862078, itens 10.39 à 10.41.4).
PROPLAD-SIM-https://www.ufc.br/images/_files/gestao_ambiental/plano_de_logistica_sustentavel_ufc.pdf; </t>
    </r>
    <r>
      <rPr>
        <rFont val="Arial"/>
        <color rgb="FF000000"/>
        <sz val="12.0"/>
        <u/>
      </rPr>
      <t>https://proplad.ufc.br/wp-content/uploads/2024/01/portaria-gr-425-2023.pdf</t>
    </r>
  </si>
  <si>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</si>
  <si>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</si>
  <si>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</si>
  <si>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</si>
  <si>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r>
      <rPr>
        <rFont val="Arial"/>
        <color rgb="FF000000"/>
        <sz val="12.0"/>
        <u/>
      </rPr>
      <t xml:space="preserve">PROPLAD-SIM-https://www.ufc.br/images/_files/gestao_ambiental/plano_de_logistica_sustentavel_ufc.pdf; https://ufcinfra.ufc.br/wp-content/uploads/2020/07/ufc-manual-projetos-e-obras-sustentAveis-rev-2020-corrigido-r01.pdf https://www.gov.br/cultura/pt-br/assuntos/lei-paulo-gustavo/central-de-conteudo/acoes-afirmativas-e-acessibilidade.pdf 23067.025010/2022-01 - obra de contrução da rampa de acessibilidade bo Bloco I do Campus de Itapajé
</t>
    </r>
    <r>
      <rPr>
        <rFont val="Arial"/>
        <color rgb="FF000000"/>
        <sz val="12.0"/>
      </rPr>
      <t>UFCINFRA-SIM-Instrução Normativa Nº 10, de 12 de novembro de 2012;
https://ufcinfra.ufc.br/wp-content/uploads/2020/07/ufc-manual-projetos-e-obras-sustentAveis-rev-2020-corrigido-r01.pdf;
https://www.gov.br/cultura/pt-br/assuntos/lei-paulo-gustavo/central-de-conteudo/acoes-afirmativas-e-acessibilidade.pdf;
Processo 23067.025010/2022-01 - obra de contrução da rampa de acessibilidade do Bloco I do Campus de Itapajé.</t>
    </r>
  </si>
  <si>
    <r>
      <rPr>
        <rFont val="Arial"/>
        <color rgb="FF000000"/>
        <sz val="12.0"/>
      </rPr>
      <t xml:space="preserve">PROPLAD-https://pdi.ufc.br/pt/inicio/; </t>
    </r>
    <r>
      <rPr>
        <rFont val="Arial"/>
        <color rgb="FF000000"/>
        <sz val="12.0"/>
        <u/>
      </rPr>
      <t>https://app.powerbi.com/view?r=eyJrIjoiOTg2M2M0NjMtNGI2Yi00YmE1LTkwNzUtM2UzODYyZGRjZmU2IiwidCI6ImI1OTFhZTU0LTMzYzItNDU4OS1iZTY2LTkwMjFhNDE5NmM3YyJ9&amp;pageName=ReportSectionfecb6593ed095098ee3a</t>
    </r>
  </si>
  <si>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</si>
  <si>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</si>
  <si>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r>
      <rPr>
        <rFont val="Arial"/>
        <color rgb="FF000000"/>
        <sz val="12.0"/>
      </rPr>
      <t xml:space="preserve">PROPLAD-SIM-https://pdi.ufc.br/pt/inicio/; </t>
    </r>
    <r>
      <rPr>
        <rFont val="Arial"/>
        <color rgb="FF000000"/>
        <sz val="12.0"/>
        <u/>
      </rPr>
      <t>https://app.powerbi.com/view?r=eyJrIjoiOTg2M2M0NjMtNGI2Yi00YmE1LTkwNzUtM2UzODYyZGRjZmU2IiwidCI6ImI1OTFhZTU0LTMzYzItNDU4OS1iZTY2LTkwMjFhNDE5NmM3YyJ9&amp;pageName=ReportSectionfecb6593ed095098ee3a</t>
    </r>
  </si>
  <si>
    <r>
      <rPr>
        <rFont val="Arial"/>
        <color rgb="FF000000"/>
        <sz val="12.0"/>
      </rPr>
      <t xml:space="preserve">PROPLAD-https://pdi.ufc.br/pt/inicio/;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</si>
  <si>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</si>
  <si>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</si>
  <si>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</si>
  <si>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r>
      <rPr>
        <rFont val="Arial"/>
        <color rgb="FF000000"/>
        <sz val="12.0"/>
      </rPr>
      <t xml:space="preserve">PROPLAD-SIM-https://pdi.ufc.br/pt/inicio/; Portaria do Gabinete do Reitor nº 2453 de 29 de junho de 2016 (https://proplad.ufc.br/wp-content/uploads/2017/06/portaria-gabinete-reitor-2453-2016.pdf); </t>
    </r>
    <r>
      <rPr>
        <rFont val="Arial"/>
        <color rgb="FF000000"/>
        <sz val="12.0"/>
        <u/>
      </rPr>
      <t>https://app.powerbi.com/view?r=eyJrIjoiMGQyZDhlYjYtNWEyOS00ZDE0LTg4MGQtMjk5ZWRjYmU5Yzk5IiwidCI6ImI1OTFhZTU0LTMzYzItNDU4OS1iZTY2LTkwMjFhNDE5NmM3YyJ9</t>
    </r>
  </si>
  <si>
    <t>UFC INFRA
PROPLAD</t>
  </si>
  <si>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</si>
  <si>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</si>
  <si>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</si>
  <si>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</si>
  <si>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</si>
  <si>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r>
      <rPr>
        <rFont val="Arial"/>
        <color rgb="FF000000"/>
        <sz val="12.0"/>
      </rPr>
      <t xml:space="preserve">PROPLAD/UFC INFRA-SIM-https://ufcinfra.ufc.br/wp-content/uploads/2022/01/planoacao-ufcinfra.pdf;
https://pdi.ufc.br/pt/inicio/;
https://www.ufc.br/gestao-ambiental/plano-de-logistica-sustentavel;
</t>
    </r>
    <r>
      <rPr>
        <rFont val="Arial"/>
        <color rgb="FF000000"/>
        <sz val="12.0"/>
        <u/>
      </rPr>
      <t xml:space="preserve">https://pega.ufc.br/pt/painel-de-indicadores/.
</t>
    </r>
  </si>
  <si>
    <t>PROPLAD-NÃO
UFC INFRA-NÃO</t>
  </si>
  <si>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</si>
  <si>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</si>
  <si>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</si>
  <si>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</si>
  <si>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r>
      <rPr>
        <rFont val="Arial"/>
        <color rgb="FF000000"/>
        <sz val="12.0"/>
      </rPr>
      <t xml:space="preserve">UFCINFRA-SIM-https://www.instagram.com/pegaufc/;
https://pega.ufc.br/pt/;
https://www.youtube.com/@prefeituraespecialdegestao7523;
https://ufcinfra.ufc.br/pt/manuais-de-procedimentos/;
https://pdi.ufc.br/pt/inicio/;
</t>
    </r>
    <r>
      <rPr>
        <rFont val="Arial"/>
        <color rgb="FF000000"/>
        <sz val="12.0"/>
        <u/>
      </rPr>
      <t>https://pega.ufc.br/pt/painel-de-indicadores/.
https://www.ufc.br/images/_files/gestao_ambiental/plano_de_logistica_sustentavel_ufc.pdf</t>
    </r>
  </si>
  <si>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</si>
  <si>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</si>
  <si>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</si>
  <si>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r>
      <rPr>
        <rFont val="Arial"/>
        <color rgb="FF000000"/>
        <sz val="12.0"/>
      </rPr>
      <t xml:space="preserve">UFCINFRA-SIM-https://www.instagram.com/pegaufc/;
https://pega.ufc.br/pt/;
https://pdi.ufc.br/pt/inicio/;
Exemplo de prática sustentável com fornecedores/parceiros: processo da Contratação do Serviço de Áreas Verdes: 23067.032602/2023-51;
https://ufcinfra.ufc.br/pt/pega-realiza-as-primeiras-acoes-do-projeto-de-extensao-arbourb-no-municipio-de-sobral/;
https://drive.google.com/drive/folders/1VcvhJZ--J_juaIz1Fqbnm7nW0dof-BEU;
</t>
    </r>
    <r>
      <rPr>
        <rFont val="Arial"/>
        <color rgb="FF000000"/>
        <sz val="12.0"/>
        <u/>
      </rPr>
      <t>https://www.instagram.com/gdsufc/.</t>
    </r>
  </si>
  <si>
    <r>
      <rPr>
        <rFont val="Arial"/>
        <color rgb="FF000000"/>
        <sz val="12.0"/>
        <u/>
      </rPr>
      <t>UFC INCLUI-</t>
    </r>
    <r>
      <rPr>
        <rFont val="Arial"/>
        <color rgb="FF000000"/>
        <sz val="12.0"/>
        <u/>
      </rPr>
      <t>https://progep.ufc.br/wp-content/uploads/2023/11/sei-ufc-4612623-pessoal-portaria.pdf</t>
    </r>
  </si>
  <si>
    <t>UFC INCLUI-SIM-https://www.ufc.br/images/pdfs/231114_portariacdhufc.pdf
PROGEP-NÃO-Foi criada a Divisão de Equidade, Diversidade e Inclusão na PROGEP para desenvolver ações voltadas a essa temática. Mais informações disponíveis em: &lt;https://progep.ufc.br/pt/progep-lanca-programa-estrategico-de-equidade-diversidade-e-inclusao/&gt;</t>
  </si>
  <si>
    <t>UFC INCLUI-NÃO</t>
  </si>
  <si>
    <t>RESPONSABILIDADE PELA DEFINIÇÃO</t>
  </si>
  <si>
    <t>VERBETE</t>
  </si>
  <si>
    <t>DEFINIÇÃO</t>
  </si>
  <si>
    <t>PRÁTICAS</t>
  </si>
  <si>
    <t>QUESTÕES</t>
  </si>
  <si>
    <t>TEMAS</t>
  </si>
  <si>
    <t>REFERÊNCIAS</t>
  </si>
  <si>
    <t>AUDPESSOAL</t>
  </si>
  <si>
    <t>Ação educacional</t>
  </si>
  <si>
    <t xml:space="preserve">Conjunto articulado de atividades individuais e/ou grupais de ensino-aprendizagem, formação, capacitação, treinamento, desenvolvimento ou educação de pessoas com vistas à socialização, exteriorização, combinação e interiorização de conhecimentos, habilidades e atitudes consideradas valiosas para o trabalho e para a vida profissional. </t>
  </si>
  <si>
    <t>gestão de pessoas</t>
  </si>
  <si>
    <t xml:space="preserve">BRASIL. Tribunal de Contas da União. Resolução-TCU nº 212, de 25/6/2008. </t>
  </si>
  <si>
    <t>AUDGOVERNANÇA</t>
  </si>
  <si>
    <t xml:space="preserve">Accountability </t>
  </si>
  <si>
    <t>prestação de contas e responsabilidade. Diz respeito à obrigação que têm as pessoas ou entidades às quais se tenham confiado recursos, incluídas as empresas e corporações públicas, de assumir as responsabilidades de ordem fiscal, gerencial e programática que lhes foram conferidas, e de informar a quem lhes delegou essas responsabilidades.</t>
  </si>
  <si>
    <t>governança organizacional</t>
  </si>
  <si>
    <t>BRASIL. Tribunal de Contas da União. Portaria-TCU nº 280, de 16 de junho de 2011. Dispõe sobre as Normas de Auditoria do Tribunal de Contas da União. Disponível em: http://portal.tcu.gov.br/biblioteca-digital/normas-de-auditoria-do-tribunal-de-contas-da-uniao-nat.htm. Acesso em: 12 nov. 2020.</t>
  </si>
  <si>
    <t>Acordo de leniência</t>
  </si>
  <si>
    <t>Acordo firmado entre a autoridade máxima de cada órgão ou entidade pública e pessoas jurídicas responsáveis pela prática de atos lesivos previstos na lei 12.846/2013, em que a pessoa jurídica recebe redução da sanção em troca de colaboração com as investigações e o processo administrativo, quando da colaboração resulte a identificação dos demais envolvidos na infração, quando couber; e  a obtenção célere de informações e documentos que comprovem o ilícito sob apuração.
A Controladoria-Geral da União - CGU é o órgão competente para celebrar os acordos de leniência no âmbito do Poder Executivo federal.</t>
  </si>
  <si>
    <t>BRASIL. Lei 12.846, de 1 de agosto de 2013: Dispõe sobre a responsabilização administrativa e civil de pessoas jurídicas pela prática de atos contra a administração pública, nacional ou estrangeira, e dá outras providências, 2013. Disponível em:  http://www.planalto.gov.br/ccivil_03/_ato2011-2014/2013/lei/l12846.htm. Acesso em: 8 maio 2020.</t>
  </si>
  <si>
    <t>AUDTI</t>
  </si>
  <si>
    <t xml:space="preserve">Acordo de Nível de Serviço (ANS) </t>
  </si>
  <si>
    <t>A organização define serviços e níveis de serviço associados. Os requisitos de cliente e as habilidades do provedor de serviço determinam o conteúdo, a estrutura e as metas do ANS. Para serviços de commodity, como transporte ou cursos padrão, o acordo pode ser que os clientes aceitem termos e condições, conforme descrito pela organização. Para outros tipos de serviço, o cliente e o provedor de serviço acordam os termos e as metas para um serviço ser entregue e os documentam em um ANS. Um ANS também especifica os direitos e responsabilidades do provedor de serviço e do cliente. Um único ANS pode abranger serviços ou clientes múltiplos. Convém que os ANS abranjam todos os componentes requeridos para entregar o serviço. Convém que o ANS inclua exceções para quando o ANS será aplicado, por exemplo, durante eventos de continuidade de serviço para a organização e o cliente, ou nas primeiras semanas da operação de um novo serviço. Convém que os ANS também incluam limites de carga de trabalho, que são uma medida do volume de trabalho que os ANS se aplicam a, por exemplo, número de usuários, número de transações ou número de componentes de serviço a serem suportados. A carga de trabalho é monitorada e quaisquer mudanças significativas podem resultar na necessidade de analisar criticamente o ANS.
Por exemplo, se a carga de trabalho aumenta significativamente, a organização pode necessitar aumentar o custo de um serviço devido a ser necessário mais equipes para fornecer suporte. A carga de trabalho pode fornecer uma entrada para o gerenciamento de demanda.</t>
  </si>
  <si>
    <t>4221;4224</t>
  </si>
  <si>
    <t>gestão de tecnologia da informação e da segurança da informação</t>
  </si>
  <si>
    <t>ABNT. Associação Brasileira de Normas Técnicas. NBR ISO 20000-2:2021: Tecnologia da Informação. Gestão de serviços, parte 2: Orientação para aplicação de sistemas de gestão de serviço. Rio de Janeiro, 2021.</t>
  </si>
  <si>
    <t>Adicionar/criar valor</t>
  </si>
  <si>
    <t>é oferecer respostas efetivas a necessidades ou demandas coletivas que sejam politicamente desejadas (legitimidade), cujos resultados modifiquem aspectos da sociedade.</t>
  </si>
  <si>
    <t>3130;4260</t>
  </si>
  <si>
    <t>3132;4263</t>
  </si>
  <si>
    <t>governança organizacional; gestão de tecnologia da informação e da segurança da informação</t>
  </si>
  <si>
    <t>TEIXEIRA, Vilmar Agapito. Criando Valor Público – Gestão Estratégica no TCU. Página de Liderança, Brasília, 2012. Disponível em: https://www.google.com.br/url?sa=t&amp;rct=j&amp;q=&amp;esrc=s&amp;source=web&amp;cd=&amp;ved=2ahUKEwjIqqOq7pDrAhXTJrkGHYhADXsQFjAAegQIBRAB&amp;url=https%3A%2F%2Fportal.tcu.gov.br%2Flumis%2Fportal%2Ffile%2FfileDownload.jsp%3FfileId%3D8A8182A24F0A728E014F0B1FA28F6CDB&amp;usg=AOvVaw1ZBpkVjQQ-1EROeEZDKfUY. Acesso em: 12 nov. 2020.</t>
  </si>
  <si>
    <t>Alçada de decisão</t>
  </si>
  <si>
    <t>Limite de competência definido para a tomada de decisão.</t>
  </si>
  <si>
    <t>1110;2130</t>
  </si>
  <si>
    <t>1112;2134</t>
  </si>
  <si>
    <t>BRASIL. Tribunal de Contas da União. Referencial Básico de Governança Pública Organizacional: para organizações públicas e outros entes jurisdicionados ao TCU. 3a ed. Brasília, 2020. Disponível em: https://portal.tcu.gov.br/governanca/governancapublica/governanca-no-setor-publico/publicacoes.htm.  Acesso em: 16 dez. 2020.</t>
  </si>
  <si>
    <t>Alta Administração</t>
  </si>
  <si>
    <t xml:space="preserve">autoridades que integram a direção executiva de uma organização (autoridade máxima e demais membros da gerência sênior), com poderes para propor políticas, objetivos e direção geral da organização. Como exemplos mais conhecidos de gestores de nível estratégico, podem ser citados: Ministros de Estado; ocupantes de cargos de natureza especial; ocupantes de cargo do Grupo-Direção e Assessoramento Superiores (DAS) nível 6; presidentes, diretores-gerais e secretários-gerais de tribunais; presidentes e diretores de autarquias, inclusive as especiais; presidentes e diretores de fundações públicas; presidentes de empresas públicas e sociedades de economia mista, bem como a diretoria executiva.
</t>
  </si>
  <si>
    <t>1110;1120;1130;2110;2130;3110;3120;3130;4210; 4240;4260;4310</t>
  </si>
  <si>
    <t>1111;1121;1122;1131;1132;1133;2111;2112;2131;2132;2133;2134;2135;2136;2137;3111;3121;3123;3133;4212;4241;4243;4263;4312</t>
  </si>
  <si>
    <t>BRASIL. Decreto 9.203, de 22 de novembro de 2017. Dispõe sobre a política de governança da administração pública federal direta, autárquica e fundacional, 2017. Disponível em: http://www.planalto.gov.br/ccivil_03/_ato2015-2018/2017/decreto/D9203.htm. Acesso em: 12 nov. 2020.</t>
  </si>
  <si>
    <t>Análise de impacto no negócio</t>
  </si>
  <si>
    <t>A organização deve utilizar o processo para analisar os impactos nos negócios, para determinar as prioridades e os requisitos da continuidade dos negócios. O processo deve:
a) estabelecer os tipos e critérios de impacto pertinentes para o contexto da organização;
b) identificar as atividades que auxiliem na provisão de produtos e serviços;
c) usar os tipos e critérios de impacto para avaliar os impactos ao longo do tempo, resultantes da disrupção dessas atividades;
d) identificar o prazo durante o qual os impactos de não retomada das atividades se tornariam inaceitáveis para a organização;
e) estabelecer prazos priorizados dentro do prazo identificado em d) para retomar as atividades interrompidas em uma capacidade aceitável mínima especificada;
f) usar esta análise para identificar as atividades priorizadas;
g) determinar quais recursos são necessários para apoiar as atividades priorizadas;
h) determinar as dependências, incluindo parceiros e fornecedores, e as interdependências das atividades priorizadas.</t>
  </si>
  <si>
    <t>BRASIL. Associação Brasileira de Normas Técnicas (ABNT). NBR ISO 22301:2020 Segurança e resiliência – Sistema de gestão de continuidade de negócios – Requisitos. Rio de Janeiro, 2020.</t>
  </si>
  <si>
    <t>AUDCONTRATAÇÕES</t>
  </si>
  <si>
    <t>Área de gestão de contratações / área de contratações</t>
  </si>
  <si>
    <t>Unidade ou conjunto de unidades organizacionais responsáveis pelo planejamento, coordenação e acompanhamento das ações destinadas à realização das contratações no âmbito da organização.</t>
  </si>
  <si>
    <t>2130;2150;4310</t>
  </si>
  <si>
    <t>2134;2154;4311;4313</t>
  </si>
  <si>
    <t>governança organizacional; gestão de contratações</t>
  </si>
  <si>
    <t>BRASIL. Ministério da Economia. Secretaria de Gestão. Instrução Normativa 1, de 10 de janeiro de 2019. Dispõe sobre Plano Anual de Contratações de bens, serviços, obras e soluções de tecnologia da informação e comunicações no âmbito da Administração Pública federal direta, autárquica e fundacional e sobre o Sistema de Planejamento e Gerenciamento de Contratações, 2019. Disponível em: https://www.in.gov.br/materia/-/asset_publisher/Kujrw0TZC2Mb/content/id/59109742/do1e-2019-01-11-instrucao-normativa-n-1-de-10-de-janeiro-de-2019-59109733. Acesso em: 12 nov. 2020.</t>
  </si>
  <si>
    <t>Área de Gestão de Pessoas</t>
  </si>
  <si>
    <t>unidade ou conjunto de unidades organizacionais especializadas na coordenação e execução de ações e práticas de gestão de pessoas (p. ex.:unidades de treinamento e desenvolvimento, recrutamento e seleção, qualidade de vida no trabalho, gestão de desempenho, análise e concessão de benefícios, pagamento de ativos e inativos).</t>
  </si>
  <si>
    <t>2130;2150</t>
  </si>
  <si>
    <t>2132;2152</t>
  </si>
  <si>
    <t>governança organizacional; gestão de pessoas</t>
  </si>
  <si>
    <t>Área de gestão de tecnologia da informação</t>
  </si>
  <si>
    <t>Unidade ou conjunto de unidades organizacionais responsáveis pela coordenação e execução de ações e práticas de gestão de Tecnologia da Informação (p. ex.: gerenciamento de infraestrutura de TI, gerenciamento de projetos de TI, planejamento de TI, informatização de projetos organizacionais, gerenciamento de catálogo de serviços de TI, gestão de riscos de TI).</t>
  </si>
  <si>
    <t>2130;2150;3130;4220</t>
  </si>
  <si>
    <t>2133;2153;3132;4221</t>
  </si>
  <si>
    <t>Gestão de tecnologia da informação e da segurança da informação</t>
  </si>
  <si>
    <t>BRASIL. Tribunal de Contas da União. Referencial Básico de Governança Pública Organizacional: para organizações públicas e outros entes jurisdicionados ao TCU. 3a ed. Brasília, 2020. Disponível em: https://portal.tcu.gov.br/governanca/governancapublica/organizacional/levantamento-de-governanca/.  Acesso em: 13 nov. 2023.</t>
  </si>
  <si>
    <t>Área de negócio</t>
  </si>
  <si>
    <t>Refere-se a qualquer área ou departamento da organização (finalística ou de apoio/administrativa) que seja cliente de serviços da área de TI.</t>
  </si>
  <si>
    <t>2130;4260</t>
  </si>
  <si>
    <t>2133;4261</t>
  </si>
  <si>
    <t>Equipe do TCU responsável pela aplicação do questionário de governança pública.</t>
  </si>
  <si>
    <t>Área finalística</t>
  </si>
  <si>
    <t xml:space="preserve">unidade ou conjunto de unidades organizacionais responsáveis pela execução de processos finalísticos. Os processos finalísticos referem-se ao conjunto de atividades que representam a essência da organização, e estão diretamente relacionados à missão organizacional e aos objetivos principais a serem atendidos pela atuação da organização. Geram produtos ou serviços para os clientes da instituição. São sustentados por processos de apoio. 
</t>
  </si>
  <si>
    <t>2130;2150;4120;4130;4150</t>
  </si>
  <si>
    <t>2131;2151;4122;4131;4151</t>
  </si>
  <si>
    <t xml:space="preserve">PORTER, M. E. Vantagem competitiva: criando e Sustentando um desempenho superior. Tradução de Elizabeth Maria de Pinho Braga. Rio de Janeiro: Elsevier, 1989. 
BRASIL. Conselho Nacional do Ministério Público.. Metodologia de gestão de processos. Versão 1. 2016. Disponível em: http://www.cnmp.mp.br/portal/images/visao_360/processos/metodologia_de_gestao_por_processos_do_cnmp/Metodologia_GESTAO_POR_PROCESSOS_agosto2016.pdf. Acesso em: 16 dez. 2020.
</t>
  </si>
  <si>
    <t>AUDAGROAMBIENTAL</t>
  </si>
  <si>
    <t>Assédio</t>
  </si>
  <si>
    <t>Assédio moral: toda conduta abusiva, a exemplo de gestos, palavras e atitudes que se repitam de forma sistemática, atingindo a dignidade ou integridade psíquica ou física de um trabalhador. Exemplos: Contestar ou criticar constantemente o trabalho da pessoa; sobrecarregá-la com novas tarefas ou deixá-la propositalmente no ócio, provocando a sensação de inutilidade e incompetência; ignorar deliberadamente a presença da vítima; divulgar boatos ofensivos sobre a sua pessoa; dirigir-se a ela aos gritos; e ameaçar sua integridade física.
Assédio sexual: a conduta de natureza sexual, manifestada fisicamente, por palavras, gestos ou outros meios, propostas ou impostas a pessoas contra sua vontade, causando-lhe constrangimento e violando a sua liberdade sexual.</t>
  </si>
  <si>
    <t>sustentabilidade</t>
  </si>
  <si>
    <t>Portal CGU. Assédio Moral e Sexual: Perguntas e Respostas. Disponível em: https://www.gov.br/cgu/pt-br/centrais-de-conteudo/campanhas/integridade-publica/assedio-moral-e-sexual#:~:text=No%20site%20do%20Conselho%20Nacional,ou%20f%C3%ADsica%20de%20um%20trabalhador%E2%80%9D. Acesso em: 2 fev. 2024.</t>
  </si>
  <si>
    <t>Ativos associados à informação</t>
  </si>
  <si>
    <t>Ativos associados à informação são quaisquer recursos de processamento, armazenamento e transmissão de informações, bem como os locais onde se encontram esses recursos. Note-se que este conceito não está restrito apenas a recursos de tecnologia da informação, envolvendo também outros tipos de ativos. 
São exemplos de recursos de tecnologia da informação que processam, armazenam ou transmitem informações: softwares e sistemas informatizados, computadores servidores, estações de trabalho, roteadores, switches e centros de processamento de dados.
São exemplos de outros tipos de recursos que processam, armazenam ou transmitem informações: documentos em papel ou mídia não digital, cofres, armários, salas seguras e, em casos especiais, pessoas.
Os ativos associados a informações críticas devem ser protegidos por meio de controles de acesso, que podem ser físicos (a exemplo de cadeados, câmeras de vídeo, catracas, vigilantes etc.) ou lógicos (controles que são programados em sistemas e softwares).
Note-se que informações podem ser críticas em decorrência de exigências legais, a exemplo da Lei de Acesso à Informação (LAI) e outras normas, bem como por necessidades próprias do negócio não relacionadas com o atributo de confidencialidade/sigilo da informação, mas relacionadas a outros atributos, como é o caso de informações que requerem alta disponibilidade ou alta confiabilidade/integridade.  
Ver também, neste glossário: "Processo de gestão de ativos" e "Processo de classificação e tratamento da informação".</t>
  </si>
  <si>
    <t>4251;4253</t>
  </si>
  <si>
    <t>ABNT. Associação Brasileira de Normas Técnicas. NBR ISO/IEC 27002:2022: Segurança da informação, segurança cibernética e proteção à privacidde – Controles de segurança da informação. Rio de Janeiro, 2022.</t>
  </si>
  <si>
    <t>Auditoria interna</t>
  </si>
  <si>
    <t>um departamento, divisão, equipe de consultores ou outros profissionais que prestem serviços independentes e objetivos de avaliação e de consultoria, criados para agregar valor e melhorar as operações de uma organização. A atividade de auditoria interna auxilia a organização a atingir seus objetivos, aplicando uma abordagem sistemática e disciplinada para avaliar e melhorar a eficácia dos processos de governança, gerenciamento de riscos e controle.</t>
  </si>
  <si>
    <t>1110;1120;2110;3130</t>
  </si>
  <si>
    <t>1111;1123;2111;2112;3131;3132;3133</t>
  </si>
  <si>
    <t>IIA. Institute of Internal Auditors. International Professional Practices Framework – IPPF. Orientação Suplementar, guia prático: aspectos exclusivos da auditoria interna no setor público, 2019. Disponível em: https://iiabrasil.org.br//ippf/orientacoes-suplementares. Acesso em: 12 nov. 2020.</t>
  </si>
  <si>
    <t>Avaliação da estratégia</t>
  </si>
  <si>
    <t>avaliar o desempenho da estratégia, se ela está funcionando em termos de resultado pretendido e impacto esperado, se está levando a organização a entregar o valor proposto.</t>
  </si>
  <si>
    <t>2121;2122</t>
  </si>
  <si>
    <t>KAPLAN, R.; NORTON, D. P. The Execution Premium: linking strategy to operations for competitive advantage. Harvard Business Scholl Publishing Corporation, 2008.</t>
  </si>
  <si>
    <t>Avaliação de desempenho</t>
  </si>
  <si>
    <t>Avaliar desempenho implica atribuir um juízo de valor sobre o conjunto de comportamentos necessários ao bom exercício do cargo manifestados por indivíduos e equipes. Consiste, assim, em identificar informações válidas, precisas e sistemáticas acerca do quanto o desempenho do indivíduo está de acordo com o esperado para seu cargo. Para tal, a delimitação prévia de um plano de trabalho, entre chefia e subordinado, na etapa de planejamento, que esteja alinhado com os critérios de verificação de desempenho, é fundamental para a correta execução e consequente avaliação de desempenho.</t>
  </si>
  <si>
    <t>1130;4150</t>
  </si>
  <si>
    <t>1132;4151;4152</t>
  </si>
  <si>
    <r>
      <rPr>
        <rFont val="Arial"/>
        <color theme="1"/>
        <sz val="11.0"/>
      </rPr>
      <t xml:space="preserve">BRASIL. Ministério do Planejamento, Desenvolvimento e Gestão. Manual de Orientação para a Gestão do Desempenho. 2013. Disponível em: https://www.gov.br/economia/pt-br/assuntos/gestao/outros/gestao-publica/arquivos-e-publicacoes/manual_orientacao_para_gestao_desempenho.pdf/view. Acesso em: 16 dez. 2020.
DENISI, Angelo S.; MURPHY, Kevin R. </t>
    </r>
    <r>
      <rPr>
        <rFont val="Arial"/>
        <i/>
        <color theme="1"/>
        <sz val="11.0"/>
      </rPr>
      <t>Performance Appraisal and Performance Management</t>
    </r>
    <r>
      <rPr>
        <rFont val="Arial"/>
        <color theme="1"/>
        <sz val="11.0"/>
      </rPr>
      <t xml:space="preserve">: </t>
    </r>
    <r>
      <rPr>
        <rFont val="Arial"/>
        <i/>
        <color theme="1"/>
        <sz val="11.0"/>
      </rPr>
      <t>100 Years of Progress?</t>
    </r>
    <r>
      <rPr>
        <rFont val="Arial"/>
        <color theme="1"/>
        <sz val="11.0"/>
      </rPr>
      <t>. Journal of Applied Psychology, 2014.
AGUINIS, Herman. Performance Managment, Harlow : Pearson Education Limited, 2014</t>
    </r>
  </si>
  <si>
    <t>Avaliação de riscos</t>
  </si>
  <si>
    <t>Processo de comparar os resultados da análise de riscos com os critérios de risco da organização, para determinar se um risco e/ou sua magnitude é aceitável ou tolerável.
O propósito da avaliação de riscos é apoiar decisões. A avaliação de riscos envolve a comparação dos resultados da análise de riscos com os critérios de risco estabelecidos para determinar onde é necessária ação adicional. Ver também "análise de riscos".</t>
  </si>
  <si>
    <t>1110;2110;4230;4310</t>
  </si>
  <si>
    <t>1112;2111;2113;2114;4231;4232;4313</t>
  </si>
  <si>
    <t>geral</t>
  </si>
  <si>
    <t>ABNT. Associação Brasileira de Normas Técnicas. ABNT NBR ISO 31000: 2018. Gestão de Riscos – Diretrizes. 2 ed. Rio de Janeiro, 2018. Disponível em: https://www.abntcatalogo.com.br/norma.aspx?ID=392334. Acesso em: 12 nov. 2020.</t>
  </si>
  <si>
    <t>Balanceamento de poder</t>
  </si>
  <si>
    <t>recomenda que se deve evitar a concentração de poder, autoridade e responsabilidade nas mãos de um ou de poucos indivíduos. Como regra básica, decisões e atividades críticas devem ser tomadas ou executadas por colegiado constituído por membros competentes e mutuamente independentes. Ver também alçada de decisão e Segregação de funções.</t>
  </si>
  <si>
    <t>Cadeia de fornecedores e parceiros</t>
  </si>
  <si>
    <t>Sequência de atividades ou partes que fornecem ou recebem valor na forma de produtos ou serviços.
A organização que deseja implementar a abordagem ESG em seu modelo de negócio deve atentar para a importância de exercer um papel de liderança em sua cadeia de valor, procurando estimular e induzir organizações parceiras, fornecedoras, concorrentes e clientes, a se engajarem e adotarem boas práticas ESG.
Ao incorporar em seu modelo de gestão critérios ESG, organizações podem reduzir sensivelmente seus riscos, e incrementar seu desempenho e relevância para a sociedade.
Ao mesmo tempo, do ponto de vista do fornecedor, atender aos critérios ESG pode ser um diferencial competitivo e fator habilitador para sua participação em cadeias de valor de médio e grande portes.</t>
  </si>
  <si>
    <t>ABNT. ASSOCIAÇÃO BRASILEIRA DE NORMAS TÉCNICAS. ABNT PR 2030:2022. Ambiental, social e governança (ESG): conceitos, diretrizes e modelo de avaliação e direcionamento para organizações.</t>
  </si>
  <si>
    <t>Canal de denúncias</t>
  </si>
  <si>
    <t xml:space="preserve">é instrumento relevante para acolher opiniões, críticas, reclamações e denúncias, contribuindo para o combate a fraudes e corrupção e para a efetividade e transparência na comunicação e no relacionamento da organização com as partes interessadas. O canal deve estar disponível para qualquer cidadão fazer uma denúncia, e a organização deve permanentemente divulgá-lo, especialmente a servidores ou empregados e partes interessadas, tais como beneficiários de programas, usuários de serviços públicos e fornecedores. O canal deve oferecer várias opções de denúncia como formulários eletrônicos na internet, e-mail, telefone, carta e atendimento presencial, preservando o anonimato, quando cabível.
</t>
  </si>
  <si>
    <t>1120;3120;6110;6120</t>
  </si>
  <si>
    <t>1123;3123;6112;6113;6121</t>
  </si>
  <si>
    <t>IBGC. Instituto Brasileiro de Governança Corporativa. Código das Melhores Práticas de Governança Corporativa. 5ª ed., 2015. Disponível em: https://conhecimento.ibgc.org.br/Paginas/Publicacao.aspx?PubId=21138. Acesso em: 12 nov. 2020.
BRASIL. Tribunal de Contas da União. Referencial de Combate à Fraude e Corrupção: aplicável a órgãos e entidades da Administração Pública. 2ª Ed. 2018. Disponível em: https://portal.tcu.gov.br/data/files/A0/E0/EA/C7/21A1F6107AD96FE6F18818A8/Referencial_combate_fraude_corrupcao_2_edicao.pdf. Acesso em: 12 nov. 2020.</t>
  </si>
  <si>
    <t>Catálogo de informações</t>
  </si>
  <si>
    <t xml:space="preserve">O mesmo que catálogo de dados. É um serviço disponível para que o usuário tenha acesso aos dados publicados pelo órgão ou entidade. Segundo a Cartilha para Publicação de Dados Abertos no Brasil, todos os dados publicados pela organização devem estar acessíveis por meio do catálogo, sendo desejável que o referido catálogo possibilite a navegação e a busca simplificada dos dados. O catálogo deve ser acessível a partir do portal institucional do órgão ou entidade. Existem diversas formas de se implementar um catálogo de dados. Uma simples página contendo a lista de arquivos de dados publicados, em conjunto com as informações que possibilitem organizar, classificar e relacionar esses dados, pode ser considerada um catálogo . </t>
  </si>
  <si>
    <t>BRASIL. Ministério do Planejamento, Orçamento e Gestão. Secretaria de Logística e Tecnologia da Informação. Cartilha Técnica para Publicação de Dados Abertos no Brasil, v. 1.0, 2012. Disponível em: http://dados.gov.br/pagina/cartilha-publicacao-dados-abertos. Acesso em: 12 nov. 2020.</t>
  </si>
  <si>
    <t>Catálogo de serviços de TI</t>
  </si>
  <si>
    <t>Descreve os serviços e melhorar o entendimento de serviços, resultados pretendidos de serviço e dependências entre serviços. O catálogo de serviço é um documento importante para definir expectativas do cliente. A organização compara e apresenta descrições de serviço no catálogo. O escopo de cada serviço reflete as atividades de negócio do cliente. A informação no catálogo de serviço descreve serviços, os resultados pretendidos do serviço e dependências. O catálogo de serviço é disponibilizado para todas as partes que necessitem acessar seu conteúdo. Isto pode se referir a clientes, usuários ou outras partes interessadas. Diferentes versões ou visões do catálogo de serviço podem ser desenvolvidas para uso interno e externo, ou para endereçar as necessidades de diferentes partes interessadas. O catálogo de serviço é produzido em um formato que melhor se adequa às necessidades de diferentes tipos de audiência. Ele pode ser um documento eletrônico, uma ferramenta ou parte de uma ferramenta. O catálogo guarda informação comum a todos ou à maioria dos serviços, com o intuito de simplificar os ANS. O catálogo de serviço geralmente inclui o seguinte: a) o nome e descrição do serviço, incluindo para que o serviço se destina; b) as metas de nível de serviço, por exemplo, tempo para cumprir uma requisição de serviço, tempo para definir um serviço para um novo cliente ou usuário, tempo para restabelecer um serviço depois de uma falha crítica; c) os pontos de contato; d) as horas de prestação de serviço, horas de suporte e exceções; e) opções de serviço, por exemplo, básico e premium; f) preço, se apropriado; g) proprietário de serviço e proprietário técnico, se apropriado; h) como solicitar o serviço; i) contratos de suporte, se apropriado; j) disposições de segurança; k) componentes de serviço; l) dependências de serviço entre os serviços e componentes de serviço.. De acordo com o Cobit 2019, a definição do catálogo de serviços é uma atividade que compõe o processo APO09 - gestão de acordos de serviços.  A norma ABNT/NBR ISO 20000-2 atribui esta responsabilidade ao processo 8.2.4  Gerenciamento de catálogo de serviço.
Ver também: Acordo de Nível de Serviço (ANS)</t>
  </si>
  <si>
    <t>INFORMATION SYSTEMS AUDIT AND CONTROL ASSOCIATION (ISACA). COBIT 2019: Governance and Management Objectives. United States of America, 2019.
ABNT. Associação Brasileira de Normas Técnicas. NBR ISO 20000-2:2021: Tecnologia da Informação. Gestão de serviço, parte 2: Orientação para aplicação de sistemas de gestão de serviço. Rio de Janeiro, 2021.</t>
  </si>
  <si>
    <t>Ciclo de vida</t>
  </si>
  <si>
    <t>Estágios consecutivos de um sistema de produto (ou serviço), desde a aquisição da matéria-prima ou de sua geração, a partir de recursos naturais até a disposição final. Os estágios do ciclo de vida incluem a aquisição da matéria-prima, projeto, produção, transporte/entrega, uso, tratamento, pós-uso e disposição final.</t>
  </si>
  <si>
    <t>gestão de contratações</t>
  </si>
  <si>
    <t>Código de ética e de conduta</t>
  </si>
  <si>
    <t>documento que detalha valores, princípios e comportamentos esperados de todos os colaboradores e gestores da organização, podendo se estender a terceiros, como fornecedores e prestadores de serviços com que a organização se relaciona. Deve ser suficientemente detalhado, de modo a fornecer orientações claras e ser apoiado expressamente pela alta administração .</t>
  </si>
  <si>
    <t>1120;4320</t>
  </si>
  <si>
    <t>1122;4321</t>
  </si>
  <si>
    <t>Colaboradores</t>
  </si>
  <si>
    <t xml:space="preserve">Compreendem a força de trabalho da organização com vínculo efetivo com a Administração Pública (p. ex. servidores e empregados concursados, inclusive requisitados) e a força de trabalho contratada com base no art. 37, IX, da Constituição Federal que não exercem função de gestão de pessoas. Exclui-se então gestores, estagiários, terceirizados e outras pessoas que não se enquadram nesse conceito. </t>
  </si>
  <si>
    <t>1120;2130;3120;4120;4130;4140;4150;4240;4260;5120;6110;6120</t>
  </si>
  <si>
    <t>1122;2136; 3121;3124;4123;4125;4131;4141;4142;4143;4144;4151;4152;4241;4243;4263;5121;6112;6121</t>
  </si>
  <si>
    <t>Comitê de segurança da informação</t>
  </si>
  <si>
    <t>Instância colegiada de apoio à governança que se responsabiliza por: I - assessorar a implementação das ações de segurança da informação; II - constituir grupos de trabalho para tratar de temas e propor soluções específicas sobre segurança da informação; 
III - participar da elaboração da Política de Segurança da Informação e das normas internas de segurança da informação; IV - propor alterações à Política de Segurança da Informação e às normas internas de segurança da informação; e V - deliberar sobre normas internas de segurança da informação.
Ver também "Gestor institucional de segurança da informação".</t>
  </si>
  <si>
    <t>BRASIL. Gabinete de Segurança Institucional da Presidência da República. Instrução Normativa 1, de 27/5/2020.  Disponível em: 
https://www.in.gov.br/en/web/dou/-/instrucao-normativa-n-1-de-27-de-maio-de-2020-258915215. Acesso em: 13 nov 2023. 
BRASIL. Conselho Nacional de Justiça. Diretrizes para a Gestão de Segurança da Informação no âmbito do Poder Judiciário, de junho de 2011. Disponível em: 
https://www.cnj.jus.br/wp-content/uploads/2019/09/Diretrizes_Gestao_SI_PJ.pdf. Acesso em: 13 nov. 2023.
BRASIL. Casa Civil da Presidência da República. Decreto 9.637/2018. Institui a Política Nacional de Segurança da Informação e dispõe sobre a governança da segurança da informação. Disponível em:  http://www.planalto.gov.br/ccivil_03/_Ato2015-2018/2018/Decreto/D9637.htm. Acesso em: 13 nov. 2023.</t>
  </si>
  <si>
    <t>Comitê de tecnologia da informação</t>
  </si>
  <si>
    <t>No âmbito do TCU, o Comitê Gestor de Tecnologia da Informação (CGTI) é órgão colegiado de natureza consultiva e de caráter permanente, instituído pela Resolução-TCU nº 247, de 2011, que dispõe sobre a Política de Governança de Tecnologia da Informação do TCU . De acordo com a Portaria-TCU nº 22, de 2013, compete ao CGTI, dentre outras atividades, as seguintes: I - coordenar a formulação de propostas de políticas, diretrizes, objetivos e estratégias de Tecnologia da Informação (TI); II - coordenar a elaboração do PDTI e do Plano de Ações de TI e classificar as informações neles contidas; III - aprovar a alocação dos recursos orçamentários destinados à TI; IV - manifestar-se sobre as demandas que tratam do provimento centralizado de soluções de TI de natureza corporativa; V - decidir sobre a classificação de soluções de TI como corporativas ou departamentais; VI - submeter periodicamente à CCG informações consolidadas sobre a situação da governança, da gestão e do uso de TI no âmbito do Tribunal; VII - promover a adequada publicidade e transparência das informações a que se refere o inciso anterior.
No âmbito dos órgãos e entidades da administração pública federal direta, autárquica e fundacional, o Comitê de Governança Digital previsto no Decreto 10.332/2020 possui características e competências similares a um comitê de tecnologia da informação.</t>
  </si>
  <si>
    <t>PORTAL TCU. Governança de TI: Comitê Gestor de Tecnologia da Informação (CGTI). Disponível em https://portal.tcu.gov.br/governanca/governanca-de-ti/comite-gestor-de-tecnologia-da-informacao-cgti/. Acessado em: 13 nov 2023.
BRASIL.  Decreto nº 10.332, de 28 de abril de 2020. Institui a Estratégia de Governo Digital para o período de 2020 a 2023, no âmbito dos órgãos e das entidades da administração pública federal direta, autárquica e fundacional e dá outras providências. Disponível em:  http://www.planalto.gov.br/ccivil_03/_Ato2019-2022/2020/Decreto/D10332.htm. Acesso em: 13 nov 2023.</t>
  </si>
  <si>
    <t>Comitê ou comissão de ética</t>
  </si>
  <si>
    <t>colegiado encarregado de orientar e aconselhar sobre a ética profissional dos membros da organização, no tratamento com as pessoas e com o patrimônio público, competindo-lhe conhecer concretamente de imputação ou de procedimento suscetível de censura. Compete às Comissões de Ética, de forma geral: I - atuar como instância consultiva de dirigentes e colaboradores no âmbito de seu respectivo órgão ou entidade; II - recomendar, acompanhar e avaliar, no âmbito do órgão ou entidade a que estiver vinculada, o desenvolvimento de ações objetivando a disseminação, capacitação e treinamento sobre as normas de ética e disciplina; III - orientar e aconselhar sobre a conduta ética do colaborador; IV - esclarecer e julgar comportamentos com indícios de desvios éticos; V - dirimir dúvidas a respeito da interpretação das normas de conduta ética e deliberar sobre os casos omissos; VI - elaborar e propor alterações ao código de ética ou de conduta próprio; VII - dar ampla divulgação ao regramento ético.</t>
  </si>
  <si>
    <t>1110;1120</t>
  </si>
  <si>
    <t>1111;1122</t>
  </si>
  <si>
    <t>BRASIL. Decreto nº 1.171, de 22 de junho de 1994. Aprova o Código de Ética Profissional do Servidor Público Civil do Poder Executivo federal, 1994. Disponível em: http://www.planalto.gov.br/ccivil_03/decreto/D1171.htm. Acesso em: 12 nov. 2020.
BRASIL. Decreto 6.029, de 1º de fevereiro de 2007. Instituiu o Sistema de Gestão da Ética do Poder Executivo federal, 2007. Disponível em:  http://www.planalto.gov.br/ccivil_03/_ato2007-2010/2007/decreto/d6029.htm. Acesso em: 12 nov. 2020.</t>
  </si>
  <si>
    <t xml:space="preserve">Compensação da emissão de gases de efeito estufa </t>
  </si>
  <si>
    <t>Mudanças e substituições tecnológicas que reduzam o uso de recursos e as emissões por unidade de produção, bem como a implementação de medidas que reduzam as emissões de gases de efeito estufa e aumentem os sumidouros.
Para que possam ser reduzidas, as emissões de gases de efeito estufa devem ser medidas e monitoradas, os riscos geridos e dimensionados, as oportunidades detectadas, e deve ser conferida maior transparência para as partes interessadas. Uma importante ferramenta para mensuração, quantificação e registro de emissões é o Inventário de Emissões, que permite o mapeamento de emissões, bem como a definição e acompanhamento de metas e identificação de oportunidades de melhorias.</t>
  </si>
  <si>
    <t>Lei 12.187/2009. Institui a Política Nacional sobre Mudança do Clima - PNMC e dá outras providências.
ABNT. ASSOCIAÇÃO BRASILEIRA DE NORMAS TÉCNICAS. ABNT PR 2030:2022. Ambiental, social e governança (ESG): conceitos, diretrizes e modelo de avaliação e direcionamento para organizações.</t>
  </si>
  <si>
    <t xml:space="preserve">Competências </t>
  </si>
  <si>
    <t xml:space="preserve">Quando o termo está aplicado a ente, instância, unidade ou cargo/função, refere-se às ações que se espera que sejam realizadas em sua área específica de atuação. Quando aplicado à pessoa (conselheiro, alto administrador, gestor ou colaborador), refere-se ao conjunto de conhecimentos, habilidades e atitudes que se espera que a pessoa possua para bem realizar as atividades sob sua responsabilidade e que influenciam o seu desempenho. É a referência, o ideal para determinado indivíduo exercer o conjunto de atividades que lhe são atribuídas.
Ver também perfil profissional desejado. </t>
  </si>
  <si>
    <t>1110;1130;2110;2130;4110;4120;4130;4240;4330</t>
  </si>
  <si>
    <t>1111;1133;2111;2134;4121;4131;4243;4252;4331</t>
  </si>
  <si>
    <t>BRASIL. Tribunal de Contas da União. Referencial Básico de Governança: Aplicável a Órgãos e Entidades da Administração Pública. Versão 2. Brasília, 2014. Disponível em: https://portal.tcu.gov.br/governanca/governancapublica/organizacional/levantamento-2018/resultados.htm.  Acesso em: 3 abr. 2020.</t>
  </si>
  <si>
    <t>Conflitos de interesse</t>
  </si>
  <si>
    <t>situação gerada pelo confronto entre interesses públicos e privados que possa comprometer o interesse coletivo ou influenciar, de maneira imprópria, o desempenho da função pública. Qualquer relacionamento que não seja, ou aparente não ser, no melhor interesse da organização. Um conflito de interesses prejudicaria a habilidade de um indivíduo desempenhar objetivamente suas obrigações e responsabilidades.</t>
  </si>
  <si>
    <t xml:space="preserve">BRASIL. Lei 12.813, de 16 de maio de 2013. Dispõe sobre o conflito de interesses no exercício de cargo ou emprego do Poder Executivo federal, 2013. Disponível em: http://www.planalto.gov.br/ccivil_03/_ato2011-2014/2013/lei/l12813.htm. Acesso em: 12 nov. 2020.
IIA. Institute of Internal Auditors. Código de Ética e Normas Internacionais para a Prática Professional da Auditoria Interna - IPPF. Tradução: Instituto de Auditores Internos do Brasil, 2017. Disponível em: https://iiabrasil.org.br//ippf. Acesso em: 12 nov. 2020.
</t>
  </si>
  <si>
    <t>Conselho ou Colegiado Superior / instância superior</t>
  </si>
  <si>
    <t>estrutura colegiada com poder decisório encarregada de direcionar, em nível estratégico, as atividades e a administração de um órgão ou entidade da Administração pública Federal, não se confundindo com conselhos e comissões de caráter opinativo. Sua denominação pode variar de acordo com a organização, de modo que o enquadramento de um colegiado como “conselho” deve ser realizado com base nas suas atribuições e poderes legais e regimentais. Caso não exista na organização, suas atribuições são absorvidas pela alta administração. O conselho atua como instância interna de governança, sendo responsável por aprovar a estratégia e as políticas organizacionais, bem como monitorá-las.
Ver também "instância interna de governança".</t>
  </si>
  <si>
    <t>1110;1120;1130;2110;2130;3110;3120;3130;4310</t>
  </si>
  <si>
    <t>1111;1121;1131;2111;2113;2136;2137;3111;3123;3131;3132;3133;4312</t>
  </si>
  <si>
    <t xml:space="preserve">BRASIL. Ministério da Transparência e Controladoria-Geral da União. Secretaria Federal de Controle Interno. Instrução Normativa 8, de 6 de dezembro de 2017. Aprova o Manual de Orientações Técnicas da Atividade de Auditoria Interna Governamental do Poder Executivo Federal, que estabelece os procedimentos para a prática profissional da atividade. Disponível em: https://repositorio.cgu.gov.br/handle/1/33265. Acesso em: 12 nov. 2020.
IFAC, The International Federation of Accountants; CIPFA, The Chartered Institute of Public Finance &amp; Accountancy. International Framework: Good Governance in the Public Sector, 2014. Disponível em: https://www.ifac.org/knowledge-gateway/contributing-global-economy/publications/international-framework-good-governance-public-sector. Acesso em: 12 nov. 2020.
</t>
  </si>
  <si>
    <t>Contratações sustentáveis</t>
  </si>
  <si>
    <t xml:space="preserve">É o processo de tomada de decisões de compras que atendam às necessidades de uma organização para bens e serviços de uma forma que beneficie não só a organização, mas a sociedade como um todo, minimizando seu impacto no meio ambiente.
Compras que têm os maiores impactos ambientais, sociais e econômicos positivos possíveis ao longo de todo o ciclo de vida. Envolvem os aspectos de sustentabilidade relacionados aos bens ou serviços e aos fornecedores ao longo das cadeias de suprimentos. Contribuem para a realização dos objetivos e metas organizacionais de sustentabilidade e para o desenvolvimento sustentável em geral.
</t>
  </si>
  <si>
    <t>2130;4340</t>
  </si>
  <si>
    <t>2134;4341;4342</t>
  </si>
  <si>
    <t>ABNT. Associação Brasileira de Normas Técnicas. Cartilha da NBR ISO 20400. Compras sustentáveis — Diretrizes. Rio de Janeiro, 2017. Disponível em: http://www.abnt.org.br/publicacoes2/category/221-iso-20400. Acesso em: 31 Jul. 2019.</t>
  </si>
  <si>
    <t>Controles internos</t>
  </si>
  <si>
    <t xml:space="preserve">Ações estabelecidas por meio de políticas e procedimentos que ajudam a garantir o cumprimento das diretrizes determinadas pela administração para mitigar os riscos à realização dos objetivos. 
Medida que mantém e/ou modifica o risco. Controles incluem, mas não estão limitados a, qualquer processo, política, dispositivo, prática, ou outras condições e/ou ações que mantêm e/ou modificam o risco.
Qualquer ação tomada pela administração, conselho ou outras partes para gerenciar os riscos e aumentar a probabilidade de que os objetivos e metas estabelecidos serão alcançados. A administração planeja, organiza e dirige a execução de ações suficientes para prover razoável certeza de que os objetivos e metas serão alcançados.
</t>
  </si>
  <si>
    <t>COMMITTEE OF SPONSORING ORGANIZATIONS OF THE TREADWAY COMMISSION (COSO). Internal Control: Integrated Framework. United States of America, 2013.
ABNT. Associação Brasileira de Normas Técnicas. NBR ISO 31000: Gestão de Riscos – Diretrizes. Rio de Janeiro, 2018.
INSTITUTO DE AUDITORES INTERNOS (IIA). International Standards for the Professional Practice of Internal Auditing (Standards). Disponível em:  https://global.theiia.org/standards-guidance/mandatory-guidance/Pages/Standards.aspx. Acesso em: 31 Jul. 2019.</t>
  </si>
  <si>
    <t>Corregedoria</t>
  </si>
  <si>
    <t xml:space="preserve">Unidade que compõe a estrutura do órgão/entidade e é responsável pela desenvolvimento das atividades correcionais (atividades de prevenção e repreensão de condutas faltosas dentro da administração). 
O Decreto nº 5.480/2005 define algumas competências para as unidades setoriais e seccionais do Sistema de Correição do Poder Executivo:
• instaurar ou determinar a instauração de procedimentos e processos disciplinares;
• manter registro atualizado da tramitação e resultado dos processos e expedientes em curso;
• encaminhar ao Órgão Central do Sistema dados consolidados e sistematizados, relativos aos resultados das sindicâncias e processos administrativos disciplinares, bem como à aplicação das penas respectivas;
• propor medidas ao Órgão Central do Sistema visando à criação de condições melhores e mais eficientes para o exercício da atividade de correição.
</t>
  </si>
  <si>
    <t>1111;1123</t>
  </si>
  <si>
    <t>BRASIL. Decreto nº 5.480, de 30 de jun. De 2005. Dispõe sobre o Sistema de Correição do Poder Executivo Federal, e dá outras providências. Disponível em: http://www.planalto.gov.br/ccivil_03/_Ato2004-2006/2005/Decreto/D5480.htm. Consulta em: 6 ago. 2019.</t>
  </si>
  <si>
    <t>Critérios de análise e avaliação de riscos</t>
  </si>
  <si>
    <t>orientações para determinação de níveis de risco, priorização e seleção das medidas de tratamento, podendo incluir os critérios mais comuns, como probabilidade e impacto, e outros que ainda possam afetar a prioridade do risco - vulnerabilidade, velocidade, volatilidade, interdependência, correlação. Para apoiar o processo de avaliação de riscos, a norma ABNT 31.000 (2018) orienta considerar na definição dos critérios: a natureza e o tipo de incertezas que podem afetar resultados e objetivos; como as consequências e as probabilidades serão definidas e medidas; fatores relacionados ao tempo; como o nível de risco será determinado; como as combinações e sequências de múltiplos riscos serão levadas em consideração, e a capacidade da organização.</t>
  </si>
  <si>
    <t>2110;4230;4310</t>
  </si>
  <si>
    <t>2111;4231;4232;4313</t>
  </si>
  <si>
    <t>SOBEL, P.; REDING, K. Enterprise Risk Management: achieving and sustaining success. The Institute of Internal Auditors Research Foundation, 2012. 
ABNT. Associação Brasileira de Normas Técnicas. ABNT NBR ISO 31000: 2018. Gestão de Riscos – Diretrizes. 2 ed. Rio de Janeiro, 2018. Disponível em: https://www.abntcatalogo.com.br/norma.aspx?ID=392334. Acesso em: 12 nov. 2020.</t>
  </si>
  <si>
    <t>Critérios gerais de seleção ou escolha</t>
  </si>
  <si>
    <t>critérios que abrangem o perfil profissional desejado, mas não se limitam a ele, pois contemplam outras exigências como: ausência de impedimentos legais; questões éticas; potenciais conflitos de interesse. Por exemplo, o art. 2º do Decreto 9.727/2019 estabeleceu os critérios gerais para ocupação de cargos em comissão do Grupo-Direção e Assessoramento Superiores (DAS) e Funções Comissionadas do Poder Executivo (FCPE): I - idoneidade moral e reputação ilibada; II - perfil profissional ou formação acadêmica compatível com o cargo ou a função para o qual tenha sido indicado; e III - não enquadramento nas hipóteses de inelegibilidade previstas no art. 1º, I, da Lei Complementar 64/1990. O art. 17 da Lei 13.303/2016 previu critérios para indicação de membros de conselhos de administração e diretoria, e vedou, no § 2º, indicações que possam levar a conflito de interesses.</t>
  </si>
  <si>
    <t>BRASIL. Lei 13.303, de 30 de junho de 2016. Dispõe sobre o estatuto jurídico da empresa pública, da sociedade de economia mista e de suas subsidiárias, no âmbito da União, dos Estados, do Distrito Federal e dos Municípios, 2016. Disponível em: http://www.planalto.gov.br/ccivil_03/_ato2015-2018/2016/lei/l13303.htm. Acesso em: 12 nov. 2020.
BRASIL. Decreto 9.727, de 15 de março de 2019. Dispõe sobre os critérios, o perfil profissional e os procedimentos gerais a serem observados para a ocupação dos cargos em comissão do Grupo-Direção e Assessoramento Superiores - DAS e das Funções Comissionadas do Poder Executivo – FCPE. Disponível em: http://www.planalto.gov.br/ccivil_03/_ato2019-2022/2019/decreto/D9727.htm. Acesso em: 12 nov. 2020.
BRASIL. Lei Complementar 64, de 18 de mai. 1990. Estabelece, de acordo com o art. 14, § 9º da Constituição Federal, casos de inelegibilidade, prazos de cessação, e determina outras providências. Disponível em:http://www.planalto.gov.br/ccivil_03/leis/lcp/lcp64.htm. Acesso em: 12 nov. 2020.</t>
  </si>
  <si>
    <t>Dados abertos</t>
  </si>
  <si>
    <t>dados acessíveis ao público, representados em meio digital, estruturados em formato aberto, processáveis por máquina, referenciados na internet e disponibilizados sob licença aberta que permita sua livre utilização, consumo ou cruzamento, limitando-se a creditar a autoria ou a fonte.</t>
  </si>
  <si>
    <t>3110;3120</t>
  </si>
  <si>
    <t>3112;3122</t>
  </si>
  <si>
    <t xml:space="preserve">BRASIL. Decreto nº 8.777, de 11 de maio de 2016. Institui a Política de Dados Abertos do Poder Executivo federal. Disponível em: http://www.planalto.gov.br/ccivil_03/_Ato2015-2018/2016/Decreto/D8777.htm. Acesso em: 7 mai 2020.
</t>
  </si>
  <si>
    <t>Decisões críticas</t>
  </si>
  <si>
    <t>aquelas de grande impacto e de difícil desfazimento, e que, por isso, demandam limites de alçada de decisão e segregação de funções para sua tomada. Normalmente incluem questões estratégicas, objetivos estratégicos e metas principais, nomeações de cargos de alto nível, questões financeiras de grande materialidade, investimentos e desinvestimentos, padrões de conduta, definição de apetite a risco, entre outros.</t>
  </si>
  <si>
    <t>Delegação de competência</t>
  </si>
  <si>
    <t>princípio previsto no Decreto-lei 200/1967, que tem o objetivo de assegurar maior rapidez e objetividade às decisões, situando-as na proximidade dos fatos, pessoas ou problemas a atender. Ainda segundo o parágrafo único do art. 12 do Decreto, o ato de delegação indicará com precisão a autoridade delegante, a autoridade delegada e as atribuições objeto de delegação.</t>
  </si>
  <si>
    <t>BRASIL. Decreto-Lei 200, de 25 de fev. 1967. Disponível em: http://www.planalto.gov.br/ccivil_03/decreto-lei/del0200.htm. Acesso em: 2 ago. 2019.</t>
  </si>
  <si>
    <t>AUDFISCAL</t>
  </si>
  <si>
    <t>Despesa</t>
  </si>
  <si>
    <t>É o conjunto de dispêndios realizados pelos entes públicos para o funcionamento e manutenção dos serviços públicos prestados à sociedade. 
A despesa pode ser classificada:
a) Quanto à entidade que apropria a despesa:
− Despesa Pública – aquela efetuada por entidade pública.
− Despesa Privada – aquela efetuada pela entidade privada. 
b) Quanto à dependência da execução orçamentária:
− Despesa resultante da execução orçamentária – aquela que depende de autorização orçamentária para acontecer. Exemplo: despesa com salário, despesa com serviço, etc.
− Despesa independente da execução orçamentária – aquela que independe de autorização orçamentária para acontecer. Exemplo: constituição de provisão, despesa com depreciação, etc.</t>
  </si>
  <si>
    <t>4410;4420</t>
  </si>
  <si>
    <t>4412;4414;4422</t>
  </si>
  <si>
    <t>gestão orçamentária</t>
  </si>
  <si>
    <t>CARVALHO, Deusvaldo. Orçamento e Contabilidade Pública: Teoria, prática e mais de 800 exercícios. 5 ed. Rio de Janeiro: Elsevier, 2010, 2ª reimpressão. 
BRASIL. Ministério da Fazenda. Secretaria do Tesouro NAcional. Manual de Despesa Nacional. Brasília: STN/Coordenação-Geral de Contabilidade, 2008.</t>
  </si>
  <si>
    <t>Desvios éticos</t>
  </si>
  <si>
    <t>atos cometidos em desconformidade com os valores éticos e normas de conduta aplicáveis à organização. Os ilícitos éticos são a forma mais leve de infração que o servidor ou parte interessada pode cometer. Por conseguinte, a sanção é branda, em geral resumindo-se a aplicação de censura nos assentamentos. No entanto, a importância de se apurar e aplicar a sanção está na mensagem que se passa para todos na organização e fora dela. Além disso, grandes esquemas fraudulentos podem ter início a partir de pequenos desvios éticos que foram reiteradamente negligenciados.</t>
  </si>
  <si>
    <t>BRASIL. Tribunal de Contas da União. Referencial de Combate à Fraude e Corrupção: aplicável a órgãos e entidades da Administração Pública. 2ª Ed. 2018, 2018h. Disponível em: https://portal.tcu.gov.br/data/files/A0/E0/EA/C7/21A1F6107AD96FE6F18818A8/Referencial_combate_fraude_corrupcao_2_edicao.pdf. Acesso em: 12 nov. 2020.</t>
  </si>
  <si>
    <t>Diretrizes  para a realização de contratações compartilhadas</t>
  </si>
  <si>
    <t>A organização deve estabelecer as diretrizes com o objetivo de: obter ganho de escala para obtenção de melhores preços e condições de contratação, inclusive de bens e serviços sustentáveis; reduzir custos por meio da economia processual; e promover a troca de conhecimentos e experiências entre as organizações . 
Para isso, é importante que sejam definidos critérios para escolha das contratações que serão realizadas de forma compartilhada, bem como as possíveis parcerias institucionais que possam ser estabelecidas para realização dessas contratações. 
Além disso, é fundamental que a organização esclareça como serão atribuídas as responsabilidades pela seleção e pelo gerenciamento das contratações compartilhadas, além das soluções que serão utilizadas para o compartilhamento.
Convém mencionar que a Lei 14.133/2021 priorizou a realização das contratações compartilhadas. O artigo 19 da Lei estabelece a centralização de procedimentos de aquisição e contratação de bens e serviços; a criação de um catálogo eletrônico de padronização de compras, serviços e obras; e a adoção de modelos de documentos padronizados, como editais, termos de referência e contratos.</t>
  </si>
  <si>
    <t>TCU. Licitações &amp; Contratos: Orientações e Jurisprudência do TCU. 5ª Edição, Brasília: TCU, Secretaria-Geral da Presidência, 2023.</t>
  </si>
  <si>
    <t>Diretrizes para a realização de contratações sustentáveis</t>
  </si>
  <si>
    <t>Tais diretrizes devem orientar a adoção de práticas sustentáveis nas organizações, ou seja, práticas que conciliem o desenvolvimento econômico com a preservação do meio ambiente e a promoção do bem-estar social.
No âmbito da APF, há diversas normas (de natureza legal e infralegal) que tratam da sustentabilidade nas contratações públicas. Assim, a política de contratações pode compilar ou determinar a compilação das normas existentes, e detalhar como esses parâmetros de sustentabilidade devem ser incorporados aos processos de contratação.
Os objetivos, metas e indicadores relacionados a contratações sustentáveis  podem estar dispostos no Plano de Logística Sustentável.</t>
  </si>
  <si>
    <t>Dirigente máximo</t>
  </si>
  <si>
    <t>Maior autoridade administrativa do órgão ou entidade. Por exemplo: chefes de poderes; ministros de estado; presidentes de tribunais,  de agências nacionais, de autarquias, de empresas públicas e de sociedades de economia mista.</t>
  </si>
  <si>
    <t>1120;4210</t>
  </si>
  <si>
    <t>1121;4212</t>
  </si>
  <si>
    <t>Discriminação</t>
  </si>
  <si>
    <t>Discriminação em razão da deficiência: toda forma de distinção, restrição ou exclusão, por ação ou omissão, que tenha o propósito ou o efeito de prejudicar, impedir ou anular o reconhecimento ou o exercício dos direitos e das liberdades fundamentais de pessoa com deficiência, incluindo a recusa de adaptações razoáveis e de fornecimento de tecnologias assistivas.
Discriminação em Matéria de Emprego e Ocupação: a) toda distinção, exclusão ou preferência fundada na raça, cor, sexo, religião, opinião política, ascendência nacional ou origem social, que tenha por efeito destruir ou alterar a igualdade de oportunidade ou de tratamento em matéria de emprego ou profissão;
b) qualquer outra distinção, exclusão ou preferência que tenha por efeito destruir ou alterar a igualdade de oportunidades ou tratamento em matéria de emprego ou profissão que poderá ser especificada pelo Membro interessado depois de consultadas as organizações representativas de empregadores e trabalhadores, quando estas existam, e outros organismos adequados.</t>
  </si>
  <si>
    <t>Lei 13.146/2015. Institui a Lei Brasileira de Inclusão da Pessoa com Deficiência (Estatuto da Pessoa com Deficiência).
Organização Internacional do Trabalho (OIT), na Convenção 111. Disponível em: https://www.ilo.org/brasilia/convencoes/WCMS_235325/lang--pt/index.htm. Acesso em: 2 fev. 2024.</t>
  </si>
  <si>
    <t>Efetividade</t>
  </si>
  <si>
    <t>relação entre os resultados de uma intervenção ou programa de governo, em termos de efeitos sobre a população-alvo (impactos observados), e os objetivos pretendidos (impactos esperados). Trata-se de verificar a ocorrência de mudanças na população-alvo que poderiam ser razoavelmente atribuídas às ações do objeto de auditoria avaliado. Diz respeito ao alcance dos resultados pretendidos a médio e longo prazo.</t>
  </si>
  <si>
    <t>2140;3120;3130;4220</t>
  </si>
  <si>
    <t>2143;3122;3131;4222</t>
  </si>
  <si>
    <t>BRASIL. Tribunal de Contas da União. Glossário de Termos do Controle Externo, 2017. Disponível em: https://portal.tcu.gov.br/lumis/portal/file/fileDownload.jsp?fileId=8A8182A25EC59C0F015F58F31F6504A6. Acesso em: 12 nov. 2020.</t>
  </si>
  <si>
    <t>Eficácia</t>
  </si>
  <si>
    <t>grau de alcance de metas programadas em termos de produtos (bens ou serviços) em um determinado período de tempo, independentemente dos custos implicados. O conceito de eficácia diz respeito à capacidade da gestão de cumprir objetivos imediatos, traduzidos em metas de produção ou de atendimento, ou seja, a capacidade de prover bens ou serviços de acordo com o que foi planejado.</t>
  </si>
  <si>
    <t>2140;3120</t>
  </si>
  <si>
    <t>2141;3122</t>
  </si>
  <si>
    <t>Eficiência</t>
  </si>
  <si>
    <t>relação entre os produtos (bens ou serviços) gerados por uma atividade e os custos dos insumos empregados para produzi-los, em um determinado período, mantidos os padrões de qualidade. Refere-se ao esforço do processo de transformação de insumos em produtos. Pode ser examinada sob duas perspectivas: minimização do custo total ou dos meios necessários para obter a mesma quantidade e qualidade de produto; ou otimização da combinação de insumos para maximizar o produto quando o gasto total está previamente fixado.</t>
  </si>
  <si>
    <t>Estratégia</t>
  </si>
  <si>
    <t xml:space="preserve">a estratégia não é sinônimo de visão, missão, objetivos, prioridades e planos, e sim o resultado das escolhas feitas com o objetivo de criar e maximizar o valor a longo prazo para as partes interessadas. É o resultado de escolhas sobre: a maneira como a organização irá atuar; quem serão seus clientes e quais necessidades deles serão atendidas; que benefícios tangíveis e intangíveis irá oferecer aos seus clientes e outras partes interessadas; como os recursos serão alocados, e redes de parcerias e capacidades internas serão desenvolvidas para apoiar a entrega desses benefícios; qual estrutura organizacional e políticas de gestão serão adotadas para apoiar a proposta de valor escolhida.
</t>
  </si>
  <si>
    <t>1110;2120;2140;4210;4410;4420</t>
  </si>
  <si>
    <t>1111;2121;2122;2141;2142;2143;4212;4413;4422</t>
  </si>
  <si>
    <t xml:space="preserve">KLUYVER, C. A.; PEARCE J. A. II. Strategic Management: an executive perspective. Business Expert Press, 2015. </t>
  </si>
  <si>
    <t>Estrutura da gestão de riscos</t>
  </si>
  <si>
    <t>é a maneira como a entidade se organiza para gerenciar os riscos do seu negócio, representando o conjunto de componentes e arranjos organizacionais para a concepção, a implementação, o monitoramento, a análise crítica e a melhoria contínua da gestão de riscos através de toda a organização. Inclui a política de gestão de riscos, os manuais e guias, os recursos, a definição de objetivos e de papéis e responsabilidades que permitirão incorporar a gestão de riscos em todos os níveis da organização.</t>
  </si>
  <si>
    <t>BRASIL. Tribunal de Contas da União. Referencial Básico de Gestão de Riscos. 2018. Disponível em: https://portal.tcu.gov.br/biblioteca-digital/referencial-basico-de-gestao-de-riscos.htm. Acesso em: 12 nov. 2020.
ABNT. Associação Brasileira de Normas Técnicas. ABNT NBR ISO 31000: 2018. Gestão de Riscos – Diretrizes. 2 ed. Rio de Janeiro, 2018. Disponível em: https://www.abntcatalogo.com.br/norma.aspx?ID=392334. Acesso em: 12 nov. 2020.</t>
  </si>
  <si>
    <t>Estrutura interna de governança da organização</t>
  </si>
  <si>
    <t>É o conjunto das instâncias internas de govenança e das internas de apoio à governança. 
Ver instância interna de govenança e instância interna de apoio à govenança.</t>
  </si>
  <si>
    <t>Fonte de risco</t>
  </si>
  <si>
    <t xml:space="preserve">Elemento que, individualmente ou combinado, tem o potencial para dar origem ao risco.
</t>
  </si>
  <si>
    <t>2113;4231;4232;4313</t>
  </si>
  <si>
    <t>ABNT. Associação Brasileira de Normas Técnicas. NBR ISO 31000: Gestão de Riscos – Diretrizes. Rio de Janeiro, 2018.</t>
  </si>
  <si>
    <t>Formato aberto</t>
  </si>
  <si>
    <t>formato de arquivo não proprietário, cuja especificação esteja documentada publicamente e seja de livre conhecimento e implementação, livre de patentes ou qualquer outra restrição legal quanto à sua utilização.</t>
  </si>
  <si>
    <t>2140;3110;3120</t>
  </si>
  <si>
    <t>2141;3112;3122</t>
  </si>
  <si>
    <t>BRASIL. Decreto 8.777, de 11 de maio de 2016. Institui a Política de Dados Abertos do Poder Executivo federal. Disponível em: http://www.planalto.gov.br/ccivil_03/_ato2015-2018/2016/decreto/d8777.htm. Acesso em: 12 nov. 2020.</t>
  </si>
  <si>
    <t>Função de desenvolvimento profissional</t>
  </si>
  <si>
    <t>Refere-se a um conjunto de atividades, procedimentos e intervenções desenhadas pela organização para identificar as lacunas de competências e habilidades dos colaboradores e oferecer ações educacionais para supri-las, ou ainda oferecer suporte para que tais ações ocorram informalmente.</t>
  </si>
  <si>
    <t>4110</t>
  </si>
  <si>
    <t>4111;4112</t>
  </si>
  <si>
    <t>Armstrong, M.; Taylor, S. Armstrong’s Handbook of Human Resource Management Practice. London: Kogan Page, 2014. 
OFFICE OF PERSONAL MANAGEMENT (OPM). Human Capital Framework -  2016. Disponível em: https://www.opm.gov/policy-data-oversight/human-capital-management/talent-management/#url=Operational-View Acesso em: 5 agosto 2019.</t>
  </si>
  <si>
    <t xml:space="preserve">Função de gestão da qualidade de vida e promoção da saúde </t>
  </si>
  <si>
    <t>Refere-se a um conjunto de atividades, procedimentos e intervenções no âmbito das condições, da organização e das relações socioprofissionais de trabalho que visa à promoção da saúde, do bem-estar individual e coletivo, o desenvolvimento pessoal dos colaboradores e o exercício da cidadania organizacional nos ambientes de trabalho.</t>
  </si>
  <si>
    <t>Ferreira, M. C., Ferreira, R. R., Santos, A.S., Paschoal, T., Fortes, M.F, &amp; Corrêa, V.P.  (2019). Diagnóstico, política e Programa de Qualidade de Vida no Trabalho (QVT): experiência comparada no Ministério Público do Trabalho (2015 a 2018).</t>
  </si>
  <si>
    <t>Função de gestão de desempenho</t>
  </si>
  <si>
    <t>Refere-se a um conjunto de atividades, procedimentos e intervenções desenhadas para melhorar o desempenho dos colaboradores. Entre esse conjunto está o estabelecimento de objetivos, a atribuição de nota (ou conceito) de desempenho, feedback, levantamento de necessidade de treinamento ou outras ações de capacitação, reconhecimento e distribuição de eventuais recompensas.</t>
  </si>
  <si>
    <t xml:space="preserve">DENISI, A. S.; Murphy, K. R. Performance Appraisal and Performance Management: 100 Years of Progress?. Journal of Applied Psychology. Advance online publication, 2017. </t>
  </si>
  <si>
    <t>Função de recrutamento e seleção</t>
  </si>
  <si>
    <t>refere-se ao conjunto de atividades e procedimentos para localizar, atrair e selecionar os candidatos que possuam o perfil profissional mais adequado para as necessidades organizacionais. As atividades e procedimentos de recrutamento estão relacionadas a localizar e atrair pessoas para participar das seleções. E as atividades e procedimentos de seleção estão relacionadas a escolha dos candidatos que possuam o perfil profissional mais aderente ao que foi estabelecido previamente como necessidade da organização.</t>
  </si>
  <si>
    <t>ARMSTRONG, M.; TAYLOR, S. Armstrong’s Handbook of Human Resource Management Practice, London: Kogan Page, 2014. 
Posthuma, R. A., Campion, M. C., Masimova, M., &amp; Campion, M. A. (2013). A high performance work practices taxonomy: Integrating the literature and directing future research. Journal of Management, 39(5), 1184-1220. ​</t>
  </si>
  <si>
    <t>Funções de gestão de pessoas</t>
  </si>
  <si>
    <t xml:space="preserve">Refere-se ao exercício das funções operacionais de gestão de pessoas, tais como recrutamento e seleção, treinamento e desenvolvimento, promoção da qualidade de vida no trabalho, avaliação de desempenho, pagamento, concessão de benefícios e vantagens. </t>
  </si>
  <si>
    <t>DeCenzo &amp; Robbins, 2010 - DeCenzo, D. A., Robbins, S. P., &amp; Verhulst, S. L. (2010). Fundamentals of Human Resource Management. Hoboken, NJ:John Wiley &amp; Sons, Inc. 
ARMSTRONG, M.; TAYLOR, S.  Armstrong’s Handbook of Human Resource Management Practice. London, 2014. Kogan Page.
LOCKE, E. A. Handbook of Principles of Organizational Behavior. 2009. Malden, MA: Blackwell.
SMITHER, J. W.; LONDON, M. (Eds.). Performance management: putting research into action. 2009. Hoboken, NJ:John Wiley &amp; Sons.
AGUINIS, H. Performance Management. Harlow: Pearson Education Limited, 2014.</t>
  </si>
  <si>
    <t>Gestão</t>
  </si>
  <si>
    <t>Estruturas responsáveis pelo planejamento, execução, controle, ação, enfim, pelo manejo dos recursos e poderes colocados à disposição de órgãos e entidades para a consecução de seus objetivos, com vistas ao atendimento das necessidades e expectativas dos cidadãos e demais partes interessadas.
A gestão consiste em planejar, construir, executar e monitorar  -  atividades alinhadas com a direção estratégica estabelecida pela governança para atingir os objetivos de negócios. Na maioria das organizações, a gestão é responsabilidade da gerência executiva, sob a liderança do chefe diretor executivo (CEO).</t>
  </si>
  <si>
    <t>1110;2130;2150</t>
  </si>
  <si>
    <t>1111;2131;2132;2133;2134;2135;2136;2137;2151;2152;2153;2154;2155;2156;2157</t>
  </si>
  <si>
    <t>BRASIL. Tribunal de Contas da União. Referencial Básico de Governança: Aplicável a Órgãos e Entidades da Administração Pública. Versão 2. Brasília, 2014. Disponível em: https://portal.tcu.gov.br/governanca/governanca-no-tcu/referencial-de-governanca.htm.  Acesso em: 31 Jul. 2019.
INFORMATION SYSTEMS AUDIT AND CONTROL ASSOCIATION (ISACA). COBIT 5: A Business Framework for the Governance and Management of Enterprise IT. United States of America, 2012.</t>
  </si>
  <si>
    <t>Gestão da estratégia</t>
  </si>
  <si>
    <t>é a maneira como a organização conduz a formulação e o planejamento da estratégia e de como a executa, integrando-a à gestão das operações.</t>
  </si>
  <si>
    <t>2120;2130</t>
  </si>
  <si>
    <t>2121;2122;2131;2132;2133;2134;2135;2136;2137</t>
  </si>
  <si>
    <t>KAPLAN, R.; NORTON, D. P. The Execution Premium: linking strategy to operations for competitive advantage. Harvard Business Scholl Publishing Corporation, 2008.
IBGC. Instituto Brasileiro de Governança Corporativa. O Papel do Conselho de Administração na Estratégia das Organizações, 2017b. Disponível em: https://conhecimento.ibgc.org.br/Lists/Publicacoes/Attachments/23484/Publicacao-IBGCOrienta-PapelCAEstrategia_2017.pdf. Acesso em: 12 nov. 2020.</t>
  </si>
  <si>
    <t>Gestão de ativos</t>
  </si>
  <si>
    <t>A gestão de ativos envolve o equilíbrio de custos, oportunidades e riscos contra o desempenho desejado dos ativos, para alcançar os objetivos organizacionais. Pode ser necessário considerar este equilíbrio em diferentes escalas de tempo. A gestão de ativos permite à organização examinar a necessidade para, e o  desempenho de, ativos e sistemas de ativos em diferentes níveis. Adicionalmente, a gestão de ativos permite a aplicação de abordagens analíticas para o gerenciamento de um ativo durante as diferentes fases do seu ciclo de vida (que podem começar com a concepção da necessidade do ativo até o seu descarte final e inclui o gerenciamento de qualquer potencial obrigação ou passivo após descarte).
Um ativo é um item, algo ou entidade que tem valor real ou potencial para uma organização. O valor irá variar entre diferentes organizações e suas partes interessadas, e pode ser tangível ou intangível, financeiro ou não financeiro.
Exemplos de ativos: Ativos físicos: equipamentos, instalações, edifícios, veículos, etc.
Ativos intangíveis: patentes, marcas registradas, direitos autorais, software, etc.
Ativos humanos: funcionários, conhecimento, experiência, etc.
Ativos financeiros: dinheiro, investimentos, etc.
Ver também "Ativos associados à informação".</t>
  </si>
  <si>
    <t>BRASIL. Associação Brasileira de Normas Técnicas - ABNT. ABNT NBR ISO 55000:2014 - Gestão de ativos - Visão geral, princípios e terminologia.</t>
  </si>
  <si>
    <t>Gestão de continuidade do negócio</t>
  </si>
  <si>
    <t xml:space="preserve">Continuidade de negócios é a capacidade da organização de continuar fornecendo produtos ou serviços em capacidades predefinidas aceitáveis após uma disrupção. A gestão de continuidade de negócios é o processo de implementação e manutenção da continuidade de negócios para evitar perdas e se preparar para mitigar e gerenciar disrupções. O estabelecimento de um SGCN permite que a organização controle, avalie e melhore continuamente sua continuidade de negócios. </t>
  </si>
  <si>
    <t>2110;4230</t>
  </si>
  <si>
    <t>2115;4233</t>
  </si>
  <si>
    <t>ABNT. Associação Brasileira de Normas Técnicas. ABNT NBR ISO 22313:2020. Segurança e resiliência: sistema de gestão de continuidade de negócios, orientações para o uso da ABNT NBR ISSO 22301 . Disponível em: https://www.abntcatalogo.com.br/norma.aspx?ID=445002. Acesso em: 13 nov. 2023.</t>
  </si>
  <si>
    <t>Gestão de Pessoas</t>
  </si>
  <si>
    <t>Conjunto de práticas gerenciais e institucionais que visam a estimular o desenvolvimento de competências, a melhoria do desempenho, a motivação e o comprometimento dos servidores com a instituição, bem como a favorecer o alcance dos resultados institucionais. (TCU).
Conjunto de políticas, métodos e práticas de uma organização voltados a propiciar condições para que os trabalhadores de uma instituição possam desenvolver o seu trabalho, favorecendo o desenvolvimento profissional, a relação interpessoal, a saúde e a cooperação, com vistas ao alcance efetivo dos seus objetivos estratégicos. (CNJ). 
Conjunto de políticas, métodos e práticas, que visam atender as necessidades mútuas entre as organizações e as pessoas, com vistas ao alcance dos objetivos estratégicos. (CNMP)
Ver também conceito de gestão.</t>
  </si>
  <si>
    <t>1110;2130;2150;4110;4330</t>
  </si>
  <si>
    <t>1111;2132;2152;4111;4112;4113;4331;4332;4333</t>
  </si>
  <si>
    <t>BRASIL. Tribunal de Contas da União. Resolução-TCU nº 187, de 5 de abril de 2006. Dispõe sobre a política de gestão de pessoas no BRASIL. Tribunal de Contas da União.
BRASIL. Conselho Nacional de Justiça (CNJ). Resolução-CNJ nº 240, de 9/9/2016. Dispõe sobre a Política Nacional de Gestão de Pessoas no âmbito do Poder Judiciário. Disponível em: http://www.cnj.jus.br/busca-atos-adm?documento=3194. Acesso em 12 ago. 2019.
BRASIL. Conselho Nacional do Ministério Público (CNMP). Recomendação  nº 52, de 28/3/2017. Recomenda aos órgãos que compõem o Ministério Público brasileiro que implementem a Política Nacional de Gestão de Pessoas. Disponível em: http://www.cnmp.mp.br/portal/images/Recomendacoes/Recomenda%C3%A7%C3%A3o-052.pdf. Acesso em 23 de jul. 2019.</t>
  </si>
  <si>
    <t>Gestão de riscos</t>
  </si>
  <si>
    <t xml:space="preserve">atividades coordenadas para dirigir e controlar uma organização no que se refere a riscos. A gestão de riscos é parte integrante de todas as atividades organizacionais.
</t>
  </si>
  <si>
    <t>1110;2110;2120;2130;4230;4240;4260</t>
  </si>
  <si>
    <t>1111;2111;2112;2113;2121;2123;2133;4231;4232;4241;4243;4262</t>
  </si>
  <si>
    <t>ABNT. Associação Brasileira de Normas Técnicas. ABNT ISO GUIA 73: 2009. Gestão de Riscos – Vocabulário. 1 ed. Rio de Janeiro, 2009. Disponível em: https://www.abntcatalogo.com.br/norma.aspx?ID=57312. Acesso em: 12 nov. 2020.</t>
  </si>
  <si>
    <t>Gestão de riscos das contratações</t>
  </si>
  <si>
    <t xml:space="preserve">Na prática em questão, a gestão de riscos é abordada em dois níveis distintos: 
a)	o primeiro aplicado à função de contratações; e
b)	o segundo direcionado a cada contratação em particular realizada pela organização, com foco no atendimento da necessidade que desencadeou a contratação.
A gestão de riscos, quando aplicada à função de contratações, tem como objetivo reduzir o nível de incerteza associado ao alcance dos objetivos dessa função organizacional. Esses objetivos estão relacionados ao desempenho do metaprocesso de contratação pública, mas não se limitam a ele. Eles podem incluir outros objetivos estabelecidos para apoiar a estratégia organizacional e a geração de valor pretendido para a gestão das contratações. Alguns exemplos incluem: desenvolvimento da cultura de integridade nas contratações; aprimoramento da capacidade do corpo funcional; eficácia do planejamento anual das contratações e seu alinhamento com as leis orçamentárias e estratégias organizacionais; aplicação das diretrizes de sustentabilidade, entre outros.
Em relação ao processo de gestão de riscos aplicado a cada contratação, este serve para identificar e gerenciar os riscos que podem comprometer o sucesso da licitação e a boa execução contratual. Esta é uma atividade prevista pela Lei 14.133/2021, com o objetivo de identificar e tratar os riscos envolvidos nos processos licitatórios e nos respectivos contratos.
A análise dos riscos deve preceder qualquer contratação , mas em cada caso concreto, a depender da natureza e da complexidade do objeto a ser contratado, pode ser necessária a alocação formal dos riscos, por meio de cláusula contratual denominada pela Lei 14.133/2021 como “matriz de riscos”. </t>
  </si>
  <si>
    <t>4310</t>
  </si>
  <si>
    <t>4313</t>
  </si>
  <si>
    <t>Gestão de serviços de tecnologia da informação</t>
  </si>
  <si>
    <t>A gestão de serviços de tecnologia da informação contempla todos os processos, práticas e atividades que um provedor de serviços deve realizar como parte de um sistema de gestão de serviços (SGS). Os requisitos para o provedor de serviços planejar, estabelecer, implementar, operar, monitorar, analisar criticamente, manter e melhorar um SGS encontram-se em diversos modelos de  boas práticas de governança e gestão, como o COBIT 2019, a biblioteca ITIL e as normas técnicas da série NBR ISO/IEC 20.000. Entre os importantes processos de trabalho abarcados por esses modelos e normas, citam-se a gestão de nível de serviço, a gestão de configuração, a gestão de mudanças, a gestão de incidentes, a gestão da continuidade, a gestão da segurança da informação e a gestão de fornecedores.
Ressalta-se a importância fundamental deste último processo, tendo em vista que serviços de TI vêm sendo providos cada vez mais por terceiros.
Importa observar que a gestão de serviços é tarefa indelegável, cuja responsabilidade recai sempre sobre alguém ou alguma área interna da própria organização, ainda que os serviços sejam contratados de fornecedores externos.
Observe-se que, tanto na execução direta como na execução indireta (mediante contratações) de serviços o provedor interno (área de TI) e as áreas clientes devem sempre estabelecer Acordos de Nível de Serviço (ANS) e a área de TI deve assegurar a disponibilidade, qualidade, segurança, continuidade e demais atributos acordados relativamente a cada serviço.
Porém, há diferenças na operação do SGS, dependendo de se tratar de serviço diretamente prestado ou serviço contratado de terceiros.  
No caso da execução direta de serviços, a área de TI da organização deverá realizar também a execução completa das práticas e atividades recomendadas em cada um dos processos de gestão de serviços do SGS relativamente aos serviços que opera. 
Já nos casos de serviços parcial ou integralmente contratados de terceiros, a área de TI da organização continua tendo a responsabilidade de manter ANS com as áreas clientes internas, mas não será responsável pela execução completa das práticas e atividades recomendadas em cada um dos processos de gestão de serviços do SGS quanto aos serviços contratados. Isso porque, nesses casos, o fornecedor contratado é o provedor e a área de TI da organização é sua cliente. Portanto, o fornecedor deve executar o seu próprio SGS, a fim de suportar o gerenciamento de serviços de TI que presta à organização.
Note-se que, nos serviços contratados de terceiros, a área de TI da organização não realizará diretamente tarefas como registros de configurações e mudanças, mas ainda possui importantes responsabilidades quanto aos resultados dessas atividades. Ou seja, a área de TI continua tendo seu papel como provedor de serviços perante as áreas de negócio internas e deve responder pelo cumprimento dos ANS estabelecidos. Para tanto, a área de TI da organização deve exigir, por meio de cláusulas e Níveis Mínimos de Serviço (NMS) explicitamente definidos em contrato, que os fornecedores executem um SGS, ou processos do SGS relevantes para a organização, nos moldes dos modelos de boas práticas e NBR ISO/IEC 20.000.
Como se pode observar, em relação aos serviços contratados de terceiros, o papel maior da área de TI da organização não é realizar diretamente todos os processos do SGS recomendados pelas boas práticas e NBR ISO/IEC 20.000, e sim realizar, de forma completa, eficiente e eficaz o processo de gestão de fornecedores , com especial atenção às fases de planejamento de contratações e de gestão de contratos, bem como o processo de gestão de nível de serviço e a gestão dos respectivos ANS e NMS. 
Ver também neste glossário: "Acordo de Nível de Serviço (ANS)", "Processo de trabalho para gestão de contratos" e "Processo de trabalho para planejamento de cada uma das contratações".</t>
  </si>
  <si>
    <t>4220</t>
  </si>
  <si>
    <t>4221;4223;4224</t>
  </si>
  <si>
    <t>ABNT. Associação Brasileira de Normas Técnicas. NBR ISO 20000-2:2021: Tecnologia da Informação. Gestão de serviço, parte 2: Orientação para aplicação de sistemas de gestão de serviço. Rio de Janeiro, 2021.
AXELOS. Information Technology Infraestructure Library (ITIL) - Foundation - Glossário. Versão 4.</t>
  </si>
  <si>
    <t>Gestão socioambiental adequada de resíduos</t>
  </si>
  <si>
    <t>É a gestão e gerenciamento de resíduos sólidos, observando-se a seguinte ordem de prioridade: não geração, redução, reutilização, reciclagem, tratamento dos resíduos sólidos e disposição final ambientalmente adequada dos rejeitos.
Demanda que a organização estabeleça práticas para os resíduos de sua própria operação e do consumo do seu produto ou, ainda, que viabilize a internalização de resíduos oriundos de outros processos.</t>
  </si>
  <si>
    <t>Lei 12.305/2010. Institui a Política Nacional de Resíduos Sólidos; altera a Lei no 9.605, de 12 de fevereiro de 1998; e dá outras providências.
ABNT. ASSOCIAÇÃO BRASILEIRA DE NORMAS TÉCNICAS. ABNT PR 2030:2022. Ambiental, social e governança (ESG): conceitos, diretrizes e modelo de avaliação e direcionamento para organizações.</t>
  </si>
  <si>
    <t>Gestor</t>
  </si>
  <si>
    <t>Profissional que exerce formalmente função de gestão em qualquer nível hierárquico da organização. Profissional da organização que tem outros profissionais formalmente subordinados a ele (ex. gerentes, supervisores, chefes). 
Servidor que exerce atividades com poder de decisão, liderança de indivíduos e de equipes e, por meio de gestão de pessoas, de recursos, das condições organizacionais e de processos de trabalho, viabilizando o alcance dos resultados institucionais.</t>
  </si>
  <si>
    <t>2110;3120;4120;4130;4140;4150;4230;4240;4310;4330;5120;6110;6120</t>
  </si>
  <si>
    <t>2111;3121;4113;4121;4124;4131;4144;4151;4152;4232;4243;4313;4331;4332;5121;6112;6121</t>
  </si>
  <si>
    <t xml:space="preserve">BRASIL. Conselho Nacional de Justiça (CNJ). Resolução-CNJ nº 240, de 9 de setembro de 2016. Dispõe sobre a Política Nacional de Gestão de Pessoas no âmbito do Poder Judiciário. Disponível em: http://www.cnj.jus.br/busca-atos-adm?documento=3194. Acesso em 31 Jul. 2019.
</t>
  </si>
  <si>
    <t>Gestor institucional de segurança da informação</t>
  </si>
  <si>
    <t>As melhores práticas de segurança da informação e de governança e gestão de TI recomendam que cada organização possua um gestor responsável por fomentar e coordenar, em âmbito institucional, as ações relativas ao tema "segurança da informação". Nesses modelos, esse papel é geralmente denominado Chief Information Security Officer. Com o mesmo propósito, utilizamos nesta análise o termo "Gestor Institucional de segurança da informação".
No setor público, papel semelhante foi instituído pelo Decreto 9.637/2018, o qual requer que a Alta Administração de cada organização designe um gestor de segurança da informação interno (bem como institua comitê de segurança da informação ou estrutura equivalente).
Ver também: "Comitê de Segurança da Informação".</t>
  </si>
  <si>
    <t>BRASIL. Casa Civil da Presidência da República. Decreto 9.637/2018. Institui a Política Nacional de Segurança da Informação e dispõe sobre a governança da segurança da informação. Diário Oficial da União, 27 dez 2018. Disponível em:  http://www.planalto.gov.br/ccivil_03/_Ato2015-2018/2018/Decreto/D9637.htm. Acesso em: 13 nov. 2023.
ABNT. Associação Brasileira de Normas Técnicas. NBR ISO 20000-2:2021: Tecnologia da Informação. Gestão de serviço, parte 2: Orientação para aplicação de sistemas de gestão de serviço. Rio de Janeiro, 2021.</t>
  </si>
  <si>
    <t xml:space="preserve">Governança  </t>
  </si>
  <si>
    <t>É a aplicação de práticas de liderança, de estratégia e de controle, que permitem aos mandatários de uma organização pública e às partes nela interessadas avaliar sua situação e demandas, direcionar a sua atuação e monitorar o seu funcionamento, de modo a aumentar as chances de entrega de bons resultados aos cidadãos, em termos de serviços e de políticas públicas. Este conceito, derivado principalmente da governança corporativa, foi delineado e adotado pelo TCU em virtude do propósito de apoiar a melhoria do desempenho das organizações públicas jurisdicionadas. o TCU sintetizou o conceito de que a governança pública organizacional compreende essencialmente os mecanismos de liderança, estratégia e controle postos em prática para avaliar, direcionar e monitorar a atuação da gestão, com vistas à condução de políticas públicas e à prestação de serviços de interesse da sociedade.
Ver também: "Processos de governança".</t>
  </si>
  <si>
    <t>Identificação de riscos</t>
  </si>
  <si>
    <t>processo de busca, reconhecimento e descrição de riscos; envolve a identificação das fontes de risco, os eventos, suas causas e suas consequências potenciais. A organização pode usar uma variedade de técnicas para identificar incertezas que podem afetar um ou mais objetivos. Convém que os seguintes fatores e o relacionamento entre eles sejam considerados: fontes tangíveis e intangíveis de risco; causas e eventos; ameaças e oportunidades; vulnerabilidades e capacidades; mudanças nos contextos externo e interno; indicadores de riscos emergentes; natureza e valor dos ativos e recursos; consequências e seus impactos nos objetivos; limitações de conhecimento e de confiabilidade da informação; fatores temporais; vieses, hipóteses e crenças dos envolvidos.</t>
  </si>
  <si>
    <t>2112;2114;4231;4232;4313</t>
  </si>
  <si>
    <t xml:space="preserve">ABNT. Associação Brasileira de Normas Técnicas. ABNT ISO GUIA 73: 2009. Gestão de Riscos – Vocabulário. 1 ed. Rio de Janeiro, 2009. Disponível em: https://www.abntcatalogo.com.br/norma.aspx?ID=57312. Acesso em: 12 nov. 2020.
ABNT. Associação Brasileira de Normas Técnicas. ABNT NBR ISO 31000: 2018. Gestão de Riscos – Diretrizes. 2 ed. Rio de Janeiro, 2018. Disponível em: https://www.abntcatalogo.com.br/norma.aspx?ID=392334. Acesso em: 12 nov. 2020.
</t>
  </si>
  <si>
    <t>Inclusão</t>
  </si>
  <si>
    <t>É a escolha intencional de trazer para a organização pessoas pertencentes aos grupos de diversidade com os objetivos tanto de contribuir com a redução das desigualdades na sociedade em geral, quanto de dar oportunidades e promover um ambiente mais plural, capaz de melhorar os resultados da organização.</t>
  </si>
  <si>
    <t>6110;6120</t>
  </si>
  <si>
    <t>6111;6121;6122</t>
  </si>
  <si>
    <t xml:space="preserve">Indicador </t>
  </si>
  <si>
    <t>os indicadores são instrumentos que contribuem para identificar, medir e descrever aspectos relacionados a um determinado fenômeno ou objeto da realidade a respeito do qual o Estado decide agir ou não. A principal finalidade de um indicador é, portanto, traduzir, de forma mensurável (quantitativamente) ou descritível (qualitativamente), um ou mais aspectos da realidade dada (situação social) ou construída (ação), de maneira a tornar operacional o seu acompanhamento.
(ver também conceito de indicador de desempenho e meta)</t>
  </si>
  <si>
    <t>1120;2120;2130;2150;3120;4110;4120;4270;4410;4420</t>
  </si>
  <si>
    <t>1122;2121;2122;2131;2132;2133;2134;2135;2136;2137;2143;2151;2152;2153;2154;2155;2156;2157;3121;3122;4111;4124;4271;4412;4423</t>
  </si>
  <si>
    <t>BRASIL. Ministério do Planejamento, Desenvolvimento e Gestão. Secretaria de Planejamento e Assuntos Econômicos. Guia Metodológico para indicadores: orientações básicas aplicadas à metodologia do plano plurianual, PPA 2016-2019. 3ª ed. Brasília, 2018.</t>
  </si>
  <si>
    <t>Indicador de desempenho</t>
  </si>
  <si>
    <t>Um indicador de desempenho é um número, percentagem ou razão que mede um aspecto do desempenho, com o objetivo de comparar esta medida com metas preestabelecidas. Esse tipo de indicador foca a avaliação dos recursos alocados e os resultados alcançados. Os indicadores mais comuns de desempenho medem aspectos de economicidade, eficácia, eficiência e efetividade.
- indicador de economicidade – mede o custo dos insumos e os recursos alocados para a atividade;
- indicador de eficácia – mede quantidade de produto, alcance metas de entrega de bens e serviços;
- indicador de eficiência – mede relações entre quantidade de produto e custo dos insumos ou características do processo, como o tempo de produção;
- indicador de efetividade – mede o alcance dos objetivos finalísticos, traduzidos em solução ou redução de problemas na sociedade.
(ver também conceito de indicador e meta)</t>
  </si>
  <si>
    <t>2120;2130;2150;4410</t>
  </si>
  <si>
    <t>2122;2131;2132;2133;2134;2135;2136;2137;2151;2152;2153;2154;2155;2156;2157;4412</t>
  </si>
  <si>
    <t>governança organizacional; gestão orçamentária</t>
  </si>
  <si>
    <t>BRASIL. Tribunal de Contas da União. Técnica de Indicadores de Desempenho para Auditorias. Portaria-Segecex n. 33, de 23 de dezembro de 2010. Disponível em: https://portal.tcu.gov.br/controle-externo/normas-e-orientacoes/tecnicas-estudos-e-ferramentas-de-apoio/. Acesso em: 2 ago. 2019.
BRASIL. Ministério do Planejamento, Orçamento e Gestão. Indicadores: Orientações básicas aplicadas à gestão pública. Brasília, 2012. Disponível em: http://www.gespublica.gov.br/sites/default/files/documentos/indicadores_orientacoes_basicas_aplicadas_a_gestao_publica.pdf. Acesso em: 6 ago. 2019.</t>
  </si>
  <si>
    <t xml:space="preserve">Infrações administrativas ou disciplinares </t>
  </si>
  <si>
    <t>Engloba todas as infrações cometidas contra a lei que disciplina o cargo ou emprego e os regulamentos internos da organização. Tanto os procedimentos de apuração e responsabilização quanto as medidas punitivas são da alçada da própria organização, o que faz desse procedimento um importante instrumento de correção da fraude e corrupção cometida.</t>
  </si>
  <si>
    <t>BRASIL. Tribunal de Contas da União. Referencial de Combate à Fraude e Corrupção: aplicável a órgãos e entidades da Administração Pública. 2ª Ed. 2018, 2018h. Disponível em: https://portal.tcu.gov.br/biblioteca-digital/referencial-de-combate-a-fraude-e-corrupcao.htm. Acesso em: 8 maio 2020.</t>
  </si>
  <si>
    <t>Instância interna de apoio à governança</t>
  </si>
  <si>
    <t>as instâncias internas de apoio à governança realizam a comunicação entre partes interessadas internas e externas à administração, bem como auditorias internas que avaliam os processos de governança e de gestão de riscos e controles internos, comunicando quaisquer disfunções identificadas à alta administração. Exemplos típicos dessas estruturas são a ouvidoria, a auditoria interna, o conselho fiscal, as comissões e os comitês (p. ex.: comitê de riscos; comitê de desburocratização; comitês estratégicos).</t>
  </si>
  <si>
    <t xml:space="preserve">Instância interna de governança </t>
  </si>
  <si>
    <t>as instâncias internas de governança são responsáveis por definir ou avaliar a estratégia e as políticas internas, bem como monitorar a conformidade e o desempenho destas, devendo agir nos casos em que desvios forem identificados. São, também, responsáveis por garantir que a estratégia e as políticas formuladas atendam ao interesse público servindo de elo entre principal e agente. Exemplos típicos dessas estruturas são os conselhos de administração ou equivalentes e a alta administração</t>
  </si>
  <si>
    <t>Integração do processo de gestão de riscos à estratégia organizacional.</t>
  </si>
  <si>
    <t xml:space="preserve">Pressupõe a gestão de riscos durante a formulação da estratégia, com vistas a: garantia de que a estratégia escolhida apoia a missão, a visão e os valores fundamentais; avaliação dos riscos e oportunidades associados às diferentes alternativas de estratégia e os relacionados à estratégia escolhida (os riscos podem se tornar relevantes a ponto de a organização querer rever a estratégia adotada); os tipos e a quantidade de risco inerentes à execução de sua estratégia e alcance dos objetivos estratégicos.
Isso envolve as análises de ambientes interno e externo e das partes interessadas. </t>
  </si>
  <si>
    <t>COSO. Committee of Sponsoring Organizations of the Treadway Commission. Enterprise Risk Management: integrating with Strategy and Performance, 2017. Disponível em: https://www.coso.org/Pages/erm.aspx. Acesso em 12 nov. 2020.</t>
  </si>
  <si>
    <t>Integridade pública</t>
  </si>
  <si>
    <t xml:space="preserve">diz respeito ao comportamento da organização e do agente público, referindo-se à sua adesão e alinhamento consistente aos valores, princípios e normas éticas comuns para sustentar e priorizar o interesse público sobre os interesses privados </t>
  </si>
  <si>
    <t>1121;1122;1123;4321</t>
  </si>
  <si>
    <t>OCDE. Organização para a Cooperação e Desenvolvimento Econômico. Recomendação do Conselho da OCDE sobre Integridade Pública, 2017. Disponível em: https://www.oecd.org/gov/ethics/integrity-recommendation-brazilian-portuguese.pdf. Acesso em: 12 nov. 2020.</t>
  </si>
  <si>
    <t>Lacuna de competência ou de perfil profissional</t>
  </si>
  <si>
    <t xml:space="preserve">Diferença entre o perfil profissional apresentado (real) pelo colaborador/gestor e o perfil profissional desejado/requerido (ideal) para o exercício de sua ocupação. </t>
  </si>
  <si>
    <t>4130;4330</t>
  </si>
  <si>
    <t>4131;4331</t>
  </si>
  <si>
    <t>gestão de pessoas; gestão de contratações</t>
  </si>
  <si>
    <t>OCDE. ORGANIZAÇÃO PARA A COOPERAÇÃO E DESENVOLVIMENTO ECONOMICO. Avaliação da gestão de recursos humanos no Governo – Relatório da OCDE. Brasil, 2010.  
CENTRO LATINOAMERICANO DE ADMINISTRACIÓN PARA EL DESARROLLO. Nações Unidas. Departamento de Assuntos Econômicos e Sociais. Carta Iberoamericana de la Función Pública. Bolívia, 2003.</t>
  </si>
  <si>
    <t>LDO</t>
  </si>
  <si>
    <t>Lei de Diretrizes Orçamentárias. PLDO - Projeto de Lei de Diretrizes Orçamentárias.</t>
  </si>
  <si>
    <t xml:space="preserve">BRASIL. Ministério da Economia. Manual Técnico de Orçamento, 2019. Disponível em:https://www1.siop.planejamento.gov.br/mto/lib/exe/fetch.php/mto2019:mto2019-versao9.pdf. Acesso em 20 fev 2020. </t>
  </si>
  <si>
    <t>Limites de exposição ao risco</t>
  </si>
  <si>
    <t xml:space="preserve">representa o nível de risco acima do qual é desejável o tratamento do risco. Espera-se que, com os resultados do tratamento, o nível de risco residual fique abaixo do limite de exposição </t>
  </si>
  <si>
    <t>BRASIL. . Tribunal de Contas da União. Manual de Gestão de Riscos do TCU, 2018. Disponível em:  https://portal.tcu.gov.br/planejamento-governanca-e-gestao/gestao-de-riscos/manual-de-gestao-de-riscos/. Acesso em: 22 abr. 2020.</t>
  </si>
  <si>
    <t>Linha de base de indicador</t>
  </si>
  <si>
    <t xml:space="preserve">é o valor aferido do indicador na data de referência que marca o início do plano, projeto, programa ou política. Esse valor serve de referência para explicitar a situação inicialmente encontrada e, posteriormente, para avaliar o desempenho e impacto das ações executadas </t>
  </si>
  <si>
    <t>LOA</t>
  </si>
  <si>
    <t xml:space="preserve">Lei Orçamentária Anual. PLOA - Projeto de Lei Orçamentária Anual. </t>
  </si>
  <si>
    <t>4411;4412;4413;4414;4421</t>
  </si>
  <si>
    <t>Meta</t>
  </si>
  <si>
    <t xml:space="preserve">as metas são etapas para o alcance de objetivos. O alcance das metas é aferido pelos indicadores. A meta deve ter as seguintes características: específica – expressar claramente o que deve ser alcançado, sem ambiguidades; mensurável – expressar em que medida o objetivo deve ser alcançado em certo intervalo de tempo, permitindo avaliação e feedback; apropriada – estar alinhada com os objetivos, contribuindo para alcançá-los, isto é, ser relevante para medir os objetivos; realista – poder ser alcançada no período previsto a custo razoável e considerando as restrições existentes, deve levar em conta os objetivos da instituição, o contexto econômico em que está inserida, as limitações orçamentárias, o desempenho anterior (se as metas não forem realistas, elas serão vistas como meros ideais e não terão influência prática no comportamento dos agentes), e ter prazo determinado, expressando o período esperado para seu alcance.
Ver também: "Monitorar o desempenho".
</t>
  </si>
  <si>
    <t>1130;2120;2130;2140;2150;3120;3120;4110;4150;4220;4410;5110</t>
  </si>
  <si>
    <t>1132;2121;2123;2131;2132;2133;2134;2135;2136;2137;2141;2151;2152;2153;2154;2155;2156;2157;3121;3122;4111;4151;4221;4413;5111</t>
  </si>
  <si>
    <t xml:space="preserve">CIPS, Chartered Institute of Procurement &amp; Supply; NIGP, The Institute for Public Procurement. Public Procurement Practice: strategic procurement planning, 2012b. Disponível em: https://www.nigp.org/home/find-procurement-resources/guidance/global-best-practices. Acesso em: 12 nov. 2020.
</t>
  </si>
  <si>
    <t>Mitigar risco</t>
  </si>
  <si>
    <t>Ver resposta a risco</t>
  </si>
  <si>
    <t>2112;4231;4232;4313</t>
  </si>
  <si>
    <t xml:space="preserve">BRASIL. Tribunal de Contas da União. Gestão de Riscos: Avaliação da Maturidade. 2018. Disponível em: https://portal.tcu.gov.br/biblioteca-digital/gestao-de-riscos-avaliacao-da-maturidade.htm. Acesso em: 31 Jul. 2019. </t>
  </si>
  <si>
    <t>Modelo de Governança</t>
  </si>
  <si>
    <t>O modelo de governança é a representação clara e pública de como funciona ou deveria funcionar a governança na organização. estabelecer o modelo de governança consiste na definição de um conjunto de diretrizes (orientações), valores, processos e estruturas necessários para que as atividades de governança – avaliar, dirigir e monitorar a gestão – sejam desempenhadas de forma eficaz, de modo a possibilitar que a organização alinhe seus objetivos ao interesse público, gerencie seus riscos e entregue o valor esperado de forma íntegra, transparente e responsável.</t>
  </si>
  <si>
    <t>Monitoramento da estratégia</t>
  </si>
  <si>
    <t>atividade contínua de acompanhamento do progresso na execução da estratégia; avaliação dos riscos associados à implementação bem-sucedida da estratégia; identificação de problemas na execução e suas causas, e determinação de ações corretivas.</t>
  </si>
  <si>
    <t>2120;2140;2150</t>
  </si>
  <si>
    <t>2121;2122;2141;2142;2143;2151;2152;2153;2154;2155;2156;2157</t>
  </si>
  <si>
    <t>Monitorar o desempenho</t>
  </si>
  <si>
    <t>É acompanhar a execução das estratégias das unidades organizacionais, por meio de indicadores e metas.
O preparo para o monitoramento implica: estabelecer as responsabilidades pelo monitoramento do progresso; estabelecer intervalos para o relatório de dados coletados; estabelecer o que será medido para monitorar o progresso e como os dados serão coletados.O desempenho deve ser medido em comparação às metas e objetivos estabelecidos. O progresso deve ser monitorado para garantir que as metas e os objetivos sejam alcançados da forma mais eficiente e eficaz. Isto deve ser feito: coletando os dados; elaborando os relatórios; entregando os relatórios aos indivíduos responsáveis pelo monitoramento do progresso; avaliando as medidas relatadas para identificar informações explicativas ou os indicadores de qualidade uma vez que se relacionam com a conquista de metas de objetivos estabelecidos no Plano Estratégico; compartilhando relatórios de medição de desempenho com clientes, pessoas interessadas e outros grupos.</t>
  </si>
  <si>
    <t>2151;2152;2153;2154;2155;2156;2157</t>
  </si>
  <si>
    <t xml:space="preserve">CIPS, Chartered Institute of Procurement &amp; Supply; NIGP, The Institute for Public Procurement. Public Procurement Practice: Performance Metrics.  Disponível em: https://www.nigp.org/home/find-procurement-resources/guidance/global-best-practices. Acesso em 2 ago. 2019.
CIPS, Chartered Institute of Procurement &amp; Supply; NIGP, The Institute for Public Procurement. Public Procurement Practice: Performance Measurement.  Disponível em: https://www.nigp.org/home/find-procurement-resources/guidance/global-best-practices. Acesso em 2 ago. 2019.
CIPS, Chartered Institute of Procurement &amp; Supply; NIGP, The Institute for Public Procurement. Public Procurement Practice: Performance Management.  Disponível em: https://www.nigp.org/home/find-procurement-resources/guidance/global-best-practices. Acesso em 2 ago. 2019.
</t>
  </si>
  <si>
    <t>Objetivo estratégico</t>
  </si>
  <si>
    <t>são os fins a serem perseguidos pela organização para o cumprimento de sua missão e o alcance de sua visão de futuro. Constituem elo entre as diretrizes de uma organização e seu referencial estratégico. Traduzem, consideradas as demandas e expectativas dos clientes, os desafios a serem enfrentados num determinado período.</t>
  </si>
  <si>
    <t>Ocupação</t>
  </si>
  <si>
    <t>Contexto de atuação profissional caracterizado por objetivo específico, conjunto de responsabilidades e de atividades a ele inerentes. Equivale ao posto de trabalho, ao papel, à função dos colaboradores/gestores na organização. Não se confunde com o cargo ocupado (ex. “Analista Judiciário – área administrativa”), à exceção dos casos em que o cargo seja específico o suficiente para refletir a própria ocupação do colaborador/gestor na organização (ex. “Diretor Financeiro”).</t>
  </si>
  <si>
    <t>4120;4140</t>
  </si>
  <si>
    <t>4121;4142</t>
  </si>
  <si>
    <t>BRASIL. Tribunal de Contas da União. Resolução-TCU nº 187, de 5 de abril de 2006. Dispõe sobre a política de gestão de pessoas no BRASIL. Tribunal de Contas da União.
Purcell, J., &amp; Wright, P. M. (2007). The Oxford Handbook of Human Resource Management. New York: Oxford University Press.</t>
  </si>
  <si>
    <t>Órgão governante superior</t>
  </si>
  <si>
    <t>é um ente público com atribuições normativas para orientar e fiscalizar outros entes sob sua jurisdição.</t>
  </si>
  <si>
    <t>BRASIL. Tribunal de Contas da União. Riscos e Controles nas Aquisições (RCA). Publicado pelo TCU por meio do Acórdão 1.321/2014-TCU-Plenário, 2014. Disponível em: http://www.tcu.gov.br/arquivosrca/ManualOnLine.htm. Acesso em: 12 nov. 2020.</t>
  </si>
  <si>
    <t>Órgãos de controle</t>
  </si>
  <si>
    <t xml:space="preserve">São as organizações responsáveis por atividades de controle externo, bem como as responsáveis pelo controle interno. 
Art. 70 CF 88 - A fiscalização contábil, financeira, orçamentaria, operacional e patrimonial da União e das entidades da administração direta e indireta, quanto à legalidade, legitimidade, economicidade, aplicação das subvenções e renúncia de receitas, será́ exercida pelo Congresso Nacional, mediante controle externo, e pelo sistema de controle interno de cada Poder.
Órgãos de controle interno – unidades administrativas, integrantes dos sistemas de controle interno da administração pública federal direta, incumbidas, dentre outras funções, da verificação da consistência e qualidade dos controles internos, bem como do apoio às atividades de controle externo exercidas pelo Tribunal. 
Órgãos de controle externo -  Poder Legislativo (Câmara de Deputados e Senado Federal) e ainda o BRASIL. Tribunal de Contas da União, que auxilia o Poder Legislativo a exercer o controle Externo.
Art. 70 CF 88 -  O controle externo, a cargo do Congresso Nacional, será́ exercido com o auxilio do BRASIL. Tribunal de Contas da União...”
</t>
  </si>
  <si>
    <t>2120;4420</t>
  </si>
  <si>
    <t>2122;4421</t>
  </si>
  <si>
    <t xml:space="preserve">BRASIL. Tribunal de Contas da União. Glossário de Termos do Controle Externo. Disponível em: https://portal.tcu.gov.br/lumis/portal/file/fileDownload.jsp?fileId=8A8182A25EC59C0F015F58F31F6504A6. Acesso em: 2 ago. 2019.
BRASIL. Constituição da República Federativa do Brasil. Brasília, 1988. Disponívem em: http://www.planalto.gov.br/ccivil_03/constituicao/constituicaocompilado.htm. Acesso em: 6 ago. 2019.
</t>
  </si>
  <si>
    <t>Ouvidoria</t>
  </si>
  <si>
    <t xml:space="preserve">Uma ouvidoria pública  atua no diálogo entre o cidadão e a Administração Pública, de modo que as manifestações decorrentes do exercício da cidadania provoquem contínua melhoria dos serviços públicos prestados.
A ouvidoria é um espaço aberto para a sociedade. Através de canais de atendimento, recebe e responde manifestações, que são sugestões, elogios, solicitações, reclamações e denúncias sobre as políticas e os serviços públicos. 
A partir das informações trazidas pelos cidadãos, a ouvidoria pode identificar melhorias, propor mudanças, assim como apontar situações irregulares. 
</t>
  </si>
  <si>
    <t>1110;3120</t>
  </si>
  <si>
    <t>1111;3121</t>
  </si>
  <si>
    <t xml:space="preserve">O que é Ouvidoria?. PORTAL GOV.BR. Disponível em:http://www.ouvidorias.gov.br/cidadao/conheca-a-ouvidoria. Acesso em 5 ago. 2019. 
</t>
  </si>
  <si>
    <t>Partes interessadas</t>
  </si>
  <si>
    <t>são pessoas, grupos ou instituições com interesse em bens, serviços ou benefícios públicos, podendo ser afetados positiva ou negativamente, ou mesmo envolvidos no processo de prestação de serviços públicos. Em resumo, são aqueles cuja atuação e opinião devem ser levadas em conta na formulação de estratégias, na prestação de contas e na transparência. No setor público, abrangem: agentes políticos, servidores públicos, usuários de serviços e cidadãos em geral, fornecedores, instituições governamentais ou não governamentais, como órgãos reguladores, organizações da sociedade civil, da academia, da mídia, do setor privado, cada qual com interesse legítimo na organização pública, mas não necessariamente com direitos de propriedade.
A ABNT define como: pessoa, organização ou comunidade que pode afetar, ser afetada ou se perceber afetada por uma decisão ou atividade.</t>
  </si>
  <si>
    <t>1130;3110;3120;4120;4210;4240;5120</t>
  </si>
  <si>
    <t>1132;3111;3112;3122;4121;4131;4212;4243;5122</t>
  </si>
  <si>
    <t>IFAC, The International Federation of Accountants. Governance in the public sector: a governing body perspective. International public sector study nº 13, 2001. Disponível em: https://portal.tcu.gov.br/en_us/biblioteca-digital/governance-in-the-public-sector-a-governing-body-perspective.htm. Acesso em: 12 nov. 2020.
OCDE. Organização para a Cooperação e Desenvolvimento Econômico. Draft Policy Framework on Sound Public Governance, 2018. Versão preliminar. Disponível em: https://www.oecd.org/governance/policy-framework-on-sound-public-governance/. Acesso em: 12 nov. 2020.
ABNT. ASSOCIAÇÃO BRASILEIRA DE NORMAS TÉCNICAS. ABNT PR 2030:2022. Ambiental, social e governança (ESG): conceitos, diretrizes e modelo de avaliação e direcionamento para organizações.</t>
  </si>
  <si>
    <t>Perfil profissional</t>
  </si>
  <si>
    <t>conjunto de competências profissionais, estilo de comportamento e outras características pessoais que influenciam o desempenho apresentado pelo ocupante de cargo ou função.</t>
  </si>
  <si>
    <t>1130;4120;4330</t>
  </si>
  <si>
    <t>1131;4121;4124;4125;4332</t>
  </si>
  <si>
    <t>BRASIL. Tribunal de Contas da União. Resolução-TCU nº 187, de 5 de abril de 2006. Dispõe sobre a política de gestão de pessoas no Tribunal de Contas da União, 2006. Disponível em: https://pesquisa.apps.tcu.gov.br/#/documento/ato-normativo/*/TIPO%253A%2528Resolu%25C3%25A7%25C3%25A3o%2529%2520NUMATO%253A187%2520NUMANOATO%253A2006/DTRELEVANCIA%2520desc%252CNUMATOINT%2520desc/0/%2520?uuid=17a9fde0-c220-11ea-a830-bbe1ff11690c. Acesso em: 12 nov. 2020.</t>
  </si>
  <si>
    <t>Perfil profissional desejado</t>
  </si>
  <si>
    <t>é a descrição de um conjunto de conhecimentos, habilidades e outras características idealmente necessárias para executar as atividades de determinada ocupação (ou de um conjunto de ocupações) em uma organização e que influenciam o desempenho apresentado pelo trabalhador. É a referência, o ideal para determinado indivíduo exercer o conjunto de atividades que lhe são atribuídas. Quando confrontado com o desempenho real, indica se o trabalhador é ou não qualificado para atuar em seu âmbito de trabalho. Cabe salientar que o perfil não deve se restringir a conhecimentos técnicos especializados ou a experiência no desempenho de tarefas análogas, sendo importante que incorpore todas aquelas características (habilidades, atitudes, capacidades cognitivas etc.) que a gestão de pessoas considera relevantes para o êxito no trabalho. Os perfis profissionais devem resultar de estudos técnicos realizados por pessoas qualificadas para isso, a partir da análise das tarefas a serem desempenhadas, mediante a utilização de instrumentos capazes de garantir a confiabilidade e a validade dos perfis resultantes.</t>
  </si>
  <si>
    <t>CENTRO LATINOAMERICANO DE ADMINISTRACIÓN PARA EL DESARROLLO. Nações Unidas. Departamento de Assuntos Econômicos e Sociais. Carta Iberoamericana de la Función Pública. Bolívia, 2003.
DeCenzo, D. A., Robbins, S. P., &amp; Verhulst, S. L. . Fundamentals of Human Resource Management. 2010, Hoboken, NJ:John Wiley &amp; Sons, Inc. 
ARMSTRONG, M.; TAYLOR, S. Armstrong’s Handbook of Human Resource Management Practice. 2014, London: Kogan Page. 
Schmitt N. The Oxford Handbook of Personnel Assessment and Selection. 2012, New York: Oxford University Press.</t>
  </si>
  <si>
    <t>Planejamento da força de trabalho</t>
  </si>
  <si>
    <t xml:space="preserve">Processo de identificação e análise sistemática das necessidades atuais e futuras de uma organização em termos de tamanho (quantidade), composição e qualificação da força de trabalho para atingir os seus objetivos e cumprir sua missão. O planejamento envolve determinar prioridades e alocar as pessoas nos locais em que elas gerar o maior benefício para a organização. O processo procura não só identificar e analisar essas necessidades, mas também definir a sequência de passos para obter o número certo de pessoas certas nos lugares certos nos momentos certos. </t>
  </si>
  <si>
    <t>2130;4120</t>
  </si>
  <si>
    <t>2132;4121;4122;4123;4124;4125</t>
  </si>
  <si>
    <t>CENTRO LATINO AMERICANO DE ADMINISTRACIÓN PARA EL DESARROLLO. NACIONES UNIDAS DEPARTAMENTO DE ASUNTOS ECONÓMICOS Y SOCIALES. Carta Iberoamericana de la Función Pública. Bolívia, 2003.
ORGANIZAÇÃO PARA A COOPERAÇÃO E DESENVOLVIMENTO ECONÓMICO (OCDE). Avaliação da gestão de recursos humanos no Governo – Relatório da OCDE. Brasil, 2010. 
OFFICE OF PERSONAL MANAGEMENT (OPM). Human Capital Assessment and Accountability Framework - HCAAF. 2005. Disponível em: https://www.google.com/url?sa=t&amp;rct=j&amp;q=&amp;esrc=s&amp;source=web&amp;cd=1&amp;cad=rja&amp;uact=8&amp;ved=2ahUKEwiXw-vWw_3jAhWGHbkGHbQqDnEQFjAAegQIARAC&amp;url=https%3A%2F%2Fportal.tcu.gov.br%2Flumis%2Fportal%2Ffile%2FfileDownload.jsp%3FfileId%3D8A8182A24F0A728E014F0B2A3EFD675B&amp;usg=AOvVaw00JQ38TXB1p7hROO0Saml3 Acesso em: 12 ago 2019.</t>
  </si>
  <si>
    <t>Planejamento de Tecnologia da Informação</t>
  </si>
  <si>
    <t xml:space="preserve">O Planejamento de TI é um processo gerencial destinado a atender às necessidades finalísticas e de informação de órgão ou entidade para determinado período. Para tanto, é necessário definir metas, ações e projetos para suprir tais necessidades. Constitui-se, ainda, em um importante complemento ao planejamento estratégico institucional, compreendendo diretrizes e ações transversais que suportam objetivos de negócio de todas as áreas da organização. 
Observe-se que não se trata do documento elaborado ao fim do processo, o qual pode ser chamado, por exemplo, de plano diretor de tecnologia da informação (PDTI) ou podem ser elaborados mais de um documento, como um Plano Estratégico de TI (PETI) e um PDTI. Tanto o PDTI quanto o PETI são exemplos de produtos resultantes do processo de Planejamento de TI. Ver também Plano de Tecnologia da Informação.
</t>
  </si>
  <si>
    <t>4211;4212</t>
  </si>
  <si>
    <t>BRASIL. Decreto nº 10.332, de 28 de abril 2020.	
Institui a Estratégia de Governo Digital, no âmbito dos órgãos e das entidades da administração pública federal direta, autárquica e fundacional e dá outras providências. Disponível em: https://www.planalto.gov.br/ccivil_03/_ato2019-2022/2020/decreto/d10332.htm. Acesso em 13 nov. 2023
BRASIL. Ministério do Planejamento, Orçamento e Gestão. Secretaria de Tecnologia da Informação. Guia de Elaboração do PDTI do Sisp. Versão .2.0 beta.  Disponível em:  https://www.gov.br/governodigital/pt-br/sisp/documentos/guia-de-pdtic-do-sisp-v2.0. Acesso em: 13 nov 2023.</t>
  </si>
  <si>
    <t>Plano de Auditoria Interna</t>
  </si>
  <si>
    <t>documento que contempla a lista dos trabalhos de auditoria propostos (especificando se os trabalhos são de avaliação ou consultoria); a justificativa para a escolha de cada trabalho proposto (como classificação de riscos, tempo desde a última auditoria, alteração na gestão etc.); os objetivos e o escopo de cada trabalho proposto; uma lista de iniciativas ou projetos resultantes da estratégia da auditoria interna, mas que possam não estar diretamente relacionados a um trabalho de auditoria. Embora os planos de auditoria sejam geralmente elaborados anualmente, eles podem ser desenvolvidos de acordo com outro ciclo. Por exemplo, a atividade de auditoria interna pode manter um plano de auditoria de doze meses e reavaliar os projetos trimestralmente. Ou a atividade de auditoria interna pode desenvolver um plano de auditoria para vários anos e avaliar o plano anualmente.</t>
  </si>
  <si>
    <t>IIA. Institute of Internal Auditors. International Professional Practices Framework – IPPF. Orientações de implantação do código de ética e normas internacionais para a prática profissional da auditoria interna. Tradução: Instituto de Auditores Internos do Brasil, 2019. Disponível em: https://iiabrasil.org.br//ippf/orientacoes-de-implantacao. Acesso em: 12 nov. 2020.</t>
  </si>
  <si>
    <t>Plano de continuidade do negócio</t>
  </si>
  <si>
    <t>Os planos de continuidade do negócio (PCN) são compostos por procedimentos documentados que orientam a organização como responder a incidentes de interrupção e retomar suas atividades em níveis aceitáveis, dentro de um prazo predefinido.</t>
  </si>
  <si>
    <t>ABNT. Associação Brasileira de Normas Técnicas. NBR ISO 22313:2020 Segurança e resiliência — Sistemas de gestão de continuidade de negócios — Orientações para o uso da ABNT NBR ISO 22301. Rio de Janeiro, 2020.
ABNT. Associação Brasileira de Normas Técnicas. NBR ISO 22301: Segurança e resiliência – Sistemas de gestão de continuidade de negócios – Requisitos. Rio de Janeiro, 2020.</t>
  </si>
  <si>
    <t>Plano de contratações</t>
  </si>
  <si>
    <t xml:space="preserve">Esse plano foi previsto pela Lei 14.133/2021 e regulamentado pelo Decreto 10.947/2022. É um documento que tem como objetivo consolidar as demandas que o órgão ou entidade planeja contratar no exercício subsequente ao de sua elaboração.
A elaboração deve ser feita por grupo que represente os diversos setores da organização.
Deve ser aprovado pela alta administração e revisado periodicamente. </t>
  </si>
  <si>
    <t>Decreto 10.947/2022. Regulamenta o inciso VII do caput do art. 12 da Lei nº 14.133, de 1º de abril de 2021, para dispor sobre o plano de contratações anual e instituir o Sistema de Planejamento e Gerenciamento de Contratações no âmbito da administração pública federal direta, autárquica e fundacional.
TCU. Licitações &amp; Contratos: Orientações e Jurisprudência do TCU. 5ª Edição, Brasília: TCU, Secretaria-Geral da Presidência, 2023.</t>
  </si>
  <si>
    <t>Plano de dados abertos</t>
  </si>
  <si>
    <t>Documento orientador para as ações de implementação e promoção de abertura de dados de cada órgão ou entidade da administração pública federal, obedecidos os padrões mínimos de qualidade, de forma a facilitar o entendimento e a reutilização dos dados.</t>
  </si>
  <si>
    <t>3110</t>
  </si>
  <si>
    <t xml:space="preserve">BRASIL. Decreto 8.777, de 11 de maio de 2016. Institui a Política de Dados Abertos do Poder Executivo federal. Disponível em: http://www.planalto.gov.br/ccivil_03/_ato2015-2018/2016/decreto/d8777.htm. Acesso em: 13 nov. 2023.
</t>
  </si>
  <si>
    <t>Plano de Logística Sustentável</t>
  </si>
  <si>
    <t>é um instrumento de planejamento que visa implementar práticas de sustentabilidade e de racionalização nas organizações públicas. Ele estabelece diretrizes de sustentabilidade não apenas para as contratações, mas também para o funcionamento geral organização. Por essa razão, é importante que o PLS esteja vinculado à estratégia organizacional e seja utilizado para o planejamento anual de contratações.
Por meio do PLS, são definidos objetivos, indicadores e metas para a implementação das práticas de sustentabilidade, bem como os mecanismos de monitoramento e avaliação para acompanhar os resultados e realizar as intervenções necessárias. Os objetivos podem ser desdobrados em planos de ação, com responsabilidades e prazos de execução definidos.
O PLS também é instrumento de promoção da cultura de sustentabilidade, pois deve prever ações de divulgação, conscientização e capacitação nos temas abordados pelo plano, voltadas não só para o corpo funcional como para outras partes interessadas.</t>
  </si>
  <si>
    <t>2150;4340;5110</t>
  </si>
  <si>
    <t>2156;4341;5111</t>
  </si>
  <si>
    <t>governança organizacional; gestão de contratações; sustentabilidade</t>
  </si>
  <si>
    <t>Plano de Tecnologia da Informação</t>
  </si>
  <si>
    <t>É o plano resultante do processo de planejamento de TI, que contempla todas as atividades de planejamento estratégico e tático de TI. O Plano de Tecnologia da Informação  é instrumento de alinhamento entre as estratégias e planos de TI e as estratégias organizacionais. Deve existir um processo de acompanhamento formalizado para monitorar e avaliar a implementação das ações planejadas e o uso de recursos, verificar o alcance das metas estabelecidas e, se necessário, corrigir eventuais desvios. As boas práticas de governança recomendam que o plano de TI seja aprovado pelo dirigente maior da organização ou por dirigente ou colegiado que integra a Alta Administração, como se observa nas tabelas RACI dos processos APO03 (Gerenciar a Arquitetura da Organização) e APO05 (Gerenciar Portfólio) do Cobit 2019. 
Ver também: "Planejamento de TI".</t>
  </si>
  <si>
    <t>BRASIL. Tribunal de Contas da União.  Acórdão 2.585/2012 - TCU-Plenário. Relator: Ministro Walton Alencar Rodrigues. Disponível em:  https://contas.tcu.gov.br/pesquisaJurisprudencia/#/pesquisa/acordao-completo. Acesso em: 13 nov 2023.
BRASIL. Ministério da Economia. Secretaria Especial de Desburocratização, Gestão e Governo Digital. Secretaria De Governo Digital. Portaria n° 778, de 4 de abril de 2019. Dispõe sobre a implantação da Governança de Tecnologia da Informação e Comunicação nos órgãos e entidades pertencentes ao Sistema de Administração dos Recursos de Tecnologia da Informação do Poder Executivo Federal - SISP. Disponível em: https://www.gov.br/governodigital/pt-br/sisp/portaria-sgd-me-no-778-de-4-de-abril-de-2019. Acesso em: 13 nov 2023.
INFORMATION SYSTEMS AUDIT AND CONTROL ASSOCIATION (ISACA). COBIT 2019: Governance and Management Objectives. United States of America, 2019.</t>
  </si>
  <si>
    <t>Planos de responsabilidade da organização</t>
  </si>
  <si>
    <t>Planos nacionais; setoriais; transversais; organizacionais.
Plano nacional: Instrumento de planejamento elaborado em consonância com o plano plurianual e que visa a articulação da União, estados e municípios para o alcance de objetivos nacionais de desenvolvimento.  Exemplos: Plano Nacional de Cultura; Plano Nacional de Saúde; Plano Nacional de Educação; Plano Nacional de Reforma Agrária; Política Nacional sobre Mudança do Clima; Política Nacional de Resíduos Sólidos; Plano Nacional de Turismo; Plano Nacional de Internet das Coisas.
Plano setorial: Instrumento de planejamento relacionado a políticas públicas setoriais, que se enquadram nos temas de especialidade de cada ministério, ainda que demandem contribuições de outros setores. Exemplos: plano setoriais da temática cultura (dança; design; moda; museus; artes visuais; teatro, etc.).
Plano transversal: Instrumento de planejamento relacionado a políticas públicas que envolvam a articulação intersetorial e possivelmente parcerias com setores da sociedade civil e outras esferas de governo. Tratam de políticas que abordam questões de natureza interdisciplinar e que, portanto, não se restringem a apenas uma área de governo, mas perpassam as agendas de políticas de saúde, educação, segurança; trabalho; etc, como por exemplo políticas para: igualdade racial e de gênero; mulheres; idosos; tráfico de pessoas; crianças e adolescentes; pessoas com deficiências; moradores de rua.
Plano organizacional: plano estratégico (planos de níveis táticos e operacionais não estão sendo considerados na questão).</t>
  </si>
  <si>
    <t xml:space="preserve">Política de acessibilidade </t>
  </si>
  <si>
    <t>Propõe práticas e diretrizes para garantir a acessibilidade por pessoa com deficiência ou com mobilidade reduzida.
Acessibilidade pode ser definida como a possibilidade e condição de alcance para utilização, com segurança e autonomia, de espaços, mobiliários, equipamentos urbanos, edificações, transportes, informação e comunicação, inclusive seus sistemas e tecnologias, bem como de outros serviços e instalações abertos ao público, de uso público ou privados de uso coletivo, tanto na zona urbana como na rural, por pessoa com deficiência ou com mobilidade reduzida.</t>
  </si>
  <si>
    <t>Lei 13.146/2015. Institui a Lei Brasileira de Inclusão da Pessoa com Deficiência (Estatuto da Pessoa com Deficiência).</t>
  </si>
  <si>
    <t>Política de Diversidade e Inclusão</t>
  </si>
  <si>
    <t>Instrumento para direcionar as práticas e o compromisso da organização com os direitos humanos, estabelecendo os parâmetros organizacionais que irão guiar as tomadas de decisão. O documento deve deixar explícitos que são rechaçados a intolerência, a discriminação, o preconceito e os assédios, devendo haver respeito às diferenças e aos direitos humanos de todos no ambiente de trabalho. Também é importante estabelecer diretrizes claras de conduta para eventuais violações a essa política.</t>
  </si>
  <si>
    <t>Política de gestão de continuidade do negócio</t>
  </si>
  <si>
    <t>Convém que a Alta Direção estabeleceça a política de continuidade de negócios em termos de objetivos da organização e as suas obrigações e assegure-se de que:
a) é uma declaração concisa e de alto nível da intenção e direcionamento da Alta Direção para o SGCN; b) é apropriada à fina lidade da organização (dado o tamanho, a natureza e a complexidade, e a fim de refletir sua cultura, dependências e ambiente de funcionamento);
c) fornece uma estrutura para definir objetivos; d) inclui compromissos claros para atender os requisitos aplicáveis, incluindo obrigações legais e regulamentares; e) inclui comprometimento com a melhoria continua do SGCN. Convém que a política: especifique o escopo e os limites do programa de continuidade de negócios da organização incluindo limitações e exclusões;
identifique quaisquer autoridades e delegações necessárias, incluindo a pessoa ou pessoas
responsáveis pelo SGCN da organização; inclua referências às normas, ás diretrizes, aos regulamentos ou ás políticas que convém que o SGCN considere ou cumpra. [...] Convém que sejam tomadas medidas adequadas para aprovar a política, reter informação documentada
sobre ela e analisá-la criticamente de forma periodica (por exemplo, anualmente) e sempre que ocorrerem mudanças significativas em fatores internos ou externos (por exemplo, uma mudança na Alta Direção ou a introdução de uma nova legislação). A adequação destas disposições depende do tamanho, complexidade, natureza e extensão da organização.</t>
  </si>
  <si>
    <t>ABNT. Associação Brasileira de Normas Técnicas. ABNT NBR ISO 22313:2020. Segurança e resiliência: sistema de gestão de continuidade de negócios, orientações para o uso da ABNT NBR ISSO 22301. Disponível em: https://www.abntcatalogo.com.br/norma.aspx?ID=445002. Acesso em: 13 nov. 2023.
ABNT. Associação Brasileira de Normas Técnicas. NBR ISO 22301:2020 Segurança e resiliência — Sistema de gestão de continuidade de negócios — Requisitos. Rio de Janeiro, 2020.</t>
  </si>
  <si>
    <t>Política</t>
  </si>
  <si>
    <t>é um conjunto de princípios e diretrizes que estabelecem os parâmetros gerais, em determinado tema, para uma organização orientar o exercício das suas atividades e assim exercer suas responsabilidades.</t>
  </si>
  <si>
    <t>1110;1120;2110;3120;4110;4120;4140;4250;4260;4420</t>
  </si>
  <si>
    <t>1111;1121;1122;2111;2115;3121;4113;4123;4141;4251;4262;4421;4423</t>
  </si>
  <si>
    <t>Política de contratações</t>
  </si>
  <si>
    <t>Organizações que realizam contratações devem desenvolver uma abrangente política de contratações que defina claramente autoridade, responsabilidade e estabeleça orientações para que a organização e o profissional de contratações se orientem quando no exercício das suas responsabilidades.
As finalidades gerais de um manual de política de contratações devem ser as seguintes:
-Estabelecer a autoridade legal da função de contratações dentro da organização;
-Simplificar, esclarecer e espelhar a legislação aplicável às contratações;
-Estabelecer políticas de contratações padronizadas para a organização;
-Construir a confiança do público nos contratos públicos;
- Garantir o tratamento justo e equitativo de todos os que lidam com a função de contratações; 
-Proporcionar maior eficiência, economia e flexibilidade nas atividades de contratações públicas e maximizar a capacidade de compra da organziação;
-Promover a ampla competição entre os fornecedores;
-Salvaguardar a integridade do sistema de contratações e protegê-lo contra a corrupção, desperdício, fraude e abuso;
-Garantir o acesso adequado do público às informações sobre as contratações;
-Estimular a igualdade de oportunidades de emprego em consonância com os requisitos legais, nas políticas e práticas dos fornecedores e subcontratados que desejam fazer negócios com a organização.
Uma política de contratações deve, no mínimo, estabelecer orientações para a função de contratações da organização e para qualquer outro agente delegado de compras, incluindo:
1.	As autoridades, papéis e responsabilidades da área de contratações;
2.	Estabelecimento do cargo de Chief Procurement Officer (Executivo Diretor Geral de Logística), ou outro cargo de chefia em contratações, como autoridade de contratações para a organização;
3.	Poderes, papéis e responsabilidades para delegação de autoridade de compra (se houver)
-Nomeação, qualificações e formação da equipe 
-Poderes, papéis e responsabilidades da equipe
-Requisitos de avaliação e de supervisão</t>
  </si>
  <si>
    <t>1111;2134</t>
  </si>
  <si>
    <t>CIPS, Chartered Institute of Procurement &amp; Supply; NIGP, The Institute for Public Procurement. Public Procurement Practice: Policy Manual.  Disponível em: https://www.nigp.org/home/find-procurement-resources/guidance/global-best-practices. Acesso em 2 ago. 2019.</t>
  </si>
  <si>
    <t>Política de gestão de pessoas</t>
  </si>
  <si>
    <t xml:space="preserve">São afirmações que descrevem a forma como a organização direcionará as práticas de gestão de pessoas e seus esforços para melhorar o desempenho organizacional. </t>
  </si>
  <si>
    <r>
      <rPr>
        <rFont val="Arial"/>
        <color theme="1"/>
        <sz val="11.0"/>
      </rPr>
      <t xml:space="preserve">Posthuma, R. A., Campion, M. C., Masimova, M., &amp; Campion, M. A. (2013). </t>
    </r>
    <r>
      <rPr>
        <rFont val="Arial"/>
        <i/>
        <color theme="1"/>
        <sz val="11.0"/>
      </rPr>
      <t>A high performance work practices taxonomy: Integrating the literature and directing future research</t>
    </r>
    <r>
      <rPr>
        <rFont val="Arial"/>
        <color theme="1"/>
        <sz val="11.0"/>
      </rPr>
      <t>. Journal of Management, 39(5), 1184-1220.</t>
    </r>
  </si>
  <si>
    <t xml:space="preserve">Política de gestão de riscos </t>
  </si>
  <si>
    <t>documento que contém a declaração das intenções e diretrizes gerais e estabelece claramente os objetivos e o comprometimento da organização em relação à gestão de riscos. Convém que aborde as justificativas da organização para gerenciar riscos; as responsabilidades para gerenciar riscos; o comprometimento de tornar disponíveis os recursos necessários para auxiliar os responsáveis pelo gerenciamento dos riscos, e a forma com que o desempenho da gestão de riscos será medido e reportado.</t>
  </si>
  <si>
    <t>1110; 2110</t>
  </si>
  <si>
    <t>1111; 2111</t>
  </si>
  <si>
    <t>ABNT. Associação Brasileira de Normas Técnicas. ABNT ISO GUIA 73: 2009. Gestão de Riscos – Vocabulário. 1 ed. Rio de Janeiro, 2009. Disponível em: https://www.abntcatalogo.com.br/norma.aspx?ID=57312. Acesso em: 12 nov. 2020.
ABNT. Associação Brasileira de Normas Técnicas. ABNT NBR ISO 31000: 2018. Gestão de Riscos – Diretrizes. 2 ed. Rio de Janeiro, 2018. Disponível em: https://www.abntcatalogo.com.br/norma.aspx?ID=392334. Acesso em: 12 nov. 2020.</t>
  </si>
  <si>
    <t>Política de segurança da informação</t>
  </si>
  <si>
    <t>No mais alto nível, convém que a organização defina uma "política de segurança da informação" aprovada pela Alta Direção e que estabeleça a abordagem da organização para gerenciar sua segurança da informação. Convém que a política de segurança da informação considere os requisitos derivados de: a) estratégia e requisitos de negócios; b) regulamentações, legislação e contratos; c) riscos e ameaças atuais e projetados para a segurança da informação. Convém que a política de segurança da informação contenha declarações relativas a a) definição de segurança da informação; b) objetivos de segurança da informação ou a estrutura para definir objetivos de segurança da informação; c) princípios para orientar todas as atividades relacionadas à segurança da informação; d) comprometimento de satisfazer os requisitos aplicáveis relacionados à segurança da informação; e) comprometimento com a melhoria contínua do sistema de gestão da segurança da informação; f) atribuição de responsabilidades para a gestão da segurança da informação para funções definidas; g) procedimentos para tratamento de isenções e exceções. Convém que a Alta Direção aprove quaisquer alterações na política de segurança da informação.</t>
  </si>
  <si>
    <t xml:space="preserve">ABNT. Associação Brasileira de Normas Técnicas. NBR ISO/IEC 27002:2022: Segurança da informação, segurança cibernética e proteção à privacidde – Controles de segurança da informação. Rio de Janeiro, 2022.
</t>
  </si>
  <si>
    <t>Política de sucessão ou transição</t>
  </si>
  <si>
    <t>São diretrizes para orientar a organização nas práticas relativas a substituição de colaboradores, com o objetivo de que existam indivíduos capacitados para substituir os colaboradores que estejam em atividade (inclusive em posições gerenciais).</t>
  </si>
  <si>
    <t>1130;4330</t>
  </si>
  <si>
    <t>1133;4333</t>
  </si>
  <si>
    <t>ARMSTRONG, M.; TAYLOR, S. Armstrong’s Handbook of Human Resource Management Practice. 2014, London: Kogan Page. 
OFFICE OF PERSONAL MANAGEMENT (OPM). Human Capital Framework -  2016. Disponível em: https://www.opm.gov/policy-data-oversight/human-capital-management/talent-management/#url=Operational-View Acesso em: 5 agosto 2019.</t>
  </si>
  <si>
    <t xml:space="preserve">Políticas públicas </t>
  </si>
  <si>
    <t>o conjunto de diretrizes e intervenções emanadas de atores governamentais, que visam tratar, ou não, problemas públicos que requerem, utilizam ou afetam recursos públicos.</t>
  </si>
  <si>
    <t>BRASIL. Tribunal de Contas da União. Referencial de Controle de Políticas Públicas, 2020. Disponível em: https://portal.tcu.gov.br/biblioteca-digital/referencial-de-controle-de-politicas-publicas.htm. Acesso em: 2 dez. 2020.</t>
  </si>
  <si>
    <t>Portal Brasileiro de Dados Abertos</t>
  </si>
  <si>
    <t>É a ferramenta construída pelo governo para centralizar a busca e o acesso dos dados e informações públicas; foi lançado em cumprimento a um dos compromissos firmados pelo Brasil no primeiro plano de ação de governo aberto, lançado na OGP - Parceria para Governo Aberto. O governo federal desenvolveu o Portal Brasileiro de Dados Abertos com o objetivo de ser o catálogo central de dados governamentais do Brasil. Cada órgão ou entidade pode desenvolver um catálogo próprio, todavia esse deve ser integrado com o catálogo central, ou seja, deve existir um registro no Portal Brasileiro de Dados Abertos para cada conjunto de dados no catálogo do órgão ou entidade</t>
  </si>
  <si>
    <t>BRASIL. Ministério do Planejamento, Orçamento e Gestão. Secretaria de Logística e Tecnologia da Informação. Cartilha Técnica para Publicação de Dados Abertos no Brasil, v. 1.0, 2012. Disponível em: https://cgugovbr.sharepoint.com/:b:/s/ou-stpc-dtc-cgat/Eaz3GInxKxxBmofpquodaQkByKXPN7FkC473qtbylEiIhw?e=Z4oNIG. Acesso em: 14 nov. 2023.</t>
  </si>
  <si>
    <t>PPA</t>
  </si>
  <si>
    <t>Plano Plurianual. PLPPA - Projeto de Lei do Plano Plurianual.</t>
  </si>
  <si>
    <t>4413;4421</t>
  </si>
  <si>
    <t>Prática de gerenciamento de configuração e ativos</t>
  </si>
  <si>
    <t>Responsável tanto pelo Gerenciamento da Configuração quanto pelo Gerenciamento de Ativos. O Gerenciamento de Ativos tem como objetivo planejar e gerenciar o ciclo de vida completo de todos os ativos de TI. Já o Gerenciamento da Configuração objetiva garantir que informações precisas e confiáveis sobre a configuração de serviços e os itens de configuração que os suportam estejam disponíveis quando e onde forem necessárias. Isso inclui informações sobre como os itens de configuração estão configurados e os relacionamentos entre eles. (tradução livre)</t>
  </si>
  <si>
    <t>AXELOS. Information Technology Infraestructure Library (ITIL) - Foundation - Glossário. Versão 4.</t>
  </si>
  <si>
    <t>Prática de gestão de incidentes</t>
  </si>
  <si>
    <t xml:space="preserve">O objetivo da prática de gerenciamento de incidentes é minimizar o impacto negativo dos incidentes restaurando a operação normal do serviço o mais rápido possível. O gerenciamento de incidentes pode ter um enorme impacto na satisfação do cliente e do usuário e na forma como os clientes e usuários percebem o provedor de serviços. Cada incidente deve ser registrado e gerenciado para garantir que seja resolvido em um tempo que atenda às expectativas do cliente e do usuário. Os tempos de resolução alvo são acordados, documentados e comunicados para garantir que as expectativas sejam realistas. Os incidentes são priorizados com base em uma classificação acordada para garantir que os incidentes com o maior impacto nos negócios sejam resolvidos primeiro.
As organizações devem projetar sua prática de gerenciamento de incidentes para fornecer gerenciamento adequado e alocação de recursos para diferentes tipos de incidente. Incidentes com baixo impacto devem ser gerenciados de forma eficiente para garantir que não consumam muitos recursos. Incidentes com um impacto maior podem exigir mais recursos e um gerenciamento mais complexo. Normalmente, existem processos separados para o gerenciamento de incidentes graves e para o gerenciamento de incidentes de segurança da informação. (tradução livre)
Ver também: "Serviço de TI", "Segurança da Informação" e "Risco de Segurança da Informação" </t>
  </si>
  <si>
    <t>AXELOS. Information Technology Infraestructure Library (ITIL) - Foundation -   Versão 4.</t>
  </si>
  <si>
    <t>Prática de habilitação de mudança</t>
  </si>
  <si>
    <t>A prática de Habilitação de Mudança envolve a avaliação, autorização e implementação de mudanças. Todas as mudanças devem ser cuidadosamente gerenciadas para garantir que elas sejam implementadas de forma eficaz e que quaisquer riscos ou perturbações sejam minimizados.</t>
  </si>
  <si>
    <t>AXELOS. Information Technology Infraestructure Library (ITIL) - Versão 4.</t>
  </si>
  <si>
    <t>Práticas de reconhecimento</t>
  </si>
  <si>
    <t xml:space="preserve">Métodos e/ou procedimentos que a organização adota para incentivar e premiar colaboradores, gestores e/ou equipes que se destacaram pelo desempenho apresentado. Alguns exemplos são: bolsas para capacitação; preferência na remoção para outras unidades; eventos para reconhecimento em público de trabalhos de destaque. </t>
  </si>
  <si>
    <t>4141;4143</t>
  </si>
  <si>
    <r>
      <rPr>
        <rFont val="Arial"/>
        <color theme="1"/>
        <sz val="11.0"/>
      </rPr>
      <t xml:space="preserve">Posthuma, R. A., Campion, M. C., Masimova, M., &amp; Campion, M. A. (2013). </t>
    </r>
    <r>
      <rPr>
        <rFont val="Arial"/>
        <i/>
        <color theme="1"/>
        <sz val="11.0"/>
      </rPr>
      <t>A High Performance Work Practices Taxonomy</t>
    </r>
    <r>
      <rPr>
        <rFont val="Arial"/>
        <color theme="1"/>
        <sz val="11.0"/>
      </rPr>
      <t xml:space="preserve">: Integrating the literature and directing future research. Journal of Management, 39(5), 1184-1220. </t>
    </r>
  </si>
  <si>
    <t>Procedimento disciplinar</t>
  </si>
  <si>
    <t>processo ou procedimento administrativo destinado a apurar irregularidades disciplinares praticadas por servidores ou empregados públicos. A IN nº 14/2018 do então Ministério da Transparência e Controladoria-Geral da União prevê procedimentos disciplinares para empregados públicos regidos pela Lei 9.962, de 22 de fevereiro de 2000, e processo administrativo sancionador relativo aos empregados públicos das empresas públicas e sociedades de economia mista.</t>
  </si>
  <si>
    <t>BRASIL. Ministério da Transparência e Controladoria-Geral da União. Instrução normativa 14, de 14 de novembro de 2018. Regulamenta a Atividade Correcional no Sistema de Correição do Poder Executivo Federal de que trata o Decreto nº 5.480. Disponível em: http://www.in.gov.br/materia/-/asset_publisher/Kujrw0TZC2Mb/content/id/50484511/do1-2018-11-16-instrucao-normativa-n-14-de-14-de-novembro-de-2018-50484367. Acesso em: 12 nov. 2020.</t>
  </si>
  <si>
    <t>Procedimento técnico</t>
  </si>
  <si>
    <t>Conjunto sequencial de ações, baseado em conhecimentos e regras pré-definidas, que permitem realizar um trabalho de forma correta e atingir uma meta. Exemplos de procedimentos técnicos, no contexto em que essa expressão é usada no Levantamento, são: o mapeamento de processos de trabalho; a análise envoltória de dados – DEA (comparação de eficiência entre unidades organizacionais semelhantes); a análise da carga de trabalho e da produtividade média dos colaboradores; entre outros.</t>
  </si>
  <si>
    <t>4120;4330</t>
  </si>
  <si>
    <t>4122;4332</t>
  </si>
  <si>
    <t xml:space="preserve">ABNT. Associação Brasileira de Normas Técnicas. ISO NBR 9000:2005. 
Houaiss, A. Dicionário eletrônico Houaiss da língua portuguesa. 201, Rio de Janeiro: Objetiva.
Ferreira, A. D. H. Novo dicionário Aurélio da língua portuguesa. 2004, São Paulo: Positivo. </t>
  </si>
  <si>
    <t>Processo administrativo de responsabilização</t>
  </si>
  <si>
    <t>o PAR constitui procedimento destinado à responsabilização administrativa de pessoa jurídica em decorrência de atos lesivos contra a administração pública nacional ou estrangeira, nos termos do art. 5º da Lei 12.846/2013. Os atos previstos como infrações administrativas na Lei 8.666/1993, ou em outras normas de licitações e contratos da administração pública que também sejam tipificados como atos lesivos, serão apurados, conjuntamente, no PAR. Do PAR poderá resultar a aplicação de penalidade de multa e de publicação extraordinária de decisão condenatória, nos termos do art. 6º, da Lei 12.846/2013, e de penalidade que implique restrição ao direito de contratar e licitar com a Administração pública.</t>
  </si>
  <si>
    <t>Processo administrativo disciplinar</t>
  </si>
  <si>
    <t>o PAD é o instrumento destinado a apurar responsabilidade de servidor por infração disciplinar praticada no exercício de suas atribuições, ou que tenha relação com as atribuições do cargo em que se encontre investido. Do PAD poderá resultar a aplicação de penalidade de advertência, suspensão de até noventa dias, demissão, destituição do cargo em comissão ou cassação de aposentadoria ou disponibilidade, observados os princípios do contraditório e da ampla defesa.</t>
  </si>
  <si>
    <t>BRASIL. Ministério da Transparência e Controladoria-Geral da União. Instrução normativa 14, de 14 de novembro de 2018. Regulamenta a Atividade Correcional no Sistema de Correição do Poder Executivo Federal de que trata o Decreto nº 5.480. Disponível em: http://www.in.gov.br/materia/-/asset_publisher/Kujrw0TZC2Mb/content/id/50484511/do1-2018-11-16-instrucao-normativa-n-14-de-14-de-novembro-de-2018-50484367. Acesso em: 12 nov. 2020.
BRASIL. Lei 8.112, de 11 de dezembro de 1990. Dispõe sobre o regime jurídico dos servidores públicos civis da União, das autarquias e das fundações públicas federais, 1990. Disponível em: http://www.planalto.gov.br/ccivil_03/leis/l8112cons.htm. Acesso em: 12 nov. 2020.</t>
  </si>
  <si>
    <t>Processo de gestão de riscos</t>
  </si>
  <si>
    <t>aplicação sistemática de políticas, procedimentos e práticas de gestão para as atividades de comunicação e consulta, estabelecimento do contexto e avaliação, tratamento, monitoramento, análise crítica, registro e relato de riscos.</t>
  </si>
  <si>
    <t>2110;2120;4230;4240;4310</t>
  </si>
  <si>
    <t>2111;2113;2121;4231;4232;4243;4313</t>
  </si>
  <si>
    <t>Processo de software</t>
  </si>
  <si>
    <t>Processo de trabalho usado por uma organização na produção/aquisição de software e na gestão de seu ciclo de vida. Inclui atividades realizadas nas fases de definição, desenvolvimento, operação, manutenção e desativação do software.</t>
  </si>
  <si>
    <t>BRASIL. Associação Brasileira de Normas Técnicas - ABNT. ABNT NBR ISO/IEC 12207:2021 – Engenharia de sistemas e software – Processos de ciclo de vida de software)</t>
  </si>
  <si>
    <t>Processo de trabalho para a gestão de contratos</t>
  </si>
  <si>
    <t>O processo de gestão do contrato recebe como insumo o instrumento de contrato e outros elementos, tais como: como a proposta do contratado na licitação, as condições de habilitação da empresa contratada e de eventual empresa subcontratada, a nota de empenho e respostas a questionamentos que condicionem a gestão contratual. 
Gera como saída uma solução, que produz resultados que devem atender à necessidade que desencadeou a contratação, até que haja o encerramento ou a rescisão contratual.
O processo engloba as seguintes etapas: execução do contrato, quando ocorre a fiscalização da execução, a gestão do contrato e o recebimento do objeto; eventuais alterações contratuais, que podem abranger o reequilíbrio do contrato (reajuste, repactuação e revisão), quando for o caso; e extinção do contrato, todas comentadas a seguir.</t>
  </si>
  <si>
    <t>Processo de trabalho para a seleção de fornecedores</t>
  </si>
  <si>
    <t>O processo de seleção do fornecedor é a segunda etapa do metaprocesso de contratação pública. Inicia-se com a divulgação do edital (ou do aviso de contratação direta) e abrange as fases de apresentação de propostas e lances, se for o caso; de julgamento das propostas; de análise dos documentos de habilitação; dos recursos; e de homologação, previstas no art. 17 da Lei 14.133/2021.
É no processo de seleção do fornecedor que deve ocorrer a ampla e isonômica competição entre os interessados para escolha daquele que executará o objeto pretendido pela Administração Pública, excepcionalizadas as hipóteses de contratação direta.</t>
  </si>
  <si>
    <t xml:space="preserve">Processo de trabalho para o planejamento de cada contratação </t>
  </si>
  <si>
    <t>O planejamento de cada contratação consiste em uma série de atividades realizadas internamente pelo órgão ou entidade, que permitem identificar a necessidade da Administração, indicar a solução mais adequada para atendê-la, verificar a viabilidade da contratação, e definir como essa solução será contratada (caso seja viável), executada e fiscalizada.
O nível de detalhamento das informações produzidas em cada artefato do planejamento deve ser proporcional ao nível de risco associado ao objeto contratado.
As etapas incluem: elaboração do ETP; análise de riscos; termo de referência; elaboração do edital ou do instrumento de contratação direta; análise jurídica.</t>
  </si>
  <si>
    <t>Processo para classificação e tratamento de informações</t>
  </si>
  <si>
    <t>É o processo que visa garantir que cada informação tenha o tratamento de segurança adequado à sua importância para a organização. De acordo com a norma técnica ABNT NBR ISO/IEC 27002:2022, convém que as informações sejam classificadas de acordo com as necessidades de segurança da informação da organização com base na confidencialidade, integridade, disponibilidade e requisitos relevantes das partes interessadas.
Note-se que o termo "classificação" utilizado pelas melhores práticas é mais abrangente que o termo "classificação" definido pela legislação, incluindo como critérios não apenas a necessidade de sigilo. 
De outra parte, prescreve a Lei de Acesso à Informação (LAI) que a classificação das informações, no setor público, somente pode ser feita quanto ao sigilo e somente em razão de sua imprescindibilidade para a segurança da sociedade e do Estado. Apesar de a LAI prever que sejam protegidas as informações pessoais e as submetidas a outras hipóteses de sigilo legal, essas categorias de informações não são passíveis de "classificação" no sentido estrito em que o termo é utilizado na própria LAI. Tampouco há previsão na LAI de classificação de informação quanto ao sigilo por necessidades de negócio não previstas explicitamente na legislação.
Assim, para conciliar o sentido estrito do termo "classificação" utilizado na LAI com o sentido amplo utilizado nas boas práticas, manteve-se esse termo apenas na denominação do processo, uma vez que ele inclui a classificação por razões legais e também por outras razões, para fins de tratamento. Já nas questões propriamente ditas do questionário de governança, o termo classificação foi evitado, substituindo-se pela enumeração de atividades como "identificação e rotulação".</t>
  </si>
  <si>
    <t>ABNT. Associação Brasileira de Normas Técnicas. NBR ISO/IEC 27002:2022: Segurança da informação, segurança cibernética e proteção à privacidde – Controles de segurança da informação. Rio de Janeiro, 2022.
BRASIL. Lei nº 12.527, de 18 de novembro de 2011. Regula o acesso a informações.</t>
  </si>
  <si>
    <t>Processos finalísticos</t>
  </si>
  <si>
    <t xml:space="preserve">Os processos finalísticos referem-se ao conjunto de atividades que representam a essência da organização, estão diretamente relacionados à missão organizacional e aos objetivos principais a serem atendidos pela atuação do organização. Geram produtos ou serviços para os clientes da instituição. São sustentados por processos de apoio. 
Os processos de apoio  são aqueles que dão suporte a alguma atividade-fim da organização, tais como a gestão de pessoas, a gestão de aquisições, gestão de patrimônio; gestão de tecnologia e segurança da informação. </t>
  </si>
  <si>
    <t>2131;2151</t>
  </si>
  <si>
    <t xml:space="preserve">PORTER, M. E. Vantagem competitiva: criando e Sustentando um desempenho superior. Tradução de Elizabeth Maria de Pinho Braga. Rio de Janeiro: Elsevier, 1989.
BRASIL. Conselho Nacional do Ministério Público.. Metodologia de gestão de processos. Versão 1. 2016. Disponível em: http://www.cnmp.mp.br/portal/images/visao_360/processos/metodologia_de_gestao_por_processos_do_cnmp/Metodologia_GESTAO_POR_PROCESSOS_agosto2016.pdf. Acesso em: 6 ago. 2019.
</t>
  </si>
  <si>
    <t>Programa</t>
  </si>
  <si>
    <t xml:space="preserve">Grupo de ações ou projetos relacionados, gerenciados de modo coordenado para obtenção de benefícios para a organização. </t>
  </si>
  <si>
    <t>4142;4143</t>
  </si>
  <si>
    <t>ROJECT MANAGEMENT INSTITUTE (PMI). Guia do conhecimento em gerenciamento de projetos (GUIA PMBOK). Global Standard.. 4. ed. Pennsylvania (EUA), 2008.</t>
  </si>
  <si>
    <t>Programa de integridade</t>
  </si>
  <si>
    <t>conjunto estruturado de medidas institucionais voltadas para a prevenção, detecção, punição e remediação de fraudes e atos de corrupção, em apoio à boa governança. O programa de integridade deve ser estruturado, aplicado e atualizado de acordo com as características e riscos atuais das atividades de cada pessoa jurídica, a qual, por sua vez, deve garantir o constante aprimoramento e adaptação do programa, visando garantir sua efetividade. Os principais elementos de um programa de integridade são: comprometimento e apoio da alta administração; padrões de conduta, código de ética, políticas e procedimentos de integridade, aplicáveis a todos os empregados e administradores; estruturação das instâncias responsáveis; estratégia de comunicação do programa; treinamentos periódicos sobre o programa de integridade; gestão de riscos de integridade; canais de denúncia de irregularidades; e monitoramento do desempenho do programa.</t>
  </si>
  <si>
    <t>1121;4321</t>
  </si>
  <si>
    <t>BRASIL. Controladoria-Geral da União. Portaria nº 57, de 4 de janeiro de 2019. Altera a Portaria CGU nº 1.089, de 25 de abril de 2018, que estabelece orientações para que os órgãos e as entidades da administração pública federal direta, autárquica e fundacional adotem procedimentos para a estruturação, a execução e o monitoramento de seus programas de integridade e dá outras providências. Disponível em: https://www.in.gov.br/materia/-/asset_publisher/Kujrw0TZC2Mb/content/id/58029864. Acesso em: 12 nov. 2020.
BRASIL. Decreto 8.420, de 18 de março de 2015. Regulamenta a Lei nº 12.846, de 1º de agosto de 2013, que dispõe sobre a responsabilização administrativa de pessoas jurídicas, 2015. Disponível em: http://www.planalto.gov.br/ccivil_03/_ato2015-2018/2015/decreto/d8420.htm. Acesso em: 12 nov. 2020.</t>
  </si>
  <si>
    <t>Programa de qualidade de vida no trabalho</t>
  </si>
  <si>
    <t xml:space="preserve">Conjunto de ações levadas a efeito nas organizações, com vistas ao alcance de um contexto de produção de bens e serviços no qual as condições, a organização e as relações sociais de trabalho contribuem para a prevalência do bem-estar de quem trabalha. </t>
  </si>
  <si>
    <r>
      <rPr>
        <rFont val="Arial"/>
        <color theme="1"/>
        <sz val="11.0"/>
      </rPr>
      <t xml:space="preserve">Leite, J. V., Ferreira, M. C., &amp; Mendes, A. M. </t>
    </r>
    <r>
      <rPr>
        <rFont val="Arial"/>
        <i/>
        <color theme="1"/>
        <sz val="11.0"/>
      </rPr>
      <t>Mudando a gestão da qualidade de vida no trabalho.</t>
    </r>
    <r>
      <rPr>
        <rFont val="Arial"/>
        <color theme="1"/>
        <sz val="11.0"/>
      </rPr>
      <t xml:space="preserve"> 2009. Revista Psicologia Organizações e Trabalho, 9(2), 109-123. </t>
    </r>
  </si>
  <si>
    <t>Projeto</t>
  </si>
  <si>
    <t>Um esforço temporário empreendido para criar um produto, serviço ou resultado único. A natureza temporária dos projetos indica um início e um fim para o trabalho do projeto ou uma fase do trabalho do projeto. Os projetos podem ser independentes ou fazer parte de um programa ou portfólio.</t>
  </si>
  <si>
    <t>4262;4263</t>
  </si>
  <si>
    <r>
      <rPr>
        <rFont val="Arial"/>
        <color theme="1"/>
        <sz val="11.0"/>
      </rPr>
      <t xml:space="preserve">PROJECT MANAGEMENT INSTITUTE (PMI). </t>
    </r>
    <r>
      <rPr>
        <rFont val="Arial"/>
        <i/>
        <color theme="1"/>
        <sz val="11.0"/>
      </rPr>
      <t>Guia do conhecimento em gerenciamento de projetos</t>
    </r>
    <r>
      <rPr>
        <rFont val="Arial"/>
        <color theme="1"/>
        <sz val="11.0"/>
      </rPr>
      <t xml:space="preserve"> (GUIA PMBOK). 7. ed. Pennsylvania (EUA), 2021.</t>
    </r>
  </si>
  <si>
    <t>Quantitativo necessário</t>
  </si>
  <si>
    <t>Documento que, a partir de procedimentos técnicos, estabelece o número necessário ou ideal de colaboradores para cada unidade organizacional. Exemplos: quadro de lotação, tabela de lotação autorizada, lotação paradigma, tabela de lotação ideal.</t>
  </si>
  <si>
    <t>4122;4125;4332</t>
  </si>
  <si>
    <t>OFFICE OF PERSONAL MANAGEMENT (OPM). Human Capital Assessment and Accountability Framework - HCAAF. 2005. Disponível em: https://www.google.com/url?sa=t&amp;rct=j&amp;q=&amp;esrc=s&amp;source=web&amp;cd=1&amp;cad=rja&amp;uact=8&amp;ved=2ahUKEwiXw-vWw_3jAhWGHbkGHbQqDnEQFjAAegQIARAC&amp;url=https%3A%2F%2Fportal.tcu.gov.br%2Flumis%2Fportal%2Ffile%2FfileDownload.jsp%3FfileId%3D8A8182A24F0A728E014F0B2A3EFD675B&amp;usg=AOvVaw00JQ38TXB1p7hROO0Saml3 Acesso em: 12 ago 2019.
OFFICE OF PERSONAL MANAGEMENT (OPM). Human Capital Framework -  2016. Disponível em: https://www.opm.gov/policy-data-oversight/human-capital-management/talent-management/#url=Operational-View Acesso em: 5 ago. 2019
ORGANIZAÇÃO PARA A COOPERAÇÃO E DESENVOLVIMENTO ECONÓMICO (OCDE). Avaliação da gestão de recursos humanos no Governo – Relatório da OCDE. Brasil, 2010. 
CENTRO LATINOAMERICANO DE ADMINISTRACIÓN PARA EL DESARROLLO. Nações Unidas. Departamento de Assuntos Econômicos e Sociais. Carta Iberoamericana de la Función Pública. Bolívia, 2003.
BRASIL. Tribunal de Contas da União.  Acórdão 3.023/2013 - TCU-Plenário. Relator: Ministro-Substituto Marcos Bemquerer. Disponível em:  https://contas.tcu.gov.br/pesquisaJurisprudencia/#/pesquisa/acordao-completo. Acesso em: 12 ago. 2019.</t>
  </si>
  <si>
    <t>Resíduos</t>
  </si>
  <si>
    <t>Material, substância, objeto ou bem descartado resultante de atividades humanas em sociedade, a cuja destinação final se procede, se propõe proceder ou se está obrigado a proceder, nos estados sólido ou semissólido, bem como gases contidos em recipientes e líquidos cujas particularidades tornem inviável o seu lançamento na rede pública de esgotos ou em corpos d’água, ou exijam para isso soluções técnica ou economicamente inviáveis em face da melhor tecnologia disponível.</t>
  </si>
  <si>
    <t>Lei 12.305/2010. Institui a Política Nacional de Resíduos Sólidos; altera a Lei no 9.605, de 12 de fevereiro de 1998; e dá outras providências.</t>
  </si>
  <si>
    <t xml:space="preserve">Responsabilização </t>
  </si>
  <si>
    <t>Responsabilidade de uma organização ou indivíduo perante suas decisões e atividades e prestação de contas a seus órgãos de governança, autoridades legais e, de modo mais amplo, as suas outras partes interessadas no que se refere a essas decisões e atividades. 
Ver também Accountability pública.</t>
  </si>
  <si>
    <t>ABNT. Associação Brasileira de Normas Técnicas. NBR ISO 26000: Diretrizes sobre responsabilidade social. Rio de Janeiro, 2010.</t>
  </si>
  <si>
    <t>Análise de Impacto Regulatório</t>
  </si>
  <si>
    <t>Análise de impacto regulatório - AIR - procedimento, a partir da definição de problema regulatório, de avaliação prévia à edição dos atos normativos de que trata este Decreto, que conterá informações e dados sobre os seus prováveis efeitos, para verificar a razoabilidade do impacto e subsidiar a tomada de decisão</t>
  </si>
  <si>
    <t>Decreto 10.411/2020. Regulamenta a análise de impacto regulatório, de que tratam o art. 5º da Lei nº 13.874, de 20 de setembro de 2019, e o art. 6º da Lei nº 13.848, de 25 de junho de 2019.</t>
  </si>
  <si>
    <t>Avaliação de Resultado Regulatório</t>
  </si>
  <si>
    <t>Avaliação de resultado regulatório - ARR - verificação dos efeitos decorrentes da edição de ato normativo, considerados o alcance dos objetivos originalmente pretendidos e os demais impactos observados sobre o mercado e a sociedade, em decorrência de sua implementação;</t>
  </si>
  <si>
    <t>Resposta a risco</t>
  </si>
  <si>
    <t>para todos os riscos identificados, o gerenciamento seleciona e implanta uma resposta ao risco. As respostas ao risco se classificam nas seguintes categorias: aceitar, quando nenhuma ação é tomada para alterar a gravidade do risco, é a resposta apropriada quando o risco para a estratégia e os objetivos de negócios já está dentro do apetite ao risco; evitar, quando são tomadas medidas para remover o risco; explorar, quando são tomadas medidas que aceitam um risco para obter um desempenho aprimorado, sem exceder os limites de tolerância aceitáveis; reduzir, quando são tomadas medidas para reduzir a magnitude do risco; compartilhar, quando são tomadas ações para reduzir a magnitude do risco, transferindo ou compartilhando uma parte do risco.</t>
  </si>
  <si>
    <t>Revisão da estratégia</t>
  </si>
  <si>
    <t>ato de utilizar dados operacionais internos, dados de avaliação da estratégia e novas informações sobre o ambiente externo para rever a estratégia, avaliar se ela permanece válida, se não está obsoleta ou apresenta falhas significativas, e ajustá-la conforme necessário, considerando novas ideias e oportunidades.</t>
  </si>
  <si>
    <t>2120</t>
  </si>
  <si>
    <t>Risco</t>
  </si>
  <si>
    <t>é o efeito da incerteza sobre objetivos estabelecidos. É a probabilidade de ocorrência de eventos que afetem a realização ou alcance dos objetivos, combinada com o impacto dessa ocorrência sobre os resultados pretendidos.</t>
  </si>
  <si>
    <t>2110;2130;3140;4210;4240;4310;4410</t>
  </si>
  <si>
    <t>2111;2112;2113;2114;2115;2133;3141;3142;4211;4313;4414</t>
  </si>
  <si>
    <t>BRASIL. Tribunal de Contas da União. Referencial Básico de Gestão de Riscos. 2018. Disponível em: https://portal.tcu.gov.br/biblioteca-digital/referencial-basico-de-gestao-de-riscos.htm. Acesso em: 12 nov. 2020</t>
  </si>
  <si>
    <t>Risco crítico</t>
  </si>
  <si>
    <t>risco significativo, com impacto potencial relevante nas principais atividades ou objetivos da organização.</t>
  </si>
  <si>
    <t>2110;3130</t>
  </si>
  <si>
    <t>2113;2114;3131</t>
  </si>
  <si>
    <t>BEASLEY, M.; BRANSON, B.; HANCOCK, B. Developing Key Risk Indicators to Strengthen Enterprise Risk Management: how key risk indicators can sharpen focus on emerging Risks. Committee of Sponsoring Organizations of the Treadway Commission, 2010. Disponível em: https://www.coso.org/Documents/COSO-KRI-Paper-Full-FINAL-for-Web-Posting-Dec110-000.pdf. Acesso em 24 abr. 2020.</t>
  </si>
  <si>
    <t xml:space="preserve">Risco de Segurança da Informação </t>
  </si>
  <si>
    <t>É o risco potencial associado à exploração de uma ou mais vulnerabilidades de um ou mais ativos de informação, por parte de uma ou mais ameaças, com impacto negativo no negócio da organização.
Ativos de informação são meios de armazenamento, transmissão e processamento da informação, equipamentos necessários a isso, sistemas utilizados para tal, locais onde se encontram esses meios, recursos humanos que a eles têm acesso e conhecimento ou dado que tem valor para um indivíduo ou organização.
Ameaça é o conjunto de fatores externos com o potencial de causar em dano para um sistema ou organização.
Consulte também, neste glossário, os termos Segurança da informação, Risco, Gestão de Risco e Prática de gestão de incidentes.</t>
  </si>
  <si>
    <t>4230;4240</t>
  </si>
  <si>
    <t>4232;4241;4243</t>
  </si>
  <si>
    <t>BRASIL. Presidência da República. Gabinete de Segurança Institucional.  Instrução Normativa 3/GSI/PR. Dispõe sobre os processos relacionados à gestão de segurança da informação nos órgãos e nas entidades da administração pública federal. Disponível em: https://www.in.gov.br/en/web/dou/-/instrucao-normativa-gsi/pr-n-3-de-28-de-maio-de-2021-322963172. Acesso em: 16 nov 2023.
BRASIL. Presidência da República. Gabinete de Segurança Institucional. Glossário de Segurança da Informação. Disponível em: https://www.gov.br/gsi/pt-br/ssic/glossario-de-seguranca-da-informacao-1. Acesso em: 16 nov 2023.</t>
  </si>
  <si>
    <t>Risco de Tecnologia da Informação</t>
  </si>
  <si>
    <t>É o risco para o negócio que está associado à propriedade, administração, operação, uso ou adoção de TI.
Modernamente, gerenciar riscos de TI é imprescindível, pois os eventos a eles relacionados podem ter efeitos consideráveis no alcance de objetivos do negócio.
O risco de TI pode ser categorizado da seguinte forma:
• Risco de não aproveitamento do benefício de TI - relacionado a oportunidades perdidas de usar a TI como facilitador para melhorar a eficiência ou a eficácia dos processos de negócio, ou como elemento disruptivo, em novas iniciativas estratégicas;
• Risco de projetos e programas dependentes de TI - referente à contribuição da TI para negócios novos ou para soluções/ serviços aprimorados, cuja implementação se dá por meio de projetos e programas;
• Risco na operação e entrega dos serviços de TI - referente a possíveis impactos resultantes do desempenho apresentado pelos serviços e sistemas de TI que suportam a operação normal do negócio (prestação normal, diária, de serviços públicos apoiados por TI). 
A tomada de decisão requer que se tenha em mente a natureza dual do risco de TI, no sentido de que ele está associado tanto à possibilidade de ampliação como de redução de valor da organização (valor financeiro, reputacional, alcance de objetivos estratégicos, etc.).
Por exemplo, as decisões devem considerar:
• A exposição que pode resultar, caso um risco não seja mitigado, versus o benefício potencial, se o impacto for reduzido a um nível aceitável.
• O benefício potencial versus benefícios perdidos, se oportunidades de adoção ou ampliação do uso de TI não forem aproveitadas.
Consulte também, neste glossário, os termos TI (Tecnologia da Informação), Risco, Gestão de Risco e Prática de gestão de incidentes.</t>
  </si>
  <si>
    <t>INFORMATION SYSTEMS AUDIT AND CONTROL ASSOCIATION (ISACA). COBIT 2019: Governance and Management Objectives. United States of America, 2019.</t>
  </si>
  <si>
    <t>Segregação de funções</t>
  </si>
  <si>
    <t>significa repartir funções entre os agentes públicos cuidando para que um indivíduo não exerça funções incompatíveis entre si, como, por exemplo, as de autorização, registro e custódia de ativos. A segregação de funções destina-se a reduzir as oportunidades que permitam a qualquer pessoa estar em posição de perpetrar e de ocultar erros ou fraudes no curso normal das suas funções.</t>
  </si>
  <si>
    <t>CFC. Conselho Federal de Contabilidade. NBC TA 315 (R1), de 5 de set. de 2016. Disponível em: http://www1.cfc.org.br/sisweb/SRE/docs/NBCTA315(R1).pdf. Acesso em: 12 nov. 2020.</t>
  </si>
  <si>
    <t>Segurança da Informação</t>
  </si>
  <si>
    <t>Ações que objetivam viabilizar e assegurar a disponibilidade, a integridade, a confidencialidade e a autenticidade das informações. Disponibilidade é apropriedade pela qual se assegura que a informação esteja acessível e utilizável, sob demanda, por uma pessoa física ou determinado sistema, órgão ou entidade devidamente autorizados.
Integridade é a propriedade pela qual se assegura que a informação não foi modificada ou destruída de maneira não autorizada ou acidental.
Confidencialidade é apropriedade pela qual se assegura que a informação não esteja disponível ou não seja revelada à pessoa, ao sistema, ao órgão ou à entidade não autorizados nem credenciados.
Autenticidade é apropriedade pela qual se assegura que a informação foi produzida, expedida, modificada ou destruída por uma determinada pessoa física, equipamento, sistema, órgão ou entidade.</t>
  </si>
  <si>
    <t>4220;4230;4240;4260</t>
  </si>
  <si>
    <t>4224;4232;4241;4242;4243;4261</t>
  </si>
  <si>
    <t>BRASIL. Gabinete de Segurança Institucional da Presidência da República. Instrução Normativa 1, de 27/5/2020.  Disponível em: 
https://www.in.gov.br/en/web/dou/-/instrucao-normativa-n-1-de-27-de-maio-de-2020-258915215. Acesso em: 13 nov 2023.  
BRASIL. Presidência da República. Gabinete de Segurança Institucional. Glossário de Segurança da Informação. Disponível em: https://www.gov.br/gsi/pt-br/ssic/glossario-de-seguranca-da-informacao-1. Acesso em: 16 nov 2023.</t>
  </si>
  <si>
    <t>Segurança dos recursos de processamento da informação</t>
  </si>
  <si>
    <t>Considerando o cenário atual decorrente da transformação digital da administração pública, em que os serviços públicos estão sendo amplamente disponibilizados por meio da internet, fato que aumenta os riscos à segurança da informação, é imprescindível avaliar um subconjunto de boas práticas e controles de segurança da informação voltado especificamente à proteção dos recursos de processamento da informação contra ameaças e ataques cibernéticos.
Entende-se como “recursos de processamento da informação” os ativos de software, de hardware e de rede das organizações. Exemplos desses três tipos de ativos são:
• Ativos de software: sistemas operacionais, gerenciadores de banco de dados, servidores web, aplicativos de terceiros, sistemas corporativos etc;
• Ativos de hardware: servidores, microcomputadores, dispositivos móveis como notebooks e smartphones etc;
• Ativos de rede: switches, roteadores, firewalls etc.
As organizações devem gerenciar todos os dispositivos conectados em suas redes, sejam eles recursos de processamento da informação corporativos ou dispositivos móveis e pessoais de seus colaboradores e de visitantes.
Esse é um pré-requisito para que as organizações consigam identificar e corrigir vulnerabilidades técnicas em suas redes, de modo a reduzir janelas de oportunidades para possíveis ataques.
O monitoramento e a análise de logs de segurança e auditoria auxiliam a detecção e a recuperação de ataques contra os ativos críticos para o negócio.
Controles compensatórios devem ser implementados para prevenir o uso indevido de contas de usuários com privilégios administrativos nos ativos críticos para o negócio, especialmente contas com privilégios de superusuário de sistema operacional, de administrador de domínio de rede e de administrador de banco de dados. Como exemplo de controles compensatórios, citam-se: alteração de senhas padrão, uso de contas dedicadas apenas para atividades administrativas, manutenção de inventário de contas com privilégio administrativo, monitoramento de log de atividades administrativas e uso rigoroso dos princípios “necessidade de conhecer” e “privilégio mínimo”.
Defesas contra software malicioso (malware) incluem o uso de gerenciamento centralizado do software de proteção (antivírus), de modo a assegurar o monitoramento contínuo de todos os computadores da organização e as atualizações regulares do software de proteção e da base de dados de assinaturas de ameaças.
O uso limitado de portas, protocolos e serviços de rede e a defesa de perímetro – por meio de redes DMZ, roteadores, firewalls, proxies e dispositivos de detecção e prevenção de intrusão – são mecanismos imprescindíveis para o controle do fluxo de dados por meio de conexões com a internet e outras redes, protegendo especialmente os sistemas e os serviços visíveis externamente.
As cópias de segurança (backups) constituem proteção contra eventuais defeitos e falhas operacionais e também são necessárias para assegurar a disponibilidade das informações quando os controles acima falharem, especialmente nos casos de ataques de ransomware (um tipo de malware que sequestra os dados da vítima e ameaça publicá-los ou bloquear permanentemente o acesso a eles, a menos que um resgate seja pago). Os backups devem ser realizados conforme melhores práticas que incluem: considerar as necessidades do negócio e a legislação aplicável ao definir que informações copiar, a periodicidade e o tempo de retenção das cópias; utilizar criptografia na gravação dos dados nas mídias de backup; testar regularmente as mídias por meio de procedimento simulado de recuperação dos dados; guardar as mídias em local seguro (segurança física) e manter cópias off-line das mídias em local separado da instalação principal.
Os testes de segurança (detecção de vulnerabilidades e testes de penetração) têm a finalidade de identificar vulnerabilidades antes que os atacantes as detectem.
Por fim, considerando o uso crescente da tecnologia de computação em nuvem e a determinação da IN 1/2019 do Ministério da Economia, no sentido de ser utilizada a contratação de serviços de computação em nuvem quando da criação, ampliação ou renovação de centro de dados, a organização deve se preocupar também em gerir a segurança dos seus recursos de processamento da informação localizados na nuvem (ainda que a implementação da segurança seja feita por fornecedores contratados).
Ver também: "Transformação digital".</t>
  </si>
  <si>
    <t>ABNT. Associação Brasileira de Normas Técnicas. NBR ISO/IEC 27002:2022: Segurança da informação, segurança cibernética e proteção à privacidde – Controles de segurança da informação. Rio de Janeiro, 2022.
Center for Internet Security (CIS). CIS Controls, Versão 8. United States of America, 2021.
BRASIL. Ministério da Economia. Secretaria Especial de Desburocratização, Gestão e Governo Digital. Secretaria de Governo Digital. Instrução Normativa N° 1, de 4 de abril de 2019. Dispõe sobre o processo de contratação de soluções de Tecnologia da Informação e Comunicação - TIC pelos órgãos e entidades integrantes do Sistema de Administração dos Recursos de Tecnologia da Informação - SISP do Poder Executivo Federal.</t>
  </si>
  <si>
    <t>Serviços de auditoria</t>
  </si>
  <si>
    <t>São serviços de avaliação e de consultoria.
Serviços de avaliação: exame objetivo da evidência com o propósito de fornecer para a organização uma avaliação independente sobre os processos de governança, gerenciamento de riscos e controles. Exemplos podem incluir trabalhos da auditoria financeira, de desempenho, de conformidade, de segurança de sistemas e de “due diligence”.
Serviços de consultoria: atividades de assessoria ao cliente ou serviços relacionados, cuja natureza e escopo são acordados com o cliente e destinam-se a agregar valor e melhorar os processos de governança, gerenciamento de riscos e controle da organização, sem que o auditor interno assuma responsabilidade de gestão. Exemplos incluem orientação, assessoria, facilitação e treinamento.</t>
  </si>
  <si>
    <t>IIA. Institute of Internal Auditors. Código de Ética e Normas Internacionais para a Prática Professional da Auditoria Interna - IPPF. Tradução: Instituto de Auditores Internos do Brasil, 2017. Disponível em: https://iiabrasil.org.br//ippf. Acesso em: 12 nov. 2020.
IIA. Institute of Internal Auditors. International Professional Practices Framework – IPPF. Orientação Suplementar, guia prático: aspectos exclusivos da auditoria interna no setor público, 2019. Disponível em: https://iiabrasil.org.br//ippf/orientacoes-suplementares. Acesso em: 12 nov. 2020.</t>
  </si>
  <si>
    <t>Serviços de tecnologia da informação</t>
  </si>
  <si>
    <t>Serviço provido diariamente pela TI, tais como: sistema informatizado, aplicativo de TI e infraestrutura de TI, incluindo suporte para sua utilização (por exemplo, “service desk” e fornecimento e manutenção de equipamentos).</t>
  </si>
  <si>
    <t>2130;4220;4230</t>
  </si>
  <si>
    <t>2133;4221;4223;4224;4233</t>
  </si>
  <si>
    <t>Serviços públicos prestados em meio digital</t>
  </si>
  <si>
    <t>É todo serviço publico em que o usuário utiliza meio digital (Internet, telefonia celular ou outros meios digitais) em alguma ou em todas as etapas durante o uso do serviço.</t>
  </si>
  <si>
    <t>BRASIL. Lei nº 14.129, de 29 de março de 2021. Dispõe sobre princípios, regras e instrumentos para o Governo Digital e para o aumento da eficiência pública.</t>
  </si>
  <si>
    <t>Sindicância</t>
  </si>
  <si>
    <t>no âmbito do Poder Executivo federal, a sindicância pode ser investigativa, patrimonial ou acusatória. Há ainda a sindicância disciplinar para servidores temporários. A sindicância investigativa (SINVE) constitui procedimento de caráter preparatório, destinado a investigar falta disciplinar praticada por servidor ou empregado público federal, quando a complexidade ou os indícios de autoria ou materialidade não justificarem a instauração imediata de procedimento disciplinar acusatório. A sindicância patrimonial (SINPA) constitui procedimento investigativo para apurar indícios de enriquecimento ilícito, inclusive evolução patrimonial incompatível com os recursos e disponibilidades do servidor ou empregado público federal. A sindicância acusatória (SINAC) constitui procedimento destinado a apurar responsabilidade de servidor público federal por infração disciplinar de menor gravidade, quando não cabível termo de ajustamento de conduta (TAC) ou termo circunstanciado administrativo (TCA). A sindicância disciplinar para servidores temporários é procedimento previsto para apuração das infrações disciplinares atribuídas a contratados nos termos da Lei 8.745/1993. Para o Poder Judiciário federal, a sindicância é o procedimento investigativo sumário destinado a apurar irregularidades atribuídas a magistrados ou a servidores e serviços judiciários auxiliares, serventias, órgãos prestadores de serviços notariais e de registro, que atuem por delegação do poder público ou oficializados, e cuja apreciação não se deva dar por inspeção ou correição. No Poder Legislativo, a sindicância também é procedimento investigativo, que visa a apuração de denúncias de ilícitos.</t>
  </si>
  <si>
    <t>BRASIL. Ministério da Transparência e Controladoria-Geral da União. Instrução normativa 14, de 14 de novembro de 2018. Regulamenta a Atividade Correcional no Sistema de Correição do Poder Executivo Federal de que trata o Decreto nº 5.480. Disponível em: http://www.in.gov.br/materia/-/asset_publisher/Kujrw0TZC2Mb/content/id/50484511/do1-2018-11-16-instrucao-normativa-n-14-de-14-de-novembro-de-2018-50484367. Acesso em: 12 nov. 2020.
BRASIL. Conselho Nacional de Justiça. Portaria nº 211, de 6 de set. 2012. Aprova o Regulamento Geral da Corregedoria Nacional de Justiça, 2012. Disponível em: https://atos.cnj.jus.br/atos/detalhar/2104. Acesso em: 12 nov. 2020.</t>
  </si>
  <si>
    <t>Sustentabilidade</t>
  </si>
  <si>
    <t xml:space="preserve">Estado do sistema global, incluindo os aspectos ambientais, sociais e econômicos, no qual as necessidade do presente são atendidas sm comprometer a capacidade das gerações futuras satisfazerem as suas próprias necessidades. </t>
  </si>
  <si>
    <t>2130;2150;5110;5120;6110;6120</t>
  </si>
  <si>
    <t>2136;2137;2156;2157;5111;5121;5122;6111;6112;6113;6114;6121;6122</t>
  </si>
  <si>
    <t>Sustentabilidade ambiental</t>
  </si>
  <si>
    <t>Eixo da sustentabilidade que inclui os recursos naturais e energéticos consumidos pela organização, bem como os resíduos gerados, os impactos decorrentes e as consequências para os seres vivos. Produtos e serviços podem impactar direta ou indiretamente o meio ambiente.
Este eixo se refere aos impactos positivos e negativos da organização sobre o meio ambiente e a gestão destes impactos,, bem como abrange todo o ciclo produtivo da organização, incluindo os recursos naturais utilizados pela organização até a geração de resíduos e a forma como todo o processo é gerido.
O objetivo desse eixo é aprimorar a gestão dos impactos ambientais pela organização, de forma a reduzir ou eliminar os impactos negativos e a ampliar os impactos positivos, gerando valor à organização e preservando o meio ambiente em que está inserido, auxiliando a incorporação desses conceitos na estratégia da organização.</t>
  </si>
  <si>
    <t>2130;2150;5110;5120</t>
  </si>
  <si>
    <t>2136;2156;5111;5121;5122</t>
  </si>
  <si>
    <t xml:space="preserve">Sustentabilidade social </t>
  </si>
  <si>
    <t>Eixo da sustentabilidade que aborda os relacionamentos que a organização mantém com seus atores internos e externos e a reputação que ela promove entre pessoas e instituições nas comunidades onde atuam e o quanto contribuem para o respeito aos direitos humanos fundamentais.</t>
  </si>
  <si>
    <t>2130;2150;6110;6120</t>
  </si>
  <si>
    <t>2137;2157;6111;6112;6113;6114;6121;6122</t>
  </si>
  <si>
    <t>TI (Tecnologia da Informação)</t>
  </si>
  <si>
    <t xml:space="preserve">Engloba todos os recursos necessários para adquirir, processar, armazenar e disseminar informações. Inclui “Tecnologia da Comunicação (TC)” e é sinônimo de “Tecnologia da Informação e Comunicação (TIC)”. </t>
  </si>
  <si>
    <t>2130;2150;3130;4210;4220;4230;4260</t>
  </si>
  <si>
    <t>2133;2153;3132;4211;4212;4221;4223;4224;4231;4233;4262</t>
  </si>
  <si>
    <t>ABNT. Associação Brasileira de Normas Técnicas. NBR ISO 26000:2010 Diretrizes sobre responsabilidade social. Rio de Janeiro, 2010. 
ABNT. Associação Brasileira de Normas Técnicas. NBR ISO 38500:2018 – Governança corporativa de tecnologia da informação. Rio de Janeiro, 2018.</t>
  </si>
  <si>
    <t xml:space="preserve">Tomada de contas especial </t>
  </si>
  <si>
    <t>processo formalizado, com rito próprio, que visa apurar responsabilidade por omissão ou irregularidade no dever de prestar contas ou por dano causado ao erário; sua finalidade é a apuração dos fatos, a identificação dos responsáveis, a quantificação do dano e a obtenção do respectivo ressarcimento.</t>
  </si>
  <si>
    <t>BBRASIL. Tribunal de Contas da União. Glossário de Termos do Controle Externo, 2017d. Disponível em: https://portal.tcu.gov.br/lumis/portal/file/fileDownload.jsp?fileId=8A8182A25EC59C0F015F58F31F6504A6. Acesso em: 12 nov. 2020.
BRASIL. Lei 8.443, de 16 de julho de 1992. Dispõe sobre a Lei Orgânica do Tribunal de Contas da União e dá outras providências.  Disponível em: http://www.planalto.gov.br/ccivil_03/leis/l8443.htm. Acesso em 2 ago. 2019.</t>
  </si>
  <si>
    <t>Portal Nacional de Compras Públicas</t>
  </si>
  <si>
    <t xml:space="preserve">Sítio eletrônico oficial destinado à  divulgação centralizada e obrigatória dos atos exigidos pela Lei 14.133/2021. O PNCP deve conter, entre outras, as seguintes informações acerca das contratações: I - planos de contratação anuais; II - catálogos eletrônicos de padronização; III - editais de credenciamento e de pré-qualificação, avisos de contratação direta e editais de licitação e respectivos anexos; IV - atas de registro de preços; V - contratos e termos aditivos; VI - notas fiscais eletrônicas, quando for o caso.
A  a LDO de 2023 (Lei 14.436/2022) estabeleceu, no art. 17, que todos os órgãos e as entidades integrantes dos Orçamentos Fiscal, da Seguridade Social e de Investimento deverão disponibilizar informações atualizadas referentes aos seus contratos no Portal Nacional de Contratações Públicas, de que trata a Lei nº 14.133, de 1º de abril de 2021 (Lei de Licitações e Contratos Administrativos) , e às diversas modalidades de transferências operacionalizadas na Plataforma +Brasil, inclusive com o georreferenciamento das obras e a identificação das categorias de programação e fontes de recursos, observadas as normas estabelecidas pelo Poder Executivo federal.
 </t>
  </si>
  <si>
    <t>Lei 14.133/2021. Lei de Licitações e Contratos Administrativos.
Lei 14.436/2022. Dispõe sobre as diretrizes para a elaboração e a execução da Lei Orçamentária de 2023 e dá outras providências.
Acórdão 585/2023-TCU - Plenário, item 9.1.</t>
  </si>
  <si>
    <t xml:space="preserve">Transparência </t>
  </si>
  <si>
    <t>diz respeito a permitir que a sociedade obtenha informações atualizadas sobre operações, estruturas, processos decisórios, resultados e desempenho do setor público. Consiste em disponibilizar para as partes interessadas as informações que sejam de seu interesse e não apenas aquelas impostas por disposições de leis ou regulamentos.</t>
  </si>
  <si>
    <t>3110;4120;4320</t>
  </si>
  <si>
    <t>3111;3112;4121;4322</t>
  </si>
  <si>
    <t>governança organizacional; gestão de pessoas; gestão de contratações</t>
  </si>
  <si>
    <t xml:space="preserve">IBGC. Instituto Brasileiro de Governança Corporativa. Código das Melhores Práticas de Governança Corporativa. 5ª ed., 2015. Disponível em: https://conhecimento.ibgc.org.br/Paginas/Publicacao.aspx?PubId=21138. Acesso em: 12 nov. 2020.
BRASIL. Decreto 7.724, de 16 de maio de 2012. Regulamenta a Lei nº 12.527, de 18 de novembro de 2011, 2012. Disponível em: http://www.planalto.gov.br/ccivil_03/_ato2011-2014/2012/Decreto/D7724.htm. Acesso em: 12 nov. 2020.
</t>
  </si>
  <si>
    <t>Transparência ativa</t>
  </si>
  <si>
    <t>é a divulgação, por iniciativa dos órgãos e entidades, independentemente de requerimentos, de informações de interesse coletivo ou geral por eles produzidas ou custodiadas, no âmbito de suas competências, em local de fácil acesso ou na internet. Um exemplo de transparência ativa são as seções de acesso às informações dos sites dos órgãos e entidades. Os portais de transparência também são um exemplo disso. A divulgação proativa de informações de interesse público, além de facilitar o acesso das pessoas e de reduzir o custo com a prestação de informações, evita o acúmulo de pedidos de acesso sobre temas semelhantes.</t>
  </si>
  <si>
    <t>BRASIL. Lei 12.527, de 18 de novembro de 2011. Regula o acesso a informações, 2011. Disponível em: http://www.planalto.gov.br/ccivil_03/_ato2011-2014/2011/lei/l12527.htm. Acesso em: 12 nov. 2020.
PERGUNTAS FREQUENTES: aspectos gerais da lei de acesso à informação. Portal do Governo Brasileiro, 2020b. Disponível em: https://www.gov.br/acessoainformacao/pt-br/perguntas-frequentes/aspectos-gerais-da-lei. Acesso em: 12 nov. 2020.</t>
  </si>
  <si>
    <t>Tratamento de dados pessoais</t>
  </si>
  <si>
    <t>De acordo com a Lei Geral de Proteção de Dados (LGPD), o tratamento de dados pessoais é qualquer operação realizada com dados pessoais, como as operações de coleta, produção, recepção, classificação, utilização, acesso, reprodução, transmissão, distribuição, processamento, arquivamento, armazenamento, eliminação, avaliação ou controle da informação, modificação, comunicação, transferência, difusão ou extração.
Considera-se dado pessoal a informação relacionada a pessoa natural identificada ou identificável. Dado pessoal sensível é o dado pessoal sobre origem racial ou étnica, convicção religiosa, opinião política, filiação a sindicato ou a organização de caráter religioso, filosófico ou político, dado referente à saúde ou à vida sexual, dado genético ou biométrico, quando vinculado a uma pessoa natural.</t>
  </si>
  <si>
    <t>BRASIL. Lei nº 13.709, de 14 de agosto de 2018. Lei Geral de Proteção de Dados Pessoais (LGPD). Disponível em: https://www.planalto.gov.br/ccivil_03/_ato2015-2018/2018/lei/l13709.htm. Acesso em: 16 nov 2023.</t>
  </si>
  <si>
    <t>Tratamento de risco</t>
  </si>
  <si>
    <t>tem por propósito selecionar e implementar opções para abordar riscos. O tratamento de riscos envolve um processo iterativo de: formular e selecionar opções para tratamento do risco; planejar e implementar o tratamento do risco; avaliar a eficácia deste tratamento; decidir se o risco remanescente é aceitável; se não for aceitável, realizar tratamento adicional.</t>
  </si>
  <si>
    <t>2111;2113;2114;4231;4232;4313</t>
  </si>
  <si>
    <t>Uso consciente da água</t>
  </si>
  <si>
    <t>Realizar uma gestão consciente que contribua para o aumento da segurança hídrica no mundo. Exemplos de práticas que poderão ser adotadas: mapear a demanda de água da organização; propor metas adequadas e exequíveis, e indicadores relacionados ao uso racional da água; implantar projetos de reúso de água.</t>
  </si>
  <si>
    <t>Uso racional de energia elétrica</t>
  </si>
  <si>
    <t xml:space="preserve">Siginifica buscar a eficiëncia energética, ou seja, realizar o mesmo trabalho com menos energia ou realizar mais trabalho com a mesma energia.
A eficiência energética pode ser alcançada tanto por meio de uso de tecnologias eficientes, como pela mudança de comportamento da sociedade, com a adoção de novos padrões e hábitos de uso. </t>
  </si>
  <si>
    <t>Usuário</t>
  </si>
  <si>
    <t>Pessoa física ou jurídica que se beneficia ou utiliza, efetiva ou potencialmente, de serviço público.</t>
  </si>
  <si>
    <t>2120;4220</t>
  </si>
  <si>
    <t>2123;4221</t>
  </si>
  <si>
    <t>BRASIL. Lei 13.460, de 26 de junho de 2017. Dispõe sobre participação, proteção e defesa dos direitos do usuário dos serviços públicos da administração pública. Disponível em: http://www.planalto.gov.br/ccivil_03/_ato2015-2018/2017/lei/l13460.htm. Acesso em: 16 nov. 2023.</t>
  </si>
  <si>
    <t>1112.A organização assegura o adequado balanceamento de poder para tomada de decisões críticas</t>
  </si>
  <si>
    <t>não há correspondência.</t>
  </si>
  <si>
    <t>1122. A gestão da ética e integridade da organização está alinhada às boas práticas previstas no Programa Nacional de Prevenção à Corrupção</t>
  </si>
  <si>
    <t>3140. Assegurar a efetividade da auditoria interna</t>
  </si>
  <si>
    <t>3131. A instância superior de governança da organização participa da elaboração Plano Anual de Auditoria Interna</t>
  </si>
  <si>
    <t>3141. A instância superior de governança da organização participa da elaboração Plano Anual de Auditoria Interna</t>
  </si>
  <si>
    <t>3142. A instância superior de governança recebe serviços de auditoria interna que adicionam valor à organização</t>
  </si>
  <si>
    <t>3143. A organização acompanha os resultados dos trabalhos de auditoria interna</t>
  </si>
  <si>
    <t>4112. Há plano(s) específico(s) para orientar a gestão de pessoas na organização
4113. A organização verifica se os gestores cumprem as políticas de gestão de pessoas</t>
  </si>
  <si>
    <t>4120. Definir, em termos qualitativos e quantitativos, a demanda por colaboradores e gestores
4130. Assegurar o provimento das vagas existentes</t>
  </si>
  <si>
    <t>4132. Os métodos e critérios das seleções externas (p.ex. dos concursos públicos; colaboradores requisitados em seleções externas) são definidos com base nos perfis profissionais desejados definidos na prática "4120. Definir adequadamente, em termos qualitativos e quantitativos, a demanda por colaboradores e gestores"
4133. O número de vagas solicitadas para serem preenchidas nas seleções externas é estabelecido a partir do quantitativo necessário de pessoal por unidade organizacional ou por processo de trabalho, atualizado conforme a prática "4120. Definir adequadamente, em termos qualitativos e quantitativos, a demanda por colaboradores e gestores"</t>
  </si>
  <si>
    <t>4151. As lacunas de competências dos colaboradores e gestores da organização são identificadas e documentadas
4152. Há ações de desenvolvimento de liderança para os colaboradores que assumem funções gerenciais</t>
  </si>
  <si>
    <t>4153. A organização avalia as ações educacionais realizadas, com o objetivo de promover melhorias em ações educacionais futuras</t>
  </si>
  <si>
    <t>4162. A organização oferece aos colaboradores condições mais flexíveis e estimulantes para realização de trabalho, com vistas ao aumento do desempenho
4163. Há programa(s) de qualidade de vida no trabalho</t>
  </si>
  <si>
    <t>4165. Há procedimentos estruturados para identificar os motivos pessoais dos desligamentos voluntários da organização
4166. Há procedimentos estruturados para identificar os motivos dos pedidos de movimentação interna dos colaboradores da organização</t>
  </si>
  <si>
    <t>4151. A organização estabelece metas de desempenho individuais e/ou de equipes vinculadas aos planos organizacionais</t>
  </si>
  <si>
    <t>4171. A organização estabelece metas de desempenho individuais e/ou de equipes vinculadas aos planos organizacionais
4172. A organização realiza, formalmente, avaliação de desempenho individual, com atribuição de nota ou conceito, tendo como critério de avaliação o alcance das metas previstas
4173. Os avaliadores informam aos colaboradores avaliados, antes do ciclo avaliativo, os critérios que serão utilizados para a avaliação de desempenho</t>
  </si>
  <si>
    <t>4174. Os avaliadores realizam, antes da atribuição da nota ou conceito, pelo menos um encontro com colaborador avaliado com o objetivo de discutir o desempenho do avaliado
4175. Os avaliadores identificam e documentam as necessidades individuais de capacitação durante o processo de avaliação de desempenho dos seus subordinados</t>
  </si>
  <si>
    <t>4220. Gerir serviços de tecnologia da informação
4230. Gerir nível de serviço de tecnologia da informação</t>
  </si>
  <si>
    <t>4221. A organização elabora um catálogo de serviços de tecnologia da informação
4231. A área de gestão de tecnologia da informação acorda os níveis de serviço com as demais áreas de negócio internas à organização (Acordo de Nível de Serviço - ANS)</t>
  </si>
  <si>
    <t>4224. A organização executa processo de gestão de incidentes de serviços de tecnologia da informação
4265. A organização executa processo de gestão de incidentes de segurança da informação</t>
  </si>
  <si>
    <t>4241. A organização executa processo de gestão dos riscos de tecnologia da informação relativos a processos de negócio</t>
  </si>
  <si>
    <t>4261. A organização executa processo de gestão de riscos de segurança da informação</t>
  </si>
  <si>
    <t>4242. A organização executa processo de gestão de continuidade de serviços de tecnologia da informação</t>
  </si>
  <si>
    <t>4262. A organização executa processo de controle de acesso à informação e aos ativos associados à informação
4263. A organização executa processo de gestão de ativos associados à informação</t>
  </si>
  <si>
    <t>4270. Executar processo de software
4280. Gerir projetos de tecnologia da informação</t>
  </si>
  <si>
    <t>4330. Realizar planejamento das contratações
4340. Estabelecer processos de trabalho de contratações
4350. Gerir riscos em contratações</t>
  </si>
  <si>
    <t>4341. A organização definiu processo de trabalho para planejamento de cada uma das contratações
4342. A organização definiu processo de trabalho para seleção de fornecedores
4343. A organização definiu processo de trabalho para gestão de contratos</t>
  </si>
  <si>
    <t xml:space="preserve">4331. A organização executa processo de planejamento das contratações
</t>
  </si>
  <si>
    <t>4351. Os riscos da área responsável pela gestão de contratações são geridos
4352. As equipes de planejamento das contratações analisam os riscos que possam comprometer a efetividade das etapas de Planejamento da Contratação, Seleção do Fornecedor e Gestão Contratual ou que impeçam ou dificultem o atendimento da necessidade que originou a contratação</t>
  </si>
  <si>
    <t xml:space="preserve">4310. Promover a integridade na área de contratações
</t>
  </si>
  <si>
    <t xml:space="preserve">4311. A organização promove a ética nas contratações
</t>
  </si>
  <si>
    <t>4322.f) há política de capacitação ou uma parte específica no plano de capacitação da organização para os colaboradores que integram a área de contratações
4322.g) os colaboradores da área de contratações (p.ex. pregoeiros, membros de comissão de licitação, fiscais de contratos, gestores de contratos) recebem treinamento específico antes de assumirem o encargo pela primeira vez</t>
  </si>
  <si>
    <t>4321. a) os perfis profissionais desejados para as ocupações de gestão da área de contratações estão definidos e documentados
4321. b) a escolha dos gestores da área de contratações ocorre segundo perfis profissionais, previamente definidos e documentados
4322. a) foi definido o quantitativo necessário de pessoal da área de contratações
4322. b) os perfis profissionais desejados para os colaboradores da área de contratações estão definidos e documentados
4322. c) a organização aloca os colaboradores da área de contratações com base na comparação entre os perfis profissionais apresentados por eles e os perfis profissionais desejados (documentados)</t>
  </si>
  <si>
    <t>4321. d) organização dispõe de procedimentos definidos para transmissão de informação e conhecimento no momento da sucessão de gestores na área de contratações
4321. e) a organização executa ações educacionais para assegurar a disponibilidade de sucessores qualificados para as ocupações de gestão da área de contratações
4322. e) a organização dispõe de procedimentos definidos para transmissão de informação e conhecimento no momento da substituição de colaboradores na área de contratações</t>
  </si>
  <si>
    <t>4370. Realizar contratações sustentáveis</t>
  </si>
  <si>
    <t>4371. b) a organização explicita, nos autos ou processos de cada contratação, os aspectos de sustentabilidade cabíveis</t>
  </si>
  <si>
    <t>4415. Há adequada previsão de recursos orçamentários no PLOA</t>
  </si>
  <si>
    <t>4371. a) a organização aprovou um plano de contratações sustentáveis (Ex: Plano de Gestão de Logística Sustentável - PLS ou equivalente), isto é, um plano, contendo objetivos e responsabilidades definidas, os critérios e as práticas de sustentabilidade adotados, ações, metas, prazos de execução e mecanismos de monitoramento e avaliação, que permite a organização estabelecer práticas de sustentabilidade e racionalização de gastos e processos</t>
  </si>
  <si>
    <t>Adota em grande parte ou totalmente</t>
  </si>
  <si>
    <t>SECGOV-Site Secretaria de Governança: 
https://secretariadegovernanca.ufc.br/wp-content/uploads/2017/10/politica-de-governanca.pdf
http://www.ufc.br/images/_files/a_universidade/consuni/resolucao_consuni_2017/resolucao01_consuni_2017.pdf</t>
  </si>
  <si>
    <t xml:space="preserve">SECGOV-Instâncias de Governança da UFC:
- Conselhos Deliberativos Superiores (CEPE e CONSUNI)
- Administração Superior (Reitoria e Pró-Reitorias)
- Comitê de Governança
http://www.ufc.br/images/_files/a_universidade/consuni/resolucao_consuni_2017/resolucao34_consuni_2017.pdf
http://www.ufc.br/images/_files/a_universidade/estatuto_ufc/estatuto_ufc.pdf
http://www.ufc.br/images/_files/a_universidade/consuni/resolucao_consuni_2017/resolucao01_consuni_2017.pdf
https://secretariadegovernanca.ufc.br/wp-content/uploads/2017/10/politica-de-governanca.pdf
</t>
  </si>
  <si>
    <t>SECGOV-Instâncias de Apoio à Governança da UFC:- Secretaria de
Governança (UGI e Ugr)- Ouvidoria Geral- Procurador ia-
Gabinete do Reitor- Coordenadoria Geral de Auditori a-
CET- Comissão Permanente de ProcessoAdministrativo Disciplinar- Secretaria dos Órgãos
Deliberativos Superiores
http://www.ufc.br/images/_files/a_universidade/co
nsuni/resolucao_consuni_2017/resolucao34_consuni_2017.pdf
http://www.ufc.br/images/_files/a_universidade/consuni/resolucao_consuni_2017/resolucao01_consuni_2017.pdfhttps://secretariadegovernanca.ufc.br/wpcontent/uploads/2018/02/regimento-interno-do-comitE-degovernanCa.pdfhttp://www.ufc.br/images/_files/a_universidade/regimento_reitoria/regimento_reitoria.pdf
Plano de Gestão de Riscos:
https://secretariadegovernanca.ufc.br/wp-content/uploads/2020/08/plano-de-gestAo-de-riscos.pdf
Plano de Integridade:
https://secretariadegovernanca.ufc.br/wp-content/uploads/2020/12/plano-de-integridade-2-edicao-completo.pdf</t>
  </si>
  <si>
    <t>SECGOV-Estatuto da UFC - Arts 10 e 11
http://www.ufc.br/images/_files/a_universidade/estatuto_ufc/estatuto_ufc.pdf
Plano de Desenvolvimento Institucional:
http://www.ufc.br/a-universidade/documentos-oficiais/313-plano-de-desenvolvimento-institucional-pdi</t>
  </si>
  <si>
    <t>SECGOV-Estatuto da UFC - Arts 10 e 11
http://www.ufc.br/images/_files/a_universidade/estatuto_ufc/estatuto_ufc.pdf
Plano de Gestão de Riscos:
https://secretariadegovernanca.ufc.br/wp-content/uploads/2020/08/plano-de-gestAo-de-riscos.pdf</t>
  </si>
  <si>
    <t>SECGOV-Plano de Integridade:
https://secretariadegovernanca.ufc.br/wp-content/uploads/2020/12/plano-de-integridade-2-edicao-completo.pdf</t>
  </si>
  <si>
    <t>f) há avaliação que demonstre que a estrutura interna de governança adotada é apropriada para o tamanho e perfil de risco da organização</t>
  </si>
  <si>
    <t>SECGOV-Ainda não foi realizada avaliação com este objetivo.</t>
  </si>
  <si>
    <t>g) descreva a estrutura de governança da sua organização, ou informe a URL: ___________</t>
  </si>
  <si>
    <t>SECGOV-https://secretariadegovernanca.ufc.br/wp-content/uploads/2017/10/politica-de-governanca.pdf</t>
  </si>
  <si>
    <t xml:space="preserve">SECGOV-O Estatuto da UFC prevê as decisões mais críticas da organização, que devem ser deliberadas pelos Conselhos Deliberativos Superiores (CEPE e CONSUNI).
Estatuto UFC: 
http://www.ufc.br/images/_files/a_universidade/estatuto_ufc/estatuto_ufc.pdf
</t>
  </si>
  <si>
    <t xml:space="preserve">SECGOV-O Estatuto identifica quais decisões devem ser deliberadas pelos Conselhos.
http://www.ufc.br/images/_files/a_universidade/estatuto_ufc/estatuto_ufc.pdf
Plano de Gestão de Riscos:
https://secretariadegovernanca.ufc.br/wp-content/uploads/2020/08/plano-de-gestAo-de-riscos.pdf
Plano de Integridade:
https://secretariadegovernanca.ufc.br/wp-content/uploads/2020/12/plano-de-integridade-2-edicao-completo.pdf
</t>
  </si>
  <si>
    <t>b) para cada decisão crítica identificada estão formalmente definidas alçada de decisão e segregação de funções</t>
  </si>
  <si>
    <t xml:space="preserve">SECGOV-Plano de Gestão de Riscos:
https://secretariadegovernanca.ufc.br/wp-content/uploads/2020/08/plano-de-gestAo-de-riscos.pdf
Plano de Integridade:
https://secretariadegovernanca.ufc.br/wp-content/uploads/2020/12/plano-de-integridade-2-edicao-completo.pdf
</t>
  </si>
  <si>
    <t xml:space="preserve">SECGOV-Plano de Gestão de Riscos:
https://secretariadegovernanca.ufc.br/wp-content/uploads/2020/08/plano-de-gestAo-de-riscos.pdf
Plano de Integridade:
https://secretariadegovernanca.ufc.br/wp-content/uploads/2020/12/plano-de-integridade-2-edicao-completo.pdf
Plano de Desenvolvimento Institucional:
http://www.ufc.br/a-universidade/documentos-oficiais/313-plano-de-desenvolvimento-institucional-pdi
Revisão PDI:
https://www.in.gov.br/en/web/dou/-/instrucao-normativa-n-24-de-18-de-marco-de-2020-251068261
</t>
  </si>
  <si>
    <t xml:space="preserve">SECGOV-Plano de Integridade:
https://secretariadegovernanca.ufc.br/wp-content/uploads/2020/12/plano-de-integridade-2-edicao-completo.pdf
COMISSÃO ÉTICA-Não diz respeito a CET da UFC - CET, pois respondem ao código de conduta da  alta administração pública, sendo responsável a CET Pública da Presidência da República - CEP.
</t>
  </si>
  <si>
    <t>CET - Adota, por força da legislação federal específica, em especial o Código de Conduta da Alta Administração Pública.
O Decreto nº 1.171, de 22 de junho de 1994, que Aprova o Código de Ética Profissional do Servidor Público Civil do Poder Executivo Federal, é o balizador para todo servidor federal de como firmar compromisso com os valores éticos, de integridade e padrões de conduta.</t>
  </si>
  <si>
    <t>SECGOV-O Decreto nº 1.171, de 22 de junho de 1994, que Aprova o Código de Ética Profissional do Servidor Público Civil do Poder Executivo Federal, é o balizador para todo servidor federal de como firmar compromisso com os valores éticos, de integridade e padrões de conduta.
Comitê de Ética Pública - CEP/Presidência da República: termo de compromisso</t>
  </si>
  <si>
    <t xml:space="preserve">SECGOV- Plano Anual de Capacitação em Governança:
https://secretariadegovernanca.ufc.br/wp-content/uploads/2021/03/plano-anual-de-capacitacao-em-governanca-2021.pdf
PROGEP - A PROGEP realiza periodicamente o Levantamento de Necessidades de Capacitação que, entre as áreas de concentração, encontra-se a Ética no Serviço Público.
Ver: (anexo: "Levantamento de Necessidades de Desenvolvimento de Pessoas - 2020 -2021  - Formulários Google.pdf")
</t>
  </si>
  <si>
    <t>e) há manifestações formais dos membros da alta administração e de conselho ou colegiado superior de apoio aos programas de ética e de integridade (p. ex. mensagens de apoio aos programas em e-mails aos colaboradores ou no site da organização, entrevistas</t>
  </si>
  <si>
    <t>SECGOV-http://www.ufc.br/noticias/15687-ufc-e-referencia-em-integridade-diz-superintendente-regional-da-cgu-no-ceara-em-reuniao-virtual
https://secretariadegovernanca.ufc.br/pt/plano-de-integridade-da-ufc-conclui-primeiro-ciclo-e-inicia-o-segundo-ampliando-acoes-de-controle-e-transparencia/</t>
  </si>
  <si>
    <t>CET-A CET da UFC, foi designada em  15 de outubro de 2013, desde então, exerce caráter pedagógico orientando através da entrega a todos os servidores recém-ingressos na UFC, uma cópia do Código de Ética próprio em complemento ao Código de Ética do Servidor Público Federal, bem como entrega de folders, cursos e palestras falando sobre ética e através de nosso site, onde os interessados podem vários documentos, apostila sobre ética, entre outros. www.comissaodeetica.ufc.br</t>
  </si>
  <si>
    <t xml:space="preserve">CET-Regimento da CET (ANEXO II)
Art. 1o - A CET da Universidade Federal do Ceará é composta por três membros titulares, sendo dois docentes e um técnico administrativo, e correspondentes suplentes, designados dentre os servidores ativos e aposentados desta universidade, e nomeada pelo dirigente máximo da Instituição em ato que indicará o Presidente, dentre os nomeados, sendo este Regimento Interno o instrumento disciplinador e normatizador do seu funcionamento, conforme o art. 20 do Código de Ética da UFC.
http://www.ufc.br/images/_files/a_universidade/consuni/resolucao_consuni_2014/resolucao05_consuni_2014.pdf
</t>
  </si>
  <si>
    <t>CET-https://comissaodeetica.ufc.br/wp-content/uploads/2016/07/codigo-de-etica-ufc.pdf</t>
  </si>
  <si>
    <t>CET-O primeiro Manual do código de ética da UFC, foi elaborado em 2014, atualizado em 2017. A Comissãode Ética está trabalhando em mais uma atualização. https://comissaodeetica.ufc.br/wp-content/uploads/2021/05/codigo-de-etica-2017.pdf</t>
  </si>
  <si>
    <t>CET - A Universidade dispõe de Código de ética próprio em complemento ao Código de Ética do Servidor Público Federal
https://comissaodeetica.ufc.br/wp-content/uploads/2016/07/codigo-de-etica-ufc.pdf</t>
  </si>
  <si>
    <t>CET - Sim, todo servidor recém chegado a UFC recebe um exemplar impresso do código de Ética e também disponibilizamos em nosso site no formato pdf. Além do código distribuimos tbm folders e cartazes divulgando o que é CET e como se deve proceder para formalizar denúncia.</t>
  </si>
  <si>
    <t xml:space="preserve">SECGOV-A Secretaria de Governança elabora anualmente o Plano de Capacitação em Governança e submete a execução da PROGEP. Esse plano contempla a necessidade de ações voltadas para ética e integridade.
https://secretariadegovernanca.ufc.br/wp-
content/uploads/2021/03/plano-anual-de-capacitacao-em-
governanca-2021.pdf
PROGEP- A PROGEP realiza periodicamente o Levantamento de Necessidades de Capacitação que, entre as áreas de concentração, encontra-se a Ética no Serviço Público.
Ver: (anexo: "Levantamento de Necessidades de Desenvolvimento de Pessoas - 2020 -2021  - Formulários Google.pdf")
CET - Sim, anualmente nosso assessor jurídico em conjunto com a PROGEP oferece um curso de Ética na modalidade EaD
</t>
  </si>
  <si>
    <t>g) há canal(is) disponível(is) para o esclarecimento de dúvidas sobre o código de ética (p. ex. telefone, e-mail, atendimento presencial, reportes online)</t>
  </si>
  <si>
    <t>CET - Sim, temos site, email, telefone e atendimento presencial.
https://comissaodeetica.ufc.br/</t>
  </si>
  <si>
    <t>h) há mecanismos para monitoramento da gestão da ética (p. ex. pesquisas sobre ética, indicadores de desempenho - percentual de colaboradores treinados, utilização do canal de dúvidas e denúncias, número de violações ao código de ética, duração dos proces</t>
  </si>
  <si>
    <t xml:space="preserve">CET - Sim, fizemos uma pesquisa com toda a comunidade acadêmica em 2018 e estamos organizando uma planilha com dados mais especificos como número de denúncias de assédio moral e sexual, racismo e o número de processos que chegaram a um acordo de conduta pessoal e profissional -ACPP. Disponibilizamos também em nossa página as atas das reuniões e ementas dos processos. www.comissaodeetica.ufc.br
</t>
  </si>
  <si>
    <t>i) o comitê (ou comissão) interno de ética reuniu-se ao menos uma vez nos últimos 12 meses</t>
  </si>
  <si>
    <t>CET - Sim, as reuniões da CET são mensais, quando necessário fazemos reuniões extraordinárias. https://comissaodeetica.ufc.br/pt/atas-de-reunioes/</t>
  </si>
  <si>
    <t>1123. Programa de integridade da organização está estabelecido</t>
  </si>
  <si>
    <t>a) há instância formalmente responsável pelo acompanhamento e gestão do programa de integridade</t>
  </si>
  <si>
    <t xml:space="preserve">SECGOV-Plano de Integridade:
https://secretariadegovernanca.ufc.br/wp-content/uploads/2020/12/plano-de-integridade-2-edicao-completo.pdf
UGI - unidade de gestão de integridade:
https://secretariadegovernanca.ufc.br/wp-content/uploads/2018/05/sei-ufc-n-065-gabinete-do-reitor-portaria.pdf
</t>
  </si>
  <si>
    <t>b) foi feito o levantamento da situação das instâncias de integridade (p. ex. ouvidoria, canal de denúncias, corregedoria, comitê de ética, controle interno)</t>
  </si>
  <si>
    <t>SECGOV-UGI - unidade de gestão de integridade:
https://secretariadegovernanca.ufc.br/wp-content/uploads/2018/05/sei-ufc-n-065-gabinete-do-reitor-portaria.pdf
Plano de Integridade:
https://secretariadegovernanca.ufc.br/wp-content/uploads/2020/12/plano-de-integridade-2-edicao-completo.pdf</t>
  </si>
  <si>
    <t>c) foram estabelecidas medidas para a criação ou fortalecimento das estruturas necessárias à execução do programa de integridade</t>
  </si>
  <si>
    <t>SECGOV-Plano de Integridade: https://secretariadegovernanca.ufc.br/wp-content/uploads/2020/12/plano-de-integridade-2-edicao-completo.pdf</t>
  </si>
  <si>
    <t>d) riscos de integridade estão identificados e priorizados</t>
  </si>
  <si>
    <t xml:space="preserve">SECGOV-Plano de Integridade: https://secretariadegovernanca.ufc.br/wp-content/uploads/2020/12/plano-de-integridade-2-edicao-completo.pdf
Plano de Gestão de Riscos: https://secretariadegovernanca.ufc.br/wp-content/uploads/2020/08/plano-de-gestAo-de-riscos.pdf
Planilhas documentadoras de riscos: https://drive.google.com/drive/u/1/folders/14hIIwWw-Ow876q61t7xVHQrsaFOmPsa4 </t>
  </si>
  <si>
    <t>e) foram estabelecidas medidas para tratamento aos riscos de integridade</t>
  </si>
  <si>
    <t xml:space="preserve">SECGOV-Plano de Integridade: https://secretariadegovernanca.ufc.br/wp-content/uploads/2020/12/plano-de-integridade-2-edicao-completo.pdf
Plano de Gestão de Riscos: https://secretariadegovernanca.ufc.br/wp-content/uploads/2020/08/plano-de-gestAo-de-riscos.pdf
</t>
  </si>
  <si>
    <t>f) há estratégia de comunicação do programa de integridade aos públicos interno e externo: definição de responsáveis, periodicidade e formas de divulgação</t>
  </si>
  <si>
    <t xml:space="preserve">SECGOV-Plano de Integridade: https://secretariadegovernanca.ufc.br/wp-content/uploads/2020/12/plano-de-integridade-2-edicao-completo.pdf
Está em desenvolvimento a campanha de integridade (atualmente faltando apenas a edição em libras) e será divulgada em breve, conforme acompanhamento na planilha de Drive: https://docs.google.com/spreadsheets/d/1tFVL5cIFWWKO1mePlMKwZO-kcKEMU4FA9K9D4ne9z_c/edit#gid=0
</t>
  </si>
  <si>
    <t>g) há plano de capacitação para fomentar a integridade na organização</t>
  </si>
  <si>
    <t xml:space="preserve">SECGOV-Plano Anual de Capacitação em Governança:
https://secretariadegovernanca.ufc.br/wp-content/uploads/2021/03/plano-anual-de-capacitacao-em-governanca-2021.pdf
</t>
  </si>
  <si>
    <t>h) foram definidos os mecanismos para monitoramento do programa de integridade</t>
  </si>
  <si>
    <t>CET -Conforme a Portaria nº 1065, de 31/03/2014, a CET da UFC efetua análise preliminar a cerca da existência ou não de potencial conflito de interesses nas consultas a ela submetidas. https://comissaodeetica.ufc.br/wp-content/uploads/2016/07/portaria-1065-2014-gabinete-reitor.pdf</t>
  </si>
  <si>
    <t>a) há obrigatoriedade de que membros de conselho ou colegiado superior, membros da alta administração e demais agentes públicos com atribuições para tomar ou influenciar decisões na organização (ex: assessores) manifestem e registrem situações que possam</t>
  </si>
  <si>
    <t xml:space="preserve">PROGEP -NÃO
SODS (2020)- Regimento Consuni - art. 27; Regimento CEPE - art. 42.
</t>
  </si>
  <si>
    <t>b) há obrigatoriedade de que membros de conselho ou colegiado superior, membros da alta administração e demais agentes públicos com atribuições para tomar ou influenciar decisões na organização (ex: assessores) manifestem e registrem situações que possam</t>
  </si>
  <si>
    <t xml:space="preserve">PROGEP-A PROGEP solicita a autorização de Acesso à Declaração de Ajuste Anual do IRPF ou a Declaração de Bens e Rendas para todos os servidores servidores ativos, bem como os professores substitutos, professores visitantes, professores e pesquisadores visitantes estrangeiros e aqueles que possuam cargos em comissão na Universidade Federal do Ceará, para fins de cumprimento das exigências contidas no art. 13 da Lei nº 8.429/1992, no art. 1º da Lei nº 8.730/1993 e na Portaria Interministerial MP/CGU nº 298/2007, em conformidade com o procedimento estabelecido na Instrução Normativa – TCU nº 67/2011.
A Autorização de Acesso à Declaração de Ajuste Anual do IRPF é um doocumento que autoriza os órgãos de controle interno e o Tribunal de Contas da União (TCU) a ter acesso às Declarações de Ajuste Anual do Imposto de Renda da Pessoa Física e às respectivas retificações. Já a Declaração de Bens e Rendas é o documento que evidencia a evolução patrimonial e financeira do servidor (ativo e temporário), de forma qualitativa e quantitativa, no exercício financeiro imediatamente anterior à sua emissão. Deverá ser preenchida apenas se o servidor não autorizar o Acesso à Declaração de Ajuste Anual do IRPF entregues à Secretaria da Receita Federal do Brasil.
</t>
  </si>
  <si>
    <t>d) há normativo(s) que disciplina(m) o recebimento de benefícios que possam influenciar, ou parecer influenciar, as ações dos membros de conselho ou colegiado superior, membros da alta administração e demais agentes públicos com atribuições para tomar ou</t>
  </si>
  <si>
    <t xml:space="preserve">CET-Código de Ética da UFC, Art.10, V, VI e XXII: 
V - abster-se de agir em favor de interesses particulares, resistindo a todas as pressões de superiores hierárquicos, de contratantes que visem quaisquer favores, benefícios ou vantagens indevidas para si, para outros indivíduos, para grupos de interesses ou entidades públicas ou privadas;
VI - Comunicar a seus superiores todo e qualquer ato ou fato prejudicial a Universidade e a sua missão Institucional;
XXII - não pedir, provocar, sugerir ou receber, para si ou para outrem,mesmo em ocasiões de festividade, qualquer tipo de ajuda financeira, gratificação, prêmio, comissão, doação, presentes ou outras utilidades de valor econômico, oferecidos por pessoa física ou jurídica interessada na atividade da UFC, exceto aqueles de valor simbólico na
forma da Lei, que possam ter sua aceitação tornada pública; 
https://comissaodeetica.ufc.br/wp-content/uploads/2016/07/codigo-de-etica-ufc.pdf
http://www.planalto.gov.br/ccivil_03/codigos/codi_conduta/cod_conduta.htm
http://www.planalto.gov.br/ccivil_03/leis/l8112cons.htm
</t>
  </si>
  <si>
    <t>e) há normativo(s) aplicável(eis) aos membros de conselho ou colegiado superior, membros da alta administração e demais agentes públicos com atribuições para tomar ou influenciar decisões na organização (ex: assessores) que aborda(m) o uso de informações</t>
  </si>
  <si>
    <t>CET-Código de Ética da UFC, Art.10, IX, XIX e XXV: 
IX - manter sob sigilo informações de ordem pessoal de colegas e subordinados, às quais, porventura, tenham acesso em decorrência de exercício profissional ou convívio social, e que só a eles digam respeito;
XIX - evitar, por qualquer meio de comunicação, divulgar, fornecer ou prestar informações, assumir compromissos, fazer promessas, fornecer cópias reprográficas referentes aos processos em tramitação na UFC, pendentes de julgamento, ou outras questões compreendidas nas atividades deste órgão, exceto se permitido por lei e devidamente autorizado por autoridade competente;
XXV - evitar o uso de informações privilegiadas, obtidas no âmbito interno de seu serviço, em benefício próprio, de parentes, de amigos ou terceiros; 
https://comissaodeetica.ufc.br/wp-content/uploads/2016/07/codigo-de-etica-ufc.pdf</t>
  </si>
  <si>
    <t>f) há normativo(s) aplicável(eis) aos membros de conselho ou colegiado superior, membros da alta administração e demais agentes públicos com atribuições para tomar ou influenciar decisões na organização (ex: assessores) que aborda(m) o exercício de ativid</t>
  </si>
  <si>
    <t>CET-O Código de Conduta da Alta Administração Federal, aplicável aos membros da alta administração da Universidade, dispõe sobre esse assunto nos arts. 6 a 9.
http://www.planalto.gov.br/ccivil_03/codigos/codi_conduta/cod_conduta.htm
Código de Ética da UFC, art. 10, V:
https://comissaodeetica.ufc.br/wp-content/uploads/2016/07/codigo-de-etica-ufc.pdf</t>
  </si>
  <si>
    <t>g) há normativo(s) aplicável(eis) aos membros de conselho ou colegiado superior, membros da alta administração e demais agentes públicos com atribuições para tomar ou influenciar decisões na organização (ex: assessores) que aborda(m) o exercício de ativid</t>
  </si>
  <si>
    <t xml:space="preserve">CET-O Código de Conduta da Alta Administração Federal, aplicável aos membros da alta administração da Universidade, dispõe sobre esse assunto nos art. 14, 15 e 16.
http://www.planalto.gov.br/ccivil_03/codigos/codi_conduta/cod_conduta.htm
</t>
  </si>
  <si>
    <t>h) há rotina estabelecida para identificar e tratar eventuais casos de conflitos de interesse (inclusive nepotismo) envolvendo membros de conselho ou colegiado superior, membros da alta administração e demais agentes públicos com atribuições para tomar ou</t>
  </si>
  <si>
    <t>PROGEP
CET
PROPLAD
UFC INFRA</t>
  </si>
  <si>
    <t xml:space="preserve">PROGEP - "Sim". A PROGEP limita-se a responder no âmbito do "nepotismo". Nos processos de Substituição de Função e Desginação de Função são analisados se há existência de possível nepotismo antes da elaboração de portaria. Se houver, o processo é encaminhado à Assessoria de Legislação e Normas-ALN para apreciação e emissão de nota técnica. Ressaltamos que esta DIMOV/CODEC analisa apenas casos de nepotismo.
PROPLAD - "Sim". O Checklist PROPLAD065 (https://proplad.ufc.br/wp-content/uploads/2021/02/proplad065-lv-pregao-eletronico-fase-externa-26-02-2021.pdf) e PROPLAD139 (https://proplad.ufc.br/wp-content/uploads/2021/03/proplad139-formulario-justificativa-preco-escolha-fornecedor-03-03-2021.pdf)
UFCINFRA -Sim.  Cumprimento das cláusulas estabelecidas nos contratos de serviços de mão de obra exclusiva da Universidade:  OBRIGAÇÕES DA CONTRATANTE - "Não PRÁTICAr atos de ingerência na administração da Contratada, tais como: Exercer o poder de mando sobre os empregados da Contratada, devendo reportar-se somente aos prepostos ou responsáveis por ela indicados, exceto quando o objeto da contratação previr o atendimento direto, tais como nos serviços de recepção e apoio ao usuário; Direcionar a contratação de pessoas para trabalhar nas empresas contratadas" / OBRIGAÇÕES DA CONTRATADA - "Vedar a utilização, na execução dos serviços, de empregado que seja familiar de agente público ocupante de cargo em comissão ou função de confiança no órgão Contratante, nos termos do artigo 7º do Decreto nº 7.203/2010"
Aplicação do formulário PROPLAD  047 na contratação de serviços de mão de obra exclusiva, conforme manual de fiscalização (https://proplad.ufc.br/wp-content/uploads/2019/02/manual-fiscalizacao-18-02-2019.pdf e https://proplad.ufc.br/wp-content/uploads/2017/10/proplad047-formulario-declaracao-negativa-nepotismo-03-05-2017.pdf). Adicionalmente, há aplicação do PROPLAD102 com declaração de não possuir parentesco na formalização dos processos de pagamentos de materiais, serviços e obras.
Cumprimento do item 34 da lista de verificação PROPLAD 066 (https://proplad.ufc.br/wp-content/uploads/2021/03/proplad066-lv-cpacpl-concorrencia-e-tp-05-03-2021.pdf) para contratação de obras públicas, assim como expressa proibição no edital de licitação e verificação na fase de habilitação de "nada consta" em "vínculo com o serviço público" no sistema SICAF. Caso o sistema acuse vínculo, há impedimento para contratação, sendo a empresa desclassificada.
CET- Conforme a Portaria nº 1065, de 31/03/2014, a CET da UFC efetua análise preliminar a cerca da existência ou não de potencial conflito de interesses nas consultas a ela submetidas. https://comissaodeetica.ufc.br/wp-content/uploads/2016/07/portaria-1065-2014-gabinete-reitor.pdf
</t>
  </si>
  <si>
    <r>
      <rPr>
        <rFont val="Arial"/>
        <color theme="1"/>
      </rPr>
      <t xml:space="preserve">PROGEP- PROGEP não tem uma regulamentação específica, mas é notório que a universidade segue os critérios mínimos estipulados no Estatuto da UFC (ver pág. 19 do link </t>
    </r>
    <r>
      <rPr>
        <rFont val="Arial"/>
        <color rgb="FF1155CC"/>
        <u/>
      </rPr>
      <t>http://www.ufc.br/images/_files/a_universidade/estatuto_ufc/estatuto_ufc.pdf)</t>
    </r>
  </si>
  <si>
    <r>
      <rPr>
        <rFont val="Arial"/>
        <color theme="1"/>
      </rPr>
      <t xml:space="preserve">PROGEP- PROGEP não tem uma regulamentação específica, mas é notório que a universidade segue os critérios mínimos estipulados no Estatuto da UFC (ver pág. 19 do link </t>
    </r>
    <r>
      <rPr>
        <rFont val="Arial"/>
        <color rgb="FF1155CC"/>
        <u/>
      </rPr>
      <t>http://www.ufc.br/images/_files/a_universidade/estatuto_ufc/estatuto_ufc.pdf)</t>
    </r>
  </si>
  <si>
    <t>PROGEP-PROGEP não tem uma regulamentação específica, mas é notório que a universidade segue os critérios mínimos estipulados no Estatuto da UFC (ver pág. 19 do link http://www.ufc.br/images/_files/a_universidade/estatuto_ufc/estatuto_ufc.pdf)</t>
  </si>
  <si>
    <r>
      <rPr>
        <rFont val="Arial"/>
        <color theme="1"/>
      </rPr>
      <t xml:space="preserve">PROGEP -  No ato de designação de cargos comissionados, a PROGEP realiza a verificação dos critérios estipulados no Estatuto da UFC (ver pág. 19 do link </t>
    </r>
    <r>
      <rPr>
        <rFont val="Arial"/>
        <color rgb="FF1155CC"/>
        <u/>
      </rPr>
      <t>http://www.ufc.br/images/_files/a_universidade/estatuto_ufc/estatuto_ufc.pdf)</t>
    </r>
  </si>
  <si>
    <t>PROGEP - Em consonância com o Decreto nº 9.916 de 18 de Julho de 2019,  o servidor que irá assumir um cargo na gestão, preencha no formulário PESSOAL: Designação/Nomeação de Cargo em Comissão se o(s) designado(s) possui(em) idoneidade moral e reputação ilibada.</t>
  </si>
  <si>
    <t>PROGEP - O artigo 6.º da Resolução ad referendum n.º 13/2019 normatiza o processo de eleição dos  Diretores e Vice-Diretores dos Centros, Faculdades, Campi e Institutos da Universidade Federal do Ceará. 
Ver link do documento: http://www.ufc.br/images/_files/noticias/2019/190730_consulta_diretores.pdf</t>
  </si>
  <si>
    <t>PROGEP - Adota em grande parte ou totalmente. Institucionalmente reconhecido, o processo de avaliação de desempenho para todos os servidores, inclusive os ocupantes de CD's e FG's, divulgado em site oficial.
Ver link: https://progep.ufc.br/pt/carreira-e-avaliacao/avaliacao-de-desempenho/
Registre-se também os documentos de referência: Resolução nº 10/CONSUNI/UFC DE 08/08/2011 e Resolução nº 02/CONSUNI/UFC de 01/03/2012.</t>
  </si>
  <si>
    <r>
      <rPr>
        <rFont val="Arial"/>
        <color theme="1"/>
      </rPr>
      <t xml:space="preserve">PROGEP-As informações explicativas constam divulgadas no site </t>
    </r>
    <r>
      <rPr>
        <rFont val="Arial"/>
        <color rgb="FF1155CC"/>
        <u/>
      </rPr>
      <t>https://progep.ufc.br/carreira-e-avaliacao/avaliacao-de-desempenho/</t>
    </r>
  </si>
  <si>
    <r>
      <rPr>
        <rFont val="Arial"/>
        <color theme="1"/>
      </rPr>
      <t xml:space="preserve">PROGEP - Existe um período já determinado em calendário para a realização da avaliação de desempenho dos servidores. Ver link: </t>
    </r>
    <r>
      <rPr>
        <rFont val="Arial"/>
        <color rgb="FF1155CC"/>
        <u/>
      </rPr>
      <t>https://progep.ufc.br/carreira-e-avaliacao/avaliacao-de-desempenho/</t>
    </r>
  </si>
  <si>
    <r>
      <rPr>
        <rFont val="Arial"/>
        <color theme="1"/>
      </rPr>
      <t xml:space="preserve">PROGEP-As resoluções que normatizam o processo de avaliação são a Resolução nº 10/CONSUNI/UFC DE 08/08/2011 e Resolução nº 02/CONSUNI/UFC de 01/03/2012. Registre-se que faz parte do processo de avaliação a apresentação dos resultados. </t>
    </r>
    <r>
      <rPr>
        <rFont val="Arial"/>
        <color rgb="FF1155CC"/>
        <u/>
      </rPr>
      <t>https://progep.ufc.br/carreira-e-avaliacao/avaliacao-de-desempenho/</t>
    </r>
  </si>
  <si>
    <t>PROGEP-A gestão por competências está em desenvolvimento pela PROGEP. A divisão DIGEC tem estruturado o sistema de gestão por competências na Universidade. 
Ver link: 
https://desenvolva.ufc.br/ e https://progep.ufc.br/pt/estrutura-e-atribuicoes/coordenadoria-de-desenvolvimento-e-capacitacao-codec/</t>
  </si>
  <si>
    <t xml:space="preserve">PROGEP-PROGEP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t>
  </si>
  <si>
    <t xml:space="preserve">PROGEP-A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t>
  </si>
  <si>
    <t>c) as competências dos membros da alta administração são desenvolvidas considerando as oportunidades de desenvolvimento identificadas</t>
  </si>
  <si>
    <t>SECGOV-Plano de Gestão de Riscos: https://secretariadegovernanca.ufc.br/wp-content/uploads/2020/08/plano-de-gestAo-de-riscos.pdf</t>
  </si>
  <si>
    <t>SECGOV-Resolução nº 15/2019 de 29/07/2019.
https://secretariadegovernanca.ufc.br/wp-content/uploads/2020/01/res.-15-consuni-de-29.07.2019-dispoe-sobre-politica-de-gestao-de-riscos.pdf
Plano de Gestão de Riscos: https://secretariadegovernanca.ufc.br/wp-content/uploads/2020/08/plano-de-gestAo-de-riscos.pdf</t>
  </si>
  <si>
    <t xml:space="preserve">SECGOV-Plano de Gestão de Riscos: https://secretariadegovernanca.ufc.br/wp-content/uploads/2020/08/plano-de-gestAo-de-riscos.pdf
</t>
  </si>
  <si>
    <t>SECGOV-Plano de Integridade: https://secretariadegovernanca.ufc.br/wp-content/uploads/2020/12/plano-de-integridade-2-edicao-completo.pdf 
Plano de Gestão de Riscos: https://secretariadegovernanca.ufc.br/wp-content/uploads/2020/08/plano-de-gestAo-de-riscos.pdf</t>
  </si>
  <si>
    <t>f) o processo de gestão de riscos está formalizado</t>
  </si>
  <si>
    <t>g) limites para exposição ao risco estão definidos</t>
  </si>
  <si>
    <t>Plano de Integridade: https://secretariadegovernanca.ufc.br/wp-content/uploads/2020/12/plano-de-integridade-2-edicao-completo.pdf 
Plano de Gestão de Riscos: https://secretariadegovernanca.ufc.br/wp-content/uploads/2020/08/plano-de-gestAo-de-riscos.pdf</t>
  </si>
  <si>
    <t>SECGOV-https://secretariadegovernanca.ufc.br/wp-content/uploads/2022/11/pcn-ufc-plano-continuidade-negocio.docx.pdf</t>
  </si>
  <si>
    <t>d) as ações e os prazos definidos no PCN fundamentam-se em análises de impacto no negócio (Business Impact Analysis – BIA) realizadas sobre os processos organizacionais críticos</t>
  </si>
  <si>
    <t>PROPLAD-As evidências dos itens são suficientes.</t>
  </si>
  <si>
    <t xml:space="preserve">SECGOV-Plano de Integridade: https://secretariadegovernanca.ufc.br/wp-content/uploads/2020/12/plano-de-integridade-2-edicao-completo.pdf
Plano de Gestão de Riscos: https://secretariadegovernanca.ufc.br/wp-content/uploads/2020/08/plano-de-gestAo-de-riscos.pdf
Planilhas documentadoras de riscos: https://drive.google.com/drive/u/1/folders/14hIIwWw-Ow876q61t7xVHQrsaFOmPsa4 
PROPLAD- A UFC integrou o processo de gestão de riscos à estratégia institucional. (Plano gestão de riscos, mapa estratégico, revisão trimestral PDI, cadeia de valor). O Plano de Gestao de Riscos será integrado à formulação do próximo Plano de Desenvolvimento Institucional da UFC (PDI 2023-2027).
</t>
  </si>
  <si>
    <t>PROPLAD - 
Cartilha do PDI
https://proplad.ufc.br/wp-content/uploads/2021/02/cartilha-revisao-pdi-revisao-igg.pdf
Mapa Estratégico
https://app.powerbi.com/view?r=eyJrIjoiMmUxMDYwMWQtYjZiZC00ODA5LTg4MjAtYmQwMzhmMTFmYjg5IiwidCI6ImI1OTFhZTU0LTMzYzItNDU4OS1iZTY2LTkwMjFhNDE5NmM3YyJ9</t>
  </si>
  <si>
    <t>PROPLAD - 
Cartilha do PDI
https://proplad.ufc.br/wp-content/uploads/2021/02/cartilha-revisao-pdi-revisao-igg.pdf</t>
  </si>
  <si>
    <t>PROPLAD - 
Cartilha do PDI
https://proplad.ufc.br/wp-content/uploads/2021/02/cartilha-revisao-pdi-revisao-igg.pdf
Resultados:
https://proplad.ufc.br/pt/gestao-estrategica/plano-de-desenvolvimento-institucional/pdi-2018-2022/acompanhamento-das-acoes-estrategicas-2018-2022/acompanhamento-das-acoes-estrategicas-2021/1o-trimestre-2021/</t>
  </si>
  <si>
    <t>PROPLAD - PDI monitorado a cada 3 meses e revisado anualmente, ambos pelo COMITÊ DE GOVERNANÇA, conforme Cartilha do PDI: https://proplad.ufc.br/wp-content/uploads/2021/02/cartilha-revisao-pdi-revisao-igg.pdfV</t>
  </si>
  <si>
    <t>PROPLAD - O principal canal de comunicação da estratégia são os Painéis de Planejamento (https://app.powerbi.com/view?r=eyJrIjoiMmUxMDYwMWQtYjZiZC00ODA5LTg4MjAtYmQwMzhmMTFmYjg5IiwidCI6ImI1OTFhZTU0LTMzYzItNDU4OS1iZTY2LTkwMjFhNDE5NmM3YyJ9), plataforma em Business Intelligence (BI) desenvolvida especificamente para esse propósito, conforme explanado na Cartilha do PDI (https://proplad.ufc.br/wp-content/uploads/2021/02/cartilha-revisao-pdi-revisao-igg.pdf)</t>
  </si>
  <si>
    <t>PROPLAD - As unidades responsáveis por cada eixo do PDI 2018-2022 estão descritas na Cartilha do PDI: https://proplad.ufc.br/wp-content/uploads/2021/02/cartilha-revisao-pdi-revisao-igg.pdf
Descrição da metodologia de elaboração do PDI e qadro de responsáveis pelos eixos do PDI</t>
  </si>
  <si>
    <t>PROPLAD - Documentos de Referência explanado na Cartilha do PDI: (https://proplad.ufc.br/wp-content/uploads/2021/02/cartilha-revisao-pdi-revisao-igg.pdf).</t>
  </si>
  <si>
    <t>i) o modelo orienta acerca de mecanismos de articulação e coordenação da estratégia, onde haja envolvimento de outras organizações</t>
  </si>
  <si>
    <t>PROPLAD - Tais mecanismos de articulação estão previstos nos objetivos e ações estratégicas do PDI, conforme explanados na Cartilha do PDI: (https://proplad.ufc.br/wp-content/uploads/2021/02/cartilha-revisao-pdi-revisao-igg.pdf). 
Ex.: Eixo Pesquisa, Objetivo "Consolidar a política de inovação científica e tecnológica articulando parcerias com
empresas, instituições de fomento, governo, e, sobretudo, com o parque
tecnológico".</t>
  </si>
  <si>
    <t>j) o modelo orienta acerca do alinhamento da estratégia da organização com as diretrizes e prioridades dos órgãos governantes superiores</t>
  </si>
  <si>
    <t>PROPLAD: As evidências dos itens são suficientes.</t>
  </si>
  <si>
    <t xml:space="preserve">PROPLAD - Objetivos e Indicadores estratégicos a serem mensurados estão no Mapa Estratégico da UFC (Painéis de Planejamento (https://app.powerbi.com/view?r=eyJrIjoiMmUxMDYwMWQtYjZiZC00ODA5LTg4MjAtYmQwMzhmMTFmYjg5IiwidCI6ImI1OTFhZTU0LTMzYzItNDU4OS1iZTY2LTkwMjFhNDE5NmM3YyJ9);
Os objetivos e Ações de cada eixo do PDI estão explítitos na Cartilha do PDI: (https://proplad.ufc.br/wp-content/uploads/2021/02/cartilha-revisao-pdi-revisao-igg.pdf). </t>
  </si>
  <si>
    <t>PROPLAD - Mapa Estratégico da UFC,  explicitadas por meio da Missão, Visão e objetivos estratégicos da instituição.
(https://app.powerbi.com/view?r=eyJrIjoiMmUxMDYwMWQtYjZiZC00ODA5LTg4MjAtYmQwMzhmMTFmYjg5IiwidCI6ImI1OTFhZTU0LTMzYzItNDU4OS1iZTY2LTkwMjFhNDE5NmM3YyJ9)</t>
  </si>
  <si>
    <t>PROPLAD - As unidades responsáveis por cada eixo do PDI 2018-2022 estão descritas na Cartilha do PDI: https://proplad.ufc.br/wp-content/uploads/2021/02/cartilha-revisao-pdi-revisao-igg.pdf</t>
  </si>
  <si>
    <t xml:space="preserve">PROPLAD - O papel dos gestores das unidades responsáveis por cada eixo do PDI 2018-2022 está descrito na Cartilha do PDI (https://proplad.ufc.br/wp-content/uploads/2021/02/cartilha-revisao-pdi-revisao-igg.pdf), conforme abaixo: a)
promover e acompanhar os resultados das ações relacionadas ao eixo, bem como seus impactos para a sociedade; b) avaliar se as ações planejadas estão contribuindo efetivamente para o atingimento dos objetivos estratégicos de cada eixo, propondo revisões e melhorias quando necessário. </t>
  </si>
  <si>
    <t>PROPLAD - Mapa Estratégico da UFC (https://app.powerbi.com/view?r=eyJrIjoiMmUxMDYwMWQtYjZiZC00ODA5LTg4MjAtYmQwMzhmMTFmYjg5IiwidCI6ImI1OTFhZTU0LTMzYzItNDU4OS1iZTY2LTkwMjFhNDE5NmM3YyJ9);</t>
  </si>
  <si>
    <t>i) a linha de base de cada um dos indicadores estratégicos foi aferida</t>
  </si>
  <si>
    <t>PROPLAD - Alguns indicadores do mapa já tem a linha de base, outros são indicadores novos e aguardaram a primeira mensuração, conforme apresentado no Mapa Estratégico da UFC (https://app.powerbi.com/view?r=eyJrIjoiMmUxMDYwMWQtYjZiZC00ODA5LTg4MjAtYmQwMzhmMTFmYjg5IiwidCI6ImI1OTFhZTU0LTMzYzItNDU4OS1iZTY2LTkwMjFhNDE5NmM3YyJ9).</t>
  </si>
  <si>
    <t>j) há metas com periodicidade definida para cada um dos indicadores estratégicos</t>
  </si>
  <si>
    <t xml:space="preserve">PROGRAD
PRPPG
PREX
PRAE
PROGEP
PROPLAD
PROINTER
STI
OUVIDORIA
</t>
  </si>
  <si>
    <t>OUVIDORIA - Adota em grande parte. Canais de comunicação acessíveis - whatsapp, atendimento por videoconferência, e-mail, sistema fala.br, sistema SEI, website oficial e presencial.
STI - Mediante interação com o usuário, em primeiro nível, a Central de Relacionamento da STI/UFC, por meio dos diversos canais de comunicação (telefone, email, hangouts e presencial), ocorrem as sugestões de mudanças que buscam a ampliação da qualidade e facilitam o acesso, e a prestação dos serviços públicos. A STI recebe e responde os registros de manifestação no Sistema de Ouvidorias do Poder Executivo Federal (e-Ouv), por intermédio da Ouvidoria da UFC, sem a necessidade de efetuar qualquer outro cadastro. Não recebemos diretamente para a STI.</t>
  </si>
  <si>
    <t>STI-PDTIC (2013 - 2022) - https://sti.ufc.br/wp-content/uploads/2021/04/pdtic-2018-2022-4.0-revisao-2020-planejamento-2021.pdf e Plano de Transformação Digital (https://prointer.ufc.br/wp-content/uploads/2020/08/plano-digital-universidades-federais-10-07-2020-p.pdf)</t>
  </si>
  <si>
    <t xml:space="preserve">PROgrAD
PRPPG
PREX
PRAE
PROGEP
PROPLAD
PROINTER
</t>
  </si>
  <si>
    <t>PROPLAD - A partir de 03/01/2023 não foi mais solicitado ao usuário externo do SEI a apresentação do comprovante de endereço como condição para liberação do cadastro como usuário externo (https://seinaufc.ufc.br/wp-content/uploads/2023/02/termo-de-declaracao-de-concordancia-e-veracidade-sei-atual.pdf) 
PROINTER - No caso do sistema de concessão de bolsas / seleção de bolsistas, não há mais necessidade de envio de documentação por parte dos discentes. Isso foi possível pela implantação de verificações realizadas diretamente pelo sistema (Sigaa), a partir de análises automatizadas de informações de discentes, as quais antes eram inspecionadas de maneira manual nos documentos solicitados. Além disso, houve a eliminação de preenchimento de formulário de dados do discente, o qual se tornou desnecessário. Foi também realizada a  digitalização dos processos de tradução de documentos e a tradução automática dos históricos escolares, também através do Sigaa.
PROgrAD - Confome notícia em sitio institucional: https://prograd.ufc.br/pt/perguntas-frequentes/colacao-de-grau-extemporanea/, não é mais exigido o nada consta da Biblioteca Universitária para Colação de grau da graduação. Adicionalmente, também não é exigido o histórico escolar para a colação de grau e nas diversas solicitações na Pró-Reitoria de graduação (PROgrAD).
PROGEP - Atualmente a PROGEP participa de grupo que realiza estudos dos processos SEI que visa a simplificação de processos, bem como a eliminação de exigência de informações que já constam em base de dados acessíveis.
PRPPG, PREX - Não responderam solicitação de envio de evidências.</t>
  </si>
  <si>
    <t>OUVIDORIA - SIM. Por meio da automação completa das etapas de: solicitação, acompanhamento de solicitação e respostas finais.
STI - SIM. Existem casos que a prestação do serviço público requer a presença de uma visita técnica, em virtude da especificidade da demanda, como aplicar uma solução para determinada infraestrutura física. Quase sempre busca-se o atendimento remoto.</t>
  </si>
  <si>
    <t xml:space="preserve">OUVIDORIA - SIM. Recebemos e encaminhamos os registros de manifestações da Plataforma Integrada de Ouvidoria e Acesso à Informação - Fala.BR da CGU. Interagimos com a Controladoria Geral da União - CGU e com a Universidade Federal do Ceará, por meio do SEI, e-mail e WhatsApp.
STI - NÃO. </t>
  </si>
  <si>
    <t>OUVIDORIA - Não. Todos os atendimentos possíveis de acessibilidade já se encontram disponíveis, tais como videoconferência, e-mail, WhatsApp, telefone.
STI - NÃO.</t>
  </si>
  <si>
    <t>SECGOV-Plano de gestão de riscos: 
https://secretariadegovernanca.ufc.br/wp-content/uploads/2020/08/plano-de-gestAo-de-riscos.pdf</t>
  </si>
  <si>
    <t>PROPLAD - Cadeia de valor da UFC (https://app.powerbi.com/view?r=eyJrIjoiMmUxMDYwMWQtYjZiZC00ODA5LTg4MjAtYmQwMzhmMTFmYjg5IiwidCI6ImI1OTFhZTU0LTMzYzItNDU4OS1iZTY2LTkwMjFhNDE5NmM3YyJ9), aprovada  conforme Resolução Nº 05/2020/CGOV/ REITORIA: (https://secretariadegovernanca.ufc.br/wp-content/uploads/2021/01/res-5-2020.pdf);
Ações Estratégicas de cada eixo finalístico do PDI 2018-2022 definidas conforme explanado na Cartilha do PDI 2018-2022.</t>
  </si>
  <si>
    <t>PROPLAD - Mapa Estratégico da UFC (https://app.powerbi.com/view?r=eyJrIjoiMmUxMDYwMWQtYjZiZC00ODA5LTg4MjAtYmQwMzhmMTFmYjg5IiwidCI6ImI1OTFhZTU0LTMzYzItNDU4OS1iZTY2LTkwMjFhNDE5NmM3YyJ9); Cartilha do PDI 2018-2022 Ações Estratégicas de cada eixo finalístico do PDI 2018-2022.</t>
  </si>
  <si>
    <t>PROPLAD - Mapa Estratégico da UFC (https://app.powerbi.com/view?r=eyJrIjoiMmUxMDYwMWQtYjZiZC00ODA5LTg4MjAtYmQwMzhmMTFmYjg5IiwidCI6ImI1OTFhZTU0LTMzYzItNDU4OS1iZTY2LTkwMjFhNDE5NmM3YyJ9);
Cartilha do PDI 2018-2022: Ações Estratégicas de cada eixo finalístico do PDI 2018-2022.
(https://proplad.ufc.br/wp-content/uploads/2021/02/cartilha-revisao-pdi-revisao-igg.pdf)</t>
  </si>
  <si>
    <t>PROPLAD - Mapa Estratégico da UFC (https://app.powerbi.com/view?r=eyJrIjoiMmUxMDYwMWQtYjZiZC00ODA5LTg4MjAtYmQwMzhmMTFmYjg5IiwidCI6ImI1OTFhZTU0LTMzYzItNDU4OS1iZTY2LTkwMjFhNDE5NmM3YyJ9); Cartilha do PDI 2018-2022: Ações Estratégicas de cada eixo finalístico do PDI 2018-2022. (https://proplad.ufc.br/wp-content/uploads/2021/02/cartilha-revisao-pdi-revisao-igg.pdf)</t>
  </si>
  <si>
    <r>
      <rPr>
        <rFont val="Arial"/>
        <color theme="1"/>
      </rPr>
      <t xml:space="preserve">PROGEP-A PROGEP segue as definições que foram determinadas no Plano de Desenvolvimento Institucional (PDI) no eixo pessoas.
Ver link: </t>
    </r>
    <r>
      <rPr>
        <rFont val="Arial"/>
        <color rgb="FF1155CC"/>
        <u/>
      </rPr>
      <t>http://www.ufc.br/a-universidade/documentos-oficiais/313-plano-de-desenvolvimento-institucional-pdi</t>
    </r>
  </si>
  <si>
    <t>PROGEP-É possível verificar essas funções no Manual de Normas Administrativas - PROGEP, link: https://proplad.ufc.br/wp-content/uploads/2017/06/normas-administrativas-capitulo3-secao3-progep.pdf; Em trâmite o processo sobre a reestruturação da PROGEP: 23067.014872/2020-38. A apresentação da PROGEP segue em site oficial, diponsível em https://progep.ufc.br/</t>
  </si>
  <si>
    <r>
      <rPr>
        <rFont val="Arial"/>
        <color theme="1"/>
      </rPr>
      <t xml:space="preserve">PROGEP-A PROGEP, como órgão de planejamento e administração da Universidade, compõe o Conselho Universitário (CONSUNI) e as decisões sobre mudanças na estrutura de gestão de pessoas são discutidas e suas decisões registradas em resoluções. Em casos específicos também são constituídas comissões para tratar de assunts específicos de modo a atender a discricionaridade das leis e o interesse institucional. Link para o Regimento Geral da UFC: http://www.ufc.br/images/_files/a_universidade/regimento_geral_ufc/regimento_geral_ufc.pdf. Link do regimento do Comitê de Governança: </t>
    </r>
    <r>
      <rPr>
        <rFont val="Arial"/>
        <color rgb="FF1155CC"/>
        <u/>
      </rPr>
      <t>http://www.ufc.br/images/_files/a_universidade/consuni/resolucao_consuni_2017/resolucao34_consuni_2017.pdf.</t>
    </r>
  </si>
  <si>
    <t>PROGEP-A PROGEP conta com uma divisão específica para tratar desse tema (Divisão de Dimensionamento e Movimentação - DIMOV). Ver site da PROGEP pelo link: https://progep.ufc.br/pt/estrutura-e-atribuicoes/coordenadoria-de-desenvolvimento-e-capacitacao-codec/.  Ver também o Manual de Normas Administrativas - PROGEP, link: https://proplad.ufc.br/wp-content/uploads/2017/06/normas-administrativas-capitulo3-secao3-progep.pdf; Em trâmite o processo sobre a reestruturação da PROGEP: 23067.014872/2020-38.</t>
  </si>
  <si>
    <t>PROGEP- No Plano de Desenvolvimento Institucional vigente o objetivo estratégico 9 compreende "Garantir a excelência na gestão de pessoas" Link para a cartilha do PDI: https://proplad.ufc.br/wp-content/uploads/2021/02/cartilha-revisao-pdi-revisao-igg.pdf] PDI e Ações Prioritárias como evidências.
PROPLAD: PROPLAD - Eixo Pessoas (servidores) do PDI 2018-2022
Cartilha do PDI 2018-2022
(https://proplad.ufc.br/wp-content/uploads/2021/02/cartilha-revisao-pdi-revisao-igg.pdf)
Mapa Estratégico da UFC (https://app.powerbi.com/view?r=eyJrIjoiMmUxMDYwMWQtYjZiZC00ODA5LTg4MjAtYmQwMzhmMTFmYjg5IiwidCI6ImI1OTFhZTU0LTMzYzItNDU4OS1iZTY2LTkwMjFhNDE5NmM3YyJ9);</t>
  </si>
  <si>
    <t>PROGEP- São divulgados por meio do relatório de gestão. Acesso pelo link: https://proplad.ufc.br/pt/transparencia-e-prestacao-de-contas/relatorio-de-gestao/relatorio-de-gestao-base-2020/].PDI e Ações Prioritárias como evidências.
PROPLAD: PROPLAD - Eixo Pessoas (servidores) do PDI 2018-2022
Cartilha do PDI 2018-2022
(https://proplad.ufc.br/wp-content/uploads/2021/02/cartilha-revisao-pdi-revisao-igg.pdf)
Mapa Estratégico da UFC (https://app.powerbi.com/view?r=eyJrIjoiMmUxMDYwMWQtYjZiZC00ODA5LTg4MjAtYmQwMzhmMTFmYjg5IiwidCI6ImI1OTFhZTU0LTMzYzItNDU4OS1iZTY2LTkwMjFhNDE5NmM3YyJ9);</t>
  </si>
  <si>
    <t>STI-PDTIC (2013 - 2022) - https://sti.ufc.br/wp-content/uploads/2021/04/pdtic-2018-2022-4.0-revisao-2020-planejamento-2021.pdf , Política de Gestão de Riscos da UFC, Subunidades da STI, CATI</t>
  </si>
  <si>
    <t>STI-PDTIC (2013 - 2022) - https://sti.ufc.br/wp-content/uploads/2021/04/pdtic-2018-2022-4.0-revisao-2020-planejamento-2021.pdf</t>
  </si>
  <si>
    <t>STI-Plano de gestão de riscos: 
https://secretariadegovernanca.ufc.br/wp-content/uploads/2020/08/plano-de-gestAo-de-riscos.pdf</t>
  </si>
  <si>
    <t>STI-Subunidades da STI - https://sti.ufc.br/sobre-a-sti/organograma-sti/.</t>
  </si>
  <si>
    <t>STI-Não existe a designação formal, mas cada sistema/funcionalidade é de responsabilidade (tanto gerencial como de uso) de alguma unidade administrativa ou servidor que depende desse recurso para executar as atividades cotidianas, a saber:
SIGAA -&gt; PROgrAD, PRPPG, PRAE, PREX e PROINTER
SIPAC -&gt; PRAE, PROPLAD, PROINTER
SIgrH -&gt; PROGEP
SEI -&gt; PROPLAD</t>
  </si>
  <si>
    <t>STI-CATI (Comitê Administrativo de Tecnogia da Informação) - https://sti.ufc.br/wp-content/uploads/2016/08/portaria-reitoria-3797-2011.pdf</t>
  </si>
  <si>
    <t>STI-Atas do CATI (Comitê Administrativo de Tecnogia da Informação) - https://sti.ufc.br/documentos/atas-reunioes-cati/</t>
  </si>
  <si>
    <t>STI-Objetivos, Indicadores e Metas no PDTIC (2013 - 2022) - https://sti.ufc.br/wp-content/uploads/2021/04/pdtic-2018-2022-4.0-revisao-2020-planejamento-2021.pdf</t>
  </si>
  <si>
    <t>STI-"Sítio da Superintendência de Tecnologia da Informação (STI) - www.sti.ufc.br
https://sti.ufc.br/wp-content/uploads/2021/04/pdtic-2018-2022-4.0-revisao-2020-planejamento-2021.pdf"</t>
  </si>
  <si>
    <t>PROPLAD-1- Criação do Comitê Administrativo de Tecnologia da Informação da Universidade Federal do Ceará (CATI/UFC), conforme Portaria UFC/gr nº 35, de 19 de fevereiro de 2020, disponível em: https://proplad.ufc.br/wp-content/uploads/2020/03/portaria-38-gr-de-27-; 2 - Plano Anual de Contratações (https://app.powerbi.com/view?r=eyJrIjoiOTg2M2M0NjMtNGI2Yi00YmE1LTkwNzUtM2UzODYyZgrjZmU2IiwidCI6ImI1OTFhZTU0LTMzYzItNDU4OS1iZTY2LTkwMjFhNDE5NmM3YyJ9); 3 - Manual de Compras e Contratações (https://proplad.ufc.br/wp-content/uploads/2021/03/manual-de-compras-e-contratacoes-03-03-2021.pdf)</t>
  </si>
  <si>
    <t>PROPLAD-1 - Manual de Fiscalização de Contratos, disponível em: https://proplad.ufc.br/wp-content/uploads/2019/02/manual-fiscalizacao-18-02-2019.pdf ; 2 - Manual de gestão de Contratos e Convênios (https://proplad.ufc.br/wp-content/uploads/2017/03/manual-de-gestao-de-contratos-e-convenios-2015-03-31.pdf)</t>
  </si>
  <si>
    <t>PROPLAD-1 - O formulário PROPLAD 127 - Formalização de Equipe de Gestão/Fiscalização de Contratos/Atas de Registro de Preços, define as atribuições de cada responsável pela fiscalização. Formulário disponível em: http://www.proplad.ufc.br/wp-content/uploads/2019/; 2 - Manual de Fiscalização de Contratos, disponível em: https://proplad.ufc.br/wp-content/uploads/2019/02/manual-fiscalizacao-18-02-2019.pdf</t>
  </si>
  <si>
    <t>PROPLAD-O processo de aquisição e contratação passa por vários setores, nascendo na unidade demandante, responsável pelo planejamento e elaboração do Termo de Referência, passando pela Coordenadoria de Alocação e Programação Orçamentária, Assessoria Geral, Coordenadoria de Licitações e Coordenadoria de Contratos e Convênios. 1 - Manual de Fiscalização de Contratos, disponível em: https://proplad.ufc.br/wp-content/uploads/2019/02/manual-fiscalizacao-18-02-2019.pdf ; 2 - Manual de gestão de Contratos e Convênios (https://proplad.ufc.br/wp-content/uploads/2017/03/manual-de-gestao-de-contratos-e-convenios-2015-03-31.pdf)</t>
  </si>
  <si>
    <t>PROPLAD-Criação do Comitê Administrativo de Tecnologia da Informação da Universidade Federal do Ceará (CATI/UFC), conforme Portaria UFC/gr nº 35, de 19 de fevereiro de 2020, disponível em:https://proplad.ufc.br/wp-content/uploads/2020/03/portaria-nr-35-cati.pdf</t>
  </si>
  <si>
    <t>PROPLAD - Eixo Gestão do PDI 2018-2022
Cartilha do PDI 2018-2022
(https://proplad.ufc.br/wp-content/uploads/2021/02/cartilha-revisao-pdi-revisao-igg.pdf)
Mapa Estratégico da UFC (https://app.powerbi.com/view?r=eyJrIjoiMmUxMDYwMWQtYjZiZC00ODA5LTg4MjAtYmQwMzhmMTFmYjg5IiwidCI6ImI1OTFhZTU0LTMzYzItNDU4OS1iZTY2LTkwMjFhNDE5NmM3YyJ9);</t>
  </si>
  <si>
    <t>PROPLAD - Eixo Gestão do PDI 2018-2022
Cartilha do PDI 2018-2022
(https://proplad.ufc.br/wp-content/uploads/2021/02/cartilha-revisao-pdi-revisao-igg.pdf)
Mapa Estratégico da UFC (https://app.powerbi.com/view?r=eyJrIjoiMmUxMDYwMWQtYjZiZC00ODA5LTg4MjAtYmQwMzhmMTFmYjg5IiwidCI6ImI1OTFhZTU0LTMzYzItNDU4OS1iZTY2LTkwMjFhNDE5NmM3YyJ9); 1 - Elaboração de Ofício Circular da PROPLAD para todos os gestores de Contrato, estabelecendo o Teto de gastos no exercício corrente. Ofício de 2020 disponível em: https://proplad.ufc.br/wp-content/uploads/2020/12/oficio-circular-42-2020.pdf</t>
  </si>
  <si>
    <t>PROPLAD- As evidências dos itens são suficientes.</t>
  </si>
  <si>
    <t>PROPLAD - Eixo Gestão do PDI 2018-2022 Cartilha do PDI 2018-2022 (https://proplad.ufc.br/wp-content/uploads/2021/02/cartilha-revisao-pdi-revisao-igg.pdf) Mapa Estratégico da UFC (https://app.powerbi.com/view?r=eyJrIjoiMmUxMDYwMWQtYjZiZC00ODA5LTg4MjAtYmQwMzhmMTFmYjg5IiwidCI6ImI1OTFhZTU0LTMzYzItNDU4OS1iZTY2LTkwMjFhNDE5NmM3YyJ9). A Pró-Reitoria de Planejamento e Administração, instituída pelo Provimento do Conselho Universitário da UFC 01/2017 (http://www.ufc.br/images/_files/a_universidade/consuni/provimento_consuni_2017/provimento01_consuni_2017.pdf), foi incumbida da missão de gerir o orçamento da instituição desde sua proposta até sua avaliação, passando pela arrecadação das receitas públicas e execução das despesas.</t>
  </si>
  <si>
    <t>PROPLAD-A PROPLAD segregou internamente as funções relativas à gestão orçamentária e financeira: cabe à Coordenadoria de Programação e Alocação Orçamentária a elaboração da proposta orçamentária, execução orçamentária e avaliação mediante utilização de indicadores; vabe à Coordenadoria de Contabilidade e Finanças a gestão financeira, com procedimento institucionalizado para pagamentos, inclusive gestão de restos à pagar (https://proplad.ufc.br/wp-content/uploads/2021/04/estrutura-organizacional-proplad-28-04-2021.pdf)</t>
  </si>
  <si>
    <t>PROPLAD-Criação do Comitê Administrativo de Tecnologia da Informação da Universidade Federal do Ceará (CATI/UFC), conforme Portaria UFC/gr nº 35, de 19 de fevereiro de 2020, disponível em: https://proplad.ufc.br/wp-content/uploads/2020/03/portaria-38-gr-de-27-fev</t>
  </si>
  <si>
    <t>PROPLAD - Eixo Gestão do PDI 2018-2022
Cartilha do PDI 2018-2022
(https://proplad.ufc.br/wp-content/uploads/2021/02/cartilha-revisao-pdi-revisao-igg.pdf)
Mapa Estratégico da UFC (https://app.powerbi.com/view?r=eyJrIjoiMmUxMDYwMWQtYjZiZC00ODA5LTg4MjAtYmQwMzhmMTFmYjg5IiwidCI6ImI1OTFhZTU0LTMzYzItNDU4OS1iZTY2LTkwMjFhNDE5NmM3YyJ9). Após da chamada PEC do Orçamento Impositivo, a UFC se tornou obrigada à executar todo seu orçamento, sendo, inclusive, monitorada pela Secretaria de Planejamento e Orçamento / MEC via Sistema Integrado de Planejamento e Orçamento - SIOP. Tendo em vista este aspecto, a UFC disponibilizou em seu sítio eletrônico na internet, o Painél Orçamentário (https://app.powerbi.com/view?r=eyJrIjoiMGQyZDhlYjYtNWEyOS00ZDE0LTg4MGQtMjk5ZWRjYmU5Yzk5IiwidCI6ImI1OTFhZTU0LTMzYzItNDU4OS1iZTY2LTkwMjFhNDE5NmM3YyJ9), constante dos Painéis Estratégicos, onde divulga dados estratégicos em relação à sua execução orçamentária. Além disso, a UFC possui acompanhamento semestral, através do SIOP, da execução das metas físicas pactuadas no orçamento. Não obstante, a Coordenadoria de Programação e Alocação Orçamentária da Pró-Reitoria de Planejamento e Administração possui indicadores internos de gestão, que são disponibilizados frequentemente à gestão para a tomada de decisão.</t>
  </si>
  <si>
    <t>PROPLAD - Eixo Gestão do PDI 2018-2022
Cartilha do PDI 2018-2022
(https://proplad.ufc.br/wp-content/uploads/2021/02/cartilha-revisao-pdi-revisao-igg.pdf)
Mapa Estratégico da UFC (https://app.powerbi.com/view?r=eyJrIjoiMmUxMDYwMWQtYjZiZC00ODA5LTg4MjAtYmQwMzhmMTFmYjg5IiwidCI6ImI1OTFhZTU0LTMzYzItNDU4OS1iZTY2LTkwMjFhNDE5NmM3YyJ9). Após da chamada PEC do Orçamento Impositivo, a UFC se tornou obrigada à executar todo seu orçamento, sendo, inclusive, monitorada pela Secretaria de Planejamento e Orçamento / MEC via Sistema Integrado de Planejamento e Orçamento - SIOP. Tendo em vista este aspecto, a UFC disponibilizou em seu sítio eletrônico na internet, o Painél Orçamentário (https://app.powerbi.com/view?r=eyJrIjoiMGQyZDhlYjYtNWEyOS00ZDE0LTg4MGQtMjk5ZWRjYmU5Yzk5IiwidCI6ImI1OTFhZTU0LTMzYzItNDU4OS1iZTY2LTkwMjFhNDE5NmM3YyJ9), constante dos Painéis Estratégicos, onde divulga dados estratégicos em relação à sua execução orçamentária.</t>
  </si>
  <si>
    <t>PROPLAD-As evidências dos itens são suficientes-</t>
  </si>
  <si>
    <t>PROPLAD - Trimestralmente em reunião do Comitê de Governança, conforme Instrução Normativa Nº 24, publicada em 18 de março de 2020 pelo Ministério da
Economia. 
Cartilha do PDI 2018-2022
(https://proplad.ufc.br/wp-content/uploads/2021/02/cartilha-revisao-pdi-revisao-igg.pdf)
Acompanhamento PDI (1º TRIM/2021):
https://proplad.ufc.br/pt/gestao-estrategica/plano-de-desenvolvimento-institucional/pdi-2018-2022/acompanhamento-das-acoes-estrategicas-2018-2022/acompanhamento-das-acoes-estrategicas-2021/</t>
  </si>
  <si>
    <t xml:space="preserve">PROPLAD - No monitoramento das ações do PDI 2018-2022 são apresentadas as "principais entregas" e observações/comentários quando não houve a realização das ações.
Acompanhamento PDI (1º TRIM/2021):
https://proplad.ufc.br/pt/gestao-estrategica/plano-de-desenvolvimento-institucional/pdi-2018-2022/acompanhamento-das-acoes-estrategicas-2018-2022/acompanhamento-das-acoes-estrategicas-2021/
</t>
  </si>
  <si>
    <t>PROPLAD - Acompanhamento PDI: https://proplad.ufc.br/pt/gestao-estrategica/plano-de-desenvolvimento-institucional/pdi-2018-2022/acompanhamento-das-acoes-estrategicas-2018-2022/acompanhamento-das-acoes-estrategicas-2021/</t>
  </si>
  <si>
    <t>PROPLAD-Modelo de Negócios da UFC:
https://proplad.ufc.br/wp-content/uploads/2021/02/modelo-de-nego%CC%81cio-ufc-2020.pdf</t>
  </si>
  <si>
    <t>PROPLAD: https://app.powerbi.com/view?r=eyJrIjoiMmUxMDYwMWQtYjZiZC00ODA5LTg4MjAtYmQwMzhmMTFmYjg5IiwidCI6ImI1OTFhZTU0LTMzYzItNDU4OS1iZTY2LTkwMjFhNDE5NmM3YyJ9 https://app.powerbi.com/view?r=eyJrIjoiZTZhNjQ5YmEtMTNjNS00Y2ZlLWI1OWUtYzRhM2EyM2Q4MDY4IiwidCI6ImI1OTFhZTU0LTMzYzItNDU4OS1iZTY2LTkwMjFhNDE5NmM3YyJ9</t>
  </si>
  <si>
    <t>e) as informações sobre a aferição de eficiência são públicas, excepcionados os casos de sigilo amparados pela legislação</t>
  </si>
  <si>
    <t>SECGOV
CPGE/PROPLAD</t>
  </si>
  <si>
    <t xml:space="preserve">SECGOV-Plano de Gestão de Riscos:
https://secretariadegovernanca.ufc.br/wp-content/uploads/2020/08/plano-de-gestAo-de-riscos.pdf
Plano de Integridade:
https://secretariadegovernanca.ufc.br/wp-content/uploads/2020/12/plano-de-integridade-2-edicao-completo.pdf
Plano de Desenvolvimento Institucional:
http://www.ufc.br/a-universidade/documentos-oficiais/313-plano-de-desenvolvimento-institucional-pdi
Revisão PDI:
https://www.in.gov.br/en/web/dou/-/instrucao-normativa-n-24-de-18-de-marco-de-2020-251068261
PROPLAD-Gestão de Riscos relacionados aos objetivos estratégicos. 
</t>
  </si>
  <si>
    <t>PROPLAD- Em fase final de desenvolvimento (em ferramenta de BI) dos indicadores do Mapa Estratégico em tempo real. 
Mapa Estratégico da UFC: https://app.powerbi.com/view?r=eyJrIjoiMmUxMDYwMWQtYjZiZC00ODA5LTg4MjAtYmQwMzhmMTFmYjg5IiwidCI6ImI1OTFhZTU0LTMzYzItNDU4OS1iZTY2LTkwMjFhNDE5NmM3YyJ9</t>
  </si>
  <si>
    <t>PROPLAD-As evidências dos itens são suficientes.
SECGOV-Plano de Integridade: https://secretariadegovernanca.ufc.br/wp-content/uploads/2020/12/plano-de-integridade-2-edicao-completo.pdf
Plano de Gestão de Riscos: https://secretariadegovernanca.ufc.br/wp-content/uploads/2020/08/plano-de-gestAo-de-riscos.pdf
INSTRUÇÃO NORMATIVA Nº 24, DE 18 DE MARÇO DE 2020
https://www.in.gov.br/en/web/dou/-/instrucao-normativa-n-24-de-18-de-marco-de-2020-251068261</t>
  </si>
  <si>
    <t>d) o alcance das metas é monitorado periodicamente</t>
  </si>
  <si>
    <t>e) relatórios de medição de desempenho relativos aos processos finalísticos estão disponíveis à liderança</t>
  </si>
  <si>
    <t>PROPLAD-Relatório de Gestão:
https://proplad.ufc.br/pt/transparencia-e-prestacao-de-contas/relatorio-de-gestao/
Mapa Estratégico
https://app.powerbi.com/view?r=eyJrIjoiMmUxMDYwMWQtYjZiZC00ODA5LTg4MjAtYmQwMzhmMTFmYjg5IiwidCI6ImI1OTFhZTU0LTMzYzItNDU4OS1iZTY2LTkwMjFhNDE5NmM3YyJ9</t>
  </si>
  <si>
    <t>PROPLAD-Isso é executado por meio da avaliação de desempenho anual.  Ver link: https://progep.ufc.br/pt/carreira-e-avaliacao/avaliacao-de-desempenho/</t>
  </si>
  <si>
    <t>PROPLAD-Trimestralmente, os resultados do PDI são reportados ao Planejamento da Universidade. Sugere-se que essa questão seja direcionada para a PROPLAD. 
Ver link: https://app.powerbi.com/view?r=eyJrIjoiMmUxMDYwMWQtYjZiZC00ODA5LTg4MjAtYmQwMzhmMTFmYjg5IiwidCI6ImI1OTFhZTU0LTMzYzItNDU4OS1iZTY2LTkwMjFhNDE5NmM3YyJ9</t>
  </si>
  <si>
    <t>d) relatórios de medição de desempenho da gestão de pessoas estão disponíveis à liderança</t>
  </si>
  <si>
    <t>PROPLAD-Isso é orientado por meio da avaliação de desempenho no link: 
https://progep.ufc.br/pt/carreira-e-avaliacao/avaliacao-de-desempenho/] PDI e Ações Prioritárias como evidências.</t>
  </si>
  <si>
    <t>STI-Acompanhamento do PDTIC (2013 - 2022) - https://sti.ufc.br/wp-content/uploads/2021/04/pdtic-2018-2022-4.0-revisao-2020-planejamento-2021.pdf através de Objetivos, Indicadores e Metas.</t>
  </si>
  <si>
    <t>STI-Acompanhamento do PDTIC (2013 - 2022) - https://sti.ufc.br/wp-content/uploads/2021/04/pdtic-2018-2022-4.0-revisao-2020-planejamento-2021.pdf</t>
  </si>
  <si>
    <t>ASTI-companhamento do PDTIC (2013 - 2022) - https://sti.ufc.br/wp-content/uploads/2021/04/pdtic-2018-2022-4.0-revisao-2020-planejamento-2021.pdf</t>
  </si>
  <si>
    <t>d) relatórios de medição de desempenho da gestão de tecnologia da informação estão disponíveis à liderança</t>
  </si>
  <si>
    <t>PROPLAD- Existe o monitoramento de indicadores de desempenho dos setores da PROPLAD, que é realizado por meio de planilhas alimentadas por cada setor da PROPLAD e compiladas pela CPGE/PROPLAD.</t>
  </si>
  <si>
    <t>PROPLAD-A PROPLAD elabora e monitora a execução do  Plano Anual de Contratações, cadastrado, anualmente, no Sistema de Gerenciamento de Contratações (PGC) do Ministério da Economia, bem como do Cronograma de Contratações, coonforme processo 23067.003454/2021-04.</t>
  </si>
  <si>
    <t>PROPLAD-Painél Orçamentário (https://app.powerbi.com/view?r=eyJrIjoiMGQyZDhlYjYtNWEyOS00ZDE0LTg4MGQtMjk5ZWRjYmU5Yzk5IiwidCI6ImI1OTFhZTU0LTMzYzItNDU4OS1iZTY2LTkwMjFhNDE5NmM3YyJ9), constante dos Painéis Estratégicos</t>
  </si>
  <si>
    <t>PROPLAD-As rotinas envolvendo o Orçamento da Instituição, desde a elaboração da proposta orçamentária, passando pela disussão da proposta no âmbito do Congresso Nacional e Poder Executivo, sua aprovação, o recebimento das dotações orçamentárias no Sistema Integrado de Administração Financeira - Siafi até sua execução são pautadas por diversos dispositivos legais, tais como LDO, LOA, Decretos Regulatórios, Portarias e Instruções Normativas. No âmbito interno, esse regramento é recepcionado e norteia a gestão orçamentária e financeira da instituição.</t>
  </si>
  <si>
    <t>PROPLAD-O acompanhamento é realizado via emissão de relatórios gerenciais, seja de sistemas internos da Instituição (SIPAC) como via Tesouro Gerencial. Há também acompanhamento em tempo real através do Painel de Orçamento disponível nos Painéis Estratégicos da Instituição em seu sítio oficial na internet (https://app.powerbi.com/view?r=eyJrIjoiMGQyZDhlYjYtNWEyOS00ZDE0LTg4MGQtMjk5ZWRjYmU5Yzk5IiwidCI6ImI1OTFhZTU0LTMzYzItNDU4OS1iZTY2LTkwMjFhNDE5NmM3YyJ9). Existe também, em momentos definidos pelo Ministério da Educação, o acompanhamento, via Siop - Sistema Integrado de Planejamento e Orçamento, da execução das metas físicas pactuadas na LOA e da execução do orçamento impositivo. Válido ressaltar que um relato detalhado sobre o desempenho das gestão orçamentária e financeira é publicado no Relatório de Gestão, documento oficial da gestão, disponível no sítio na internet e constante da prestação de contas institucionais.</t>
  </si>
  <si>
    <t>PROPLAD-O Painel de Orçamento, pertencente aos Painéis Estratégicos da Instituição, disponível no sítio oficial na internet (https://app.powerbi.com/view?r=eyJrIjoiMGQyZDhlYjYtNWEyOS00ZDE0LTg4MGQtMjk5ZWRjYmU5Yzk5IiwidCI6ImI1OTFhZTU0LTMzYzItNDU4OS1iZTY2LTkwMjFhNDE5NmM3YyJ9), possui diversos indicadores importantes para o acompanhamento e gestão do orçamento, bem como servem de subsídio à tomada de decisões. Outros indicadores são implantados de forma interna, como acompanhamento dos restos a pagar, execução das despesas contratuais, tetos orçamentários para despesas contratuais, etc, e estão disponíveis quando necessários. Válido ressaltar que um relato detalhado sobre o desempenho das gestão orçamentária e financeira é publicado no Relatório de Gestão, documento oficial da gestão, disponível no sítio na internet e constante da prestação de contas institucionais.</t>
  </si>
  <si>
    <t>d) relatórios de medição de desempenho da gestão orçamentária e financeira estão disponíveis à liderança</t>
  </si>
  <si>
    <t>PROPLAD-Estão disponíveis mediante consulta ao Painel de Orçamento, integrante dos Painéis Estratégicos da Instituição, disponível em sítio oficial na internet (https://app.powerbi.com/view?r=eyJrIjoiMGQyZDhlYjYtNWEyOS00ZDE0LTg4MGQtMjk5ZWRjYmU5Yzk5IiwidCI6ImI1OTFhZTU0LTMzYzItNDU4OS1iZTY2LTkwMjFhNDE5NmM3YyJ9), no Módulo Orçamentário do Sistema Integrado de Patrimônio, Administração e Contratos, bem como via Tesouro Gerencial e relatórios de produção interna.</t>
  </si>
  <si>
    <t>OUVIDORIA-Transparência ativa por meio do site "https://acessoainformacao.ufc.br/pt/acesso-a-informacao/" e sistema SEI. Transparência passiva por meio do Sistema Fala.BR.</t>
  </si>
  <si>
    <t>OUVIDORIA-LAI - Lei de aceso à informação e site "https://acessoainformacao.ufc.br/pt/acesso-a-informacao/"</t>
  </si>
  <si>
    <t xml:space="preserve">OUVIDORIA-Plataforma Integrada de Ouvidoria e Acesso à Informação - Fala.BR.
</t>
  </si>
  <si>
    <t>OUVIDORIA-Plataforma Integrada de Ouvidoria e Acesso à Informação - Fala.BR., sistema da CGU de abertura, acompanhamento e recebimento de resposta online e Sistema Eletrônico de Informações - SEI.</t>
  </si>
  <si>
    <t>OUVIDORIA-Os servidores técnicos que trabalham no setor são responsáveis por avaliar todas as manifestações, fazer todo o acompanhamento dos processos e verificar a razoabilidade da resposta quanto à manifestação. Há filtro consciente de respostas não satisfatórias</t>
  </si>
  <si>
    <t>OUVIDORIA-São realizados pelo sistema Fala.BR e no e-mail oficial uma pesquisa de satisfação junto aos usuários do sistema.</t>
  </si>
  <si>
    <t xml:space="preserve">GAB REITOR
GAB VICE-REITOR
PROCURADORIA
PROGRAD
PROGEP
PROPLAD
PROINTER
PRPPG
PREX
PRAE
</t>
  </si>
  <si>
    <t>LEI Nº 12.813, DE 16 DE MAIO DE 2013, ART. 2º, ART. 11 - http://www.planalto.gov.br/ccivil_03/_Ato2011-2014/2013/Lei/L12813.html
Resposta convertida para não, dado que as demais agendas da alta administração não são publicadas
Solicitar agendas no levantamento de 2023.</t>
  </si>
  <si>
    <t>OUVIDORIA- Portaria nº 200, de 27 de dezembro de 2019.
Portaria nº 18, de 28 de janeiro de 2020.
Portaria nº 43, de 06 de março de 2020.
Designações do Gabinete do Reitor da UFC de novos membros na composição do grupo de Trabalho referente ao Plano de Dados Abertos 
STI: Foi aprovado o novo PDA com vigência de 2020 à 2022, com a orientação para a publicação dos dados pelos setores. https://sti.ufc.br/documentos/plano-de-dados-abertos/</t>
  </si>
  <si>
    <t>OUVIDORIA- SIM. STI e OUVIDORIA elaboraram em conjunto o rascunho do plano de trabalho do PDA a ser analisado e posteriormente aprovado pelo GT do PDA
STI -SIM Foi aprovado o novo PDA com vigência de 2020 à 2022, com a orientação para a publicação dos dados pelos setores. https://sti.ufc.br/documentos/plano-de-dados-abertos/</t>
  </si>
  <si>
    <t>OUVIDORIA - SIM. https://acessoainformacao.ufc.br/pt/plano-de-dados-abertos/
STI - SIM. Foi aprovado o novo PDA com vigência de 2020 à 2022, com a orientação para a publicação dos dados pelos setores. https://sti.ufc.br/documentos/plano-de-dados-abertos/</t>
  </si>
  <si>
    <t xml:space="preserve">OUVIDORIA - SIM. https://acessoainformacao.ufc.br/pt/perguntas-frequentes/
STI - SIM. O conjunto de dados que serão disponibilizados no biênio de 2020 à 2022 constam no PDA (https://sti.ufc.br/documentos/plano-de-dados-abertos/). O detalhamento dos dados está contido no portal de dados abertos da UFC (dados.ufc.br)
</t>
  </si>
  <si>
    <t xml:space="preserve">OUVIDORIA - SIM. STI é responsável pela base da dados "http://dados.ufc.br/" e a OUVIDORIA responsável pela base da dados da universidade no "https://dados.gov.br/organization/universidade-federal-do-ceara-ufc" e "https://acessoainformacao.ufc.br/pt/acesso-a-informacao/".
STI - SIM. No PDA foi indicado o responsável por cada conjunto de dados no Quadro 3 - Plano de Ação, página 19 (https://sti.ufc.br/documentos/plano-de-dados-abertos/)
</t>
  </si>
  <si>
    <t xml:space="preserve">OUVIDORIA- SIM. A ouvidoria vem realizando o monitoramento e requerendo junto ao setor competente, quando necessário, as devidas atualização das informações.
STI - SIM. http://dados.ufc.br/
</t>
  </si>
  <si>
    <t xml:space="preserve">OUVIDORIA - SIM. Os mecanismos de notificações podem ser feitos pelo sítio do Fala.BR, pelo sítio da Ouvidoria, pelo sítio do acesso à informação, pelo e-mail, presencialmente e pelo Sistema Eletrônico de Informações - SEI.        
STI - SIM. A comunicação sobre as informações deve ser repassada para a Ouvidoria/UFC, que após análise, caso seja necessário, solicitará a correção pelos setores envolvidos, conforme versão do PDA publicada em https://sti.ufc.br/wp-content/uploads/2020/07/plano-dados-abertos-2020-2022.pdf        
</t>
  </si>
  <si>
    <t>OUVIDORIA - SIM. A ouvidoria vem realizando o monitoramento do Plano de Dados Abertos e requerendo junto ao setor competente, quando necessário, as devidas atualização das informações.Acompanhamento da atualização e cumprimento do Plano de Dados Abertos por meio dos sites respectivos: dados.ufc.br e dados.gov.br.
STI - NÃO. De acordo com o item 9.1 Monitoramento e controle do PDA 2020-2022, anualmente deverão ser elaborados os relatórios para a Administração Superior, sobre o cumprimento das metas estabelecidas no plano. Contudo, não há definição dessa responsabilidade.</t>
  </si>
  <si>
    <t>PROPLAD-As informações estão disponíveis no site oficial da instituição.</t>
  </si>
  <si>
    <t>CGAUD-http://www.ufc.br/a-universidade/documentos-oficiais/3964-relatorios-anuais-de-atividades-de-auditoria-interna-raint
http://www.ufc.br/a-universidade/documentos-oficiais/324-relatorio-de-gestao
https://proplad.ufc.br/pt/transparencia-e-prestacao-de-contas/</t>
  </si>
  <si>
    <t>PROPLAD - 
Plano de Desenvolvimento Institucional:
https://proplad.ufc.br/pt/gestao-estrategica/plano-de-desenvolvimento-institucional/
Plano Anual de Contratações: 
Site PROPLAD (https://proplad.ufc.br/pt/) Acessar Banner Planejamento e Gerenciamento de Contratações, que tem link para o Painel Anual de Contratações: 
https://app.powerbi.com/view?r=eyJrIjoiOTg2M2M0NjMtNGI2Yi00YmE1LTkwNzUtM2UzODYyZgrjZmU2IiwidCI6ImI1OTFhZTU0LTMzYzItNDU4OS1iZTY2LTkwMjFhNDE5NmM3YyJ9</t>
  </si>
  <si>
    <t>PROPLAD-A PROPLAD publica as 1. Demonstrações Contábeis da UFC, incluindo o Balanço Orçamentário, conforme endereço eletrônico a seguir: https://proplad.ufc.br/pt/transparencia-e-prestacao-de-contas/demonstracoes-contabeis/ 2. Relatório de Gestão:
https://proplad.ufc.br/pt/transparencia-e-prestacao-de-contas/relatorio-de-gestao/ 3. Painéis de Orçamento
https://proplad.ufc.br/pt/gestao-estrategica/paineis-da-ufc/</t>
  </si>
  <si>
    <t>PROGEP-As informações sobre o assunto estão disciplinadas pela pela IN n.º 84 DE 2019 (https://www.in.gov.br/en/web/dou/-/instrucao-normativa-n-84-de-22-de-abril-de-2020-254756795#:~:text=Estabelece%20normas%20para%20a%20tomada,Uni%C3%A3o%2C%20nos%20termos%20do%20art.&amp;text=%C2%A7%201%C2%BA%20Os%20processos%20de,rito%20estabelecido%20nesta%20instru%C3%A7%C3%A3o%20normativa).  No âmbito da UFC, é possível ver as informações pelo link: https://proplad.ufc.br/pt/transparencia-e-prestacao-de-contas/ link do painel: https://proplad.ufc.br/pt/transparencia-e-prestacao-de-contas/informacoes/estrutura-organizacional/.</t>
  </si>
  <si>
    <t>PROPLAD-Detalhamento dos gastos por meio do cartão disponível na página de acesso à informação da UFC e Portal da Transparência https://acessoainformacao.ufc.br/despesas/</t>
  </si>
  <si>
    <t>SECGOV-No site da Secretaria de Governança da UFC
https://secretariadegovernanca.ufc.br/</t>
  </si>
  <si>
    <t>OUVIDORIA-A Ouvidoria recebe sugestões, reclamações, denúncias, solicitações e elogios relacionados a qualquer serviço da Universidade e os faz chegar aos setores competentes. Acompanha os desdobramentos, oferece sugestões e cobra resultados, quando estes não são apresentados em tempo razoável. As sugestões acontecem por meio de despachos de acompanhamento de investigações ou antes de se encerrar um processo, sempre adotando uma postura legal e regimental. A cobrança de resultados acontece de forma indireta quando, por meio de seu reatório de gestão gerencial, a ouvidoria repassa casos que ocorreram com maior frequencia durante o ano ou que geraram polêmica dentro do contexto da UFC.</t>
  </si>
  <si>
    <t>PROPLAD - PDI 2018-2022 da UFC:
(https://proplad.ufc.br/wp-content/uploads/2021/02/cartilha-revisao-pdi-revisao-igg.pdf)</t>
  </si>
  <si>
    <t>PROPLAD-PDI 2018-2022 
Indicadores Acadêmicos (ano 2018):
https://proplad.ufc.br/plano-de-desenvolvimento-institucional-pdi/indicadores-de-desempenho-pdi-unidades-academicas/
Indicadores de Desempenho TCU:
Relatório de Gestão:
https://proplad.ufc.br/pt/transparencia-e-prestacao-de-contas/relatorio-de-gestao/
PDI 2018-2022 (Revisado em 2020): 
Indicadores Mapa Estratégico
Após a conclusão dos indicadores do Mapa Estratégico (em ferramenta de BI), teremos a etapa de definição das metas desses indicadores e depois avaliação dos resultados não alcançados e medidas de tratamento, bem como elaboração de relatório.</t>
  </si>
  <si>
    <t>PROPLAD - 
Plano de Desenvolvimento Institucional:
https://proplad.ufc.br/pt/gestao-estrategica/plano-de-desenvolvimento-institucional/
Relatório de Gestão:
https://proplad.ufc.br/pt/transparencia-e-prestacao-de-contas/relatorio-de-gestao/
Plano Anual de Contratações: 
Site PROPLAD (https://proplad.ufc.br/pt/) Acessar Banner Planejamento e Gerenciamento de Contratações, que tem link para o Painel Anual de Contratações: 
https://app.powerbi.com/view?r=eyJrIjoiOTg2M2M0NjMtNGI2Yi00YmE1LTkwNzUtM2UzODYyZgrjZmU2IiwidCI6ImI1OTFhZTU0LTMzYzItNDU4OS1iZTY2LTkwMjFhNDE5NmM3YyJ9</t>
  </si>
  <si>
    <t>i) todos os extratos de planos de responsabilidade da organização e respectivos relatórios de acompanhamento estão publicados em formato aberto, padronizado e legível por máquina, excepcionados os casos de sigilo amparados pela legislação</t>
  </si>
  <si>
    <t>j) todos os extratos de planos de responsabilidade da organização e respectivos relatórios de acompanhamento estão publicados na internet (por ex.: no Portal Brasileiro de Dados Abertos), excepcionados os casos de sigilo amparados pela legislação</t>
  </si>
  <si>
    <t>PROPLAD - 
Plano de Desenvolvimento Institucional e Plano Anual de Contratações.
Portal Brasileiro de Dados Abertos:
https://dados.gov.br/organization/universidade-federal-do-ceara-ufc.</t>
  </si>
  <si>
    <t>k</t>
  </si>
  <si>
    <t>k) a organização tem planos sob sua responsabilidade. Quais? ___________</t>
  </si>
  <si>
    <t>PROPLAD-Plano de Desenvolvimento Institucional (PDI)/ Plano Anual de Contratações (PAC)</t>
  </si>
  <si>
    <t>OUVIDORIA-A Ouvidoria recebe denúncias por meio da Plataforma Integrada de Ouvidoria e Acesso à Informação - Fala.BR e presencialmente.</t>
  </si>
  <si>
    <t>OUVIDORIA-A Ouvidoria Geral da UFC adota o sistema unificado de ouviorias do governo federal vinculado a CGU (FALA.BR) e para o acesso a informações, também sistema da CGU (E-sIC).</t>
  </si>
  <si>
    <t>OUVIDORIA-As diretrizes máximas foram definidas pelo próprio governo federal e está disposto no site www.sistemas.ouvidorias.gov.br. As diretrizes da UFC foram definidas no próprio regimento da Ouvidoria publicada em seu site.
Link: http://www.ufc.br/images/_files/a_universidade/consuni/resolucao_consuni_2015/resolucao09_consuni_2015.pdf</t>
  </si>
  <si>
    <t>OUVIDORIA-Há campanhas de divugação dos canais de comunicação. Um projeto em 2020 é fazer parceria com a CSMI e aumentar o nível de divulgação.
Link: https://ouvidoria.ufc.br/pt/ouvidoria-promove-campanha-para-fomentar-participacao-do-cidadao/</t>
  </si>
  <si>
    <t>OUVIDORIA-Por serem sistemas do próprio governo federal, a acesibilidade é inerente aos sistemas.</t>
  </si>
  <si>
    <t>OUVIDORIA-É maioria dos processos da Ouvidoria o sigilo da identidade do manifestante. Seguimos estritamente as regras da CGU.</t>
  </si>
  <si>
    <t xml:space="preserve">OUVIDORIA-A Ouvidoria não tem caráter investigativo, logo, não há como punir. Todas as manifestações são conduzidas como verdadeiras e repassadas aos setores responsáveis que farão sua investigações e, se necessário, encaminharão para PAD.
</t>
  </si>
  <si>
    <t>g) as denúncias contra a alta administração são destinadas a uma instância superior (p. ex. conselho ou colegiado superior)</t>
  </si>
  <si>
    <t>OUVIDORIA-Todas as denúncias recebidas são repassada de acordo com o fluxo legal. Independente de qual seja o denunciado.</t>
  </si>
  <si>
    <t>h) cada denúncia recebida é analisada em processo individual</t>
  </si>
  <si>
    <t>OUVIDORIA-Todas as denúncias são iniciadas em processo sigiloso no SEI e encaminhado apenas para as pessoas competentes de análise.</t>
  </si>
  <si>
    <t xml:space="preserve">CPPAD - Os procedimentos administrativos disciplinares da CPPAD são regidos pela Lei 8.112/90,  e as disposições da Lei nº 9.784/99, e por outras leis atinentes a matéria. 
COMISSÃO ÉTICA- Não diz respeito a CET da UFC. Conforme legislação estabelecida, analisa e apura desvios de conduta ética dos agentes da UFC. 
(Decreto nº 6.029 de 01 de fevereiro de 2007, que Institui o Sistema de Gestão da Ética do Poder Executivo Federal, Decreto de 18 de maio de 2001, dispõe sobre o relacionamento das comissões de ética de órgãos e entidades da Administração Federal com a CET Pública e altera o Decreto de 26 de maio de 1999, resolução CONSUNI nº 05/2014, Regimento Interno da CET/UFC).                                                         Ver Decreto 6029 - http://www.planalto.gov.br/ccivil_03/_ato2007-2010/2007/decreto/d6029.htm Ver Decreto de 18 de maio - http://antigo.etica.planalto.gov.br/sobre-a-cep/legislacao/etica5                         Ver Resolução Consuni -  https://comissaodeetica.ufc.br/wp-content/uploads/2016/07/regimento-interno-comissao-de-etica-ufc.pdf  </t>
  </si>
  <si>
    <t>CPPAD - No Art. 18 da Instrução Normativa da CPPAD/UFC, publicada pela Portaria nº 3174/PROGEP/UFC, de 11 de junho de 2019, publicada em 12/06/2019. 
http://www.ufc.br/images/_files/a_universidade/portaria_cppad/portaria_cppad_2019/portaria_progep_3174_2019.pdf 
COMISSÃO ÉTICA- A CET da UFC, foi designada em  15 de outubro de 2013, através da Portaria do Reitor nº 677A. https://comissaodeetica.ufc.br/wp-content/uploads/2016/07/portaria-3677a-designacao-da-comissao-de-etica.pdf</t>
  </si>
  <si>
    <t>CPPAD - Os procedimentos administrativos disciplinares da CPPAD são regidos pela Lei 8.112/90,  e as disposições da Lei nº 9.784/99, e por outras leis atinentes a matéria. 
COMISSÃO ÉTICA-Os   procedimentos adotados pela Comissão  de  Ética,  para  a  apuração  de  fato  ou  ato  que,  em  princípio,  se  apresente  contrário  à  ética,  são  tomados  com  base no Código de Ética Profissional do Servidor Público do Poder  Executivo  Federal,  constante  do  Anexo  do  Decreto  no 1.171/94, na Resolução no 10/2008-CE). https://comissaodeetica.ufc.br/wp-content/uploads/2021/05/codigo-de-etica-2017.pdf                                         Decreto 1.171/94 - http://www.planalto.gov.br/ccivil_03/decreto/d1171.htm</t>
  </si>
  <si>
    <t>CPPAD - Os procedimentos administrativos disciplinares da CPPAD são regidos pela Lei 8.112/90,  e as disposições da Lei nº 9.784/99, e por outras leis atinentes a matéria (os Códigos Civis e Penais)</t>
  </si>
  <si>
    <t>CPPAD-Na Instrução Normativa da CPPAD/UFC, aprovada pela Portaria nº 3174/PROGEP/UFC, de 11 de junho de 2019, em seu artigo 22, consta a previsão do Processo Administrativo de Responsabilização - PAR, para a responsabilização administrativa de pessoa jurídica pela prática de atos lesivos contra a administração pública nacional ou estrangeira, nos termos do art. 5º, da Lei nº 12.846, de 2013. (http://www.ufc.br/images/_files/a_universidade/portaria_cppad/portaria_cppad_2019/portaria_progep_3174_2019.pdf)</t>
  </si>
  <si>
    <t>CPPAD - A maioria dos servidores da CPPAD tem formação acadêmica em Direito, alguns com especialização em Direito Administrativo, bem como participam de capacitação de forma remota promovidas por orgãos externos de controle e fiscalização, conforme Art. 3°, P. único: "À Presidência da CPPAD compete planejar e solicitar a capacitação dos membros da CPPAD" -  IN nº 01/2019/CPPAD/UFC 
http://www.ufc.br/images/_files/a_universidade/portaria_cppad/portaria_cppad_2019/portaria_progep_3174_2019.pdf 
COMISSÃO ÉTICA: Não diz respeito a CET, pois o item faz referência a comissões de sindicância, inquérito ou investigação.</t>
  </si>
  <si>
    <t>CPPAD - A CPPAD/UFC registra e atualiza os processos administrativos disciplinares (PAD) e processo de sindicâncias invetigativa em site próprio da CGU-PAD.( https://siscor.cgu.gov.br). 
COMISSÃO ÉTICA-Sim, diz respeito a primeira fase do processo de apuração, onde é feita a análise da denúncia. Nesta etapa se estabelece se a denuncia deve ser tratada pela CET, se deve ser encaminhada a outra instância, ou se deve ser arquivada. https://comissaodeetica.ufc.br/wp-content/uploads/2021/05/codigo-de-etica-2017.pdf</t>
  </si>
  <si>
    <t xml:space="preserve">CPPAD-Na Instrução Normativa da CPPAD/UFC, aprovada pela Portaria nº 3174/PROGEP/UFC, de 11 de junho de 2019, em seu artigo 49: rt. 49. Em caso de infração disciplinar de menor potencial ofensivo, a autoridade competente para instauração do respectivo procedimento disciplinar poderá celebrar TAC- Termo de Ajustamento de Conduta, na forma da Instrução Normativa nº 02, de 30 de maio de 2017, do Ministério da Transparência, Fiscalização e Controladoria- Geral da União -  (http://www.ufc.br/images/_files/a_universidade/portaria_cppad/portaria_cppad_2019/portaria_progep_3174_2019.pdf)
COMISSÃO ÉTICA- Não diz respeito a CET, pois ela possui caráter pedagógico e não punitivo. </t>
  </si>
  <si>
    <t xml:space="preserve">OUVIDORIA-https://ouvidoria.ufc.br/pt/conselho-de-usuarios/carta-de-servicos-ao-cidadao/
</t>
  </si>
  <si>
    <t>OUVIDORIA-https://ouvidoria.ufc.br/pt/conselho-de-usuarios/carta-de-servicos-ao-cidadao/</t>
  </si>
  <si>
    <t>d) na carta é divulgado o prazo máximo para a prestação de cada serviço</t>
  </si>
  <si>
    <t>e) a carta estabelece a forma de comunicação com o solicitante para cada serviço</t>
  </si>
  <si>
    <t>f) a carta informa os mecanismos para a consulta pelos usuários acerca do andamento de cada serviço (etapas cumpridas e pendentes)</t>
  </si>
  <si>
    <t>g) na carta são divulgados locais e formas para o usuário apresentar eventual manifestação sobre a prestação de cada serviço</t>
  </si>
  <si>
    <t>h) indique a URL da carta de serviços da organização: ___________</t>
  </si>
  <si>
    <t>STI-O template do CMS de um sítio, que segue o modelo padrão, é construído seguindo as orientações do ePWG. O conteúdo do sítio institucional é de inteira responsabilidade do usuário final. O template do CMS de um sítio, que segue o modelo padrão, é projetado</t>
  </si>
  <si>
    <t>STI-O template do CMS de um sítio, que segue o modelo padrão, é construído seguindo as orientações do ePWG. O conteúdo do sítio institucional é de inteira responsabilidade do usuário final</t>
  </si>
  <si>
    <t>STI-O template do CMS de um sítio, que segue o modelo padrão, é projetado para ser acessível para pessoa com deficiencia. O conteúdo do sitio, para ser acessível, depende totalmente do usuário final.</t>
  </si>
  <si>
    <t>e) a organização informa em seu sítio eletrônico as hipóteses em que, no exercício de suas competências, realiza o tratamento de dados pessoais, bem como fornece informações claras e atualizadas sobre a previsão legal, a finalidade, os procedimentos e as</t>
  </si>
  <si>
    <t>f) informar as melhores práticas adotadas, caso a organização não integre o Poder Executivo Federal e tenha marcado as opções “a” ou “b”, bem como se tiver marcado a opção “c”: ___________</t>
  </si>
  <si>
    <t>Não se aplica. A UFC é um órgão do executivo. O item faz referência a órgãos que não são do executivo.</t>
  </si>
  <si>
    <t>CPA</t>
  </si>
  <si>
    <t>CPA: Verificar site da CPA: https://cpa.ufc.br/pt/avaliacao-institucional-na-ufc/ e a divulgação dos resultados: https://cpa.ufc.br/pt/resultados/</t>
  </si>
  <si>
    <t>CPA: Verificar site da CPA: https://cpa.ufc.br/pt/avaliacao-institucional-na-ufc/ e a divulgação dos resultados: https://cpa.ufc.br/pt/acoes-dos-resultados-das-avaliacoes/</t>
  </si>
  <si>
    <t>CPA: Verificar site da CPA: https://cpa.ufc.br/pt/avaliacao-institucional-na-ufc/ e a divulgação dos resultados: https://cpa.ufc.br/pt/resultados/unidades-de-atendimento-de-servicos/</t>
  </si>
  <si>
    <t xml:space="preserve">CGAUD-Conforme IN 09/2018 CGU, art. 8º, o PAINT passa pela aprovação do CONSUNI, podendo a Alta Administração, inclusive, solicitar a inclusão de trabalhos de auditoria específicos, desde que apresentada justificativa razoável. Além disso, na elaboração do PAINT são considerados o planejamento estratégico da Unidade Auditada, as expectativas da alta administração e demais partes interessadas, os riscos significativos a que a Unidade Auditada está exposta e os processos de governança, de gerenciamento de riscos e de controles internos da Unidade Auditada.
http://www.ufc.br/a-universidade/documentos-oficiais/13645-planos-anuais-de-atividades-de-auditoria-interna-paint
</t>
  </si>
  <si>
    <t>a) a instância superior de governança informa anualmente a auditoria interna acerca dos objetivos estratégicos e prioridades organizacionais que possam ser considerados na elaboração dos planos de auditoria interna. (No caso da CGU, considerar os planos d</t>
  </si>
  <si>
    <t>CGAUD-Os objetivos estratégicos e prioridades organizacionais, definidos pela instância de governança superior, encontram-se no Plano de Desenvolvimento Institucional (PDI), os quais são considerados na elaboração do Plano Anual de Atividades de Auditoria Interna (PAINT).
http://www.ufc.br/a-universidade/documentos-oficiais/13645-planos-anuais-de-atividades-de-auditoria-interna-paint</t>
  </si>
  <si>
    <t>b) a instância superior de governança informa anualmente a auditoria interna acerca dos riscos críticos organizacionais que possam ser considerados na elaboração dos planos de auditoria interna. (No caso da CGU, considerar os planos de auditoria da Ciset</t>
  </si>
  <si>
    <t>CGAUD-Na elaboração do PAINT, a CGAUD realiza uma análise acerca da estrutura de governança institucional, especialmente no que tange à análise de riscos institucionais, a fim de identificar as áreas que demandam uma maior atenção por parte da Auditoria.
http://www.ufc.br/a-universidade/documentos-oficiais/13645-planos-anuais-de-atividades-de-auditoria-interna-paint</t>
  </si>
  <si>
    <t>c) a instância superior de governança informa anualmente a auditoria interna acerca de processos e atividades relevantes organizacionais que possam ser considerados na elaboração dos planos de auditoria interna. (No caso da CGU, considerar os planos de au</t>
  </si>
  <si>
    <t>CGAUD-Os macroprocessos e atividades relevantes desta UFC encontram-se no Plano de Desenvolvimento Institucional (PDI), os quais são considerados na elaboração do Plano Anual de Atividades de Auditoria Interna (PAINT).
http://www.ufc.br/a-universidade/documentos-oficiais/13645-planos-anuais-de-atividades-de-auditoria-interna-paint</t>
  </si>
  <si>
    <t>CGAUD-A   Coordenadoria   Geral   de   Auditoria   da   UFC,   por   meio   de   uma   atividade independente   e   objetiva   de   avaliação   e   consultoria,   é responsável   pela   execução   das   ações   de auditoria   e   assessoramento, tendo como objetivo adicionar valor e coordenar as ações voltadas ao aperfeiçoamento das operações da organização.  As informações sobre a execução do PAINT e a análise dos resultados decorrentes dos trabalhos de auditoria são apresentadas no Relatório Anual de Atividades de Auditoria Interna (RAINT), que é anualmente submetido a conhecimento e apreciação do Magnífico Reitor da UFC e ao Conselho Universitário (CONSUNI). Ressalte-se que, utilizando-se metodologia normatizada pela Secretaria Federal de Controle, são reportados os "Benefícios da Atuação da Auditoria" em seção específica do RAINT.
http://www.ufc.br/a-universidade/documentos-oficiais/3964-relatorios-anuais-de-atividades-de-auditoria-interna-raint</t>
  </si>
  <si>
    <t>CGUAD-Na elaboração do PAINT, a CGAUD realiza uma análise acerca da estrutura de governança institucional, especialmente no que tange à análise de riscos institucionais, a fim de identificar as áreas que demandam uma maior atenção por parte da Auditoria.
http://www.ufc.br/a-universidade/documentos-oficiais/13645-planos-anuais-de-atividades-de-auditoria-interna-paint</t>
  </si>
  <si>
    <t>c) os serviços de auditoria interna prestados anualmente para a organização asseguram que as informações constantes das prestações de contas ao controle externo são confiáveis</t>
  </si>
  <si>
    <t xml:space="preserve">CGAUD-Está previsto na competência regimental desta CGAUD  examinar e emitr parecer prévio sobre a prestação de contas anual da entidade, bem como orientar os dirigentes da entidade quanto aos princípios e às normas de controle interno, inclusive sobre a forma de prestar contas.
http://www.ufc.br/a-universidade/documentos-oficiais/10347-regimento-da-coordenadoria-geral-de-auditoria-cgaud
https://proplad.ufc.br/pt/transparencia-e-prestacao-de-contas/relatorio-de-gestao/ </t>
  </si>
  <si>
    <t>d) os serviços de auditoria interna prestados anualmente para a organização contemplam avaliação da gestão de tecnologia da informação</t>
  </si>
  <si>
    <t>CGAUD-http://www.ufc.br/a-universidade/documentos-oficiais/13645-planos-anuais-de-atividades-de-auditoria-interna-paint
http://www.ufc.br/a-universidade/documentos-oficiais/3964-relatorios-anuais-de-atividades-de-auditoria-interna-raint</t>
  </si>
  <si>
    <t>e) os serviços de auditoria interna prestados anualmente para a organização contemplam avaliação da gestão de segurança da informação</t>
  </si>
  <si>
    <t>https://drive.google.com/file/d/1hbn8IFGFdPY9BmpUoKBmutLCSOrWcHca/view?usp=share_link</t>
  </si>
  <si>
    <t>CGAUD-Após o encerramento do exercício, as informações sobre a execução do PAINT e a análise dos resultados decorrentes dos trabalhos de auditoria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14 da Instrução Normativa CGU nº 9/2018 bem como ao artigo 7º, alínea c, do Regimento Interno da Coordenadoria Geral de Auditoria.
https://auditoria.ufc.br/pt/outros-documentos/relatorios-de-resultados-parciais-da-execucao-do-paint/</t>
  </si>
  <si>
    <t>a) a instância superior de governança da organização discute formalmente acerca dos resultados dos principais trabalhos de auditoria interna</t>
  </si>
  <si>
    <t xml:space="preserve">CGAUD-Conforme IN 09/2018 CGU, art. 18, A Unidade de Auditoria Interna deve comunicar o RAINT ao conselho de administração ou órgão equivalente ou, na ausência deste, ao dirigente máximo do órgão ou da entidade. Desta forma, anualmente o resultado dos trabalhos desta unidade são reportados ao Conselho Universitário para ciência e análise.
</t>
  </si>
  <si>
    <t>b) a alta administração da organização zela pela adequada implementação das recomendações emitidas pela auditoria interna, aceitando formalmente o risco associado a decisão de não adotar alguma recomendação</t>
  </si>
  <si>
    <t>CGAUD-Conforme IN 09/2018 CGU, art. 17, inciso III, a Unidade de Auditoria Interna comunica o RAINT à alta administração, contendo quadro demonstrativo do quantitativo de recomendações emitidas e implementadas no exercício, bem como as finalizadas pela assunção de riscos pela gestão, as vincendas, e as não implementadas com prazo expirado na data de elaboração do RAINT.
http://www.ufc.br/a-universidade/documentos-oficiais/3964-relatorios-anuais-de-atividades-de-auditoria-interna-raint</t>
  </si>
  <si>
    <t>3144. A instância superior de governança da organização opina sobre o desempenho da função de auditoria interna</t>
  </si>
  <si>
    <t>CGAUD-Após o encerramento do exercício, as informações sobre a execução do PAINT e a análise dos resultados decorrentes dos trabalhos de auditoria são apresentadas no Relatório Anual de Atividades de Auditoria Interna (RAINT), que é anualmente submetido a conhecimento e apreciação do Magnífico Reitor da UFC e ao Conselho Universitário (CONSUNI).
http://www.ufc.br/a-universidade/documentos-oficiais/3964-relatorios-anuais-de-atividades-de-auditoria-interna-raint
Além disso, a partir de 2019, após o primeiro semestre de cada exercício são encaminhadas ao CONSUNI informações acerca do andamento e dos resultados da execução do PAINT, em atendimento ao artigo 14 da Instrução Normativa CGU nº 9/2018 bem como ao artigo 7º, alínea c, do Regimento Interno da Coordenadoria Geral de Auditoria.
https://auditoria.ufc.br/pt/outros-documentos/relatorios-de-resultados-parciais-da-execucao-do-paint/</t>
  </si>
  <si>
    <t>CGAUD-Conforme IN 09/2018 CGU, art. 18, A Unidade de Auditoria Interna deve comunicar o RAINT ao conselho de administração ou órgão equivalente ou, na ausência deste, ao dirigente máximo do órgão ou da entidade. Desta forma, anualmente o resultado dos trabalhos desta unidade são reportados ao Conselho Universitário para ciência e análise.</t>
  </si>
  <si>
    <t>CGAUD-O Programa de Gestão de Melhorias da Qualidade das atividade de Auditoria Interna (PGMQ) encontra-se implementado e em fase de execução.
Ações para desenvolvimento do PGMQ podem ser vistas no PAINT e no RAINT
http://www.ufc.br/a-universidade/documentos-oficiais/13645-planos-anuais-de-atividades-de-auditoria-interna-paint
http://www.ufc.br/a-universidade/documentos-oficiais/3964-relatorios-anuais-de-atividades-de-auditoria-interna-raint
O item será totalmente atendido somente quando os resultados tiverem relatados no RAINT e encaminhado ao CONSUNI em fev/2022 ou mar/2022.</t>
  </si>
  <si>
    <t>PROGEP-Verificar o Plano de Desenvolvimento Institucional vigente: https://proplad.ufc.br/wp-content/uploads/2021/02/cartilha-revisao-pdi-revisao-igg.pdf.  As informações encontram-se disponíveis no site oficial da PROGEP https://progep.ufc.br/</t>
  </si>
  <si>
    <t xml:space="preserve">PROGEP-Obs: não é possível fazer esse recrutamento, porque a entrada de servidores se dá por concursos disciplinados por editais, mas vacância, aposentadoria e etc) e como não há previsão de novas vagas não é possivel fazer esse tipo de planejamento. 
</t>
  </si>
  <si>
    <t>PROGEP-O desempenho da área de capacitação é apresentado no Relatório do Plano de Desenvolvimento de Pessoas 2020 Ver: (anexo: PDP relatorioItensOrgaoUnidade.xlsx).
Além disso a Progep realiza periodicamente o Levantamento de Necessidades de Capacitação 
Ver: (anexo: "Levantamento de Necessidades de Desenvolvimento de Pessoas - 2020 -2021  - Formulários Google.pdf")
Obs: O Plano de Desenvolvimento e Capacitação foi substituído pelo PDP. 
Ver link: https://progep.ufc.br/pt/formacao-e-capacitacao/programa-de-desenvolvimento-e-capacitacao/
(1) PDP - PDP relatorioItensOrgaoUnidade.xlsx - https://drive.google.com/file/d/1yfF_03HmYgDeBAtAPmtfkfsfG5iDK9Z_/view?usp=sharing
(2) Levantamento de Necessidades de Desenvolvimento de Pessoas - 2020 -2021 - Formulários Google.pdf -  https://drive.google.com/file/d/1ZXaAGZQaYtYsh_94JJkA55ciolHwnNq6/view?usp=sharin</t>
  </si>
  <si>
    <t>PROGEP-O documento que trata de Avaliação de Desempenho do servidor técnico-administrativo estável e do docente com cargo de direção é a Resolução nº10/CONSUNI de 08.08.2011. Este documento está publicado no seguinte link: https://progep.ufc.br/pt/normativos/resolucoes/. mérito.</t>
  </si>
  <si>
    <t>PROGEP-Artigo 22 da Lei 8.460, de 17 de setembro de 1992;
 Portaria 619/2012 do Ministério do Ministério do Planejamento, de 27 de dezembro de 2012;Decreto nº 2.880, de 15 de dezembro de 1998;
 Medida Provisória n° 2.165- 36, de 23 de agosto de 2001;
 Orientação Normativa SRH/MP n° 4, de 8 de abril de 2011;
 Orientação Normativa nº 4, de 21 de setembro de 2016;Decreto nº 977, de 10 de novembro de 1993;Portaria Normativa nº 1, de 9 de março de 2017;
 Artigo nº 230 da Lei 8.112/90;
 Decreto nº 4.978, de 3 de fevereiro de 2004;]  As informações encontram-se disponíveis em https://progep.ufc.br/qualidade-de-vida/.</t>
  </si>
  <si>
    <t>e) objetivos, indicadores e metas de desempenho para a função (subsistema) de gestão da qualidade de vida e promoção da saúde são definidos</t>
  </si>
  <si>
    <t>PROGEP-Ver PDI: http://www.ufc.br/images/_files/a_universidade/plano_desenvolvimento_institucional/cartilha_pdi_2018_2022.pdf]
As informações encontram-se disponíveis em https://progep.ufc.br/qualidade-de-vida/.</t>
  </si>
  <si>
    <t>PROGEP-Ver PDI: http://www.ufc.br/images/_files/a_universidade/plano_desenvolvimento_institucional/cartilha_pdi_2018_2022.pdf
As informações encontram-se disponíveis no site oficial da PROGEP https://progep.ufc.br/ e funcionam em consonância ao disposto no PDI.</t>
  </si>
  <si>
    <t>PROGEP-Existe o acompamento das ações do PDI, bem como usamos o plano como norteador das ações a serem realizadas dentro da assessoria. As informações encontram-se disponíveis no site oficial da PROGEP https://progep.ufc.br/ e funcionam em consonância ao disposto no PDI.</t>
  </si>
  <si>
    <t>PROGEP-O desempenho da área de capacitação é apresentado no Relatório do Plano de Desenvolvimento de Pessoas 2020 Ver: (anexo: PDP relatorioItensOrgaoUnidade.xlsx).
Além disso a Progep realiza periodicamente o Levantamento de Necessidades de Capacitação 
Ver: (anexo: "Levantamento de Necessidades de Desenvolvimento de Pessoas - 2020 -2021  - Formulários Google.pdf")
Obs: O Plano de Desenvolvimento e Capacitação foi substituído pelo PDP. 
Ver link: https://progep.ufc.br/pt/formacao-e-capacitacao/programa-de-desenvolvimento-e-capacitacao/
(1) PDP - PDP relatorioItensOrgaoUnidade.xlsx - https://drive.google.com/file/d/1yfF_03HmYgDeBAtAPmtfkfsfG5iDK9Z_/view?usp=sharing
(2) Levantamento de Necessidades de Desenvolvimento de Pessoas - 2020 -2021 - Formulários Google.pdf -  https://drive.google.com/file/d/1ZXaAGZQaYtYsh_94JJkA55ciolHwnNq6/view?usp=sharing</t>
  </si>
  <si>
    <t>PROGEP-O planejamento das avaliações de desempenho seguem todos os anos, essas rotinas representadas nos documentos do processo 23067.004381/2021-60, ora encaminhado.
As informações encontram-se disponíveis em https://progep.ufc.br/carreira-e-avaliacao/ e https://progep.ufc.br/pt/manual-do-servidor-2/progressao-por-merito-profissional-de-servidor-tecnico-administrativo/
(1) Processo SEI_23067.004381_2021_60  - https://drive.google.com/file/d/1IkiU3W8FSRa0W4XQyil9CGloeiGiR2_B/view?usp=sharing</t>
  </si>
  <si>
    <t>PROGEP-Ver PDI: http://www.ufc.br/images/_files/a_universidade/plano_desenvolvimento_institucional/cartilha_pdi_2018_2022.pdf. As informações encontram-se disponíveis em https://progep.ufc.br/qualidade-de-vida/</t>
  </si>
  <si>
    <t>PROGEP-Política Nacional de Atenção à Saúde
 e Segurança do Trabalho do Servidor Público Federal (PASS).Portaria Normativa Nº 03, de 25 de março de 2013. As informações encontram-se disponíveis em https://progep.ufc.br/qualidade-de-vida/</t>
  </si>
  <si>
    <t>4113. A organização verifica se os gestores cumprem as políticas de gestão de pessoas</t>
  </si>
  <si>
    <t>PROGEP- Ver relatório de gestão - https://proplad.ufc.br/wp-content/uploads/2021/04/relatorio-de-gestao-ufc-2020.pdf e Painél de Gestão de Pessoas - https://app.powerbi.com/view?r=eyJrIjoiZWZmZDQzOGItNTI0NC00M2MzLWFlMzgtNzBkNDc0MWU5NjY5IiwidCI6ImI1OTFhZTU0LTMzYzItNDU4OS1iZTY2LTkwMjFhNDE5NmM3YyJ9</t>
  </si>
  <si>
    <t>a) verifica o cumprimento da política de recrutamento e seleção</t>
  </si>
  <si>
    <t>PROGEP-As seleções são disciplinadas por editais específicos.  As informações encontram-se disponíveis no site https://progep.ufc.br/concursos-e-processo-seletivo/</t>
  </si>
  <si>
    <t>b) verifica o cumprimento da política de capacitação</t>
  </si>
  <si>
    <t>PROGEP-O cumprimento do PDP é realizado e registrado pela DIFOP/CODEC e pelo reitor da Universidade. 
Registre-se que o próprio reitor acompanha o assunto pessoalmente. 
Ver Link: http://www.planalto.gov.br/ccivil_03/_ato2019-2022/2019/decreto/D9991.htm.
(1) PDP - PDP relatorioItensOrgaoUnidade.xlsx - https://drive.google.com/file/d/1yfF_03HmYgDeBAtAPmtfkfsfG5iDK9Z_/view?usp=sharing</t>
  </si>
  <si>
    <t>c) verifica o cumprimento da política de gestão de desempenho</t>
  </si>
  <si>
    <t>PROGEP-As informações encontram-se disponíveis em https://progep.ufc.br/carreira-e-avaliacao/.</t>
  </si>
  <si>
    <t>d) verifica o cumprimento da política de gestão de benefícios</t>
  </si>
  <si>
    <t>As informações encontram-se disponíveis em https://progep.ufc.br/qualidade-de-vida/. Ou fonte de informação é o Relatório de Gestão UFC, link: http://www.ufc.br/a-universidade/documentos-oficiais/324-relatorio-de-gestao.]</t>
  </si>
  <si>
    <t>e) verifica o cumprimento da política de gestão da qualidade de vida e promoção da saúde</t>
  </si>
  <si>
    <t>PROGEP-As informações encontram-se disponíveis em https://progep.ufc.br/qualidade-de-vida/ Outra fonte de informação: Anuário estatístico UFC 2020(Gestão de Pessoas-Itens 7.9 e 7.10)http://www.ufc.br/images/_files/a_universidade/anuario_estatistico/anuario_estatistico_ufc_2020_base_2019.pdf].</t>
  </si>
  <si>
    <t>PROGEP-O programa de gestão por competências está em fase de desenvolvimento e de testes. Após  a  elaboração  de  plano  de  comunicação,  iniciou-se a sensibilização da comunidade acadêmica ao programa de Gestão por  Competências.  Este  foi  apresentado  em  cerimônia  durante  a  Semana  do  Servidor  UFC  2020,  no  mês  de  outubro,  na  qual  também  foi  lançado  o  site  Desenvolva,  criado  para  concentrar  as  diversas  informações  sobre  a  temática,  tanto no âmbito teórico como em sua aplicação dentro da UFC.
Ver link: https://desenvolva.ufc.br/</t>
  </si>
  <si>
    <t>PROGEP-As responsabilidades estão definidas nos documentos principais da Universidade como o regimento/estatuto da UFC. Link para o Regimento Geral da UFC: http://www.ufc.br/images/_files/a_universidade/regimento_geral_ufc/regimento_geral_ufc.pdf. Link para o Estatuto da UFC: http://www.ufc.br/images/_files/a_universidade/estatuto_ufc/estatuto_ufc.pdf. Link para o Regimento da Reitoria da UFC: http://www.ufc.br/images/_files/a_universidade/regimento_reitoria/regimento_reitoria.pdf.</t>
  </si>
  <si>
    <t>PROGEP-Os documentos principais da Universidade como regimento/estatuto da UFC. Link para o Regimento Geral da UFC : http://www.ufc.br/images/_files/a_universidade/regimento_geral_ufc/regimento_geral_ufc.pdf. Link para o Estatuto da UFC: http://www.ufc.br/images/_files/a_universidade/estatuto_ufc/estatuto_ufc.pdf. Link para o Regimento da Reitoria da UFC: http://www.ufc.br/images/_files/a_universidade/regimento_reitoria/regimento_reitoria.pdf.</t>
  </si>
  <si>
    <t>e) relacionou-se no perfil profissional, além de requerimentos de ordem legal, um conjunto de competências que os ocupantes dos cargos de gestão devem possuir</t>
  </si>
  <si>
    <t>PROGEP-A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t>
  </si>
  <si>
    <t>f) a aderência entre os perfis profissionais definidos e as necessidades organizacionais é revisada periodicamente</t>
  </si>
  <si>
    <t>g) a organização utiliza mecanismos de transparência ativa para disponibilizar às partes interessadas internas e externas os perfis profissionais definidos para as ocupações de gestão</t>
  </si>
  <si>
    <t>4122. Os perfis profissionais desejados para cada ocupação ou grupo de ocupações de colaboradores da organização estão definidos e documentados</t>
  </si>
  <si>
    <t>PROGEP-Com a gestão por competências implantada na Universidade, será possível mapear os perfis dos servidores e gestores por unidade (grupo de ocupações). Isso ficará documentado e será revisado periodicamente, de acordo com a regulamentação proposta para a implantação do programa. Por ora, o programa de gestão por competências está em fase de desenvolvimento e de testes. Os perfis são definidos mediante as descrições dos cargos previstos nos editais de concurso, publicados e divulgados no site https://progep.ufc.br/concursos-e-processo-seletivo/editais/</t>
  </si>
  <si>
    <t>a) as responsabilidades e atribuições das ocupações, ou grupo de ocupações, da área finalística estão definidas, documentadas e publicadas</t>
  </si>
  <si>
    <t>PROGEP-Os profissionais da UFC são selecionados via concursos, cujo edital descreve sua responsabilidades e atribuições. Para exemplificar, segue o link para um edital de concurso com as descrições dos cargos e atribuições (ver página 23): http://www.ccv.ufc.br/newpage/conc/conc2020/edital129/docs/Edital_129-2019.pdf.] As informações encontram-se disponíveis no site https://progep.ufc.br/concursos-e-processo-seletivo/</t>
  </si>
  <si>
    <t>b) as responsabilidades e atribuições das ocupações, ou grupo de ocupações, da área finalística são revisadas periodicamente e publicadas</t>
  </si>
  <si>
    <t>c) as responsabilidades e atribuições das ocupações ou grupo de ocupações da área administrativa estão definidas, documentadas e publicadas</t>
  </si>
  <si>
    <t>d) as responsabilidades e atribuições das ocupações ou grupo de ocupações da área administrativa são revisadas periodicamente e publicadas</t>
  </si>
  <si>
    <t>e) relacionou-se nos perfis profissionais, além de requerimentos de ordem legal, um conjunto de competências que o ocupante do cargo deve possuir</t>
  </si>
  <si>
    <t>f) a organização utiliza mecanismos de transparência ativa para disponibilizar às partes interessadas internas e externas os perfis profissionais definidos</t>
  </si>
  <si>
    <t>PROGEP-Contamos com o sitio da Pro-reitoria contantimente atualizado, bem como possuimos paineis de bussinnes inteligence (Paineis Estrategicos UFC e Paineis de Prestação de Contas), bem como alimentamos os dados abertos da universidade com informação servidores / concursos (ver: https://app.powerbi.com/view?r=eyJrIjoiZWZmZDQzOGItNTI0NC00M2MzLWFlMzgtNzBkNDc0MWU5NjY5IiwidCI6ImI1OTFhZTU0LTMzYzItNDU4OS1iZTY2LTkwMjFhNDE5NmM3YyJ9)] Considera-se as informações definidas nos respectivos editais publicados.</t>
  </si>
  <si>
    <r>
      <rPr>
        <rFont val="Arial"/>
        <color theme="1"/>
      </rPr>
      <t xml:space="preserve">PROGEP-O Dimensionamento  de  Pessoal  TAE  -  Modelo  de  Quantitativo  Mínimo e  Matriz  de  Alocação  de  Vaga  Docente são ações ações prioritárias da PROGEP dos quais foi  realizado  benchmarking  da  implementação  do   dimensionamento   em   outras   instituições   de   ensino   superior,   além   de   terem  sido  designadas  pelo  reitor  a  Comissão  para  Elaboração  de  Modelo  de  Alocação de Vagas do Magistério Superior (Portaria n.º 6739/2019/PROGEP/UFC) e a Comissão de Dimensionamento Institucional (Portaria n.º 6741/2019/PROGEP/UFC). Por meio dessas ações, foi possível entregar à Reitoria minuta de normativo que  regulamentará,  por  meio  de  critérios  e  regras,  a  movimentação  interna,  a  remoção e a solicitação de concurso público de novos servidores da UFC.
Ver link: </t>
    </r>
    <r>
      <rPr>
        <rFont val="Arial"/>
        <color rgb="FF1155CC"/>
        <u/>
      </rPr>
      <t>https://proplad.ufc.br/wp-content/uploads/2021/04/relatorio-de-gestao-ufc-2020.pdf</t>
    </r>
  </si>
  <si>
    <t>PROGEP-O Dimensionamento  de  Pessoal  TAE  -  Modelo  de  Quantitativo  Mínimo e  Matriz  de  Alocação  de  Vaga  Docente são ações ações prioritárias da PROGEP dos quais foi  realizado  benchmarking  da  implementação  do   dimensionamento   em   outras   instituições   de   ensino   superior,   além   de   terem  sido  designadas  pelo  reitor  a  Comissão  para  Elaboração  de  Modelo  de  Alocação de Vagas do Magistério Superior (Portaria n.º 6739/2019/PROGEP/UFC) e a Comissão de Dimensionamento Institucional (Portaria n.º 6741/2019/PROGEP/UFC). Por meio dessas ações, foi possível entregar à Reitoria minuta de normativo que  regulamentará,  por  meio  de  critérios  e  regras,  a  movimentação  interna,  a  remoção e a solicitação de concurso público de novos servidores da UFC.
Ver link: https://proplad.ufc.br/wp-content/uploads/2021/04/relatorio-de-gestao-ufc-2020.pdf</t>
  </si>
  <si>
    <t>PROGEP-A PROGEP disponibiliza o relatório "UFC em números", disponível em https://progep.ufc.br/central-de-conteudos/quantitativo-de-servidores/</t>
  </si>
  <si>
    <t>PROGEP-O painel de informação estrategica possui informações da força de trabalho mês a mês, visando facilitar as decisões de alocação de força de trabalho. (ver: https://app.powerbi.com/view?r=eyJrIjoiZWZmZDQzOGItNTI0NC00M2MzLWFlMzgtNzBkNDc0MWU5NjY5IiwidCI6ImI1OTFhZTU0LTMzYzItNDU4OS1iZTY2LTkwMjFhNDE5NmM3YyJ9)]</t>
  </si>
  <si>
    <t>PROGEP-A DIMOV faz a gestão do Quadro de Referência dos Servidores Técnico-Administrativos em Educação e do Quadro de Vagas Docente. Ver link: https://progep.ufc.br/pt/concursos-e-processo-seletivo/quadro-de-vagas/quadro-de-referencia-de-servidores-tecnico-administrativos/] Temos a DIMOV e diversos relatórios no SIAPE que traz tais informações. Falta apenas organizar o acompanhamento, mas há um monitoramento indireto.</t>
  </si>
  <si>
    <t>PROGEP-O monitoramento das atividade de capacitação são apresentadas no Relatório de Participação em Atividades de Capacitação.pdf .
Contudo, podem ser vista ainda no Relatório de Gestão. Ver link: https://proplad.ufc.br/wp-content/uploads/2021/04/relatorio-de-gestao-ufc-2020.pdf
(1) Relatório de participação em atividades de capacitação - https://drive.google.com/file/d/1JjDbJhWXYrLEvQi6xVWS0Yv4j0rCNOrJ/view?usp=sharing</t>
  </si>
  <si>
    <t>PROGEP-Informaçoes fornecidas pelo Sistema SIASS após cada finalização de Laudo de Licença Saúde.</t>
  </si>
  <si>
    <t>f) o monitoramento contempla: ___________</t>
  </si>
  <si>
    <t>PROGEP- O acompanhamento quantitativo da força de trabalho para subsidiar as deciões estrategicas relaciodas a força de trabalho é qualificado em: categoria, jornada de trabalho, lotação, classe, nível entre outros. Ver link: https://app.powerbi.com/view?r=eyJrIjoiZWZmZDQzOGItNTI0NC00M2MzLWFlMzgtNzBkNDc0MWU5NjY5IiwidCI6ImI1OTFhZTU0LTMzYzItNDU4OS1iZTY2LTkwMjFhNDE5NmM3YyJ9</t>
  </si>
  <si>
    <t>PROGEP- as ações ainda são em fase de amadurecimento. A PROGEP não tem uma regulamentação específica, mas é notório que a universidade segue os critérios mínimos estipulados no Estatuto da UFC para a escolha de gestores da alta administração. (ver pág. 19 do link http://www.ufc.br/images/_files/a_universidade/estatuto_ufc/estatuto_ufc.pdf)</t>
  </si>
  <si>
    <t>PROGEP-Em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t>
  </si>
  <si>
    <t>PROGEP-Além do Regimento da Universidade disciplinar a escolha dos gestores acadêmicos, há uma resolução própria para isso: http://www.ufc.br/images/_files/noticias/2019/190730_consulta_diretores.pdf</t>
  </si>
  <si>
    <t>PROGEP-A Progep está em processo de implantação do sistema de Gestão por Competência na UFC. As etapas do processo podem ser consultadas no site https://desenvolva.ufc.br/
Ver portaria de designação da Divisão de Gestão por Competências – DIGEC: https://progep.ufc.br/wp-content/uploads/2020/02/portaria257-2020.pdf (portaria vigente)
Ver competências da divisão: https://progep.ufc.br/pt/estrutura-e-atribuicoes/coordenadoria-de-desenvolvimento-e-capacitacao-codec/</t>
  </si>
  <si>
    <t>e) são utilizados mecanismos de transparência ativa para disponibilizar às partes interessadas externas e internas o currículo dos ocupantes dos cargos/funções de gestão</t>
  </si>
  <si>
    <t>PROGEP-Em cada sítio das unidades acadêmicas e administrativas há o acesso a informações e curriculo lattes dos gestores. Seguem os links de exemplo:https://proplad.ufc.br/pt/enderecos-e-telefones/direcao-da-pro-reitoria-de-planejamento-e-administracao/; https://progep.ufc.br/pt/sobre-a-progep/conheca-nossa-equipe/; https://secretariadegovernanca.ufc.br/pt/equipe-da-secgov/]</t>
  </si>
  <si>
    <t xml:space="preserve">PROGEP - editais de concursos (docentes e técnicos-administrativos) seguem critérios e perfil estabelecidos, inclusive no Regimento Geral da UFC.
Ver links: http://www.ufc.br/images/_files/a_universidade/regimento_geral_ufc/regimento_geral_ufc.pdf, https://progep.ufc.br/pt/concursos-e-processo-seletivo/ e http://www.ccv.ufc.br/newpage/conc/concursos.php </t>
  </si>
  <si>
    <t>PROGEP-O Dimensionamento  de  Pessoal  TAE  -  Modelo  de  Quantitativo  Mínimo e  Matriz  de  Alocação  de  Vaga  Docente são ações ações prioritárias da PROGEP dos quais foi  realizado  benchmarking  da  implementação  do   dimensionamento   em   outras   instituições   de   ensino   superior,   além   de   terem  sido  designadas  pelo  reitor  a  Comissão  para  Elaboração  de  Modelo  de  Alocação de Vagas do Magistério Superior (Portaria n.º 6739/2019/PROGEP/UFC) e a Comissão de Dimensionamento Institucional (Portaria n.º 6741/2019/PROGEP/UFC). Por meio dessas ações, foi possível entregar à Reitoria minuta de normativo que  regulamentará,  por  meio  de  critérios  e  regras,  a  movimentação  interna,  a  remoção e a solicitação de concurso público de novos servidores da UFC. Destaca-se ainda que no Regimento Geral consta uma orientação sobre o assunto, ver o link: http://www.ufc.br/images/_files/a_universidade/regimento_geral_ufc/regimento_geral_ufc.pdf</t>
  </si>
  <si>
    <t xml:space="preserve">PROGEP-Antes da definição da unidade de lotação dos servidores, são analisados os processos de solicitação de pessoal, em que as unidades definim o cargo de interesse, as principais atividades que serão exercidas e os requisitos necessários para desempenho do trabalho. 
Os servidores recém-empossados preenchem formulário na Divisão de Concursos e Provimentos-DICON em que consta formação, experiências profissionais e unidades em que há interesse de ser lotado. 
1) Formulário de subsídio para lotação - https://drive.google.com/file/d/11lt5ar7NCwBr5vrCaZU8YjRzljYohtBi/view?usp=sharing
</t>
  </si>
  <si>
    <t>PROGEP-Os servidores recém-empossados preenchem formulário na Divisão de Concursos e Provimentos-DICON em que consta formação, experiências profissionais e unidades em que há interesse de ser lotado. 
1) Formulário de subsídio para lotação - https://drive.google.com/file/d/11lt5ar7NCwBr5vrCaZU8YjRzljYohtBi/view?usp=sharing</t>
  </si>
  <si>
    <t>PROGEP-Há análise da solicitação de pessoal encaminhada pela unidade e também do processo de pedido de remoção do servidor em que consta suas áreas de interesse. No formulário de remoção são obtidas informações diretamente do servidor. Ver formulário de remoção.
(1) Formulário de remoção - https://drive.google.com/file/d/1ixk_z_m5oWiHA_9vzU9veAyJD0gCphw1/view?usp=sharing</t>
  </si>
  <si>
    <t>d) há mecanismos de transparência ativa para disponibilizar o perfil profissional desejado pela unidade organizacional ou por processo de trabalho</t>
  </si>
  <si>
    <t>4140. Assegurar a disponibilidade de sucessores qualificados</t>
  </si>
  <si>
    <t>4141. Há uma política, ou programa, de sucessão</t>
  </si>
  <si>
    <t>PROGEP- A PROGEP está em desenvolvimento de uma das etapas do Plano de Sucessão, o Plano de Formação de Gestores, sendo esta uma das Ações Prioritárias de 2021. Ver link: https://app.powerbi.com/view?r=eyJrIjoiZWZmZDQzOGItNTI0NC00M2MzLWFlMzgtNzBkNDc0MWU5NjY5IiwidCI6ImI1OTFhZTU0LTMzYzItNDU4OS1iZTY2LTkwMjFhNDE5NmM3YyJ9</t>
  </si>
  <si>
    <t>4142. As ocupações críticas da organização estão identificadas</t>
  </si>
  <si>
    <t xml:space="preserve">PROGEP-Quanto à Programação Anual Ações de Governança da Progep, esta trata-se de um documento com previsão anual para o planejamento, a execução, o monitoramento e a implementação de melhorias nas ações críticas priorizadas pela gestão da Pró-reitoria de Gestão de Pessoas, a Assessoria Técnica da PROGEP, por meio do seu Núcleo de Governança e Controle Interno, e a  Comissão Interna de Governança da PROGEP.
</t>
  </si>
  <si>
    <t>4143. Há plano de sucessão para as ocupações críticas</t>
  </si>
  <si>
    <t>4144. A organização executa ações educacionais para assegurar a disponibilidade de sucessores qualificados para as ocupações críticas</t>
  </si>
  <si>
    <t>PROGEP-A PROGEP está em processo de elaboração do Programa de Desenvolvimento de Gestores, sendo esta uma ação prioritária da PROGEP para 2021. Ver link: https://app.powerbi.com/view?r=eyJrIjoiZWZmZDQzOGItNTI0NC00M2MzLWFlMzgtNzBkNDc0MWU5NjY5IiwidCI6ImI1OTFhZTU0LTMzYzItNDU4OS1iZTY2LTkwMjFhNDE5NmM3YyJ9
Destaca-se ainda que a PROGEP estabeleceu, no Plano de Melhoria do IGG 2021, ações educacionais para a qualificação de gestores da UFC. Ver link: https://app.powerbi.com/view?r=eyJrIjoiOWIzNjJiNzItMzE5OC00ZmJiLTlkOGMtN2ZlODBhYWRhNzM1IiwidCI6ImI1OTFhZTU0LTMzYzItNDU4OS1iZTY2LTkwMjFhNDE5NmM3YyJ9&amp;pageName=ReportSection2174244942eb378bb6a7</t>
  </si>
  <si>
    <t>a) verifica-se se há colaboradores qualificados para ocuparem as ocupações críticas</t>
  </si>
  <si>
    <t>b) há diagnóstico sobre as necessidades de ações educacionais para os sucessores das ocupações críticas</t>
  </si>
  <si>
    <t>c) avalia-se se as ações educacionais realizadas para os sucessores atingiram os objetivos estabelecidos</t>
  </si>
  <si>
    <t>PROGEP-A Progep está em processo de implantação da Gestão por Competência na UFC. As etapas do processo podem ser consultadas no site https://desenvolva.ufc.br/
Ver portaria de designação da Divisão de Gestão por Competências – DIGEC: https://progep.ufc.br/wp-content/uploads/2020/02/portaria257-2020.pdf (portaria vigente)
Ver competências da divisão: https://progep.ufc.br/pt/estrutura-e-atribuicoes/coordenadoria-de-desenvolvimento-e-capacitacao-codec/</t>
  </si>
  <si>
    <t>4152. Há ações de desenvolvimento de liderança para os colaboradores que assumem funções gerenciais</t>
  </si>
  <si>
    <t>PROGEP-As avaliações das capacitações são apresentadas nos seguintes documentos: Avaliacao_Reacao__Tabulacao_PowerBi_Marcondes_Maio_2021.pdf
Avaliação de Reação do Aluno_Desenvolvimento_Painéis_Interativo_PowerBi_2021 - Formulários Google.pdf
(1) Avaliacao_Reacao__Tabulacao_PowerBi_Marcondes_Maio_2021.pdf - https://drive.google.com/file/d/1F-bE-qB4Pt6qoWWv4AIPU7t1tH1QqtXx/view?usp=sharing
(2) Avaliação de Reação do Aluno_Desenvolvimento_Painéis_Interativo_PowerBi_2021 - Formulários Google.pdf - https://drive.google.com/file/d/1XHVuVvzGjDb-2lRnOkvN8y0aooGFXgdZ/view?usp=sharing</t>
  </si>
  <si>
    <t>PROGEP-As avaliações das capacitações são apresentadas nos seguintes documentos: Avaliacao_Reacao__Tabulacao_PowerBi_Marcondes_Maio_2021.pdf Avaliação de Reação do Aluno_Desenvolvimento_Painéis_Interativo_PowerBi_2021 - Formulários Google.pdf</t>
  </si>
  <si>
    <t>d) é avaliada a contribuição de ações educacionais realizadas para o resultado da organização, como, por exemplo, contribuição para redução de custos, melhoria do clima organizacional, aumento da produtividade, melhoria da satisfação de clientes (nível 4</t>
  </si>
  <si>
    <t>PROGEP-A Progep avalia o ambiente de trabalho em diversas dimensões, utilizando variados instrumentos.
Ver link: https://progep.ufc.br/pt/progep-examina-formas-de-melhorar-o-clima-organizacional-na-ufc/</t>
  </si>
  <si>
    <t xml:space="preserve">PROGEP-A Pró-Reitoria de Gestão de Pessoas (PROGEP) lançou a proposta “Como implementar ações para melhorar o clima organizacional da UFC?” como desafio a ser solucionado pela comunidade acadêmica na edição de 2021 do Programa de Inovação Colaborativa – Hackathon Inovando UFC. Ver link: https://progep.ufc.br/pt/progep-examina-formas-de-melhorar-o-clima-organizacional-na-ufc/
</t>
  </si>
  <si>
    <t>PROGEP-O atual PDI da UFC foi elaborado com a participação de todas as categorias que compõem a UFC. Ver link: https://proplad.ufc.br/pt/gestao-estrategica/plano-de-desenvolvimento-institucional/pdi-2018-2022/elaboracao-do-pdi/seminarios-para-construcao-do-pdi/</t>
  </si>
  <si>
    <t>PROGEP-A Pró-Reitoria de Gestão de Pessoas (PROGEP) apresenta o resumo das Pesquisas de clima organizacional na UFC. Ver link: https://progep.ufc.br/wp-content/uploads/2021/05/resumo-pesquisa-clima-2018-2020-final.pdf
Para além destas pesquisas a PROGEP executa o QUESTIONÁRIO PARA LEVANTAMENTO DA ADEQUAÇÃO DO TRABALHO ÀS CARACTERÍSTICAS FISIOLÓGICAS E PSICOSSOCIAIS DOS TRABALHADORES. Ver link: https://docs.google.com/forms/d/1jNqLt4l1dzwB_O76e59JzCwm2MrHNa9NKq8u_EOhUro/edit</t>
  </si>
  <si>
    <t>h) as avaliações incluem: ___________</t>
  </si>
  <si>
    <t>PROGEP-As pesquisas de clima organizacional aplicadas na UFC contemplam as dimensões de: Credibilidade, Respeito, Imparcialidade, Orgulho, Camaradagem entre outras afisrmativas adicionais. Ver link: https://progep.ufc.br/wp-content/uploads/2021/05/resumo-pesquisa-clima-2018-2020-final.pdf</t>
  </si>
  <si>
    <t>PROGEP-O Programa  de  Gestão  Orientado  para  Resultados  (em  experiência-piloto,  na  modalidade Teletrabalho/Home Office) visa dar maior celeridade e eficiência na  realização  das  atividades  de  trabalho.  O programa tem amparo legal na Instrução Normativa n.º 65/2020 e no Decreto n.º 1590/1995. 
A flexibilização da jornada de trabalho foi regulamentada através da Portaria no
3466/17/UFC. Ver link http://www.progep.ufc.br/wp-content/uploads/2013/11/portaria-3466-2017.pdf).</t>
  </si>
  <si>
    <t>PROGEP-Destaca-se ainda que a UFC, com a Pandemia do Covid-19, implementou o trabalho remoto, ainda em funcionamento. O trabalho remoto possibilitou maior flexibilidade no desenvolver das atividades pelos servidores, a critério da chefia imediata. Ressalta-se os diversos ofícios-circulares (https://progep.ufc.br/pt/normativos/oficios-e-memorandos/) emitidos sobre esta forma de trabalho, com acompanhamento de resultados realizados pelas chefias. Atualmente, encontra-se vigente o ofício-circular 62/2020/Progep, disponível em: https://progep.ufc.br/pt/oficio-circular-62-2020-progep-reitoria/;
Com relação ao teletrabalho, atualmente há a minuta de Resolução para apreciação do Consuni, portanto, ainda não está aprovada. No entanto, a UFC divulgou a IN 65/2020/ME, que dispõe sobre o programa de gestão, por meio do programa de rádio: Conexão - A Progep no ar, antecipando algumas regras internas, disponível em https://soundcloud.com/rduniversitariafm/conexao-ufc-21092020;.</t>
  </si>
  <si>
    <t>PROGEP-Seguem os links dos incentivos à capacitação da UFC: 
https://progep.ufc.br/pt/formacao-e-capacitacao/
e PDP da UFC
1) PDP - PDP relatorioItensOrgaoUnidade.xlsx - https://drive.google.com/file/d/1yfF_03HmYgDeBAtAPmtfkfsfG5iDK9Z_/view?usp=sharing</t>
  </si>
  <si>
    <t xml:space="preserve">PROGEP
UFC INFRA
UFC INCLUI
</t>
  </si>
  <si>
    <t>PROGEP-A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UFC INFRA (SIM) - No que tange à ação da UFC INFRA, para reformas e novas edificações solicitadas, a Coordenadoria de Projetos e Obras/UFC INFRA, através de suas subunidades, confecciona os projetos contemplando a acessibilidade e inclusão para colaboradores, docentes, visitantes e estudantes com deficiência, de modo  considerar  a legislação vigente e as Normas Brasileiras (NBR).
Para a adequação de prédios já existentes, em 2021, foram concluídas as obras de acessibilidade e urbanismo do Bloco 812 (23067.059567/2019-31); de acessibilidade ao Bloco da UFC VIRTUAL (23067.059584/2019-79); da construção da rampa de acesso do bloco da UFC VIRTUAL (23067.059547/2019-61) e de acessibilidade da Clínica CPASE (23067.053530/2018-19). Ademais, está em andamento a obra de acessibilidade do campus Benfica (23067.037279/2020-60). 
Além disso, para garantir acessibilidade aos campi, outras obras estão previstas e já orçadas, aguardando recursos, como a obra de acessibilidade do campus do Porangabuçu - 2ª etapa (23067.042587/2020-15). Mais informações em: https://ufcinfra.ufc.br/pt/informacoes-de-obras/
UFC INCLUI (SIM): A Secretaria de Acessibilidade atende a esses servidores em suas demandas pontuais, àquelas que dizem respeito a adaptações tecnológicas ou atitudinais, sendo estes atendimentos sempre em parceria e sob demanda da PROGEP.
Ex. de ações: Comissão Servidor Inclui: Comissão instituída pela Portaria 3041/PROGEP/UFC da Pró-Reitoria de Gestão de Pessoas a fim de atender o objetivo do PDI 2018-2022: Proporcionar qualidade de vida no trabalho, através de um ambiente estimulante, inclusivo, seguro e saudável: PROGEP designa membros da Comissão Servidor Inclui; Evento voltado a temática de acessibilidade aplicada a servidores da Universidade: I Encontro Formativo Servidores PCD no ambiente laboral; Eventos e cursos anuais de caráter formativo e informativo que abordam a temática da Acessibilidade em seus diversos eixos, Comunicacional, Pedagógico, Atitudinal e Tecnológico: Eventos Secretaria de acessibilidade.
Além de eventos e cursos voltados à temática da inclusão da pessoa com deficiência na Universidade, a Secretaria realiza ainda, sob demanda, uma adaptação no ambiente laboral dos servidores recém-empossados a fim de verificar de perto as necessidades específicas daquele servidor, de acordo com a condição de deficiência e outras características dos mesmos.</t>
  </si>
  <si>
    <t xml:space="preserve">PROGEP-Seguem os links das ações executadas pela PROGEP sobre o tema: 
 - https://progep.ufc.br/pt/progep-lanca-cartilha-diversidade-sexual-eu-respeito/ ; 
 - https://www.youtube.com/watch?v=LIPzODJJdpQ&amp;list=PL9z4q05LodS5TkF3XZ4pne6yVRXwb6-uG&amp;index=2 ; 
 - https://www.youtube.com/watch?v=EvZ94yX4UM4&amp;list=PL9z4q05LodS5TkF3XZ4pne6yVRXwb6-uG&amp;index=15
</t>
  </si>
  <si>
    <t>PROGEP-A UFC dispõe de outros benefícios que contrinuem para o bem estar no trabalho, quais sejam:
 - https://progep.ufc.br/pt/carreira-e-avaliacao/
 - https://progep.ufc.br/pt/formacao-e-capacitacao/
 - https://progep.ufc.br/pt/qualidade-de-vida/</t>
  </si>
  <si>
    <t>4163. Há programa(s) de qualidade de vida no trabalho</t>
  </si>
  <si>
    <t>PROGEP-A PROGEP tem em sua estrutura uma coordenadoria específica para tratar os temas de qualidade de vida. Ver link: https://progep.ufc.br/wp-content/uploads/2019/03/programa-saude-seguranca.pdf
Ver ações de qualidade de vida da UFC. Link: https://progep.ufc.br/pt/qualidade-de-vida/</t>
  </si>
  <si>
    <t>a) o programa abrange ações que visem a prevenção, detecção precoce e tratamento de doenças relacionadas ao trabalho</t>
  </si>
  <si>
    <t>b) o programa abrange ações de saúde com o objetivo de avaliar o estado da saúde física do colaborador para o exercício de suas atividades laborais</t>
  </si>
  <si>
    <t>PROGEP-Informações em https://progep.ufc.br/qualidade-de-vida/programa-saude-e-seguranca-no-trabalho/</t>
  </si>
  <si>
    <t>c) o programa abrange ações de saúde com o objetivo de avaliar o estado de saúde mental do colaborador para o exercício de suas atividades laborais</t>
  </si>
  <si>
    <t>PROGEP-Informações em https://progep.ufc.br/qualidade-de-vida/programa-saude-e-bem-estar-no-trabalho/
E ainda em https://progep.ufc.br/qualidade-de-vida/servico-de-atendimento-psicologico/</t>
  </si>
  <si>
    <t>d) o programa abrange ações com o objetivo de intervir no processo de adoecimento do colaborador, tanto no aspecto individual quanto nas relações coletivas no ambiente de trabalho</t>
  </si>
  <si>
    <t>PROGEP-A PROGEP tem em sua estrutura uma coordenadoria específica para tratar os temas de qualidade de vida. Ver links:
 - https://progep.ufc.br/pt/qualidade-de-vida/exames-periodicos/
 - http://www.ufc.br/noticias/15110-aberta-ao-publico-semana-do-servidor-ufc-2020-sera-realizada-de-26-a-30-de-outubro-e-no-dia-6-de-novembro-veja-a-programacao
 - https://progep.ufc.br/pt/perguntas-frequentes/comunicacao-de-acidente-em-servico-do-servico-publico-federal/</t>
  </si>
  <si>
    <t>e) a organização avalia os resultados obtidos com o programa de qualidade de vida no trabalho</t>
  </si>
  <si>
    <t>PROGEP-A avaliação é realizada periodicamente, a depender da atividade, por meio de aplicação de formulários de satisfação. Ver link para os formulários: https://docs.google.com/forms/u/1/?tgif=d</t>
  </si>
  <si>
    <t>f) o programa abrange: ___________</t>
  </si>
  <si>
    <t>PROGEP-Entre as políticas executadas pela PROGEP, destacam-se:
    Benefícios
    Comunicação de Acidente em Serviço do Serviço Público Federal
    Exames Periódicos
    Insalubridade e Periculosidade
    Programa Culturarte
    Programa Saúde e Bem-Estar no Trabalho
    Programa Saúde e Segurança no Trabalho
    Serviço de Atendimento Psicológico
    Serviço de Atendimento Social
Ver link: https://progep.ufc.br/wp-content/uploads/2019/03/programa-saude-seguranca.pdf</t>
  </si>
  <si>
    <t>PROGEP-A PROGEP possui dois grandes programas de reconhecimento de méritos: (1) a SEMANA DO SERVIDOR DA UFC, integrado no Plano de Desenvolvimento Institucional (PDI) (link: http://www.ufc.br/a-universidade/documentos-oficiais/313-plano-de-desenvolvimento-institucional-pdi); e existe também uma Resolução Nº03/CONSUNI de 5/4/1993 - (2) Concessão das Medalhas do Mérito Educacional, Cultural, Científico e Administrativo como reconhecimento aos servidores da UFC pelo trabalho, dedicação e contribuição pelo desenvolvimento institucional (link: http://www.ufc.br/images/_files/a_universidade/consuni/resolucao_consuni_1993/resolucao03_consuni_1993.pdf)</t>
  </si>
  <si>
    <t>e) o programa abrange: ___________</t>
  </si>
  <si>
    <t>PROGEP- Quanto à Programação Anual Ações de Governança da Progep, esta trata-se de um documento com previsão anual para o planejamento, a execução, o monitoramento e a implementação de melhorias nas ações críticas priorizadas pela gestão da Pró-reitoria de Gestão de Pessoas, a Assessoria Técnica da PROGEP, por meio do seu Núcleo de Governança e Controle Interno, e a  Comissão Interna de Governança da PROGEP.</t>
  </si>
  <si>
    <t>PROGEP-No formulário de remoção são obtidas informações diretamente do servidor. 
Ver formulário de remoção.
Destaca-se ainda que há orientação para que todos os processos de solicitação de remoção passem pela Psicóloga a fim de compreender melhor os motivos do pedido. 
Ver link: https://progep.ufc.br/wp-content/uploads/2021/01/oficio-circular-1-progep.pdf
1) Formulário de remoção - https://drive.google.com/file/d/1ixk_z_m5oWiHA_9vzU9veAyJD0gCphw1/view?usp=sharing</t>
  </si>
  <si>
    <t>PROGEP-As monimentações são acompanhadas via planilha com os pedidos de remoção dos servidores.</t>
  </si>
  <si>
    <t>PROGEP-No formulário de remoção são obtidas informações diretamente do servidor. 
Ver formulário de remoção.
Destaca-se ainda que há orientação para que todos os processos de solicitação de remoção passem pela Psicóloga a fim de compreender melhor os motivos do pedido. 
Ver link: https://progep.ufc.br/wp-content/uploads/2021/01/oficio-circular-1-progep.pdf
1) Formulário de remoção - https://drive.google.com/file/d/1ixk_z_m5oWiHA_9vzU9veAyJD0gCphw1/view?usp=sharing</t>
  </si>
  <si>
    <t>PROGEP-Destaca-se que a partir do dia 13/01/2021, a UFC extinguiu a Unidade de Lotação Provisória e apresentou as ferramentas que a Progep possui para a resolução de junto aos gestores para a administração e solução das diversas situações que poderão ocorrer na sua equipe. Ver link: https://progep.ufc.br/wp-content/uploads/2021/01/oficio-circular-1-progep.pdf
Salientamos que, em casos excepcionais e findados todos os recursos,caso permaneça o interesse da chefia imediata em efetivar a remoção do servidor, deverá ser aberto processo SEI “PESSOAL: Remoção”, instruído de ofício com exposição de motivo que justifiquem a solicitação e de comprovação da ciência da direção da unidade e do servidor envolvido.
1) Formulário de remoção - https://drive.google.com/file/d/1ixk_z_m5oWiHA_9vzU9veAyJD0gCphw1/view?usp=sharing</t>
  </si>
  <si>
    <t>PROGEP-Pelo processo de avaliação aplicado aos servidores, existem índices mínimos a serem considerados, que habilitam os servidores (docentes e técnico-administrativos) a progredirem na carreira conforme previsão legal específica. Ver link: https://progep.ufc.br/pt/carreira-e-avaliacao/avaliacao-de-desempenho/</t>
  </si>
  <si>
    <t>PROGEP-Ver critérios de avaliação de desempenho: https://progep.ufc.br/pt/carreira-e-avaliacao/avaliacao-de-desempenho/</t>
  </si>
  <si>
    <t>PROGEP-resolução nº 10 de 08/08/2011/CONSUNI/UFC, Link: http://www.ufc.br/images/_files/a_universidade/consuni/resolucao_consuni_2011/resolucao10_consuni_2011.pdf.;  Resolução nº 02 de 01/03/2012/CONSUNI/UFC, Link: http://www.ufc.br/images/_files/a_universidade/consuni/resolucao_consuni_2012/resolucao02_consuni_2012.pdf.</t>
  </si>
  <si>
    <t>d) a avaliação abrange o desempenho de todos os colaboradores da área finalística</t>
  </si>
  <si>
    <t>e) a avaliação abrange o desempenho de todos os colaboradores da área administrativa</t>
  </si>
  <si>
    <t>4173. Os avaliadores informam aos colaboradores avaliados, antes do ciclo avaliativo, os critérios que serão utilizados para a avaliação de desempenho</t>
  </si>
  <si>
    <t xml:space="preserve">PROGEP-Ver critérios de avaliação de desempenho: https://progep.ufc.br/pt/carreira-e-avaliacao/avaliacao-de-desempenho/
</t>
  </si>
  <si>
    <t>4175. Os avaliadores identificam e documentam as necessidades individuais de capacitação durante o processo de avaliação de desempenho dos seus subordinados</t>
  </si>
  <si>
    <t>STI-CATI (Comitê Administrativo de Tecnogia da Informação) - https://sti.ufc.br/wp-content/uploads/2016/08/portaria-reitoria-3797-2011.pdf e PDTIC (2013 - 2022) - https://sti.ufc.br/wp-content/uploads/2021/04/pdtic-2018-2022-4.0-revisao-2020-planejamento-2021.pdf</t>
  </si>
  <si>
    <t>STI-PDTIC (2013 - 2022) - https://sti.ufc.br/wp-content/uploads/2021/04/pdtic-2018-2022-4.0-revisao-2020-planejamento-2021.pdf e PDI - http://www.ufc.br/images/_files/a_universidade/plano_desenvolvimento_institucional/pdi_2018_2022_pub_2018_05_17.pdf</t>
  </si>
  <si>
    <t>STI-A seleção e a priorização das iniciativas de TI é feita pelo CATI (Comitê Administrativo de Tecnogia da Informação) - https://sti.ufc.br/wp-content/uploads/2016/08/portaria-reitoria-3797-2011.pdf</t>
  </si>
  <si>
    <t>STI-É realizado no processo de Planejamento de contratações de TIC - Resolução CATI Nº 01, de 21 de julho de 2020 - https://sti.ufc.br/wp-content/uploads/2020/07/resolucao01-cati-2020.pdf</t>
  </si>
  <si>
    <t>e) o processo de planejamento de TI está formalizado (a organização instituiu norma interna, guia ou instrumento similar com orientações quanto à execução do processo e definição de responsabilidades)</t>
  </si>
  <si>
    <t>STI-CATI e PDTIC (2013 - 2022) - https://sti.ufc.br/wp-content/uploads/2021/04/pdtic-2018-2022-4.0-revisao-2020-planejamento-2021.pdf</t>
  </si>
  <si>
    <t>f) a organização avalia periodicamente o desempenho e a conformidade do processo de planejamento de TI e promove eventuais ajustes necessários</t>
  </si>
  <si>
    <t>STI-PDTIC (2013 - 2022) - https://sti.ufc.br/wp-content/uploads/2021/04/pdtic-2018-2022-4.0-revisao-2020-planejamento-2021.pdf e CATI</t>
  </si>
  <si>
    <t>STI-Sítio da Superintendência de Tecnologia da Informação (STI) - www.sti.ufc.br</t>
  </si>
  <si>
    <t>STI-As demandas precisam ser alinhadas ao PDTIC (DOD). PDTIC (2013 - 2022) - https://sti.ufc.br/wp-content/uploads/2021/04/pdtic-2018-2022-4.0-revisao-2020-planejamento-2021.pdf</t>
  </si>
  <si>
    <t>STI-Recentemente foram atualizadas as necessidades relativas à prestação de serviços digitais e LGPD, conforme Estratégia de Governo Digital 2020-2022.
PDTIC (2013 - 2022) - https://sti.ufc.br/wp-content/uploads/2021/04/pdtic-2018-2022-4.0-revisao-2020-planejamento-2021.pdf .</t>
  </si>
  <si>
    <t>STI-Tal priorização é feita no processo de Planejamento das Contratações de TIC e também foi feita no Plano de Melhorias solicitado pela SECGOV (Processo SEI  23067.003196/2020-77).</t>
  </si>
  <si>
    <t>f) ao elaborar o Plano de TI, a organização avalia iniciativas estratégicas que têm por objetivo ampliar ou melhorar o uso de TI como instrumento de transformação do negócio em benefício da sociedade (transformação digital), especialmente quanto aos risco</t>
  </si>
  <si>
    <t>STI-PDTIC (2013 - 2022) - 
https://sti.ufc.br/wp-content/uploads/2021/04/pdtic-2018-2022-4.0-revisao-2020-planejamento-2021.pdf 
e Plano de Transformação Digital
(https://prointer.ufc.br/wp-content/uploads/2020/08/plano-digital-universidades-federais-10-07-2020-p.pdf)</t>
  </si>
  <si>
    <t>g) é feito acompanhamento concomitante à execução do plano de TI, com vistas a assegurar sua observância e possibilitar a realização de ajustes que se fizerem necessário</t>
  </si>
  <si>
    <t>STI-O catálogo de serviços de TIC pode ser observado no Sítio da Superintendência de Tecnologia da Informação (STI) - www.sti.ufc.br</t>
  </si>
  <si>
    <t>STI-O processo de gestão de mudanças não é formalizado, mas há algumas ações que são realizadas em alguns setores. No que diz respeito ao desenvolvimento de software, existe um processo definido e é usada a ferramenta GitLab que permite algumas verificações de tratamentos de exceção, verificação de conflitos de código, dentre outras verificações. Ainda no que concerne ao processo de desenvolvimento de software existem testes da equipe e rotinas de verificação do GitLab (ferramenta de gerenciamento de códigos). As solicitações de correções e mudanças nos sistemas são registradas nos sistemas de gerência de projetos (Redmine e Openproject), de serviços (RT) e sistema de controle de versão (Git). As evidências dos itens são suficientes.</t>
  </si>
  <si>
    <t>STI-No que diz respeito ao desenvolvimento de software, existe um processo definido.
É usada a ferramenta GitLab que permite algumas verificações de tratamentos de exceção, verificação de conflitos de código, 
dentre outras verificações.</t>
  </si>
  <si>
    <t>STI-No que diz respeito ao processo de desenvolvimento de software existem testes da equipe e rotinas de verificação do GitLab (ferramenta de gerenciamento de códigos).</t>
  </si>
  <si>
    <t>STI-No que diz respeito ao processo de desenvolvimento de software, as solicitações de correções e mudanças nos sistemas são registradas nos sistemas de gerência de projetos (Redmine e Openproject), de serviços (RT) e sistema de controle de versão (Git).</t>
  </si>
  <si>
    <t>g) o processo de gestão de mudanças está formalizado (a organização instituiu norma interna, guia ou instrumento similar com orientações quanto à execução do processo e definição de responsabilidades)</t>
  </si>
  <si>
    <t>h) a organização avalia periodicamente o desempenho e a conformidade do processo de gestão de mudanças e promove eventuais ajustes necessários</t>
  </si>
  <si>
    <t>STI-Elaborada Politica de Gestão de Ativos que deve ser encaminhada para aprovação da Administração Superior https://docs.google.com/document/d/1gJwG2bx7CumziTt8VD1QiWFT4j7198fViq0rPn72wFQ/edit?usp=sharing. Ferramenta de inventario em fase de homologação em https://glpi-homolog.ufc.br/glpi/.</t>
  </si>
  <si>
    <t>d) a base de dados de configurações é utilizada como insumo para o planejamento e o acompanhamento das mudanças</t>
  </si>
  <si>
    <t>e) o processo de gestão de configuração e ativos está formalizado (a organização instituiu norma interna, guia ou instrumento similar com orientações quanto à execução do processo e definição de responsabilidades)</t>
  </si>
  <si>
    <t>f) a organização avalia periodicamente o desempenho e a conformidade do processo de gestão de configuração e ativos e promove eventuais ajustes necessários</t>
  </si>
  <si>
    <t>STI-A CISI utiliza o Sistema de Tickets onde são cadastrados todos os incidentes. Existem a POSIC (UFC) e Plano de Tratamento de incidentes (CISI). Além de um processo definido em seu Plano de tratamento de incidentes. Inicialmente, todos os ajustes foram feitos quando é iniciada a oferta do serviço. Não havendo até o momento revisão dos procedimentos.  https://seginfo.ufc.br/servicos/equipe-de-tratamento-de-incidentes-em-rede-de-computadores/</t>
  </si>
  <si>
    <t>STI - https://lgpd.ufc.br/pt/documentos/</t>
  </si>
  <si>
    <t>STI-A CISI utiliza o Sistema de Tickets onde são cadastrados todos os incidentes.</t>
  </si>
  <si>
    <t>STI-POSIC (UFC): Politica de Segurança Publicada em https://sti.ufc.br/wp-content/uploads/2021/04/posic-rev6.pdf  e Plano de Tratamento de incidentes (CISI)  Processo de tratamento de incidentes https://seginfo.ufc.br/servicos/equipe-de-tratamento-de-incidentes-em-rede-de-computadores/</t>
  </si>
  <si>
    <t>STI-Existe um processo definido no Plano de tratamento de incidentes. Inicialmente, todos os ajustes foram feitos quando é iniciada a oferta do serviço. Não havendo até o momento revisão dos procedimentos.  https://seginfo.ufc.br/servicos/equipe-de-tratamento-de-incidentes-em-rede-de-computadores/</t>
  </si>
  <si>
    <t>Não adota</t>
  </si>
  <si>
    <t>STI-O Plano de Melhorias solicitado pela SECGOV (Processo SEI  23067.003196/2020-77) prevê ações com o intuito de criar um grupo de serviços para planejar melhorias no gerenciamento de serviços e início da definição de Acordos de Níveis de Serviço.</t>
  </si>
  <si>
    <t>d) a área de gestão de tecnologia da informação monitora continuamente o alcance dos níveis de serviço que foram definidos com as áreas de negócio clientes</t>
  </si>
  <si>
    <t>e) a área de gestão de tecnologia da informação comunica às áreas de negócio o resultado do monitoramento do alcance dos níveis de serviço</t>
  </si>
  <si>
    <t>f) a organização comunica aos usuários o resultado do monitoramento do alcance dos níveis de serviço</t>
  </si>
  <si>
    <t>STI- Existe iniciativa de Gestão dos Riscos do Processo de Contratação de TIC com a SECGOV. https://secretariadegovernanca.ufc.br/wp-content/uploads/2020/08/plano-de-gestAo-de-riscos.pdf . A gestão de riscos de tecnologia da informação em outros processos de negócio estão ainda em fase inicial.</t>
  </si>
  <si>
    <t>a) a organização identifica e avalia os riscos de tecnologia da informação dos processos organizacionais críticos para o negócio</t>
  </si>
  <si>
    <t>b) a organização trata os riscos de tecnologia da informação dos processos organizacionais críticos para o negócio, com base em um plano de tratamento de risco</t>
  </si>
  <si>
    <t>c) a organização atribuiu a responsabilidade por coordenar a gestão de riscos de tecnologia da informação</t>
  </si>
  <si>
    <t>d) o processo de gestão dos riscos de tecnologia da informação está formalizado (a organização instituiu norma interna, guia ou instrumento similar com orientações quanto à execução do processo e definição de responsabilidades)</t>
  </si>
  <si>
    <t>e) a organização avalia periodicamente o desempenho e a conformidade do processo de gestão de riscos de tecnologia da informação e promove eventuais ajustes necessários</t>
  </si>
  <si>
    <t>STI-Existe um processo especificado de maneira informal sobre os procedimentos a serem seguidos para manter a continuidade dos serviços.</t>
  </si>
  <si>
    <t>b) as ações e os prazos definidos no plano de continuidade de serviços de TI fundamentam-se em análises de impacto no negócio realizadas sobre os processos organizacionais críticos</t>
  </si>
  <si>
    <t>d) o processo de gestão de continuidade de serviços de TI integra o processo institucional de gestão de continuidade do negócio</t>
  </si>
  <si>
    <t>e) o processo de gestão de continuidade de serviços de TI está formalizado (a organização instituiu norma interna, guia ou instrumento similar com orientações quanto à execução do processo e definição de responsabilidades)</t>
  </si>
  <si>
    <t>f) a organização avalia periodicamente o desempenho e a conformidade do processo de gestão de continuidade de serviços de TI e promove eventuais ajustes necessários</t>
  </si>
  <si>
    <t>STI-Politica de Segurança Publicada em https://sti.ufc.br/wp-content/uploads/2021/04/posic-rev6.pdf</t>
  </si>
  <si>
    <t>e) a política é mantida atualizada, por meio de revisões periódicas</t>
  </si>
  <si>
    <t>STI-Politica de Segurança Publicada em https://sti.ufc.br/wp-content/uploads/2021/04/posic-rev6.pdf                 Regimento publicado em https://sti.ufc.br/documentos/politicas-normas-e-resolucoes/
Ata de criação do Comitê de Segurança: https://sti.ufc.br/wp-content/uploads/2019/06/ata-reuniao-cati-2018-04.pdf</t>
  </si>
  <si>
    <t>STI-Politica de Segurança Publicada em https://sti.ufc.br/wp-content/uploads/2021/04/posic-rev6.pdf                 Regimento publicado em https://sti.ufc.br/documentos/politicas-normas-e-resolucoes/
Ata de criação do Comitê de Segurança: https://sti.ufc.br/wp-content/uploads/2019/06/ata-reuniao-cati-2018-04.pdf
Regimento:
https://sti.ufc.br/wp-content/uploads/2021/04/regimento-do-comite-de-seguranca-sei.pdf</t>
  </si>
  <si>
    <t>STI-CAPÍTULO III - DAS COMPETÊNCIAS - Seção I Do regimento do comitê e Posic https://sti.ufc.br/documentos/politicas-normas-e-resolucoes/</t>
  </si>
  <si>
    <t>STI-DA ESTRUTURA E DA COMPOSIÇÃO Seção I Da Estrutura https://sti.ufc.br/documentos/politicas-normas-e-resolucoes/</t>
  </si>
  <si>
    <t>O gestor institucional de segurança se reporta ao superintendente de TI , que por sua vez se reporta à Alta Administração. Tal item anteriormente não havia sido compreendido e pode ter resposta positiva no próximo relatório.</t>
  </si>
  <si>
    <t>e) o gestor institucional de segurança da informação fomenta e coordena ações periódicas de conscientização e de treinamento em segurança da informação para todas as partes interessadas, incluindo autoridades, servidores e colaboradores</t>
  </si>
  <si>
    <t>STI-https://sti.ufc.br/wp-content/uploads/2021/04/posic-rev6.pdf</t>
  </si>
  <si>
    <t>f) o gestor institucional de segurança da informação detém as prerrogativas e os recursos necessários para o desempenho de todas as suas competências</t>
  </si>
  <si>
    <t>STI-https://seginfo.ufc.br/wp-content/uploads/2018/08/portaria-grisco.pdf</t>
  </si>
  <si>
    <t>STI-O Plano de tratamento de riscos está em processo de elaboração. Tal plano está sendo elaborado em pasta interna da CISI (Coordenadoria de Infraestrutura e Segurança da Informação) e será disponibilizado caso seja solicitado.</t>
  </si>
  <si>
    <t>STI-A organização segue a Metodologia de Gestão de Riscos de Segurança da
Informação e Comunicações do Sistema de Administração de Recursos da Tecnologia
da Informação – SISP do Poder Executivo Federal (Mgr-SISP), conhecida por Metodologia SISP.</t>
  </si>
  <si>
    <t>e) a organização avalia periodicamente o desempenho e a conformidade do processo de gestão de riscos de segurança da informação e promove eventuais ajustes necessários</t>
  </si>
  <si>
    <t>STI-O processo se encontra em avaliação, buscando melhorias e celeridade, estando previsto a sua conclusão para Julho 2021.</t>
  </si>
  <si>
    <t>STI-O controle físico é realizado através da sala cofre. Há controles lógicos implantados a partir do sistema de gestão de permissões aos sistemas/dados. Há controle de acesso aos dados do sistema, bem como às bases de informações gerenciadas a partir do controle de permissões de acesso às funcionalidades do sistema.</t>
  </si>
  <si>
    <t>STI-Controle físico realizado através da sala cofre. Controles lógicos implantados a partir do sistema de gestão de permissões aos sistemas/dados.</t>
  </si>
  <si>
    <t>STI-Controle de acesso aos dados do sistema, bem como às bases de informações gerenciada a partir do controle de permissões de acesso às funcionalidades do sistema.</t>
  </si>
  <si>
    <t>STI-A CISI realiza o planejamento das aquisições de tal tecnologia  conforme a IN 31 de 23 de março de 2021, que regulamenta as aquisições de TIC. Tais certificados são utilizados pela administração em sistemas estruturantes diversos. A distribuição de tais certificados não é responsabilidade da CISI. A distribuição de tais certificados é feita pela PROPLAD.</t>
  </si>
  <si>
    <t xml:space="preserve">PROgrAD - Foi centralizado no gabinete da Pró-Reitoria de graduação as solicitações de perfis no Sistema Integrado de Gestão de Atividades Acadêmicas (SIGAA) e a abertura de e-mails institucionais com domínio @prograd.ufc.br. Esta centralização no permitiu a análise critíca a intervalo regulares de acessos lógicos.
PRAE - Exclusão do acesso a Módulos do SI3 e ao SEI; atualização da senha de e-mails institucionais setoriais e retomada das chaves dos setores em caso de mudança de quadro de servidores ou de pessoal autorizado.
PROGEP - Para os acessos aos sistemas estruturantes SIAPE e SIGEPE, a PROGEP adota as politicas de controle do SIAPE, a qual revoga as permissões em caso de afastamentos, mudança de lotação ou período sem acesso, conforme orientações: https://www.gov.br/servidor/pt-br/acesso-a-informacao/faq/duvidas-frequentes-de-acesso/operador-solicitacao-de-acesso-ao-siape-siapenet-extrator-de-dados-e-dw. Para o SIGPRH a PROGEP não é responsável pela politica de acessos, sendo responsável por conceder e gerenciar as permissões.
PRPPG, PREX - Não responderam solicitação de envio de evidências.
</t>
  </si>
  <si>
    <t>PROgrAD -  A centralização no gabinete da Pró-Reitoria de graduação as solicitações de perfis no Sistema Integrado de Gestão de Atividades Acadêmicas (SIGAA) nos permitiu instituir uma política de controle de acesso.
PRAE - Os critérios de controle de acesso às informações não se encontram formalizados em uma política.
PROGEP - Para os acessos aos sistemas estruturantes SIAPE e SIGEPE, a PROGEP adota as politicas de controle do SIAPE, a qual revoga as permissões em caso de afastamentos, mudança de lotação ou período sem acesso, conforme orientações: https://www.gov.br/servidor/pt-br/acesso-a-informacao/faq/duvidas-frequentes-de-acesso/operador-solicitacao-de-acesso-ao-siape-siapenet-extrator-de-dados-e-dw.
Para o SIGPRH a PROGEP não é responsável pela politica de acessos, sendo responsável por conceder e gerenciar as permissões.
PRPPG, PREX - Não responderam solicitação de envio de evidências.
PROPLAD-Revisão e formulação de minuta de todo o normativo, para posterior aprovação de instâncias superiores, disponível em: https://docs.google.com/document/d/1q9CiQSHTsoLric25bfeW17ahK4kcN-hv/edit?usp=sharing&amp;ouid=117655303304438791712&amp;rtpof=true&amp;sd=true</t>
  </si>
  <si>
    <t>PROgrAD
PRPPG
PREX
PRAE
PROGEP
PROPLAD
OUVIDORIA</t>
  </si>
  <si>
    <t>PROgrAD - O Gabinete da PROgrAD remove os perfis de acesso aos canais institucionais de comunicação (SEI, SIGAA, e-mail e ets) quando há desligamento de servidores da PROgrAD.
PRAE - Periodicamente, os critérios de controle são avaliados e modificados, caso necessário.
OUVIDORIA - Estamos cumprindo dentro do que promove a Lei Geral de Proteção de Dados – LGPD.
PROGEP - Para os acessos aos sistemas estruturantes SIAPE e SIGEPE, a PROGEP adota as politicas de controle do SIAPE, a qual revoga as permissões em caso de afastamentos, mudança de lotação ou período sem acesso, conforme orientações: https://www.gov.br/servidor/pt-br/acesso-a-informacao/faq/duvidas-frequentes-de-acesso/operador-solicitacao-de-acesso-ao-siape-siapenet-extrator-de-dados-e-dw.
Para o SIGPRH a PROGEP não é responsável pela politica de acessos, sendo responsável por conceder e gerenciar as permissões.
PRPPG, PREX - Não responderam solicitação de envio de evidências.</t>
  </si>
  <si>
    <t>4263. A organização executa processo de gestão de ativos associados à informação</t>
  </si>
  <si>
    <t>STI-A questão de gestão de ativos associados à informação não foi priorizada no Plano de Melhorias solicitado pela SECGOV (Processo SEI 23067.003196/2020-77). Após a conclusão da gestão de ativos vinculados ao serviço de TI (contemplado no plano de melhoria), esse ponto poderá ser abordado.</t>
  </si>
  <si>
    <t>a) a organização mantém um inventário dos ativos associados à informação</t>
  </si>
  <si>
    <t>b) a organização definiu responsabilidades pelos ativos associados à informação</t>
  </si>
  <si>
    <t>c) o inventário identifica as informações críticas que os ativos armazenam, processam ou transmitem</t>
  </si>
  <si>
    <t>d) o processo de gestão de ativos associados à informação subsidia a implantação de controles e ações com vistas a assegurar a adequada proteção dos ativos e das informações que armazenam, processam ou transmitem</t>
  </si>
  <si>
    <t>e) o processo de gestão de ativos associados à informação subsidia a implantação de ações mitigatórias aplicáveis no caso de ocorrência de evento catastrófico que inviabilize a utilização de ativos</t>
  </si>
  <si>
    <t>f) o processo de gestão de ativos associados à informação está formalizado (a organização instituiu norma interna, guia ou instrumento similar com orientações quanto à execução do processo e definição de responsabilidades)</t>
  </si>
  <si>
    <t>g) a organização avalia periodicamente o desempenho e a conformidade do processo de gestão de ativos associados à informação e promove eventuais ajustes necessários</t>
  </si>
  <si>
    <t>PROgrAD
PRPPG
PREX
PRAE
PROGEP
PROPLAD
PROINTER
OUVIDORIA</t>
  </si>
  <si>
    <t>PROPLAD - Revisão da configuração dos tipos de processos do SEI, em conjunto com as unidades gestoras dos processos, visando a proteção de informações pessoais que integram os processos administrativos no SEI. IMPLANTADO. Conforme Plano de Ação Acórdão TCU  nº 484/2021 (doc. SEI nº 4072783) Processo: 23067.011542/2022-52
PROINTER - A identificação é feita através do uso de processos restritos no SEI.
PROgrAD - O mapeamento dos tipos de processo no SEI realizado pela PROgrAD foi realizado levando em consideração os dados pessoais que poderiam estar presentes nos processos. Adicionalmente, o SIGAA também está atualizado para atender o tratamento e proteção de dados pessoais de forma adequada.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</si>
  <si>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PROPLAD - Abertura de processo no SEI, para cada interessado, dos pedidos de liberação de acesso para usuários externos, visando uma guarda mais adequeda de documentos pessoais exigidos para liberação do cadastro. Exemplos: 23067.002599/2023-41; 23067.005220/2023-55; 23067.001407/2023-80 (processos restritos devido a conter informações pessoais, não podendo ter o conteúdo visualizado na pesquisa pública do SEI. 
PROINTER - A identificação é feita através do uso de processos restritos no SEI.
PROgrAD - A disponibilização de informações solicitadas à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PRAE - A proteção das informações busca conformidade com a Lei de Acesso à Informação (Lei nº 12.527/2011), com a Lei Geral de Proteção de Dados Pessoais (Lei nº 13.709/2018) e com os Códigos de Éticas dos profissionais de Psicologia e Serviço Social, mas há necessidade de aperfeiçoar procedimentos de segurança.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</si>
  <si>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PROgrAD
PRPPG
PREX
PROGEP
PROINTER
OUVIDORIA</t>
  </si>
  <si>
    <t>PROINTER - A identificação é feita através do uso de processos restritos no SEI.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</si>
  <si>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PROINTER - A identificação é feita através do uso de processos restritos no SEI.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</si>
  <si>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PROINTER - A identificação é feita através do uso de processos restritos no SEI.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PRAE - As informações sigilosas gerenciadas nesta pró-reitoria são de acesso restrito aos atores diretamente envolvidos no processo. Digitalmente, são armazenadas em Módulos do Si3 e em base de dados (Drive da Google) aos quais somente a equipe que trabalha diretamente tem acesso e, quando indispensável à realização de alguma atividade, são enviados pelo SEI com nível de acesso restrito ou sigiloso.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</si>
  <si>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PROINTER - A identificação é feita através do uso de processos restritos no SEI.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PRAE - A proteção das informações busca conformidade com a Lei de Acesso à Informação (Lei nº 12.527/2011) e com os Códigos de Éticas dos profissionais de Psicologia e Serviço Social, mas há necessidade de aperfeiçoar procedimentos de segurança.
OUVIDORIA - Estamos cumprindo dentro do que promove a Lei Geral de Proteção de Dados – LGPD.
PROGEP - A PROGEP segue as orientações de classificação definidas pela Comissão de Operacionalização e Acompanhamento do SEI, por meio do MANUAL DE PROCEDIMENTOS DE PROTOCOLO E ARQUIVO NO SEI-UFC​.
PRPPG, PREX - Não responderam solicitação de envio de evidências.</t>
  </si>
  <si>
    <t>g) informações críticas para a organização em razão de necessidades do negócio (p. ex. requisitos associados à integridade, disponibilidade, autenticidade ou a outros atributos da informação) são identificadas e rotuladas, com vistas a viabilizar adequado</t>
  </si>
  <si>
    <t xml:space="preserve">STI-No que compete à STI, as informações dos sistemas institucionais são armazenadas nos bancos de dados gerenciados e controlados pela própria STI. Dessa forma, o controle de acesso tanto aos servidores onde as informações estão armazenadas como o acesso às informações dos bancos em si são gerenciadas e controladas. Com relação aos requisitos de integridade, disponibilidade e autenticidade, os mesmos são obtidos a partir dos procedimentos e funções existentes tanto no ambiente virtualizado como nas ferramentas do próprio banco de dados utilizado.
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t>
  </si>
  <si>
    <t>h) a organização adota procedimentos para tratamento e proteção das informações identificadas na forma do item “g” em conformidade com os requisitos legais e de negócio</t>
  </si>
  <si>
    <t>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t>
  </si>
  <si>
    <t>i) o processo de classificação e tratamento de informações está formalizado (a organização instituiu norma interna, guia ou instrumento similar com orientações quanto à execução do processo e definição de responsabilidades)</t>
  </si>
  <si>
    <t>PROgrAD pelos canais oficiais internos e externos é feita mediante análise considerando a Lei Geral de Proteção de Dados (Lei nº 13.709/2018) e a Lei de Acesso a Informação (Lei n° 12.527, 2011) e, em caso de dúvida, a solicitação é levada a Assessoria de Legislação para consulta.
PRAE - A orientações no sentido de classificar e tratar as informações pessoais ou sigilosas não se encontram formalizados em um processo.
PROGEP - A PROGEP segue as orientações de classificação definidas pela Comissão de Operacionalização e Acompanhamento do SEI, por meio do MANUAL DE PROCEDIMENTOS DE PROTOCOLO E ARQUIVO NO SEI-UFC​.
PRPPG, PREX - Não responderam solicitação de envio de evidências.
PROPLAD - https://proplad.ufc.br/wp-content/uploads/2023/04/guia-sobre-os-nIveis-de-classificaCAo-de-processos-no-sei-formatado.pdf</t>
  </si>
  <si>
    <t>j) a organização avalia periodicamente o desempenho e a conformidade do processo de classificação e tratamento de informações e promove eventuais ajustes necessários</t>
  </si>
  <si>
    <t>PROgrAD - A PROgrAD atualiza e promove eventuais ajuste nos processos de classificação sempre que há atualizações na leis e normais internas.  Assim como orientada pelos setores envolvidos nos processos de classificação na universidade.
Periodicamente, as orientações para a classificação e tratamento são avaliadas e modificadas, caso necessário.
PROGEP - A PROGEP segue as orientações de classificação definidas pela Comissão de Operacionalização e Acompanhamento do SEI, por meio do MANUAL DE PROCEDIMENTOS DE PROTOCOLO E ARQUIVO NO SEI-UFC​.
PRAE - Periodicamente, as orientações para a classificação e tratamento são avaliadas e modificadas, caso necessário.
PRPPG, PREX - Não responderam solicitação de envio de evidências.
PROPLAD - Exemplos de auditoria de processos do tipo: Orçamento e Finanças: Pagamento de Auxílio Financeiro à Estudante                                                                                                                                                                  23067.042205/2023-98
23067.042333/2023-31
23067.042335/2023-21
23067.042336/2023-75
23067.042339/2023-17</t>
  </si>
  <si>
    <t>4265. A organização executa processo de gestão de incidentes de segurança da informação</t>
  </si>
  <si>
    <t>STI-Processo definido e formalizado internamente pela Divisão de Segurança da Informação (DSI).
A política e plano de tratamento de incidentes estão  em
Drive interno do setor e será disponibilizada caso sejam solicitados.Em breve serão publicizadas em site da STI.</t>
  </si>
  <si>
    <t>a) a organização definiu e comunica amplamente o ponto de contato a ser notificado no caso de ocorrência de incidente de segurança da informação, bem como os canais de comunicação apropriados</t>
  </si>
  <si>
    <t>STI-Processo definido e formalizado internamente pela DSI.
A política e plano de tratamento de incidentes estão  em
Drive interno do setor e será disponibilizada caso sejam solicitados.Em breve serão publicizadas em site da STI.</t>
  </si>
  <si>
    <t>b) a organização definiu procedimentos e responsabilidades quanto ao tratamento das notificações de incidentes de segurança da informação, adoção de ações emergenciais e diretrizes para escalamento e comunicação interna e externa</t>
  </si>
  <si>
    <t>c) a organização definiu procedimentos e responsabilidades quanto à análise de incidentes de segurança da informação, identificação de causas raízes e planejamento e implementação de ações corretivas</t>
  </si>
  <si>
    <t>d) a organização instituiu equipe de tratamento e resposta a incidentes em redes computacionais (ETIR) ou estrutura equivalente</t>
  </si>
  <si>
    <t>e) o processo de gestão de incidentes de segurança da informação está formalizado (a organização instituiu norma interna, guia ou instrumento similar com orientações quanto à execução do processo e definição de responsabilidades)</t>
  </si>
  <si>
    <t>f) a organização avalia periodicamente o desempenho e a conformidade do processo de gestão de incidentes de segurança da informação e promove eventuais ajustes necessários</t>
  </si>
  <si>
    <t>STI-Existem os inventários do servidores físicos e virtuais no Zabbix e PHPIPAM, e a CISI realiza análise de Logs quando ocorre um incidente de segurança. A UFC conta com Firewall implementado e dispõe de sala cofre.</t>
  </si>
  <si>
    <t>STI-Somente após uma análise de vulnerabilidades é possível saber se são seguras, ou seja, as configurações e atualizações seguem os protocolos necessarios de segurança para cada ativo.</t>
  </si>
  <si>
    <t>STI-Quando comprado novos equipamentos, o sistema operacional Windows com seu antivirus são/eram comprados junto.</t>
  </si>
  <si>
    <t>h) a organização limita e controla o uso de portas, protocolos e serviços de rede nas conexões de sua rede interna com a internet e outras redes externas</t>
  </si>
  <si>
    <t>STI-O Firewall da UFC implementa.</t>
  </si>
  <si>
    <t>i) a organização implementa defesa de perímetro das conexões de sua rede interna com a internet e outras redes externas</t>
  </si>
  <si>
    <t>STI-A instiuição possui uma sala cofre</t>
  </si>
  <si>
    <t>j) a organização implementa cópias regulares de segurança (backup) das informações em meio digital, conforme as melhores práticas e as necessidades de negócio, incluindo a realização periódica de testes de recuperação das informações</t>
  </si>
  <si>
    <t>STI-É feito em maior parte, mas não temos testes periodicos de recuperação.</t>
  </si>
  <si>
    <t>k) a organização executa regularmente testes de segurança em seu ambiente de TI (detecção de vulnerabilidades e testes de penetração)</t>
  </si>
  <si>
    <t>STI-Função dedicada de Gerente de Projetos. Processo de software definido e divulgado. Processo prevê análise para melhoria contínua. Além disso, existe a A Resolução CATI Nº 02, de 10 de maio de 2016 que aprova, regulamenta e disciplina a Política para Aquisição de Software e Serviços Correlatos (PASS).http://www.ufc.br/images/_files/a_universidade/cati/resolucao02_cati_2016.pdf</t>
  </si>
  <si>
    <t>STI-Função dedicada de Gerente de Projetos. Processo de software definido e divulgado. Processo prevê análise para melhoria contínua.</t>
  </si>
  <si>
    <t xml:space="preserve">STI-A Resolução CATI Nº 02, de 10 de maio de 2016 que aprova, regulamenta e disciplina a Política para Aquisição de Software e Serviços Correlatos (PASS).
http://www.ufc.br/images/_files/a_universidade/cati/resolucao02_cati_2016.pdf
Resolução CATI Nº 01, de 21 de junho de 2020 que regulamenta as contratações de soluções de Tecnologia da Informação (TI) da Universidade Federal do Ceará.
https://sti.ufc.br/wp-content/uploads/2020/07/resolucao01-cati-2020.pdf
</t>
  </si>
  <si>
    <t xml:space="preserve">STI-A Resolução CATI Nº 02, de 10 de maio de 2016 que aprova, regulamenta e disciplina a Política para Aquisição de Software e Serviços Correlatos (PASS).
Resolução CATI Nº 01, de 21 de junho de 2020 que regulamenta as contratações de soluções de Tecnologia da Informação (TI) da Universidade Federal do Ceará.
Links: http://www.ufc.br/images/_files/a_universidade/cati/resolucao02_cati_2016.pdf
https://sti.ufc.br/wp-content/uploads/2020/07/resolucao01-cati-2020.pdf
Está sendo adotada uma abordagem de disponibilização de serviços de software independentes através do desenvolvimento orientado a serviços.        </t>
  </si>
  <si>
    <t xml:space="preserve">STI-Resolução CATI Nº 02, de 10 de maio de 2016 que aprova, regulamenta e disciplina a Política para Aquisição de Software e Serviços Correlatos (PASS)
Resolução CATI Nº 01, de 21 de junho de 2020 que regulamenta as contratações de soluções de Tecnologia da Informação (TI) da Universidade Federal do Ceará.
Links: http://www.ufc.br/images/_files/a_universidade/cati/resolucao02_cati_2016.pdf
https://sti.ufc.br/wp-content/uploads/2020/07/resolucao01-cati-2020.pdf
O processo de gestão de projetos prevê a participação do representante da área demandante em todas as fases do projeto.        </t>
  </si>
  <si>
    <t>f) o processo de software da organização promove a identificação precoce de requisitos de segurança da informação e a gestão permanente desses requisitos durante todo o ciclo de vida do software</t>
  </si>
  <si>
    <t>g) o processo de software da organização promove a identificação precoce de requisitos de interoperabilidade e a gestão permanente desses requisitos durante todo o ciclo de vida do software</t>
  </si>
  <si>
    <t>STI-Está sendo adotada uma abordagem de disponibilização de serviços de software independentes através do desenvolvimento orientado a serviços.</t>
  </si>
  <si>
    <t>h) o processo de software da organização promove a identificação precoce de requisitos de acessibilidade e de usabilidade, bem como a gestão permanente desses requisitos durante todo o ciclo de vida do software</t>
  </si>
  <si>
    <t>i) a organização assegura os seus direitos autorais, de propriedade e de uso relativamente ao software que desenvolve por meio de contratação</t>
  </si>
  <si>
    <t>STI-As normativas relativas a aquisições de software no âmbito da UFC e da administração pública federal têm dispositivos e contéudos de artefatos que contemplam a garantia dos direitos autorais, de propriedade e de uso relativamente ao software que desenvolve por meio de contratação. As normativas são as seguintes: Política para Aquisição de Software e Serviços Correlatos (PASS): http://www.ufc.br/images/_files/a_universidade/cati/resolucao02_cati_2016.pdf
Resolução CATI Nº 01, de 21 de junho de 2020
Regulamenta as contratações de soluções de Tecnologia da Informação (TI) da Universidade Federal do Ceará: https://sti.ufc.br/wp-content/uploads/2020/07/resolucao01-cati-2020.pdf
 IN 31 de 23 de março de 2021:https://www.in.gov.br/en/web/dou/-/instrucao-normativa-n-31-de-23-de-marco-de-2021-310081084</t>
  </si>
  <si>
    <t>j) organização avalia, por meio de mensurações, indicadores e metas, a qualidade do software desenvolvido ou adquirido</t>
  </si>
  <si>
    <t>STI-Gerência da qualidade do serviço através de ferramentas de coleta de indicadores (zabbix, pgbadger), além do gerenciamento dos bugs relatados a partir da ferramenta de gestão de serviço.</t>
  </si>
  <si>
    <t>k) o processo de software está formalizado (a organização instituiu norma interna, guia ou instrumento similar com orientações quanto à execução do processo e definição de responsabilidades)</t>
  </si>
  <si>
    <t>STI-Resolução CATI Nº 02, de 10 de maio de 2016 (PDF 19 kB)
Aprova, regulamenta e disciplina a Política para Aquisição de Software e Serviços Correlatos (PASS)
Resolução CATI Nº 01, de 21 de junho de 2020
Regulamenta as contratações de soluções de Tecnologia da Informação (TI) da Universidade Federal do Ceará.
Links: http://www.ufc.br/images/_files/a_universidade/cati/resolucao02_cati_2016.pdf
https://sti.ufc.br/wp-content/uploads/2020/07/resolucao01-cati-2020.pdf
Processo de desenvolvimento de software e de Gestão de Projetos estão mapeados indicando etapas e responsáveis.</t>
  </si>
  <si>
    <t>l</t>
  </si>
  <si>
    <t>l) a organização avalia periodicamente o desempenho e a conformidade do processo de software e promove eventuais ajustes necessários</t>
  </si>
  <si>
    <t>STI-Anualmente é realizada a a avaliação dos projetos desenvolvidos durante o ano e quais os pontos de melhoria no processo baseado no comportamento observado.
O processo de Gestão de projetos prevê a análise do processo a cada duas semanas através de reuniões com as equipes. Algumas informações referente a esse processo são documentadas nas ferramentas Redmine e Open Project, bem como pasta interna.</t>
  </si>
  <si>
    <t>STI-A DSI realiza anualmente o levantamento dos projetos que serão desenvolvidos durante o ano. Os projetos em andamento são gerenciados utilizando a ferramenta OpenProject. Os projetos não iniciados são controlados por planilha. A CISI mantém uma base com todos os projetos que devem ser desenvolvidos anualmente (Gestão de Riscos, Incidentes, Continuidade de Serviços e Capacitação/Conscientização). O processo de Gestão de Projetos da DSI está mapeado e é de conhecimento da equipe. As solicitações de projetos são solicitadas a partir de Documentos de Oficialização de Demanda (DoDs) no períodos especificados através de Memorando Circular. A CISI utiliza  o Termo de Abertura do Projeto onde se definem as questões levantadas.</t>
  </si>
  <si>
    <t>STI-Ao iniciar cada projeto é realizada a estimativa e a alocação dos recursos necessários para o atendimento da demanda. Escopo e prazo são gerenciados através da ferramenta OpenProject. A gestão de custos não se aplica a realidade dos projetos desenvolvidos na DSI, sendo realizada somente nas contratações de software.</t>
  </si>
  <si>
    <t>STI-O processo de Gestão de Projetos da DSI está mapeado e é de conhecimento da equipe. As solicitações de projetos são solicitadas a partir de Documentos de Oficialização de Demanda (DoDs) no períodos especificados através de Memorando Circular. A CISI utiliza  o Termo de Abertura do Projeto onde se definem as questões levantadas.</t>
  </si>
  <si>
    <t>e) a organização avalia periodicamente o desempenho e a conformidade do processo de gestão de projetos de tecnologia da informação e promove eventuais ajustes necessários</t>
  </si>
  <si>
    <t>STI-No que diz respeito aos projetos de desenvolvimento de sistemas, através de metodologia baseada em SCRUM,
anualmente o processo é reavaliado e revisto, visando realizar melhorias em tal processo.
*DSI:  A metodologia SCRUM, adaptada à realidade da equipe, 
prevê uma reunião quinzenal para avaliação do processo.</t>
  </si>
  <si>
    <t xml:space="preserve">PROPLAD- As evidências dos itens são suficientes.
PROGEP-Em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
(1) Formulário de Designação de Cargo em Comissão. Link: https://drive.google.com/file/d/1ppPLgbP2bMJvXUtB5UGEUs_irF1iwVHA/view?usp=sharing </t>
  </si>
  <si>
    <t>PROPLAD - O Art. 10, inciso V do Código de Ética dos Servidores da UFC prevê: Art. 10 - São deveres dos servidores docentes e técnico-administrativos da UFC: V - abster-se de agir em favor de interesses particulares, resistindo a todas as pressões de superiores hierárquicos, de contratantes que visem quaisquer favores, benefícios ou van-tagens indevidas para si, para outros indivíduos, para grupos de interesses ou entidades públicas ou privadas; https://comissaodeetica.ufc.br/wp-content/uploads/2016/07/codigo-de-etica-ufc.pdfv</t>
  </si>
  <si>
    <t>PROPLAD - O Art. 10, inciso V do Código de Ética dos Servidores da UFC prevê: Art. 10 - São deveres dos servidores docentes e técnico-administrativos da UFC: V - abster-se de agir em favor de interesses particulares, resistindo a todas as pressões de superiores hierárquicos, de contratantes que visem quaisquer favores, benefícios ou van-tagens indevidas para si, para outros indivíduos, para grupos de interesses ou entidades públicas ou privadas; XXV - evitar o uso de informações privilegiadas, obtidas no âmbito interno de seu serviço, em benefício próprio, de parentes, de amigos ou terceiros;  https://comissaodeetica.ufc.br/wp-content/uploads/2016/07/codigo-de-etica-ufc.pdfv</t>
  </si>
  <si>
    <t xml:space="preserve">PROPLAD - Art. 10 - São deveres dos servidores docentes e técnico-administrativos da UFC     VI - Comunicar a seus superiores todo e qualquer ato ou fato prejudicial a
Universidade e a sua missão Institucional; https://comissaodeetica.ufc.br/wp-content/uploads/2016/07/codigo-de-etica-ufc.pdfv
SECGOV - O Código de Ética do Servidor Público Federal, diz na Seção II, XIV:
m) comunicar imediatamente a seus superiores todo e qualquer ato ou fato contrário ao interesse público, exigindo as providências cabíveis;
No caso dos gestores, o processo de "Designação/Nomeação de Cargo em Comissão" o designado deve preencher no SEI uma declaração (PESSOAL: Declarações do designado) com os seguintes termos:
"3- Declaro ter conhecimento e não incorrer em nenhuma das vedações de conflito de interesses da Lei nº 12.813, de 16 de maio de 2013 (Lei de Conflito de Interesses), e comprometo-me a observar as hipóteses de impedimentos, previstas na referida Lei, durante o exercício da função, bem como após seu encerramento."
</t>
  </si>
  <si>
    <t>d) a organização executa processo que permite identificar e tratar eventuais casos de gestores e/ou colaboradores da área de contratações que exerçam atividade privada que tenha alguma relação com fornecedores atuais ou que tenham com eles alguma relação</t>
  </si>
  <si>
    <t>PROPLAD - NÃO.</t>
  </si>
  <si>
    <t>e) a organização verifica se há impedimentos legais decorrentes de sanções administrativas, cíveis, eleitorais ou penais, incluindo envolvimento em atos de corrupção, quando do ingresso de colaboradores e gestores na área de contratações</t>
  </si>
  <si>
    <t xml:space="preserve">PROGEP
</t>
  </si>
  <si>
    <t xml:space="preserve">PROGEP - Em consonância com o Decreto nº 9.916 de 18 de Julho de 2019,  o servidor que irá assumir um cargo na gestão, preencha no formulário PESSOAL: Designação/Nomeação de Cargo em Comissão se o(s) designado(s) possui(em) idoneidade moral e reputação ilibada. Destaca-se que a análise ocorre para todos os gestores e não especificamente para a área de contratações
(1) Formulário de Designação de Cargo em Comissão. Link: https://drive.google.com/file/d/1ppPLgbP2bMJvXUtB5UGEUs_irF1iwVHA/view?usp=sharing 
</t>
  </si>
  <si>
    <t>PROPLAD-As evidências dos itens são suficientes.
UFC INFRA - Os documentos relacionados com a seleção do fornecedor são tornados públicos aos licitantes participantes através de compartilhamento no Google Drive. Em todas as fases, é utillizado sistema SEI. O sistema comprasnet contratos começou a ser utilizado para auxiliar a gestão contratual, estando disponível para o cidadão e sua plataforma de transparência.</t>
  </si>
  <si>
    <t xml:space="preserve">PROPLAD - Em cumprimento da IN 40/2020 todos os ETPs estão publcados no Comprasnet. Adicionalmente, em atendimento à Instrução Normativa SGD/ME nº 01/19, Art. 34, I, a PROPLAD publica o Documento de Oficialização da Demanda, Estudo Técnico Preliminar e Termo de Referência de todas as contratação de soluções de Tecnologia da Informação e Comunicação. Disponível em https://proplad.ufc.br/pt/licitacoes/
UFC INFRA - SIM. Os Estudos Técnicos Preliminares são elaborados na versão digital no Portal de Compras do Governo Federal, conforme INSTRUÇÃO NORMATIVA Nº 40, DE 22 DE MAIO DE 2020. Além disso, a partir do segundo semestre de 2021 constarão nos anexos ao Projeto Básico e por conseguinte serão publicados com o Edital de Licitação no Portal de Compras do Governo Federal.
</t>
  </si>
  <si>
    <t>PROPLAD - SIM. PROPLAD - Em atendimento à Instrução Normativa SGD/ME nº 01/19, Art. 34, I, a PROPLAD publica o Documento de Oficialização da Demanda, Estudo Técnico Preliminar e Termo de Referência de todas as contratação de soluções de Tecnologia da Informação e Comunicação. Disponível em https://proplad.ufc.br/pt/licitacoes/
UFC INFRA - NÃO. Os documentos de oficialização de demanda (DOD) encaminhados à UFC INFRA constam apenas nos processos SEI sem permissão de acesso público.</t>
  </si>
  <si>
    <t>PROPLAD - Em atendimento à Instrução Normativa SGD/ME nº 01/19, Art. 34, I, a PROPLAD publica o Documento de Oficialização da Demanda, Estudo Técnico Preliminar e Termo de Referência de todas as contratação de soluções de Tecnologia da Informação e Comunicação. Disponível em https://proplad.ufc.br/pt/licitacoes/
UFC INFRA - SIM. Os documentos são publicados no site http://comprasnet.gov.br/ConsultaLicitacoes/ConsLicitacao_Filtro.asp, conforme Art. 5º da INSTRUÇÃO NORMATIVA N° 2, DE 16 DE AGOSTO DE 2011;</t>
  </si>
  <si>
    <t>PROPLAD - Disponível em: https://proplad.ufc.br/licitacoes/aviso-de-licitacoes/
UFC INFRA - SIM. Os documentos são publicados no site https://www.comprasgovernamentais.gov.br/.</t>
  </si>
  <si>
    <t>PROPLAD - Disponível em: http://comprasnet.gov.br/acesso.asp?url=/livre/Pregao/ata0.asp
UFC INFRA - SIM. Nas licitações que ocorrerem de 2021 em diante as manifestações das partes interessadas (pedidos de esclarecimento, impugnações e representações) e as respectivas respostas estarão disponíveis em https://ufcinfra.ufc.br/pt/licitacoes/processos-licitatorios/concorrencia-e-tomada-de-preco/ano-2021/ por meio de compartilhamento no Google Drive.</t>
  </si>
  <si>
    <t>PROPLAD - Disponível em: http://comprasnet.gov.br/acesso.asp?url=/livre/pregao/ata0.asp
UFC INFRA - SIM. A COMISSÃO PERMANENTE DE LICITAÇÃO DE OBRAS E PROJETOS (CPLOP) publica as principais informações relativas à ata de julgamento da habilitação e das propostas no Diário Oficial da União (DOU) e os divulga por e-mail aos licitantes participantes. Além disso, a CPLOP disponibiliza acesso amplo aos documentos de habilitação e propostas em meio físico para consulta dos licitantes</t>
  </si>
  <si>
    <t>PROPLAD - https://proplad.ufc.br/pt/transparencia-e-prestacao-de-contas/informacoes/licitacoes/
U FC INFRA - Os documentos constam nos processos SEI e são informados como públicos, entretanto possuem disponibilização pública apenas da sua tramitação, em virtude da configuração do sistema. Os extratos são publicados no DOU. Além disso, a partir de maio de 2021, a Coordenadoria de Projetos e Obras - CPO passou a fazer a inclusão de todos os contratos no comprasnet contratos para melhorar o acompanhamento - https://www.gov.br/compras/pt-br/sistemas/comprasnet-contratos/comprasnet-contratos / https://contratos.comprasnet.gov.br/transparencia</t>
  </si>
  <si>
    <t>PROPLAD - NÃO. 
UFC INFRA - SIM. Obs: conteúdo em atualização permanente e de acordo com a confeccção de documentação. Drive com documentação em: https://ufcinfra.ufc.br/pt/informacoes-de-obras/recebimentos-provisorios-e-definitivos-de-obras/</t>
  </si>
  <si>
    <t xml:space="preserve">PROPLAD - NÃO. 
U FC INFRA (SIM) - Para as licitações de pojetos e obras, a partir do ano de 2021, foi realizada a melhoria de publicação do mapa de riscos da contratação juntamente com o edital de licitação no COMPRASNET ( http://comprasnet.gov.br/ConsultaLicitacoes ). Exemplo:   Anexo XI ao Projeto Básico – PROPLAD023 - Mapa de riscos da contratação dos serviços (SEI nº 1995989)
UFC INFRA/CPLOP: EDITAL TOMADA DE PREÇOS CPLOP 2157700  
Para as licitações de serviços, os documentos constam no processo SEI. Desta forma, aguarda melhorias do sistema SEI, tendo em vista previsão sinalizada no relatório Levantamento Indicadores de Governança (IGG) - Planos de Melhoria de 28/04/2021:  "Implantação do módulo específico para o Sistema Eletrônico de Informações - SEI: Publicização de processos, em atendimento ao Acórdão nº 389/2020-TCU-Plenário -As etapas para desenvolvimento foram determinadas pela STI, conforme Processo 23067.021046/2020-45". </t>
  </si>
  <si>
    <t>PROPLAD - NÃO. 
U FC INFRA - SIM. Os documentos constam nos processos SEI e são informados como públicos, entretanto possuem disponibilização pública apenas da sua tramitação, em virtude da configuração do sistema. Os extratos são publicados no DOU. Além disso, a partir de 2021 a Coordenadoria de Projetos e Obras - CPO passou a fazer a inclusão de todos os contratos no comprasnet contratos para melhorar o acompanhamento - https://www.gov.br/compras/pt-br/sistemas/comprasnet-contratos/comprasnet-contratos / / https://contratos.comprasnet.gov.br/transparencia</t>
  </si>
  <si>
    <t xml:space="preserve">PROGEP - "A PROGEP está em processo de elaboração do Programa de Desenvolvimento de Gestores, sendo esta uma ação prioritária da PROGEP para 2021. Ver link: https://app.powerbi.com/view?r=eyJrIjoiZWZmZDQzOGItNTI0NC00M2MzLWFlMzgtNzBkNDc0MWU5NjY5IiwidCI6ImI1OTFhZTU0LTMzYzItNDU4OS1iZTY2LTkwMjFhNDE5NmM3YyJ9
Destaca-se ainda que a PROGEP estabeleceu, no Plano de Melhoria do IGG 2021, ações educacionais para a qualificação de gestores da UFC. Ver link: https://app.powerbi.com/view?r=eyJrIjoiOWIzNjJiNzItMzE5OC00ZmJiLTlkOGMtN2ZlODBhYWRhNzM1IiwidCI6ImI1OTFhZTU0LTMzYzItNDU4OS1iZTY2LTkwMjFhNDE5NmM3YyJ9&amp;pageName=ReportSection2174244942eb378bb6a7"
</t>
  </si>
  <si>
    <t>PROGEP -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t>
  </si>
  <si>
    <t>PROGEP - Avaliação de desempenho da UFC é executada por categorias (servidor docente, servidor Técnico-Administrativo em Estágio Probatório e Servidor Técnico-Administrativo estável) é uma avaliação plural, porém, não específica para a área de contratações. Ver link: https://progep.ufc.br/pt/carreira-e-avaliacao/avaliacao-de-desempenho/</t>
  </si>
  <si>
    <t>PROGEP
UFC INFRA</t>
  </si>
  <si>
    <t>UFC INFRA - SIM. A UFC INFRA dispõe de manuais elaborados em 2014 e disponíveis em seu site (https://ufcinfra.ufc.br/manuais-de-procedimentos/), está prevista sua revisão e atualização no plano de melhoria. Também conta com o Manual de Compras e Contratações (material, serviços e obras) e do Manual de Gestão de Contratos, Atas e Convênios disponíveis em: https://proplad.ufc.br/pt/manuais-de-procedimentos/
PROGEP -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t>
  </si>
  <si>
    <t>e) a organização executa ações educacionais para assegurar a disponibilidade de sucessores qualificados para as ocupações de gestão da área de contratações</t>
  </si>
  <si>
    <t>UFC INFRA - SIM. A UFC INFRA procura disponibilizar para os membros da comissão de licitação e fiscais de contrato a inscrição em cursos em todo o país, a fim de atualizá-los a respeito da legislação e de suas funções. Mensalmente são divulgadas as oportunidades de incrições em capacitações em escolas do governo ou na própria UFC para livre inscrição. Ao passo que alguns cursos são propostos como exigência ao quadro de pessoal da unidade, a fim de diminuir de garantir mais qualificação e segurança. 
PROGEP - "A PROGEP está em processo de elaboração do Programa de Desenvolvimento de Gestores, sendo esta uma ação prioritária da PROGEP para 2021. Ver link: https://app.powerbi.com/view?r=eyJrIjoiZWZmZDQzOGItNTI0NC00M2MzLWFlMzgtNzBkNDc0MWU5NjY5IiwidCI6ImI1OTFhZTU0LTMzYzItNDU4OS1iZTY2LTkwMjFhNDE5NmM3YyJ9
Destaca-se ainda que a PROGEP estabeleceu, no Plano de Melhoria do IGG 2021, ações educacionais para a qualificação de gestores da UFC. Ver link: https://app.powerbi.com/view?r=eyJrIjoiOWIzNjJiNzItMzE5OC00ZmJiLTlkOGMtN2ZlODBhYWRhNzM1IiwidCI6ImI1OTFhZTU0LTMzYzItNDU4OS1iZTY2LTkwMjFhNDE5NmM3YyJ9&amp;pageName=ReportSection2174244942eb378bb6a7"</t>
  </si>
  <si>
    <t>PROGEP - "A PROGEP está em processo de elaboração do Programa de Desenvolvimento de Gestores, sendo esta uma ação prioritária da PROGEP para 2021. Ver link: https://app.powerbi.com/view?r=eyJrIjoiZWZmZDQzOGItNTI0NC00M2MzLWFlMzgtNzBkNDc0MWU5NjY5IiwidCI6ImI1OTFhZTU0LTMzYzItNDU4OS1iZTY2LTkwMjFhNDE5NmM3YyJ9
Destaca-se ainda que a PROGEP estabeleceu, no Plano de Melhoria do IGG 2021, ações educacionais para a qualificação de gestores da UFC. Ver link: https://app.powerbi.com/view?r=eyJrIjoiOWIzNjJiNzItMzE5OC00ZmJiLTlkOGMtN2ZlODBhYWRhNzM1IiwidCI6ImI1OTFhZTU0LTMzYzItNDU4OS1iZTY2LTkwMjFhNDE5NmM3YyJ9&amp;pageName=ReportSection2174244942eb378bb6a7"</t>
  </si>
  <si>
    <t>PROGEP
PROPLAD
UFC INFRA</t>
  </si>
  <si>
    <t xml:space="preserve">PROGEP - NÃO.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PROPLAD - Entendemos que esse item é de responsabilidade da PROGEP. Necessária discussão com a participação da PROPLAD.
UFC INFRA - NÃO. O
quantitativo de colaboradores da UFC INFRA para a área de
contratações, aqui compreeendido como atuantes na
fiscalização de contratos, ainda está aquém da necessidade
real da unidade, por isso, há sobrecarga de fiscais com muitos
contratos para fiscalizar. No entanto, todos os contratos
possuem a definição de uma equipe de fiscalização, conforme
determina o DECRETO Nº 9.507, DE 21 DE SETEMBRO DE
2018. </t>
  </si>
  <si>
    <t xml:space="preserve">PROGEP - NÃO.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UFC INFRA - NÃO. A unidade segue a legislação vigente sobre
contratos, sua gestão e fiscalização, além de contar com um número restrito de servidores, que são alocados de acordo com seus cargos e a legislação concernente ao cargo. Dessa forma, entendemos que esse item é de responsabilidade da PROGEP, entretanto a UFC INFRA se dispõe a participar da construção do perfil, tendo em vista que não apenas características técnicas são necessárias, mas também soft skills </t>
  </si>
  <si>
    <t xml:space="preserve">PROGEP - NÃO.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UFC INFRA - NÃO. Não há perfis
documentados. Assim como para os gestores dos contratos, a
escolha da equipe de contratações ocorre de acordo com
habilidades técnicas e interpesssoais demonstradas no
cotidiano, bem como o histórico de atividades apresentadas no
currículo profissional dos servidores e sua reputação ética.
Além disso, é analisado o assentamento funcional do servidor,
a fim de verificar punições por atos lesivos ao patrimônio
público, irregularidades e condenações criminais contra a
administração pública. Entretanto, não há instruções
previamente definidas e documentadas especificamente na
UFC INFRA. </t>
  </si>
  <si>
    <t>PROGEP-Avaliação de desempenho da UFC é executada por categorias (servidor docente, servidor Técnico-Administrativo em Estágio Probatório e Servidor Técnico-Administrativo estável) é uma avaliação plural, porém, não específica para a área de contratações. Ver link: https://progep.ufc.br/pt/carreira-e-avaliacao/avaliacao-de-desempenho/</t>
  </si>
  <si>
    <t xml:space="preserve">PROGEP - "NÃO.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UFC INFRA - SIM. A UFC INFRA conta com o Manual de Compras e Contratações (Materiais, Serviços e Obras) e o Manual de Fiscalização elaborado pela PROPLAD com contribuição da UFC INFRA - https://proplad.ufc.br/pt/manuais-de-procedimentos/
PROPLAD - SIM. 1. https://proplad.ufc.br/wp-content/uploads/2021/02/guia-sustentabilidade-02-02-2021.pdf; 2. https://proplad.ufc.br/wp-content/uploads/2022/01/guia-para-pesquisa-de-precos-21-01-2022.pdf; 3. https://proplad.ufc.br/wp-content/uploads/2021/03/manual-de-compras-e-contratacoes-03-03-2021.pdf; 4. https://proplad.ufc.br/wp-content/uploads/2021/08/manual-fiscalizacao-20-08-2021.pdf; e 5. https://proplad.ufc.br/wp-content/uploads/2017/03/manual-de-gestao-de-contratos-e-convenios-2015-03-31.pdf.
</t>
  </si>
  <si>
    <t xml:space="preserve">PROGEP - SIM. "A Pró-Reitoria de Gestão de Pessoas (PROGEP), por meio da Divisão de Formação Profissional (DIFOP), informa que o Ministério da Economia abriu prazo para que a Universidade Federal do Ceará fizesse uma revisão do seu Plano de Desenvolvimento de Pessoal (PDP) ainda para o ano de 2021. Nesta revisão foi contemplado uma linha de atuação na área de contratações. 
Salienta-se que o Plano de Desenvolvimento e Capacitação foi substituído pelo PDP.  Ver link: https://progep.ufc.br/pt/formacao-e-capacitacao/programa-de-desenvolvimento-e-capacitacao/"
</t>
  </si>
  <si>
    <t>PROGEP - NÃO. "A 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
PROPLAD SIM- Parcialmente. Os Pregoeiros recebem capacitação antes de iniciar as atividades. 
UFC INFRA - NÃO. Os colaboradores
da área de contratações são, muitas vezes, treinados no
exercício do cargo, em virtude da urgência da mudança ou
substituição. Seus antecessores ou superiores lhes
esclarecem os casos práticos e os cursos demandados são
realizados. OBS: A UFC INFRA não conta com pregoeiros.</t>
  </si>
  <si>
    <t>4323. A organização possui mecanismos para atrair e reter colaboradores na área de contratações</t>
  </si>
  <si>
    <t>PROGEP-A Pró-Reitoria de Gestão de Pessoas (PROGEP) realizou em 07/01/2021 uma reunião sobre as ações compartilhadas entre a Progep e a UFC Infra no Plano de Melhoria de Governança 2021. Ficaram definidas as seguintes ações: (1) elaboração de uma curadoria de cursos e interessados para capacitações. Assim, a UFC Infra elaborará um cronograma com as formações necessárias e os respectivos interessados para preparação e atualização da equipe de contratação e, posteriormente, encaminhará para a Progep para o apoio logístico dos cursos. (2) esclarecimentos, via e-mail, à Divisão de Formação Profissional (DIFOP) sobre as possibilidades de oferta de cursos à equipe da área de contratação da UFC Infra, com destaque para o Programa Enap em Rede e a contratação de cursos in company. (3) a UFC Infra, dentro da sua realidade, faria um levantamento de possíveis ações de incentivo à retenção de talentos na referida Superintendência. Ao mesmo tempo, a PROGEP compromete-se elaborar proposta de normativos internos, considerando os mecanismos de atração e retenção de talentos levantados pela área de contratações.
Ver ata da reunião: https://drive.google.com/file/d/1mvZI2ss1bFy2E_pcp5rPc_tgngibStQz/view?usp=sharing</t>
  </si>
  <si>
    <t>a) a organização possui uma política de rotatividade na ocupação das funções da área de contratações, de forma que os gestores possuam limitação máxima para permanência no mesmo cargo ou função</t>
  </si>
  <si>
    <t>b) existem incentivos, administrativos ou financeiros, para os colaboradores que atuam nas funções-chave da área de contratações (p.  ex., maior pontuação em avaliação de desempenho, pontuação ou priorização no acesso a funções de confiança)</t>
  </si>
  <si>
    <t>PROPLAD - SIM. Os pregoeiros recebem uma FG como retribuição pelo desempenho de suas atividades
UFC INFRA - SIM. Na UFC INFRA, há priorização no acesso às funções de confiança de modo consuetudiário. A unidade ainda discute a melhoria de sua estrutura administrativa.
PROGEP-PROGEP contempla, na sua 1.ª Programação Anual Ações de Governança, a ação nº 10 "Organizar uma estrutura para a proposição e o acompanhamento das ações melhoria dos índices de pessoal do iGG (TCU)". 
Logo, as ações que visam melhoria da governança de pessoal estão em revisão e estruturação.
Salientamos que esta ação está em desenvolvimento e está em fase de finalização, seguindo posteriormente para a aprovação na Comissão Interna de Governança da Progep e, se for pertinente, do Comitê de Governança da UFC.</t>
  </si>
  <si>
    <t>c) as funções e cargos de confiança da área de contratações da organização são preenchidas preferencialmente com pessoas do quadro efetivo da organização e/ou da própria área de contratações</t>
  </si>
  <si>
    <t>PROGEP- "O quadro de chefias da área de contratações é formado por servidores concursados, segue o link para o acesso ao quadro da comissão da UFC Infra: https://ufcinfra.ufc.br/pt/licitacoes/.  
Ver também link da PROPLAD: https://proplad.ufc.br/pt/enderecos-e-telefones/coordenadoria-de-licitacao-cl/.  
PROPLAD - As nomeações são realizadas a partir do quadro de servidores da UFC.
UFC INFRA - SIM. Na UFC INFRA, todos os membros da área de licitação e contratações são servidores técnicos-administrativos, assim como os gestores máximos da unidade</t>
  </si>
  <si>
    <t>PROPLAD- As evidências dos itens são suficientes.
UFC INFRA - a UFC INFRA contibui desde 2019  com o Planejamento de Gerenciamento de Contratações - PGC de acordo com as diretrizes da PROPLAD, assim como outras unidades da UFC, por isso compreendemos que este  item é de responsabilidade da PROPLAD, conforme processo 23067.004832/2021-69</t>
  </si>
  <si>
    <t xml:space="preserve">PROPLAD - Plano Anual de Contratações, cadastrado, anualmente, no Sistema de Gerenciamento de Contratações (PGC) do Ministério da Economia.
UFC INFRA - a UFC INFRA contibui desde 2019  com o Planejamento de Gerenciamento de Contratações - PGC de acordo com as diretrizes da PROPLAD, assim como outras unidades da UFC, por isso compreendemos que este  item é de responsabilidade da PROPLAD, conforme processo 23067.004832/2021-69. </t>
  </si>
  <si>
    <t>PROPLAD - SIM. Metodologia para elaboração do PAC. OFÍCIO CIRCULAR 12/2021/PROPLAD/REITORIA, disponível em: https://proplad.ufc.br/wp-content/uploads/2021/02/12-2021-sei-23067.004832-2021-69.pdf
UFC INFRA - a UFC INFRA contibui desde 2019  com o Planejamento de Gerenciamento de Contratações - PGC de acordo com as diretrizes da PROPLAD, assim como outras unidades da UFC, por isso compreendemos que este  item é de responsabilidade da PROPLAD, conforme processo 23067.004832/2021-69</t>
  </si>
  <si>
    <t>PROPLAD -SIM. Metodologia para elaboração do PAC exige a indicação do alinhamento ao PDI para cada item, conforme planilha disponibilizada no Processo SEI nº 23067.004832/2021-69.
UFC INFRA - SIM. Os itens estão alinhados as ações previstas no Plano de Desenvolvimento Institucional (PDI) e cumpre-se os preceitos da INSTRUÇÃO NORMATIVA Nº 5, DE 26 DE MAIO DE 2017/MPDG. Em sequência, na fase de operacionalização, é elaborado um processo no sistema SEI para a contratação de cada item
demandado, sejam contratos continuados, obras, materiais ou serviços.</t>
  </si>
  <si>
    <t xml:space="preserve">PROPLAD - SIM. Metodologia para elaboração do PAC exige a aprovação do dirigente máximo da entidade, conforme manual do Sistema PGC, disponível em: https://www.comprasgovernamentais.gov.br/images/manuais/PGC/ManualPGC.pdf; e Instrução Normativa nº 1, de 1
</t>
  </si>
  <si>
    <t>e) a organização divulga o plano de contratações na Internet. Informar a localização (URL) do Plano de Contratações: ___________</t>
  </si>
  <si>
    <t>PROPLAD - SIM. https://app.powerbi.com/view?r=eyJrIjoiOTg2M2M0NjMtNGI2Yi00YmE1LTkwNzUtM2UzODYyZgrjZmU2IiwidCI6ImI1OTFhZTU0LTMzYzItNDU4OS1iZTY2LTkwMjFhNDE5NmM3YyJ9
UFC INFRA - a UFC INFRA contibui desde 2019  com o Planejamento de Gerenciamento de Contratações - PGC de acordo com as diretrizes da PROPLAD, assim como outras unidades da UFC, por isso compreendemos que este  item é de responsabilidade da PROPLAD, conforme processo 23067.004832/2021-69</t>
  </si>
  <si>
    <t>PROPLAD- As evidências dos itens são suficientes.
UFC INFRA - SIM. A contratação de materiais, serviços e obras segue o disposto no Manual de Compras e Contratações (Materiais, Serviços e Obras) disponível em https://proplad.ufc.br/wp-content/uploads/2021/03/manual-de-compras-e-contratacoes-03-03-2021.pdf. Como exemplo, citamos o processo 23067.004832/2021-69.</t>
  </si>
  <si>
    <t xml:space="preserve">PROPLAD - A Pró-Reitoria de Planejamento e Administração disponibiliza em seu sítio, o Manual de Aquisição de Materiais e Serviços   Manual de Compras e Contratações , além do Guia sobre Pesquisa de Preços com objetivo de promover a padronização dos procedimentos operacionais referentes aos processos de aquisição de forma a orientar e esclarecer aos solicitantes sobre questões básicas relacionadas ao assunto, visando contribuir para o aperfeiçoamento dos procedimentos administrativos referentes aos processos de aquisição de materiais e contratação de serviços na Universidade Federal do Ceará, além de disponibilizar modelos de documentos, como Estudos Técnicos Preliminares, Mapa de Riscos e Termos de Referência.Disponível em https://proplad.ufc.br/wp-content/uploads/2020/09/guia-para-pesquisa-de-precos-09-09-2020.pdf e https://proplad.ufc.br/wp-content/uploads/2021/03/manual-de-compras-e-contratacoes-03-03-2021.pdfV
UFC INFRA - SIM. A contratação de materiais, serviços e obras segue o disposto no Manual de Compras e Contratações (Materiais, Serviços e Obras)
 disponível em https://proplad.ufc.br/wp-content/uploads/2021/03/manual-de-compras-e-contratacoes-03-03-2021.pdf.  </t>
  </si>
  <si>
    <t>PROPLAD - Utilização do Formulário PROPLAD 112A com as atribuições da equipe de planejamento das contratações de TI, conforme IN SGD/ME nº 01/2019. Para as contratações de serviços e TI, seguindo as orientações da IN nº 05/2017 e IN SGD/ME nº 01/2019, são definidas equipes de planejamento, por meio de portaria, para cada uma das contratações, que se responsabilizam pela elaboração dos documentos necessários na fase de planejamento da contratação, como exemplo: estudos técnicos preliminares, pesquisa de preços, termo de referência e mapeamento de riscos.                                                                                                                                          Disponível em: https://proplad.ufc.br/wp-content/uploads/2021/03/proplad112a-formulario-ciencia-nomeacao-equipe-planejamento-08-02-2021.pdf e https://proplad.ufc.br/wp-content/uploads/2021/03/proplad022-formulario-demanda-servicos-23-02-2021.pdf     
UFC INFRA - SIM. Atarvés dos procedimentos estabelecidos no Manual de Compras e Contratações (Materiais, Serviços e Obras) e na utilização do Formulário PROPLAD 127 (Formalização de Equipe de Gestão/Fiscalização de Contratos/Atas de Registro de Preços), além disso através das portarias com nomeação de fiscais setorias, administrativo, gestores e seus respectivos suplentes ficam claros os papéis</t>
  </si>
  <si>
    <t>PROPLAD - SIM. Documento de formalização da demanda (DFD), Termo de indicação da Equipe de Planejamento, Modelos de TRs, Modelo de Estudos Preliminares, Mapa de Riscos, Manual de Aquisições e Guia de Pesquisa de Preços, modelos de editais utilizados pela AGU. Especificações técnicas paronizadas referentes a mobiliário e aparelho de ar condicionado.
UFC INFRA - SIM. A COMISSÃO DE LICITAÇÃO DE OBRAS E PROJETOS (CPLOP) utiliza os modelos de minutas de edital e de minutas de contratos disponibilizados pela Advocacia Geral da União (AGU) no endereço: https://www.gov.br/agu/pt-br/composicao/consultoria-geral-da-uniao-1/modelos-de-convenios-licitacoes-e-contratos/modelos-de-licitacoes-e-contratos/modalidades-convencionais-obras-e-servicos-de-engenharia. Além disso, a partir do segundo semestre de 2021 a COORDENADORIA DE PROJETOS DE OBRA passará a adotar o modelo disponibilizado pela AGU no mesmo endereço para PROJETO BÁSICO - OBRAS SERVIÇOS ENGENHARIA (CONVITE, TOMADA DE PREÇO E CONCORRÊNCIA);</t>
  </si>
  <si>
    <t xml:space="preserve">PROPLAD: O processo contempla a exigência de que as equipes alocadas reúnam as competências necessárias para o desempenho das atividades, conforme Formulários PROPLAD022 e PROPLAD112A; que se encontram  no endereço: https://proplad.ufc.br/pt/formularios-e-checklists/formularios-e-checklists/.
UFC INFRA-A unidade segue a legislação vigente sobre contratos, sua gestão e fiscalização. Os servidores  são alocados de acordo com seus cargos, com as atribuições estabelecidas em concurso e com a legislação concernente ao cargo. Além disso, a escolha da equipe considera habilidades interpesssoais demonstradas no cotidiano, bem como o currículo profissional dos servidores. Ademais, em processos de projetos e obras, para cada contratação, é exigida a inclusão do Recolhimento da Anotação de Responsabilidade Técnica (ART) e/ou do Registro de Responsabilidade Técnica (RRT). Por fim,  alguns cursos são propostos como exigência ao quadro de pessoal da unidade, a fim de garantir mais qualificação e segurança, como  https://ufcinfra.ufc.br/pt/ufc-nfra-realiza-atualizacao-do-seu-corpo-tecnico-com-treinamento-entre-pares/; 23067.016544/2021-57
</t>
  </si>
  <si>
    <t>PROPLAD- As evidências dos itens são suficientes.
UFC INFRA - Sim, no caso das obras, a unidade conta com a Comissão Permanete de Licitaão de Obras e Projetos - CPLOP, nomeada pela Portaria nº 110, de 16 de julho de 2020, do Gabinete do Reitor. A CPLOP  segue a legislação vigente assim como adota os fluxos mapeados no Manual de Compras e Contratações (Materiais, Serviços e Obras). Todas as licitações podem ser acompanhadas por meio do seguinte endereço eletrônico: https://ufcinfra.ufc.br/licitacoes/processos-licitatorios/ . Os serviços gerenciados pela UFC INFRA se encontram mapeados no referido manual e passam pela Coordenadoria de Licitação da PROPLAD.</t>
  </si>
  <si>
    <t>PROPLAD - A Pró-Reitoria de Planejamento e Administração adota, em obediência à Orientação Normativa SEGES/MPOG nº 02/2016, Listas de Verificação para as fases interna e externa do Pregão, de forma a subsidiar o pregoeiro com os elementos necessários. Disponível em https://proplad.ufc.br/pt/formularios-e-checklists/
UFC INFRA - SIM. A COMISSÃO DE LICITAÇÃO DE OBRAS E PROJETOS (CPLOP) utiliza lista de verificação da habilitação dos fornecedores (aqui, compreendidos como licitantes), conforme
exigências do Edital.</t>
  </si>
  <si>
    <t>PROPLAD - A estrutura organizacional da PROPLAD com as atribuições de cada setor estabelece as atividades desempenhadas em cada Divisão da Coordenadoria de Licitações. O documento encontra-se disponível em: https://proplad.ufc.br/wp-content/uploads/2
UFC INFRA - SIM. Os papéis e responsabilidades são desempenhados pelos membros da CPLOP, nomeados através de portaria emitida pelo Reitor.</t>
  </si>
  <si>
    <t>PROPLAD - São utilizados os modelos de editais disponibilizados pela AGU em todos os procedimentos licitatórios realizados pela PROPLAD.
UFC INFRA - SIM. A COMISSÃO DE LICITAÇÃO DE OBRAS E PROJETOS (CPLOP) utiliza modelos para uniformização das atas de Habilitação e Propostas, dos Relatórios de Habilitação e Relatórios de Propostas, dos Julgamentos de Recursos Administrativos, Relatórios Finais e Termos de Adjudicação. Todos os documentos estão disponíveis no sistema SEI</t>
  </si>
  <si>
    <t xml:space="preserve">PROPLAD - Os Pregoeiros e Comissão de Apoio recebem capacitação antes de iniciar as atividades. Além disso, periodicamente, os servidores da PROPLAD (CL, CAP, AGE, CCONV) participam de capacitações.
UFC-INFRA O Projeto Básico estabelece as exigências de capacidade técnica, operacional e profissional. Como consequência, o Edital contempla tal exigência para fins do desempenho das atividades.
</t>
  </si>
  <si>
    <t>4343. A organização definiu processo de trabalho para gestão de contratos</t>
  </si>
  <si>
    <t>PROPLAD- As evidências dos itens são suficientes.
UFC INFRA - SIM. Através do Manual de Gestão de Contratos, Atas e Convênios e do Manual de Fiscalização de Contratos (https://proplad.ufc.br/pt/manuais-de-procedimentos/), além de planilhas de medições e da utilização do comprasnet contratos para obras: http://www.ufc.br/noticias/15362-ufc-implanta-novo-sistema-integrado-de-gestao-de-contratos-do-governo-federal</t>
  </si>
  <si>
    <t>a) o processo contempla normas de fiscalização e procedimentos padronizados para a gestão de contratos, incluindo a conformidade legal</t>
  </si>
  <si>
    <t>PROPLAD - A UFC utiliza como mecanismos de controle e acompanhamento dos contratos administrativos executados os manuais e as listas de verificação (checklists) a seguir relacionados, todos disponíveis no sítio da PROPLAD: 1 -  Manuais:  Manual de Gestão de Contratos, Atas e Convênios;  Manual de Fiscalização de Contratos.  2 - Listas de Verificação:  PROPLAD061 - Liquidação de Despesa;  PROPLAD063 - Termo De Atesto de Recebimento;  PROPLAD072 - Conferência de Contratos e Atas;  PROPLAD073 - Prorrogação de Contratos;  PROPLAD074 - Reajuste de Contrato;  PROPLAD075 - Repactuação de Contrato;  PROPLAD076 - Revisão de Contrato;  PROPLAD077 - Acréscimo ou Supressão de Contrato;  PROPLAD078 - Cronograma de Contratos;  PROPLAD080 - Aplicação de Sanções – Procedimentos Preliminares;  PROPLAD081 - Aplicação de Sanções – Notificação/Penalidade;  PROPLAD083 – Lista de Verificação Contratos Fundação. https://proplad.ufc.br/pt/manuais-de-procedimentos/; https://proplad.ufc.br/pt/formularios-e-checklists/formularios-e-checklists/
UFC INFRA - SIM. Através do Manual de Gestão de Contratos, Atas e Convênios e do
Manual de Fiscalização de Contratos (https://proplad.ufc.br/pt/manuais-de-procedimentos/)</t>
  </si>
  <si>
    <t>b) em cada indicação de gestor e fiscal, a autoridade competente avalia objetivamente a capacidade do indicado de assumir responsabilidade por mais um contrato (conforme sua complexidade e demanda de atuação), frente aos contratos pelos quais já tem respo</t>
  </si>
  <si>
    <t xml:space="preserve">PROPLAD - O gestor declara poo meio do Formulário PROPLAD127 que está ciente de que os servidores indicados reúnem as competências necessárias à
fiscalização referente à aquisição/contratação especificada, de acordo com as atribuições que lhes são conferidas.
Disponível em https://proplad.ufc.br/wp-content/uploads/2021/04/proplad127-formulario-indicacao-equipe-fiscalizacao-29-04-2021.pdf
UFC INFRA - NÃO. Existe um número alto de contratos sob responsabilidade da UFC INFRA. Procuramos distribuir entre o quadro funcional de modo a não sobrecarregar a equipe, entretanto, não há limitação de quantitativo de contratos por fiscal ou gestor. Estamos verificando como utilizar os dados que possuímos para auxiliar a tomada de decisão. </t>
  </si>
  <si>
    <t>c) o processo contempla definição interna de papéis e responsabilidades dos colaboradores que atuam nessa etapa</t>
  </si>
  <si>
    <t>PROPLAD -  Manual de Fiscalização de Contratos e PROPLAD 127 - Formalização de Equipe de Gestão/Fiscalização de Contratos/Atas de Registro de Preços. Disponivel em https://proplad.ufc.br/wp-content/uploads/2019/02/manual-fiscalizacao-18-02-2019.pdf; https://proplad.ufc.br/wp-content/uploads/2021/04/proplad127-formulario-indicacao-equipe-fiscalizacao-29-04-2021.pdf
UFC INFRA - SIM. As Instruções Normativas já definem os papéis que cada fiscal deve desempenhar, assim comoo Manual de Fiscalização de contratos,  o formulário PROPLAD 127 - Formalização de Equipe de Gestão/Fiscalização de Contratos/Atas de Registro de Preços e as Portarias de Fiscalização emitidas para cada contratação.</t>
  </si>
  <si>
    <t>d) o processo contempla modelos padronizados para documentos utilizados na gestão de contratos (p.ex. plano de trabalho, plano de inserção, portaria de designação gestor/fiscais, designação de preposto, ordem de serviço ou de fornecimento, termo de entreg</t>
  </si>
  <si>
    <t>PROPLAD-A PROPLAD disponibiliza em seu site os seguintes modelos: PROPLAD011 - Termo Circunstanciado Admisnitrativo; PROPLAD014 - Conferência Técnica; PROPLAD039 -Solicitação de Esclarecimentos e Providências;  PROPLAD041 - Convocação para Assinatura de Ata ou Contrato; PROPLAD101 - Conformidade para Aceite Provisório e Definitivo; PROPLAD102 - Conferência para Solicitação de Pagamento; PROPLAD104 - Termo de Recebimento Próvisório; PROPLAD119 - Declaração de Análise de Repactuação;   Disponível em https://proplad.ufc.br/pt/formularios-e-checklists/formularios-e-checklists/
UFC INFRA - SIM. Os documentos já são em sua maioria padronizados no SEI, como por exemplo: Infraestrutura: Ordem de Serviço; Infraestrutura: Portaria de Fiscalização de Obras; Infraestrutura: Portaria de Recebimento Definitivo; Infraestrutura: Portaria de Recebimento Provisório; Infraestrutura: Protocolo Entrega de Chave - Obra; Infraestrutura: Termo de Recebimento Definitivo
Infraestrutura: Termo de Recebimento Provisório; UFC INFRA: TERMO ADITIVO DE ACRÉSCIMO CONTRATUAL; UFC INFRA: TERMO ADITIVO DE PRORROGAÇÃO CONTRATUAL; UFC INFRA: TERMO DE APOSTILAMENTO; além daqueles já propostos pela PROPLAD</t>
  </si>
  <si>
    <t>e) o processo contempla a exigência de que as equipes alocadas reúnam as competências necessárias para o desempenho das atividades</t>
  </si>
  <si>
    <t xml:space="preserve">PROPLAD - O processo contempla a exigência de que as equipes alocadas reúnam as competências necessárias para o desempenho das atividades, conforme Formulários PROPLAD127 e PROPLAD127A, que se encontram no endereço: https://proplad.ufc.br/pt/formularios-e-checklists/formularios-e-checklists/.
UFC INFRA -  A unidade segue a legislação vigente sobre contratos, sua gestão e fiscalização. Os servidores  são alocados de acordo com seus cargos, com as atribuições estabelecidas em concurso e com a legislação concernente ao cargo. Além disso, a escolha da equipe considera habilidades interpesssoais demonstradas no cotidiano, bem como o currículo profissional dos servidores. Por fim, também são estimulados cursos de aperfeiçoamento pela equipe, como: em abril de 2021, foram relizados os cursos Gestão de Riscos em Processos de Trabalho (segundo o Coso), da Enap, por 11 servidores de todas as unidades da UFC INFRA
</t>
  </si>
  <si>
    <t>4350. Gerir riscos em contratações</t>
  </si>
  <si>
    <t>4351. Os riscos da área responsável pela gestão de contratações são geridos</t>
  </si>
  <si>
    <t>PROPLAD-As evidências dos itens são suficientes.
U 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</si>
  <si>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a) a gestão de riscos contempla a identificação, análise e avaliação de riscos relacionados às contratações</t>
  </si>
  <si>
    <t>PROPLAD - SIM. Já foi concluído o mapeamento do Macroprocesso Contratações, incluindo a identificação, análise e avaliação de riscos. Atualmente encontra-se em fase de conclusão o trabalho de mapeamento de todos os processos de trabalho da PROPLAD.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</si>
  <si>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b) a gestão de riscos contempla o tratamento dos riscos identificados</t>
  </si>
  <si>
    <t>PROPLAD - SIM Já foi concluído o mapeamento do Macroprocesso Contratações, incluindo a identificação, análise e avaliação de riscos. Atualmente encontra-se em fase de conclusão o trabalho de mapeamento de todos os processos de trabalho da PROPLAD.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</si>
  <si>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c) a gestão de riscos contempla a definição de responsáveis pelas ações de tratamento dos riscos</t>
  </si>
  <si>
    <t>PROPLAD - SIM. Os responsáveis foram definidos no trabalho de mapeamento dos processos de cada unidade da PROPLAD, conforme processos 23067.049314/2019-50; 23067.049322/2019-04; 23067.049329/2019-18; 23067.049332/2019-31; 23067.049336/2019-10; 23067.049341/2019-22; 23067.049349/2019-99; 23067.049278/2019-24 e 23067.049467/2019-05.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</si>
  <si>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d) os riscos do processo de trabalho definido para planejamento de cada uma das contratações são geridos</t>
  </si>
  <si>
    <t>PROPLAD - Os principais mecanismos para tratamento dos riscos: manuais, formulários e checklists são mantidos e atualizados constantemente pela Divisão de Manuais e Normas da Assessoria Geral em conjunto com cada Coordenadoria. https://proplad.ufc.br/pt/manuais-de-procedimentos/; https://proplad.ufc.br/pt/formularios-e-checklists/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</si>
  <si>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e) os riscos do processo de trabalho definido para seleção de fornecedores são geridos</t>
  </si>
  <si>
    <t>PROPLAD - SIM.- Os principais mecanismos para tratamento dos riscos: manuais, formulários e checklists são mantidos e atualizados constantemente pela Divisão de Manuais e Normas da Assessoria Geral em conjunto com cada Coordenadoria. https://proplad.ufc.br/pt/manuais-de-procedimentos/; https://proplad.ufc.br/pt/formularios-e-checklists/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https://ufcinfra.ufc.br/pt/manuais-de-procedimentos/ e https://proplad.ufc.br/pt/manuais-de-procedimentos/</t>
  </si>
  <si>
    <t>f) os riscos do processo de trabalho definido para gestão de contratos são geridos</t>
  </si>
  <si>
    <t>PROPLAD - SIM. Os principais mecanismos para tratamento dos riscos: manuais, formulários e checklists são mantidos e atualizados constantemente pela Divisão de Manuais e Normas da Assessoria Geral em conjunto com cada Coordenadoria. https://proplad.ufc.br/pt/manuais-de-procedimentos/; https://proplad.ufc.br/pt/formularios-e-checklists/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</si>
  <si>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g) a organização capacita os gestores da área de contratações em gestão de riscos</t>
  </si>
  <si>
    <t xml:space="preserve">PROPLAD - SIM. Pelo menos uma vez por ano os gestores da área de contratações são capacitados em governança e gestão de riscos, a exemplo da participação em eventos como o Congresso Brasileiro de Pregoeiros e o Congresso Brasileiro de Governança, Controle
UFC INFRA - SIM. Em abril de 2021, foi relizado o curso Gestão de Riscos em Processos de Trabalho (segundo o Coso), da Enap, por 11 servidores de modo a representar todas as unidades da UFC INFRA, dentre eles gestores das unidades. </t>
  </si>
  <si>
    <t>4352. As equipes de planejamento das contratações analisam os riscos que possam comprometer a efetividade das etapas de Planejamento da Contratação, Seleção do Fornecedor e Gestão Contratual ou que impeçam ou dificultem o atendimento da necessidade que or</t>
  </si>
  <si>
    <t>PROPLAD- As evidências dos itens são suficientes.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</si>
  <si>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a) a gestão de riscos contempla a identificação, análise e avaliação de riscos</t>
  </si>
  <si>
    <t>PROPLAD - SIM. A PROPLAD exige que seja elaborado mapa de gestão de riscos para as contratações de serviços, obras e TIC. Disponíveis no site da PROPLAD os seguintes documentos: Manual de Gestão de Riscos; PROPLAD023 - Mapa de Riscos da Contratação de Serviços; PROPLAD023A - Mapa de Riscos - TIC e Guias para elaboração de Mapas de Riscos.  Disponivel em https://proplad.ufc.br/pt/gestao-de-riscos/mapeamento-de-processos/compras-e-contratacoes/
UFC INFRA - SIM. Para obras, de acordo com as disposições do Manual de Riscos para serviços e obras elaborado pela Coordenadoria de Projetos e Obras com base no que preceitua a IN 05/2017/MPDG.Para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</si>
  <si>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PROPLAD - SIM. A PROPLAD exige que seja elaborado mapa de gestão de riscos para as contratações de serviços, obras e TIC. Disponíveis no site da PROPLAD os seguintes documentos: Manual de Gestão de Riscos; PROPLAD023 - Mapa de Riscos da Contratação de Serviços; PROPLAD023A - Mapa de Riscos - TIC e Guias para elaboração de Mapas de Riscos.  Disponivel em https://proplad.ufc.br/pt/gestao-de-riscos/mapeamento-de-processos/compras-e-contratacoes/
UFC INFRA - SIM. Para obras, de acordo com as disposições do Manual de Riscos para serviços e obras elaborado pela Coordenadoria de Projetos e Obras com base no que preceitua a IN 05/2017/MPDG. Para serviços e obras,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</si>
  <si>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PROPLAD - SIM. A PROPLAD exige que seja elaborado mapa de gestão de riscos para as contratações de serviços, obras e TIC. Disponíveis no site da PROPLAD os seguintes documentos: Manual de Gestão de Riscos; PROPLAD023 - Mapa de Riscos da Contratação de Serviços; PROPLAD023A - Mapa de Riscos - TIC e Guias para elaboração de Mapas de Riscos.  Disponivel em https://proplad.ufc.br/pt/gestao-de-riscos/mapeamento-de-processos/compras-e-contratacoes/
UFC INFRA - SIM. Para serviços e obras, de acordo com as disposições do Manual de Riscos para serviços e obras elaborado pela Coordenadoria de Projetos e Obras com base no que preceitua a IN 05/2017/MPDG. Para obras e serviços, a unidade utiliza o   PROPLAD023 - Mapa de Riscos da Contratação de Serviços que elenca responsáveis.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</si>
  <si>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d) a gestão de riscos é realizada em cada uma das contratações</t>
  </si>
  <si>
    <t>PROPLAD - SIM. A PROPLAD exige que seja elaborado mapa de gestão de riscos para as contratações de serviços, obras e TIC. Disponíveis no site da PROPLAD os seguintes documentos: Manual de Gestão de Riscos; PROPLAD023 - Mapa de Riscos da Contratação de Serviços; PROPLAD023A - Mapa de Riscos - TIC e Guias para elaboração de Mapas de Riscos.  Disponivel em https://proplad.ufc.br/pt/gestao-de-riscos/mapeamento-de-processos/compras-e-contratacoes/
UFC INFRA - SIM. Para serviços e  obras, de acordo com as disposições do Manual de Riscos para serviços e obras elaborado pela Coordenadoria de Projetos e Obras com base no que preceitua a IN 05/2017/MPDG. Para serviços,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</si>
  <si>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e) a gestão de riscos é realizada em cada uma das contratações de serviços prestados de forma contínua</t>
  </si>
  <si>
    <t>PROPLAD - SIM.  A PROPLAD exige que seja elaborado mapa de gestão de riscos para as contratações de serviços, obras e TIC. Disponíveis no site da PROPLAD os seguintes documentos: Manual de Gestão de Riscos; PROPLAD023 - Mapa de Riscos da Contratação de Serviços; PROPLAD023A - Mapa de Riscos - TIC e Guias para elaboração de Mapas de Riscos.  Disponivel em https://proplad.ufc.br/pt/gestao-de-riscos/mapeamento-de-processos/compras-e-contratacoes/
UFC INFRA - SIM. Para serviços, a unidade utiliza o   PROPLAD023 - Mapa de Riscos da Contratação de Serviços. Além disso, a unidade segue os fluxos mapeados no Manual de Compras e Contratações (Materiais, Serviços e Obras), Manual de Fiscalização e Manual de Gestão de Contratos, Atas e Convênios da Universidade.  https://ufcinfra.ufc.br/pt/manuais-de-procedimentos/ e https://proplad.ufc.br/pt/manuais-de-procedimentos/</t>
  </si>
  <si>
    <t>f) as equipes de planejamento das contratações são selecionadas de modo que pelo menos um dos seus integrantes possua capacitação em gestão de riscos</t>
  </si>
  <si>
    <t xml:space="preserve">PROPLAD - SIM. Não vislumbramos a possibilidade exigir a comprovação de participação em curso de gestão de riscos para integrantes das equipes de planejamento das contratação. De maneira parcial, entendemos que o item é atendimento por meio da oferta de curso pela SECGOV, nos moldes do processo 23067.001672/2022-87.
UFC INFRA - SIM. Em abril de 2021, foi relizado o curso Gestão de Riscos em Processos de Trabalho (segundo o Coso), da Enap, por 11 servidores de modo a representar todas as unidades da UFC INFRA. Entretanto, há necessidade de uma maior cobertura, tendo em vista a quantidade de contratos existentes na UFC INFRA.
</t>
  </si>
  <si>
    <t>g) as equipes de planejamento das contratações são selecionadas de modo que todos os seus integrantes possuam capacitação em gestão de riscos</t>
  </si>
  <si>
    <t>PROPLAD - NÃO. 
UFC INFRA - NÃO. Em abril de 2021, foi relizado o curso Gestão de Riscos em Processos de Trabalho (segundo o Coso), da Enap, por 11 servidores de modo a representar todas as unidades da UFC INFRA. Entretanto, há necessidade de uma maior cobertura, tendo em vista a quantidade de contratos existentes na UFC INFRA.
ITEM INCOMPATÍVEL PARA ATENDIMENTO POR PARTE DA UFC - conforme acordo entre SECGOV/PROPLAD em conversa em 29/05/2022.</t>
  </si>
  <si>
    <t>4360. Contratar e gerir com base em desempenho</t>
  </si>
  <si>
    <t>4361. A organização adota métricas objetivas para mensuração de resultados do contrato e vinculação da remuneração da contratada ao desempenho apresentado</t>
  </si>
  <si>
    <t>PROPLAD
UFC INFRA
STI</t>
  </si>
  <si>
    <t>UFC INFRA - Os contratos de serviços já contemplam o uso do Instrumento de Medição de Resultados - IMR, enquanto os contratos de obras respeitam cronograma físico-financeiro
STI- A STI realiza um controle interno das métricas e acompanha os serviços prestados através das equipes de fiscalização. Também solicita o pagamento da contratada pelos serviços prestados, com a anuência do gestor do contrato e fiscal técnico do contrato.
PROPLAD: As evidências dos itens são suficientes.</t>
  </si>
  <si>
    <t>a) a organização atende ao caput para contratos de prestação de serviços de tecnologia da informação</t>
  </si>
  <si>
    <t>STI-A STI realiza um controle interno das métricas e acompanha os serviços prestados através das equipes de fiscalização. Também solicita o pagamento da contratada pelos serviços prestados, com a anuência do gestor do contrato e fiscal técnico do contrato.</t>
  </si>
  <si>
    <t>b) a organização atende ao caput para contratos de serviços prestados de forma contínua</t>
  </si>
  <si>
    <t xml:space="preserve">PROPLAD - SIM. A PROPLAD orienta sobre a utilização de Instrumento de Medição de Resultados, de forma obrigatória para contratação de serviços e de maneira facultativa para os demais casos. São exemplos de documentos em que se comprova a adoção dessa prática: Manual de Fiscalização de Contratos; PROPLAD125 - Lista de Verificação ELEMENTOS DO PROCESSO DE CONTRATAÇÃO DE SERVIÇOS - 2ª ANÁLISE, disponíveis no site da PROPLAD. https://proplad.ufc.br/wp-content/uploads/2019/02/manual-fiscalizacao-18-02-2019.pdf e https://proplad.ufc.br/pt/formularios-e-checklists/formularios-e-checklists/
UFC INFRA - SIM. Os parâmetros são estabelecidos no Termo de Referencia e através do  Instrumento de Medição de Resultados- IMR (por meio do qual é avaliada a eficácia da contratada). </t>
  </si>
  <si>
    <t>c) a organização atende ao caput para contratos de outros serviços</t>
  </si>
  <si>
    <t>PROPLAD - SIM. A PROPLAD orienta sobre a utilização de Instrumento de Medição de Resultados, de forma obrigatória para contratação de serviços e de maneira facultativa para os demais casos. São exemplos de documentos em que se comprova a adoção dessa prática: Manual de Fiscalização de Contratos; PROPLAD125 - Lista de Verificação ELEMENTOS DO PROCESSO DE CONTRATAÇÃO DE SERVIÇOS - 2ª ANÁLISE, disponíveis no site da PROPLAD. https://proplad.ufc.br/wp-content/uploads/2019/02/manual-fiscalizacao-18-02-2019.pdf e https://proplad.ufc.br/pt/formularios-e-checklists/formularios-e-checklists/
UFC INFRA - NÃO. Para obras, a UFC INFRA ainda não discutiu a adoção da prática em vistude da  complexidade do objeto. Atualmente, a unidade trabalha com cronograma físico-financeiro da obra.</t>
  </si>
  <si>
    <t>4362. Como condição para as prorrogações contratuais, a organização avalia se a necessidade que motivou a contratação ainda existe e se a solução escolhida ainda é a mais vantajosa para suprir essa necessidade</t>
  </si>
  <si>
    <t>PROPLAD- As evidências dos itens são suficientes.
UFC INFRA - SIM. A prorrogação de Contratos é feita de forma a atender o formulário PROPLAD073 (Lista de Verificação - Prorrogação de Contratos)  que tem a finalidade de analisar os aspectos de instrução processual necessários para a prorrogação de contratos. Vale destacar que a mencionada Lista diz respeito à exigência que o fiscal evidencie a fundamentação da necessidade de prorrogar o contrato, bem como apresente informações que comprovem que a solução indicada é a mais vantajosa.
STI- Todos as aquisições de T. I. dentro da instituição seguem as normativas I.N desde sua implantação, no âmbito do serviço público.
Link:
https://sti.ufc.br/wp-content/uploads/2020/07/resolucao01-cati-2020.pdf</t>
  </si>
  <si>
    <t>a) a organização realiza esse tipo de análise para contratos de serviços de tecnologia da informação</t>
  </si>
  <si>
    <t>STI-Todos as aquisições de T. I. dentro da instituição seguem as normativas I.N desde sua implantação, no âmbito do serviço público.
Link:
https://sti.ufc.br/wp-content/uploads/2020/07/resolucao01-cati-2020.pdf</t>
  </si>
  <si>
    <t>b) a organização realiza esse tipo de análise para contratos de serviços prestados de forma contínua</t>
  </si>
  <si>
    <t xml:space="preserve">PROPLAD - SIM. Como evidência da adoção dessa prática, podemos mencionar a utilização da Lista de Verificação PROPLAD073 - Prorrogação de Contratos,  aplicada com a finalidade de analisar os aspectos de instrução processual necessários para a prorrogação de contratos.  Vale destacar que a mencionada Lista diz respeito à exigência que o fiscal evidencie a fundamentação da necessidade de prorrogar o contrato, bem como apresente informações que comprovem que a solução indicada é a mais vantajosa. Disponível em https://proplad.ufc.br/wp-content/uploads/2021/02/proplad073-checklist-prorrogacao-contratos-26-02-2021.pdf
UFC INFRA - SIM. Verifica-se se a necessidade que motivou a contratação ainda existe e se a solução ainda é adequada atávés de Documento do Gestor do Contrato fundamentando a necessidade de prorrogar (art. 57, § 2º, Lei nº 8.666/93). Para isso, cotidianamente, a fiscalização do contrato, avalia a ordem de serviço executada e aplica os índices mensais, conforme manual de fiscalização.  Para a renovação contratual, ocorre um estudo para verificar a atuação da empresa contratada durante a execução do contrato, através da verificação do cumprimento do objeto contratual com observação da qualidade e dos prazos, além do do saneamento de reclamações, e, dessa forma, é possível analisar se a prorrogação/renovação do seu contrato ainda é benéfica para a Universidade. Caso o contrato de prestação de serviço não envolva a cessão exclusiva de mão-de-obra, é feita uma cotação de preços para estudo comparativo de preço. Os contratos de mão-de-obras exclusiva respeitam os valores dispostos na convenção coletiva da categoria e no  ato normativo da Secretaria de Gestão do Ministério do Planejamento, Desenvolvimento e Gestão.  Cumpridos os requisitos do formulário PROPLAD073 (serviço é necessário e com custo vantajoso ao erário), recomenda-se a prorrogação contratual. Em caso de os estudos apontarem que não é vantajosa a prorrogação contratual,  elabora-se de um novo termo de referência para nova contratação. </t>
  </si>
  <si>
    <t>c) a organização realiza esse tipo de análise para contratos dos demais serviços</t>
  </si>
  <si>
    <t>PROPLAD - SIM. Como evidência da adoção dessa prática, podemos mencionar a utilização da Lista de Verificação PROPLAD073 - Prorrogação de Contratos,  aplicada com a finalidade de analisar os aspectos de instrução processual necessários para a prorrogação de contratos.  Vale destacar que a mencionada Lista diz respeito à exigência que o fiscal evidencie a fundamentação da necessidade de prorrogar o contrato, bem como apresente informações que comprovem que a solução indicada é a mais vantajosa. Disponível em https://proplad.ufc.br/wp-content/uploads/2021/02/proplad073-checklist-prorrogacao-contratos-26-02-2021.pdf
UFC INFRA - SIM. A prorrogação de Contratos é feita de forma a atender a  Lista de Verificação PROPLAD073 - Prorrogação de Contratos-  que tem a finalidade de analisar os aspectos de instrução processual necessários para a prorrogação de contratos. Vale destacar que a mencionada Lista diz respeito à exigência que o fiscal evidencie a fundamentação da necessidade de prorrogar o contrato, bem como apresente informações que comprovem que a solução indicada é a mais vantajosa.</t>
  </si>
  <si>
    <t>4371. A organização adota critérios e práticas sustentáveis nas contratações, quando cabível</t>
  </si>
  <si>
    <t>PROPLAD- As evidências dos itens são suficientes.
UFC INFRA - SIM. Para contratações de obras,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t>
  </si>
  <si>
    <t>a) a organização aprovou um plano de contratações sustentáveis (Ex: Plano de Gestão de Logística Sustentável - PLS ou equivalente), isto é, um plano, contendo objetivos e responsabilidades definidas, os critérios e as práticas de sustentabilidade adotados</t>
  </si>
  <si>
    <t xml:space="preserve">PROPLAD - SIM. Plano de Logística Sustentável da UFC, disponível em: http://www.ufc.br/images/_files/gestao_ambiental/plano_de_logistica_sustentavel_ufc.pdf
UFC INFRA - SIM.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t>
  </si>
  <si>
    <t>b) a organização explicita, nos autos ou processos de cada contratação, os aspectos de sustentabilidade cabíveis</t>
  </si>
  <si>
    <t>PROPLAD - SIM. Guia de Compras e Contratações Sustentáveis, disponível em:                                                                                                                           https://proplad.ufc.br/wp-content/uploads/2021/02/guia-sustentabilidade-02-02-2021.pdf
UFC INFRA - SIM. O "Manual de Projetos e Obras Públicas Sustentáveis Para serem Aplicados nos Campi da UFC" consta anexo em todos os Editais da CPLOP. Além disso, nos Projetos Básicos constam critérios e práticas de sustentabilidade a serem adotados pela contratada (item OBRIGAÇÕES DA CONTRATADA). Adicionalmente, novo modelo de Projeto Básico será adotado a partir de julho/2021, apresentando a ciência do responsável pelo documento sobre "Manual de Projetos e Obras Públicas Sustentáveis Para serem Aplicados nos Campi da UFC"</t>
  </si>
  <si>
    <t>PROPLAD - O processo ocorre em dois momentos: O das estimativas das despesas, e o da estimativa das receitas.  1) O da Estimativas das Despesas ocorre em duas etapas: 1.1 Estimativas das metas físicas e dos valores financeiros, relativas às ações constantes da PLOA,  são descentralizadas aos coordenadores de ação, apartir do mês de abril,  e a parcela restante é alocado pela PROPLAD, conforme análise das demandas relativas à manutenção geral, como as despesas contratuais. 1.2) Processamento da proposta orçamentária no SIOP e envio à unidade setorial o rçamentária (MEC), no mês de agosto. 2) Estimativas das Receitas Próprias, totalmente descentralizadas às unidades arrecadadoras. Os dados são processados pela CPO no SIMEC, conforme calendário do MEC.   A elaboração da proposta orçamentária pode ser, outrossim, dividida nas seguintes etapas: a. Levantamento das informações junto às unidades administrativas e acadêmicas e por meio dos sistemas internos e externos à universidade (SIAFI, Tesouro Gerencial, SEI, SIPAC); b. Análise e consolidação das informações enviadas; c. Detalhamento das ações orçamentárias por natureza de despesa de acordo com os dados projetados.</t>
  </si>
  <si>
    <t>PROPLAD - No processo de elaboração orçamentária há a etapa de solicitação de informações junto às unidades administrativas e acadêmicas que consomem recursos financeiros significantes. Essa participação é feita formalmente por meio de processos eletrônicos junto ao SEI (Sistema Eletrônico de Informação.</t>
  </si>
  <si>
    <t>PROPLAD - São analisados, em planilhas da CPO, os limites orçamentários do exercício corrente (Aprovados na LOA), comparando-os com os limites para o exercício seguinte e cotejando esses últimos com as despesas previstas para a PLOA, considerando a decomposição dos limites orçamentários em: 1) Matriz OCC; 2) Matriz Consolidação: 2.1) Investimentos - Programa de Consolidação das IFES, 2.2) Custeio da Reestruturação e Expansão; 3) Recursos Próprios.</t>
  </si>
  <si>
    <t>PROPLAD - Os limites da PLOA são confrontados, em planilhas da CPO, com os valores aprovados na LOA, conforme sua composição nos agregados:1) Matriz OCC; 2) Matriz Consolidação: 2.1) Investimentos - Programa de Consolidação das IFES, 2.2)  Custeio da Reestruturação e Expansão; 3) Recursos Próprios.</t>
  </si>
  <si>
    <t>PROPLAD - No processo de alocação orçamentária é feito o detalhamento do orçamento no sistema interno (SIPAC) e no SIAFI. Para tanto, são acompanhados o orçamento aprovado na LOA  por ação orçamentária, fonte e grupo de natureza de despesa e os limites de empenho liberados por fonte e grupo de natureza de despesa.</t>
  </si>
  <si>
    <t>f) outros indicadores orçamentários acompanhados (relacionar): ___________</t>
  </si>
  <si>
    <t>PROPLAD - 1) Dotação Liberada x Dotação Atualizada; 2) Dotação Contingenciada x Dotação Atualizada, 3) Empenhado x Dotação Atualizada; 4) Empenhado x Dotação Liberada; 5) Empenhado x Limites de Empenho; 6) Limites de Empenho x Dotação Atualizada; 7) Limites de Empenho x Dotação Liberada</t>
  </si>
  <si>
    <t>PROPLAD-Plano Anual de Contratações (leva em consideração a execução orçamentária dos contratos continuados - que representa aproximadamente 80% do custeio discricionário da instituição e outros gastos como consumo de almoxarifado, capacitação, eventos...). Outra parcela do Plano Anual de Contratações utiliza-se o "orçamento base zero", onde não é considerado o histórico dos gastos, como por exemplo: mobiliário, equipamentos de laboratório, dentre outros). Por sua vez, o processo de orçamentação considera o histórico da execução orçamentária, bem como  são avaliadas as demandas novas, compatibilizando-as com os limites orçamentários.</t>
  </si>
  <si>
    <t>PROPLAD-Resultado PDI 2013-2017 que foi utilizado como insumo do Planejamento de 2018-2022: https://proplad.ufc.br/plano-de-desenvolvimento-institucional-pdi/resultado-pdi-2013-2017/</t>
  </si>
  <si>
    <t>PROPLAD-O Plano de Desenvolvimento Institucional,  relativo  ao  período  2018-2022,  acha-se  baseado  no  Plano Nacional de Educação (PNE) 2014-2024, no Plano Plurianual (PPA) 2016-2019 e nos  Objetivos  para  o  Desenvolvimento  Sustentável  (ODS)  oriundos  da  adoção Organização das Nações Unidas (ONU) e no Plano Nacional de Pós- graduação (PNPPG) 2011-2020, o qual está contemplado no PNE 2014-2024. Ver: https://proplad.ufc.br/wp-content/uploads/2018/04/cartilha-pdi-formato-digital-2018-04-26-1.pdf</t>
  </si>
  <si>
    <t>g) os recursos para desdobramento da estratégia da organização são aplicados conforme o orçamento disponibilizado</t>
  </si>
  <si>
    <t>PROPLAD-No plano estratégico (metas qualitativas), conforme o PDI 2018-2022, Eixo  Infraestrutura - UFC Infra, Objetivo 2:   Ações 2.1; 3; 3.1; Eixo Gestão - Gestão Ambiental, Objetivo 7, Ação - 7.1. (https://proplad.ufc.br/pt/gestao-estrategica/plano-de-desenvolvimento-institucional/pdi-2018-2022/). No plano operacional, através do monitoramento das despesas contratuais, estabelecendo limites orçamentários para cada contrato (4543/2020-89), das despesas com material de consumo, por meio de registro de preços, controladas pela existencia de disponibilidades orçamentárias e vinculadas às reais e imprescindíveis necessidades da Organização. (Utilizamos o conceito de meta no sentido qualitativo, conforme Lei 1397, de 27 dezembro de 2019, Art. 2º, Inciso II).</t>
  </si>
  <si>
    <t xml:space="preserve">PROPLAD-1) PDI 2018-2022, Eixo Estratégico Pessoas - Servidores, Objetivo 2, Ações 2.1 e 2.2, alinhadas à PLOA 2021 e à LOA 2021, através da alocação de recursos na ação orçamentária 4572. 2) Que não requerem alocação de recursos de OCC na PLOA/LOA, contando com o esforço da força de trabalho docente e técnico-administrativa, temos: Eixo Ensino - Objetivo 1, Ação 1.9, Objetivo 3, Ações: 3.3 e 3.4. Eixo Infraestrutura - Biblioteca Universitária, Objetivo 1, Ações 1.1 e 1.2, Objetivo  2, Ação 2.7; Eixo gestão - STI Objetivo 1, Ação 1.6 e 1.9; Eixo gestão - Proplad Objetivo 2, Ações: 2.1; 2.3; 2.12; 2.13. Eixo Gestão - Governança, Objetivo 3, Ações: 3.1; Eixo Gestão - Gestão Ambiental, Objetivo 7, Ações: 7.1 e 7.7. Objetivo 11, Ação 11.1.
</t>
  </si>
  <si>
    <t>PROPLAD-PDI 2018-2022 - Eixo Infraestrutura - UFC Infra, Objetivo 2 - Ação 2.1; Objetivo 3 - Ação 3.1.
http://www.ufc.br/a-universidade/documentos-oficiais/313-plano-de-desenvolvimento-institucional-pdi</t>
  </si>
  <si>
    <t>PROPLAD-PDI 2018-2022 - Eixo Infraestrutura - UFC Infra, Objetivo 2 - Ação 2.1.
http://www.ufc.br/a-universidade/documentos-oficiais/313-plano-de-desenvolvimento-institucional-pdi</t>
  </si>
  <si>
    <t>PROPLAD-PDI 2018-2022 
http://www.ufc.br/a-universidade/documentos-oficiais/313-plano-de-desenvolvimento-institucional-pdi</t>
  </si>
  <si>
    <t>PROPLAD-1) Ofício circular 1/2019/CCEN/UFC-INFRA/REITORIA (23067.059479/2019-30);  2) Portaria nº 61, de 26 de março de 2020 (23067.009139/2018-87); 3) Ofício Circular da PROPLAD para todos os gestores de Contrato, estabelecendo o Teto de gastos no exercício corrente.</t>
  </si>
  <si>
    <t>PROPLAD-O levantamento é segmentado em quatro níveis: a) Plano Anual de Contratações - PAC; b) Projeções e Acompanhamento das Despesas Obrigatórias com Pessoal e Enc. Sociais, e Benefícios aos Servidores; c) programas institucionais: a) Assistência Estudantil, vinculadas ou não ao PNAES e ao Programa Incluir; b) Qualificação do Servidor; d) projetos vinculados Extensão Universitária.X.</t>
  </si>
  <si>
    <t>PROPLAD-Quando as projeções das despesas discricionárias sinalizam que irão suplantar os limites orçamentários são acionados processos de contenção dos gastos, de modo a assegurar a sustentabilidade financeira dos exercícios financeiros corrente e próximo (PLOA), mitigando o risco de não haver recursos suficientes para cumprir sua missão institucional. Por outro lado, se as estimativas indicarem baixa execução de despesas, as unidades demandantes complementarão com novas demandas, mitigando o risco de não atender a contento as necessidades da Instituição.</t>
  </si>
  <si>
    <t>PROPLAD-A alocação orçamentária na Instituição tem como princípios básicos: priorizar as demandas e assegurar o volume de recursos necessário a suas plenas efetivações.</t>
  </si>
  <si>
    <t>PROPLAD-As Despesas com Pessoal e Enc. Sociais e os Benef. ao Servidor possuem posição de máxima prioridade. As despesas discricionárias de natureza contratual, embora não sejam amparadas por dispositivo formal que as priorizem na proposta orçamentária, contam, de modo informal, com essa garantia, além de serem amparadas pela Portaria do Gabinete do Reitor nº 2453 de 29 de junho de 2016 (https://proplad.ufc.br/pt/documentos-oficiais/portarias/portarias-gr/portaria-gb-24532016). As despesas firmadas por meio de convênios, acordos ou ajustes são automaticamente inseridas no rol das prioridades, haja vista que são financiadas com recursos e possuem destinação específica, não podendo sofrer desvios de finalidade.</t>
  </si>
  <si>
    <t>PROPLAD-PDI 2018-2022 (https://proplad.ufc.br/pt/gestao-estrategica/plano-de-desenvolvimento-institucional/pdi-2018-2022/) - Eixo Infraestrutura - UFC Infra, Objetivo 1 - Ação 1.4; Ação 1.5 e Ação 1.8.</t>
  </si>
  <si>
    <t>PROPLAD-O processo de elaboração da proposta orçamentária da UFC avalia não só perfil de seus dispêndios em termos de  evolução histórica nos últimos  exercícios, mas também contempla as demandas correntes, como as contratuais, bem como as não atendidas no exercício corrente, formalizados no SEI, e perscuta as novas necessidades para o exercício seguinte.</t>
  </si>
  <si>
    <t>PROPLAD-A CPO/PROPLAD monitora permanentemente a evolução da execução das ações orçamentárias, comunicando aos (ou sendo informado pelos) gestores envolvidos no processo, quando detectadas distorções entre a despesa prevista e a executada, de modo a viabilizar a adoção de medidas corretivas, tais como, remanejamento de recursos entre ações ou entre planos orçamentários, no âmbito de uma mesma ação. Reuniões periódicas são realizadas com a participação de todos os coordenadores da PROPLAD e, semanalmente, com a UFCINFRA, gestora da maior parte dos contratos da Instituição.</t>
  </si>
  <si>
    <t>PROPLAD-O levantamento é realizado em dois momentos: o do planejamento e o da implementação (nível operacional). I) O planejamento, nos níveis estratégico e tático, é formalizado no PDI 2010-2022(https://proplad.ufc.br/pt/gestao-estrategica/plano-de-desenvolvimento-institucional/pdi-2018-2022/) II) O da implementação das prioridades (nível operacional), formalizado no PAC.</t>
  </si>
  <si>
    <t>PROPLAD-A definição das prioridades está pautada no Anexo I do PPA 2020 - 2023, constituindo-se apenas em um indicativo de que as mesmas encontram lugar no PPA, por exemplo, no Programa  5013 - Educação Superior - graduação, Pós-graduação, Ensino, Pesquisa e Extensão, no Objetivo 1237 e na Meta 052E - Elevar a taxa bruta de matrícula na graduação em 10 pontos percentuais, em consonância com o disposto na Meta 12 do Plano Nacional de Educação.</t>
  </si>
  <si>
    <t>PROPLAD-As prioridades que determinam a alocação de recursos orçamentários, a LDO ou a PLDO estão amparadas pela LDO 2021, Lei 14.116, de 31 de dezembro de 2020, conforme disposto no Art. 12. Além disso são definidas as vedações para destinação de recursos para o atendimento de diversas despesas, conforme Art. 19.</t>
  </si>
  <si>
    <t>PROPLAD-As prioridades que geram gastos orçamentários estão alinhadas ao PPA 2020 - 2023 e ao Plano Nacional de Educação, precisamente às Metas 12, 13 e 14.</t>
  </si>
  <si>
    <t>PROPLAD-PDI 2010-2022: a) Eixo Estratégico - Pessoas - Servidores, Objetivo 2 , Ações 2.1 e 2.2; b) Eixo Pessoas - Estudantes, Objetivo 1, Ação 1.3; Objetivo 2, Ação 2.6; c) Eixo Extensão , Objetivo 8. Ação 8.1, Objetivo 13, Ação 13.4; d) Eixo Infraestrutura – UFC Infra, Objetivo 1, Ações 1.4, 1.5, 1.8, 1.9, Objetivo 2, Ação 2.1, Objetivo 3, Ações 3.1, 3.2, 3.6 e 3.7.</t>
  </si>
  <si>
    <t>PROPLAD-A PLOA e a LOA estão em consonância com o PDI 2018 - 2022, que foi revisado em dez/2020, visando à adequação ao novo PPA de 2020-2023 e à Estratégia Federal de Desenvolvimento para o Brasil 2020 - 2031.</t>
  </si>
  <si>
    <t>PROPLAD-A PLOA e a LOA estão em consonância com o PDI 2018 - 2022, que foi revisado em dez/2020, contemplando as diretrizes expressas no Art 3º da Lei 13.971/2019 - PPA 2020 - 2023.</t>
  </si>
  <si>
    <t>PROPLAD-A PLOA e a LOA estão em consonância com o PDI 2018 - 2022, que contempla as Metas 12, 13 e 14 do PNE 2014 - 2024. Em relação à EFDB 2020 -2031, a Instituição realiza, quando possível, investimentos considerados estruturantes do ponto de vista social.</t>
  </si>
  <si>
    <t>i) o levantamento inclui as diretrizes de regionalização dos gastos orçamentários</t>
  </si>
  <si>
    <t>PROPLAD-A PLOA e a LOA estão em consonância com o PDI 2018 – 2022 e com o PPA 2020 - 2023, que preconiza, no inciso IV do Art 1º, que a regionalização é o conjunto de informações, no âmbito das metas do PPA 2020 - 2023, com vistas ao atendimento da sociedade e da possibilidade de avaliação regional.</t>
  </si>
  <si>
    <t>j) o levantamento inclui as demandas dos órgãos de controle (interno ou externo)</t>
  </si>
  <si>
    <t>Para a elaboração da Proposta Orçamentária do exercício de 2022, a Auditoria Interna da UFC foi consultada formalmente, via processo eletrônico no SEI, se existem demandas de órgãos de controle que levam à impactos orçamentários.</t>
  </si>
  <si>
    <t>k) há outra(s) fonte(s) de prioridade(s) (especifique): ___________</t>
  </si>
  <si>
    <t>PROPLAD-PDI 2010-2022: a) Eixo Estratégico - Pessoas - Servidores, Objetivo 2 , Ações 2.1 e 2.2, alinhados à ação 4572; b) Eixo Pessoas - Estudantes, Objetivo 1, Ação 1.3; Objetivo 2, Ação 2.6, alinhados à ação 4002; c) Eixo Extensão , Objetivo 8. Ação 8.1, Objetivo 13, Ação 13.4, alinhados à ação 20GK; d) Eixo Infraestrutura – UFC Infra, Objetivo 1, Ações 1.4, 1.5, 1.8, 1.9, Objetivo 2, Ação 2.1, Objetivo 3, Ações 3.1, 3.2, 3.6 e 3.7, alinhados às ações 20RK e 8282.</t>
  </si>
  <si>
    <t>PROPLAD -Processos de Acompanhamento da Execução das Emendas via SEI. (Processo 13217/2023-13)</t>
  </si>
  <si>
    <t>PROPLAD-A alta administração da Instituição mantém contato com os parlamentares a fim de apresentar os projetos prioritários desenvolvidos pela instituição que demandam recursos para sua execução. Essa articulação permite o direcionamento dos recursos provenientes de emendas parlamentares para o custeio desses projetos.  1) http://www.ufc.br/noticias/14179-reitor-recebe-visita-do-deputado-capitao-wagner-que-promete-destinacao-de-novas-emendas-parlamentares; 2) http://www.ufc.br/noticias/14236-reitor-se-reune-com-ex-deputado-federal-danilo-forte-para-tratar-de-inauguracao-do-campus-da-ufc-em-itapaje; 3) http://www.ufc.br/noticias/14252-reitor-reune-se-com-parlamentares-para-discutir-energias-renovaveis-e-saude-bucal-de-autistas; 4) http://www.ufc.br/noticias/14045-ufc-fecha-o-ano-sem-dividas-e-com-r-30-milhoes-para-retomada-de-obras-paralisadas</t>
  </si>
  <si>
    <t>e) o contingenciamento da despesa é feito levando em consideração as prioridades e estratégias da organização</t>
  </si>
  <si>
    <t>PROPLAD-As prioridades preservadas de contingenciamentos são as relativas a despesas de natureza contratual e as vinculadas a programas nacionais, tais como: a) Plano Nacional de Assistência Estudantil (PNAES),que apóia a permanência de estudantes de baixa renda matriculados em cursos de graduação presencial das instituições federais de ensino superior (IFES); b) Programa de Acessibilidade na Educação Superior - INCLUIR, que e propõe ações que garantem o acesso pleno de pessoas com deficiência às IFES; c) Projeto Milton Santos de Acesso ao Ensino Superior (PROMISAES), objetivando fomentar a cooperação técnico-científica e cultural entre o Brasil e os países com os quais mantém acordos nas áreas de educação e cultura; e d) Idiomas sem Fronteiras. A prioridade de despesa também é estabelecida por meio da Portaria do Gabinete do Reitor nº 2453 de 29 de junho de 2016, na qual determina que no processamento de liquidação dos pagamentos, deve-se considerar a seguinte sequência:  os benefícios a discentes, tais como bolsas e outros auxílios; contratos continuados que envolvam cessão de mão de obra e compra de passagens áreas, e os demais contratos.</t>
  </si>
  <si>
    <t>f) há mapa de controle da execução orçamentário-financeira das prioridades escolhidas</t>
  </si>
  <si>
    <t xml:space="preserve">PROPLAD - As prioridades objetos de controle da execução orçamentária são as relativas às despesas contratuais e às vinculadas a programas de abrangência nacional, registrada no Drive do setor responsável, a saber: Pnaes, Incluir, Promisaes e Idiomas sem Fronteiras.
</t>
  </si>
  <si>
    <t>g) outras fontes de recursos além do orçamento são consideradas para atendimento das demandas da organização. Quais: ___________</t>
  </si>
  <si>
    <t>4423. A avaliação das políticas públicas executadas pela organização (ou com sua participação) é incorporada no processo orçamentário</t>
  </si>
  <si>
    <t>a) a evolução dos indicadores de política(s) pública(s), inclusive os do PPA, que fundamentam a alocação de recursos orçamentários está disponível publicamente</t>
  </si>
  <si>
    <t>PROPLAD-A apresentação dos resultados e análise dos indicadores institucionais estão disponíveis no Relatório de Gestão da UFC (https://proplad.ufc.br/pt/transparencia-e-prestacao-de-contas/relatorio-de-gestao/relatorio-de-gestao-base-2021/) e nos Painéis Estratégicos da UFC: ( paineis.ufc.br).</t>
  </si>
  <si>
    <t>b) a orçamentação é precedida de discussão e análise dos resultados apresentados pela(s) política(s) pública(s)</t>
  </si>
  <si>
    <t>PROPLAD-Os resultados das políticas públicas condicionam a orçamentação tão somente no que tange a análise da execução das metas físicas das ações, observada no exercício anterior, como referencial para as projeções a constarem da PLOA.</t>
  </si>
  <si>
    <t>c) a organização informa ao órgão setorial a evolução dos indicadores da(s) política(s) pública(s) para dar suporte à decisão alocativa</t>
  </si>
  <si>
    <t>PROPLAD-A Instituição informa semestralmente ao órgão setorial, através do processo de acompanhamento do cumprimento das metas físicas, via Sistema Integrado de Orçamento e Planejamento, a execução das metas constantes das diversas Ações Orçamentárias executadas com recursos orçamentários. Informa também anualmente, utilizando o mesmo sistema, justificativas da não execução do orçamento impositivo. Estas informações geram indicadores de eficiência, eficácia e efetividade, que possibilitam uma visão geral da performance institucional.</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</si>
</sst>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MM/yyyy"/>
    <numFmt numFmtId="165" formatCode="dd/mm/yyyy"/>
    <numFmt numFmtId="166" formatCode="mmmd"/>
    <numFmt numFmtId="167" formatCode="d/m/yyyy"/>
    <numFmt numFmtId="168" formatCode="0.0%"/>
    <numFmt numFmtId="169" formatCode="d/m/yy"/>
    <numFmt numFmtId="170" formatCode="0.000%"/>
  </numFmts>
  <fonts count="38">
    <font>
      <sz val="11.0"/>
      <color theme="1"/>
      <name val="Calibri"/>
      <scheme val="minor"/>
    </font>
    <font>
      <sz val="12.0"/>
      <color theme="1"/>
      <name val="Arial"/>
    </font>
    <font>
      <sz val="12.0"/>
      <color rgb="FF000000"/>
      <name val="Arial"/>
    </font>
    <font>
      <b/>
      <sz val="12.0"/>
      <color rgb="FF000000"/>
      <name val="Arial"/>
    </font>
    <font>
      <sz val="12.0"/>
      <color theme="0"/>
      <name val="Arial"/>
    </font>
    <font>
      <b/>
      <sz val="12.0"/>
      <color theme="1"/>
      <name val="Arial"/>
    </font>
    <font>
      <b/>
      <sz val="10.0"/>
      <color rgb="FF000000"/>
      <name val="Arial"/>
    </font>
    <font>
      <b/>
      <sz val="12.0"/>
      <color theme="0"/>
      <name val="Arial"/>
    </font>
    <font>
      <color theme="1"/>
      <name val="Calibri"/>
      <scheme val="minor"/>
    </font>
    <font/>
    <font>
      <sz val="12.0"/>
      <color rgb="FFFFFFFF"/>
      <name val="Arial"/>
    </font>
    <font>
      <sz val="12.0"/>
      <color rgb="FF4472C4"/>
      <name val="Arial"/>
    </font>
    <font>
      <u/>
      <sz val="12.0"/>
      <color rgb="FF000000"/>
      <name val="Arial"/>
    </font>
    <font>
      <sz val="11.0"/>
      <color theme="1"/>
      <name val="Calibri"/>
    </font>
    <font>
      <color theme="1"/>
      <name val="Arial"/>
    </font>
    <font>
      <u/>
      <sz val="12.0"/>
      <color theme="1"/>
      <name val="Arial"/>
    </font>
    <font>
      <u/>
      <sz val="12.0"/>
      <color theme="1"/>
      <name val="Arial"/>
    </font>
    <font>
      <u/>
      <sz val="12.0"/>
      <color rgb="FF0000FF"/>
      <name val="Arial"/>
    </font>
    <font>
      <sz val="12.0"/>
      <color rgb="FF0000FF"/>
      <name val="Arial"/>
    </font>
    <font>
      <u/>
      <sz val="12.0"/>
      <color rgb="FF000000"/>
      <name val="Arial"/>
    </font>
    <font>
      <u/>
      <sz val="12.0"/>
      <color rgb="FF000000"/>
      <name val="Arial"/>
    </font>
    <font>
      <sz val="12.0"/>
      <color theme="4"/>
      <name val="Arial"/>
    </font>
    <font>
      <u/>
      <sz val="12.0"/>
      <color rgb="FF0000FF"/>
      <name val="Arial"/>
    </font>
    <font>
      <u/>
      <sz val="12.0"/>
      <color rgb="FF000000"/>
      <name val="Arial"/>
    </font>
    <font>
      <u/>
      <sz val="12.0"/>
      <color rgb="FF000000"/>
      <name val="Arial"/>
    </font>
    <font>
      <sz val="12.0"/>
      <color rgb="FF21409A"/>
      <name val="Arial"/>
    </font>
    <font>
      <u/>
      <sz val="12.0"/>
      <color rgb="FF000000"/>
      <name val="Arial"/>
    </font>
    <font>
      <u/>
      <sz val="12.0"/>
      <color rgb="FF000000"/>
      <name val="Arial"/>
    </font>
    <font>
      <b/>
      <color theme="1"/>
      <name val="Calibri"/>
    </font>
    <font>
      <color theme="1"/>
      <name val="Calibri"/>
    </font>
    <font>
      <b/>
      <color theme="1"/>
      <name val="Calibri"/>
      <scheme val="minor"/>
    </font>
    <font>
      <b/>
      <sz val="10.0"/>
      <color rgb="FF000000"/>
      <name val="Calibri"/>
    </font>
    <font>
      <sz val="10.0"/>
      <color rgb="FF000000"/>
      <name val="Calibri"/>
    </font>
    <font>
      <sz val="11.0"/>
      <color theme="1"/>
      <name val="Arial"/>
    </font>
    <font>
      <b/>
      <sz val="14.0"/>
      <color theme="1"/>
      <name val="Calibri"/>
    </font>
    <font>
      <sz val="11.0"/>
      <color rgb="FFFF0000"/>
      <name val="Calibri"/>
    </font>
    <font>
      <u/>
      <color theme="1"/>
      <name val="Arial"/>
    </font>
    <font>
      <u/>
      <color rgb="FF0000FF"/>
      <name val="Arial"/>
    </font>
  </fonts>
  <fills count="31">
    <fill>
      <patternFill patternType="none"/>
    </fill>
    <fill>
      <patternFill patternType="lightGray"/>
    </fill>
    <fill>
      <patternFill patternType="solid">
        <fgColor rgb="FFFFFFFF"/>
        <bgColor rgb="FFFFFFFF"/>
      </patternFill>
    </fill>
    <fill>
      <patternFill patternType="solid">
        <fgColor rgb="FFD9EAD3"/>
        <bgColor rgb="FFD9EAD3"/>
      </patternFill>
    </fill>
    <fill>
      <patternFill patternType="solid">
        <fgColor rgb="FFC9DAF8"/>
        <bgColor rgb="FFC9DAF8"/>
      </patternFill>
    </fill>
    <fill>
      <patternFill patternType="solid">
        <fgColor rgb="FF00FF00"/>
        <bgColor rgb="FF00FF00"/>
      </patternFill>
    </fill>
    <fill>
      <patternFill patternType="solid">
        <fgColor rgb="FFD9D9D9"/>
        <bgColor rgb="FFD9D9D9"/>
      </patternFill>
    </fill>
    <fill>
      <patternFill patternType="solid">
        <fgColor rgb="FFF4CCCC"/>
        <bgColor rgb="FFF4CCCC"/>
      </patternFill>
    </fill>
    <fill>
      <patternFill patternType="solid">
        <fgColor rgb="FFB6D7A8"/>
        <bgColor rgb="FFB6D7A8"/>
      </patternFill>
    </fill>
    <fill>
      <patternFill patternType="solid">
        <fgColor rgb="FFEAD1DC"/>
        <bgColor rgb="FFEAD1DC"/>
      </patternFill>
    </fill>
    <fill>
      <patternFill patternType="solid">
        <fgColor rgb="FFFFFF00"/>
        <bgColor rgb="FFFFFF00"/>
      </patternFill>
    </fill>
    <fill>
      <patternFill patternType="solid">
        <fgColor rgb="FFFBB6A3"/>
        <bgColor rgb="FFFBB6A3"/>
      </patternFill>
    </fill>
    <fill>
      <patternFill patternType="solid">
        <fgColor rgb="FFFF9900"/>
        <bgColor rgb="FFFF9900"/>
      </patternFill>
    </fill>
    <fill>
      <patternFill patternType="solid">
        <fgColor rgb="FFCCCCCC"/>
        <bgColor rgb="FFCCCCCC"/>
      </patternFill>
    </fill>
    <fill>
      <patternFill patternType="solid">
        <fgColor rgb="FFB7B7B7"/>
        <bgColor rgb="FFB7B7B7"/>
      </patternFill>
    </fill>
    <fill>
      <patternFill patternType="solid">
        <fgColor rgb="FF00FFFF"/>
        <bgColor rgb="FF00FFFF"/>
      </patternFill>
    </fill>
    <fill>
      <patternFill patternType="solid">
        <fgColor rgb="FFC5E0B3"/>
        <bgColor rgb="FFC5E0B3"/>
      </patternFill>
    </fill>
    <fill>
      <patternFill patternType="solid">
        <fgColor rgb="FFA4C2F4"/>
        <bgColor rgb="FFA4C2F4"/>
      </patternFill>
    </fill>
    <fill>
      <patternFill patternType="solid">
        <fgColor rgb="FFCFE2F3"/>
        <bgColor rgb="FFCFE2F3"/>
      </patternFill>
    </fill>
    <fill>
      <patternFill patternType="solid">
        <fgColor rgb="FFDEEAF6"/>
        <bgColor rgb="FFDEEAF6"/>
      </patternFill>
    </fill>
    <fill>
      <patternFill patternType="solid">
        <fgColor rgb="FFF7CAAC"/>
        <bgColor rgb="FFF7CAAC"/>
      </patternFill>
    </fill>
    <fill>
      <patternFill patternType="solid">
        <fgColor rgb="FFF2E8FC"/>
        <bgColor rgb="FFF2E8FC"/>
      </patternFill>
    </fill>
    <fill>
      <patternFill patternType="solid">
        <fgColor rgb="FFA1F7F1"/>
        <bgColor rgb="FFA1F7F1"/>
      </patternFill>
    </fill>
    <fill>
      <patternFill patternType="solid">
        <fgColor rgb="FFE2EFD9"/>
        <bgColor rgb="FFE2EFD9"/>
      </patternFill>
    </fill>
    <fill>
      <patternFill patternType="solid">
        <fgColor rgb="FFFF0000"/>
        <bgColor rgb="FFFF0000"/>
      </patternFill>
    </fill>
    <fill>
      <patternFill patternType="solid">
        <fgColor rgb="FF93C47D"/>
        <bgColor rgb="FF93C47D"/>
      </patternFill>
    </fill>
    <fill>
      <patternFill patternType="solid">
        <fgColor rgb="FFD5A6BD"/>
        <bgColor rgb="FFD5A6BD"/>
      </patternFill>
    </fill>
    <fill>
      <patternFill patternType="solid">
        <fgColor rgb="FF5B9BD5"/>
        <bgColor rgb="FF5B9BD5"/>
      </patternFill>
    </fill>
    <fill>
      <patternFill patternType="solid">
        <fgColor rgb="FFBDD6EE"/>
        <bgColor rgb="FFBDD6EE"/>
      </patternFill>
    </fill>
    <fill>
      <patternFill patternType="solid">
        <fgColor rgb="FFFFD965"/>
        <bgColor rgb="FFFFD965"/>
      </patternFill>
    </fill>
    <fill>
      <patternFill patternType="solid">
        <fgColor rgb="FFFFE598"/>
        <bgColor rgb="FFFFE598"/>
      </patternFill>
    </fill>
  </fills>
  <borders count="2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top/>
      <bottom/>
    </border>
    <border>
      <left/>
      <right/>
      <top/>
      <bottom/>
    </border>
    <border>
      <left style="medium">
        <color rgb="FFCCCCCC"/>
      </left>
      <right style="medium">
        <color rgb="FFCCCCCC"/>
      </right>
      <top style="medium">
        <color rgb="FFCCCCCC"/>
      </top>
      <bottom style="medium">
        <color rgb="FFCCCCCC"/>
      </bottom>
    </border>
    <border>
      <left style="thin">
        <color rgb="FF000000"/>
      </left>
      <right style="thin">
        <color rgb="FF000000"/>
      </right>
      <bottom style="thin">
        <color rgb="FF000000"/>
      </bottom>
    </border>
    <border>
      <left style="thick">
        <color rgb="FF9E9E9E"/>
      </left>
      <right style="thick">
        <color rgb="FF9E9E9E"/>
      </right>
      <top style="thick">
        <color rgb="FF9E9E9E"/>
      </top>
      <bottom style="thick">
        <color rgb="FF9E9E9E"/>
      </bottom>
    </border>
    <border>
      <left style="thick">
        <color rgb="FF9E9E9E"/>
      </left>
      <right style="thick">
        <color rgb="FF9E9E9E"/>
      </right>
      <top style="thick">
        <color rgb="FF9E9E9E"/>
      </top>
    </border>
    <border>
      <left style="thick">
        <color rgb="FF9E9E9E"/>
      </left>
      <right style="thick">
        <color rgb="FF9E9E9E"/>
      </right>
      <bottom style="thick">
        <color rgb="FF9E9E9E"/>
      </bottom>
    </border>
    <border>
      <left style="thick">
        <color rgb="FF9E9E9E"/>
      </left>
      <right style="thick">
        <color rgb="FF9E9E9E"/>
      </right>
    </border>
    <border>
      <left style="thick">
        <color rgb="FF9E9E9E"/>
      </left>
      <top style="thick">
        <color rgb="FF9E9E9E"/>
      </top>
      <bottom style="thick">
        <color rgb="FF9E9E9E"/>
      </bottom>
    </border>
    <border>
      <top style="thick">
        <color rgb="FF9E9E9E"/>
      </top>
      <bottom style="thick">
        <color rgb="FF9E9E9E"/>
      </bottom>
    </border>
    <border>
      <right style="thick">
        <color rgb="FF9E9E9E"/>
      </right>
      <top style="thick">
        <color rgb="FF9E9E9E"/>
      </top>
      <bottom style="thick">
        <color rgb="FF9E9E9E"/>
      </bottom>
    </border>
    <border>
      <right style="thick">
        <color rgb="FF000000"/>
      </right>
      <bottom style="thick">
        <color rgb="FF000000"/>
      </bottom>
    </border>
    <border>
      <bottom style="thick">
        <color rgb="FF000000"/>
      </bottom>
    </border>
    <border>
      <right style="thick">
        <color rgb="FF000000"/>
      </right>
    </border>
    <border>
      <right style="thick">
        <color rgb="FF000000"/>
      </right>
      <bottom style="thin">
        <color rgb="FF000000"/>
      </bottom>
    </border>
    <border>
      <left style="thick">
        <color rgb="FF000000"/>
      </left>
      <right style="thick">
        <color rgb="FF000000"/>
      </right>
      <bottom style="thick">
        <color rgb="FF000000"/>
      </bottom>
    </border>
    <border>
      <right style="thin">
        <color rgb="FF000000"/>
      </right>
      <bottom style="thin">
        <color rgb="FF000000"/>
      </bottom>
    </border>
  </borders>
  <cellStyleXfs count="1">
    <xf borderId="0" fillId="0" fontId="0" numFmtId="0" applyAlignment="1" applyFont="1"/>
  </cellStyleXfs>
  <cellXfs count="332">
    <xf borderId="0" fillId="0" fontId="0" numFmtId="0" xfId="0" applyAlignment="1" applyFont="1">
      <alignment readingOrder="0" shrinkToFit="0" vertical="bottom" wrapText="0"/>
    </xf>
    <xf borderId="0" fillId="2" fontId="1" numFmtId="0" xfId="0" applyAlignment="1" applyFill="1" applyFont="1">
      <alignment horizontal="left" shrinkToFit="0" vertical="top" wrapText="1"/>
    </xf>
    <xf borderId="0" fillId="2" fontId="2" numFmtId="0" xfId="0" applyAlignment="1" applyFont="1">
      <alignment horizontal="center" shrinkToFit="0" vertical="top" wrapText="1"/>
    </xf>
    <xf borderId="0" fillId="2" fontId="2" numFmtId="9" xfId="0" applyAlignment="1" applyFont="1" applyNumberFormat="1">
      <alignment horizontal="center" shrinkToFit="0" vertical="top" wrapText="1"/>
    </xf>
    <xf borderId="0" fillId="3" fontId="3" numFmtId="0" xfId="0" applyAlignment="1" applyFill="1" applyFont="1">
      <alignment horizontal="center" readingOrder="0" shrinkToFit="0" vertical="top" wrapText="1"/>
    </xf>
    <xf borderId="0" fillId="2" fontId="2" numFmtId="0" xfId="0" applyAlignment="1" applyFont="1">
      <alignment horizontal="left" shrinkToFit="0" vertical="top" wrapText="1"/>
    </xf>
    <xf borderId="0" fillId="2" fontId="2" numFmtId="0" xfId="0" applyAlignment="1" applyFont="1">
      <alignment horizontal="left" vertical="top"/>
    </xf>
    <xf borderId="0" fillId="2" fontId="4" numFmtId="0" xfId="0" applyAlignment="1" applyFont="1">
      <alignment horizontal="left" shrinkToFit="0" vertical="top" wrapText="1"/>
    </xf>
    <xf borderId="0" fillId="2" fontId="2" numFmtId="49" xfId="0" applyAlignment="1" applyFont="1" applyNumberFormat="1">
      <alignment horizontal="left" shrinkToFit="0" vertical="top" wrapText="1"/>
    </xf>
    <xf borderId="0" fillId="2" fontId="1" numFmtId="0" xfId="0" applyAlignment="1" applyFont="1">
      <alignment horizontal="left" vertical="top"/>
    </xf>
    <xf borderId="0" fillId="2" fontId="5" numFmtId="0" xfId="0" applyAlignment="1" applyFont="1">
      <alignment horizontal="center" readingOrder="0" shrinkToFit="0" vertical="center" wrapText="1"/>
    </xf>
    <xf borderId="0" fillId="2" fontId="3" numFmtId="0" xfId="0" applyAlignment="1" applyFont="1">
      <alignment horizontal="center" readingOrder="0" shrinkToFit="0" vertical="center" wrapText="1"/>
    </xf>
    <xf borderId="0" fillId="2" fontId="3" numFmtId="0" xfId="0" applyAlignment="1" applyFont="1">
      <alignment horizontal="center" shrinkToFit="0" vertical="center" wrapText="1"/>
    </xf>
    <xf borderId="0" fillId="2" fontId="3" numFmtId="9" xfId="0" applyAlignment="1" applyFont="1" applyNumberFormat="1">
      <alignment horizontal="center" shrinkToFit="0" vertical="center" wrapText="1"/>
    </xf>
    <xf borderId="0" fillId="4" fontId="6" numFmtId="0" xfId="0" applyAlignment="1" applyFill="1" applyFont="1">
      <alignment horizontal="center" readingOrder="0" shrinkToFit="0" vertical="center" wrapText="1"/>
    </xf>
    <xf borderId="0" fillId="2" fontId="5" numFmtId="0" xfId="0" applyAlignment="1" applyFont="1">
      <alignment horizontal="center" shrinkToFit="0" vertical="center" wrapText="1"/>
    </xf>
    <xf borderId="0" fillId="2" fontId="3" numFmtId="0" xfId="0" applyAlignment="1" applyFont="1">
      <alignment horizontal="center" vertical="center"/>
    </xf>
    <xf borderId="0" fillId="2" fontId="7" numFmtId="0" xfId="0" applyAlignment="1" applyFont="1">
      <alignment horizontal="center" shrinkToFit="0" vertical="center" wrapText="1"/>
    </xf>
    <xf borderId="0" fillId="2" fontId="3" numFmtId="49" xfId="0" applyAlignment="1" applyFont="1" applyNumberFormat="1">
      <alignment horizontal="center" shrinkToFit="0" vertical="center" wrapText="1"/>
    </xf>
    <xf borderId="0" fillId="2" fontId="5" numFmtId="0" xfId="0" applyAlignment="1" applyFont="1">
      <alignment horizontal="center" vertical="center"/>
    </xf>
    <xf borderId="0" fillId="0" fontId="1" numFmtId="0" xfId="0" applyAlignment="1" applyFont="1">
      <alignment vertical="bottom"/>
    </xf>
    <xf borderId="0" fillId="0" fontId="1" numFmtId="0" xfId="0" applyAlignment="1" applyFont="1">
      <alignment readingOrder="0"/>
    </xf>
    <xf borderId="0" fillId="2" fontId="2" numFmtId="0" xfId="0" applyAlignment="1" applyFont="1">
      <alignment horizontal="right" readingOrder="0" shrinkToFit="0" vertical="top" wrapText="1"/>
    </xf>
    <xf borderId="0" fillId="2" fontId="2" numFmtId="0" xfId="0" applyAlignment="1" applyFont="1">
      <alignment horizontal="left" readingOrder="0" shrinkToFit="0" vertical="top" wrapText="1"/>
    </xf>
    <xf borderId="0" fillId="0" fontId="1" numFmtId="164" xfId="0" applyAlignment="1" applyFont="1" applyNumberFormat="1">
      <alignment readingOrder="0" shrinkToFit="0" vertical="top" wrapText="1"/>
    </xf>
    <xf borderId="0" fillId="2" fontId="2" numFmtId="0" xfId="0" applyAlignment="1" applyFont="1">
      <alignment horizontal="left" readingOrder="0" shrinkToFit="0" vertical="top" wrapText="0"/>
    </xf>
    <xf borderId="0" fillId="0" fontId="1" numFmtId="0" xfId="0" applyAlignment="1" applyFont="1">
      <alignment vertical="bottom"/>
    </xf>
    <xf borderId="0" fillId="5" fontId="1" numFmtId="0" xfId="0" applyAlignment="1" applyFill="1" applyFont="1">
      <alignment vertical="bottom"/>
    </xf>
    <xf borderId="0" fillId="0" fontId="2" numFmtId="0" xfId="0" applyAlignment="1" applyFont="1">
      <alignment horizontal="right" readingOrder="0" shrinkToFit="0" vertical="top" wrapText="1"/>
    </xf>
    <xf borderId="0" fillId="6" fontId="2" numFmtId="0" xfId="0" applyAlignment="1" applyFill="1" applyFont="1">
      <alignment horizontal="left" shrinkToFit="0" vertical="top" wrapText="1"/>
    </xf>
    <xf borderId="0" fillId="5" fontId="1" numFmtId="0" xfId="0" applyAlignment="1" applyFont="1">
      <alignment vertical="bottom"/>
    </xf>
    <xf borderId="0" fillId="2" fontId="2" numFmtId="0" xfId="0" applyAlignment="1" applyFont="1">
      <alignment horizontal="right" shrinkToFit="0" vertical="top" wrapText="1"/>
    </xf>
    <xf borderId="0" fillId="6" fontId="1" numFmtId="0" xfId="0" applyAlignment="1" applyFont="1">
      <alignment readingOrder="0" vertical="bottom"/>
    </xf>
    <xf borderId="0" fillId="6" fontId="1" numFmtId="0" xfId="0" applyAlignment="1" applyFont="1">
      <alignment readingOrder="0"/>
    </xf>
    <xf borderId="0" fillId="6" fontId="2" numFmtId="0" xfId="0" applyAlignment="1" applyFont="1">
      <alignment horizontal="center" shrinkToFit="0" vertical="top" wrapText="1"/>
    </xf>
    <xf borderId="0" fillId="6" fontId="2" numFmtId="9" xfId="0" applyAlignment="1" applyFont="1" applyNumberFormat="1">
      <alignment horizontal="center" shrinkToFit="0" vertical="top" wrapText="1"/>
    </xf>
    <xf borderId="0" fillId="6" fontId="2" numFmtId="0" xfId="0" applyAlignment="1" applyFont="1">
      <alignment horizontal="right" readingOrder="0" shrinkToFit="0" vertical="top" wrapText="1"/>
    </xf>
    <xf borderId="0" fillId="6" fontId="2" numFmtId="0" xfId="0" applyAlignment="1" applyFont="1">
      <alignment horizontal="right" shrinkToFit="0" vertical="top" wrapText="1"/>
    </xf>
    <xf borderId="0" fillId="6" fontId="2" numFmtId="0" xfId="0" applyAlignment="1" applyFont="1">
      <alignment horizontal="left" readingOrder="0" shrinkToFit="0" vertical="top" wrapText="1"/>
    </xf>
    <xf borderId="0" fillId="6" fontId="2" numFmtId="164" xfId="0" applyAlignment="1" applyFont="1" applyNumberFormat="1">
      <alignment horizontal="left" readingOrder="0" shrinkToFit="0" vertical="top" wrapText="1"/>
    </xf>
    <xf borderId="0" fillId="7" fontId="1" numFmtId="0" xfId="0" applyAlignment="1" applyFill="1" applyFont="1">
      <alignment vertical="bottom"/>
    </xf>
    <xf borderId="0" fillId="0" fontId="5" numFmtId="0" xfId="0" applyAlignment="1" applyFont="1">
      <alignment horizontal="right"/>
    </xf>
    <xf borderId="0" fillId="0" fontId="1" numFmtId="0" xfId="0" applyFont="1"/>
    <xf borderId="0" fillId="0" fontId="8" numFmtId="10" xfId="0" applyFont="1" applyNumberFormat="1"/>
    <xf borderId="0" fillId="2" fontId="2" numFmtId="0" xfId="0" applyAlignment="1" applyFont="1">
      <alignment horizontal="left" readingOrder="0" shrinkToFit="0" vertical="center" wrapText="1"/>
    </xf>
    <xf borderId="0" fillId="0" fontId="8" numFmtId="2" xfId="0" applyFont="1" applyNumberFormat="1"/>
    <xf borderId="0" fillId="2" fontId="1" numFmtId="165" xfId="0" applyAlignment="1" applyFont="1" applyNumberFormat="1">
      <alignment horizontal="left" readingOrder="0" shrinkToFit="0" vertical="top" wrapText="1"/>
    </xf>
    <xf borderId="0" fillId="2" fontId="2" numFmtId="165" xfId="0" applyAlignment="1" applyFont="1" applyNumberFormat="1">
      <alignment horizontal="left" readingOrder="0" shrinkToFit="0" vertical="top" wrapText="1"/>
    </xf>
    <xf borderId="1" fillId="4" fontId="5" numFmtId="0" xfId="0" applyAlignment="1" applyBorder="1" applyFont="1">
      <alignment horizontal="center" readingOrder="0" shrinkToFit="0" vertical="top" wrapText="1"/>
    </xf>
    <xf borderId="2" fillId="0" fontId="9" numFmtId="0" xfId="0" applyBorder="1" applyFont="1"/>
    <xf borderId="3" fillId="0" fontId="9" numFmtId="0" xfId="0" applyBorder="1" applyFont="1"/>
    <xf borderId="4" fillId="2" fontId="2" numFmtId="0" xfId="0" applyAlignment="1" applyBorder="1" applyFont="1">
      <alignment horizontal="center" shrinkToFit="0" vertical="top" wrapText="1"/>
    </xf>
    <xf borderId="1" fillId="8" fontId="3" numFmtId="0" xfId="0" applyAlignment="1" applyBorder="1" applyFill="1" applyFont="1">
      <alignment horizontal="center" readingOrder="0" shrinkToFit="0" vertical="top" wrapText="1"/>
    </xf>
    <xf borderId="1" fillId="9" fontId="3" numFmtId="0" xfId="0" applyAlignment="1" applyBorder="1" applyFill="1" applyFont="1">
      <alignment horizontal="center" readingOrder="0" shrinkToFit="0" vertical="top" wrapText="1"/>
    </xf>
    <xf borderId="4" fillId="9" fontId="5" numFmtId="0" xfId="0" applyAlignment="1" applyBorder="1" applyFont="1">
      <alignment horizontal="center" shrinkToFit="0" vertical="top" wrapText="1"/>
    </xf>
    <xf borderId="0" fillId="2" fontId="1" numFmtId="0" xfId="0" applyAlignment="1" applyFont="1">
      <alignment horizontal="center" shrinkToFit="0" vertical="top" wrapText="1"/>
    </xf>
    <xf borderId="0" fillId="2" fontId="4" numFmtId="0" xfId="0" applyAlignment="1" applyFont="1">
      <alignment horizontal="center" shrinkToFit="0" vertical="top" wrapText="1"/>
    </xf>
    <xf borderId="0" fillId="2" fontId="1" numFmtId="49" xfId="0" applyAlignment="1" applyFont="1" applyNumberFormat="1">
      <alignment horizontal="center" shrinkToFit="0" vertical="top" wrapText="1"/>
    </xf>
    <xf borderId="4" fillId="0" fontId="2" numFmtId="0" xfId="0" applyAlignment="1" applyBorder="1" applyFont="1">
      <alignment horizontal="center" readingOrder="0" shrinkToFit="0" vertical="center" wrapText="1"/>
    </xf>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2" fontId="2" numFmtId="0" xfId="0" applyAlignment="1" applyBorder="1" applyFont="1">
      <alignment horizontal="center" shrinkToFit="0" vertical="center" wrapText="1"/>
    </xf>
    <xf borderId="4" fillId="2" fontId="2" numFmtId="0" xfId="0" applyAlignment="1" applyBorder="1" applyFont="1">
      <alignment horizontal="center" readingOrder="0" shrinkToFit="0" vertical="center" wrapText="1"/>
    </xf>
    <xf borderId="4" fillId="2" fontId="5" numFmtId="0" xfId="0" applyAlignment="1" applyBorder="1" applyFont="1">
      <alignment horizontal="center" shrinkToFit="0" vertical="bottom" wrapText="1"/>
    </xf>
    <xf borderId="0" fillId="2" fontId="1" numFmtId="0" xfId="0" applyAlignment="1" applyFont="1">
      <alignment horizontal="center" shrinkToFit="0" vertical="center" wrapText="1"/>
    </xf>
    <xf borderId="0" fillId="2" fontId="4" numFmtId="0" xfId="0" applyAlignment="1" applyFont="1">
      <alignment horizontal="center" shrinkToFit="0" vertical="center" wrapText="1"/>
    </xf>
    <xf borderId="0" fillId="2" fontId="1" numFmtId="49" xfId="0" applyAlignment="1" applyFont="1" applyNumberFormat="1">
      <alignment horizontal="center" shrinkToFit="0" vertical="center" wrapText="1"/>
    </xf>
    <xf borderId="4" fillId="10" fontId="1" numFmtId="0" xfId="0" applyAlignment="1" applyBorder="1" applyFill="1" applyFont="1">
      <alignment vertical="bottom"/>
    </xf>
    <xf borderId="4" fillId="2" fontId="1" numFmtId="0" xfId="0" applyAlignment="1" applyBorder="1" applyFont="1">
      <alignment shrinkToFit="0" vertical="bottom" wrapText="1"/>
    </xf>
    <xf borderId="4" fillId="2" fontId="1" numFmtId="0" xfId="0" applyAlignment="1" applyBorder="1" applyFont="1">
      <alignment shrinkToFit="0" vertical="top" wrapText="1"/>
    </xf>
    <xf borderId="4" fillId="11" fontId="1" numFmtId="0" xfId="0" applyAlignment="1" applyBorder="1" applyFill="1" applyFont="1">
      <alignment shrinkToFit="0" vertical="top" wrapText="1"/>
    </xf>
    <xf borderId="4" fillId="4" fontId="1" numFmtId="0" xfId="0" applyAlignment="1" applyBorder="1" applyFont="1">
      <alignment vertical="top"/>
    </xf>
    <xf borderId="4" fillId="4" fontId="1" numFmtId="9" xfId="0" applyAlignment="1" applyBorder="1" applyFont="1" applyNumberFormat="1">
      <alignment vertical="top"/>
    </xf>
    <xf borderId="4" fillId="4" fontId="1" numFmtId="0" xfId="0" applyAlignment="1" applyBorder="1" applyFont="1">
      <alignment readingOrder="0" vertical="top"/>
    </xf>
    <xf borderId="4" fillId="4" fontId="1" numFmtId="17" xfId="0" applyAlignment="1" applyBorder="1" applyFont="1" applyNumberFormat="1">
      <alignment readingOrder="0" shrinkToFit="0" vertical="top" wrapText="1"/>
    </xf>
    <xf borderId="4" fillId="4" fontId="2" numFmtId="0" xfId="0" applyAlignment="1" applyBorder="1" applyFont="1">
      <alignment horizontal="left" shrinkToFit="0" vertical="top" wrapText="1"/>
    </xf>
    <xf borderId="4" fillId="4" fontId="2" numFmtId="0" xfId="0" applyAlignment="1" applyBorder="1" applyFont="1">
      <alignment horizontal="left" readingOrder="0" shrinkToFit="0" vertical="top" wrapText="1"/>
    </xf>
    <xf borderId="0" fillId="2" fontId="1" numFmtId="0" xfId="0" applyAlignment="1" applyFont="1">
      <alignment vertical="top"/>
    </xf>
    <xf borderId="0" fillId="2" fontId="1" numFmtId="0" xfId="0" applyAlignment="1" applyFont="1">
      <alignment shrinkToFit="0" vertical="top" wrapText="1"/>
    </xf>
    <xf borderId="0" fillId="2" fontId="10" numFmtId="0" xfId="0" applyAlignment="1" applyFont="1">
      <alignment shrinkToFit="0" vertical="top" wrapText="1"/>
    </xf>
    <xf borderId="0" fillId="2" fontId="1" numFmtId="49" xfId="0" applyAlignment="1" applyFont="1" applyNumberFormat="1">
      <alignment shrinkToFit="0" vertical="top" wrapText="1"/>
    </xf>
    <xf borderId="4" fillId="0" fontId="1" numFmtId="0" xfId="0" applyAlignment="1" applyBorder="1" applyFont="1">
      <alignment vertical="bottom"/>
    </xf>
    <xf borderId="4" fillId="2" fontId="1" numFmtId="0" xfId="0" applyAlignment="1" applyBorder="1" applyFont="1">
      <alignment vertical="bottom"/>
    </xf>
    <xf borderId="4" fillId="4" fontId="1" numFmtId="0" xfId="0" applyAlignment="1" applyBorder="1" applyFont="1">
      <alignment shrinkToFit="0" vertical="top" wrapText="1"/>
    </xf>
    <xf borderId="4" fillId="4" fontId="1" numFmtId="17" xfId="0" applyAlignment="1" applyBorder="1" applyFont="1" applyNumberFormat="1">
      <alignment horizontal="right" shrinkToFit="0" vertical="top" wrapText="1"/>
    </xf>
    <xf borderId="4" fillId="4" fontId="1" numFmtId="0" xfId="0" applyAlignment="1" applyBorder="1" applyFont="1">
      <alignment readingOrder="0" shrinkToFit="0" vertical="top" wrapText="1"/>
    </xf>
    <xf borderId="0" fillId="2" fontId="11" numFmtId="0" xfId="0" applyAlignment="1" applyFont="1">
      <alignment shrinkToFit="0" vertical="top" wrapText="1"/>
    </xf>
    <xf borderId="0" fillId="2" fontId="11" numFmtId="0" xfId="0" applyAlignment="1" applyFont="1">
      <alignment vertical="top"/>
    </xf>
    <xf borderId="0" fillId="2" fontId="11" numFmtId="49" xfId="0" applyAlignment="1" applyFont="1" applyNumberFormat="1">
      <alignment shrinkToFit="0" vertical="top" wrapText="1"/>
    </xf>
    <xf borderId="4" fillId="12" fontId="1" numFmtId="0" xfId="0" applyAlignment="1" applyBorder="1" applyFill="1" applyFont="1">
      <alignment vertical="bottom"/>
    </xf>
    <xf borderId="4" fillId="4" fontId="1" numFmtId="17" xfId="0" applyAlignment="1" applyBorder="1" applyFont="1" applyNumberFormat="1">
      <alignment shrinkToFit="0" vertical="top" wrapText="1"/>
    </xf>
    <xf borderId="4" fillId="0" fontId="1" numFmtId="0" xfId="0" applyAlignment="1" applyBorder="1" applyFont="1">
      <alignment shrinkToFit="0" vertical="top" wrapText="1"/>
    </xf>
    <xf borderId="4" fillId="4" fontId="1" numFmtId="0" xfId="0" applyAlignment="1" applyBorder="1" applyFont="1">
      <alignment shrinkToFit="0" wrapText="1"/>
    </xf>
    <xf borderId="4" fillId="4" fontId="12" numFmtId="0" xfId="0" applyAlignment="1" applyBorder="1" applyFont="1">
      <alignment horizontal="left" shrinkToFit="0" vertical="top" wrapText="1"/>
    </xf>
    <xf borderId="4" fillId="4" fontId="1" numFmtId="17" xfId="0" applyAlignment="1" applyBorder="1" applyFont="1" applyNumberFormat="1">
      <alignment horizontal="right" readingOrder="0" shrinkToFit="0" vertical="top" wrapText="1"/>
    </xf>
    <xf borderId="4" fillId="4" fontId="1" numFmtId="0" xfId="0" applyAlignment="1" applyBorder="1" applyFont="1">
      <alignment readingOrder="0" shrinkToFit="0" wrapText="1"/>
    </xf>
    <xf borderId="0" fillId="2" fontId="1" numFmtId="49" xfId="0" applyAlignment="1" applyFont="1" applyNumberFormat="1">
      <alignment vertical="top"/>
    </xf>
    <xf borderId="5" fillId="2" fontId="13" numFmtId="0" xfId="0" applyBorder="1" applyFont="1"/>
    <xf borderId="6" fillId="2" fontId="13" numFmtId="0" xfId="0" applyBorder="1" applyFont="1"/>
    <xf borderId="6" fillId="2" fontId="14" numFmtId="0" xfId="0" applyAlignment="1" applyBorder="1" applyFont="1">
      <alignment shrinkToFit="0" wrapText="1"/>
    </xf>
    <xf borderId="6" fillId="2" fontId="14" numFmtId="49" xfId="0" applyAlignment="1" applyBorder="1" applyFont="1" applyNumberFormat="1">
      <alignment shrinkToFit="0" wrapText="1"/>
    </xf>
    <xf borderId="4" fillId="5" fontId="1" numFmtId="0" xfId="0" applyAlignment="1" applyBorder="1" applyFont="1">
      <alignment vertical="bottom"/>
    </xf>
    <xf borderId="4" fillId="0" fontId="1" numFmtId="0" xfId="0" applyAlignment="1" applyBorder="1" applyFont="1">
      <alignment shrinkToFit="0" vertical="bottom" wrapText="1"/>
    </xf>
    <xf borderId="4" fillId="4" fontId="1" numFmtId="0" xfId="0" applyAlignment="1" applyBorder="1" applyFont="1">
      <alignment shrinkToFit="0" vertical="top" wrapText="1"/>
    </xf>
    <xf borderId="4" fillId="0" fontId="1" numFmtId="0" xfId="0" applyAlignment="1" applyBorder="1" applyFont="1">
      <alignment readingOrder="0" shrinkToFit="0" vertical="bottom" wrapText="1"/>
    </xf>
    <xf borderId="4" fillId="6" fontId="1" numFmtId="0" xfId="0" applyAlignment="1" applyBorder="1" applyFont="1">
      <alignment shrinkToFit="0" vertical="top" wrapText="1"/>
    </xf>
    <xf borderId="4" fillId="6" fontId="1" numFmtId="0" xfId="0" applyAlignment="1" applyBorder="1" applyFont="1">
      <alignment vertical="top"/>
    </xf>
    <xf borderId="4" fillId="6" fontId="1" numFmtId="9" xfId="0" applyAlignment="1" applyBorder="1" applyFont="1" applyNumberFormat="1">
      <alignment vertical="top"/>
    </xf>
    <xf borderId="0" fillId="6" fontId="1" numFmtId="0" xfId="0" applyAlignment="1" applyFont="1">
      <alignment vertical="top"/>
    </xf>
    <xf borderId="0" fillId="6" fontId="1" numFmtId="0" xfId="0" applyAlignment="1" applyFont="1">
      <alignment shrinkToFit="0" vertical="top" wrapText="1"/>
    </xf>
    <xf borderId="0" fillId="6" fontId="10" numFmtId="0" xfId="0" applyAlignment="1" applyFont="1">
      <alignment shrinkToFit="0" vertical="top" wrapText="1"/>
    </xf>
    <xf borderId="0" fillId="6" fontId="1" numFmtId="49" xfId="0" applyAlignment="1" applyFont="1" applyNumberFormat="1">
      <alignment shrinkToFit="0" vertical="top" wrapText="1"/>
    </xf>
    <xf borderId="4" fillId="6" fontId="1" numFmtId="0" xfId="0" applyAlignment="1" applyBorder="1" applyFont="1">
      <alignment vertical="bottom"/>
    </xf>
    <xf borderId="4" fillId="6" fontId="1" numFmtId="0" xfId="0" applyAlignment="1" applyBorder="1" applyFont="1">
      <alignment shrinkToFit="0" vertical="bottom" wrapText="1"/>
    </xf>
    <xf borderId="4" fillId="6" fontId="1" numFmtId="0" xfId="0" applyAlignment="1" applyBorder="1" applyFont="1">
      <alignment shrinkToFit="0" wrapText="1"/>
    </xf>
    <xf borderId="0" fillId="6" fontId="1" numFmtId="49" xfId="0" applyAlignment="1" applyFont="1" applyNumberFormat="1">
      <alignment vertical="top"/>
    </xf>
    <xf borderId="7" fillId="4" fontId="1" numFmtId="17" xfId="0" applyAlignment="1" applyBorder="1" applyFont="1" applyNumberFormat="1">
      <alignment horizontal="center" shrinkToFit="0" wrapText="1"/>
    </xf>
    <xf borderId="7" fillId="4" fontId="1" numFmtId="0" xfId="0" applyAlignment="1" applyBorder="1" applyFont="1">
      <alignment horizontal="center" shrinkToFit="0" wrapText="1"/>
    </xf>
    <xf borderId="7" fillId="4" fontId="15" numFmtId="0" xfId="0" applyAlignment="1" applyBorder="1" applyFont="1">
      <alignment shrinkToFit="0" wrapText="1"/>
    </xf>
    <xf borderId="7" fillId="4" fontId="13" numFmtId="0" xfId="0" applyBorder="1" applyFont="1"/>
    <xf borderId="4" fillId="4" fontId="13" numFmtId="0" xfId="0" applyBorder="1" applyFont="1"/>
    <xf borderId="5" fillId="4" fontId="1" numFmtId="0" xfId="0" applyAlignment="1" applyBorder="1" applyFont="1">
      <alignment shrinkToFit="0" vertical="top" wrapText="1"/>
    </xf>
    <xf borderId="4" fillId="10" fontId="1" numFmtId="0" xfId="0" applyAlignment="1" applyBorder="1" applyFont="1">
      <alignment shrinkToFit="0" vertical="top" wrapText="1"/>
    </xf>
    <xf borderId="4" fillId="10" fontId="1" numFmtId="0" xfId="0" applyAlignment="1" applyBorder="1" applyFont="1">
      <alignment vertical="top"/>
    </xf>
    <xf borderId="4" fillId="10" fontId="1" numFmtId="9" xfId="0" applyAlignment="1" applyBorder="1" applyFont="1" applyNumberFormat="1">
      <alignment vertical="top"/>
    </xf>
    <xf borderId="4" fillId="10" fontId="1" numFmtId="17" xfId="0" applyAlignment="1" applyBorder="1" applyFont="1" applyNumberFormat="1">
      <alignment horizontal="center" shrinkToFit="0" wrapText="1"/>
    </xf>
    <xf borderId="4" fillId="10" fontId="1" numFmtId="0" xfId="0" applyAlignment="1" applyBorder="1" applyFont="1">
      <alignment horizontal="center" shrinkToFit="0" wrapText="1"/>
    </xf>
    <xf borderId="4" fillId="10" fontId="16" numFmtId="0" xfId="0" applyAlignment="1" applyBorder="1" applyFont="1">
      <alignment shrinkToFit="0" wrapText="1"/>
    </xf>
    <xf borderId="4" fillId="10" fontId="1" numFmtId="0" xfId="0" applyAlignment="1" applyBorder="1" applyFont="1">
      <alignment shrinkToFit="0" wrapText="1"/>
    </xf>
    <xf borderId="4" fillId="10" fontId="1" numFmtId="0" xfId="0" applyAlignment="1" applyBorder="1" applyFont="1">
      <alignment shrinkToFit="0" vertical="bottom" wrapText="1"/>
    </xf>
    <xf borderId="5" fillId="10" fontId="1" numFmtId="0" xfId="0" applyAlignment="1" applyBorder="1" applyFont="1">
      <alignment shrinkToFit="0" vertical="top" wrapText="1"/>
    </xf>
    <xf borderId="0" fillId="10" fontId="1" numFmtId="0" xfId="0" applyAlignment="1" applyFont="1">
      <alignment vertical="top"/>
    </xf>
    <xf borderId="0" fillId="10" fontId="1" numFmtId="0" xfId="0" applyAlignment="1" applyFont="1">
      <alignment shrinkToFit="0" vertical="top" wrapText="1"/>
    </xf>
    <xf borderId="0" fillId="10" fontId="10" numFmtId="0" xfId="0" applyAlignment="1" applyFont="1">
      <alignment shrinkToFit="0" vertical="top" wrapText="1"/>
    </xf>
    <xf borderId="0" fillId="10" fontId="1" numFmtId="49" xfId="0" applyAlignment="1" applyFont="1" applyNumberFormat="1">
      <alignment shrinkToFit="0" vertical="top" wrapText="1"/>
    </xf>
    <xf borderId="7" fillId="4" fontId="1" numFmtId="0" xfId="0" applyAlignment="1" applyBorder="1" applyFont="1">
      <alignment horizontal="center" shrinkToFit="0" wrapText="1"/>
    </xf>
    <xf borderId="7" fillId="4" fontId="1" numFmtId="0" xfId="0" applyAlignment="1" applyBorder="1" applyFont="1">
      <alignment shrinkToFit="0" wrapText="1"/>
    </xf>
    <xf borderId="7" fillId="4" fontId="13" numFmtId="0" xfId="0" applyAlignment="1" applyBorder="1" applyFont="1">
      <alignment shrinkToFit="0" wrapText="1"/>
    </xf>
    <xf borderId="5" fillId="4" fontId="13" numFmtId="0" xfId="0" applyAlignment="1" applyBorder="1" applyFont="1">
      <alignment vertical="top"/>
    </xf>
    <xf borderId="7" fillId="4" fontId="17" numFmtId="0" xfId="0" applyAlignment="1" applyBorder="1" applyFont="1">
      <alignment shrinkToFit="0" wrapText="1"/>
    </xf>
    <xf borderId="4" fillId="4" fontId="1" numFmtId="0" xfId="0" applyAlignment="1" applyBorder="1" applyFont="1">
      <alignment shrinkToFit="0" wrapText="1"/>
    </xf>
    <xf borderId="4" fillId="13" fontId="1" numFmtId="0" xfId="0" applyAlignment="1" applyBorder="1" applyFill="1" applyFont="1">
      <alignment vertical="bottom"/>
    </xf>
    <xf borderId="4" fillId="10" fontId="1" numFmtId="0" xfId="0" applyAlignment="1" applyBorder="1" applyFont="1">
      <alignment readingOrder="0" shrinkToFit="0" vertical="top" wrapText="1"/>
    </xf>
    <xf borderId="4" fillId="10" fontId="1" numFmtId="17" xfId="0" applyAlignment="1" applyBorder="1" applyFont="1" applyNumberFormat="1">
      <alignment shrinkToFit="0" wrapText="1"/>
    </xf>
    <xf borderId="4" fillId="10" fontId="13" numFmtId="0" xfId="0" applyBorder="1" applyFont="1"/>
    <xf borderId="4" fillId="10" fontId="13" numFmtId="0" xfId="0" applyAlignment="1" applyBorder="1" applyFont="1">
      <alignment shrinkToFit="0" vertical="top" wrapText="1"/>
    </xf>
    <xf borderId="5" fillId="10" fontId="13" numFmtId="0" xfId="0" applyAlignment="1" applyBorder="1" applyFont="1">
      <alignment vertical="top"/>
    </xf>
    <xf borderId="0" fillId="10" fontId="1" numFmtId="10" xfId="0" applyAlignment="1" applyFont="1" applyNumberFormat="1">
      <alignment vertical="top"/>
    </xf>
    <xf borderId="0" fillId="10" fontId="1" numFmtId="49" xfId="0" applyAlignment="1" applyFont="1" applyNumberFormat="1">
      <alignment vertical="top"/>
    </xf>
    <xf borderId="0" fillId="2" fontId="1" numFmtId="10" xfId="0" applyAlignment="1" applyFont="1" applyNumberFormat="1">
      <alignment shrinkToFit="0" vertical="top" wrapText="1"/>
    </xf>
    <xf borderId="4" fillId="4" fontId="1" numFmtId="0" xfId="0" applyAlignment="1" applyBorder="1" applyFont="1">
      <alignment vertical="bottom"/>
    </xf>
    <xf borderId="5" fillId="4" fontId="13" numFmtId="0" xfId="0" applyAlignment="1" applyBorder="1" applyFont="1">
      <alignment vertical="bottom"/>
    </xf>
    <xf borderId="4" fillId="10" fontId="1" numFmtId="0" xfId="0" applyAlignment="1" applyBorder="1" applyFont="1">
      <alignment readingOrder="0" vertical="bottom"/>
    </xf>
    <xf borderId="4" fillId="10" fontId="1" numFmtId="17" xfId="0" applyBorder="1" applyFont="1" applyNumberFormat="1"/>
    <xf borderId="4" fillId="10" fontId="1" numFmtId="0" xfId="0" applyBorder="1" applyFont="1"/>
    <xf borderId="5" fillId="10" fontId="13" numFmtId="0" xfId="0" applyAlignment="1" applyBorder="1" applyFont="1">
      <alignment vertical="bottom"/>
    </xf>
    <xf borderId="4" fillId="0" fontId="1" numFmtId="0" xfId="0" applyAlignment="1" applyBorder="1" applyFont="1">
      <alignment shrinkToFit="0" wrapText="1"/>
    </xf>
    <xf borderId="4" fillId="2" fontId="1" numFmtId="0" xfId="0" applyAlignment="1" applyBorder="1" applyFont="1">
      <alignment shrinkToFit="0" wrapText="1"/>
    </xf>
    <xf borderId="4" fillId="4" fontId="13" numFmtId="0" xfId="0" applyAlignment="1" applyBorder="1" applyFont="1">
      <alignment vertical="top"/>
    </xf>
    <xf borderId="4" fillId="4" fontId="13" numFmtId="9" xfId="0" applyAlignment="1" applyBorder="1" applyFont="1" applyNumberFormat="1">
      <alignment vertical="top"/>
    </xf>
    <xf borderId="4" fillId="4" fontId="1" numFmtId="17" xfId="0" applyAlignment="1" applyBorder="1" applyFont="1" applyNumberFormat="1">
      <alignment horizontal="right" shrinkToFit="0" wrapText="1"/>
    </xf>
    <xf borderId="4" fillId="4" fontId="1" numFmtId="166" xfId="0" applyAlignment="1" applyBorder="1" applyFont="1" applyNumberFormat="1">
      <alignment horizontal="right" readingOrder="0" shrinkToFit="0" vertical="top" wrapText="1"/>
    </xf>
    <xf borderId="5" fillId="2" fontId="13" numFmtId="0" xfId="0" applyAlignment="1" applyBorder="1" applyFont="1">
      <alignment vertical="top"/>
    </xf>
    <xf borderId="6" fillId="2" fontId="13" numFmtId="0" xfId="0" applyAlignment="1" applyBorder="1" applyFont="1">
      <alignment vertical="top"/>
    </xf>
    <xf borderId="6" fillId="2" fontId="1" numFmtId="0" xfId="0" applyAlignment="1" applyBorder="1" applyFont="1">
      <alignment shrinkToFit="0" vertical="top" wrapText="1"/>
    </xf>
    <xf borderId="6" fillId="2" fontId="10" numFmtId="0" xfId="0" applyAlignment="1" applyBorder="1" applyFont="1">
      <alignment shrinkToFit="0" vertical="top" wrapText="1"/>
    </xf>
    <xf borderId="6" fillId="2" fontId="1" numFmtId="0" xfId="0" applyAlignment="1" applyBorder="1" applyFont="1">
      <alignment vertical="top"/>
    </xf>
    <xf borderId="6" fillId="2" fontId="1" numFmtId="49" xfId="0" applyAlignment="1" applyBorder="1" applyFont="1" applyNumberFormat="1">
      <alignment shrinkToFit="0" vertical="top" wrapText="1"/>
    </xf>
    <xf borderId="0" fillId="2" fontId="11" numFmtId="0" xfId="0" applyAlignment="1" applyFont="1">
      <alignment horizontal="center" shrinkToFit="0" vertical="top" wrapText="1"/>
    </xf>
    <xf borderId="0" fillId="2" fontId="11" numFmtId="0" xfId="0" applyAlignment="1" applyFont="1">
      <alignment horizontal="right" shrinkToFit="0" vertical="top" wrapText="1"/>
    </xf>
    <xf borderId="4" fillId="14" fontId="1" numFmtId="0" xfId="0" applyAlignment="1" applyBorder="1" applyFill="1" applyFont="1">
      <alignment vertical="bottom"/>
    </xf>
    <xf borderId="4" fillId="4" fontId="1" numFmtId="17" xfId="0" applyAlignment="1" applyBorder="1" applyFont="1" applyNumberFormat="1">
      <alignment vertical="top"/>
    </xf>
    <xf borderId="0" fillId="2" fontId="1" numFmtId="10" xfId="0" applyAlignment="1" applyFont="1" applyNumberFormat="1">
      <alignment vertical="top"/>
    </xf>
    <xf borderId="4" fillId="4" fontId="13" numFmtId="0" xfId="0" applyAlignment="1" applyBorder="1" applyFont="1">
      <alignment vertical="top"/>
    </xf>
    <xf borderId="4" fillId="2" fontId="1" numFmtId="0" xfId="0" applyAlignment="1" applyBorder="1" applyFont="1">
      <alignment vertical="top"/>
    </xf>
    <xf borderId="4" fillId="2" fontId="2" numFmtId="9" xfId="0" applyAlignment="1" applyBorder="1" applyFont="1" applyNumberFormat="1">
      <alignment horizontal="center" shrinkToFit="0" vertical="top" wrapText="1"/>
    </xf>
    <xf borderId="4" fillId="4" fontId="1" numFmtId="17" xfId="0" applyAlignment="1" applyBorder="1" applyFont="1" applyNumberFormat="1">
      <alignment horizontal="right" readingOrder="0" shrinkToFit="0" wrapText="1"/>
    </xf>
    <xf borderId="6" fillId="4" fontId="2" numFmtId="0" xfId="0" applyAlignment="1" applyBorder="1" applyFont="1">
      <alignment horizontal="left" shrinkToFit="0" vertical="top" wrapText="1"/>
    </xf>
    <xf borderId="4" fillId="2" fontId="1" numFmtId="0" xfId="0" applyAlignment="1" applyBorder="1" applyFont="1">
      <alignment horizontal="left" readingOrder="0" shrinkToFit="0" vertical="top" wrapText="1"/>
    </xf>
    <xf borderId="0" fillId="0" fontId="1" numFmtId="0" xfId="0" applyAlignment="1" applyFont="1">
      <alignment horizontal="left" shrinkToFit="0" vertical="top" wrapText="1"/>
    </xf>
    <xf borderId="0" fillId="2" fontId="1" numFmtId="49" xfId="0" applyAlignment="1" applyFont="1" applyNumberFormat="1">
      <alignment horizontal="left" shrinkToFit="0" vertical="top" wrapText="1"/>
    </xf>
    <xf borderId="0" fillId="2" fontId="18" numFmtId="0" xfId="0" applyFont="1"/>
    <xf borderId="0" fillId="15" fontId="3" numFmtId="0" xfId="0" applyFill="1" applyFont="1"/>
    <xf borderId="0" fillId="13" fontId="1" numFmtId="0" xfId="0" applyAlignment="1" applyFont="1">
      <alignment horizontal="left" shrinkToFit="0" vertical="top" wrapText="1"/>
    </xf>
    <xf borderId="0" fillId="13" fontId="1" numFmtId="9" xfId="0" applyAlignment="1" applyFont="1" applyNumberFormat="1">
      <alignment horizontal="left" shrinkToFit="0" vertical="top" wrapText="1"/>
    </xf>
    <xf borderId="0" fillId="13" fontId="2" numFmtId="0" xfId="0" applyAlignment="1" applyFont="1">
      <alignment horizontal="center" shrinkToFit="0" vertical="top" wrapText="1"/>
    </xf>
    <xf borderId="0" fillId="13" fontId="2" numFmtId="9" xfId="0" applyAlignment="1" applyFont="1" applyNumberFormat="1">
      <alignment horizontal="center" shrinkToFit="0" vertical="top" wrapText="1"/>
    </xf>
    <xf borderId="0" fillId="4" fontId="19" numFmtId="0" xfId="0" applyAlignment="1" applyFont="1">
      <alignment horizontal="left" readingOrder="0" shrinkToFit="0" vertical="top" wrapText="1"/>
    </xf>
    <xf borderId="0" fillId="2" fontId="2" numFmtId="10" xfId="0" applyAlignment="1" applyFont="1" applyNumberFormat="1">
      <alignment horizontal="left" shrinkToFit="0" vertical="top" wrapText="1"/>
    </xf>
    <xf borderId="0" fillId="4" fontId="1" numFmtId="0" xfId="0" applyAlignment="1" applyFont="1">
      <alignment horizontal="left" shrinkToFit="0" vertical="top" wrapText="1"/>
    </xf>
    <xf borderId="0" fillId="13" fontId="2" numFmtId="0" xfId="0" applyAlignment="1" applyFont="1">
      <alignment horizontal="left" shrinkToFit="0" vertical="top" wrapText="1"/>
    </xf>
    <xf borderId="0" fillId="4" fontId="20" numFmtId="0" xfId="0" applyAlignment="1" applyFont="1">
      <alignment horizontal="left" shrinkToFit="0" vertical="top" wrapText="1"/>
    </xf>
    <xf borderId="0" fillId="15" fontId="3" numFmtId="0" xfId="0" applyAlignment="1" applyFont="1">
      <alignment horizontal="left" shrinkToFit="0" vertical="top" wrapText="1"/>
    </xf>
    <xf borderId="0" fillId="2" fontId="1" numFmtId="0" xfId="0" applyAlignment="1" applyFont="1">
      <alignment horizontal="left" readingOrder="0" shrinkToFit="0" vertical="top" wrapText="1"/>
    </xf>
    <xf borderId="0" fillId="4" fontId="2" numFmtId="0" xfId="0" applyAlignment="1" applyFont="1">
      <alignment horizontal="left" shrinkToFit="0" vertical="top" wrapText="1"/>
    </xf>
    <xf borderId="0" fillId="4" fontId="2" numFmtId="0" xfId="0" applyAlignment="1" applyFont="1">
      <alignment horizontal="center" shrinkToFit="0" vertical="top" wrapText="1"/>
    </xf>
    <xf borderId="0" fillId="4" fontId="2" numFmtId="9" xfId="0" applyAlignment="1" applyFont="1" applyNumberFormat="1">
      <alignment horizontal="center" shrinkToFit="0" vertical="top" wrapText="1"/>
    </xf>
    <xf borderId="0" fillId="4" fontId="2" numFmtId="0" xfId="0" applyAlignment="1" applyFont="1">
      <alignment horizontal="left" readingOrder="0" shrinkToFit="0" vertical="top" wrapText="1"/>
    </xf>
    <xf borderId="0" fillId="0" fontId="1" numFmtId="0" xfId="0" applyAlignment="1" applyFont="1">
      <alignment horizontal="left" readingOrder="0" shrinkToFit="0" vertical="top" wrapText="1"/>
    </xf>
    <xf borderId="0" fillId="16" fontId="2" numFmtId="0" xfId="0" applyAlignment="1" applyFill="1" applyFont="1">
      <alignment horizontal="left" shrinkToFit="0" vertical="top" wrapText="1"/>
    </xf>
    <xf borderId="0" fillId="4" fontId="2" numFmtId="0" xfId="0" applyAlignment="1" applyFont="1">
      <alignment horizontal="left" readingOrder="0" shrinkToFit="0" vertical="top" wrapText="1"/>
    </xf>
    <xf borderId="0" fillId="13" fontId="2" numFmtId="0" xfId="0" applyAlignment="1" applyFont="1">
      <alignment horizontal="left" readingOrder="0" shrinkToFit="0" vertical="top" wrapText="1"/>
    </xf>
    <xf borderId="0" fillId="17" fontId="2" numFmtId="0" xfId="0" applyAlignment="1" applyFill="1" applyFont="1">
      <alignment horizontal="left" shrinkToFit="0" vertical="top" wrapText="1"/>
    </xf>
    <xf borderId="0" fillId="2" fontId="21" numFmtId="0" xfId="0" applyAlignment="1" applyFont="1">
      <alignment horizontal="left" shrinkToFit="0" vertical="top" wrapText="1"/>
    </xf>
    <xf borderId="0" fillId="2" fontId="21" numFmtId="0" xfId="0" applyAlignment="1" applyFont="1">
      <alignment horizontal="left" vertical="top"/>
    </xf>
    <xf borderId="0" fillId="2" fontId="21" numFmtId="49" xfId="0" applyAlignment="1" applyFont="1" applyNumberFormat="1">
      <alignment horizontal="left" shrinkToFit="0" vertical="top" wrapText="1"/>
    </xf>
    <xf borderId="0" fillId="2" fontId="2" numFmtId="0" xfId="0" applyFont="1"/>
    <xf borderId="0" fillId="11" fontId="2" numFmtId="0" xfId="0" applyAlignment="1" applyFont="1">
      <alignment horizontal="left" readingOrder="0" shrinkToFit="0" vertical="top" wrapText="1"/>
    </xf>
    <xf borderId="6" fillId="4" fontId="22" numFmtId="0" xfId="0" applyAlignment="1" applyBorder="1" applyFont="1">
      <alignment horizontal="left" readingOrder="0" shrinkToFit="0" vertical="top" wrapText="1"/>
    </xf>
    <xf borderId="0" fillId="11" fontId="2" numFmtId="0" xfId="0" applyAlignment="1" applyFont="1">
      <alignment horizontal="left" shrinkToFit="0" vertical="top" wrapText="1"/>
    </xf>
    <xf borderId="0" fillId="4" fontId="11" numFmtId="0" xfId="0" applyAlignment="1" applyFont="1">
      <alignment horizontal="left" shrinkToFit="0" vertical="top" wrapText="1"/>
    </xf>
    <xf borderId="0" fillId="15" fontId="3" numFmtId="0" xfId="0" applyAlignment="1" applyFont="1">
      <alignment shrinkToFit="0" wrapText="1"/>
    </xf>
    <xf borderId="0" fillId="2" fontId="2" numFmtId="0" xfId="0" applyAlignment="1" applyFont="1">
      <alignment shrinkToFit="0" wrapText="1"/>
    </xf>
    <xf borderId="0" fillId="2" fontId="2" numFmtId="0" xfId="0" applyAlignment="1" applyFont="1">
      <alignment horizontal="left" readingOrder="0"/>
    </xf>
    <xf borderId="0" fillId="18" fontId="23" numFmtId="0" xfId="0" applyAlignment="1" applyFill="1" applyFont="1">
      <alignment horizontal="left" readingOrder="0" shrinkToFit="0" vertical="top" wrapText="1"/>
    </xf>
    <xf borderId="0" fillId="2" fontId="2" numFmtId="0" xfId="0" applyAlignment="1" applyFont="1">
      <alignment readingOrder="0" shrinkToFit="0" vertical="top" wrapText="1"/>
    </xf>
    <xf borderId="0" fillId="4" fontId="2" numFmtId="0" xfId="0" applyAlignment="1" applyFont="1">
      <alignment shrinkToFit="0" vertical="top" wrapText="1"/>
    </xf>
    <xf borderId="0" fillId="4" fontId="2" numFmtId="0" xfId="0" applyAlignment="1" applyFont="1">
      <alignment vertical="top"/>
    </xf>
    <xf borderId="0" fillId="4" fontId="2" numFmtId="9" xfId="0" applyAlignment="1" applyFont="1" applyNumberFormat="1">
      <alignment vertical="top"/>
    </xf>
    <xf borderId="0" fillId="4" fontId="11" numFmtId="0" xfId="0" applyAlignment="1" applyFont="1">
      <alignment shrinkToFit="0" vertical="top" wrapText="1"/>
    </xf>
    <xf borderId="0" fillId="2" fontId="2" numFmtId="0" xfId="0" applyAlignment="1" applyFont="1">
      <alignment shrinkToFit="0" vertical="top" wrapText="1"/>
    </xf>
    <xf borderId="0" fillId="4" fontId="24" numFmtId="0" xfId="0" applyAlignment="1" applyFont="1">
      <alignment horizontal="left" readingOrder="0" shrinkToFit="0" vertical="top" wrapText="1"/>
    </xf>
    <xf borderId="0" fillId="2" fontId="25" numFmtId="0" xfId="0" applyAlignment="1" applyFont="1">
      <alignment horizontal="left" shrinkToFit="0" vertical="top" wrapText="1"/>
    </xf>
    <xf borderId="0" fillId="4" fontId="2" numFmtId="0" xfId="0" applyAlignment="1" applyFont="1">
      <alignment horizontal="left"/>
    </xf>
    <xf borderId="0" fillId="2" fontId="18" numFmtId="0" xfId="0" applyAlignment="1" applyFont="1">
      <alignment shrinkToFit="0" wrapText="1"/>
    </xf>
    <xf borderId="0" fillId="4" fontId="26" numFmtId="0" xfId="0" applyAlignment="1" applyFont="1">
      <alignment horizontal="left" readingOrder="0"/>
    </xf>
    <xf borderId="0" fillId="4" fontId="2" numFmtId="0" xfId="0" applyAlignment="1" applyFont="1">
      <alignment horizontal="left" readingOrder="0"/>
    </xf>
    <xf borderId="0" fillId="2" fontId="27" numFmtId="0" xfId="0" applyAlignment="1" applyFont="1">
      <alignment horizontal="left" shrinkToFit="0" vertical="top" wrapText="1"/>
    </xf>
    <xf borderId="0" fillId="0" fontId="2" numFmtId="0" xfId="0" applyAlignment="1" applyFont="1">
      <alignment horizontal="left" readingOrder="0" shrinkToFit="0" vertical="top" wrapText="1"/>
    </xf>
    <xf borderId="0" fillId="2" fontId="11" numFmtId="0" xfId="0" applyAlignment="1" applyFont="1">
      <alignment horizontal="left" readingOrder="0" vertical="top"/>
    </xf>
    <xf borderId="0" fillId="2" fontId="18" numFmtId="0" xfId="0" applyAlignment="1" applyFont="1">
      <alignment horizontal="left" shrinkToFit="0" vertical="top" wrapText="1"/>
    </xf>
    <xf borderId="0" fillId="15" fontId="3" numFmtId="0" xfId="0" applyAlignment="1" applyFont="1">
      <alignment horizontal="left" shrinkToFit="0" wrapText="1"/>
    </xf>
    <xf borderId="0" fillId="2" fontId="2" numFmtId="0" xfId="0" applyAlignment="1" applyFont="1">
      <alignment horizontal="left" shrinkToFit="0" wrapText="1"/>
    </xf>
    <xf borderId="0" fillId="2" fontId="18" numFmtId="0" xfId="0" applyAlignment="1" applyFont="1">
      <alignment horizontal="left" shrinkToFit="0" wrapText="1"/>
    </xf>
    <xf borderId="0" fillId="2" fontId="2" numFmtId="167" xfId="0" applyAlignment="1" applyFont="1" applyNumberFormat="1">
      <alignment horizontal="left" readingOrder="0" shrinkToFit="0" vertical="top" wrapText="1"/>
    </xf>
    <xf borderId="0" fillId="0" fontId="28" numFmtId="0" xfId="0" applyAlignment="1" applyFont="1">
      <alignment horizontal="center"/>
    </xf>
    <xf borderId="0" fillId="0" fontId="29" numFmtId="0" xfId="0" applyFont="1"/>
    <xf borderId="0" fillId="0" fontId="28" numFmtId="0" xfId="0" applyAlignment="1" applyFont="1">
      <alignment horizontal="center" readingOrder="0"/>
    </xf>
    <xf borderId="0" fillId="5" fontId="29" numFmtId="0" xfId="0" applyFont="1"/>
    <xf borderId="0" fillId="0" fontId="8" numFmtId="0" xfId="0" applyAlignment="1" applyFont="1">
      <alignment readingOrder="0"/>
    </xf>
    <xf borderId="4" fillId="19" fontId="13" numFmtId="0" xfId="0" applyAlignment="1" applyBorder="1" applyFill="1" applyFont="1">
      <alignment shrinkToFit="0" vertical="top" wrapText="1"/>
    </xf>
    <xf borderId="0" fillId="0" fontId="13" numFmtId="0" xfId="0" applyAlignment="1" applyFont="1">
      <alignment vertical="bottom"/>
    </xf>
    <xf borderId="8" fillId="19" fontId="13" numFmtId="0" xfId="0" applyAlignment="1" applyBorder="1" applyFont="1">
      <alignment shrinkToFit="0" vertical="top" wrapText="1"/>
    </xf>
    <xf borderId="0" fillId="10" fontId="29" numFmtId="0" xfId="0" applyFont="1"/>
    <xf borderId="8" fillId="20" fontId="13" numFmtId="0" xfId="0" applyAlignment="1" applyBorder="1" applyFill="1" applyFont="1">
      <alignment shrinkToFit="0" vertical="top" wrapText="1"/>
    </xf>
    <xf borderId="8" fillId="21" fontId="13" numFmtId="0" xfId="0" applyAlignment="1" applyBorder="1" applyFill="1" applyFont="1">
      <alignment shrinkToFit="0" vertical="top" wrapText="1"/>
    </xf>
    <xf borderId="0" fillId="0" fontId="30" numFmtId="0" xfId="0" applyAlignment="1" applyFont="1">
      <alignment horizontal="center" readingOrder="0"/>
    </xf>
    <xf borderId="0" fillId="0" fontId="13" numFmtId="0" xfId="0" applyAlignment="1" applyFont="1">
      <alignment vertical="bottom"/>
    </xf>
    <xf borderId="8" fillId="22" fontId="13" numFmtId="0" xfId="0" applyAlignment="1" applyBorder="1" applyFill="1" applyFont="1">
      <alignment shrinkToFit="0" vertical="top" wrapText="1"/>
    </xf>
    <xf borderId="8" fillId="23" fontId="13" numFmtId="0" xfId="0" applyAlignment="1" applyBorder="1" applyFill="1" applyFont="1">
      <alignment shrinkToFit="0" vertical="top" wrapText="1"/>
    </xf>
    <xf borderId="0" fillId="0" fontId="13" numFmtId="0" xfId="0" applyAlignment="1" applyFont="1">
      <alignment readingOrder="0" vertical="bottom"/>
    </xf>
    <xf borderId="0" fillId="5" fontId="8" numFmtId="0" xfId="0" applyAlignment="1" applyFont="1">
      <alignment readingOrder="0"/>
    </xf>
    <xf borderId="9" fillId="0" fontId="31" numFmtId="0" xfId="0" applyAlignment="1" applyBorder="1" applyFont="1">
      <alignment horizontal="center"/>
    </xf>
    <xf borderId="9" fillId="0" fontId="31" numFmtId="0" xfId="0" applyBorder="1" applyFont="1"/>
    <xf borderId="9" fillId="0" fontId="32" numFmtId="0" xfId="0" applyBorder="1" applyFont="1"/>
    <xf borderId="9" fillId="0" fontId="31" numFmtId="0" xfId="0" applyAlignment="1" applyBorder="1" applyFont="1">
      <alignment readingOrder="0"/>
    </xf>
    <xf borderId="9" fillId="0" fontId="31" numFmtId="0" xfId="0" applyAlignment="1" applyBorder="1" applyFont="1">
      <alignment horizontal="center" readingOrder="0"/>
    </xf>
    <xf borderId="9" fillId="0" fontId="32" numFmtId="0" xfId="0" applyAlignment="1" applyBorder="1" applyFont="1">
      <alignment horizontal="right" readingOrder="0"/>
    </xf>
    <xf borderId="9" fillId="0" fontId="32" numFmtId="168" xfId="0" applyAlignment="1" applyBorder="1" applyFont="1" applyNumberFormat="1">
      <alignment horizontal="right" readingOrder="0"/>
    </xf>
    <xf borderId="0" fillId="0" fontId="31" numFmtId="0" xfId="0" applyAlignment="1" applyFont="1">
      <alignment horizontal="center"/>
    </xf>
    <xf borderId="0" fillId="0" fontId="31" numFmtId="0" xfId="0" applyAlignment="1" applyFont="1">
      <alignment horizontal="center" readingOrder="0"/>
    </xf>
    <xf borderId="9" fillId="0" fontId="31" numFmtId="0" xfId="0" applyAlignment="1" applyBorder="1" applyFont="1">
      <alignment horizontal="left" readingOrder="0"/>
    </xf>
    <xf borderId="0" fillId="0" fontId="32" numFmtId="0" xfId="0" applyFont="1"/>
    <xf borderId="0" fillId="10" fontId="8" numFmtId="164" xfId="0" applyAlignment="1" applyFont="1" applyNumberFormat="1">
      <alignment readingOrder="0"/>
    </xf>
    <xf borderId="0" fillId="0" fontId="8" numFmtId="169" xfId="0" applyAlignment="1" applyFont="1" applyNumberFormat="1">
      <alignment readingOrder="0"/>
    </xf>
    <xf borderId="0" fillId="10" fontId="8" numFmtId="0" xfId="0" applyAlignment="1" applyFont="1">
      <alignment readingOrder="0"/>
    </xf>
    <xf borderId="9" fillId="10" fontId="32" numFmtId="168" xfId="0" applyAlignment="1" applyBorder="1" applyFont="1" applyNumberFormat="1">
      <alignment horizontal="right" readingOrder="0"/>
    </xf>
    <xf borderId="9" fillId="0" fontId="32" numFmtId="168" xfId="0" applyAlignment="1" applyBorder="1" applyFont="1" applyNumberFormat="1">
      <alignment readingOrder="0"/>
    </xf>
    <xf borderId="0" fillId="4" fontId="30" numFmtId="0" xfId="0" applyAlignment="1" applyFont="1">
      <alignment horizontal="left" readingOrder="0"/>
    </xf>
    <xf borderId="0" fillId="6" fontId="8" numFmtId="0" xfId="0" applyAlignment="1" applyFont="1">
      <alignment readingOrder="0"/>
    </xf>
    <xf borderId="0" fillId="4" fontId="8" numFmtId="0" xfId="0" applyAlignment="1" applyFont="1">
      <alignment readingOrder="0"/>
    </xf>
    <xf borderId="0" fillId="24" fontId="8" numFmtId="0" xfId="0" applyAlignment="1" applyFill="1" applyFont="1">
      <alignment readingOrder="0"/>
    </xf>
    <xf borderId="0" fillId="0" fontId="31" numFmtId="0" xfId="0" applyAlignment="1" applyFont="1">
      <alignment horizontal="left" readingOrder="0"/>
    </xf>
    <xf borderId="9" fillId="25" fontId="31" numFmtId="0" xfId="0" applyAlignment="1" applyBorder="1" applyFill="1" applyFont="1">
      <alignment horizontal="center" readingOrder="0"/>
    </xf>
    <xf borderId="10" fillId="26" fontId="31" numFmtId="0" xfId="0" applyAlignment="1" applyBorder="1" applyFill="1" applyFont="1">
      <alignment horizontal="left" readingOrder="0" vertical="center"/>
    </xf>
    <xf borderId="9" fillId="26" fontId="31" numFmtId="0" xfId="0" applyAlignment="1" applyBorder="1" applyFont="1">
      <alignment horizontal="left" readingOrder="0"/>
    </xf>
    <xf borderId="9" fillId="26" fontId="31" numFmtId="0" xfId="0" applyAlignment="1" applyBorder="1" applyFont="1">
      <alignment horizontal="right" readingOrder="0"/>
    </xf>
    <xf borderId="11" fillId="0" fontId="9" numFmtId="0" xfId="0" applyBorder="1" applyFont="1"/>
    <xf borderId="9" fillId="4" fontId="31" numFmtId="0" xfId="0" applyAlignment="1" applyBorder="1" applyFont="1">
      <alignment horizontal="left" readingOrder="0"/>
    </xf>
    <xf borderId="9" fillId="4" fontId="31" numFmtId="0" xfId="0" applyAlignment="1" applyBorder="1" applyFont="1">
      <alignment horizontal="right" readingOrder="0"/>
    </xf>
    <xf borderId="12" fillId="0" fontId="9" numFmtId="0" xfId="0" applyBorder="1" applyFont="1"/>
    <xf borderId="13" fillId="25" fontId="31" numFmtId="0" xfId="0" applyAlignment="1" applyBorder="1" applyFont="1">
      <alignment horizontal="center" readingOrder="0"/>
    </xf>
    <xf borderId="14" fillId="0" fontId="9" numFmtId="0" xfId="0" applyBorder="1" applyFont="1"/>
    <xf borderId="15" fillId="0" fontId="9" numFmtId="0" xfId="0" applyBorder="1" applyFont="1"/>
    <xf borderId="0" fillId="0" fontId="30" numFmtId="0" xfId="0" applyAlignment="1" applyFont="1">
      <alignment readingOrder="0"/>
    </xf>
    <xf borderId="9" fillId="26" fontId="31" numFmtId="0" xfId="0" applyAlignment="1" applyBorder="1" applyFont="1">
      <alignment horizontal="center" readingOrder="0"/>
    </xf>
    <xf borderId="10" fillId="25" fontId="31" numFmtId="0" xfId="0" applyAlignment="1" applyBorder="1" applyFont="1">
      <alignment horizontal="left" readingOrder="0" vertical="center"/>
    </xf>
    <xf borderId="0" fillId="4" fontId="8" numFmtId="0" xfId="0" applyFont="1"/>
    <xf borderId="0" fillId="2" fontId="1" numFmtId="170" xfId="0" applyAlignment="1" applyFont="1" applyNumberFormat="1">
      <alignment horizontal="left" shrinkToFit="0" vertical="top" wrapText="1"/>
    </xf>
    <xf borderId="16" fillId="27" fontId="33" numFmtId="0" xfId="0" applyAlignment="1" applyBorder="1" applyFill="1" applyFont="1">
      <alignment horizontal="center" shrinkToFit="0" wrapText="1"/>
    </xf>
    <xf borderId="16" fillId="27" fontId="33" numFmtId="0" xfId="0" applyAlignment="1" applyBorder="1" applyFont="1">
      <alignment horizontal="center"/>
    </xf>
    <xf borderId="0" fillId="0" fontId="13" numFmtId="0" xfId="0" applyFont="1"/>
    <xf borderId="16" fillId="19" fontId="33" numFmtId="0" xfId="0" applyAlignment="1" applyBorder="1" applyFont="1">
      <alignment shrinkToFit="0" vertical="top" wrapText="1"/>
    </xf>
    <xf borderId="16" fillId="19" fontId="33" numFmtId="49" xfId="0" applyAlignment="1" applyBorder="1" applyFont="1" applyNumberFormat="1">
      <alignment shrinkToFit="0" vertical="top" wrapText="1"/>
    </xf>
    <xf borderId="16" fillId="19" fontId="33" numFmtId="1" xfId="0" applyAlignment="1" applyBorder="1" applyFont="1" applyNumberFormat="1">
      <alignment shrinkToFit="0" vertical="top" wrapText="1"/>
    </xf>
    <xf borderId="0" fillId="0" fontId="13" numFmtId="0" xfId="0" applyAlignment="1" applyFont="1">
      <alignment vertical="top"/>
    </xf>
    <xf borderId="16" fillId="28" fontId="33" numFmtId="0" xfId="0" applyAlignment="1" applyBorder="1" applyFill="1" applyFont="1">
      <alignment shrinkToFit="0" vertical="top" wrapText="1"/>
    </xf>
    <xf borderId="16" fillId="28" fontId="33" numFmtId="49" xfId="0" applyAlignment="1" applyBorder="1" applyFont="1" applyNumberFormat="1">
      <alignment shrinkToFit="0" vertical="top" wrapText="1"/>
    </xf>
    <xf borderId="16" fillId="28" fontId="33" numFmtId="1" xfId="0" applyAlignment="1" applyBorder="1" applyFont="1" applyNumberFormat="1">
      <alignment shrinkToFit="0" vertical="top" wrapText="1"/>
    </xf>
    <xf borderId="17" fillId="19" fontId="33" numFmtId="0" xfId="0" applyAlignment="1" applyBorder="1" applyFont="1">
      <alignment shrinkToFit="0" vertical="top" wrapText="0"/>
    </xf>
    <xf borderId="18" fillId="19" fontId="33" numFmtId="0" xfId="0" applyAlignment="1" applyBorder="1" applyFont="1">
      <alignment shrinkToFit="0" vertical="top" wrapText="1"/>
    </xf>
    <xf borderId="18" fillId="19" fontId="33" numFmtId="1" xfId="0" applyAlignment="1" applyBorder="1" applyFont="1" applyNumberFormat="1">
      <alignment shrinkToFit="0" vertical="top" wrapText="1"/>
    </xf>
    <xf borderId="17" fillId="28" fontId="33" numFmtId="0" xfId="0" applyAlignment="1" applyBorder="1" applyFont="1">
      <alignment shrinkToFit="0" vertical="top" wrapText="0"/>
    </xf>
    <xf borderId="16" fillId="19" fontId="33" numFmtId="0" xfId="0" applyAlignment="1" applyBorder="1" applyFont="1">
      <alignment vertical="top"/>
    </xf>
    <xf borderId="16" fillId="28" fontId="33" numFmtId="0" xfId="0" applyAlignment="1" applyBorder="1" applyFont="1">
      <alignment vertical="top"/>
    </xf>
    <xf borderId="19" fillId="28" fontId="33" numFmtId="0" xfId="0" applyAlignment="1" applyBorder="1" applyFont="1">
      <alignment shrinkToFit="0" vertical="top" wrapText="1"/>
    </xf>
    <xf borderId="20" fillId="19" fontId="33" numFmtId="0" xfId="0" applyAlignment="1" applyBorder="1" applyFont="1">
      <alignment shrinkToFit="0" vertical="top" wrapText="1"/>
    </xf>
    <xf borderId="20" fillId="28" fontId="33" numFmtId="0" xfId="0" applyAlignment="1" applyBorder="1" applyFont="1">
      <alignment shrinkToFit="0" vertical="top" wrapText="1"/>
    </xf>
    <xf borderId="0" fillId="2" fontId="13" numFmtId="0" xfId="0" applyAlignment="1" applyFont="1">
      <alignment vertical="top"/>
    </xf>
    <xf borderId="18" fillId="19" fontId="33" numFmtId="49" xfId="0" applyAlignment="1" applyBorder="1" applyFont="1" applyNumberFormat="1">
      <alignment shrinkToFit="0" vertical="top" wrapText="1"/>
    </xf>
    <xf borderId="19" fillId="19" fontId="33" numFmtId="0" xfId="0" applyAlignment="1" applyBorder="1" applyFont="1">
      <alignment shrinkToFit="0" vertical="top" wrapText="1"/>
    </xf>
    <xf borderId="0" fillId="0" fontId="13" numFmtId="0" xfId="0" applyAlignment="1" applyFont="1">
      <alignment vertical="bottom"/>
    </xf>
    <xf borderId="4" fillId="29" fontId="34" numFmtId="0" xfId="0" applyAlignment="1" applyBorder="1" applyFill="1" applyFont="1">
      <alignment horizontal="center" shrinkToFit="0" wrapText="1"/>
    </xf>
    <xf borderId="3" fillId="29" fontId="34" numFmtId="0" xfId="0" applyAlignment="1" applyBorder="1" applyFont="1">
      <alignment horizontal="center" shrinkToFit="0" wrapText="1"/>
    </xf>
    <xf borderId="21" fillId="19" fontId="13" numFmtId="0" xfId="0" applyAlignment="1" applyBorder="1" applyFont="1">
      <alignment shrinkToFit="0" vertical="top" wrapText="1"/>
    </xf>
    <xf borderId="21" fillId="19" fontId="35" numFmtId="0" xfId="0" applyAlignment="1" applyBorder="1" applyFont="1">
      <alignment shrinkToFit="0" vertical="top" wrapText="1"/>
    </xf>
    <xf borderId="8" fillId="16" fontId="13" numFmtId="0" xfId="0" applyAlignment="1" applyBorder="1" applyFont="1">
      <alignment shrinkToFit="0" vertical="top" wrapText="1"/>
    </xf>
    <xf borderId="21" fillId="16" fontId="13" numFmtId="0" xfId="0" applyAlignment="1" applyBorder="1" applyFont="1">
      <alignment shrinkToFit="0" vertical="top" wrapText="1"/>
    </xf>
    <xf borderId="21" fillId="20" fontId="13" numFmtId="0" xfId="0" applyAlignment="1" applyBorder="1" applyFont="1">
      <alignment shrinkToFit="0" vertical="top" wrapText="1"/>
    </xf>
    <xf borderId="21" fillId="7" fontId="13" numFmtId="0" xfId="0" applyAlignment="1" applyBorder="1" applyFont="1">
      <alignment shrinkToFit="0" vertical="top" wrapText="1"/>
    </xf>
    <xf borderId="21" fillId="20" fontId="35" numFmtId="0" xfId="0" applyAlignment="1" applyBorder="1" applyFont="1">
      <alignment shrinkToFit="0" vertical="top" wrapText="1"/>
    </xf>
    <xf borderId="21" fillId="21" fontId="13" numFmtId="0" xfId="0" applyAlignment="1" applyBorder="1" applyFont="1">
      <alignment shrinkToFit="0" vertical="top" wrapText="1"/>
    </xf>
    <xf borderId="21" fillId="21" fontId="35" numFmtId="0" xfId="0" applyAlignment="1" applyBorder="1" applyFont="1">
      <alignment shrinkToFit="0" vertical="top" wrapText="1"/>
    </xf>
    <xf borderId="8" fillId="30" fontId="13" numFmtId="0" xfId="0" applyAlignment="1" applyBorder="1" applyFill="1" applyFont="1">
      <alignment shrinkToFit="0" vertical="top" wrapText="1"/>
    </xf>
    <xf borderId="21" fillId="30" fontId="13" numFmtId="0" xfId="0" applyAlignment="1" applyBorder="1" applyFont="1">
      <alignment shrinkToFit="0" vertical="top" wrapText="1"/>
    </xf>
    <xf borderId="21" fillId="22" fontId="13" numFmtId="0" xfId="0" applyAlignment="1" applyBorder="1" applyFont="1">
      <alignment shrinkToFit="0" vertical="top" wrapText="1"/>
    </xf>
    <xf borderId="21" fillId="22" fontId="35" numFmtId="0" xfId="0" applyAlignment="1" applyBorder="1" applyFont="1">
      <alignment shrinkToFit="0" vertical="top" wrapText="1"/>
    </xf>
    <xf borderId="21" fillId="23" fontId="13" numFmtId="0" xfId="0" applyAlignment="1" applyBorder="1" applyFont="1">
      <alignment shrinkToFit="0" vertical="top" wrapText="1"/>
    </xf>
    <xf borderId="21" fillId="23" fontId="35" numFmtId="0" xfId="0" applyAlignment="1" applyBorder="1" applyFont="1">
      <alignment shrinkToFit="0" vertical="top" wrapText="1"/>
    </xf>
    <xf borderId="0" fillId="0" fontId="14" numFmtId="0" xfId="0" applyFont="1"/>
    <xf borderId="0" fillId="0" fontId="36" numFmtId="0" xfId="0" applyAlignment="1" applyFont="1">
      <alignment readingOrder="0"/>
    </xf>
    <xf borderId="0" fillId="0" fontId="37" numFmtId="0" xfId="0" applyFont="1"/>
  </cellXfs>
  <cellStyles count="1">
    <cellStyle xfId="0" name="Normal" builtinId="0"/>
  </cellStyles>
  <dxfs count="8">
    <dxf>
      <font/>
      <fill>
        <patternFill patternType="solid">
          <fgColor rgb="FFFFFF00"/>
          <bgColor rgb="FFFFFF00"/>
        </patternFill>
      </fill>
      <border/>
    </dxf>
    <dxf>
      <font/>
      <fill>
        <patternFill patternType="solid">
          <fgColor rgb="FFFFC000"/>
          <bgColor rgb="FFFFC000"/>
        </patternFill>
      </fill>
      <border/>
    </dxf>
    <dxf>
      <font/>
      <fill>
        <patternFill patternType="solid">
          <fgColor rgb="FFFFFFCC"/>
          <bgColor rgb="FFFFFFCC"/>
        </patternFill>
      </fill>
      <border/>
    </dxf>
    <dxf>
      <font/>
      <fill>
        <patternFill patternType="solid">
          <fgColor rgb="FF00FF00"/>
          <bgColor rgb="FF00FF00"/>
        </patternFill>
      </fill>
      <border/>
    </dxf>
    <dxf>
      <font/>
      <fill>
        <patternFill patternType="solid">
          <fgColor rgb="FFD9EAD3"/>
          <bgColor rgb="FFD9EAD3"/>
        </patternFill>
      </fill>
      <border/>
    </dxf>
    <dxf>
      <font/>
      <fill>
        <patternFill patternType="solid">
          <fgColor rgb="FFFBB6A3"/>
          <bgColor rgb="FFFBB6A3"/>
        </patternFill>
      </fill>
      <border/>
    </dxf>
    <dxf>
      <font/>
      <fill>
        <patternFill patternType="solid">
          <fgColor rgb="FFFF9999"/>
          <bgColor rgb="FFFF9999"/>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iGG X iESGo (distribuição: principais temas)</a:t>
            </a:r>
          </a:p>
        </c:rich>
      </c:tx>
      <c:overlay val="0"/>
    </c:title>
    <c:plotArea>
      <c:layout/>
      <c:barChart>
        <c:barDir val="col"/>
        <c:ser>
          <c:idx val="0"/>
          <c:order val="0"/>
          <c:tx>
            <c:strRef>
              <c:f>'ANÁLISE '!$A$47</c:f>
            </c:strRef>
          </c:tx>
          <c:spPr>
            <a:solidFill>
              <a:schemeClr val="accent1"/>
            </a:solidFill>
            <a:ln cmpd="sng">
              <a:noFill/>
            </a:ln>
          </c:spPr>
          <c:dLbls>
            <c:numFmt formatCode="General" sourceLinked="1"/>
            <c:txPr>
              <a:bodyPr/>
              <a:lstStyle/>
              <a:p>
                <a:pPr lvl="0">
                  <a:defRPr b="1" i="0"/>
                </a:pPr>
              </a:p>
            </c:txPr>
            <c:showLegendKey val="0"/>
            <c:showVal val="1"/>
            <c:showCatName val="0"/>
            <c:showSerName val="0"/>
            <c:showPercent val="0"/>
            <c:showBubbleSize val="0"/>
          </c:dLbls>
          <c:cat>
            <c:strRef>
              <c:f>'ANÁLISE '!$B$46:$E$46</c:f>
            </c:strRef>
          </c:cat>
          <c:val>
            <c:numRef>
              <c:f>'ANÁLISE '!$B$47:$E$47</c:f>
              <c:numCache/>
            </c:numRef>
          </c:val>
        </c:ser>
        <c:ser>
          <c:idx val="1"/>
          <c:order val="1"/>
          <c:tx>
            <c:strRef>
              <c:f>'ANÁLISE '!$A$48</c:f>
            </c:strRef>
          </c:tx>
          <c:spPr>
            <a:solidFill>
              <a:schemeClr val="accent2"/>
            </a:solidFill>
            <a:ln cmpd="sng">
              <a:noFill/>
            </a:ln>
          </c:spPr>
          <c:dLbls>
            <c:numFmt formatCode="General" sourceLinked="1"/>
            <c:txPr>
              <a:bodyPr/>
              <a:lstStyle/>
              <a:p>
                <a:pPr lvl="0">
                  <a:defRPr b="1" i="0"/>
                </a:pPr>
              </a:p>
            </c:txPr>
            <c:showLegendKey val="0"/>
            <c:showVal val="1"/>
            <c:showCatName val="0"/>
            <c:showSerName val="0"/>
            <c:showPercent val="0"/>
            <c:showBubbleSize val="0"/>
          </c:dLbls>
          <c:cat>
            <c:strRef>
              <c:f>'ANÁLISE '!$B$46:$E$46</c:f>
            </c:strRef>
          </c:cat>
          <c:val>
            <c:numRef>
              <c:f>'ANÁLISE '!$B$48:$E$48</c:f>
              <c:numCache/>
            </c:numRef>
          </c:val>
        </c:ser>
        <c:axId val="1732865951"/>
        <c:axId val="1291952908"/>
      </c:barChart>
      <c:catAx>
        <c:axId val="1732865951"/>
        <c:scaling>
          <c:orientation val="minMax"/>
        </c:scaling>
        <c:delete val="0"/>
        <c:axPos val="b"/>
        <c:title>
          <c:tx>
            <c:rich>
              <a:bodyPr/>
              <a:lstStyle/>
              <a:p>
                <a:pPr lvl="0">
                  <a:defRPr b="0" i="0">
                    <a:solidFill>
                      <a:srgbClr val="000000"/>
                    </a:solidFill>
                    <a:latin typeface="+mn-lt"/>
                  </a:defRPr>
                </a:pPr>
                <a:r>
                  <a:rPr b="0" i="0">
                    <a:solidFill>
                      <a:srgbClr val="000000"/>
                    </a:solidFill>
                    <a:latin typeface="+mn-lt"/>
                  </a:rPr>
                  <a:t>ESTRUTURA</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1291952908"/>
      </c:catAx>
      <c:valAx>
        <c:axId val="1291952908"/>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a:solidFill>
                  <a:srgbClr val="000000"/>
                </a:solidFill>
                <a:latin typeface="+mn-lt"/>
              </a:defRPr>
            </a:pPr>
          </a:p>
        </c:txPr>
        <c:crossAx val="1732865951"/>
      </c:valAx>
    </c:plotArea>
    <c:legend>
      <c:legendPos val="r"/>
      <c:overlay val="0"/>
      <c:txPr>
        <a:bodyPr/>
        <a:lstStyle/>
        <a:p>
          <a:pPr lvl="0">
            <a:defRPr b="0" i="0">
              <a:solidFill>
                <a:srgbClr val="1A1A1A"/>
              </a:solidFill>
              <a:latin typeface="+mn-lt"/>
            </a:defRPr>
          </a:pPr>
        </a:p>
      </c:txPr>
    </c:legend>
    <c:plotVisOnly val="1"/>
  </c:chart>
  <c:spPr>
    <a:solidFill>
      <a:srgbClr val="C9DAF8"/>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Conformidade iGG</a:t>
            </a:r>
          </a:p>
        </c:rich>
      </c:tx>
      <c:overlay val="0"/>
    </c:title>
    <c:plotArea>
      <c:layout/>
      <c:barChart>
        <c:barDir val="col"/>
        <c:ser>
          <c:idx val="0"/>
          <c:order val="0"/>
          <c:tx>
            <c:strRef>
              <c:f>'ANÁLISE '!$A$69</c:f>
            </c:strRef>
          </c:tx>
          <c:spPr>
            <a:solidFill>
              <a:schemeClr val="accent1"/>
            </a:solidFill>
            <a:ln cmpd="sng">
              <a:noFill/>
            </a:ln>
          </c:spPr>
          <c:dPt>
            <c:idx val="0"/>
            <c:spPr>
              <a:solidFill>
                <a:srgbClr val="FF0000"/>
              </a:solidFill>
              <a:ln cmpd="sng">
                <a:noFill/>
              </a:ln>
            </c:spPr>
          </c:dPt>
          <c:dPt>
            <c:idx val="1"/>
            <c:spPr>
              <a:solidFill>
                <a:srgbClr val="FFFF00"/>
              </a:solidFill>
              <a:ln cmpd="sng">
                <a:noFill/>
              </a:ln>
            </c:spPr>
          </c:dPt>
          <c:dPt>
            <c:idx val="2"/>
            <c:spPr>
              <a:solidFill>
                <a:srgbClr val="FFFF00"/>
              </a:solidFill>
              <a:ln cmpd="sng">
                <a:noFill/>
              </a:ln>
            </c:spPr>
          </c:dPt>
          <c:dPt>
            <c:idx val="3"/>
            <c:spPr>
              <a:solidFill>
                <a:srgbClr val="00FF00"/>
              </a:solidFill>
              <a:ln cmpd="sng">
                <a:noFill/>
              </a:ln>
            </c:spPr>
          </c:dPt>
          <c:dPt>
            <c:idx val="4"/>
            <c:spPr>
              <a:solidFill>
                <a:srgbClr val="00FF00"/>
              </a:solidFill>
              <a:ln cmpd="sng">
                <a:noFill/>
              </a:ln>
            </c:spPr>
          </c:dPt>
          <c:dLbls>
            <c:numFmt formatCode="General" sourceLinked="1"/>
            <c:txPr>
              <a:bodyPr/>
              <a:lstStyle/>
              <a:p>
                <a:pPr lvl="0">
                  <a:defRPr b="1" i="0"/>
                </a:pPr>
              </a:p>
            </c:txPr>
            <c:showLegendKey val="0"/>
            <c:showVal val="1"/>
            <c:showCatName val="0"/>
            <c:showSerName val="0"/>
            <c:showPercent val="0"/>
            <c:showBubbleSize val="0"/>
          </c:dLbls>
          <c:cat>
            <c:strRef>
              <c:f>'ANÁLISE '!$B$68:$F$68</c:f>
            </c:strRef>
          </c:cat>
          <c:val>
            <c:numRef>
              <c:f>'ANÁLISE '!$B$69:$F$69</c:f>
              <c:numCache/>
            </c:numRef>
          </c:val>
        </c:ser>
        <c:axId val="1555934043"/>
        <c:axId val="363163737"/>
      </c:barChart>
      <c:catAx>
        <c:axId val="1555934043"/>
        <c:scaling>
          <c:orientation val="minMax"/>
        </c:scaling>
        <c:delete val="0"/>
        <c:axPos val="b"/>
        <c:title>
          <c:tx>
            <c:rich>
              <a:bodyPr/>
              <a:lstStyle/>
              <a:p>
                <a:pPr lvl="0">
                  <a:defRPr b="0" i="0">
                    <a:solidFill>
                      <a:srgbClr val="000000"/>
                    </a:solidFill>
                    <a:latin typeface="+mn-lt"/>
                  </a:defRPr>
                </a:pPr>
                <a:r>
                  <a:rPr b="0" i="0">
                    <a:solidFill>
                      <a:srgbClr val="000000"/>
                    </a:solidFill>
                    <a:latin typeface="+mn-lt"/>
                  </a:rPr>
                  <a:t>CONFORMIDADE (%)</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363163737"/>
      </c:catAx>
      <c:valAx>
        <c:axId val="363163737"/>
        <c:scaling>
          <c:orientation val="minMax"/>
        </c:scaling>
        <c:delete val="0"/>
        <c:axPos val="l"/>
        <c:minorGridlines>
          <c:spPr>
            <a:ln>
              <a:solidFill>
                <a:srgbClr val="CCCCCC">
                  <a:alpha val="0"/>
                </a:srgbClr>
              </a:solidFill>
            </a:ln>
          </c:spPr>
        </c:minorGridlines>
        <c:title>
          <c:tx>
            <c:rich>
              <a:bodyPr/>
              <a:lstStyle/>
              <a:p>
                <a:pPr lvl="0">
                  <a:defRPr b="0" i="0">
                    <a:solidFill>
                      <a:srgbClr val="000000"/>
                    </a:solidFill>
                    <a:latin typeface="+mn-lt"/>
                  </a:defRPr>
                </a:pPr>
                <a:r>
                  <a:rPr b="0" i="0">
                    <a:solidFill>
                      <a:srgbClr val="000000"/>
                    </a:solidFill>
                    <a:latin typeface="+mn-lt"/>
                  </a:rPr>
                  <a:t>iGG</a:t>
                </a:r>
              </a:p>
            </c:rich>
          </c:tx>
          <c:overlay val="0"/>
        </c:title>
        <c:numFmt formatCode="General" sourceLinked="1"/>
        <c:majorTickMark val="none"/>
        <c:minorTickMark val="none"/>
        <c:tickLblPos val="nextTo"/>
        <c:spPr>
          <a:ln>
            <a:noFill/>
          </a:ln>
        </c:spPr>
        <c:txPr>
          <a:bodyPr/>
          <a:lstStyle/>
          <a:p>
            <a:pPr lvl="0">
              <a:defRPr b="0" i="0">
                <a:solidFill>
                  <a:srgbClr val="000000"/>
                </a:solidFill>
                <a:latin typeface="+mn-lt"/>
              </a:defRPr>
            </a:pPr>
          </a:p>
        </c:txPr>
        <c:crossAx val="1555934043"/>
      </c:valAx>
    </c:plotArea>
    <c:legend>
      <c:legendPos val="r"/>
      <c:overlay val="0"/>
      <c:txPr>
        <a:bodyPr/>
        <a:lstStyle/>
        <a:p>
          <a:pPr lvl="0">
            <a:defRPr b="0" i="0">
              <a:solidFill>
                <a:srgbClr val="1A1A1A"/>
              </a:solidFill>
              <a:latin typeface="+mn-lt"/>
            </a:defRPr>
          </a:pPr>
        </a:p>
      </c:txPr>
    </c:legend>
    <c:plotVisOnly val="1"/>
  </c:chart>
  <c:spPr>
    <a:solidFill>
      <a:srgbClr val="C9DAF8"/>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2000">
                <a:solidFill>
                  <a:srgbClr val="757575"/>
                </a:solidFill>
                <a:latin typeface="+mn-lt"/>
              </a:defRPr>
            </a:pPr>
            <a:r>
              <a:rPr b="1" sz="2000">
                <a:solidFill>
                  <a:srgbClr val="757575"/>
                </a:solidFill>
                <a:latin typeface="+mn-lt"/>
              </a:rPr>
              <a:t>iESGo 2024 - Conformidade (questões)</a:t>
            </a:r>
          </a:p>
        </c:rich>
      </c:tx>
      <c:overlay val="0"/>
    </c:title>
    <c:plotArea>
      <c:layout/>
      <c:pieChart>
        <c:varyColors val="1"/>
        <c:ser>
          <c:idx val="0"/>
          <c:order val="0"/>
          <c:tx>
            <c:strRef>
              <c:f>'ANÁLISE '!$B$88</c:f>
            </c:strRef>
          </c:tx>
          <c:dPt>
            <c:idx val="0"/>
            <c:spPr>
              <a:solidFill>
                <a:srgbClr val="00FF00"/>
              </a:solidFill>
            </c:spPr>
          </c:dPt>
          <c:dPt>
            <c:idx val="1"/>
            <c:spPr>
              <a:solidFill>
                <a:srgbClr val="ED7D31"/>
              </a:solidFill>
            </c:spPr>
          </c:dPt>
          <c:dPt>
            <c:idx val="2"/>
            <c:spPr>
              <a:solidFill>
                <a:srgbClr val="FFE599"/>
              </a:solidFill>
            </c:spPr>
          </c:dPt>
          <c:dPt>
            <c:idx val="3"/>
            <c:spPr>
              <a:solidFill>
                <a:srgbClr val="FFFF00"/>
              </a:solidFill>
            </c:spPr>
          </c:dPt>
          <c:dPt>
            <c:idx val="4"/>
            <c:spPr>
              <a:solidFill>
                <a:srgbClr val="FF0000"/>
              </a:solidFill>
            </c:spPr>
          </c:dPt>
          <c:dLbls>
            <c:showLegendKey val="0"/>
            <c:showVal val="0"/>
            <c:showCatName val="0"/>
            <c:showSerName val="0"/>
            <c:showPercent val="0"/>
            <c:showBubbleSize val="0"/>
            <c:showLeaderLines val="1"/>
          </c:dLbls>
          <c:cat>
            <c:strRef>
              <c:f>'ANÁLISE '!$A$89:$A$93</c:f>
            </c:strRef>
          </c:cat>
          <c:val>
            <c:numRef>
              <c:f>'ANÁLISE '!$B$89:$B$93</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sz="1200">
              <a:solidFill>
                <a:srgbClr val="1A1A1A"/>
              </a:solidFill>
              <a:latin typeface="+mn-lt"/>
            </a:defRPr>
          </a:pPr>
        </a:p>
      </c:txPr>
    </c:legend>
    <c:plotVisOnly val="1"/>
  </c:chart>
  <c:spPr>
    <a:solidFill>
      <a:srgbClr val="C9DAF8"/>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757575"/>
                </a:solidFill>
                <a:latin typeface="+mn-lt"/>
              </a:defRPr>
            </a:pPr>
            <a:r>
              <a:rPr b="1">
                <a:solidFill>
                  <a:srgbClr val="757575"/>
                </a:solidFill>
                <a:latin typeface="+mn-lt"/>
              </a:rPr>
              <a:t>iESGo 2024 - Conformidade (itens)</a:t>
            </a:r>
          </a:p>
        </c:rich>
      </c:tx>
      <c:overlay val="0"/>
    </c:title>
    <c:plotArea>
      <c:layout/>
      <c:pieChart>
        <c:varyColors val="1"/>
        <c:ser>
          <c:idx val="0"/>
          <c:order val="0"/>
          <c:tx>
            <c:strRef>
              <c:f>'ANÁLISE '!$B$111</c:f>
            </c:strRef>
          </c:tx>
          <c:dPt>
            <c:idx val="0"/>
            <c:spPr>
              <a:solidFill>
                <a:srgbClr val="00FF00"/>
              </a:solidFill>
            </c:spPr>
          </c:dPt>
          <c:dPt>
            <c:idx val="1"/>
            <c:spPr>
              <a:solidFill>
                <a:srgbClr val="FF0000"/>
              </a:solidFill>
            </c:spPr>
          </c:dPt>
          <c:dLbls>
            <c:showLegendKey val="0"/>
            <c:showVal val="0"/>
            <c:showCatName val="0"/>
            <c:showSerName val="0"/>
            <c:showPercent val="0"/>
            <c:showBubbleSize val="0"/>
            <c:showLeaderLines val="1"/>
          </c:dLbls>
          <c:cat>
            <c:strRef>
              <c:f>'ANÁLISE '!$A$112:$A$113</c:f>
            </c:strRef>
          </c:cat>
          <c:val>
            <c:numRef>
              <c:f>'ANÁLISE '!$B$112:$B$113</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1A1A1A"/>
              </a:solidFill>
              <a:latin typeface="+mn-lt"/>
            </a:defRPr>
          </a:pPr>
        </a:p>
      </c:txPr>
    </c:legend>
    <c:plotVisOnly val="1"/>
  </c:chart>
  <c:spPr>
    <a:solidFill>
      <a:srgbClr val="C9DAF8"/>
    </a:solidFill>
  </c:spPr>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Conformidade iGG/iESGo</a:t>
            </a:r>
          </a:p>
        </c:rich>
      </c:tx>
      <c:overlay val="0"/>
    </c:title>
    <c:plotArea>
      <c:layout/>
      <c:barChart>
        <c:barDir val="col"/>
        <c:ser>
          <c:idx val="0"/>
          <c:order val="0"/>
          <c:tx>
            <c:strRef>
              <c:f>'ANÁLISE '!$A$130</c:f>
            </c:strRef>
          </c:tx>
          <c:spPr>
            <a:solidFill>
              <a:schemeClr val="accent1"/>
            </a:solidFill>
            <a:ln cmpd="sng">
              <a:noFill/>
            </a:ln>
          </c:spPr>
          <c:dPt>
            <c:idx val="0"/>
            <c:spPr>
              <a:solidFill>
                <a:srgbClr val="FF0000"/>
              </a:solidFill>
              <a:ln cmpd="sng">
                <a:noFill/>
              </a:ln>
            </c:spPr>
          </c:dPt>
          <c:dPt>
            <c:idx val="1"/>
            <c:spPr>
              <a:solidFill>
                <a:srgbClr val="FFFF00"/>
              </a:solidFill>
              <a:ln cmpd="sng">
                <a:noFill/>
              </a:ln>
            </c:spPr>
          </c:dPt>
          <c:dPt>
            <c:idx val="2"/>
            <c:spPr>
              <a:solidFill>
                <a:srgbClr val="FFFF00"/>
              </a:solidFill>
              <a:ln cmpd="sng">
                <a:noFill/>
              </a:ln>
            </c:spPr>
          </c:dPt>
          <c:dPt>
            <c:idx val="3"/>
            <c:spPr>
              <a:solidFill>
                <a:srgbClr val="00FF00"/>
              </a:solidFill>
              <a:ln cmpd="sng">
                <a:noFill/>
              </a:ln>
            </c:spPr>
          </c:dPt>
          <c:dPt>
            <c:idx val="4"/>
            <c:spPr>
              <a:solidFill>
                <a:srgbClr val="00FF00"/>
              </a:solidFill>
              <a:ln cmpd="sng">
                <a:noFill/>
              </a:ln>
            </c:spPr>
          </c:dPt>
          <c:dLbls>
            <c:numFmt formatCode="General" sourceLinked="1"/>
            <c:txPr>
              <a:bodyPr/>
              <a:lstStyle/>
              <a:p>
                <a:pPr lvl="0">
                  <a:defRPr b="1" i="0"/>
                </a:pPr>
              </a:p>
            </c:txPr>
            <c:showLegendKey val="0"/>
            <c:showVal val="1"/>
            <c:showCatName val="0"/>
            <c:showSerName val="0"/>
            <c:showPercent val="0"/>
            <c:showBubbleSize val="0"/>
          </c:dLbls>
          <c:cat>
            <c:strRef>
              <c:f>'ANÁLISE '!$B$129:$E$129</c:f>
            </c:strRef>
          </c:cat>
          <c:val>
            <c:numRef>
              <c:f>'ANÁLISE '!$B$130:$E$130</c:f>
              <c:numCache/>
            </c:numRef>
          </c:val>
        </c:ser>
        <c:ser>
          <c:idx val="1"/>
          <c:order val="1"/>
          <c:tx>
            <c:strRef>
              <c:f>'ANÁLISE '!$A$131</c:f>
            </c:strRef>
          </c:tx>
          <c:cat>
            <c:strRef>
              <c:f>'ANÁLISE '!$B$129:$E$129</c:f>
            </c:strRef>
          </c:cat>
          <c:val>
            <c:numRef>
              <c:f>'ANÁLISE '!$B$131:$E$131</c:f>
              <c:numCache/>
            </c:numRef>
          </c:val>
        </c:ser>
        <c:axId val="1804491851"/>
        <c:axId val="1450082943"/>
      </c:barChart>
      <c:catAx>
        <c:axId val="1804491851"/>
        <c:scaling>
          <c:orientation val="minMax"/>
        </c:scaling>
        <c:delete val="0"/>
        <c:axPos val="b"/>
        <c:title>
          <c:tx>
            <c:rich>
              <a:bodyPr/>
              <a:lstStyle/>
              <a:p>
                <a:pPr lvl="0">
                  <a:defRPr b="0" i="0">
                    <a:solidFill>
                      <a:srgbClr val="000000"/>
                    </a:solidFill>
                    <a:latin typeface="+mn-lt"/>
                  </a:defRPr>
                </a:pPr>
                <a:r>
                  <a:rPr b="0" i="0">
                    <a:solidFill>
                      <a:srgbClr val="000000"/>
                    </a:solidFill>
                    <a:latin typeface="+mn-lt"/>
                  </a:rPr>
                  <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1450082943"/>
      </c:catAx>
      <c:valAx>
        <c:axId val="1450082943"/>
        <c:scaling>
          <c:orientation val="minMax"/>
        </c:scaling>
        <c:delete val="0"/>
        <c:axPos val="l"/>
        <c:minorGridlines>
          <c:spPr>
            <a:ln>
              <a:solidFill>
                <a:srgbClr val="CCCCCC">
                  <a:alpha val="0"/>
                </a:srgbClr>
              </a:solidFill>
            </a:ln>
          </c:spPr>
        </c:minorGridlines>
        <c:title>
          <c:tx>
            <c:rich>
              <a:bodyPr/>
              <a:lstStyle/>
              <a:p>
                <a:pPr lvl="0">
                  <a:defRPr b="0" i="0">
                    <a:solidFill>
                      <a:srgbClr val="000000"/>
                    </a:solidFill>
                    <a:latin typeface="+mn-lt"/>
                  </a:defRPr>
                </a:pPr>
                <a:r>
                  <a:rPr b="0" i="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i="0">
                <a:solidFill>
                  <a:srgbClr val="000000"/>
                </a:solidFill>
                <a:latin typeface="+mn-lt"/>
              </a:defRPr>
            </a:pPr>
          </a:p>
        </c:txPr>
        <c:crossAx val="1804491851"/>
      </c:valAx>
    </c:plotArea>
    <c:plotVisOnly val="1"/>
  </c:chart>
  <c:spPr>
    <a:solidFill>
      <a:srgbClr val="C9DAF8"/>
    </a:solidFill>
  </c:spPr>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757575"/>
                </a:solidFill>
                <a:latin typeface="+mn-lt"/>
              </a:defRPr>
            </a:pPr>
            <a:r>
              <a:rPr b="1">
                <a:solidFill>
                  <a:srgbClr val="757575"/>
                </a:solidFill>
                <a:latin typeface="+mn-lt"/>
              </a:rPr>
              <a:t>Evolução da Gestão de Riscos (processos)</a:t>
            </a:r>
          </a:p>
        </c:rich>
      </c:tx>
      <c:overlay val="0"/>
    </c:title>
    <c:plotArea>
      <c:layout/>
      <c:barChart>
        <c:barDir val="col"/>
        <c:ser>
          <c:idx val="0"/>
          <c:order val="0"/>
          <c:spPr>
            <a:solidFill>
              <a:srgbClr val="FFD966"/>
            </a:solidFill>
            <a:ln cmpd="sng">
              <a:noFill/>
            </a:ln>
          </c:spPr>
          <c:dPt>
            <c:idx val="0"/>
            <c:spPr>
              <a:solidFill>
                <a:srgbClr val="CC0000"/>
              </a:solidFill>
              <a:ln cmpd="sng">
                <a:noFill/>
              </a:ln>
            </c:spPr>
          </c:dPt>
          <c:dPt>
            <c:idx val="1"/>
            <c:spPr>
              <a:solidFill>
                <a:srgbClr val="E69138"/>
              </a:solidFill>
              <a:ln cmpd="sng">
                <a:noFill/>
              </a:ln>
            </c:spPr>
          </c:dPt>
          <c:dPt>
            <c:idx val="2"/>
            <c:spPr>
              <a:solidFill>
                <a:srgbClr val="38761D"/>
              </a:solidFill>
              <a:ln cmpd="sng">
                <a:noFill/>
              </a:ln>
            </c:spPr>
          </c:dPt>
          <c:dLbls>
            <c:numFmt formatCode="General" sourceLinked="1"/>
            <c:txPr>
              <a:bodyPr/>
              <a:lstStyle/>
              <a:p>
                <a:pPr lvl="0">
                  <a:defRPr b="1" sz="1600">
                    <a:solidFill>
                      <a:srgbClr val="000000"/>
                    </a:solidFill>
                  </a:defRPr>
                </a:pPr>
              </a:p>
            </c:txPr>
            <c:showLegendKey val="0"/>
            <c:showVal val="1"/>
            <c:showCatName val="0"/>
            <c:showSerName val="0"/>
            <c:showPercent val="0"/>
            <c:showBubbleSize val="0"/>
          </c:dLbls>
          <c:cat>
            <c:strRef>
              <c:f>'ANÁLISE '!$A$177:$A$180</c:f>
            </c:strRef>
          </c:cat>
          <c:val>
            <c:numRef>
              <c:f>'ANÁLISE '!$B$177:$B$180</c:f>
              <c:numCache/>
            </c:numRef>
          </c:val>
        </c:ser>
        <c:axId val="229840747"/>
        <c:axId val="781938487"/>
      </c:barChart>
      <c:catAx>
        <c:axId val="22984074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sz="1600">
                <a:solidFill>
                  <a:srgbClr val="000000"/>
                </a:solidFill>
                <a:latin typeface="+mn-lt"/>
              </a:defRPr>
            </a:pPr>
          </a:p>
        </c:txPr>
        <c:crossAx val="781938487"/>
      </c:catAx>
      <c:valAx>
        <c:axId val="781938487"/>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Processos</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29840747"/>
      </c:valAx>
    </c:plotArea>
    <c:legend>
      <c:legendPos val="r"/>
      <c:overlay val="0"/>
      <c:txPr>
        <a:bodyPr/>
        <a:lstStyle/>
        <a:p>
          <a:pPr lvl="0">
            <a:defRPr b="0">
              <a:solidFill>
                <a:srgbClr val="1A1A1A"/>
              </a:solidFill>
              <a:latin typeface="+mn-lt"/>
            </a:defRPr>
          </a:pPr>
        </a:p>
      </c:txPr>
    </c:legend>
    <c:plotVisOnly val="1"/>
  </c:chart>
  <c:spPr>
    <a:solidFill>
      <a:srgbClr val="CFE2F3"/>
    </a:solidFill>
  </c:spPr>
</c:chartSpace>
</file>

<file path=xl/drawings/_rels/drawing4.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1.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Chart1.png"/><Relationship Id="rId2" Type="http://schemas.openxmlformats.org/officeDocument/2006/relationships/chart" Target="../charts/chart1.xml"/><Relationship Id="rId3" Type="http://schemas.openxmlformats.org/officeDocument/2006/relationships/chart" Target="../charts/chart2.xml"/><Relationship Id="rId4" Type="http://schemas.openxmlformats.org/officeDocument/2006/relationships/chart" Target="../charts/chart3.xml"/><Relationship Id="rId5" Type="http://schemas.openxmlformats.org/officeDocument/2006/relationships/chart" Target="../charts/chart4.xml"/><Relationship Id="rId6" Type="http://schemas.openxmlformats.org/officeDocument/2006/relationships/chart" Target="../charts/chart5.xml"/><Relationship Id="rId7" Type="http://schemas.openxmlformats.org/officeDocument/2006/relationships/chart" Target="../charts/chart6.xml"/><Relationship Id="rId8"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85725</xdr:colOff>
      <xdr:row>37</xdr:row>
      <xdr:rowOff>-171450</xdr:rowOff>
    </xdr:from>
    <xdr:ext cx="4467225" cy="2619375"/>
    <xdr:pic>
      <xdr:nvPicPr>
        <xdr:cNvPr id="0" name="image3.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533400</xdr:colOff>
      <xdr:row>35</xdr:row>
      <xdr:rowOff>-38100</xdr:rowOff>
    </xdr:from>
    <xdr:ext cx="4552950" cy="2867025"/>
    <xdr:pic>
      <xdr:nvPicPr>
        <xdr:cNvPr id="0" name="image4.png" title="Imagem"/>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85725</xdr:colOff>
      <xdr:row>1</xdr:row>
      <xdr:rowOff>-28575</xdr:rowOff>
    </xdr:from>
    <xdr:ext cx="4181475" cy="2486025"/>
    <xdr:pic>
      <xdr:nvPicPr>
        <xdr:cNvPr id="0" name="image1.png" title="Imagem"/>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0</xdr:row>
      <xdr:rowOff>57150</xdr:rowOff>
    </xdr:from>
    <xdr:ext cx="4467225" cy="2533650"/>
    <xdr:pic>
      <xdr:nvPicPr>
        <xdr:cNvPr id="0" name="image2.png" title="Imagem"/>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25</xdr:row>
      <xdr:rowOff>66675</xdr:rowOff>
    </xdr:from>
    <xdr:ext cx="5705475" cy="3257550"/>
    <xdr:pic>
      <xdr:nvPicPr>
        <xdr:cNvPr id="1958046665" name="Chart1" title="Gráfico">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48</xdr:row>
      <xdr:rowOff>142875</xdr:rowOff>
    </xdr:from>
    <xdr:ext cx="4914900" cy="3048000"/>
    <xdr:graphicFrame>
      <xdr:nvGraphicFramePr>
        <xdr:cNvPr id="1721513395" name="Chart 2" title="Gráfico"/>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285750</xdr:colOff>
      <xdr:row>71</xdr:row>
      <xdr:rowOff>180975</xdr:rowOff>
    </xdr:from>
    <xdr:ext cx="4048125" cy="2495550"/>
    <xdr:graphicFrame>
      <xdr:nvGraphicFramePr>
        <xdr:cNvPr id="2110107049" name="Chart 3" title="Gráfico"/>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314325</xdr:colOff>
      <xdr:row>94</xdr:row>
      <xdr:rowOff>76200</xdr:rowOff>
    </xdr:from>
    <xdr:ext cx="4600575" cy="2819400"/>
    <xdr:graphicFrame>
      <xdr:nvGraphicFramePr>
        <xdr:cNvPr id="1282542753" name="Chart 4" title="Gráfico"/>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0</xdr:col>
      <xdr:colOff>104775</xdr:colOff>
      <xdr:row>114</xdr:row>
      <xdr:rowOff>0</xdr:rowOff>
    </xdr:from>
    <xdr:ext cx="3924300" cy="2428875"/>
    <xdr:graphicFrame>
      <xdr:nvGraphicFramePr>
        <xdr:cNvPr id="1971953911" name="Chart 5" title="Gráfico"/>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0</xdr:col>
      <xdr:colOff>285750</xdr:colOff>
      <xdr:row>134</xdr:row>
      <xdr:rowOff>180975</xdr:rowOff>
    </xdr:from>
    <xdr:ext cx="6276975" cy="3895725"/>
    <xdr:graphicFrame>
      <xdr:nvGraphicFramePr>
        <xdr:cNvPr id="1486110863" name="Chart 6" title="Gráfico"/>
        <xdr:cNvGraphicFramePr/>
      </xdr:nvGraphicFramePr>
      <xdr:xfrm>
        <a:off x="0" y="0"/>
        <a:ext cx="0" cy="0"/>
      </xdr:xfrm>
      <a:graphic>
        <a:graphicData uri="http://schemas.openxmlformats.org/drawingml/2006/chart">
          <c:chart r:id="rId6"/>
        </a:graphicData>
      </a:graphic>
    </xdr:graphicFrame>
    <xdr:clientData fLocksWithSheet="0"/>
  </xdr:oneCellAnchor>
  <xdr:oneCellAnchor>
    <xdr:from>
      <xdr:col>1</xdr:col>
      <xdr:colOff>95250</xdr:colOff>
      <xdr:row>181</xdr:row>
      <xdr:rowOff>47625</xdr:rowOff>
    </xdr:from>
    <xdr:ext cx="5715000" cy="3533775"/>
    <xdr:graphicFrame>
      <xdr:nvGraphicFramePr>
        <xdr:cNvPr id="1044787307" name="Chart 7" title="Gráfico"/>
        <xdr:cNvGraphicFramePr/>
      </xdr:nvGraphicFramePr>
      <xdr:xfrm>
        <a:off x="0" y="0"/>
        <a:ext cx="0" cy="0"/>
      </xdr:xfrm>
      <a:graphic>
        <a:graphicData uri="http://schemas.openxmlformats.org/drawingml/2006/chart">
          <c:chart r:id="rId7"/>
        </a:graphicData>
      </a:graphic>
    </xdr:graphicFrame>
    <xdr:clientData fLocksWithSheet="0"/>
  </xdr:oneCellAnchor>
  <xdr:oneCellAnchor>
    <xdr:from>
      <xdr:col>4</xdr:col>
      <xdr:colOff>733425</xdr:colOff>
      <xdr:row>146</xdr:row>
      <xdr:rowOff>180975</xdr:rowOff>
    </xdr:from>
    <xdr:ext cx="371475" cy="1304925"/>
    <xdr:sp>
      <xdr:nvSpPr>
        <xdr:cNvPr id="3" name="Shape 3"/>
        <xdr:cNvSpPr txBox="1"/>
      </xdr:nvSpPr>
      <xdr:spPr>
        <a:xfrm rot="-5400000">
          <a:off x="1444525" y="708375"/>
          <a:ext cx="1288500" cy="3477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b="1" lang="en-US" sz="900"/>
            <a:t>INTERMEDIÁRIO</a:t>
          </a:r>
          <a:endParaRPr b="1" sz="900"/>
        </a:p>
      </xdr:txBody>
    </xdr:sp>
    <xdr:clientData fLocksWithSheet="0"/>
  </xdr:oneCellAnchor>
  <xdr:oneCellAnchor>
    <xdr:from>
      <xdr:col>2</xdr:col>
      <xdr:colOff>104775</xdr:colOff>
      <xdr:row>148</xdr:row>
      <xdr:rowOff>19050</xdr:rowOff>
    </xdr:from>
    <xdr:ext cx="381000" cy="1114425"/>
    <xdr:sp>
      <xdr:nvSpPr>
        <xdr:cNvPr id="4" name="Shape 4"/>
        <xdr:cNvSpPr txBox="1"/>
      </xdr:nvSpPr>
      <xdr:spPr>
        <a:xfrm rot="-5400000">
          <a:off x="2201200" y="524300"/>
          <a:ext cx="1094100" cy="3579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b="1" lang="en-US" sz="900"/>
            <a:t>INICIAL</a:t>
          </a:r>
          <a:endParaRPr b="1" sz="900"/>
        </a:p>
      </xdr:txBody>
    </xdr:sp>
    <xdr:clientData fLocksWithSheet="0"/>
  </xdr:oneCellAnchor>
  <xdr:oneCellAnchor>
    <xdr:from>
      <xdr:col>3</xdr:col>
      <xdr:colOff>409575</xdr:colOff>
      <xdr:row>144</xdr:row>
      <xdr:rowOff>190500</xdr:rowOff>
    </xdr:from>
    <xdr:ext cx="371475" cy="1676400"/>
    <xdr:sp>
      <xdr:nvSpPr>
        <xdr:cNvPr id="5" name="Shape 5"/>
        <xdr:cNvSpPr txBox="1"/>
      </xdr:nvSpPr>
      <xdr:spPr>
        <a:xfrm rot="-5400000">
          <a:off x="1925125" y="667450"/>
          <a:ext cx="1656600" cy="3477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b="1" lang="en-US" sz="900"/>
            <a:t>INTERMEDIÁRIO</a:t>
          </a:r>
          <a:endParaRPr b="1" sz="900"/>
        </a:p>
      </xdr:txBody>
    </xdr:sp>
    <xdr:clientData fLocksWithSheet="0"/>
  </xdr:oneCellAnchor>
  <xdr:oneCellAnchor>
    <xdr:from>
      <xdr:col>6</xdr:col>
      <xdr:colOff>85725</xdr:colOff>
      <xdr:row>146</xdr:row>
      <xdr:rowOff>28575</xdr:rowOff>
    </xdr:from>
    <xdr:ext cx="371475" cy="1447800"/>
    <xdr:sp>
      <xdr:nvSpPr>
        <xdr:cNvPr id="6" name="Shape 6"/>
        <xdr:cNvSpPr txBox="1"/>
      </xdr:nvSpPr>
      <xdr:spPr>
        <a:xfrm rot="-5400000">
          <a:off x="2231900" y="800400"/>
          <a:ext cx="1431600" cy="3477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b="1" lang="en-US" sz="900"/>
            <a:t>APRIMORADO</a:t>
          </a:r>
          <a:endParaRPr b="1" sz="900"/>
        </a:p>
      </xdr:txBody>
    </xdr:sp>
    <xdr:clientData fLocksWithSheet="0"/>
  </xdr:oneCellAnchor>
  <xdr:oneCellAnchor>
    <xdr:from>
      <xdr:col>4</xdr:col>
      <xdr:colOff>419100</xdr:colOff>
      <xdr:row>113</xdr:row>
      <xdr:rowOff>190500</xdr:rowOff>
    </xdr:from>
    <xdr:ext cx="3790950" cy="1371600"/>
    <xdr:pic>
      <xdr:nvPicPr>
        <xdr:cNvPr id="0" name="image5.png" title="Imagem"/>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docs.google.com/document/d/1NtZaQVJC4PguSUshj1Cdg1nuLFlYmwaj/edit?usp=sharing&amp;ouid=102891781905631720953&amp;rtpof=true&amp;sd=true" TargetMode="External"/><Relationship Id="rId22" Type="http://schemas.openxmlformats.org/officeDocument/2006/relationships/hyperlink" Target="https://docs.google.com/document/d/1NtZaQVJC4PguSUshj1Cdg1nuLFlYmwaj/edit?usp=sharing&amp;ouid=102891781905631720953&amp;rtpof=true&amp;sd=true" TargetMode="External"/><Relationship Id="rId21" Type="http://schemas.openxmlformats.org/officeDocument/2006/relationships/hyperlink" Target="https://docs.google.com/document/d/1NtZaQVJC4PguSUshj1Cdg1nuLFlYmwaj/edit?usp=sharing&amp;ouid=102891781905631720953&amp;rtpof=true&amp;sd=true" TargetMode="External"/><Relationship Id="rId24" Type="http://schemas.openxmlformats.org/officeDocument/2006/relationships/hyperlink" Target="https://docs.google.com/document/d/1NtZaQVJC4PguSUshj1Cdg1nuLFlYmwaj/edit?usp=sharing&amp;ouid=102891781905631720953&amp;rtpof=true&amp;sd=true" TargetMode="External"/><Relationship Id="rId23" Type="http://schemas.openxmlformats.org/officeDocument/2006/relationships/hyperlink" Target="https://docs.google.com/document/d/1NtZaQVJC4PguSUshj1Cdg1nuLFlYmwaj/edit?usp=sharing&amp;ouid=102891781905631720953&amp;rtpof=true&amp;sd=true" TargetMode="External"/><Relationship Id="rId1" Type="http://schemas.openxmlformats.org/officeDocument/2006/relationships/hyperlink" Target="http://fala.br/e-PAD" TargetMode="External"/><Relationship Id="rId2" Type="http://schemas.openxmlformats.org/officeDocument/2006/relationships/hyperlink" Target="https://centralpaineis.cgu.gov.br/visualizar/resolveu)" TargetMode="External"/><Relationship Id="rId3" Type="http://schemas.openxmlformats.org/officeDocument/2006/relationships/hyperlink" Target="https://centralpaineis.cgu.gov.br/visualizar/lai)" TargetMode="External"/><Relationship Id="rId4" Type="http://schemas.openxmlformats.org/officeDocument/2006/relationships/hyperlink" Target="https://acessoainformacao.ufc.br/pt/plano-de-dados-abertos/plano-de-dados-abertos-2025-a-2027/" TargetMode="External"/><Relationship Id="rId9" Type="http://schemas.openxmlformats.org/officeDocument/2006/relationships/hyperlink" Target="https://us5.list-manage.com/survey?u=5a1e705ae29a53d28b0b933bc&amp;id=2a00823b03&amp;attribution=false" TargetMode="External"/><Relationship Id="rId26" Type="http://schemas.openxmlformats.org/officeDocument/2006/relationships/hyperlink" Target="https://sei.ufc.br/sip/login.php?sigla_orgao_sistema=UFC&amp;sigla_sistema=SEI" TargetMode="External"/><Relationship Id="rId25" Type="http://schemas.openxmlformats.org/officeDocument/2006/relationships/hyperlink" Target="https://docs.google.com/document/d/1NtZaQVJC4PguSUshj1Cdg1nuLFlYmwaj/edit?usp=sharing&amp;ouid=102891781905631720953&amp;rtpof=true&amp;sd=true" TargetMode="External"/><Relationship Id="rId27" Type="http://schemas.openxmlformats.org/officeDocument/2006/relationships/drawing" Target="../drawings/drawing2.xml"/><Relationship Id="rId5" Type="http://schemas.openxmlformats.org/officeDocument/2006/relationships/hyperlink" Target="https://www.instagram.com/ouvidoria.ufc/" TargetMode="External"/><Relationship Id="rId6" Type="http://schemas.openxmlformats.org/officeDocument/2006/relationships/hyperlink" Target="http://fala.br/" TargetMode="External"/><Relationship Id="rId7" Type="http://schemas.openxmlformats.org/officeDocument/2006/relationships/hyperlink" Target="https://prex.ufc.br/pt/avalie-nosso-site/" TargetMode="External"/><Relationship Id="rId8" Type="http://schemas.openxmlformats.org/officeDocument/2006/relationships/hyperlink" Target="https://prex.ufc.br/wp-content/uploads/2025/10/tratamento-de-dados-pessoais-na-pro-reitoria-de-extensao.pdf" TargetMode="External"/><Relationship Id="rId11" Type="http://schemas.openxmlformats.org/officeDocument/2006/relationships/hyperlink" Target="https://www.ufc.br/noticias/18511-comissao-de-enfrentamento-e-prevencao-ao-assedio-moral-e-sexual-da-ufc-tem-primeira-reuniao-e-elege-presidencia-coletiva-e-feminina" TargetMode="External"/><Relationship Id="rId10" Type="http://schemas.openxmlformats.org/officeDocument/2006/relationships/hyperlink" Target="https://www.radiouniversitariafm.com.br/noticias/ufc-realiza-consulta-publica-sobre-assedio-e-discriminacao/" TargetMode="External"/><Relationship Id="rId13" Type="http://schemas.openxmlformats.org/officeDocument/2006/relationships/hyperlink" Target="https://www.ufc.br/images/_files/a_universidade/plano_prevencao_assedio/250217_Plano_Setorial_Enfrentamento_Assedio_Discriminacao.pdf." TargetMode="External"/><Relationship Id="rId12" Type="http://schemas.openxmlformats.org/officeDocument/2006/relationships/hyperlink" Target="https://progep.ufc.br/wp-content/uploads/2019/08/cartilha-assediomoralcompleta-29082019.pdf" TargetMode="External"/><Relationship Id="rId15" Type="http://schemas.openxmlformats.org/officeDocument/2006/relationships/hyperlink" Target="https://www.ufc.br/images/_files/a_universidade/consuni/resolucao_consuni_2025/resolucao49_consuni_2025.pdf" TargetMode="External"/><Relationship Id="rId14" Type="http://schemas.openxmlformats.org/officeDocument/2006/relationships/hyperlink" Target="https://ouvidoria.ufc.br/pt/como-utilizar-a-ouvidoria/" TargetMode="External"/><Relationship Id="rId17" Type="http://schemas.openxmlformats.org/officeDocument/2006/relationships/hyperlink" Target="https://prograd.ufc.br/pt/prograd-ufc-lanca-formulario-online-para-avaliacao-do-site-institucional/" TargetMode="External"/><Relationship Id="rId16" Type="http://schemas.openxmlformats.org/officeDocument/2006/relationships/hyperlink" Target="https://prograd.ufc.br/pt/avalie-nosso-site/" TargetMode="External"/><Relationship Id="rId19" Type="http://schemas.openxmlformats.org/officeDocument/2006/relationships/hyperlink" Target="https://proplad.ufc.br/pt/avalie-nosso-site/" TargetMode="External"/><Relationship Id="rId18" Type="http://schemas.openxmlformats.org/officeDocument/2006/relationships/hyperlink" Target="https://prograd.ufc.br/pt/tratamento-de-dados-pessoais-na-prograd/"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secretariadegovernanca.ufc.br/wp-content/uploads/2022/12/plano-de-gestAo-de-riscos-2a-edicao-2023-2027.pdf" TargetMode="External"/><Relationship Id="rId190" Type="http://schemas.openxmlformats.org/officeDocument/2006/relationships/hyperlink" Target="https://seginfo.ufc.br/documentos/" TargetMode="External"/><Relationship Id="rId42" Type="http://schemas.openxmlformats.org/officeDocument/2006/relationships/hyperlink" Target="https://secretariadegovernanca.ufc.br/wp-content/uploads/2022/12/plano-de-gestAo-de-riscos-2a-edicao-2023-2027.pdf" TargetMode="External"/><Relationship Id="rId41" Type="http://schemas.openxmlformats.org/officeDocument/2006/relationships/hyperlink" Target="https://secretariadegovernanca.ufc.br/wp-content/uploads/2022/12/plano-de-gestAo-de-riscos-2a-edicao-2023-2027.pdf" TargetMode="External"/><Relationship Id="rId44" Type="http://schemas.openxmlformats.org/officeDocument/2006/relationships/hyperlink" Target="https://secretariadegovernanca.ufc.br/wp-content/uploads/2022/12/plano-de-gestAo-de-riscos-2a-edicao-2023-2027.pdf" TargetMode="External"/><Relationship Id="rId194" Type="http://schemas.openxmlformats.org/officeDocument/2006/relationships/hyperlink" Target="https://secretariadegovernanca.ufc.br/wp-content/uploads/2023/12/relatorio-gr.pdf" TargetMode="External"/><Relationship Id="rId43" Type="http://schemas.openxmlformats.org/officeDocument/2006/relationships/hyperlink" Target="https://secretariadegovernanca.ufc.br/wp-content/uploads/2022/12/plano-de-gestAo-de-riscos-2a-edicao-2023-2027.pdf" TargetMode="External"/><Relationship Id="rId193" Type="http://schemas.openxmlformats.org/officeDocument/2006/relationships/hyperlink" Target="https://seginfo.ufc.br/documentos/" TargetMode="External"/><Relationship Id="rId46" Type="http://schemas.openxmlformats.org/officeDocument/2006/relationships/hyperlink" Target="https://secretariadegovernanca.ufc.br/wp-content/uploads/2022/12/plano-de-gestAo-de-riscos-2a-edicao-2023-2027.pdf" TargetMode="External"/><Relationship Id="rId192" Type="http://schemas.openxmlformats.org/officeDocument/2006/relationships/hyperlink" Target="https://seginfo.ufc.br/documentos/" TargetMode="External"/><Relationship Id="rId45" Type="http://schemas.openxmlformats.org/officeDocument/2006/relationships/hyperlink" Target="https://secretariadegovernanca.ufc.br/wp-content/uploads/2022/12/plano-de-gestAo-de-riscos-2a-edicao-2023-2027.pdf" TargetMode="External"/><Relationship Id="rId191" Type="http://schemas.openxmlformats.org/officeDocument/2006/relationships/hyperlink" Target="https://seginfo.ufc.br/documentos/" TargetMode="External"/><Relationship Id="rId48" Type="http://schemas.openxmlformats.org/officeDocument/2006/relationships/hyperlink" Target="https://secretariadegovernanca.ufc.br/wp-content/uploads/2022/12/plano-de-gestAo-de-riscos-2a-edicao-2023-2027.pdf" TargetMode="External"/><Relationship Id="rId187" Type="http://schemas.openxmlformats.org/officeDocument/2006/relationships/hyperlink" Target="https://glpi-homolog.ufc.br/glpi/" TargetMode="External"/><Relationship Id="rId47" Type="http://schemas.openxmlformats.org/officeDocument/2006/relationships/hyperlink" Target="https://secretariadegovernanca.ufc.br/wp-content/uploads/2022/12/plano-de-gestAo-de-riscos-2a-edicao-2023-2027.pdf" TargetMode="External"/><Relationship Id="rId186" Type="http://schemas.openxmlformats.org/officeDocument/2006/relationships/hyperlink" Target="https://docs.google.com/document/d/1NtZaQVJC4PguSUshj1Cdg1nuLFlYmwaj/edit?usp=sharing&amp;ouid=102891781905631720953&amp;rtpof=true&amp;sd=true" TargetMode="External"/><Relationship Id="rId185" Type="http://schemas.openxmlformats.org/officeDocument/2006/relationships/hyperlink" Target="https://docs.google.com/document/d/1NtZaQVJC4PguSUshj1Cdg1nuLFlYmwaj/edit?usp=sharing&amp;ouid=102891781905631720953&amp;rtpof=true&amp;sd=true" TargetMode="External"/><Relationship Id="rId49" Type="http://schemas.openxmlformats.org/officeDocument/2006/relationships/hyperlink" Target="https://secretariadegovernanca.ufc.br/wp-content/uploads/2022/12/plano-de-gestAo-de-riscos-2a-edicao-2023-2027.pdf" TargetMode="External"/><Relationship Id="rId184" Type="http://schemas.openxmlformats.org/officeDocument/2006/relationships/hyperlink" Target="https://docs.google.com/document/d/1NtZaQVJC4PguSUshj1Cdg1nuLFlYmwaj/edit?usp=sharing&amp;ouid=102891781905631720953&amp;rtpof=true&amp;sd=true" TargetMode="External"/><Relationship Id="rId189" Type="http://schemas.openxmlformats.org/officeDocument/2006/relationships/hyperlink" Target="https://seginfo.ufc.br/documentos/" TargetMode="External"/><Relationship Id="rId188" Type="http://schemas.openxmlformats.org/officeDocument/2006/relationships/hyperlink" Target="https://glpi-homolog.ufc.br/glpi/" TargetMode="External"/><Relationship Id="rId31" Type="http://schemas.openxmlformats.org/officeDocument/2006/relationships/hyperlink" Target="https://secretariadegovernanca.ufc.br/wp-content/uploads/2022/12/plano-de-gestAo-de-riscos-2a-edicao-2023-2027.pdf" TargetMode="External"/><Relationship Id="rId30" Type="http://schemas.openxmlformats.org/officeDocument/2006/relationships/hyperlink" Target="https://secretariadegovernanca.ufc.br/wp-content/uploads/2022/12/plano-de-gestAo-de-riscos-2a-edicao-2023-2027.pdf" TargetMode="External"/><Relationship Id="rId33" Type="http://schemas.openxmlformats.org/officeDocument/2006/relationships/hyperlink" Target="https://secretariadegovernanca.ufc.br/wp-content/uploads/2022/12/plano-de-gestAo-de-riscos-2a-edicao-2023-2027.pdf" TargetMode="External"/><Relationship Id="rId183" Type="http://schemas.openxmlformats.org/officeDocument/2006/relationships/hyperlink" Target="https://docs.google.com/document/d/1NtZaQVJC4PguSUshj1Cdg1nuLFlYmwaj/edit?usp=sharing&amp;ouid=102891781905631720953&amp;rtpof=true&amp;sd=true" TargetMode="External"/><Relationship Id="rId32" Type="http://schemas.openxmlformats.org/officeDocument/2006/relationships/hyperlink" Target="https://secretariadegovernanca.ufc.br/wp-content/uploads/2022/12/plano-de-gestAo-de-riscos-2a-edicao-2023-2027.pdf" TargetMode="External"/><Relationship Id="rId182" Type="http://schemas.openxmlformats.org/officeDocument/2006/relationships/hyperlink" Target="https://docs.google.com/document/d/1NtZaQVJC4PguSUshj1Cdg1nuLFlYmwaj/edit?usp=sharing&amp;ouid=102891781905631720953&amp;rtpof=true&amp;sd=true" TargetMode="External"/><Relationship Id="rId35" Type="http://schemas.openxmlformats.org/officeDocument/2006/relationships/hyperlink" Target="https://secretariadegovernanca.ufc.br/wp-content/uploads/2022/12/plano-de-gestAo-de-riscos-2a-edicao-2023-2027.pdf" TargetMode="External"/><Relationship Id="rId181" Type="http://schemas.openxmlformats.org/officeDocument/2006/relationships/hyperlink" Target="https://progep.ufc.br/carreira-e-avaliacao/avaliacao-de-desempenho/" TargetMode="External"/><Relationship Id="rId34" Type="http://schemas.openxmlformats.org/officeDocument/2006/relationships/hyperlink" Target="https://secretariadegovernanca.ufc.br/wp-content/uploads/2022/12/plano-de-gestAo-de-riscos-2a-edicao-2023-2027.pdf" TargetMode="External"/><Relationship Id="rId180" Type="http://schemas.openxmlformats.org/officeDocument/2006/relationships/hyperlink" Target="https://progep.ufc.br/carreira-e-avaliacao/avaliacao-de-desempenho/" TargetMode="External"/><Relationship Id="rId37" Type="http://schemas.openxmlformats.org/officeDocument/2006/relationships/hyperlink" Target="https://secretariadegovernanca.ufc.br/wp-content/uploads/2022/12/plano-de-gestAo-de-riscos-2a-edicao-2023-2027.pdf" TargetMode="External"/><Relationship Id="rId176" Type="http://schemas.openxmlformats.org/officeDocument/2006/relationships/hyperlink" Target="https://progep.ufc.br/?s=great+Place+to+Work" TargetMode="External"/><Relationship Id="rId36" Type="http://schemas.openxmlformats.org/officeDocument/2006/relationships/hyperlink" Target="https://secretariadegovernanca.ufc.br/wp-content/uploads/2022/12/plano-de-gestAo-de-riscos-2a-edicao-2023-2027.pdf" TargetMode="External"/><Relationship Id="rId175" Type="http://schemas.openxmlformats.org/officeDocument/2006/relationships/hyperlink" Target="https://progep.ufc.br/?s=great+Place+to+Work" TargetMode="External"/><Relationship Id="rId39" Type="http://schemas.openxmlformats.org/officeDocument/2006/relationships/hyperlink" Target="https://secretariadegovernanca.ufc.br/wp-content/uploads/2022/12/plano-de-gestAo-de-riscos-2a-edicao-2023-2027.pdf" TargetMode="External"/><Relationship Id="rId174" Type="http://schemas.openxmlformats.org/officeDocument/2006/relationships/hyperlink" Target="https://progep.ufc.br/?s=great+Place+to+Work" TargetMode="External"/><Relationship Id="rId38" Type="http://schemas.openxmlformats.org/officeDocument/2006/relationships/hyperlink" Target="https://secretariadegovernanca.ufc.br/wp-content/uploads/2022/12/plano-de-gestAo-de-riscos-2a-edicao-2023-2027.pdf" TargetMode="External"/><Relationship Id="rId173" Type="http://schemas.openxmlformats.org/officeDocument/2006/relationships/hyperlink" Target="https://secretariadegovernanca.ufc.br/pt/integridade/principais-normativos-internos-relacionados-a-area-de-integridade/procedimentos-de-responsabilizacao/" TargetMode="External"/><Relationship Id="rId179" Type="http://schemas.openxmlformats.org/officeDocument/2006/relationships/hyperlink" Target="https://progep.ufc.br/carreira-e-avaliacao/avaliacao-de-desempenho/" TargetMode="External"/><Relationship Id="rId178" Type="http://schemas.openxmlformats.org/officeDocument/2006/relationships/hyperlink" Target="https://progep.ufc.br/?s=great+Place+to+Work" TargetMode="External"/><Relationship Id="rId177" Type="http://schemas.openxmlformats.org/officeDocument/2006/relationships/hyperlink" Target="https://progep.ufc.br/?s=great+Place+to+Work" TargetMode="External"/><Relationship Id="rId20" Type="http://schemas.openxmlformats.org/officeDocument/2006/relationships/hyperlink" Target="https://ouvidoria.ufc.br/pt/quem-somos/" TargetMode="External"/><Relationship Id="rId22" Type="http://schemas.openxmlformats.org/officeDocument/2006/relationships/hyperlink" Target="https://www.ufc.br/images/_files/a_universidade/consuni/resolucao_consuni_2015/resolucao09_consuni_2015.pdf" TargetMode="External"/><Relationship Id="rId21" Type="http://schemas.openxmlformats.org/officeDocument/2006/relationships/hyperlink" Target="https://ouvidoria.ufc.br/pt/quem-somos/" TargetMode="External"/><Relationship Id="rId24" Type="http://schemas.openxmlformats.org/officeDocument/2006/relationships/hyperlink" Target="http://www.ufc.br/images/_files/a_universidade/estatuto_ufc/estatuto_ufc.pdf)" TargetMode="External"/><Relationship Id="rId23" Type="http://schemas.openxmlformats.org/officeDocument/2006/relationships/hyperlink" Target="http://www.ufc.br/images/_files/a_universidade/estatuto_ufc/estatuto_ufc.pdf)" TargetMode="External"/><Relationship Id="rId26" Type="http://schemas.openxmlformats.org/officeDocument/2006/relationships/hyperlink" Target="http://www.ufc.br/images/_files/a_universidade/estatuto_ufc/estatuto_ufc.pdf)" TargetMode="External"/><Relationship Id="rId25" Type="http://schemas.openxmlformats.org/officeDocument/2006/relationships/hyperlink" Target="http://www.ufc.br/images/_files/a_universidade/estatuto_ufc/estatuto_ufc.pdf)" TargetMode="External"/><Relationship Id="rId28" Type="http://schemas.openxmlformats.org/officeDocument/2006/relationships/hyperlink" Target="https://progep.ufc.br/pt/formacao-e-capacitacao/plano-de-desenvolvimento-de-pessoas/" TargetMode="External"/><Relationship Id="rId27" Type="http://schemas.openxmlformats.org/officeDocument/2006/relationships/hyperlink" Target="http://www.ufc.br/images/_files/noticias/2019/190730_consulta_diretores.pdf" TargetMode="External"/><Relationship Id="rId29" Type="http://schemas.openxmlformats.org/officeDocument/2006/relationships/hyperlink" Target="https://secretariadegovernanca.ufc.br/wp-content/uploads/2022/12/plano-de-gestAo-de-riscos-2a-edicao-2023-2027.pdf" TargetMode="External"/><Relationship Id="rId11" Type="http://schemas.openxmlformats.org/officeDocument/2006/relationships/hyperlink" Target="https://drive.google.com/file/d/1HP9dXUAzFUlNtCMDfrD1BKYx4KTeTIrz/view?usp=sharing" TargetMode="External"/><Relationship Id="rId10" Type="http://schemas.openxmlformats.org/officeDocument/2006/relationships/hyperlink" Target="https://www.ufc.br/images/_files/a_universidade/estatuto_ufc/estatuto_ufc.pdf" TargetMode="External"/><Relationship Id="rId13" Type="http://schemas.openxmlformats.org/officeDocument/2006/relationships/hyperlink" Target="https://comissaodeetica.ufc.br/pt/comissao-de-etica-da-ufc/" TargetMode="External"/><Relationship Id="rId12" Type="http://schemas.openxmlformats.org/officeDocument/2006/relationships/hyperlink" Target="https://comissaodeetica.ufc.br/pt/comissao-de-etica-da-ufc/" TargetMode="External"/><Relationship Id="rId15" Type="http://schemas.openxmlformats.org/officeDocument/2006/relationships/hyperlink" Target="https://comissaodeetica.ufc.br/pt/comissao-de-etica-da-ufc/" TargetMode="External"/><Relationship Id="rId198" Type="http://schemas.openxmlformats.org/officeDocument/2006/relationships/hyperlink" Target="https://seginfo.ufc.br/documentos/" TargetMode="External"/><Relationship Id="rId14" Type="http://schemas.openxmlformats.org/officeDocument/2006/relationships/hyperlink" Target="https://comissaodeetica.ufc.br/pt/comissao-de-etica-da-ufc/" TargetMode="External"/><Relationship Id="rId197" Type="http://schemas.openxmlformats.org/officeDocument/2006/relationships/hyperlink" Target="https://secretariadegovernanca.ufc.br/wp-content/uploads/2023/12/relatorio-gr.pdf" TargetMode="External"/><Relationship Id="rId17" Type="http://schemas.openxmlformats.org/officeDocument/2006/relationships/hyperlink" Target="https://comissaodeetica.ufc.br/pt/comissao-de-etica-da-ufc/" TargetMode="External"/><Relationship Id="rId196" Type="http://schemas.openxmlformats.org/officeDocument/2006/relationships/hyperlink" Target="https://secretariadegovernanca.ufc.br/wp-content/uploads/2023/12/relatorio-gr.pdf" TargetMode="External"/><Relationship Id="rId16" Type="http://schemas.openxmlformats.org/officeDocument/2006/relationships/hyperlink" Target="https://comissaodeetica.ufc.br/pt/comissao-de-etica-da-ufc/" TargetMode="External"/><Relationship Id="rId195" Type="http://schemas.openxmlformats.org/officeDocument/2006/relationships/hyperlink" Target="https://secretariadegovernanca.ufc.br/wp-content/uploads/2023/12/relatorio-gr.pdf" TargetMode="External"/><Relationship Id="rId19" Type="http://schemas.openxmlformats.org/officeDocument/2006/relationships/hyperlink" Target="https://comissaodeetica.ufc.br/pt/comissao-de-etica-da-ufc/" TargetMode="External"/><Relationship Id="rId18" Type="http://schemas.openxmlformats.org/officeDocument/2006/relationships/hyperlink" Target="https://comissaodeetica.ufc.br/pt/comissao-de-etica-da-ufc/" TargetMode="External"/><Relationship Id="rId199" Type="http://schemas.openxmlformats.org/officeDocument/2006/relationships/hyperlink" Target="https://seginfo.ufc.br/documentos/" TargetMode="External"/><Relationship Id="rId84" Type="http://schemas.openxmlformats.org/officeDocument/2006/relationships/hyperlink" Target="https://sti.ufc.br/wp-content/uploads/2023/05/APENDICE-C.pdf" TargetMode="External"/><Relationship Id="rId83" Type="http://schemas.openxmlformats.org/officeDocument/2006/relationships/hyperlink" Target="https://sti.ufc.br/wp-content/uploads/2023/05/APENDICE-C.pdf" TargetMode="External"/><Relationship Id="rId86" Type="http://schemas.openxmlformats.org/officeDocument/2006/relationships/hyperlink" Target="https://www.ufc.br/images/_files/gestao_ambiental/plano_de_logistica_sustentavel_ufc.pdf" TargetMode="External"/><Relationship Id="rId85" Type="http://schemas.openxmlformats.org/officeDocument/2006/relationships/hyperlink" Target="https://www.ufc.br/images/_files/gestao_ambiental/plano_de_logistica_sustentavel_ufc.pdf" TargetMode="External"/><Relationship Id="rId88" Type="http://schemas.openxmlformats.org/officeDocument/2006/relationships/hyperlink" Target="https://www.ufc.br/images/_files/gestao_ambiental/plano_de_logistica_sustentavel_ufc.pdf" TargetMode="External"/><Relationship Id="rId150" Type="http://schemas.openxmlformats.org/officeDocument/2006/relationships/hyperlink" Target="http://dados.ufc.br/" TargetMode="External"/><Relationship Id="rId271" Type="http://schemas.openxmlformats.org/officeDocument/2006/relationships/hyperlink" Target="https://www.instagram.com/gdsufc/" TargetMode="External"/><Relationship Id="rId87" Type="http://schemas.openxmlformats.org/officeDocument/2006/relationships/hyperlink" Target="https://www.ufc.br/images/_files/gestao_ambiental/plano_de_logistica_sustentavel_ufc.pdf" TargetMode="External"/><Relationship Id="rId270" Type="http://schemas.openxmlformats.org/officeDocument/2006/relationships/hyperlink" Target="https://www.instagram.com/gdsufc/" TargetMode="External"/><Relationship Id="rId89" Type="http://schemas.openxmlformats.org/officeDocument/2006/relationships/hyperlink" Target="https://www.ufc.br/images/_files/gestao_ambiental/plano_de_logistica_sustentavel_ufc.pdf" TargetMode="External"/><Relationship Id="rId80" Type="http://schemas.openxmlformats.org/officeDocument/2006/relationships/hyperlink" Target="https://sti.ufc.br/wp-content/uploads/2023/05/APENDICE-C.pdf" TargetMode="External"/><Relationship Id="rId82" Type="http://schemas.openxmlformats.org/officeDocument/2006/relationships/hyperlink" Target="https://sti.ufc.br/wp-content/uploads/2023/05/APENDICE-C.pdf" TargetMode="External"/><Relationship Id="rId81" Type="http://schemas.openxmlformats.org/officeDocument/2006/relationships/hyperlink" Target="https://docs.google.com/document/d/1NtZaQVJC4PguSUshj1Cdg1nuLFlYmwaj/edit?usp=sharing&amp;ouid=102891781905631720953&amp;rtpof=true&amp;sd=true" TargetMode="External"/><Relationship Id="rId1" Type="http://schemas.openxmlformats.org/officeDocument/2006/relationships/hyperlink" Target="https://secretariadegovernanca.ufc.br/pt/" TargetMode="External"/><Relationship Id="rId2" Type="http://schemas.openxmlformats.org/officeDocument/2006/relationships/hyperlink" Target="https://secretariadegovernanca.ufc.br/pt/" TargetMode="External"/><Relationship Id="rId3" Type="http://schemas.openxmlformats.org/officeDocument/2006/relationships/hyperlink" Target="https://secretariadegovernanca.ufc.br/pt/" TargetMode="External"/><Relationship Id="rId149" Type="http://schemas.openxmlformats.org/officeDocument/2006/relationships/hyperlink" Target="https://pdi.ufc.br/pt/inicio/" TargetMode="External"/><Relationship Id="rId4" Type="http://schemas.openxmlformats.org/officeDocument/2006/relationships/hyperlink" Target="https://secretariadegovernanca.ufc.br/pt/" TargetMode="External"/><Relationship Id="rId148" Type="http://schemas.openxmlformats.org/officeDocument/2006/relationships/hyperlink" Target="http://dados.ufc.br/" TargetMode="External"/><Relationship Id="rId269" Type="http://schemas.openxmlformats.org/officeDocument/2006/relationships/hyperlink" Target="https://pega.ufc.br/pt/painel-de-indicadores/" TargetMode="External"/><Relationship Id="rId9" Type="http://schemas.openxmlformats.org/officeDocument/2006/relationships/hyperlink" Target="https://www.ufc.br/images/_files/a_universidade/estatuto_ufc/estatuto_ufc.pdf" TargetMode="External"/><Relationship Id="rId143" Type="http://schemas.openxmlformats.org/officeDocument/2006/relationships/hyperlink" Target="https://acessoainformacao.ufc.br/pt/despesas/" TargetMode="External"/><Relationship Id="rId264" Type="http://schemas.openxmlformats.org/officeDocument/2006/relationships/hyperlink" Target="https://tinyurl.com/yc7a54zz)." TargetMode="External"/><Relationship Id="rId142" Type="http://schemas.openxmlformats.org/officeDocument/2006/relationships/hyperlink" Target="https://acessoainformacao.ufc.br/pt/despesas/" TargetMode="External"/><Relationship Id="rId263" Type="http://schemas.openxmlformats.org/officeDocument/2006/relationships/hyperlink" Target="https://pega.ufc.br/pt/painel-de-indicadores/" TargetMode="External"/><Relationship Id="rId141" Type="http://schemas.openxmlformats.org/officeDocument/2006/relationships/hyperlink" Target="http://www.auditoria.ufc.br/" TargetMode="External"/><Relationship Id="rId262" Type="http://schemas.openxmlformats.org/officeDocument/2006/relationships/hyperlink" Target="https://pega.ufc.br/pt/painel-de-indicadores/" TargetMode="External"/><Relationship Id="rId140" Type="http://schemas.openxmlformats.org/officeDocument/2006/relationships/hyperlink" Target="https://pdi.ufc.br/pt/inicio/;%20https://app.powerbi.com/view?r=eyJrIjoiMGQyZDhlYjYtNWEyOS00ZDE0LTg4MGQtMjk5ZWRjYmU5Yzk5IiwidCI6ImI1OTFhZTU0LTMzYzItNDU4OS1iZTY2LTkwMjFhNDE5NmM3YyJ9;%20https://proplad.ufc.br/pt/transparencia-e-prestacao-de-contas/;%20https" TargetMode="External"/><Relationship Id="rId261" Type="http://schemas.openxmlformats.org/officeDocument/2006/relationships/hyperlink" Target="https://pega.ufc.br/pt/painel-de-indicadores/" TargetMode="External"/><Relationship Id="rId5" Type="http://schemas.openxmlformats.org/officeDocument/2006/relationships/hyperlink" Target="https://secretariadegovernanca.ufc.br/pt/" TargetMode="External"/><Relationship Id="rId147" Type="http://schemas.openxmlformats.org/officeDocument/2006/relationships/hyperlink" Target="https://pdi.ufc.br/pt/inicio/;%20https://proplad.ufc.br/pt/transparencia-e-prestacao-de-contas/relatorio-de-gestao/;%20https://app.powerbi.com/view?r=eyJrIjoiOTg2M2M0NjMtNGI2Yi00YmE1LTkwNzUtM2UzODYyZGRjZmU2IiwidCI6ImI1OTFhZTU0LTMzYzItNDU4OS1iZTY2LTkwMjFhN" TargetMode="External"/><Relationship Id="rId268" Type="http://schemas.openxmlformats.org/officeDocument/2006/relationships/hyperlink" Target="https://pega.ufc.br/pt/painel-de-indicadores/" TargetMode="External"/><Relationship Id="rId6" Type="http://schemas.openxmlformats.org/officeDocument/2006/relationships/hyperlink" Target="https://secretariadegovernanca.ufc.br/pt/" TargetMode="External"/><Relationship Id="rId146" Type="http://schemas.openxmlformats.org/officeDocument/2006/relationships/hyperlink" Target="https://ouvidoria.ufc.br/wp-content/uploads/2024/03/relatorio-de-gestao-servicos-cgu-2023-vr-final.docx-1.pdf)" TargetMode="External"/><Relationship Id="rId267" Type="http://schemas.openxmlformats.org/officeDocument/2006/relationships/hyperlink" Target="https://pega.ufc.br/pt/painel-de-indicadores/" TargetMode="External"/><Relationship Id="rId7" Type="http://schemas.openxmlformats.org/officeDocument/2006/relationships/hyperlink" Target="https://www.ufc.br/images/_files/a_universidade/estatuto_ufc/estatuto_ufc.pdf" TargetMode="External"/><Relationship Id="rId145" Type="http://schemas.openxmlformats.org/officeDocument/2006/relationships/hyperlink" Target="https://secretariadegovernanca.ufc.br/pt/" TargetMode="External"/><Relationship Id="rId266" Type="http://schemas.openxmlformats.org/officeDocument/2006/relationships/hyperlink" Target="https://pega.ufc.br/pt/painel-de-indicadores/" TargetMode="External"/><Relationship Id="rId8" Type="http://schemas.openxmlformats.org/officeDocument/2006/relationships/hyperlink" Target="https://www.ufc.br/images/_files/a_universidade/estatuto_ufc/estatuto_ufc.pdf" TargetMode="External"/><Relationship Id="rId144" Type="http://schemas.openxmlformats.org/officeDocument/2006/relationships/hyperlink" Target="https://acessoainformacao.ufc.br/pt/despesas/" TargetMode="External"/><Relationship Id="rId265" Type="http://schemas.openxmlformats.org/officeDocument/2006/relationships/hyperlink" Target="https://pega.ufc.br/pt/painel-de-indicadores/" TargetMode="External"/><Relationship Id="rId73" Type="http://schemas.openxmlformats.org/officeDocument/2006/relationships/hyperlink" Target="https://secretariadegovernanca.ufc.br/wp-content/uploads/2023/11/pcn-ufc-plano-continuidade-negocio.pdf" TargetMode="External"/><Relationship Id="rId72" Type="http://schemas.openxmlformats.org/officeDocument/2006/relationships/hyperlink" Target="https://centralpaineis.cgu.gov.br/visualizar/resolveu)" TargetMode="External"/><Relationship Id="rId75" Type="http://schemas.openxmlformats.org/officeDocument/2006/relationships/hyperlink" Target="https://sti.ufc.br/wp-content/uploads/2023/05/APENDICE-C.pdf" TargetMode="External"/><Relationship Id="rId74" Type="http://schemas.openxmlformats.org/officeDocument/2006/relationships/hyperlink" Target="https://docs.google.com/forms/d/e/1FAIpQLScBeIMivAq_ZgLjQV344jz6yuELmXbjm0TKBE4-rz1VBQzvw/viewform" TargetMode="External"/><Relationship Id="rId77" Type="http://schemas.openxmlformats.org/officeDocument/2006/relationships/hyperlink" Target="https://sti.ufc.br/wp-content/uploads/2023/05/APENDICE-C.pdf" TargetMode="External"/><Relationship Id="rId260" Type="http://schemas.openxmlformats.org/officeDocument/2006/relationships/hyperlink" Target="https://pega.ufc.br/pt/painel-de-indicadores/" TargetMode="External"/><Relationship Id="rId76" Type="http://schemas.openxmlformats.org/officeDocument/2006/relationships/hyperlink" Target="https://sti.ufc.br/wp-content/uploads/2023/05/APENDICE-C.pdf" TargetMode="External"/><Relationship Id="rId79" Type="http://schemas.openxmlformats.org/officeDocument/2006/relationships/hyperlink" Target="https://sti.ufc.br/wp-content/uploads/2023/05/APENDICE-C.pdf" TargetMode="External"/><Relationship Id="rId78" Type="http://schemas.openxmlformats.org/officeDocument/2006/relationships/hyperlink" Target="https://sti.ufc.br/wp-content/uploads/2023/05/APENDICE-C.pdf" TargetMode="External"/><Relationship Id="rId71" Type="http://schemas.openxmlformats.org/officeDocument/2006/relationships/hyperlink" Target="https://prex.ufc.br/wp-content/uploads/2023/02/ufc-prex-manual-concessao-bolsa-update27fev2023.pdfhttps://prex.ufc.br/wpcontent/uploads/2022/08/tutorial-banco-de-horas-e-creditacao-1.pdf" TargetMode="External"/><Relationship Id="rId70" Type="http://schemas.openxmlformats.org/officeDocument/2006/relationships/hyperlink" Target="https://prex.ufc.br/wpcontent/uploads/2022/08/tutorial-banco-de-horas-e-creditacao-1.pdf" TargetMode="External"/><Relationship Id="rId139" Type="http://schemas.openxmlformats.org/officeDocument/2006/relationships/hyperlink" Target="https://ouvidoria.ufc.br/pt/relatorio-de-monitoramento-do-pda/)" TargetMode="External"/><Relationship Id="rId138" Type="http://schemas.openxmlformats.org/officeDocument/2006/relationships/hyperlink" Target="https://ouvidoria.ufc.br/pt/relatorio-de-monitoramento-do-pda/)" TargetMode="External"/><Relationship Id="rId259" Type="http://schemas.openxmlformats.org/officeDocument/2006/relationships/hyperlink" Target="https://pega.ufc.br/pt/painel-de-indicadores/" TargetMode="External"/><Relationship Id="rId137" Type="http://schemas.openxmlformats.org/officeDocument/2006/relationships/hyperlink" Target="https://ouvidoria.ufc.br/pt/relatorio-de-monitoramento-da-lai/" TargetMode="External"/><Relationship Id="rId258" Type="http://schemas.openxmlformats.org/officeDocument/2006/relationships/hyperlink" Target="https://pega.ufc.br/pt/painel-de-indicadores/" TargetMode="External"/><Relationship Id="rId132" Type="http://schemas.openxmlformats.org/officeDocument/2006/relationships/hyperlink" Target="https://pega.ufc.br/pt/painel-de-indicadores/" TargetMode="External"/><Relationship Id="rId253" Type="http://schemas.openxmlformats.org/officeDocument/2006/relationships/hyperlink" Target="https://app.powerbi.com/view?r=eyJrIjoiMGQyZDhlYjYtNWEyOS00ZDE0LTg4MGQtMjk5ZWRjYmU5Yzk5IiwidCI6ImI1OTFhZTU0LTMzYzItNDU4OS1iZTY2LTkwMjFhNDE5NmM3YyJ9" TargetMode="External"/><Relationship Id="rId131" Type="http://schemas.openxmlformats.org/officeDocument/2006/relationships/hyperlink" Target="https://pega.ufc.br/pt/painel-de-indicadores/" TargetMode="External"/><Relationship Id="rId252"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130" Type="http://schemas.openxmlformats.org/officeDocument/2006/relationships/hyperlink" Target="https://pega.ufc.br/pt/painel-de-indicadores/" TargetMode="External"/><Relationship Id="rId251"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250"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136" Type="http://schemas.openxmlformats.org/officeDocument/2006/relationships/hyperlink" Target="https://eagendas.cgu.gov.br/?_token=ufyhWcMIgQp7olkdDJoFd86qkbWpvxJEGpHwuPWn&amp;filtro_orgaos_ativos=on&amp;filtro_orgao=1073&amp;filtro_cargos_ativos=on&amp;filtro_cargo=" TargetMode="External"/><Relationship Id="rId257" Type="http://schemas.openxmlformats.org/officeDocument/2006/relationships/hyperlink" Target="https://app.powerbi.com/view?r=eyJrIjoiMGQyZDhlYjYtNWEyOS00ZDE0LTg4MGQtMjk5ZWRjYmU5Yzk5IiwidCI6ImI1OTFhZTU0LTMzYzItNDU4OS1iZTY2LTkwMjFhNDE5NmM3YyJ9" TargetMode="External"/><Relationship Id="rId135" Type="http://schemas.openxmlformats.org/officeDocument/2006/relationships/hyperlink" Target="https://prppg.ufc.br/pt/pos-graduacao-realiza-primeira-avaliacao-institucional/" TargetMode="External"/><Relationship Id="rId256" Type="http://schemas.openxmlformats.org/officeDocument/2006/relationships/hyperlink" Target="https://app.powerbi.com/view?r=eyJrIjoiMGQyZDhlYjYtNWEyOS00ZDE0LTg4MGQtMjk5ZWRjYmU5Yzk5IiwidCI6ImI1OTFhZTU0LTMzYzItNDU4OS1iZTY2LTkwMjFhNDE5NmM3YyJ9" TargetMode="External"/><Relationship Id="rId134" Type="http://schemas.openxmlformats.org/officeDocument/2006/relationships/hyperlink" Target="https://ouvidoria.ufc.br/pt/quem-somos/" TargetMode="External"/><Relationship Id="rId255" Type="http://schemas.openxmlformats.org/officeDocument/2006/relationships/hyperlink" Target="https://app.powerbi.com/view?r=eyJrIjoiMGQyZDhlYjYtNWEyOS00ZDE0LTg4MGQtMjk5ZWRjYmU5Yzk5IiwidCI6ImI1OTFhZTU0LTMzYzItNDU4OS1iZTY2LTkwMjFhNDE5NmM3YyJ9" TargetMode="External"/><Relationship Id="rId133" Type="http://schemas.openxmlformats.org/officeDocument/2006/relationships/hyperlink" Target="https://ouvidoria.ufc.br/pt/relatorio-de-monitoramento-do-pda/" TargetMode="External"/><Relationship Id="rId254" Type="http://schemas.openxmlformats.org/officeDocument/2006/relationships/hyperlink" Target="https://app.powerbi.com/view?r=eyJrIjoiMGQyZDhlYjYtNWEyOS00ZDE0LTg4MGQtMjk5ZWRjYmU5Yzk5IiwidCI6ImI1OTFhZTU0LTMzYzItNDU4OS1iZTY2LTkwMjFhNDE5NmM3YyJ9" TargetMode="External"/><Relationship Id="rId62" Type="http://schemas.openxmlformats.org/officeDocument/2006/relationships/hyperlink" Target="https://secretariadegovernanca.ufc.br/wp-content/uploads/2022/12/plano-de-gestAo-de-riscos-2a-edicao-2023-2027.pdf" TargetMode="External"/><Relationship Id="rId61" Type="http://schemas.openxmlformats.org/officeDocument/2006/relationships/hyperlink" Target="https://secretariadegovernanca.ufc.br/wp-content/uploads/2022/12/plano-de-gestAo-de-riscos-2a-edicao-2023-2027.pdf" TargetMode="External"/><Relationship Id="rId64" Type="http://schemas.openxmlformats.org/officeDocument/2006/relationships/hyperlink" Target="https://secretariadegovernanca.ufc.br/wp-content/uploads/2022/12/plano-de-gestAo-de-riscos-2a-edicao-2023-2027.pdf" TargetMode="External"/><Relationship Id="rId63" Type="http://schemas.openxmlformats.org/officeDocument/2006/relationships/hyperlink" Target="https://secretariadegovernanca.ufc.br/wp-content/uploads/2022/12/plano-de-gestAo-de-riscos-2a-edicao-2023-2027.pdf" TargetMode="External"/><Relationship Id="rId66" Type="http://schemas.openxmlformats.org/officeDocument/2006/relationships/hyperlink" Target="https://secretariadegovernanca.ufc.br/wp-content/uploads/2022/12/plano-de-gestAo-de-riscos-2a-edicao-2023-2027.pdf" TargetMode="External"/><Relationship Id="rId172" Type="http://schemas.openxmlformats.org/officeDocument/2006/relationships/hyperlink" Target="https://pdi.ufc.br/" TargetMode="External"/><Relationship Id="rId65" Type="http://schemas.openxmlformats.org/officeDocument/2006/relationships/hyperlink" Target="https://secretariadegovernanca.ufc.br/wp-content/uploads/2022/12/plano-de-gestAo-de-riscos-2a-edicao-2023-2027.pdf" TargetMode="External"/><Relationship Id="rId171" Type="http://schemas.openxmlformats.org/officeDocument/2006/relationships/hyperlink" Target="https://pdi.ufc.br/" TargetMode="External"/><Relationship Id="rId68" Type="http://schemas.openxmlformats.org/officeDocument/2006/relationships/hyperlink" Target="https://secretariadegovernanca.ufc.br/wp-content/uploads/2022/12/plano-de-gestAo-de-riscos-2a-edicao-2023-2027.pdf" TargetMode="External"/><Relationship Id="rId170" Type="http://schemas.openxmlformats.org/officeDocument/2006/relationships/hyperlink" Target="https://auditoria.ufc.br/pt/painel-de-monitoramento" TargetMode="External"/><Relationship Id="rId67" Type="http://schemas.openxmlformats.org/officeDocument/2006/relationships/hyperlink" Target="https://secretariadegovernanca.ufc.br/wp-content/uploads/2022/12/plano-de-gestAo-de-riscos-2a-edicao-2023-2027.pdf" TargetMode="External"/><Relationship Id="rId60" Type="http://schemas.openxmlformats.org/officeDocument/2006/relationships/hyperlink" Target="https://pdi.ufc.br/pt/inicio/;%20https://secretariadegovernanca.ufc.br/wp-content/uploads/2022/12/plano-de-gestAo-de-riscos-2a-edicao-2023-2027.pdf" TargetMode="External"/><Relationship Id="rId165" Type="http://schemas.openxmlformats.org/officeDocument/2006/relationships/hyperlink" Target="https://www.ufc.br/images/_files/a_universidade/consuni/resolucao_consuni_2023/resolucao47_consuni_2023.pdf" TargetMode="External"/><Relationship Id="rId69" Type="http://schemas.openxmlformats.org/officeDocument/2006/relationships/hyperlink" Target="https://pdi.ufc.br/pt/inicio/" TargetMode="External"/><Relationship Id="rId164" Type="http://schemas.openxmlformats.org/officeDocument/2006/relationships/hyperlink" Target="https://www.ufc.br/images/_files/a_universidade/consuni/resolucao_consuni_2023/resolucao47_consuni_2023.pdf" TargetMode="External"/><Relationship Id="rId163" Type="http://schemas.openxmlformats.org/officeDocument/2006/relationships/hyperlink" Target="https://www.ufc.br/images/_files/a_universidade/consuni/resolucao_consuni_2023/resolucao47_consuni_2023.pdf" TargetMode="External"/><Relationship Id="rId162" Type="http://schemas.openxmlformats.org/officeDocument/2006/relationships/hyperlink" Target="https://www.ufc.br/images/_files/a_universidade/consuni/resolucao_consuni_2023/resolucao47_consuni_2023.pdf" TargetMode="External"/><Relationship Id="rId169" Type="http://schemas.openxmlformats.org/officeDocument/2006/relationships/hyperlink" Target="https://auditoria.ufc.br/pt/painel-de-monitoramento" TargetMode="External"/><Relationship Id="rId168" Type="http://schemas.openxmlformats.org/officeDocument/2006/relationships/hyperlink" Target="https://auditoria.ufc.br/pt/painel-de-monitoramento" TargetMode="External"/><Relationship Id="rId167" Type="http://schemas.openxmlformats.org/officeDocument/2006/relationships/hyperlink" Target="https://auditoria.ufc.br/pt/painel-de-monitoramento" TargetMode="External"/><Relationship Id="rId166" Type="http://schemas.openxmlformats.org/officeDocument/2006/relationships/hyperlink" Target="https://auditoria.ufc.br/pt/painel-de-monitoramento" TargetMode="External"/><Relationship Id="rId51" Type="http://schemas.openxmlformats.org/officeDocument/2006/relationships/hyperlink" Target="https://secretariadegovernanca.ufc.br/wp-content/uploads/2022/12/plano-de-gestAo-de-riscos-2a-edicao-2023-2027.pdf" TargetMode="External"/><Relationship Id="rId50" Type="http://schemas.openxmlformats.org/officeDocument/2006/relationships/hyperlink" Target="https://secretariadegovernanca.ufc.br/wp-content/uploads/2022/12/plano-de-gestAo-de-riscos-2a-edicao-2023-2027.pdf" TargetMode="External"/><Relationship Id="rId53" Type="http://schemas.openxmlformats.org/officeDocument/2006/relationships/hyperlink" Target="https://secretariadegovernanca.ufc.br/wp-content/uploads/2022/12/plano-de-gestAo-de-riscos-2a-edicao-2023-2027.pdf" TargetMode="External"/><Relationship Id="rId52" Type="http://schemas.openxmlformats.org/officeDocument/2006/relationships/hyperlink" Target="https://secretariadegovernanca.ufc.br/wp-content/uploads/2022/12/plano-de-gestAo-de-riscos-2a-edicao-2023-2027.pdf" TargetMode="External"/><Relationship Id="rId55" Type="http://schemas.openxmlformats.org/officeDocument/2006/relationships/hyperlink" Target="https://secretariadegovernanca.ufc.br/wp-content/uploads/2023/11/pcn-ufc-plano-continuidade-negocio.pdf" TargetMode="External"/><Relationship Id="rId161" Type="http://schemas.openxmlformats.org/officeDocument/2006/relationships/hyperlink" Target="https://www.ufc.br/images/_files/a_universidade/consuni/resolucao_consuni_2023/resolucao47_consuni_2023.pdf" TargetMode="External"/><Relationship Id="rId54" Type="http://schemas.openxmlformats.org/officeDocument/2006/relationships/hyperlink" Target="https://secretariadegovernanca.ufc.br/wp-content/uploads/2022/12/plano-de-gestAo-de-riscos-2a-edicao-2023-2027.pdf" TargetMode="External"/><Relationship Id="rId160" Type="http://schemas.openxmlformats.org/officeDocument/2006/relationships/hyperlink" Target="https://comissaodeetica.ufc.br/pt/comissao-de-etica-da-ufc/" TargetMode="External"/><Relationship Id="rId281" Type="http://schemas.openxmlformats.org/officeDocument/2006/relationships/drawing" Target="../drawings/drawing3.xml"/><Relationship Id="rId57" Type="http://schemas.openxmlformats.org/officeDocument/2006/relationships/hyperlink" Target="https://secretariadegovernanca.ufc.br/wp-content/uploads/2023/11/pcn-ufc-plano-continuidade-negocio.pdf" TargetMode="External"/><Relationship Id="rId280" Type="http://schemas.openxmlformats.org/officeDocument/2006/relationships/hyperlink" Target="https://app.powerbi.com/view?r=eyJrIjoiZWZmZDQzOGItNTI0NC00M2MzLWFlMzgtNzBkNDc0MWU5NjY5IiwidCI6ImI1OTFhZTU0LTMzYzItNDU4OS1iZTY2LTkwMjFhNDE5NmM3YyJ9" TargetMode="External"/><Relationship Id="rId56" Type="http://schemas.openxmlformats.org/officeDocument/2006/relationships/hyperlink" Target="https://secretariadegovernanca.ufc.br/wp-content/uploads/2023/11/pcn-ufc-plano-continuidade-negocio.pdf" TargetMode="External"/><Relationship Id="rId159" Type="http://schemas.openxmlformats.org/officeDocument/2006/relationships/hyperlink" Target="https://www.ufc.br/images/_files/a_universidade/consuni/resolucao_consuni_2023/resolucao47_consuni_2023.pdf" TargetMode="External"/><Relationship Id="rId59" Type="http://schemas.openxmlformats.org/officeDocument/2006/relationships/hyperlink" Target="https://secretariadegovernanca.ufc.br/wp-content/uploads/2023/11/pcn-ufc-plano-continuidade-negocio.pdf" TargetMode="External"/><Relationship Id="rId154" Type="http://schemas.openxmlformats.org/officeDocument/2006/relationships/hyperlink" Target="http://dados.ufc.br/" TargetMode="External"/><Relationship Id="rId275" Type="http://schemas.openxmlformats.org/officeDocument/2006/relationships/hyperlink" Target="https://www.radiouniversitariafm.com.br/noticias/ufc-realiza-consulta-publica-sobre-assedio-e-discriminacao/" TargetMode="External"/><Relationship Id="rId58" Type="http://schemas.openxmlformats.org/officeDocument/2006/relationships/hyperlink" Target="https://secretariadegovernanca.ufc.br/wp-content/uploads/2023/11/pcn-ufc-plano-continuidade-negocio.pdf" TargetMode="External"/><Relationship Id="rId153" Type="http://schemas.openxmlformats.org/officeDocument/2006/relationships/hyperlink" Target="http://dados.ufc.br/" TargetMode="External"/><Relationship Id="rId274" Type="http://schemas.openxmlformats.org/officeDocument/2006/relationships/hyperlink" Target="https://progep.ufc.br/wp-content/uploads/2023/11/sei-ufc-4612623-pessoal-portaria.pdf" TargetMode="External"/><Relationship Id="rId152" Type="http://schemas.openxmlformats.org/officeDocument/2006/relationships/hyperlink" Target="http://dados.ufc.br/" TargetMode="External"/><Relationship Id="rId273" Type="http://schemas.openxmlformats.org/officeDocument/2006/relationships/hyperlink" Target="https://www.instagram.com/gdsufc/" TargetMode="External"/><Relationship Id="rId151" Type="http://schemas.openxmlformats.org/officeDocument/2006/relationships/hyperlink" Target="http://dados.ufc.br/" TargetMode="External"/><Relationship Id="rId272" Type="http://schemas.openxmlformats.org/officeDocument/2006/relationships/hyperlink" Target="https://www.instagram.com/gdsufc/" TargetMode="External"/><Relationship Id="rId158" Type="http://schemas.openxmlformats.org/officeDocument/2006/relationships/hyperlink" Target="https://comissaodeetica.ufc.br/pt/comissao-de-etica-da-ufc/" TargetMode="External"/><Relationship Id="rId279" Type="http://schemas.openxmlformats.org/officeDocument/2006/relationships/hyperlink" Target="https://sei.ufc.br/sei/controlador.php?acao=protocolo_visualizar&amp;id_protocolo=5546336&amp;id_procedimento_atual=5325356&amp;infra_sistema=100000100&amp;infra_unidade_atual=110000825&amp;infra_hash=9fb90006f62e7786ed847c21620f07f25452e0b99a0407be8b42e79dd184408f" TargetMode="External"/><Relationship Id="rId157" Type="http://schemas.openxmlformats.org/officeDocument/2006/relationships/hyperlink" Target="https://ouvidoria.ufc.br/pt/quem-somos/" TargetMode="External"/><Relationship Id="rId278" Type="http://schemas.openxmlformats.org/officeDocument/2006/relationships/hyperlink" Target="https://www.ufc.br/images/_files/a_universidade/consuni/resolucao_consuni_2025/resolucao49_consuni_2025.pdf" TargetMode="External"/><Relationship Id="rId156" Type="http://schemas.openxmlformats.org/officeDocument/2006/relationships/hyperlink" Target="https://repositorio.cgu.gov.br/handle/1/65126?locale=pt_BR" TargetMode="External"/><Relationship Id="rId277" Type="http://schemas.openxmlformats.org/officeDocument/2006/relationships/hyperlink" Target="https://ouvidoria.ufc.br/pt/como-utilizar-a-ouvidoria/" TargetMode="External"/><Relationship Id="rId155" Type="http://schemas.openxmlformats.org/officeDocument/2006/relationships/hyperlink" Target="https://centralpaineis.cgu.gov.br/visualizar/resolveu" TargetMode="External"/><Relationship Id="rId276" Type="http://schemas.openxmlformats.org/officeDocument/2006/relationships/hyperlink" Target="https://www.ufc.br/images/_files/a_universidade/plano_prevencao_assedio/250217_Plano_Setorial_Enfrentamento_Assedio_Discriminacao.pdf." TargetMode="External"/><Relationship Id="rId107" Type="http://schemas.openxmlformats.org/officeDocument/2006/relationships/hyperlink" Target="https://paineis.ufc.br/" TargetMode="External"/><Relationship Id="rId228" Type="http://schemas.openxmlformats.org/officeDocument/2006/relationships/hyperlink" Target="https://portfoliodeprocessos.ufc.br/ufc-infra/" TargetMode="External"/><Relationship Id="rId106" Type="http://schemas.openxmlformats.org/officeDocument/2006/relationships/hyperlink" Target="https://secretariadegovernanca.ufc.br/wp-content/uploads/2022/10/ufc-minuta-pcn.pdf" TargetMode="External"/><Relationship Id="rId227" Type="http://schemas.openxmlformats.org/officeDocument/2006/relationships/hyperlink" Target="https://portfoliodeprocessos.ufc.br/ufc-infra/" TargetMode="External"/><Relationship Id="rId105" Type="http://schemas.openxmlformats.org/officeDocument/2006/relationships/hyperlink" Target="https://secretariadegovernanca.ufc.br/wp-content/uploads/2022/10/ufc-minuta-pcn.pdf" TargetMode="External"/><Relationship Id="rId226" Type="http://schemas.openxmlformats.org/officeDocument/2006/relationships/hyperlink" Target="https://pncp.gov.br/app/pca/07272636000131/2024" TargetMode="External"/><Relationship Id="rId104" Type="http://schemas.openxmlformats.org/officeDocument/2006/relationships/hyperlink" Target="https://secretariadegovernanca.ufc.br/wp-content/uploads/2022/10/ufc-minuta-pcn.pdf" TargetMode="External"/><Relationship Id="rId225" Type="http://schemas.openxmlformats.org/officeDocument/2006/relationships/hyperlink" Target="https://pncp.gov.br/app/pca/07272636000131/2024" TargetMode="External"/><Relationship Id="rId109" Type="http://schemas.openxmlformats.org/officeDocument/2006/relationships/hyperlink" Target="https://pdi.ufc.br/pt/inicio/;%20https://proplad.ufc.br/pt/transparencia-e-prestacao-de-contas/relatorio-de-gestao/" TargetMode="External"/><Relationship Id="rId108" Type="http://schemas.openxmlformats.org/officeDocument/2006/relationships/hyperlink" Target="https://pdi.ufc.br/pt/inicio/" TargetMode="External"/><Relationship Id="rId229" Type="http://schemas.openxmlformats.org/officeDocument/2006/relationships/hyperlink" Target="https://portfoliodeprocessos.ufc.br/ufc-infra/" TargetMode="External"/><Relationship Id="rId220" Type="http://schemas.openxmlformats.org/officeDocument/2006/relationships/hyperlink" Target="https://proplad.ufc.br/pt/formularios-e-checklists/" TargetMode="External"/><Relationship Id="rId103" Type="http://schemas.openxmlformats.org/officeDocument/2006/relationships/hyperlink" Target="https://pdi.ufc.br/pt/inicio/" TargetMode="External"/><Relationship Id="rId224" Type="http://schemas.openxmlformats.org/officeDocument/2006/relationships/hyperlink" Target="https://pncp.gov.br/app/pca/07272636000131/2024" TargetMode="External"/><Relationship Id="rId102" Type="http://schemas.openxmlformats.org/officeDocument/2006/relationships/hyperlink" Target="https://www.calameo.com/accounts/2883978" TargetMode="External"/><Relationship Id="rId223" Type="http://schemas.openxmlformats.org/officeDocument/2006/relationships/hyperlink" Target="https://pncp.gov.br/app/pca/07272636000131/2024" TargetMode="External"/><Relationship Id="rId101" Type="http://schemas.openxmlformats.org/officeDocument/2006/relationships/hyperlink" Target="https://www.calameo.com/accounts/2883978" TargetMode="External"/><Relationship Id="rId222" Type="http://schemas.openxmlformats.org/officeDocument/2006/relationships/hyperlink" Target="https://pncp.gov.br/app/pca/07272636000131/2024" TargetMode="External"/><Relationship Id="rId100" Type="http://schemas.openxmlformats.org/officeDocument/2006/relationships/hyperlink" Target="https://www.calameo.com/accounts/2883978" TargetMode="External"/><Relationship Id="rId221" Type="http://schemas.openxmlformats.org/officeDocument/2006/relationships/hyperlink" Target="https://pncp.gov.br/app/pca/07272636000131/2024" TargetMode="External"/><Relationship Id="rId217" Type="http://schemas.openxmlformats.org/officeDocument/2006/relationships/hyperlink" Target="https://proplad.ufc.br/pt/formularios-e-checklists/" TargetMode="External"/><Relationship Id="rId216" Type="http://schemas.openxmlformats.org/officeDocument/2006/relationships/hyperlink" Target="https://proplad.ufc.br/pt/manuais-de-procedimentos/mapeamento-de-processos/" TargetMode="External"/><Relationship Id="rId215" Type="http://schemas.openxmlformats.org/officeDocument/2006/relationships/hyperlink" Target="https://seginfo.ufc.br/documentos/" TargetMode="External"/><Relationship Id="rId214" Type="http://schemas.openxmlformats.org/officeDocument/2006/relationships/hyperlink" Target="https://seginfo.ufc.br/documentos/" TargetMode="External"/><Relationship Id="rId219" Type="http://schemas.openxmlformats.org/officeDocument/2006/relationships/hyperlink" Target="https://proplad.ufc.br/pt/formularios-e-checklists/" TargetMode="External"/><Relationship Id="rId218" Type="http://schemas.openxmlformats.org/officeDocument/2006/relationships/hyperlink" Target="https://proplad.ufc.br/pt/formularios-e-checklists/" TargetMode="External"/><Relationship Id="rId213" Type="http://schemas.openxmlformats.org/officeDocument/2006/relationships/hyperlink" Target="https://seginfo.ufc.br/documentos/" TargetMode="External"/><Relationship Id="rId212" Type="http://schemas.openxmlformats.org/officeDocument/2006/relationships/hyperlink" Target="https://seginfo.ufc.br/documentos/" TargetMode="External"/><Relationship Id="rId211" Type="http://schemas.openxmlformats.org/officeDocument/2006/relationships/hyperlink" Target="https://proplad.ufc.br/wp-content/uploads/2023/04/guia-sobre-os-nIveis-de-classificaCAo-de-processos-no-sei-formatado.pdf" TargetMode="External"/><Relationship Id="rId210" Type="http://schemas.openxmlformats.org/officeDocument/2006/relationships/hyperlink" Target="https://proplad.ufc.br/wp-content/uploads/2023/04/guia-sobre-os-nIveis-de-classificaCAo-de-processos-no-sei-formatado.pdf" TargetMode="External"/><Relationship Id="rId129" Type="http://schemas.openxmlformats.org/officeDocument/2006/relationships/hyperlink" Target="https://pega.ufc.br/pt/painel-de-indicadores/" TargetMode="External"/><Relationship Id="rId128" Type="http://schemas.openxmlformats.org/officeDocument/2006/relationships/hyperlink" Target="https://proplad.ufc.br/pt/transparencia-e-prestacao-de-contas/relatorio-de-gestao/" TargetMode="External"/><Relationship Id="rId249"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127" Type="http://schemas.openxmlformats.org/officeDocument/2006/relationships/hyperlink" Target="https://proplad.ufc.br/pt/transparencia-e-prestacao-de-contas/relatorio-de-gestao/" TargetMode="External"/><Relationship Id="rId248" Type="http://schemas.openxmlformats.org/officeDocument/2006/relationships/hyperlink" Target="https://www.ufc.br/images/_files/gestao_ambiental/plano_de_logistica_sustentavel_ufc.pdf" TargetMode="External"/><Relationship Id="rId126" Type="http://schemas.openxmlformats.org/officeDocument/2006/relationships/hyperlink" Target="https://app.powerbi.com/view?r=eyJrIjoiMGQyZDhlYjYtNWEyOS00ZDE0LTg4MGQtMjk5ZWRjYmU5Yzk5IiwidCI6ImI1OTFhZTU0LTMzYzItNDU4OS1iZTY2LTkwMjFhNDE5NmM3YyJ9;%20https://proplad.ufc.br/pt/transparencia-e-prestacao-de-contas/relatorio-de-gestao/" TargetMode="External"/><Relationship Id="rId247" Type="http://schemas.openxmlformats.org/officeDocument/2006/relationships/hyperlink" Target="https://www.ufc.br/images/_files/gestao_ambiental/plano_de_logistica_sustentavel_ufc.pdf" TargetMode="External"/><Relationship Id="rId121" Type="http://schemas.openxmlformats.org/officeDocument/2006/relationships/hyperlink" Target="https://proplad.ufc.br/pt/calendario-de-contratacao-para-exercicio-financeiro-de-2024/;%20Processo%20SEI%20n%C2%BA%2023067.036184/2023-71;%20https://app.powerbi.com/view?r=eyJrIjoiMGQyZDhlYjYtNWEyOS00ZDE0LTg4MGQtMjk5ZWRjYmU5Yzk5IiwidCI6ImI1OTFhZTU0LTMzYzItNDU4" TargetMode="External"/><Relationship Id="rId242" Type="http://schemas.openxmlformats.org/officeDocument/2006/relationships/hyperlink" Target="https://proplad.ufc.br/wp-content/uploads/2024/01/portaria-gr-425-2023.pdf" TargetMode="External"/><Relationship Id="rId120"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41" Type="http://schemas.openxmlformats.org/officeDocument/2006/relationships/hyperlink" Target="https://proplad.ufc.br/wp-content/uploads/2024/01/portaria-gr-425-2023.pdf" TargetMode="External"/><Relationship Id="rId240" Type="http://schemas.openxmlformats.org/officeDocument/2006/relationships/hyperlink" Target="https://proplad.ufc.br/wp-content/uploads/2024/01/portaria-gr-425-2023.pdf" TargetMode="External"/><Relationship Id="rId125" Type="http://schemas.openxmlformats.org/officeDocument/2006/relationships/hyperlink" Target="https://app.powerbi.com/view?r=eyJrIjoiMGQyZDhlYjYtNWEyOS00ZDE0LTg4MGQtMjk5ZWRjYmU5Yzk5IiwidCI6ImI1OTFhZTU0LTMzYzItNDU4OS1iZTY2LTkwMjFhNDE5NmM3YyJ9" TargetMode="External"/><Relationship Id="rId246" Type="http://schemas.openxmlformats.org/officeDocument/2006/relationships/hyperlink" Target="https://www.ufc.br/images/_files/gestao_ambiental/plano_de_logistica_sustentavel_ufc.pdf" TargetMode="External"/><Relationship Id="rId124" Type="http://schemas.openxmlformats.org/officeDocument/2006/relationships/hyperlink" Target="https://app.powerbi.com/view?r=eyJrIjoiMGQyZDhlYjYtNWEyOS00ZDE0LTg4MGQtMjk5ZWRjYmU5Yzk5IiwidCI6ImI1OTFhZTU0LTMzYzItNDU4OS1iZTY2LTkwMjFhNDE5NmM3YyJ9" TargetMode="External"/><Relationship Id="rId245" Type="http://schemas.openxmlformats.org/officeDocument/2006/relationships/hyperlink" Target="https://www.ufc.br/images/_files/gestao_ambiental/plano_de_logistica_sustentavel_ufc.pdf" TargetMode="External"/><Relationship Id="rId123" Type="http://schemas.openxmlformats.org/officeDocument/2006/relationships/hyperlink" Target="https://app.powerbi.com/view?r=eyJrIjoiMGQyZDhlYjYtNWEyOS00ZDE0LTg4MGQtMjk5ZWRjYmU5Yzk5IiwidCI6ImI1OTFhZTU0LTMzYzItNDU4OS1iZTY2LTkwMjFhNDE5NmM3YyJ9" TargetMode="External"/><Relationship Id="rId244" Type="http://schemas.openxmlformats.org/officeDocument/2006/relationships/hyperlink" Target="https://www.ufc.br/images/_files/gestao_ambiental/plano_de_logistica_sustentavel_ufc.pdf" TargetMode="External"/><Relationship Id="rId122" Type="http://schemas.openxmlformats.org/officeDocument/2006/relationships/hyperlink" Target="https://app.powerbi.com/view?r=eyJrIjoiMGQyZDhlYjYtNWEyOS00ZDE0LTg4MGQtMjk5ZWRjYmU5Yzk5IiwidCI6ImI1OTFhZTU0LTMzYzItNDU4OS1iZTY2LTkwMjFhNDE5NmM3YyJ9" TargetMode="External"/><Relationship Id="rId243" Type="http://schemas.openxmlformats.org/officeDocument/2006/relationships/hyperlink" Target="https://proplad.ufc.br/wp-content/uploads/2024/01/portaria-gr-425-2023.pdf" TargetMode="External"/><Relationship Id="rId95" Type="http://schemas.openxmlformats.org/officeDocument/2006/relationships/hyperlink" Target="https://pdi.ufc.br/pt/inicio/;%20https://www.ufc.br/images/_files/a_universidade/estatuto_ufc/estatuto_ufc.pdf;%20https://www.ufc.br/images/_files/a_universidade/consuni/provimento_consuni_2017/provimento01_consuni_2017.pdf;%20https://proplad.ufc.br/wp-co" TargetMode="External"/><Relationship Id="rId94" Type="http://schemas.openxmlformats.org/officeDocument/2006/relationships/hyperlink" Target="https://www.ufc.br/images/_files/gestao_ambiental/plano_de_logistica_sustentavel_ufc.pdf" TargetMode="External"/><Relationship Id="rId97" Type="http://schemas.openxmlformats.org/officeDocument/2006/relationships/hyperlink" Target="https://www.calameo.com/accounts/2883978" TargetMode="External"/><Relationship Id="rId96" Type="http://schemas.openxmlformats.org/officeDocument/2006/relationships/hyperlink" Target="https://www.calameo.com/accounts/2883978" TargetMode="External"/><Relationship Id="rId99" Type="http://schemas.openxmlformats.org/officeDocument/2006/relationships/hyperlink" Target="https://www.calameo.com/accounts/2883978" TargetMode="External"/><Relationship Id="rId98" Type="http://schemas.openxmlformats.org/officeDocument/2006/relationships/hyperlink" Target="https://www.calameo.com/accounts/2883978" TargetMode="External"/><Relationship Id="rId91" Type="http://schemas.openxmlformats.org/officeDocument/2006/relationships/hyperlink" Target="https://www.ufc.br/images/_files/gestao_ambiental/plano_de_logistica_sustentavel_ufc.pdf" TargetMode="External"/><Relationship Id="rId90" Type="http://schemas.openxmlformats.org/officeDocument/2006/relationships/hyperlink" Target="https://www.ufc.br/images/_files/gestao_ambiental/plano_de_logistica_sustentavel_ufc.pdf" TargetMode="External"/><Relationship Id="rId93" Type="http://schemas.openxmlformats.org/officeDocument/2006/relationships/hyperlink" Target="https://www.ufc.br/images/_files/gestao_ambiental/plano_de_logistica_sustentavel_ufc.pdf" TargetMode="External"/><Relationship Id="rId92" Type="http://schemas.openxmlformats.org/officeDocument/2006/relationships/hyperlink" Target="https://www.ufc.br/images/_files/gestao_ambiental/plano_de_logistica_sustentavel_ufc.pdf" TargetMode="External"/><Relationship Id="rId118"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9" Type="http://schemas.openxmlformats.org/officeDocument/2006/relationships/hyperlink" Target="https://proplad.ufc.br/wp-content/uploads/2024/01/portaria-gr-425-2023.pdf" TargetMode="External"/><Relationship Id="rId117"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8" Type="http://schemas.openxmlformats.org/officeDocument/2006/relationships/hyperlink" Target="https://proplad.ufc.br/wp-content/uploads/2024/01/portaria-gr-425-2023.pdf" TargetMode="External"/><Relationship Id="rId116" Type="http://schemas.openxmlformats.org/officeDocument/2006/relationships/hyperlink" Target="https://progep.ufc.br/pt/carreira-e-avaliacao/avaliacao-de-desempenho/" TargetMode="External"/><Relationship Id="rId237" Type="http://schemas.openxmlformats.org/officeDocument/2006/relationships/hyperlink" Target="https://proplad.ufc.br/wp-content/uploads/2024/01/portaria-gr-425-2023.pdf" TargetMode="External"/><Relationship Id="rId115" Type="http://schemas.openxmlformats.org/officeDocument/2006/relationships/hyperlink" Target="https://progep.ufc.br/pt/carreira-e-avaliacao/avaliacao-de-desempenho/" TargetMode="External"/><Relationship Id="rId236" Type="http://schemas.openxmlformats.org/officeDocument/2006/relationships/hyperlink" Target="https://pncp.gov.br/app/editais?q=&amp;status=recebendo_proposta&amp;pagina=1" TargetMode="External"/><Relationship Id="rId119"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110" Type="http://schemas.openxmlformats.org/officeDocument/2006/relationships/hyperlink" Target="https://proplad.ufc.br/pt/transparencia-e-prestacao-de-contas/relatorio-de-gestao/" TargetMode="External"/><Relationship Id="rId231" Type="http://schemas.openxmlformats.org/officeDocument/2006/relationships/hyperlink" Target="https://portfoliodeprocessos.ufc.br/ufc-infra/" TargetMode="External"/><Relationship Id="rId230" Type="http://schemas.openxmlformats.org/officeDocument/2006/relationships/hyperlink" Target="https://portfoliodeprocessos.ufc.br/ufc-infra/" TargetMode="External"/><Relationship Id="rId114" Type="http://schemas.openxmlformats.org/officeDocument/2006/relationships/hyperlink" Target="https://progep.ufc.br/pt/carreira-e-avaliacao/avaliacao-de-desempenho/" TargetMode="External"/><Relationship Id="rId235" Type="http://schemas.openxmlformats.org/officeDocument/2006/relationships/hyperlink" Target="https://pncp.gov.br/app/editais?q=&amp;status=recebendo_proposta&amp;pagina=1" TargetMode="External"/><Relationship Id="rId113" Type="http://schemas.openxmlformats.org/officeDocument/2006/relationships/hyperlink" Target="https://progep.ufc.br/pt/carreira-e-avaliacao/avaliacao-de-desempenho/" TargetMode="External"/><Relationship Id="rId234" Type="http://schemas.openxmlformats.org/officeDocument/2006/relationships/hyperlink" Target="https://proplad.ufc.br/wp-content/uploads/2023/02/proplad065-lv-pregao-fase-externa-l14133-21-12-12-2022.pdf" TargetMode="External"/><Relationship Id="rId112" Type="http://schemas.openxmlformats.org/officeDocument/2006/relationships/hyperlink" Target="https://proplad.ufc.br/pt/transparencia-e-prestacao-de-contas/relatorio-de-gestao/" TargetMode="External"/><Relationship Id="rId233" Type="http://schemas.openxmlformats.org/officeDocument/2006/relationships/hyperlink" Target="https://proplad.ufc.br/wp-content/uploads/2023/02/proplad065-lv-pregao-fase-externa-l14133-21-12-12-2022.pdf" TargetMode="External"/><Relationship Id="rId111" Type="http://schemas.openxmlformats.org/officeDocument/2006/relationships/hyperlink" Target="https://proplad.ufc.br/pt/transparencia-e-prestacao-de-contas/relatorio-de-gestao/" TargetMode="External"/><Relationship Id="rId232" Type="http://schemas.openxmlformats.org/officeDocument/2006/relationships/hyperlink" Target="https://proplad.ufc.br/wp-content/uploads/2023/02/proplad065-lv-pregao-fase-externa-l14133-21-12-12-2022.pdf" TargetMode="External"/><Relationship Id="rId206" Type="http://schemas.openxmlformats.org/officeDocument/2006/relationships/hyperlink" Target="https://proplad.ufc.br/wp-content/uploads/2023/04/guia-sobre-os-nIveis-de-classificaCAo-de-processos-no-sei-formatado.pdf" TargetMode="External"/><Relationship Id="rId205" Type="http://schemas.openxmlformats.org/officeDocument/2006/relationships/hyperlink" Target="https://proplad.ufc.br/wp-content/uploads/2023/04/guia-sobre-os-nIveis-de-classificaCAo-de-processos-no-sei-formatado.pdf" TargetMode="External"/><Relationship Id="rId204" Type="http://schemas.openxmlformats.org/officeDocument/2006/relationships/hyperlink" Target="https://sti.ufc.br/wp-content/uploads/2021/04/posic-rev6.pdf" TargetMode="External"/><Relationship Id="rId203" Type="http://schemas.openxmlformats.org/officeDocument/2006/relationships/hyperlink" Target="https://prppg.ufc.br/wp-content/uploads/2023/03/7.pdf" TargetMode="External"/><Relationship Id="rId209" Type="http://schemas.openxmlformats.org/officeDocument/2006/relationships/hyperlink" Target="https://portfoliodeprocessos.ufc.br/wp-content/mapeamentos/prppg/coleta_disponib/Formul%C3%A1rio%20coleta%20dados.pdf" TargetMode="External"/><Relationship Id="rId208" Type="http://schemas.openxmlformats.org/officeDocument/2006/relationships/hyperlink" Target="https://portfoliodeprocessos.ufc.br/wp-content/mapeamentos/prppg/coleta_disponib/Formul%C3%A1rio%20coleta%20dados.pdf" TargetMode="External"/><Relationship Id="rId207" Type="http://schemas.openxmlformats.org/officeDocument/2006/relationships/hyperlink" Target="https://prograd.ufc.br/pt/tratamento-de-dados-pessoais-na-prograd/" TargetMode="External"/><Relationship Id="rId202" Type="http://schemas.openxmlformats.org/officeDocument/2006/relationships/hyperlink" Target="https://seginfo.ufc.br/documentos/" TargetMode="External"/><Relationship Id="rId201" Type="http://schemas.openxmlformats.org/officeDocument/2006/relationships/hyperlink" Target="https://seginfo.ufc.br/documentos/" TargetMode="External"/><Relationship Id="rId200" Type="http://schemas.openxmlformats.org/officeDocument/2006/relationships/hyperlink" Target="https://seginfo.ufc.br/documento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40" Type="http://schemas.openxmlformats.org/officeDocument/2006/relationships/hyperlink" Target="https://secretariadegovernanca.ufc.br/wp-content/uploads/2022/12/plano-de-gestAo-de-riscos-2a-edicao-2023-2027.pdf" TargetMode="External"/><Relationship Id="rId190" Type="http://schemas.openxmlformats.org/officeDocument/2006/relationships/hyperlink" Target="https://proplad.ufc.br/wp-content/uploads/2023/04/guia-sobre-os-nIveis-de-classificaCAo-de-processos-no-sei-formatado.pdf" TargetMode="External"/><Relationship Id="rId42" Type="http://schemas.openxmlformats.org/officeDocument/2006/relationships/hyperlink" Target="https://secretariadegovernanca.ufc.br/wp-content/uploads/2022/12/plano-de-gestAo-de-riscos-2a-edicao-2023-2027.pdf" TargetMode="External"/><Relationship Id="rId41" Type="http://schemas.openxmlformats.org/officeDocument/2006/relationships/hyperlink" Target="https://secretariadegovernanca.ufc.br/wp-content/uploads/2022/12/plano-de-gestAo-de-riscos-2a-edicao-2023-2027.pdf" TargetMode="External"/><Relationship Id="rId44" Type="http://schemas.openxmlformats.org/officeDocument/2006/relationships/hyperlink" Target="https://secretariadegovernanca.ufc.br/wp-content/uploads/2022/12/plano-de-gestAo-de-riscos-2a-edicao-2023-2027.pdf" TargetMode="External"/><Relationship Id="rId194" Type="http://schemas.openxmlformats.org/officeDocument/2006/relationships/hyperlink" Target="https://seginfo.ufc.br/documentos/" TargetMode="External"/><Relationship Id="rId43" Type="http://schemas.openxmlformats.org/officeDocument/2006/relationships/hyperlink" Target="https://secretariadegovernanca.ufc.br/wp-content/uploads/2022/12/plano-de-gestAo-de-riscos-2a-edicao-2023-2027.pdf" TargetMode="External"/><Relationship Id="rId193" Type="http://schemas.openxmlformats.org/officeDocument/2006/relationships/hyperlink" Target="https://proplad.ufc.br/wp-content/uploads/2023/04/guia-sobre-os-nIveis-de-classificaCAo-de-processos-no-sei-formatado.pdf" TargetMode="External"/><Relationship Id="rId46" Type="http://schemas.openxmlformats.org/officeDocument/2006/relationships/hyperlink" Target="https://secretariadegovernanca.ufc.br/wp-content/uploads/2022/12/plano-de-gestAo-de-riscos-2a-edicao-2023-2027.pdf" TargetMode="External"/><Relationship Id="rId192" Type="http://schemas.openxmlformats.org/officeDocument/2006/relationships/hyperlink" Target="https://proplad.ufc.br/wp-content/uploads/2023/04/guia-sobre-os-nIveis-de-classificaCAo-de-processos-no-sei-formatado.pdf" TargetMode="External"/><Relationship Id="rId45" Type="http://schemas.openxmlformats.org/officeDocument/2006/relationships/hyperlink" Target="https://secretariadegovernanca.ufc.br/wp-content/uploads/2022/12/plano-de-gestAo-de-riscos-2a-edicao-2023-2027.pdf" TargetMode="External"/><Relationship Id="rId191" Type="http://schemas.openxmlformats.org/officeDocument/2006/relationships/hyperlink" Target="https://proplad.ufc.br/wp-content/uploads/2023/04/guia-sobre-os-nIveis-de-classificaCAo-de-processos-no-sei-formatado.pdf" TargetMode="External"/><Relationship Id="rId48" Type="http://schemas.openxmlformats.org/officeDocument/2006/relationships/hyperlink" Target="https://secretariadegovernanca.ufc.br/wp-content/uploads/2022/12/plano-de-gestAo-de-riscos-2a-edicao-2023-2027.pdf" TargetMode="External"/><Relationship Id="rId187" Type="http://schemas.openxmlformats.org/officeDocument/2006/relationships/hyperlink" Target="https://seginfo.ufc.br/documentos/" TargetMode="External"/><Relationship Id="rId47" Type="http://schemas.openxmlformats.org/officeDocument/2006/relationships/hyperlink" Target="https://secretariadegovernanca.ufc.br/wp-content/uploads/2022/12/plano-de-gestAo-de-riscos-2a-edicao-2023-2027.pdf" TargetMode="External"/><Relationship Id="rId186" Type="http://schemas.openxmlformats.org/officeDocument/2006/relationships/hyperlink" Target="https://seginfo.ufc.br/documentos/" TargetMode="External"/><Relationship Id="rId185" Type="http://schemas.openxmlformats.org/officeDocument/2006/relationships/hyperlink" Target="https://seginfo.ufc.br/documentos/" TargetMode="External"/><Relationship Id="rId49" Type="http://schemas.openxmlformats.org/officeDocument/2006/relationships/hyperlink" Target="https://secretariadegovernanca.ufc.br/wp-content/uploads/2022/12/plano-de-gestAo-de-riscos-2a-edicao-2023-2027.pdf" TargetMode="External"/><Relationship Id="rId184" Type="http://schemas.openxmlformats.org/officeDocument/2006/relationships/hyperlink" Target="https://secretariadegovernanca.ufc.br/wp-content/uploads/2023/12/relatorio-gr.pdf" TargetMode="External"/><Relationship Id="rId189" Type="http://schemas.openxmlformats.org/officeDocument/2006/relationships/hyperlink" Target="https://seginfo.ufc.br/documentos/" TargetMode="External"/><Relationship Id="rId188" Type="http://schemas.openxmlformats.org/officeDocument/2006/relationships/hyperlink" Target="https://seginfo.ufc.br/documentos/" TargetMode="External"/><Relationship Id="rId31" Type="http://schemas.openxmlformats.org/officeDocument/2006/relationships/hyperlink" Target="https://secretariadegovernanca.ufc.br/wp-content/uploads/2022/12/plano-de-gestAo-de-riscos-2a-edicao-2023-2027.pdf" TargetMode="External"/><Relationship Id="rId30" Type="http://schemas.openxmlformats.org/officeDocument/2006/relationships/hyperlink" Target="https://secretariadegovernanca.ufc.br/wp-content/uploads/2022/12/plano-de-gestAo-de-riscos-2a-edicao-2023-2027.pdf" TargetMode="External"/><Relationship Id="rId33" Type="http://schemas.openxmlformats.org/officeDocument/2006/relationships/hyperlink" Target="https://secretariadegovernanca.ufc.br/wp-content/uploads/2022/12/plano-de-gestAo-de-riscos-2a-edicao-2023-2027.pdf" TargetMode="External"/><Relationship Id="rId183" Type="http://schemas.openxmlformats.org/officeDocument/2006/relationships/hyperlink" Target="https://secretariadegovernanca.ufc.br/wp-content/uploads/2023/12/relatorio-gr.pdf" TargetMode="External"/><Relationship Id="rId32" Type="http://schemas.openxmlformats.org/officeDocument/2006/relationships/hyperlink" Target="https://secretariadegovernanca.ufc.br/wp-content/uploads/2022/12/plano-de-gestAo-de-riscos-2a-edicao-2023-2027.pdf" TargetMode="External"/><Relationship Id="rId182" Type="http://schemas.openxmlformats.org/officeDocument/2006/relationships/hyperlink" Target="https://secretariadegovernanca.ufc.br/wp-content/uploads/2023/12/relatorio-gr.pdf" TargetMode="External"/><Relationship Id="rId35" Type="http://schemas.openxmlformats.org/officeDocument/2006/relationships/hyperlink" Target="https://secretariadegovernanca.ufc.br/wp-content/uploads/2022/12/plano-de-gestAo-de-riscos-2a-edicao-2023-2027.pdf" TargetMode="External"/><Relationship Id="rId181" Type="http://schemas.openxmlformats.org/officeDocument/2006/relationships/hyperlink" Target="https://secretariadegovernanca.ufc.br/wp-content/uploads/2023/12/relatorio-gr.pdf" TargetMode="External"/><Relationship Id="rId34" Type="http://schemas.openxmlformats.org/officeDocument/2006/relationships/hyperlink" Target="https://secretariadegovernanca.ufc.br/wp-content/uploads/2022/12/plano-de-gestAo-de-riscos-2a-edicao-2023-2027.pdf" TargetMode="External"/><Relationship Id="rId180" Type="http://schemas.openxmlformats.org/officeDocument/2006/relationships/hyperlink" Target="https://seginfo.ufc.br/documentos/" TargetMode="External"/><Relationship Id="rId37" Type="http://schemas.openxmlformats.org/officeDocument/2006/relationships/hyperlink" Target="https://secretariadegovernanca.ufc.br/wp-content/uploads/2022/12/plano-de-gestAo-de-riscos-2a-edicao-2023-2027.pdf" TargetMode="External"/><Relationship Id="rId176" Type="http://schemas.openxmlformats.org/officeDocument/2006/relationships/hyperlink" Target="https://seginfo.ufc.br/documentos/" TargetMode="External"/><Relationship Id="rId36" Type="http://schemas.openxmlformats.org/officeDocument/2006/relationships/hyperlink" Target="https://secretariadegovernanca.ufc.br/wp-content/uploads/2022/12/plano-de-gestAo-de-riscos-2a-edicao-2023-2027.pdf" TargetMode="External"/><Relationship Id="rId175" Type="http://schemas.openxmlformats.org/officeDocument/2006/relationships/hyperlink" Target="https://glpi-homolog.ufc.br/glpi/" TargetMode="External"/><Relationship Id="rId39" Type="http://schemas.openxmlformats.org/officeDocument/2006/relationships/hyperlink" Target="https://secretariadegovernanca.ufc.br/wp-content/uploads/2022/12/plano-de-gestAo-de-riscos-2a-edicao-2023-2027.pdf" TargetMode="External"/><Relationship Id="rId174" Type="http://schemas.openxmlformats.org/officeDocument/2006/relationships/hyperlink" Target="https://glpi-homolog.ufc.br/glpi/" TargetMode="External"/><Relationship Id="rId38" Type="http://schemas.openxmlformats.org/officeDocument/2006/relationships/hyperlink" Target="https://secretariadegovernanca.ufc.br/wp-content/uploads/2022/12/plano-de-gestAo-de-riscos-2a-edicao-2023-2027.pdf" TargetMode="External"/><Relationship Id="rId173" Type="http://schemas.openxmlformats.org/officeDocument/2006/relationships/hyperlink" Target="https://progep.ufc.br/carreira-e-avaliacao/avaliacao-de-desempenho/" TargetMode="External"/><Relationship Id="rId179" Type="http://schemas.openxmlformats.org/officeDocument/2006/relationships/hyperlink" Target="https://seginfo.ufc.br/documentos/" TargetMode="External"/><Relationship Id="rId178" Type="http://schemas.openxmlformats.org/officeDocument/2006/relationships/hyperlink" Target="https://seginfo.ufc.br/documentos/" TargetMode="External"/><Relationship Id="rId177" Type="http://schemas.openxmlformats.org/officeDocument/2006/relationships/hyperlink" Target="https://seginfo.ufc.br/documentos/" TargetMode="External"/><Relationship Id="rId20" Type="http://schemas.openxmlformats.org/officeDocument/2006/relationships/hyperlink" Target="https://ouvidoria.ufc.br/pt/quem-somos/" TargetMode="External"/><Relationship Id="rId22" Type="http://schemas.openxmlformats.org/officeDocument/2006/relationships/hyperlink" Target="https://www.ufc.br/images/_files/a_universidade/consuni/resolucao_consuni_2015/resolucao09_consuni_2015.pdf" TargetMode="External"/><Relationship Id="rId21" Type="http://schemas.openxmlformats.org/officeDocument/2006/relationships/hyperlink" Target="https://ouvidoria.ufc.br/pt/quem-somos/" TargetMode="External"/><Relationship Id="rId24" Type="http://schemas.openxmlformats.org/officeDocument/2006/relationships/hyperlink" Target="http://www.ufc.br/images/_files/a_universidade/estatuto_ufc/estatuto_ufc.pdf)" TargetMode="External"/><Relationship Id="rId23" Type="http://schemas.openxmlformats.org/officeDocument/2006/relationships/hyperlink" Target="http://www.ufc.br/images/_files/a_universidade/estatuto_ufc/estatuto_ufc.pdf)" TargetMode="External"/><Relationship Id="rId26" Type="http://schemas.openxmlformats.org/officeDocument/2006/relationships/hyperlink" Target="http://www.ufc.br/images/_files/a_universidade/estatuto_ufc/estatuto_ufc.pdf)" TargetMode="External"/><Relationship Id="rId25" Type="http://schemas.openxmlformats.org/officeDocument/2006/relationships/hyperlink" Target="http://www.ufc.br/images/_files/a_universidade/estatuto_ufc/estatuto_ufc.pdf)" TargetMode="External"/><Relationship Id="rId28" Type="http://schemas.openxmlformats.org/officeDocument/2006/relationships/hyperlink" Target="https://secretariadegovernanca.ufc.br/wp-content/uploads/2022/12/plano-de-gestAo-de-riscos-2a-edicao-2023-2027.pdf" TargetMode="External"/><Relationship Id="rId27" Type="http://schemas.openxmlformats.org/officeDocument/2006/relationships/hyperlink" Target="http://www.ufc.br/images/_files/noticias/2019/190730_consulta_diretores.pdf" TargetMode="External"/><Relationship Id="rId29" Type="http://schemas.openxmlformats.org/officeDocument/2006/relationships/hyperlink" Target="https://secretariadegovernanca.ufc.br/wp-content/uploads/2022/12/plano-de-gestAo-de-riscos-2a-edicao-2023-2027.pdf" TargetMode="External"/><Relationship Id="rId11" Type="http://schemas.openxmlformats.org/officeDocument/2006/relationships/hyperlink" Target="https://drive.google.com/file/d/1HP9dXUAzFUlNtCMDfrD1BKYx4KTeTIrz/view?usp=sharing" TargetMode="External"/><Relationship Id="rId10" Type="http://schemas.openxmlformats.org/officeDocument/2006/relationships/hyperlink" Target="https://www.ufc.br/images/_files/a_universidade/estatuto_ufc/estatuto_ufc.pdf" TargetMode="External"/><Relationship Id="rId13" Type="http://schemas.openxmlformats.org/officeDocument/2006/relationships/hyperlink" Target="https://comissaodeetica.ufc.br/pt/comissao-de-etica-da-ufc/" TargetMode="External"/><Relationship Id="rId12" Type="http://schemas.openxmlformats.org/officeDocument/2006/relationships/hyperlink" Target="https://comissaodeetica.ufc.br/pt/comissao-de-etica-da-ufc/" TargetMode="External"/><Relationship Id="rId15" Type="http://schemas.openxmlformats.org/officeDocument/2006/relationships/hyperlink" Target="https://comissaodeetica.ufc.br/pt/comissao-de-etica-da-ufc/" TargetMode="External"/><Relationship Id="rId198" Type="http://schemas.openxmlformats.org/officeDocument/2006/relationships/hyperlink" Target="https://proplad.ufc.br/pt/manuais-de-procedimentos/mapeamento-de-processos/" TargetMode="External"/><Relationship Id="rId14" Type="http://schemas.openxmlformats.org/officeDocument/2006/relationships/hyperlink" Target="https://comissaodeetica.ufc.br/pt/comissao-de-etica-da-ufc/" TargetMode="External"/><Relationship Id="rId197" Type="http://schemas.openxmlformats.org/officeDocument/2006/relationships/hyperlink" Target="https://seginfo.ufc.br/documentos/" TargetMode="External"/><Relationship Id="rId17" Type="http://schemas.openxmlformats.org/officeDocument/2006/relationships/hyperlink" Target="https://comissaodeetica.ufc.br/pt/comissao-de-etica-da-ufc/" TargetMode="External"/><Relationship Id="rId196" Type="http://schemas.openxmlformats.org/officeDocument/2006/relationships/hyperlink" Target="https://seginfo.ufc.br/documentos/" TargetMode="External"/><Relationship Id="rId16" Type="http://schemas.openxmlformats.org/officeDocument/2006/relationships/hyperlink" Target="https://comissaodeetica.ufc.br/pt/comissao-de-etica-da-ufc/" TargetMode="External"/><Relationship Id="rId195" Type="http://schemas.openxmlformats.org/officeDocument/2006/relationships/hyperlink" Target="https://seginfo.ufc.br/documentos/" TargetMode="External"/><Relationship Id="rId19" Type="http://schemas.openxmlformats.org/officeDocument/2006/relationships/hyperlink" Target="https://comissaodeetica.ufc.br/pt/comissao-de-etica-da-ufc/" TargetMode="External"/><Relationship Id="rId18" Type="http://schemas.openxmlformats.org/officeDocument/2006/relationships/hyperlink" Target="https://comissaodeetica.ufc.br/pt/comissao-de-etica-da-ufc/" TargetMode="External"/><Relationship Id="rId199" Type="http://schemas.openxmlformats.org/officeDocument/2006/relationships/hyperlink" Target="https://proplad.ufc.br/pt/formularios-e-checklists/" TargetMode="External"/><Relationship Id="rId84" Type="http://schemas.openxmlformats.org/officeDocument/2006/relationships/hyperlink" Target="https://www.ufc.br/images/_files/gestao_ambiental/plano_de_logistica_sustentavel_ufc.pdf" TargetMode="External"/><Relationship Id="rId83" Type="http://schemas.openxmlformats.org/officeDocument/2006/relationships/hyperlink" Target="https://www.ufc.br/images/_files/gestao_ambiental/plano_de_logistica_sustentavel_ufc.pdf" TargetMode="External"/><Relationship Id="rId86" Type="http://schemas.openxmlformats.org/officeDocument/2006/relationships/hyperlink" Target="https://www.ufc.br/images/_files/gestao_ambiental/plano_de_logistica_sustentavel_ufc.pdf" TargetMode="External"/><Relationship Id="rId85" Type="http://schemas.openxmlformats.org/officeDocument/2006/relationships/hyperlink" Target="https://www.ufc.br/images/_files/gestao_ambiental/plano_de_logistica_sustentavel_ufc.pdf" TargetMode="External"/><Relationship Id="rId88" Type="http://schemas.openxmlformats.org/officeDocument/2006/relationships/hyperlink" Target="https://www.ufc.br/images/_files/gestao_ambiental/plano_de_logistica_sustentavel_ufc.pdf" TargetMode="External"/><Relationship Id="rId150" Type="http://schemas.openxmlformats.org/officeDocument/2006/relationships/hyperlink" Target="https://ouvidoria.ufc.br/pt/quem-somos/" TargetMode="External"/><Relationship Id="rId87" Type="http://schemas.openxmlformats.org/officeDocument/2006/relationships/hyperlink" Target="https://www.ufc.br/images/_files/gestao_ambiental/plano_de_logistica_sustentavel_ufc.pdf" TargetMode="External"/><Relationship Id="rId89" Type="http://schemas.openxmlformats.org/officeDocument/2006/relationships/hyperlink" Target="https://www.ufc.br/images/_files/gestao_ambiental/plano_de_logistica_sustentavel_ufc.pdf" TargetMode="External"/><Relationship Id="rId80" Type="http://schemas.openxmlformats.org/officeDocument/2006/relationships/hyperlink" Target="https://sti.ufc.br/wp-content/uploads/2023/05/APENDICE-C.pdf" TargetMode="External"/><Relationship Id="rId82" Type="http://schemas.openxmlformats.org/officeDocument/2006/relationships/hyperlink" Target="https://www.ufc.br/images/_files/gestao_ambiental/plano_de_logistica_sustentavel_ufc.pdf" TargetMode="External"/><Relationship Id="rId81" Type="http://schemas.openxmlformats.org/officeDocument/2006/relationships/hyperlink" Target="https://www.ufc.br/images/_files/gestao_ambiental/plano_de_logistica_sustentavel_ufc.pdf" TargetMode="External"/><Relationship Id="rId1" Type="http://schemas.openxmlformats.org/officeDocument/2006/relationships/hyperlink" Target="https://secretariadegovernanca.ufc.br/pt/" TargetMode="External"/><Relationship Id="rId2" Type="http://schemas.openxmlformats.org/officeDocument/2006/relationships/hyperlink" Target="https://secretariadegovernanca.ufc.br/pt/" TargetMode="External"/><Relationship Id="rId3" Type="http://schemas.openxmlformats.org/officeDocument/2006/relationships/hyperlink" Target="https://secretariadegovernanca.ufc.br/pt/" TargetMode="External"/><Relationship Id="rId149" Type="http://schemas.openxmlformats.org/officeDocument/2006/relationships/hyperlink" Target="https://repositorio.cgu.gov.br/handle/1/65126?locale=pt_BR" TargetMode="External"/><Relationship Id="rId4" Type="http://schemas.openxmlformats.org/officeDocument/2006/relationships/hyperlink" Target="https://secretariadegovernanca.ufc.br/pt/" TargetMode="External"/><Relationship Id="rId148" Type="http://schemas.openxmlformats.org/officeDocument/2006/relationships/hyperlink" Target="https://centralpaineis.cgu.gov.br/visualizar/resolveu" TargetMode="External"/><Relationship Id="rId9" Type="http://schemas.openxmlformats.org/officeDocument/2006/relationships/hyperlink" Target="https://www.ufc.br/images/_files/a_universidade/estatuto_ufc/estatuto_ufc.pdf" TargetMode="External"/><Relationship Id="rId143" Type="http://schemas.openxmlformats.org/officeDocument/2006/relationships/hyperlink" Target="http://dados.ufc.br/" TargetMode="External"/><Relationship Id="rId142" Type="http://schemas.openxmlformats.org/officeDocument/2006/relationships/hyperlink" Target="http://dados.ufc.br/" TargetMode="External"/><Relationship Id="rId141" Type="http://schemas.openxmlformats.org/officeDocument/2006/relationships/hyperlink" Target="https://pdi.ufc.br/pt/inicio/;%20https://proplad.ufc.br/pt/transparencia-e-prestacao-de-contas/relatorio-de-gestao/;%20https://app.powerbi.com/view?r=eyJrIjoiOTg2M2M0NjMtNGI2Yi00YmE1LTkwNzUtM2UzODYyZGRjZmU2IiwidCI6ImI1OTFhZTU0LTMzYzItNDU4OS1iZTY2LTkwMjFhN" TargetMode="External"/><Relationship Id="rId140" Type="http://schemas.openxmlformats.org/officeDocument/2006/relationships/hyperlink" Target="https://ouvidoria.ufc.br/wp-content/uploads/2024/03/relatorio-de-gestao-servicos-cgu-2023-vr-final.docx-1.pdf)" TargetMode="External"/><Relationship Id="rId5" Type="http://schemas.openxmlformats.org/officeDocument/2006/relationships/hyperlink" Target="https://secretariadegovernanca.ufc.br/pt/" TargetMode="External"/><Relationship Id="rId147" Type="http://schemas.openxmlformats.org/officeDocument/2006/relationships/hyperlink" Target="http://dados.ufc.br/" TargetMode="External"/><Relationship Id="rId6" Type="http://schemas.openxmlformats.org/officeDocument/2006/relationships/hyperlink" Target="https://secretariadegovernanca.ufc.br/pt/" TargetMode="External"/><Relationship Id="rId146" Type="http://schemas.openxmlformats.org/officeDocument/2006/relationships/hyperlink" Target="http://dados.ufc.br/" TargetMode="External"/><Relationship Id="rId7" Type="http://schemas.openxmlformats.org/officeDocument/2006/relationships/hyperlink" Target="https://www.ufc.br/images/_files/a_universidade/estatuto_ufc/estatuto_ufc.pdf" TargetMode="External"/><Relationship Id="rId145" Type="http://schemas.openxmlformats.org/officeDocument/2006/relationships/hyperlink" Target="http://dados.ufc.br/" TargetMode="External"/><Relationship Id="rId8" Type="http://schemas.openxmlformats.org/officeDocument/2006/relationships/hyperlink" Target="https://www.ufc.br/images/_files/a_universidade/estatuto_ufc/estatuto_ufc.pdf" TargetMode="External"/><Relationship Id="rId144" Type="http://schemas.openxmlformats.org/officeDocument/2006/relationships/hyperlink" Target="http://dados.ufc.br/" TargetMode="External"/><Relationship Id="rId73" Type="http://schemas.openxmlformats.org/officeDocument/2006/relationships/hyperlink" Target="https://sti.ufc.br/wp-content/uploads/2023/05/APENDICE-C.pdf" TargetMode="External"/><Relationship Id="rId72" Type="http://schemas.openxmlformats.org/officeDocument/2006/relationships/hyperlink" Target="https://sti.ufc.br/wp-content/uploads/2023/05/APENDICE-C.pdf" TargetMode="External"/><Relationship Id="rId75" Type="http://schemas.openxmlformats.org/officeDocument/2006/relationships/hyperlink" Target="https://sti.ufc.br/wp-content/uploads/2023/05/APENDICE-C.pdf" TargetMode="External"/><Relationship Id="rId74" Type="http://schemas.openxmlformats.org/officeDocument/2006/relationships/hyperlink" Target="https://sti.ufc.br/wp-content/uploads/2023/05/APENDICE-C.pdf" TargetMode="External"/><Relationship Id="rId77" Type="http://schemas.openxmlformats.org/officeDocument/2006/relationships/hyperlink" Target="https://sti.ufc.br/wp-content/uploads/2023/05/APENDICE-C.pdf" TargetMode="External"/><Relationship Id="rId76" Type="http://schemas.openxmlformats.org/officeDocument/2006/relationships/hyperlink" Target="https://sti.ufc.br/wp-content/uploads/2023/05/APENDICE-C.pdf" TargetMode="External"/><Relationship Id="rId79" Type="http://schemas.openxmlformats.org/officeDocument/2006/relationships/hyperlink" Target="https://sti.ufc.br/wp-content/uploads/2023/05/APENDICE-C.pdf" TargetMode="External"/><Relationship Id="rId78" Type="http://schemas.openxmlformats.org/officeDocument/2006/relationships/hyperlink" Target="https://sti.ufc.br/wp-content/uploads/2023/05/APENDICE-C.pdf" TargetMode="External"/><Relationship Id="rId71" Type="http://schemas.openxmlformats.org/officeDocument/2006/relationships/hyperlink" Target="https://secretariadegovernanca.ufc.br/wp-content/uploads/2023/11/pcn-ufc-plano-continuidade-negocio.pdf" TargetMode="External"/><Relationship Id="rId70" Type="http://schemas.openxmlformats.org/officeDocument/2006/relationships/hyperlink" Target="https://prex.ufc.br/wp-content/uploads/2023/02/ufc-prex-manual-concessao-bolsa-update27fev2023.pdfhttps://prex.ufc.br/wpcontent/uploads/2022/08/tutorial-banco-de-horas-e-creditacao-1.pdf" TargetMode="External"/><Relationship Id="rId139" Type="http://schemas.openxmlformats.org/officeDocument/2006/relationships/hyperlink" Target="https://secretariadegovernanca.ufc.br/pt/" TargetMode="External"/><Relationship Id="rId138" Type="http://schemas.openxmlformats.org/officeDocument/2006/relationships/hyperlink" Target="https://acessoainformacao.ufc.br/pt/despesas/" TargetMode="External"/><Relationship Id="rId137" Type="http://schemas.openxmlformats.org/officeDocument/2006/relationships/hyperlink" Target="https://acessoainformacao.ufc.br/pt/despesas/" TargetMode="External"/><Relationship Id="rId132" Type="http://schemas.openxmlformats.org/officeDocument/2006/relationships/hyperlink" Target="https://ouvidoria.ufc.br/pt/relatorio-de-monitoramento-do-pda/)" TargetMode="External"/><Relationship Id="rId253" Type="http://schemas.openxmlformats.org/officeDocument/2006/relationships/hyperlink" Target="https://www.instagram.com/gdsufc/" TargetMode="External"/><Relationship Id="rId131" Type="http://schemas.openxmlformats.org/officeDocument/2006/relationships/hyperlink" Target="https://ouvidoria.ufc.br/pt/relatorio-de-monitoramento-da-lai/" TargetMode="External"/><Relationship Id="rId252" Type="http://schemas.openxmlformats.org/officeDocument/2006/relationships/hyperlink" Target="https://www.instagram.com/gdsufc/" TargetMode="External"/><Relationship Id="rId130" Type="http://schemas.openxmlformats.org/officeDocument/2006/relationships/hyperlink" Target="https://eagendas.cgu.gov.br/?_token=ufyhWcMIgQp7olkdDJoFd86qkbWpvxJEGpHwuPWn&amp;filtro_orgaos_ativos=on&amp;filtro_orgao=1073&amp;filtro_cargos_ativos=on&amp;filtro_cargo=" TargetMode="External"/><Relationship Id="rId251" Type="http://schemas.openxmlformats.org/officeDocument/2006/relationships/hyperlink" Target="https://www.instagram.com/gdsufc/" TargetMode="External"/><Relationship Id="rId250" Type="http://schemas.openxmlformats.org/officeDocument/2006/relationships/hyperlink" Target="https://pega.ufc.br/pt/painel-de-indicadores/" TargetMode="External"/><Relationship Id="rId136" Type="http://schemas.openxmlformats.org/officeDocument/2006/relationships/hyperlink" Target="https://acessoainformacao.ufc.br/pt/despesas/" TargetMode="External"/><Relationship Id="rId135" Type="http://schemas.openxmlformats.org/officeDocument/2006/relationships/hyperlink" Target="http://www.auditoria.ufc.br/" TargetMode="External"/><Relationship Id="rId256" Type="http://schemas.openxmlformats.org/officeDocument/2006/relationships/drawing" Target="../drawings/drawing6.xml"/><Relationship Id="rId134" Type="http://schemas.openxmlformats.org/officeDocument/2006/relationships/hyperlink" Target="https://pdi.ufc.br/pt/inicio/;%20https://app.powerbi.com/view?r=eyJrIjoiMGQyZDhlYjYtNWEyOS00ZDE0LTg4MGQtMjk5ZWRjYmU5Yzk5IiwidCI6ImI1OTFhZTU0LTMzYzItNDU4OS1iZTY2LTkwMjFhNDE5NmM3YyJ9;%20https://proplad.ufc.br/pt/transparencia-e-prestacao-de-contas/;%20https" TargetMode="External"/><Relationship Id="rId255" Type="http://schemas.openxmlformats.org/officeDocument/2006/relationships/hyperlink" Target="https://progep.ufc.br/wp-content/uploads/2023/11/sei-ufc-4612623-pessoal-portaria.pdf" TargetMode="External"/><Relationship Id="rId133" Type="http://schemas.openxmlformats.org/officeDocument/2006/relationships/hyperlink" Target="https://ouvidoria.ufc.br/pt/relatorio-de-monitoramento-do-pda/)" TargetMode="External"/><Relationship Id="rId254" Type="http://schemas.openxmlformats.org/officeDocument/2006/relationships/hyperlink" Target="https://www.instagram.com/gdsufc/" TargetMode="External"/><Relationship Id="rId62" Type="http://schemas.openxmlformats.org/officeDocument/2006/relationships/hyperlink" Target="https://secretariadegovernanca.ufc.br/wp-content/uploads/2022/12/plano-de-gestAo-de-riscos-2a-edicao-2023-2027.pdf" TargetMode="External"/><Relationship Id="rId61" Type="http://schemas.openxmlformats.org/officeDocument/2006/relationships/hyperlink" Target="https://secretariadegovernanca.ufc.br/wp-content/uploads/2022/12/plano-de-gestAo-de-riscos-2a-edicao-2023-2027.pdf" TargetMode="External"/><Relationship Id="rId64" Type="http://schemas.openxmlformats.org/officeDocument/2006/relationships/hyperlink" Target="https://secretariadegovernanca.ufc.br/wp-content/uploads/2022/12/plano-de-gestAo-de-riscos-2a-edicao-2023-2027.pdf" TargetMode="External"/><Relationship Id="rId63" Type="http://schemas.openxmlformats.org/officeDocument/2006/relationships/hyperlink" Target="https://secretariadegovernanca.ufc.br/wp-content/uploads/2022/12/plano-de-gestAo-de-riscos-2a-edicao-2023-2027.pdf" TargetMode="External"/><Relationship Id="rId66" Type="http://schemas.openxmlformats.org/officeDocument/2006/relationships/hyperlink" Target="https://secretariadegovernanca.ufc.br/wp-content/uploads/2022/12/plano-de-gestAo-de-riscos-2a-edicao-2023-2027.pdf" TargetMode="External"/><Relationship Id="rId172" Type="http://schemas.openxmlformats.org/officeDocument/2006/relationships/hyperlink" Target="https://progep.ufc.br/carreira-e-avaliacao/avaliacao-de-desempenho/" TargetMode="External"/><Relationship Id="rId65" Type="http://schemas.openxmlformats.org/officeDocument/2006/relationships/hyperlink" Target="https://secretariadegovernanca.ufc.br/wp-content/uploads/2022/12/plano-de-gestAo-de-riscos-2a-edicao-2023-2027.pdf" TargetMode="External"/><Relationship Id="rId171" Type="http://schemas.openxmlformats.org/officeDocument/2006/relationships/hyperlink" Target="https://progep.ufc.br/carreira-e-avaliacao/avaliacao-de-desempenho/" TargetMode="External"/><Relationship Id="rId68" Type="http://schemas.openxmlformats.org/officeDocument/2006/relationships/hyperlink" Target="https://pdi.ufc.br/pt/inicio/" TargetMode="External"/><Relationship Id="rId170" Type="http://schemas.openxmlformats.org/officeDocument/2006/relationships/hyperlink" Target="https://progep.ufc.br/?s=great+Place+to+Work" TargetMode="External"/><Relationship Id="rId67" Type="http://schemas.openxmlformats.org/officeDocument/2006/relationships/hyperlink" Target="https://secretariadegovernanca.ufc.br/wp-content/uploads/2022/12/plano-de-gestAo-de-riscos-2a-edicao-2023-2027.pdf" TargetMode="External"/><Relationship Id="rId60" Type="http://schemas.openxmlformats.org/officeDocument/2006/relationships/hyperlink" Target="https://secretariadegovernanca.ufc.br/wp-content/uploads/2022/12/plano-de-gestAo-de-riscos-2a-edicao-2023-2027.pdf" TargetMode="External"/><Relationship Id="rId165" Type="http://schemas.openxmlformats.org/officeDocument/2006/relationships/hyperlink" Target="https://pdi.ufc.br/" TargetMode="External"/><Relationship Id="rId69" Type="http://schemas.openxmlformats.org/officeDocument/2006/relationships/hyperlink" Target="https://prex.ufc.br/wpcontent/uploads/2022/08/tutorial-banco-de-horas-e-creditacao-1.pdf" TargetMode="External"/><Relationship Id="rId164" Type="http://schemas.openxmlformats.org/officeDocument/2006/relationships/hyperlink" Target="https://pdi.ufc.br/" TargetMode="External"/><Relationship Id="rId163" Type="http://schemas.openxmlformats.org/officeDocument/2006/relationships/hyperlink" Target="https://auditoria.ufc.br/pt/painel-de-monitoramento" TargetMode="External"/><Relationship Id="rId162" Type="http://schemas.openxmlformats.org/officeDocument/2006/relationships/hyperlink" Target="https://auditoria.ufc.br/pt/painel-de-monitoramento" TargetMode="External"/><Relationship Id="rId169" Type="http://schemas.openxmlformats.org/officeDocument/2006/relationships/hyperlink" Target="https://progep.ufc.br/?s=great+Place+to+Work" TargetMode="External"/><Relationship Id="rId168" Type="http://schemas.openxmlformats.org/officeDocument/2006/relationships/hyperlink" Target="https://progep.ufc.br/?s=great+Place+to+Work" TargetMode="External"/><Relationship Id="rId167" Type="http://schemas.openxmlformats.org/officeDocument/2006/relationships/hyperlink" Target="https://progep.ufc.br/?s=great+Place+to+Work" TargetMode="External"/><Relationship Id="rId166" Type="http://schemas.openxmlformats.org/officeDocument/2006/relationships/hyperlink" Target="https://progep.ufc.br/?s=great+Place+to+Work" TargetMode="External"/><Relationship Id="rId51" Type="http://schemas.openxmlformats.org/officeDocument/2006/relationships/hyperlink" Target="https://secretariadegovernanca.ufc.br/wp-content/uploads/2022/12/plano-de-gestAo-de-riscos-2a-edicao-2023-2027.pdf" TargetMode="External"/><Relationship Id="rId50" Type="http://schemas.openxmlformats.org/officeDocument/2006/relationships/hyperlink" Target="https://secretariadegovernanca.ufc.br/wp-content/uploads/2022/12/plano-de-gestAo-de-riscos-2a-edicao-2023-2027.pdf" TargetMode="External"/><Relationship Id="rId53" Type="http://schemas.openxmlformats.org/officeDocument/2006/relationships/hyperlink" Target="https://secretariadegovernanca.ufc.br/wp-content/uploads/2022/12/plano-de-gestAo-de-riscos-2a-edicao-2023-2027.pdf" TargetMode="External"/><Relationship Id="rId52" Type="http://schemas.openxmlformats.org/officeDocument/2006/relationships/hyperlink" Target="https://secretariadegovernanca.ufc.br/wp-content/uploads/2022/12/plano-de-gestAo-de-riscos-2a-edicao-2023-2027.pdf" TargetMode="External"/><Relationship Id="rId55" Type="http://schemas.openxmlformats.org/officeDocument/2006/relationships/hyperlink" Target="https://secretariadegovernanca.ufc.br/wp-content/uploads/2023/11/pcn-ufc-plano-continuidade-negocio.pdf" TargetMode="External"/><Relationship Id="rId161" Type="http://schemas.openxmlformats.org/officeDocument/2006/relationships/hyperlink" Target="https://auditoria.ufc.br/pt/painel-de-monitoramento" TargetMode="External"/><Relationship Id="rId54" Type="http://schemas.openxmlformats.org/officeDocument/2006/relationships/hyperlink" Target="https://secretariadegovernanca.ufc.br/wp-content/uploads/2023/11/pcn-ufc-plano-continuidade-negocio.pdf" TargetMode="External"/><Relationship Id="rId160" Type="http://schemas.openxmlformats.org/officeDocument/2006/relationships/hyperlink" Target="https://auditoria.ufc.br/pt/painel-de-monitoramento" TargetMode="External"/><Relationship Id="rId57" Type="http://schemas.openxmlformats.org/officeDocument/2006/relationships/hyperlink" Target="https://secretariadegovernanca.ufc.br/wp-content/uploads/2023/11/pcn-ufc-plano-continuidade-negocio.pdf" TargetMode="External"/><Relationship Id="rId56" Type="http://schemas.openxmlformats.org/officeDocument/2006/relationships/hyperlink" Target="https://secretariadegovernanca.ufc.br/wp-content/uploads/2023/11/pcn-ufc-plano-continuidade-negocio.pdf" TargetMode="External"/><Relationship Id="rId159" Type="http://schemas.openxmlformats.org/officeDocument/2006/relationships/hyperlink" Target="https://auditoria.ufc.br/pt/painel-de-monitoramento" TargetMode="External"/><Relationship Id="rId59" Type="http://schemas.openxmlformats.org/officeDocument/2006/relationships/hyperlink" Target="https://pdi.ufc.br/pt/inicio/;%20https://secretariadegovernanca.ufc.br/wp-content/uploads/2022/12/plano-de-gestAo-de-riscos-2a-edicao-2023-2027.pdf" TargetMode="External"/><Relationship Id="rId154" Type="http://schemas.openxmlformats.org/officeDocument/2006/relationships/hyperlink" Target="https://www.ufc.br/images/_files/a_universidade/consuni/resolucao_consuni_2023/resolucao47_consuni_2023.pdf" TargetMode="External"/><Relationship Id="rId58" Type="http://schemas.openxmlformats.org/officeDocument/2006/relationships/hyperlink" Target="https://secretariadegovernanca.ufc.br/wp-content/uploads/2023/11/pcn-ufc-plano-continuidade-negocio.pdf" TargetMode="External"/><Relationship Id="rId153" Type="http://schemas.openxmlformats.org/officeDocument/2006/relationships/hyperlink" Target="https://comissaodeetica.ufc.br/pt/comissao-de-etica-da-ufc/" TargetMode="External"/><Relationship Id="rId152" Type="http://schemas.openxmlformats.org/officeDocument/2006/relationships/hyperlink" Target="https://www.ufc.br/images/_files/a_universidade/consuni/resolucao_consuni_2023/resolucao47_consuni_2023.pdf" TargetMode="External"/><Relationship Id="rId151" Type="http://schemas.openxmlformats.org/officeDocument/2006/relationships/hyperlink" Target="https://comissaodeetica.ufc.br/pt/comissao-de-etica-da-ufc/" TargetMode="External"/><Relationship Id="rId158" Type="http://schemas.openxmlformats.org/officeDocument/2006/relationships/hyperlink" Target="https://www.ufc.br/images/_files/a_universidade/consuni/resolucao_consuni_2023/resolucao47_consuni_2023.pdf" TargetMode="External"/><Relationship Id="rId157" Type="http://schemas.openxmlformats.org/officeDocument/2006/relationships/hyperlink" Target="https://www.ufc.br/images/_files/a_universidade/consuni/resolucao_consuni_2023/resolucao47_consuni_2023.pdf" TargetMode="External"/><Relationship Id="rId156" Type="http://schemas.openxmlformats.org/officeDocument/2006/relationships/hyperlink" Target="https://www.ufc.br/images/_files/a_universidade/consuni/resolucao_consuni_2023/resolucao47_consuni_2023.pdf" TargetMode="External"/><Relationship Id="rId155" Type="http://schemas.openxmlformats.org/officeDocument/2006/relationships/hyperlink" Target="https://www.ufc.br/images/_files/a_universidade/consuni/resolucao_consuni_2023/resolucao47_consuni_2023.pdf" TargetMode="External"/><Relationship Id="rId107" Type="http://schemas.openxmlformats.org/officeDocument/2006/relationships/hyperlink" Target="https://proplad.ufc.br/pt/transparencia-e-prestacao-de-contas/relatorio-de-gestao/" TargetMode="External"/><Relationship Id="rId228" Type="http://schemas.openxmlformats.org/officeDocument/2006/relationships/hyperlink" Target="https://www.ufc.br/images/_files/gestao_ambiental/plano_de_logistica_sustentavel_ufc.pdf" TargetMode="External"/><Relationship Id="rId106" Type="http://schemas.openxmlformats.org/officeDocument/2006/relationships/hyperlink" Target="https://proplad.ufc.br/pt/transparencia-e-prestacao-de-contas/relatorio-de-gestao/" TargetMode="External"/><Relationship Id="rId227" Type="http://schemas.openxmlformats.org/officeDocument/2006/relationships/hyperlink" Target="https://www.ufc.br/images/_files/gestao_ambiental/plano_de_logistica_sustentavel_ufc.pdf" TargetMode="External"/><Relationship Id="rId105" Type="http://schemas.openxmlformats.org/officeDocument/2006/relationships/hyperlink" Target="https://proplad.ufc.br/pt/transparencia-e-prestacao-de-contas/relatorio-de-gestao/" TargetMode="External"/><Relationship Id="rId226" Type="http://schemas.openxmlformats.org/officeDocument/2006/relationships/hyperlink" Target="https://www.ufc.br/images/_files/gestao_ambiental/plano_de_logistica_sustentavel_ufc.pdf" TargetMode="External"/><Relationship Id="rId104" Type="http://schemas.openxmlformats.org/officeDocument/2006/relationships/hyperlink" Target="https://pdi.ufc.br/pt/inicio/;%20https://proplad.ufc.br/pt/transparencia-e-prestacao-de-contas/relatorio-de-gestao/" TargetMode="External"/><Relationship Id="rId225" Type="http://schemas.openxmlformats.org/officeDocument/2006/relationships/hyperlink" Target="https://proplad.ufc.br/wp-content/uploads/2024/01/portaria-gr-425-2023.pdf" TargetMode="External"/><Relationship Id="rId109" Type="http://schemas.openxmlformats.org/officeDocument/2006/relationships/hyperlink" Target="https://progep.ufc.br/pt/carreira-e-avaliacao/avaliacao-de-desempenho/" TargetMode="External"/><Relationship Id="rId108" Type="http://schemas.openxmlformats.org/officeDocument/2006/relationships/hyperlink" Target="https://progep.ufc.br/pt/carreira-e-avaliacao/avaliacao-de-desempenho/" TargetMode="External"/><Relationship Id="rId229" Type="http://schemas.openxmlformats.org/officeDocument/2006/relationships/hyperlink" Target="https://www.ufc.br/images/_files/gestao_ambiental/plano_de_logistica_sustentavel_ufc.pdf" TargetMode="External"/><Relationship Id="rId220" Type="http://schemas.openxmlformats.org/officeDocument/2006/relationships/hyperlink" Target="https://proplad.ufc.br/wp-content/uploads/2024/01/portaria-gr-425-2023.pdf" TargetMode="External"/><Relationship Id="rId103" Type="http://schemas.openxmlformats.org/officeDocument/2006/relationships/hyperlink" Target="https://pdi.ufc.br/pt/inicio/" TargetMode="External"/><Relationship Id="rId224" Type="http://schemas.openxmlformats.org/officeDocument/2006/relationships/hyperlink" Target="https://proplad.ufc.br/wp-content/uploads/2024/01/portaria-gr-425-2023.pdf" TargetMode="External"/><Relationship Id="rId102" Type="http://schemas.openxmlformats.org/officeDocument/2006/relationships/hyperlink" Target="https://secretariadegovernanca.ufc.br/wp-content/uploads/2022/10/ufc-minuta-pcn.pdf" TargetMode="External"/><Relationship Id="rId223" Type="http://schemas.openxmlformats.org/officeDocument/2006/relationships/hyperlink" Target="https://proplad.ufc.br/wp-content/uploads/2024/01/portaria-gr-425-2023.pdf" TargetMode="External"/><Relationship Id="rId101" Type="http://schemas.openxmlformats.org/officeDocument/2006/relationships/hyperlink" Target="https://secretariadegovernanca.ufc.br/wp-content/uploads/2022/10/ufc-minuta-pcn.pdf" TargetMode="External"/><Relationship Id="rId222" Type="http://schemas.openxmlformats.org/officeDocument/2006/relationships/hyperlink" Target="https://proplad.ufc.br/wp-content/uploads/2024/01/portaria-gr-425-2023.pdf" TargetMode="External"/><Relationship Id="rId100" Type="http://schemas.openxmlformats.org/officeDocument/2006/relationships/hyperlink" Target="https://secretariadegovernanca.ufc.br/wp-content/uploads/2022/10/ufc-minuta-pcn.pdf" TargetMode="External"/><Relationship Id="rId221" Type="http://schemas.openxmlformats.org/officeDocument/2006/relationships/hyperlink" Target="https://proplad.ufc.br/wp-content/uploads/2024/01/portaria-gr-425-2023.pdf" TargetMode="External"/><Relationship Id="rId217" Type="http://schemas.openxmlformats.org/officeDocument/2006/relationships/hyperlink" Target="https://pncp.gov.br/app/editais?q=&amp;status=recebendo_proposta&amp;pagina=1" TargetMode="External"/><Relationship Id="rId216" Type="http://schemas.openxmlformats.org/officeDocument/2006/relationships/hyperlink" Target="https://proplad.ufc.br/wp-content/uploads/2023/02/proplad065-lv-pregao-fase-externa-l14133-21-12-12-2022.pdf" TargetMode="External"/><Relationship Id="rId215" Type="http://schemas.openxmlformats.org/officeDocument/2006/relationships/hyperlink" Target="https://proplad.ufc.br/wp-content/uploads/2023/02/proplad065-lv-pregao-fase-externa-l14133-21-12-12-2022.pdf" TargetMode="External"/><Relationship Id="rId214" Type="http://schemas.openxmlformats.org/officeDocument/2006/relationships/hyperlink" Target="https://proplad.ufc.br/wp-content/uploads/2023/02/proplad065-lv-pregao-fase-externa-l14133-21-12-12-2022.pdf" TargetMode="External"/><Relationship Id="rId219" Type="http://schemas.openxmlformats.org/officeDocument/2006/relationships/hyperlink" Target="https://proplad.ufc.br/wp-content/uploads/2024/01/portaria-gr-425-2023.pdf" TargetMode="External"/><Relationship Id="rId218" Type="http://schemas.openxmlformats.org/officeDocument/2006/relationships/hyperlink" Target="https://pncp.gov.br/app/editais?q=&amp;status=recebendo_proposta&amp;pagina=1" TargetMode="External"/><Relationship Id="rId213" Type="http://schemas.openxmlformats.org/officeDocument/2006/relationships/hyperlink" Target="https://portfoliodeprocessos.ufc.br/ufc-infra/" TargetMode="External"/><Relationship Id="rId212" Type="http://schemas.openxmlformats.org/officeDocument/2006/relationships/hyperlink" Target="https://portfoliodeprocessos.ufc.br/ufc-infra/" TargetMode="External"/><Relationship Id="rId211" Type="http://schemas.openxmlformats.org/officeDocument/2006/relationships/hyperlink" Target="https://portfoliodeprocessos.ufc.br/ufc-infra/" TargetMode="External"/><Relationship Id="rId210" Type="http://schemas.openxmlformats.org/officeDocument/2006/relationships/hyperlink" Target="https://portfoliodeprocessos.ufc.br/ufc-infra/" TargetMode="External"/><Relationship Id="rId129" Type="http://schemas.openxmlformats.org/officeDocument/2006/relationships/hyperlink" Target="https://ouvidoria.ufc.br/pt/quem-somos/" TargetMode="External"/><Relationship Id="rId128" Type="http://schemas.openxmlformats.org/officeDocument/2006/relationships/hyperlink" Target="https://ouvidoria.ufc.br/pt/relatorio-de-monitoramento-do-pda/" TargetMode="External"/><Relationship Id="rId249" Type="http://schemas.openxmlformats.org/officeDocument/2006/relationships/hyperlink" Target="https://pega.ufc.br/pt/painel-de-indicadores/" TargetMode="External"/><Relationship Id="rId127" Type="http://schemas.openxmlformats.org/officeDocument/2006/relationships/hyperlink" Target="https://pega.ufc.br/pt/painel-de-indicadores/" TargetMode="External"/><Relationship Id="rId248" Type="http://schemas.openxmlformats.org/officeDocument/2006/relationships/hyperlink" Target="https://pega.ufc.br/pt/painel-de-indicadores/" TargetMode="External"/><Relationship Id="rId126" Type="http://schemas.openxmlformats.org/officeDocument/2006/relationships/hyperlink" Target="https://pega.ufc.br/pt/painel-de-indicadores/" TargetMode="External"/><Relationship Id="rId247" Type="http://schemas.openxmlformats.org/officeDocument/2006/relationships/hyperlink" Target="https://pega.ufc.br/pt/painel-de-indicadores/" TargetMode="External"/><Relationship Id="rId121" Type="http://schemas.openxmlformats.org/officeDocument/2006/relationships/hyperlink" Target="https://app.powerbi.com/view?r=eyJrIjoiMGQyZDhlYjYtNWEyOS00ZDE0LTg4MGQtMjk5ZWRjYmU5Yzk5IiwidCI6ImI1OTFhZTU0LTMzYzItNDU4OS1iZTY2LTkwMjFhNDE5NmM3YyJ9;%20https://proplad.ufc.br/pt/transparencia-e-prestacao-de-contas/relatorio-de-gestao/" TargetMode="External"/><Relationship Id="rId242" Type="http://schemas.openxmlformats.org/officeDocument/2006/relationships/hyperlink" Target="https://pega.ufc.br/pt/painel-de-indicadores/" TargetMode="External"/><Relationship Id="rId120" Type="http://schemas.openxmlformats.org/officeDocument/2006/relationships/hyperlink" Target="https://app.powerbi.com/view?r=eyJrIjoiMGQyZDhlYjYtNWEyOS00ZDE0LTg4MGQtMjk5ZWRjYmU5Yzk5IiwidCI6ImI1OTFhZTU0LTMzYzItNDU4OS1iZTY2LTkwMjFhNDE5NmM3YyJ9" TargetMode="External"/><Relationship Id="rId241" Type="http://schemas.openxmlformats.org/officeDocument/2006/relationships/hyperlink" Target="https://pega.ufc.br/pt/painel-de-indicadores/" TargetMode="External"/><Relationship Id="rId240" Type="http://schemas.openxmlformats.org/officeDocument/2006/relationships/hyperlink" Target="https://pega.ufc.br/pt/painel-de-indicadores/" TargetMode="External"/><Relationship Id="rId125" Type="http://schemas.openxmlformats.org/officeDocument/2006/relationships/hyperlink" Target="https://pega.ufc.br/pt/painel-de-indicadores/" TargetMode="External"/><Relationship Id="rId246" Type="http://schemas.openxmlformats.org/officeDocument/2006/relationships/hyperlink" Target="https://pega.ufc.br/pt/painel-de-indicadores/" TargetMode="External"/><Relationship Id="rId124" Type="http://schemas.openxmlformats.org/officeDocument/2006/relationships/hyperlink" Target="https://pega.ufc.br/pt/painel-de-indicadores/" TargetMode="External"/><Relationship Id="rId245" Type="http://schemas.openxmlformats.org/officeDocument/2006/relationships/hyperlink" Target="https://pega.ufc.br/pt/painel-de-indicadores/" TargetMode="External"/><Relationship Id="rId123" Type="http://schemas.openxmlformats.org/officeDocument/2006/relationships/hyperlink" Target="https://proplad.ufc.br/pt/transparencia-e-prestacao-de-contas/relatorio-de-gestao/" TargetMode="External"/><Relationship Id="rId244" Type="http://schemas.openxmlformats.org/officeDocument/2006/relationships/hyperlink" Target="https://pega.ufc.br/pt/painel-de-indicadores/" TargetMode="External"/><Relationship Id="rId122" Type="http://schemas.openxmlformats.org/officeDocument/2006/relationships/hyperlink" Target="https://proplad.ufc.br/pt/transparencia-e-prestacao-de-contas/relatorio-de-gestao/" TargetMode="External"/><Relationship Id="rId243" Type="http://schemas.openxmlformats.org/officeDocument/2006/relationships/hyperlink" Target="https://pega.ufc.br/pt/painel-de-indicadores/" TargetMode="External"/><Relationship Id="rId95" Type="http://schemas.openxmlformats.org/officeDocument/2006/relationships/hyperlink" Target="https://www.calameo.com/accounts/2883978" TargetMode="External"/><Relationship Id="rId94" Type="http://schemas.openxmlformats.org/officeDocument/2006/relationships/hyperlink" Target="https://www.calameo.com/accounts/2883978" TargetMode="External"/><Relationship Id="rId97" Type="http://schemas.openxmlformats.org/officeDocument/2006/relationships/hyperlink" Target="https://www.calameo.com/accounts/2883978" TargetMode="External"/><Relationship Id="rId96" Type="http://schemas.openxmlformats.org/officeDocument/2006/relationships/hyperlink" Target="https://www.calameo.com/accounts/2883978" TargetMode="External"/><Relationship Id="rId99" Type="http://schemas.openxmlformats.org/officeDocument/2006/relationships/hyperlink" Target="https://pdi.ufc.br/pt/inicio/" TargetMode="External"/><Relationship Id="rId98" Type="http://schemas.openxmlformats.org/officeDocument/2006/relationships/hyperlink" Target="https://www.calameo.com/accounts/2883978" TargetMode="External"/><Relationship Id="rId91" Type="http://schemas.openxmlformats.org/officeDocument/2006/relationships/hyperlink" Target="https://pdi.ufc.br/pt/inicio/;%20https://www.ufc.br/images/_files/a_universidade/estatuto_ufc/estatuto_ufc.pdf;%20https://www.ufc.br/images/_files/a_universidade/consuni/provimento_consuni_2017/provimento01_consuni_2017.pdf;%20https://proplad.ufc.br/wp-co" TargetMode="External"/><Relationship Id="rId90" Type="http://schemas.openxmlformats.org/officeDocument/2006/relationships/hyperlink" Target="https://www.ufc.br/images/_files/gestao_ambiental/plano_de_logistica_sustentavel_ufc.pdf" TargetMode="External"/><Relationship Id="rId93" Type="http://schemas.openxmlformats.org/officeDocument/2006/relationships/hyperlink" Target="https://www.calameo.com/accounts/2883978" TargetMode="External"/><Relationship Id="rId92" Type="http://schemas.openxmlformats.org/officeDocument/2006/relationships/hyperlink" Target="https://www.calameo.com/accounts/2883978" TargetMode="External"/><Relationship Id="rId118" Type="http://schemas.openxmlformats.org/officeDocument/2006/relationships/hyperlink" Target="https://app.powerbi.com/view?r=eyJrIjoiMGQyZDhlYjYtNWEyOS00ZDE0LTg4MGQtMjk5ZWRjYmU5Yzk5IiwidCI6ImI1OTFhZTU0LTMzYzItNDU4OS1iZTY2LTkwMjFhNDE5NmM3YyJ9" TargetMode="External"/><Relationship Id="rId239" Type="http://schemas.openxmlformats.org/officeDocument/2006/relationships/hyperlink" Target="https://app.powerbi.com/view?r=eyJrIjoiMGQyZDhlYjYtNWEyOS00ZDE0LTg4MGQtMjk5ZWRjYmU5Yzk5IiwidCI6ImI1OTFhZTU0LTMzYzItNDU4OS1iZTY2LTkwMjFhNDE5NmM3YyJ9" TargetMode="External"/><Relationship Id="rId117" Type="http://schemas.openxmlformats.org/officeDocument/2006/relationships/hyperlink" Target="https://app.powerbi.com/view?r=eyJrIjoiMGQyZDhlYjYtNWEyOS00ZDE0LTg4MGQtMjk5ZWRjYmU5Yzk5IiwidCI6ImI1OTFhZTU0LTMzYzItNDU4OS1iZTY2LTkwMjFhNDE5NmM3YyJ9" TargetMode="External"/><Relationship Id="rId238" Type="http://schemas.openxmlformats.org/officeDocument/2006/relationships/hyperlink" Target="https://app.powerbi.com/view?r=eyJrIjoiMGQyZDhlYjYtNWEyOS00ZDE0LTg4MGQtMjk5ZWRjYmU5Yzk5IiwidCI6ImI1OTFhZTU0LTMzYzItNDU4OS1iZTY2LTkwMjFhNDE5NmM3YyJ9" TargetMode="External"/><Relationship Id="rId116" Type="http://schemas.openxmlformats.org/officeDocument/2006/relationships/hyperlink" Target="https://proplad.ufc.br/pt/calendario-de-contratacao-para-exercicio-financeiro-de-2024/;%20Processo%20SEI%20n%C2%BA%2023067.036184/2023-71;%20https://app.powerbi.com/view?r=eyJrIjoiMGQyZDhlYjYtNWEyOS00ZDE0LTg4MGQtMjk5ZWRjYmU5Yzk5IiwidCI6ImI1OTFhZTU0LTMzYzItNDU4" TargetMode="External"/><Relationship Id="rId237" Type="http://schemas.openxmlformats.org/officeDocument/2006/relationships/hyperlink" Target="https://app.powerbi.com/view?r=eyJrIjoiMGQyZDhlYjYtNWEyOS00ZDE0LTg4MGQtMjk5ZWRjYmU5Yzk5IiwidCI6ImI1OTFhZTU0LTMzYzItNDU4OS1iZTY2LTkwMjFhNDE5NmM3YyJ9" TargetMode="External"/><Relationship Id="rId115"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6" Type="http://schemas.openxmlformats.org/officeDocument/2006/relationships/hyperlink" Target="https://app.powerbi.com/view?r=eyJrIjoiMGQyZDhlYjYtNWEyOS00ZDE0LTg4MGQtMjk5ZWRjYmU5Yzk5IiwidCI6ImI1OTFhZTU0LTMzYzItNDU4OS1iZTY2LTkwMjFhNDE5NmM3YyJ9" TargetMode="External"/><Relationship Id="rId119" Type="http://schemas.openxmlformats.org/officeDocument/2006/relationships/hyperlink" Target="https://app.powerbi.com/view?r=eyJrIjoiMGQyZDhlYjYtNWEyOS00ZDE0LTg4MGQtMjk5ZWRjYmU5Yzk5IiwidCI6ImI1OTFhZTU0LTMzYzItNDU4OS1iZTY2LTkwMjFhNDE5NmM3YyJ9" TargetMode="External"/><Relationship Id="rId110" Type="http://schemas.openxmlformats.org/officeDocument/2006/relationships/hyperlink" Target="https://progep.ufc.br/pt/carreira-e-avaliacao/avaliacao-de-desempenho/" TargetMode="External"/><Relationship Id="rId231"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230" Type="http://schemas.openxmlformats.org/officeDocument/2006/relationships/hyperlink" Target="https://www.ufc.br/images/_files/gestao_ambiental/plano_de_logistica_sustentavel_ufc.pdf" TargetMode="External"/><Relationship Id="rId114"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5" Type="http://schemas.openxmlformats.org/officeDocument/2006/relationships/hyperlink" Target="https://app.powerbi.com/view?r=eyJrIjoiMGQyZDhlYjYtNWEyOS00ZDE0LTg4MGQtMjk5ZWRjYmU5Yzk5IiwidCI6ImI1OTFhZTU0LTMzYzItNDU4OS1iZTY2LTkwMjFhNDE5NmM3YyJ9" TargetMode="External"/><Relationship Id="rId113"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4"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112" Type="http://schemas.openxmlformats.org/officeDocument/2006/relationships/hyperlink" Target="https://app.powerbi.com/view?r=eyJrIjoiMWQ4MzExN2YtMjE4ZS00ZGY3LTkxOWYtZWNhYTA2NGUyMzFhIiwidCI6ImI1OTFhZTU0LTMzYzItNDU4OS1iZTY2LTkwMjFhNDE5NmM3YyJ9&amp;pageName=ReportSectionef27e49a858178430d38." TargetMode="External"/><Relationship Id="rId233"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111" Type="http://schemas.openxmlformats.org/officeDocument/2006/relationships/hyperlink" Target="https://progep.ufc.br/pt/carreira-e-avaliacao/avaliacao-de-desempenho/" TargetMode="External"/><Relationship Id="rId232" Type="http://schemas.openxmlformats.org/officeDocument/2006/relationships/hyperlink" Target="https://app.powerbi.com/view?r=eyJrIjoiOTg2M2M0NjMtNGI2Yi00YmE1LTkwNzUtM2UzODYyZGRjZmU2IiwidCI6ImI1OTFhZTU0LTMzYzItNDU4OS1iZTY2LTkwMjFhNDE5NmM3YyJ9&amp;pageName=ReportSectionfecb6593ed095098ee3a" TargetMode="External"/><Relationship Id="rId206" Type="http://schemas.openxmlformats.org/officeDocument/2006/relationships/hyperlink" Target="https://pncp.gov.br/app/pca/07272636000131/2024" TargetMode="External"/><Relationship Id="rId205" Type="http://schemas.openxmlformats.org/officeDocument/2006/relationships/hyperlink" Target="https://pncp.gov.br/app/pca/07272636000131/2024" TargetMode="External"/><Relationship Id="rId204" Type="http://schemas.openxmlformats.org/officeDocument/2006/relationships/hyperlink" Target="https://pncp.gov.br/app/pca/07272636000131/2024" TargetMode="External"/><Relationship Id="rId203" Type="http://schemas.openxmlformats.org/officeDocument/2006/relationships/hyperlink" Target="https://pncp.gov.br/app/pca/07272636000131/2024" TargetMode="External"/><Relationship Id="rId209" Type="http://schemas.openxmlformats.org/officeDocument/2006/relationships/hyperlink" Target="https://portfoliodeprocessos.ufc.br/ufc-infra/" TargetMode="External"/><Relationship Id="rId208" Type="http://schemas.openxmlformats.org/officeDocument/2006/relationships/hyperlink" Target="https://pncp.gov.br/app/pca/07272636000131/2024" TargetMode="External"/><Relationship Id="rId207" Type="http://schemas.openxmlformats.org/officeDocument/2006/relationships/hyperlink" Target="https://pncp.gov.br/app/pca/07272636000131/2024" TargetMode="External"/><Relationship Id="rId202" Type="http://schemas.openxmlformats.org/officeDocument/2006/relationships/hyperlink" Target="https://proplad.ufc.br/pt/formularios-e-checklists/" TargetMode="External"/><Relationship Id="rId201" Type="http://schemas.openxmlformats.org/officeDocument/2006/relationships/hyperlink" Target="https://proplad.ufc.br/pt/formularios-e-checklists/" TargetMode="External"/><Relationship Id="rId200" Type="http://schemas.openxmlformats.org/officeDocument/2006/relationships/hyperlink" Target="https://proplad.ufc.br/pt/formularios-e-checklist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1" Type="http://schemas.openxmlformats.org/officeDocument/2006/relationships/drawing" Target="../drawings/drawing9.xml"/><Relationship Id="rId10" Type="http://schemas.openxmlformats.org/officeDocument/2006/relationships/hyperlink" Target="https://proplad.ufc.br/wp-content/uploads/2021/04/relatorio-de-gestao-ufc-2020.pdf" TargetMode="External"/><Relationship Id="rId1" Type="http://schemas.openxmlformats.org/officeDocument/2006/relationships/hyperlink" Target="http://www.ufc.br/images/_files/a_universidade/estatuto_ufc/estatuto_ufc.pdf)" TargetMode="External"/><Relationship Id="rId2" Type="http://schemas.openxmlformats.org/officeDocument/2006/relationships/hyperlink" Target="http://www.ufc.br/images/_files/a_universidade/estatuto_ufc/estatuto_ufc.pdf)" TargetMode="External"/><Relationship Id="rId3" Type="http://schemas.openxmlformats.org/officeDocument/2006/relationships/hyperlink" Target="http://www.ufc.br/images/_files/a_universidade/estatuto_ufc/estatuto_ufc.pdf)" TargetMode="External"/><Relationship Id="rId4" Type="http://schemas.openxmlformats.org/officeDocument/2006/relationships/hyperlink" Target="https://progep.ufc.br/carreira-e-avaliacao/avaliacao-de-desempenho/" TargetMode="External"/><Relationship Id="rId9" Type="http://schemas.openxmlformats.org/officeDocument/2006/relationships/hyperlink" Target="https://drive.google.com/file/d/1hbn8IFGFdPY9BmpUoKBmutLCSOrWcHca/view?usp=share_link" TargetMode="External"/><Relationship Id="rId5" Type="http://schemas.openxmlformats.org/officeDocument/2006/relationships/hyperlink" Target="https://progep.ufc.br/carreira-e-avaliacao/avaliacao-de-desempenho/" TargetMode="External"/><Relationship Id="rId6" Type="http://schemas.openxmlformats.org/officeDocument/2006/relationships/hyperlink" Target="https://progep.ufc.br/carreira-e-avaliacao/avaliacao-de-desempenho/" TargetMode="External"/><Relationship Id="rId7" Type="http://schemas.openxmlformats.org/officeDocument/2006/relationships/hyperlink" Target="http://www.ufc.br/a-universidade/documentos-oficiais/313-plano-de-desenvolvimento-institucional-pdi" TargetMode="External"/><Relationship Id="rId8" Type="http://schemas.openxmlformats.org/officeDocument/2006/relationships/hyperlink" Target="http://www.ufc.br/images/_files/a_universidade/consuni/resolucao_consuni_2017/resolucao34_consuni_2017.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12.71"/>
    <col customWidth="1" min="2" max="2" width="8.71"/>
    <col customWidth="1" hidden="1" min="3" max="5" width="14.71"/>
    <col customWidth="1" min="6" max="6" width="12.86"/>
    <col customWidth="1" min="7" max="7" width="17.43"/>
    <col customWidth="1" min="8" max="8" width="10.86"/>
    <col customWidth="1" min="9" max="9" width="10.14"/>
    <col customWidth="1" min="10" max="10" width="13.0"/>
    <col customWidth="1" min="11" max="11" width="30.71"/>
    <col customWidth="1" min="12" max="12" width="17.43"/>
    <col customWidth="1" min="13" max="13" width="34.0"/>
    <col customWidth="1" hidden="1" min="14" max="50" width="14.71"/>
  </cols>
  <sheetData>
    <row r="1">
      <c r="A1" s="1"/>
      <c r="B1" s="1"/>
      <c r="C1" s="2"/>
      <c r="D1" s="2"/>
      <c r="E1" s="3"/>
      <c r="F1" s="4" t="s">
        <v>0</v>
      </c>
      <c r="K1" s="5"/>
      <c r="L1" s="5"/>
      <c r="M1" s="5"/>
      <c r="N1" s="1"/>
      <c r="O1" s="1"/>
      <c r="P1" s="1"/>
      <c r="Q1" s="1"/>
      <c r="R1" s="1"/>
      <c r="S1" s="1"/>
      <c r="T1" s="1"/>
      <c r="U1" s="1"/>
      <c r="V1" s="5"/>
      <c r="W1" s="5"/>
      <c r="X1" s="5"/>
      <c r="Y1" s="5"/>
      <c r="Z1" s="5"/>
      <c r="AA1" s="5"/>
      <c r="AB1" s="5"/>
      <c r="AC1" s="5"/>
      <c r="AD1" s="5"/>
      <c r="AE1" s="5"/>
      <c r="AF1" s="6"/>
      <c r="AG1" s="5"/>
      <c r="AH1" s="7"/>
      <c r="AI1" s="6"/>
      <c r="AJ1" s="8"/>
      <c r="AK1" s="5"/>
      <c r="AL1" s="5"/>
      <c r="AM1" s="5"/>
      <c r="AN1" s="5"/>
      <c r="AO1" s="5"/>
      <c r="AP1" s="5"/>
      <c r="AQ1" s="5"/>
      <c r="AR1" s="5"/>
      <c r="AS1" s="5"/>
      <c r="AT1" s="5"/>
      <c r="AU1" s="5"/>
      <c r="AV1" s="9"/>
      <c r="AW1" s="1"/>
      <c r="AX1" s="1"/>
    </row>
    <row r="2">
      <c r="A2" s="10" t="s">
        <v>1</v>
      </c>
      <c r="B2" s="11" t="s">
        <v>2</v>
      </c>
      <c r="C2" s="12"/>
      <c r="D2" s="12"/>
      <c r="E2" s="13"/>
      <c r="F2" s="14" t="s">
        <v>3</v>
      </c>
      <c r="G2" s="14" t="s">
        <v>4</v>
      </c>
      <c r="H2" s="14" t="s">
        <v>5</v>
      </c>
      <c r="I2" s="14" t="s">
        <v>6</v>
      </c>
      <c r="J2" s="14" t="s">
        <v>7</v>
      </c>
      <c r="K2" s="11" t="s">
        <v>8</v>
      </c>
      <c r="L2" s="11" t="s">
        <v>9</v>
      </c>
      <c r="M2" s="11" t="s">
        <v>10</v>
      </c>
      <c r="N2" s="15"/>
      <c r="O2" s="15"/>
      <c r="P2" s="15"/>
      <c r="Q2" s="15"/>
      <c r="R2" s="15"/>
      <c r="S2" s="15"/>
      <c r="T2" s="15"/>
      <c r="U2" s="15"/>
      <c r="V2" s="12"/>
      <c r="W2" s="12"/>
      <c r="X2" s="12"/>
      <c r="Y2" s="12"/>
      <c r="Z2" s="12"/>
      <c r="AA2" s="12"/>
      <c r="AB2" s="12"/>
      <c r="AC2" s="12"/>
      <c r="AD2" s="12"/>
      <c r="AE2" s="12"/>
      <c r="AF2" s="16"/>
      <c r="AG2" s="12"/>
      <c r="AH2" s="17"/>
      <c r="AI2" s="16"/>
      <c r="AJ2" s="18"/>
      <c r="AK2" s="12"/>
      <c r="AL2" s="12"/>
      <c r="AM2" s="12"/>
      <c r="AN2" s="12"/>
      <c r="AO2" s="12"/>
      <c r="AP2" s="12"/>
      <c r="AQ2" s="12"/>
      <c r="AR2" s="12"/>
      <c r="AS2" s="12"/>
      <c r="AT2" s="12"/>
      <c r="AU2" s="12"/>
      <c r="AV2" s="19"/>
      <c r="AW2" s="15"/>
      <c r="AX2" s="15"/>
    </row>
    <row r="3">
      <c r="A3" s="20" t="s">
        <v>11</v>
      </c>
      <c r="B3" s="21" t="s">
        <v>12</v>
      </c>
      <c r="C3" s="2"/>
      <c r="D3" s="2"/>
      <c r="E3" s="3"/>
      <c r="F3" s="22">
        <v>5.0</v>
      </c>
      <c r="G3" s="22">
        <v>11.0</v>
      </c>
      <c r="H3" s="22">
        <v>10.0</v>
      </c>
      <c r="I3" s="22">
        <f t="shared" ref="I3:I15" si="1">F3+G3+H3</f>
        <v>26</v>
      </c>
      <c r="J3" s="22">
        <v>14.0</v>
      </c>
      <c r="K3" s="23" t="s">
        <v>13</v>
      </c>
      <c r="L3" s="24"/>
      <c r="M3" s="23"/>
      <c r="N3" s="1"/>
      <c r="O3" s="1"/>
      <c r="P3" s="1"/>
      <c r="Q3" s="1"/>
      <c r="R3" s="1"/>
      <c r="S3" s="1"/>
      <c r="T3" s="1"/>
      <c r="U3" s="1"/>
      <c r="V3" s="5"/>
      <c r="W3" s="5"/>
      <c r="X3" s="5"/>
      <c r="Y3" s="5"/>
      <c r="Z3" s="5"/>
      <c r="AA3" s="5"/>
      <c r="AB3" s="5"/>
      <c r="AC3" s="5"/>
      <c r="AD3" s="5"/>
      <c r="AE3" s="5"/>
      <c r="AF3" s="6"/>
      <c r="AG3" s="5"/>
      <c r="AH3" s="7"/>
      <c r="AI3" s="6"/>
      <c r="AJ3" s="8"/>
      <c r="AK3" s="5"/>
      <c r="AL3" s="5"/>
      <c r="AM3" s="5"/>
      <c r="AN3" s="5"/>
      <c r="AO3" s="5"/>
      <c r="AP3" s="5"/>
      <c r="AQ3" s="5"/>
      <c r="AR3" s="5"/>
      <c r="AS3" s="5"/>
      <c r="AT3" s="5"/>
      <c r="AU3" s="5"/>
      <c r="AV3" s="9"/>
      <c r="AW3" s="1"/>
      <c r="AX3" s="1"/>
    </row>
    <row r="4">
      <c r="A4" s="20" t="s">
        <v>14</v>
      </c>
      <c r="B4" s="21" t="s">
        <v>15</v>
      </c>
      <c r="C4" s="2"/>
      <c r="D4" s="2"/>
      <c r="E4" s="3"/>
      <c r="F4" s="22">
        <v>4.0</v>
      </c>
      <c r="G4" s="22">
        <v>16.0</v>
      </c>
      <c r="H4" s="22">
        <v>12.0</v>
      </c>
      <c r="I4" s="22">
        <f t="shared" si="1"/>
        <v>32</v>
      </c>
      <c r="J4" s="22">
        <v>2.0</v>
      </c>
      <c r="K4" s="23" t="s">
        <v>13</v>
      </c>
      <c r="L4" s="24"/>
      <c r="M4" s="5"/>
      <c r="N4" s="1"/>
      <c r="O4" s="1"/>
      <c r="P4" s="1"/>
      <c r="Q4" s="1"/>
      <c r="R4" s="1"/>
      <c r="S4" s="1"/>
      <c r="T4" s="1"/>
      <c r="U4" s="1"/>
      <c r="V4" s="5"/>
      <c r="W4" s="5"/>
      <c r="X4" s="5"/>
      <c r="Y4" s="5"/>
      <c r="Z4" s="5"/>
      <c r="AA4" s="5"/>
      <c r="AB4" s="5"/>
      <c r="AC4" s="5"/>
      <c r="AD4" s="5"/>
      <c r="AE4" s="5"/>
      <c r="AF4" s="6"/>
      <c r="AG4" s="5"/>
      <c r="AH4" s="7"/>
      <c r="AI4" s="6"/>
      <c r="AJ4" s="8"/>
      <c r="AK4" s="5"/>
      <c r="AL4" s="5"/>
      <c r="AM4" s="5"/>
      <c r="AN4" s="5"/>
      <c r="AO4" s="5"/>
      <c r="AP4" s="5"/>
      <c r="AQ4" s="5"/>
      <c r="AR4" s="5"/>
      <c r="AS4" s="5"/>
      <c r="AT4" s="5"/>
      <c r="AU4" s="5"/>
      <c r="AV4" s="9"/>
      <c r="AW4" s="1"/>
      <c r="AX4" s="1"/>
    </row>
    <row r="5" ht="17.25" customHeight="1">
      <c r="A5" s="20" t="s">
        <v>16</v>
      </c>
      <c r="B5" s="21" t="s">
        <v>17</v>
      </c>
      <c r="C5" s="2"/>
      <c r="D5" s="2"/>
      <c r="E5" s="3"/>
      <c r="F5" s="22">
        <v>0.0</v>
      </c>
      <c r="G5" s="22">
        <v>6.0</v>
      </c>
      <c r="H5" s="22">
        <v>3.0</v>
      </c>
      <c r="I5" s="22">
        <f t="shared" si="1"/>
        <v>9</v>
      </c>
      <c r="J5" s="22">
        <v>3.0</v>
      </c>
      <c r="K5" s="23" t="s">
        <v>13</v>
      </c>
      <c r="L5" s="24"/>
      <c r="M5" s="25"/>
      <c r="N5" s="1"/>
      <c r="O5" s="1"/>
      <c r="P5" s="1"/>
      <c r="Q5" s="1"/>
      <c r="R5" s="1"/>
      <c r="S5" s="1"/>
      <c r="T5" s="1"/>
      <c r="U5" s="1"/>
      <c r="V5" s="5"/>
      <c r="W5" s="5"/>
      <c r="X5" s="5"/>
      <c r="Y5" s="5"/>
      <c r="Z5" s="5"/>
      <c r="AA5" s="5"/>
      <c r="AB5" s="5"/>
      <c r="AC5" s="5"/>
      <c r="AD5" s="5"/>
      <c r="AE5" s="5"/>
      <c r="AF5" s="6"/>
      <c r="AG5" s="5"/>
      <c r="AH5" s="7"/>
      <c r="AI5" s="6"/>
      <c r="AJ5" s="8"/>
      <c r="AK5" s="5"/>
      <c r="AL5" s="5"/>
      <c r="AM5" s="5"/>
      <c r="AN5" s="5"/>
      <c r="AO5" s="5"/>
      <c r="AP5" s="5"/>
      <c r="AQ5" s="5"/>
      <c r="AR5" s="5"/>
      <c r="AS5" s="5"/>
      <c r="AT5" s="5"/>
      <c r="AU5" s="5"/>
      <c r="AV5" s="9"/>
      <c r="AW5" s="1"/>
      <c r="AX5" s="1"/>
    </row>
    <row r="6">
      <c r="A6" s="26" t="s">
        <v>18</v>
      </c>
      <c r="B6" s="21" t="s">
        <v>19</v>
      </c>
      <c r="C6" s="2"/>
      <c r="D6" s="2"/>
      <c r="E6" s="3"/>
      <c r="F6" s="22">
        <v>8.0</v>
      </c>
      <c r="G6" s="22">
        <v>0.0</v>
      </c>
      <c r="H6" s="22">
        <v>0.0</v>
      </c>
      <c r="I6" s="22">
        <f t="shared" si="1"/>
        <v>8</v>
      </c>
      <c r="J6" s="22">
        <v>0.0</v>
      </c>
      <c r="K6" s="23" t="s">
        <v>13</v>
      </c>
      <c r="L6" s="24"/>
      <c r="M6" s="25" t="s">
        <v>20</v>
      </c>
      <c r="N6" s="1"/>
      <c r="O6" s="1"/>
      <c r="P6" s="1"/>
      <c r="Q6" s="1"/>
      <c r="R6" s="1"/>
      <c r="S6" s="1"/>
      <c r="T6" s="1"/>
      <c r="U6" s="1"/>
      <c r="V6" s="5"/>
      <c r="W6" s="5"/>
      <c r="X6" s="5"/>
      <c r="Y6" s="5"/>
      <c r="Z6" s="5"/>
      <c r="AA6" s="5"/>
      <c r="AB6" s="5"/>
      <c r="AC6" s="5"/>
      <c r="AD6" s="5"/>
      <c r="AE6" s="5"/>
      <c r="AF6" s="6"/>
      <c r="AG6" s="5"/>
      <c r="AH6" s="7"/>
      <c r="AI6" s="6"/>
      <c r="AJ6" s="8"/>
      <c r="AK6" s="5"/>
      <c r="AL6" s="5"/>
      <c r="AM6" s="5"/>
      <c r="AN6" s="5"/>
      <c r="AO6" s="5"/>
      <c r="AP6" s="5"/>
      <c r="AQ6" s="5"/>
      <c r="AR6" s="5"/>
      <c r="AS6" s="5"/>
      <c r="AT6" s="5"/>
      <c r="AU6" s="5"/>
      <c r="AV6" s="9"/>
      <c r="AW6" s="1"/>
      <c r="AX6" s="1"/>
    </row>
    <row r="7">
      <c r="A7" s="26" t="s">
        <v>21</v>
      </c>
      <c r="B7" s="21" t="s">
        <v>22</v>
      </c>
      <c r="C7" s="2"/>
      <c r="D7" s="2"/>
      <c r="E7" s="3"/>
      <c r="F7" s="22">
        <v>6.0</v>
      </c>
      <c r="G7" s="22">
        <v>13.0</v>
      </c>
      <c r="H7" s="22">
        <v>8.0</v>
      </c>
      <c r="I7" s="22">
        <f t="shared" si="1"/>
        <v>27</v>
      </c>
      <c r="J7" s="22">
        <v>0.0</v>
      </c>
      <c r="K7" s="23" t="s">
        <v>13</v>
      </c>
      <c r="L7" s="24"/>
      <c r="M7" s="23"/>
      <c r="N7" s="1"/>
      <c r="O7" s="1"/>
      <c r="P7" s="1"/>
      <c r="Q7" s="1"/>
      <c r="R7" s="1"/>
      <c r="S7" s="1"/>
      <c r="T7" s="1"/>
      <c r="U7" s="1"/>
      <c r="V7" s="5"/>
      <c r="W7" s="5"/>
      <c r="X7" s="5"/>
      <c r="Y7" s="5"/>
      <c r="Z7" s="5"/>
      <c r="AA7" s="5"/>
      <c r="AB7" s="5"/>
      <c r="AC7" s="5"/>
      <c r="AD7" s="5"/>
      <c r="AE7" s="5"/>
      <c r="AF7" s="6"/>
      <c r="AG7" s="5"/>
      <c r="AH7" s="7"/>
      <c r="AI7" s="6"/>
      <c r="AJ7" s="8"/>
      <c r="AK7" s="5"/>
      <c r="AL7" s="5"/>
      <c r="AM7" s="5"/>
      <c r="AN7" s="5"/>
      <c r="AO7" s="5"/>
      <c r="AP7" s="5"/>
      <c r="AQ7" s="5"/>
      <c r="AR7" s="5"/>
      <c r="AS7" s="5"/>
      <c r="AT7" s="5"/>
      <c r="AU7" s="5"/>
      <c r="AV7" s="9"/>
      <c r="AW7" s="1"/>
      <c r="AX7" s="1"/>
    </row>
    <row r="8">
      <c r="A8" s="27" t="s">
        <v>23</v>
      </c>
      <c r="B8" s="21" t="s">
        <v>24</v>
      </c>
      <c r="C8" s="2"/>
      <c r="D8" s="2"/>
      <c r="E8" s="3"/>
      <c r="F8" s="28">
        <v>0.0</v>
      </c>
      <c r="G8" s="22">
        <v>0.0</v>
      </c>
      <c r="H8" s="28">
        <v>2.0</v>
      </c>
      <c r="I8" s="22">
        <f t="shared" si="1"/>
        <v>2</v>
      </c>
      <c r="J8" s="22">
        <v>0.0</v>
      </c>
      <c r="K8" s="23" t="s">
        <v>25</v>
      </c>
      <c r="L8" s="24"/>
      <c r="M8" s="5"/>
      <c r="N8" s="1"/>
      <c r="O8" s="1"/>
      <c r="P8" s="1"/>
      <c r="Q8" s="1"/>
      <c r="R8" s="1"/>
      <c r="S8" s="1"/>
      <c r="T8" s="1"/>
      <c r="U8" s="1"/>
      <c r="V8" s="5"/>
      <c r="W8" s="5"/>
      <c r="X8" s="5"/>
      <c r="Y8" s="5"/>
      <c r="Z8" s="5"/>
      <c r="AA8" s="5"/>
      <c r="AB8" s="5"/>
      <c r="AC8" s="5"/>
      <c r="AD8" s="5"/>
      <c r="AE8" s="5"/>
      <c r="AF8" s="6"/>
      <c r="AG8" s="5"/>
      <c r="AH8" s="7"/>
      <c r="AI8" s="6"/>
      <c r="AJ8" s="8"/>
      <c r="AK8" s="5"/>
      <c r="AL8" s="5"/>
      <c r="AM8" s="5"/>
      <c r="AN8" s="5"/>
      <c r="AO8" s="5"/>
      <c r="AP8" s="5"/>
      <c r="AQ8" s="5"/>
      <c r="AR8" s="5"/>
      <c r="AS8" s="5"/>
      <c r="AT8" s="5"/>
      <c r="AU8" s="5"/>
      <c r="AV8" s="9"/>
      <c r="AW8" s="1"/>
      <c r="AX8" s="1"/>
    </row>
    <row r="9">
      <c r="A9" s="27" t="s">
        <v>26</v>
      </c>
      <c r="B9" s="21" t="s">
        <v>27</v>
      </c>
      <c r="C9" s="2"/>
      <c r="D9" s="2"/>
      <c r="E9" s="3"/>
      <c r="F9" s="22">
        <v>0.0</v>
      </c>
      <c r="G9" s="22">
        <v>0.0</v>
      </c>
      <c r="H9" s="22">
        <v>3.0</v>
      </c>
      <c r="I9" s="22">
        <f t="shared" si="1"/>
        <v>3</v>
      </c>
      <c r="J9" s="22">
        <v>0.0</v>
      </c>
      <c r="K9" s="23" t="s">
        <v>25</v>
      </c>
      <c r="L9" s="24"/>
      <c r="M9" s="5"/>
      <c r="N9" s="1"/>
      <c r="O9" s="1"/>
      <c r="P9" s="1"/>
      <c r="Q9" s="1"/>
      <c r="R9" s="1"/>
      <c r="S9" s="1"/>
      <c r="T9" s="1"/>
      <c r="U9" s="1"/>
      <c r="V9" s="5"/>
      <c r="W9" s="5"/>
      <c r="X9" s="5"/>
      <c r="Y9" s="5"/>
      <c r="Z9" s="5"/>
      <c r="AA9" s="5"/>
      <c r="AB9" s="5"/>
      <c r="AC9" s="5"/>
      <c r="AD9" s="5"/>
      <c r="AE9" s="5"/>
      <c r="AF9" s="6"/>
      <c r="AG9" s="5"/>
      <c r="AH9" s="7"/>
      <c r="AI9" s="6"/>
      <c r="AJ9" s="8"/>
      <c r="AK9" s="5"/>
      <c r="AL9" s="5"/>
      <c r="AM9" s="5"/>
      <c r="AN9" s="5"/>
      <c r="AO9" s="5"/>
      <c r="AP9" s="5"/>
      <c r="AQ9" s="5"/>
      <c r="AR9" s="5"/>
      <c r="AS9" s="5"/>
      <c r="AT9" s="5"/>
      <c r="AU9" s="5"/>
      <c r="AV9" s="9"/>
      <c r="AW9" s="1"/>
      <c r="AX9" s="1"/>
    </row>
    <row r="10">
      <c r="A10" s="27" t="s">
        <v>28</v>
      </c>
      <c r="B10" s="21" t="s">
        <v>29</v>
      </c>
      <c r="C10" s="2"/>
      <c r="D10" s="2"/>
      <c r="E10" s="3"/>
      <c r="F10" s="22">
        <v>0.0</v>
      </c>
      <c r="G10" s="22">
        <v>0.0</v>
      </c>
      <c r="H10" s="22">
        <v>6.0</v>
      </c>
      <c r="I10" s="22">
        <f t="shared" si="1"/>
        <v>6</v>
      </c>
      <c r="J10" s="22">
        <v>0.0</v>
      </c>
      <c r="K10" s="23" t="s">
        <v>25</v>
      </c>
      <c r="L10" s="29"/>
      <c r="M10" s="5"/>
      <c r="N10" s="1"/>
      <c r="O10" s="1"/>
      <c r="P10" s="1"/>
      <c r="Q10" s="1"/>
      <c r="R10" s="1"/>
      <c r="S10" s="1"/>
      <c r="T10" s="1"/>
      <c r="U10" s="1"/>
      <c r="V10" s="5"/>
      <c r="W10" s="5"/>
      <c r="X10" s="5"/>
      <c r="Y10" s="5"/>
      <c r="Z10" s="5"/>
      <c r="AA10" s="5"/>
      <c r="AB10" s="5"/>
      <c r="AC10" s="5"/>
      <c r="AD10" s="5"/>
      <c r="AE10" s="5"/>
      <c r="AF10" s="6"/>
      <c r="AG10" s="5"/>
      <c r="AH10" s="7"/>
      <c r="AI10" s="6"/>
      <c r="AJ10" s="8"/>
      <c r="AK10" s="5"/>
      <c r="AL10" s="5"/>
      <c r="AM10" s="5"/>
      <c r="AN10" s="5"/>
      <c r="AO10" s="5"/>
      <c r="AP10" s="5"/>
      <c r="AQ10" s="5"/>
      <c r="AR10" s="5"/>
      <c r="AS10" s="5"/>
      <c r="AT10" s="5"/>
      <c r="AU10" s="5"/>
      <c r="AV10" s="9"/>
      <c r="AW10" s="1"/>
      <c r="AX10" s="1"/>
    </row>
    <row r="11">
      <c r="A11" s="30" t="s">
        <v>30</v>
      </c>
      <c r="B11" s="21" t="s">
        <v>31</v>
      </c>
      <c r="C11" s="2"/>
      <c r="D11" s="2"/>
      <c r="E11" s="3"/>
      <c r="F11" s="22">
        <v>0.0</v>
      </c>
      <c r="G11" s="22">
        <v>0.0</v>
      </c>
      <c r="H11" s="22">
        <v>3.0</v>
      </c>
      <c r="I11" s="22">
        <f t="shared" si="1"/>
        <v>3</v>
      </c>
      <c r="J11" s="22">
        <v>4.0</v>
      </c>
      <c r="K11" s="23" t="s">
        <v>25</v>
      </c>
      <c r="L11" s="29"/>
      <c r="M11" s="5"/>
      <c r="N11" s="1"/>
      <c r="O11" s="1"/>
      <c r="P11" s="1"/>
      <c r="Q11" s="1"/>
      <c r="R11" s="1"/>
      <c r="S11" s="1"/>
      <c r="T11" s="1"/>
      <c r="U11" s="1"/>
      <c r="V11" s="5"/>
      <c r="W11" s="5"/>
      <c r="X11" s="5"/>
      <c r="Y11" s="5"/>
      <c r="Z11" s="5"/>
      <c r="AA11" s="5"/>
      <c r="AB11" s="5"/>
      <c r="AC11" s="5"/>
      <c r="AD11" s="5"/>
      <c r="AE11" s="5"/>
      <c r="AF11" s="6"/>
      <c r="AG11" s="5"/>
      <c r="AH11" s="7"/>
      <c r="AI11" s="6"/>
      <c r="AJ11" s="8"/>
      <c r="AK11" s="5"/>
      <c r="AL11" s="5"/>
      <c r="AM11" s="5"/>
      <c r="AN11" s="5"/>
      <c r="AO11" s="5"/>
      <c r="AP11" s="5"/>
      <c r="AQ11" s="5"/>
      <c r="AR11" s="5"/>
      <c r="AS11" s="5"/>
      <c r="AT11" s="5"/>
      <c r="AU11" s="5"/>
      <c r="AV11" s="9"/>
      <c r="AW11" s="1"/>
      <c r="AX11" s="1"/>
    </row>
    <row r="12">
      <c r="A12" s="27" t="s">
        <v>32</v>
      </c>
      <c r="B12" s="21" t="s">
        <v>33</v>
      </c>
      <c r="C12" s="2"/>
      <c r="D12" s="2"/>
      <c r="E12" s="3"/>
      <c r="F12" s="22">
        <v>0.0</v>
      </c>
      <c r="G12" s="31">
        <v>0.0</v>
      </c>
      <c r="H12" s="22">
        <v>2.0</v>
      </c>
      <c r="I12" s="22">
        <f t="shared" si="1"/>
        <v>2</v>
      </c>
      <c r="J12" s="22">
        <v>1.0</v>
      </c>
      <c r="K12" s="23" t="s">
        <v>25</v>
      </c>
      <c r="L12" s="29"/>
      <c r="M12" s="5"/>
      <c r="N12" s="1"/>
      <c r="O12" s="1"/>
      <c r="P12" s="1"/>
      <c r="Q12" s="1"/>
      <c r="R12" s="1"/>
      <c r="S12" s="1"/>
      <c r="T12" s="1"/>
      <c r="U12" s="1"/>
      <c r="V12" s="5"/>
      <c r="W12" s="5"/>
      <c r="X12" s="5"/>
      <c r="Y12" s="5"/>
      <c r="Z12" s="5"/>
      <c r="AA12" s="5"/>
      <c r="AB12" s="5"/>
      <c r="AC12" s="5"/>
      <c r="AD12" s="5"/>
      <c r="AE12" s="5"/>
      <c r="AF12" s="6"/>
      <c r="AG12" s="5"/>
      <c r="AH12" s="7"/>
      <c r="AI12" s="6"/>
      <c r="AJ12" s="8"/>
      <c r="AK12" s="5"/>
      <c r="AL12" s="5"/>
      <c r="AM12" s="5"/>
      <c r="AN12" s="5"/>
      <c r="AO12" s="5"/>
      <c r="AP12" s="5"/>
      <c r="AQ12" s="5"/>
      <c r="AR12" s="5"/>
      <c r="AS12" s="5"/>
      <c r="AT12" s="5"/>
      <c r="AU12" s="5"/>
      <c r="AV12" s="9"/>
      <c r="AW12" s="1"/>
      <c r="AX12" s="1"/>
    </row>
    <row r="13">
      <c r="A13" s="32" t="s">
        <v>34</v>
      </c>
      <c r="B13" s="33" t="s">
        <v>35</v>
      </c>
      <c r="C13" s="34"/>
      <c r="D13" s="34"/>
      <c r="E13" s="35"/>
      <c r="F13" s="36">
        <v>0.0</v>
      </c>
      <c r="G13" s="37">
        <v>0.0</v>
      </c>
      <c r="H13" s="36">
        <v>0.0</v>
      </c>
      <c r="I13" s="36">
        <f t="shared" si="1"/>
        <v>0</v>
      </c>
      <c r="J13" s="36">
        <v>6.0</v>
      </c>
      <c r="K13" s="38" t="s">
        <v>36</v>
      </c>
      <c r="L13" s="29"/>
      <c r="M13" s="23"/>
      <c r="N13" s="1"/>
      <c r="O13" s="1"/>
      <c r="P13" s="1"/>
      <c r="Q13" s="1"/>
      <c r="R13" s="1"/>
      <c r="S13" s="1"/>
      <c r="T13" s="1"/>
      <c r="U13" s="1"/>
      <c r="V13" s="5"/>
      <c r="W13" s="5"/>
      <c r="X13" s="5"/>
      <c r="Y13" s="5"/>
      <c r="Z13" s="5"/>
      <c r="AA13" s="5"/>
      <c r="AB13" s="5"/>
      <c r="AC13" s="5"/>
      <c r="AD13" s="5"/>
      <c r="AE13" s="5"/>
      <c r="AF13" s="6"/>
      <c r="AG13" s="5"/>
      <c r="AH13" s="7"/>
      <c r="AI13" s="6"/>
      <c r="AJ13" s="8"/>
      <c r="AK13" s="5"/>
      <c r="AL13" s="5"/>
      <c r="AM13" s="5"/>
      <c r="AN13" s="5"/>
      <c r="AO13" s="5"/>
      <c r="AP13" s="5"/>
      <c r="AQ13" s="5"/>
      <c r="AR13" s="5"/>
      <c r="AS13" s="5"/>
      <c r="AT13" s="5"/>
      <c r="AU13" s="5"/>
      <c r="AV13" s="9"/>
      <c r="AW13" s="1"/>
      <c r="AX13" s="1"/>
    </row>
    <row r="14">
      <c r="A14" s="32" t="s">
        <v>37</v>
      </c>
      <c r="B14" s="33" t="s">
        <v>22</v>
      </c>
      <c r="C14" s="34"/>
      <c r="D14" s="34"/>
      <c r="E14" s="35"/>
      <c r="F14" s="36">
        <v>0.0</v>
      </c>
      <c r="G14" s="37">
        <v>0.0</v>
      </c>
      <c r="H14" s="36">
        <v>0.0</v>
      </c>
      <c r="I14" s="36">
        <f t="shared" si="1"/>
        <v>0</v>
      </c>
      <c r="J14" s="36">
        <v>1.0</v>
      </c>
      <c r="K14" s="38" t="s">
        <v>36</v>
      </c>
      <c r="L14" s="39"/>
      <c r="M14" s="25" t="s">
        <v>38</v>
      </c>
      <c r="N14" s="1"/>
      <c r="O14" s="1"/>
      <c r="P14" s="1"/>
      <c r="Q14" s="1"/>
      <c r="R14" s="1"/>
      <c r="S14" s="1"/>
      <c r="T14" s="1"/>
      <c r="U14" s="1"/>
      <c r="V14" s="5"/>
      <c r="W14" s="5"/>
      <c r="X14" s="5"/>
      <c r="Y14" s="5"/>
      <c r="Z14" s="5"/>
      <c r="AA14" s="5"/>
      <c r="AB14" s="5"/>
      <c r="AC14" s="5"/>
      <c r="AD14" s="5"/>
      <c r="AE14" s="5"/>
      <c r="AF14" s="6"/>
      <c r="AG14" s="5"/>
      <c r="AH14" s="7"/>
      <c r="AI14" s="6"/>
      <c r="AJ14" s="8"/>
      <c r="AK14" s="5"/>
      <c r="AL14" s="5"/>
      <c r="AM14" s="5"/>
      <c r="AN14" s="5"/>
      <c r="AO14" s="5"/>
      <c r="AP14" s="5"/>
      <c r="AQ14" s="5"/>
      <c r="AR14" s="5"/>
      <c r="AS14" s="5"/>
      <c r="AT14" s="5"/>
      <c r="AU14" s="5"/>
      <c r="AV14" s="9"/>
      <c r="AW14" s="1"/>
      <c r="AX14" s="1"/>
    </row>
    <row r="15">
      <c r="A15" s="40" t="s">
        <v>39</v>
      </c>
      <c r="B15" s="33" t="s">
        <v>40</v>
      </c>
      <c r="C15" s="34"/>
      <c r="D15" s="34"/>
      <c r="E15" s="35"/>
      <c r="F15" s="37">
        <v>0.0</v>
      </c>
      <c r="G15" s="37">
        <v>0.0</v>
      </c>
      <c r="H15" s="37">
        <v>0.0</v>
      </c>
      <c r="I15" s="37">
        <f t="shared" si="1"/>
        <v>0</v>
      </c>
      <c r="J15" s="36">
        <v>0.0</v>
      </c>
      <c r="K15" s="38" t="s">
        <v>36</v>
      </c>
      <c r="L15" s="39"/>
      <c r="M15" s="25" t="s">
        <v>41</v>
      </c>
      <c r="N15" s="1"/>
      <c r="O15" s="1"/>
      <c r="P15" s="1"/>
      <c r="Q15" s="1"/>
      <c r="R15" s="1"/>
      <c r="S15" s="1"/>
      <c r="T15" s="1"/>
      <c r="U15" s="1"/>
      <c r="V15" s="5"/>
      <c r="W15" s="5"/>
      <c r="X15" s="5"/>
      <c r="Y15" s="5"/>
      <c r="Z15" s="5"/>
      <c r="AA15" s="5"/>
      <c r="AB15" s="5"/>
      <c r="AC15" s="5"/>
      <c r="AD15" s="5"/>
      <c r="AE15" s="5"/>
      <c r="AF15" s="6"/>
      <c r="AG15" s="5"/>
      <c r="AH15" s="7"/>
      <c r="AI15" s="6"/>
      <c r="AJ15" s="8"/>
      <c r="AK15" s="5"/>
      <c r="AL15" s="5"/>
      <c r="AM15" s="5"/>
      <c r="AN15" s="5"/>
      <c r="AO15" s="5"/>
      <c r="AP15" s="5"/>
      <c r="AQ15" s="5"/>
      <c r="AR15" s="5"/>
      <c r="AS15" s="5"/>
      <c r="AT15" s="5"/>
      <c r="AU15" s="5"/>
      <c r="AV15" s="9"/>
      <c r="AW15" s="1"/>
      <c r="AX15" s="1"/>
    </row>
    <row r="16">
      <c r="F16" s="41">
        <f t="shared" ref="F16:J16" si="2">SUM(F3:F15)</f>
        <v>23</v>
      </c>
      <c r="G16" s="41">
        <f t="shared" si="2"/>
        <v>46</v>
      </c>
      <c r="H16" s="41">
        <f t="shared" si="2"/>
        <v>49</v>
      </c>
      <c r="I16" s="41">
        <f t="shared" si="2"/>
        <v>118</v>
      </c>
      <c r="J16" s="41">
        <f t="shared" si="2"/>
        <v>31</v>
      </c>
      <c r="N16" s="1"/>
      <c r="O16" s="1"/>
      <c r="P16" s="1"/>
      <c r="Q16" s="1"/>
      <c r="R16" s="1"/>
      <c r="S16" s="1"/>
      <c r="T16" s="1"/>
      <c r="U16" s="1"/>
      <c r="V16" s="5"/>
      <c r="W16" s="5"/>
      <c r="X16" s="5"/>
      <c r="Y16" s="5"/>
      <c r="Z16" s="5"/>
      <c r="AA16" s="5"/>
      <c r="AB16" s="5"/>
      <c r="AC16" s="5"/>
      <c r="AD16" s="5"/>
      <c r="AE16" s="5"/>
      <c r="AF16" s="6"/>
      <c r="AG16" s="5"/>
      <c r="AH16" s="7"/>
      <c r="AI16" s="6"/>
      <c r="AJ16" s="8"/>
      <c r="AK16" s="5"/>
      <c r="AL16" s="5"/>
      <c r="AM16" s="5"/>
      <c r="AN16" s="5"/>
      <c r="AO16" s="5"/>
      <c r="AP16" s="5"/>
      <c r="AQ16" s="5"/>
      <c r="AR16" s="5"/>
      <c r="AS16" s="5"/>
      <c r="AT16" s="5"/>
      <c r="AU16" s="5"/>
      <c r="AV16" s="9"/>
      <c r="AW16" s="1"/>
      <c r="AX16" s="1"/>
    </row>
    <row r="17">
      <c r="A17" s="42"/>
      <c r="B17" s="42"/>
      <c r="C17" s="42"/>
      <c r="D17" s="42"/>
      <c r="E17" s="42"/>
      <c r="I17" s="43">
        <f>H16/I16</f>
        <v>0.4152542373</v>
      </c>
      <c r="L17" s="5"/>
      <c r="M17" s="5"/>
      <c r="N17" s="1"/>
      <c r="O17" s="1"/>
      <c r="P17" s="1"/>
      <c r="Q17" s="1"/>
      <c r="R17" s="1"/>
      <c r="S17" s="1"/>
      <c r="T17" s="1"/>
      <c r="U17" s="1"/>
      <c r="V17" s="5"/>
      <c r="W17" s="5"/>
      <c r="X17" s="5"/>
      <c r="Y17" s="5"/>
      <c r="Z17" s="5"/>
      <c r="AA17" s="5"/>
      <c r="AB17" s="5"/>
      <c r="AC17" s="5"/>
      <c r="AD17" s="5"/>
      <c r="AE17" s="5"/>
      <c r="AF17" s="6"/>
      <c r="AG17" s="5"/>
      <c r="AH17" s="7"/>
      <c r="AI17" s="6"/>
      <c r="AJ17" s="8"/>
      <c r="AK17" s="5"/>
      <c r="AL17" s="5"/>
      <c r="AM17" s="5"/>
      <c r="AN17" s="5"/>
      <c r="AO17" s="5"/>
      <c r="AP17" s="5"/>
      <c r="AQ17" s="5"/>
      <c r="AR17" s="5"/>
      <c r="AS17" s="5"/>
      <c r="AT17" s="5"/>
      <c r="AU17" s="5"/>
      <c r="AV17" s="9"/>
      <c r="AW17" s="1"/>
      <c r="AX17" s="1"/>
    </row>
    <row r="18" ht="31.5" customHeight="1">
      <c r="A18" s="11" t="s">
        <v>10</v>
      </c>
      <c r="C18" s="44"/>
      <c r="D18" s="44"/>
      <c r="E18" s="44"/>
      <c r="G18" s="45"/>
      <c r="N18" s="1"/>
      <c r="O18" s="1"/>
      <c r="P18" s="1"/>
      <c r="Q18" s="1"/>
      <c r="R18" s="1"/>
      <c r="S18" s="1"/>
      <c r="T18" s="1"/>
      <c r="U18" s="1"/>
      <c r="V18" s="5"/>
      <c r="W18" s="5"/>
      <c r="X18" s="5"/>
      <c r="Y18" s="5"/>
      <c r="Z18" s="5"/>
      <c r="AA18" s="5"/>
      <c r="AB18" s="5"/>
      <c r="AC18" s="5"/>
      <c r="AD18" s="5"/>
      <c r="AE18" s="5"/>
      <c r="AF18" s="6"/>
      <c r="AG18" s="5"/>
      <c r="AH18" s="7"/>
      <c r="AI18" s="6"/>
      <c r="AJ18" s="8"/>
      <c r="AK18" s="5"/>
      <c r="AL18" s="5"/>
      <c r="AM18" s="5"/>
      <c r="AN18" s="5"/>
      <c r="AO18" s="5"/>
      <c r="AP18" s="5"/>
      <c r="AQ18" s="5"/>
      <c r="AR18" s="5"/>
      <c r="AS18" s="5"/>
      <c r="AT18" s="5"/>
      <c r="AU18" s="5"/>
      <c r="AV18" s="9"/>
      <c r="AW18" s="1"/>
      <c r="AX18" s="1"/>
    </row>
    <row r="19">
      <c r="A19" s="44" t="s">
        <v>42</v>
      </c>
      <c r="H19" s="5"/>
      <c r="I19" s="5"/>
      <c r="J19" s="5"/>
      <c r="K19" s="5"/>
      <c r="L19" s="23"/>
      <c r="M19" s="5"/>
      <c r="N19" s="1"/>
      <c r="O19" s="1"/>
      <c r="P19" s="1"/>
      <c r="Q19" s="1"/>
      <c r="R19" s="1"/>
      <c r="S19" s="1"/>
      <c r="T19" s="1"/>
      <c r="U19" s="1"/>
      <c r="V19" s="5"/>
      <c r="W19" s="5"/>
      <c r="X19" s="5"/>
      <c r="Y19" s="5"/>
      <c r="Z19" s="5"/>
      <c r="AA19" s="5"/>
      <c r="AB19" s="5"/>
      <c r="AC19" s="5"/>
      <c r="AD19" s="5"/>
      <c r="AE19" s="5"/>
      <c r="AF19" s="6"/>
      <c r="AG19" s="5"/>
      <c r="AH19" s="7"/>
      <c r="AI19" s="6"/>
      <c r="AJ19" s="8"/>
      <c r="AK19" s="5"/>
      <c r="AL19" s="5"/>
      <c r="AM19" s="5"/>
      <c r="AN19" s="5"/>
      <c r="AO19" s="5"/>
      <c r="AP19" s="5"/>
      <c r="AQ19" s="5"/>
      <c r="AR19" s="5"/>
      <c r="AS19" s="5"/>
      <c r="AT19" s="5"/>
      <c r="AU19" s="5"/>
      <c r="AV19" s="9"/>
      <c r="AW19" s="1"/>
      <c r="AX19" s="1"/>
    </row>
    <row r="20">
      <c r="A20" s="1"/>
      <c r="B20" s="5"/>
      <c r="C20" s="2"/>
      <c r="D20" s="2"/>
      <c r="E20" s="3"/>
      <c r="F20" s="5"/>
      <c r="G20" s="5"/>
      <c r="H20" s="5"/>
      <c r="I20" s="5"/>
      <c r="J20" s="5"/>
      <c r="K20" s="5"/>
      <c r="L20" s="23"/>
      <c r="M20" s="5"/>
      <c r="N20" s="1"/>
      <c r="O20" s="1"/>
      <c r="P20" s="1"/>
      <c r="Q20" s="1"/>
      <c r="R20" s="1"/>
      <c r="S20" s="1"/>
      <c r="T20" s="1"/>
      <c r="U20" s="1"/>
      <c r="V20" s="5"/>
      <c r="W20" s="5"/>
      <c r="X20" s="5"/>
      <c r="Y20" s="5"/>
      <c r="Z20" s="5"/>
      <c r="AA20" s="5"/>
      <c r="AB20" s="5"/>
      <c r="AC20" s="5"/>
      <c r="AD20" s="5"/>
      <c r="AE20" s="5"/>
      <c r="AF20" s="6"/>
      <c r="AG20" s="5"/>
      <c r="AH20" s="7"/>
      <c r="AI20" s="6"/>
      <c r="AJ20" s="8"/>
      <c r="AK20" s="5"/>
      <c r="AL20" s="5"/>
      <c r="AM20" s="5"/>
      <c r="AN20" s="5"/>
      <c r="AO20" s="5"/>
      <c r="AP20" s="5"/>
      <c r="AQ20" s="5"/>
      <c r="AR20" s="5"/>
      <c r="AS20" s="5"/>
      <c r="AT20" s="5"/>
      <c r="AU20" s="5"/>
      <c r="AV20" s="9"/>
      <c r="AW20" s="1"/>
      <c r="AX20" s="1"/>
    </row>
    <row r="21">
      <c r="A21" s="1"/>
      <c r="B21" s="5"/>
      <c r="C21" s="2"/>
      <c r="D21" s="2"/>
      <c r="E21" s="3"/>
      <c r="F21" s="5"/>
      <c r="G21" s="5"/>
      <c r="H21" s="5"/>
      <c r="I21" s="5"/>
      <c r="J21" s="5"/>
      <c r="K21" s="5"/>
      <c r="L21" s="5"/>
      <c r="M21" s="5"/>
      <c r="N21" s="1"/>
      <c r="O21" s="1"/>
      <c r="P21" s="1"/>
      <c r="Q21" s="1"/>
      <c r="R21" s="1"/>
      <c r="S21" s="1"/>
      <c r="T21" s="1"/>
      <c r="U21" s="1"/>
      <c r="V21" s="5"/>
      <c r="W21" s="5"/>
      <c r="X21" s="5"/>
      <c r="Y21" s="5"/>
      <c r="Z21" s="5"/>
      <c r="AA21" s="5"/>
      <c r="AB21" s="5"/>
      <c r="AC21" s="5"/>
      <c r="AD21" s="5"/>
      <c r="AE21" s="5"/>
      <c r="AF21" s="6"/>
      <c r="AG21" s="5"/>
      <c r="AH21" s="7"/>
      <c r="AI21" s="6"/>
      <c r="AJ21" s="8"/>
      <c r="AK21" s="5"/>
      <c r="AL21" s="5"/>
      <c r="AM21" s="5"/>
      <c r="AN21" s="5"/>
      <c r="AO21" s="5"/>
      <c r="AP21" s="5"/>
      <c r="AQ21" s="5"/>
      <c r="AR21" s="5"/>
      <c r="AS21" s="5"/>
      <c r="AT21" s="5"/>
      <c r="AU21" s="5"/>
      <c r="AV21" s="9"/>
      <c r="AW21" s="1"/>
      <c r="AX21" s="1"/>
    </row>
    <row r="22">
      <c r="A22" s="1"/>
      <c r="B22" s="5"/>
      <c r="C22" s="2"/>
      <c r="D22" s="2"/>
      <c r="E22" s="3"/>
      <c r="F22" s="5"/>
      <c r="G22" s="5"/>
      <c r="H22" s="5"/>
      <c r="I22" s="5"/>
      <c r="J22" s="5"/>
      <c r="K22" s="5"/>
      <c r="L22" s="5"/>
      <c r="M22" s="5"/>
      <c r="N22" s="1"/>
      <c r="O22" s="1"/>
      <c r="P22" s="1"/>
      <c r="Q22" s="1"/>
      <c r="R22" s="1"/>
      <c r="S22" s="1"/>
      <c r="T22" s="1"/>
      <c r="U22" s="1"/>
      <c r="V22" s="5"/>
      <c r="W22" s="5"/>
      <c r="X22" s="5"/>
      <c r="Y22" s="5"/>
      <c r="Z22" s="5"/>
      <c r="AA22" s="5"/>
      <c r="AB22" s="5"/>
      <c r="AC22" s="5"/>
      <c r="AD22" s="5"/>
      <c r="AE22" s="5"/>
      <c r="AF22" s="6"/>
      <c r="AG22" s="5"/>
      <c r="AH22" s="7"/>
      <c r="AI22" s="6"/>
      <c r="AJ22" s="8"/>
      <c r="AK22" s="5"/>
      <c r="AL22" s="5"/>
      <c r="AM22" s="5"/>
      <c r="AN22" s="5"/>
      <c r="AO22" s="5"/>
      <c r="AP22" s="5"/>
      <c r="AQ22" s="5"/>
      <c r="AR22" s="5"/>
      <c r="AS22" s="5"/>
      <c r="AT22" s="5"/>
      <c r="AU22" s="5"/>
      <c r="AV22" s="9"/>
      <c r="AW22" s="1"/>
      <c r="AX22" s="1"/>
    </row>
    <row r="23">
      <c r="A23" s="1"/>
      <c r="B23" s="5"/>
      <c r="C23" s="2"/>
      <c r="D23" s="2"/>
      <c r="E23" s="3"/>
      <c r="F23" s="5"/>
      <c r="G23" s="5"/>
      <c r="H23" s="5"/>
      <c r="I23" s="5"/>
      <c r="J23" s="5"/>
      <c r="K23" s="5"/>
      <c r="L23" s="5"/>
      <c r="M23" s="5"/>
      <c r="N23" s="1"/>
      <c r="O23" s="1"/>
      <c r="P23" s="1"/>
      <c r="Q23" s="1"/>
      <c r="R23" s="1"/>
      <c r="S23" s="1"/>
      <c r="T23" s="1"/>
      <c r="U23" s="1"/>
      <c r="V23" s="5"/>
      <c r="W23" s="5"/>
      <c r="X23" s="5"/>
      <c r="Y23" s="5"/>
      <c r="Z23" s="5"/>
      <c r="AA23" s="5"/>
      <c r="AB23" s="5"/>
      <c r="AC23" s="5"/>
      <c r="AD23" s="5"/>
      <c r="AE23" s="5"/>
      <c r="AF23" s="6"/>
      <c r="AG23" s="5"/>
      <c r="AH23" s="7"/>
      <c r="AI23" s="6"/>
      <c r="AJ23" s="8"/>
      <c r="AK23" s="5"/>
      <c r="AL23" s="5"/>
      <c r="AM23" s="5"/>
      <c r="AN23" s="5"/>
      <c r="AO23" s="5"/>
      <c r="AP23" s="5"/>
      <c r="AQ23" s="5"/>
      <c r="AR23" s="5"/>
      <c r="AS23" s="5"/>
      <c r="AT23" s="5"/>
      <c r="AU23" s="5"/>
      <c r="AV23" s="9"/>
      <c r="AW23" s="1"/>
      <c r="AX23" s="1"/>
    </row>
    <row r="24">
      <c r="A24" s="46"/>
      <c r="B24" s="5"/>
      <c r="C24" s="2"/>
      <c r="D24" s="2"/>
      <c r="E24" s="3"/>
      <c r="F24" s="5"/>
      <c r="G24" s="5"/>
      <c r="H24" s="5"/>
      <c r="I24" s="5"/>
      <c r="J24" s="5"/>
      <c r="K24" s="5"/>
      <c r="L24" s="5"/>
      <c r="M24" s="5"/>
      <c r="N24" s="1"/>
      <c r="O24" s="1"/>
      <c r="P24" s="1"/>
      <c r="Q24" s="1"/>
      <c r="R24" s="1"/>
      <c r="S24" s="1"/>
      <c r="T24" s="1"/>
      <c r="U24" s="1"/>
      <c r="V24" s="5"/>
      <c r="W24" s="5"/>
      <c r="X24" s="5"/>
      <c r="Y24" s="5"/>
      <c r="Z24" s="5"/>
      <c r="AA24" s="5"/>
      <c r="AB24" s="5"/>
      <c r="AC24" s="5"/>
      <c r="AD24" s="5"/>
      <c r="AE24" s="5"/>
      <c r="AF24" s="6"/>
      <c r="AG24" s="5"/>
      <c r="AH24" s="7"/>
      <c r="AI24" s="6"/>
      <c r="AJ24" s="8"/>
      <c r="AK24" s="5"/>
      <c r="AL24" s="5"/>
      <c r="AM24" s="5"/>
      <c r="AN24" s="5"/>
      <c r="AO24" s="5"/>
      <c r="AP24" s="5"/>
      <c r="AQ24" s="5"/>
      <c r="AR24" s="5"/>
      <c r="AS24" s="5"/>
      <c r="AT24" s="5"/>
      <c r="AU24" s="5"/>
      <c r="AV24" s="9"/>
      <c r="AW24" s="1"/>
      <c r="AX24" s="1"/>
    </row>
    <row r="25">
      <c r="A25" s="1"/>
      <c r="B25" s="5"/>
      <c r="C25" s="2"/>
      <c r="D25" s="2"/>
      <c r="E25" s="3"/>
      <c r="F25" s="5"/>
      <c r="G25" s="5"/>
      <c r="H25" s="5"/>
      <c r="I25" s="5"/>
      <c r="J25" s="5"/>
      <c r="K25" s="5"/>
      <c r="L25" s="5"/>
      <c r="M25" s="5"/>
      <c r="N25" s="1"/>
      <c r="O25" s="1"/>
      <c r="P25" s="1"/>
      <c r="Q25" s="1"/>
      <c r="R25" s="1"/>
      <c r="S25" s="1"/>
      <c r="T25" s="1"/>
      <c r="U25" s="1"/>
      <c r="V25" s="5"/>
      <c r="W25" s="5"/>
      <c r="X25" s="5"/>
      <c r="Y25" s="5"/>
      <c r="Z25" s="5"/>
      <c r="AA25" s="5"/>
      <c r="AB25" s="5"/>
      <c r="AC25" s="5"/>
      <c r="AD25" s="5"/>
      <c r="AE25" s="5"/>
      <c r="AF25" s="6"/>
      <c r="AG25" s="5"/>
      <c r="AH25" s="7"/>
      <c r="AI25" s="6"/>
      <c r="AJ25" s="8"/>
      <c r="AK25" s="5"/>
      <c r="AL25" s="5"/>
      <c r="AM25" s="5"/>
      <c r="AN25" s="5"/>
      <c r="AO25" s="5"/>
      <c r="AP25" s="5"/>
      <c r="AQ25" s="5"/>
      <c r="AR25" s="5"/>
      <c r="AS25" s="5"/>
      <c r="AT25" s="5"/>
      <c r="AU25" s="5"/>
      <c r="AV25" s="9"/>
      <c r="AW25" s="1"/>
      <c r="AX25" s="1"/>
    </row>
    <row r="26">
      <c r="A26" s="1"/>
      <c r="B26" s="5"/>
      <c r="C26" s="2"/>
      <c r="D26" s="2"/>
      <c r="E26" s="3"/>
      <c r="F26" s="5"/>
      <c r="G26" s="5"/>
      <c r="H26" s="5"/>
      <c r="I26" s="5"/>
      <c r="J26" s="5"/>
      <c r="K26" s="5"/>
      <c r="L26" s="5"/>
      <c r="M26" s="5"/>
      <c r="N26" s="1"/>
      <c r="O26" s="1"/>
      <c r="P26" s="1"/>
      <c r="Q26" s="1"/>
      <c r="R26" s="1"/>
      <c r="S26" s="1"/>
      <c r="T26" s="1"/>
      <c r="U26" s="1"/>
      <c r="V26" s="5"/>
      <c r="W26" s="5"/>
      <c r="X26" s="5"/>
      <c r="Y26" s="5"/>
      <c r="Z26" s="5"/>
      <c r="AA26" s="5"/>
      <c r="AB26" s="5"/>
      <c r="AC26" s="5"/>
      <c r="AD26" s="5"/>
      <c r="AE26" s="5"/>
      <c r="AF26" s="6"/>
      <c r="AG26" s="5"/>
      <c r="AH26" s="7"/>
      <c r="AI26" s="6"/>
      <c r="AJ26" s="8"/>
      <c r="AK26" s="5"/>
      <c r="AL26" s="5"/>
      <c r="AM26" s="5"/>
      <c r="AN26" s="5"/>
      <c r="AO26" s="5"/>
      <c r="AP26" s="5"/>
      <c r="AQ26" s="5"/>
      <c r="AR26" s="5"/>
      <c r="AS26" s="5"/>
      <c r="AT26" s="5"/>
      <c r="AU26" s="5"/>
      <c r="AV26" s="9"/>
      <c r="AW26" s="1"/>
      <c r="AX26" s="1"/>
    </row>
    <row r="27">
      <c r="A27" s="1"/>
      <c r="B27" s="5"/>
      <c r="C27" s="2"/>
      <c r="D27" s="2"/>
      <c r="E27" s="3"/>
      <c r="F27" s="5"/>
      <c r="G27" s="5"/>
      <c r="H27" s="5"/>
      <c r="I27" s="5"/>
      <c r="J27" s="5"/>
      <c r="K27" s="5"/>
      <c r="L27" s="5"/>
      <c r="M27" s="5"/>
      <c r="N27" s="1"/>
      <c r="O27" s="1"/>
      <c r="P27" s="1"/>
      <c r="Q27" s="1"/>
      <c r="R27" s="1"/>
      <c r="S27" s="1"/>
      <c r="T27" s="1"/>
      <c r="U27" s="1"/>
      <c r="V27" s="5"/>
      <c r="W27" s="5"/>
      <c r="X27" s="5"/>
      <c r="Y27" s="5"/>
      <c r="Z27" s="5"/>
      <c r="AA27" s="5"/>
      <c r="AB27" s="5"/>
      <c r="AC27" s="5"/>
      <c r="AD27" s="5"/>
      <c r="AE27" s="5"/>
      <c r="AF27" s="6"/>
      <c r="AG27" s="5"/>
      <c r="AH27" s="7"/>
      <c r="AI27" s="6"/>
      <c r="AJ27" s="8"/>
      <c r="AK27" s="5"/>
      <c r="AL27" s="5"/>
      <c r="AM27" s="5"/>
      <c r="AN27" s="5"/>
      <c r="AO27" s="5"/>
      <c r="AP27" s="5"/>
      <c r="AQ27" s="5"/>
      <c r="AR27" s="5"/>
      <c r="AS27" s="5"/>
      <c r="AT27" s="5"/>
      <c r="AU27" s="5"/>
      <c r="AV27" s="9"/>
      <c r="AW27" s="1"/>
      <c r="AX27" s="1"/>
    </row>
    <row r="28">
      <c r="A28" s="1"/>
      <c r="B28" s="5"/>
      <c r="C28" s="2"/>
      <c r="D28" s="2"/>
      <c r="E28" s="3"/>
      <c r="F28" s="5"/>
      <c r="G28" s="5"/>
      <c r="H28" s="5"/>
      <c r="I28" s="5"/>
      <c r="J28" s="5"/>
      <c r="K28" s="5"/>
      <c r="L28" s="5"/>
      <c r="M28" s="5"/>
      <c r="N28" s="1"/>
      <c r="O28" s="1"/>
      <c r="P28" s="1"/>
      <c r="Q28" s="1"/>
      <c r="R28" s="1"/>
      <c r="S28" s="1"/>
      <c r="T28" s="1"/>
      <c r="U28" s="1"/>
      <c r="V28" s="5"/>
      <c r="W28" s="5"/>
      <c r="X28" s="5"/>
      <c r="Y28" s="5"/>
      <c r="Z28" s="5"/>
      <c r="AA28" s="5"/>
      <c r="AB28" s="5"/>
      <c r="AC28" s="5"/>
      <c r="AD28" s="5"/>
      <c r="AE28" s="5"/>
      <c r="AF28" s="6"/>
      <c r="AG28" s="5"/>
      <c r="AH28" s="7"/>
      <c r="AI28" s="6"/>
      <c r="AJ28" s="8"/>
      <c r="AK28" s="5"/>
      <c r="AL28" s="5"/>
      <c r="AM28" s="5"/>
      <c r="AN28" s="5"/>
      <c r="AO28" s="5"/>
      <c r="AP28" s="5"/>
      <c r="AQ28" s="5"/>
      <c r="AR28" s="5"/>
      <c r="AS28" s="5"/>
      <c r="AT28" s="5"/>
      <c r="AU28" s="5"/>
      <c r="AV28" s="9"/>
      <c r="AW28" s="1"/>
      <c r="AX28" s="1"/>
    </row>
    <row r="29">
      <c r="A29" s="1"/>
      <c r="B29" s="5"/>
      <c r="C29" s="2"/>
      <c r="D29" s="2"/>
      <c r="E29" s="3"/>
      <c r="F29" s="5"/>
      <c r="G29" s="5"/>
      <c r="H29" s="5"/>
      <c r="I29" s="5"/>
      <c r="J29" s="5"/>
      <c r="K29" s="5"/>
      <c r="L29" s="5"/>
      <c r="M29" s="5"/>
      <c r="N29" s="1"/>
      <c r="O29" s="1"/>
      <c r="P29" s="1"/>
      <c r="Q29" s="1"/>
      <c r="R29" s="1"/>
      <c r="S29" s="1"/>
      <c r="T29" s="1"/>
      <c r="U29" s="1"/>
      <c r="V29" s="5"/>
      <c r="W29" s="5"/>
      <c r="X29" s="5"/>
      <c r="Y29" s="5"/>
      <c r="Z29" s="5"/>
      <c r="AA29" s="5"/>
      <c r="AB29" s="5"/>
      <c r="AC29" s="5"/>
      <c r="AD29" s="5"/>
      <c r="AE29" s="5"/>
      <c r="AF29" s="6"/>
      <c r="AG29" s="5"/>
      <c r="AH29" s="7"/>
      <c r="AI29" s="6"/>
      <c r="AJ29" s="8"/>
      <c r="AK29" s="5"/>
      <c r="AL29" s="5"/>
      <c r="AM29" s="5"/>
      <c r="AN29" s="5"/>
      <c r="AO29" s="5"/>
      <c r="AP29" s="5"/>
      <c r="AQ29" s="5"/>
      <c r="AR29" s="5"/>
      <c r="AS29" s="5"/>
      <c r="AT29" s="5"/>
      <c r="AU29" s="5"/>
      <c r="AV29" s="9"/>
      <c r="AW29" s="1"/>
      <c r="AX29" s="1"/>
    </row>
    <row r="30">
      <c r="A30" s="1"/>
      <c r="B30" s="5"/>
      <c r="C30" s="2"/>
      <c r="D30" s="2"/>
      <c r="E30" s="3"/>
      <c r="F30" s="5"/>
      <c r="G30" s="5"/>
      <c r="H30" s="5"/>
      <c r="I30" s="5"/>
      <c r="J30" s="5"/>
      <c r="K30" s="5"/>
      <c r="L30" s="5"/>
      <c r="M30" s="5"/>
      <c r="N30" s="1"/>
      <c r="O30" s="1"/>
      <c r="P30" s="1"/>
      <c r="Q30" s="1"/>
      <c r="R30" s="1"/>
      <c r="S30" s="1"/>
      <c r="T30" s="1"/>
      <c r="U30" s="1"/>
      <c r="V30" s="5"/>
      <c r="W30" s="5"/>
      <c r="X30" s="5"/>
      <c r="Y30" s="5"/>
      <c r="Z30" s="5"/>
      <c r="AA30" s="5"/>
      <c r="AB30" s="5"/>
      <c r="AC30" s="5"/>
      <c r="AD30" s="5"/>
      <c r="AE30" s="5"/>
      <c r="AF30" s="6"/>
      <c r="AG30" s="5"/>
      <c r="AH30" s="7"/>
      <c r="AI30" s="6"/>
      <c r="AJ30" s="8"/>
      <c r="AK30" s="5"/>
      <c r="AL30" s="5"/>
      <c r="AM30" s="5"/>
      <c r="AN30" s="5"/>
      <c r="AO30" s="5"/>
      <c r="AP30" s="5"/>
      <c r="AQ30" s="5"/>
      <c r="AR30" s="5"/>
      <c r="AS30" s="5"/>
      <c r="AT30" s="5"/>
      <c r="AU30" s="5"/>
      <c r="AV30" s="9"/>
      <c r="AW30" s="1"/>
      <c r="AX30" s="1"/>
    </row>
    <row r="31">
      <c r="A31" s="1"/>
      <c r="B31" s="5"/>
      <c r="C31" s="2"/>
      <c r="D31" s="2"/>
      <c r="E31" s="3"/>
      <c r="F31" s="5"/>
      <c r="G31" s="5"/>
      <c r="H31" s="5"/>
      <c r="I31" s="5"/>
      <c r="J31" s="5"/>
      <c r="K31" s="5"/>
      <c r="L31" s="5"/>
      <c r="M31" s="5"/>
      <c r="N31" s="1"/>
      <c r="O31" s="1"/>
      <c r="P31" s="1"/>
      <c r="Q31" s="1"/>
      <c r="R31" s="1"/>
      <c r="S31" s="1"/>
      <c r="T31" s="1"/>
      <c r="U31" s="1"/>
      <c r="V31" s="5"/>
      <c r="W31" s="5"/>
      <c r="X31" s="5"/>
      <c r="Y31" s="5"/>
      <c r="Z31" s="5"/>
      <c r="AA31" s="5"/>
      <c r="AB31" s="5"/>
      <c r="AC31" s="5"/>
      <c r="AD31" s="5"/>
      <c r="AE31" s="5"/>
      <c r="AF31" s="6"/>
      <c r="AG31" s="5"/>
      <c r="AH31" s="7"/>
      <c r="AI31" s="6"/>
      <c r="AJ31" s="8"/>
      <c r="AK31" s="5"/>
      <c r="AL31" s="5"/>
      <c r="AM31" s="5"/>
      <c r="AN31" s="5"/>
      <c r="AO31" s="5"/>
      <c r="AP31" s="5"/>
      <c r="AQ31" s="5"/>
      <c r="AR31" s="5"/>
      <c r="AS31" s="5"/>
      <c r="AT31" s="5"/>
      <c r="AU31" s="5"/>
      <c r="AV31" s="9"/>
      <c r="AW31" s="1"/>
      <c r="AX31" s="1"/>
    </row>
    <row r="32">
      <c r="A32" s="1"/>
      <c r="B32" s="5"/>
      <c r="C32" s="2"/>
      <c r="D32" s="2"/>
      <c r="E32" s="3"/>
      <c r="F32" s="5"/>
      <c r="G32" s="5"/>
      <c r="H32" s="5"/>
      <c r="I32" s="5"/>
      <c r="J32" s="5"/>
      <c r="K32" s="5"/>
      <c r="L32" s="5"/>
      <c r="M32" s="5"/>
      <c r="N32" s="1"/>
      <c r="O32" s="1"/>
      <c r="P32" s="1"/>
      <c r="Q32" s="1"/>
      <c r="R32" s="1"/>
      <c r="S32" s="1"/>
      <c r="T32" s="1"/>
      <c r="U32" s="1"/>
      <c r="V32" s="5"/>
      <c r="W32" s="5"/>
      <c r="X32" s="5"/>
      <c r="Y32" s="5"/>
      <c r="Z32" s="5"/>
      <c r="AA32" s="5"/>
      <c r="AB32" s="5"/>
      <c r="AC32" s="5"/>
      <c r="AD32" s="5"/>
      <c r="AE32" s="5"/>
      <c r="AF32" s="6"/>
      <c r="AG32" s="5"/>
      <c r="AH32" s="7"/>
      <c r="AI32" s="6"/>
      <c r="AJ32" s="8"/>
      <c r="AK32" s="5"/>
      <c r="AL32" s="5"/>
      <c r="AM32" s="5"/>
      <c r="AN32" s="5"/>
      <c r="AO32" s="5"/>
      <c r="AP32" s="5"/>
      <c r="AQ32" s="5"/>
      <c r="AR32" s="5"/>
      <c r="AS32" s="5"/>
      <c r="AT32" s="5"/>
      <c r="AU32" s="5"/>
      <c r="AV32" s="9"/>
      <c r="AW32" s="1"/>
      <c r="AX32" s="1"/>
    </row>
    <row r="33">
      <c r="A33" s="1"/>
      <c r="B33" s="5"/>
      <c r="C33" s="2"/>
      <c r="D33" s="2"/>
      <c r="E33" s="3"/>
      <c r="F33" s="5"/>
      <c r="G33" s="5"/>
      <c r="H33" s="5"/>
      <c r="I33" s="5"/>
      <c r="J33" s="5"/>
      <c r="K33" s="5"/>
      <c r="L33" s="5"/>
      <c r="M33" s="5"/>
      <c r="N33" s="1"/>
      <c r="O33" s="1"/>
      <c r="P33" s="1"/>
      <c r="Q33" s="1"/>
      <c r="R33" s="1"/>
      <c r="S33" s="1"/>
      <c r="T33" s="1"/>
      <c r="U33" s="1"/>
      <c r="V33" s="5"/>
      <c r="W33" s="5"/>
      <c r="X33" s="5"/>
      <c r="Y33" s="5"/>
      <c r="Z33" s="5"/>
      <c r="AA33" s="5"/>
      <c r="AB33" s="5"/>
      <c r="AC33" s="5"/>
      <c r="AD33" s="5"/>
      <c r="AE33" s="5"/>
      <c r="AF33" s="6"/>
      <c r="AG33" s="5"/>
      <c r="AH33" s="7"/>
      <c r="AI33" s="6"/>
      <c r="AJ33" s="8"/>
      <c r="AK33" s="5"/>
      <c r="AL33" s="5"/>
      <c r="AM33" s="5"/>
      <c r="AN33" s="5"/>
      <c r="AO33" s="5"/>
      <c r="AP33" s="5"/>
      <c r="AQ33" s="5"/>
      <c r="AR33" s="5"/>
      <c r="AS33" s="5"/>
      <c r="AT33" s="5"/>
      <c r="AU33" s="5"/>
      <c r="AV33" s="9"/>
      <c r="AW33" s="1"/>
      <c r="AX33" s="1"/>
    </row>
    <row r="34">
      <c r="A34" s="1"/>
      <c r="B34" s="5"/>
      <c r="C34" s="2"/>
      <c r="D34" s="2"/>
      <c r="E34" s="3"/>
      <c r="F34" s="5"/>
      <c r="G34" s="5"/>
      <c r="H34" s="5"/>
      <c r="I34" s="5"/>
      <c r="J34" s="5"/>
      <c r="K34" s="5"/>
      <c r="L34" s="5"/>
      <c r="M34" s="5"/>
      <c r="N34" s="1"/>
      <c r="O34" s="1"/>
      <c r="P34" s="1"/>
      <c r="Q34" s="1"/>
      <c r="R34" s="1"/>
      <c r="S34" s="1"/>
      <c r="T34" s="1"/>
      <c r="U34" s="1"/>
      <c r="V34" s="5"/>
      <c r="W34" s="5"/>
      <c r="X34" s="5"/>
      <c r="Y34" s="5"/>
      <c r="Z34" s="5"/>
      <c r="AA34" s="5"/>
      <c r="AB34" s="5"/>
      <c r="AC34" s="5"/>
      <c r="AD34" s="5"/>
      <c r="AE34" s="5"/>
      <c r="AF34" s="6"/>
      <c r="AG34" s="5"/>
      <c r="AH34" s="7"/>
      <c r="AI34" s="6"/>
      <c r="AJ34" s="8"/>
      <c r="AK34" s="5"/>
      <c r="AL34" s="5"/>
      <c r="AM34" s="5"/>
      <c r="AN34" s="5"/>
      <c r="AO34" s="5"/>
      <c r="AP34" s="5"/>
      <c r="AQ34" s="5"/>
      <c r="AR34" s="5"/>
      <c r="AS34" s="5"/>
      <c r="AT34" s="5"/>
      <c r="AU34" s="5"/>
      <c r="AV34" s="9"/>
      <c r="AW34" s="1"/>
      <c r="AX34" s="1"/>
    </row>
    <row r="35">
      <c r="A35" s="1"/>
      <c r="B35" s="5"/>
      <c r="C35" s="2"/>
      <c r="D35" s="2"/>
      <c r="E35" s="3"/>
      <c r="F35" s="5"/>
      <c r="G35" s="5"/>
      <c r="H35" s="5"/>
      <c r="I35" s="5"/>
      <c r="J35" s="5"/>
      <c r="K35" s="5"/>
      <c r="L35" s="5"/>
      <c r="M35" s="5"/>
      <c r="N35" s="1"/>
      <c r="O35" s="1"/>
      <c r="P35" s="1"/>
      <c r="Q35" s="1"/>
      <c r="R35" s="1"/>
      <c r="S35" s="1"/>
      <c r="T35" s="1"/>
      <c r="U35" s="1"/>
      <c r="V35" s="5"/>
      <c r="W35" s="5"/>
      <c r="X35" s="5"/>
      <c r="Y35" s="5"/>
      <c r="Z35" s="5"/>
      <c r="AA35" s="5"/>
      <c r="AB35" s="5"/>
      <c r="AC35" s="5"/>
      <c r="AD35" s="5"/>
      <c r="AE35" s="5"/>
      <c r="AF35" s="6"/>
      <c r="AG35" s="5"/>
      <c r="AH35" s="7"/>
      <c r="AI35" s="6"/>
      <c r="AJ35" s="8"/>
      <c r="AK35" s="5"/>
      <c r="AL35" s="5"/>
      <c r="AM35" s="5"/>
      <c r="AN35" s="5"/>
      <c r="AO35" s="5"/>
      <c r="AP35" s="5"/>
      <c r="AQ35" s="5"/>
      <c r="AR35" s="5"/>
      <c r="AS35" s="5"/>
      <c r="AT35" s="5"/>
      <c r="AU35" s="5"/>
      <c r="AV35" s="9"/>
      <c r="AW35" s="1"/>
      <c r="AX35" s="1"/>
    </row>
    <row r="36">
      <c r="A36" s="1"/>
      <c r="B36" s="5"/>
      <c r="C36" s="2"/>
      <c r="D36" s="2"/>
      <c r="E36" s="3"/>
      <c r="F36" s="5"/>
      <c r="G36" s="5"/>
      <c r="H36" s="5"/>
      <c r="I36" s="5"/>
      <c r="J36" s="5"/>
      <c r="K36" s="5"/>
      <c r="L36" s="5"/>
      <c r="M36" s="5"/>
      <c r="N36" s="1"/>
      <c r="O36" s="1"/>
      <c r="P36" s="1"/>
      <c r="Q36" s="1"/>
      <c r="R36" s="1"/>
      <c r="S36" s="1"/>
      <c r="T36" s="1"/>
      <c r="U36" s="1"/>
      <c r="V36" s="5"/>
      <c r="W36" s="5"/>
      <c r="X36" s="5"/>
      <c r="Y36" s="5"/>
      <c r="Z36" s="5"/>
      <c r="AA36" s="5"/>
      <c r="AB36" s="5"/>
      <c r="AC36" s="5"/>
      <c r="AD36" s="5"/>
      <c r="AE36" s="5"/>
      <c r="AF36" s="6"/>
      <c r="AG36" s="5"/>
      <c r="AH36" s="7"/>
      <c r="AI36" s="6"/>
      <c r="AJ36" s="8"/>
      <c r="AK36" s="5"/>
      <c r="AL36" s="5"/>
      <c r="AM36" s="5"/>
      <c r="AN36" s="5"/>
      <c r="AO36" s="5"/>
      <c r="AP36" s="5"/>
      <c r="AQ36" s="5"/>
      <c r="AR36" s="5"/>
      <c r="AS36" s="5"/>
      <c r="AT36" s="5"/>
      <c r="AU36" s="5"/>
      <c r="AV36" s="9"/>
      <c r="AW36" s="1"/>
      <c r="AX36" s="1"/>
    </row>
    <row r="37">
      <c r="A37" s="1"/>
      <c r="B37" s="47"/>
      <c r="C37" s="2"/>
      <c r="D37" s="2"/>
      <c r="E37" s="3"/>
      <c r="F37" s="5"/>
      <c r="G37" s="5"/>
      <c r="H37" s="5"/>
      <c r="I37" s="5"/>
      <c r="J37" s="5"/>
      <c r="K37" s="5"/>
      <c r="L37" s="5"/>
      <c r="M37" s="5"/>
      <c r="N37" s="1"/>
      <c r="O37" s="1"/>
      <c r="P37" s="1"/>
      <c r="Q37" s="1"/>
      <c r="R37" s="1"/>
      <c r="S37" s="1"/>
      <c r="T37" s="1"/>
      <c r="U37" s="1"/>
      <c r="V37" s="5"/>
      <c r="W37" s="5"/>
      <c r="X37" s="5"/>
      <c r="Y37" s="5"/>
      <c r="Z37" s="5"/>
      <c r="AA37" s="5"/>
      <c r="AB37" s="5"/>
      <c r="AC37" s="5"/>
      <c r="AD37" s="5"/>
      <c r="AE37" s="5"/>
      <c r="AF37" s="6"/>
      <c r="AG37" s="5"/>
      <c r="AH37" s="7"/>
      <c r="AI37" s="6"/>
      <c r="AJ37" s="8"/>
      <c r="AK37" s="5"/>
      <c r="AL37" s="5"/>
      <c r="AM37" s="5"/>
      <c r="AN37" s="5"/>
      <c r="AO37" s="5"/>
      <c r="AP37" s="5"/>
      <c r="AQ37" s="5"/>
      <c r="AR37" s="5"/>
      <c r="AS37" s="5"/>
      <c r="AT37" s="5"/>
      <c r="AU37" s="5"/>
      <c r="AV37" s="9"/>
      <c r="AW37" s="1"/>
      <c r="AX37" s="1"/>
    </row>
    <row r="38">
      <c r="A38" s="1"/>
      <c r="B38" s="5"/>
      <c r="C38" s="2"/>
      <c r="D38" s="2"/>
      <c r="E38" s="3"/>
      <c r="F38" s="5"/>
      <c r="G38" s="5"/>
      <c r="H38" s="5"/>
      <c r="I38" s="5"/>
      <c r="J38" s="5"/>
      <c r="K38" s="5"/>
      <c r="L38" s="5"/>
      <c r="M38" s="5"/>
      <c r="N38" s="1"/>
      <c r="O38" s="1"/>
      <c r="P38" s="1"/>
      <c r="Q38" s="1"/>
      <c r="R38" s="1"/>
      <c r="S38" s="1"/>
      <c r="T38" s="1"/>
      <c r="U38" s="1"/>
      <c r="V38" s="5"/>
      <c r="W38" s="5"/>
      <c r="X38" s="5"/>
      <c r="Y38" s="5"/>
      <c r="Z38" s="5"/>
      <c r="AA38" s="5"/>
      <c r="AB38" s="5"/>
      <c r="AC38" s="5"/>
      <c r="AD38" s="5"/>
      <c r="AE38" s="5"/>
      <c r="AF38" s="6"/>
      <c r="AG38" s="5"/>
      <c r="AH38" s="7"/>
      <c r="AI38" s="6"/>
      <c r="AJ38" s="8"/>
      <c r="AK38" s="5"/>
      <c r="AL38" s="5"/>
      <c r="AM38" s="5"/>
      <c r="AN38" s="5"/>
      <c r="AO38" s="5"/>
      <c r="AP38" s="5"/>
      <c r="AQ38" s="5"/>
      <c r="AR38" s="5"/>
      <c r="AS38" s="5"/>
      <c r="AT38" s="5"/>
      <c r="AU38" s="5"/>
      <c r="AV38" s="9"/>
      <c r="AW38" s="1"/>
      <c r="AX38" s="1"/>
    </row>
    <row r="39">
      <c r="A39" s="1"/>
      <c r="B39" s="5"/>
      <c r="C39" s="2"/>
      <c r="D39" s="2"/>
      <c r="E39" s="3"/>
      <c r="F39" s="5"/>
      <c r="G39" s="5"/>
      <c r="H39" s="5"/>
      <c r="I39" s="5"/>
      <c r="J39" s="5"/>
      <c r="K39" s="5"/>
      <c r="L39" s="5"/>
      <c r="M39" s="5"/>
      <c r="N39" s="1"/>
      <c r="O39" s="1"/>
      <c r="P39" s="1"/>
      <c r="Q39" s="1"/>
      <c r="R39" s="1"/>
      <c r="S39" s="1"/>
      <c r="T39" s="1"/>
      <c r="U39" s="1"/>
      <c r="V39" s="5"/>
      <c r="W39" s="5"/>
      <c r="X39" s="5"/>
      <c r="Y39" s="5"/>
      <c r="Z39" s="5"/>
      <c r="AA39" s="5"/>
      <c r="AB39" s="5"/>
      <c r="AC39" s="5"/>
      <c r="AD39" s="5"/>
      <c r="AE39" s="5"/>
      <c r="AF39" s="6"/>
      <c r="AG39" s="5"/>
      <c r="AH39" s="7"/>
      <c r="AI39" s="6"/>
      <c r="AJ39" s="8"/>
      <c r="AK39" s="5"/>
      <c r="AL39" s="5"/>
      <c r="AM39" s="5"/>
      <c r="AN39" s="5"/>
      <c r="AO39" s="5"/>
      <c r="AP39" s="5"/>
      <c r="AQ39" s="5"/>
      <c r="AR39" s="5"/>
      <c r="AS39" s="5"/>
      <c r="AT39" s="5"/>
      <c r="AU39" s="5"/>
      <c r="AV39" s="9"/>
      <c r="AW39" s="1"/>
      <c r="AX39" s="1"/>
    </row>
    <row r="40">
      <c r="A40" s="1"/>
      <c r="B40" s="5"/>
      <c r="C40" s="2"/>
      <c r="D40" s="2"/>
      <c r="E40" s="3"/>
      <c r="F40" s="5"/>
      <c r="G40" s="5"/>
      <c r="H40" s="5"/>
      <c r="I40" s="5"/>
      <c r="J40" s="5"/>
      <c r="K40" s="5"/>
      <c r="L40" s="5"/>
      <c r="M40" s="5"/>
      <c r="N40" s="1"/>
      <c r="O40" s="1"/>
      <c r="P40" s="1"/>
      <c r="Q40" s="1"/>
      <c r="R40" s="1"/>
      <c r="S40" s="1"/>
      <c r="T40" s="1"/>
      <c r="U40" s="1"/>
      <c r="V40" s="5"/>
      <c r="W40" s="5"/>
      <c r="X40" s="5"/>
      <c r="Y40" s="5"/>
      <c r="Z40" s="5"/>
      <c r="AA40" s="5"/>
      <c r="AB40" s="5"/>
      <c r="AC40" s="5"/>
      <c r="AD40" s="5"/>
      <c r="AE40" s="5"/>
      <c r="AF40" s="6"/>
      <c r="AG40" s="5"/>
      <c r="AH40" s="7"/>
      <c r="AI40" s="6"/>
      <c r="AJ40" s="8"/>
      <c r="AK40" s="5"/>
      <c r="AL40" s="5"/>
      <c r="AM40" s="5"/>
      <c r="AN40" s="5"/>
      <c r="AO40" s="5"/>
      <c r="AP40" s="5"/>
      <c r="AQ40" s="5"/>
      <c r="AR40" s="5"/>
      <c r="AS40" s="5"/>
      <c r="AT40" s="5"/>
      <c r="AU40" s="5"/>
      <c r="AV40" s="9"/>
      <c r="AW40" s="1"/>
      <c r="AX40" s="1"/>
    </row>
    <row r="41">
      <c r="A41" s="1"/>
      <c r="B41" s="5"/>
      <c r="C41" s="2"/>
      <c r="D41" s="2"/>
      <c r="E41" s="3"/>
      <c r="F41" s="5"/>
      <c r="G41" s="5"/>
      <c r="H41" s="5"/>
      <c r="I41" s="5"/>
      <c r="J41" s="5"/>
      <c r="K41" s="5"/>
      <c r="L41" s="5"/>
      <c r="M41" s="5"/>
      <c r="N41" s="1"/>
      <c r="O41" s="1"/>
      <c r="P41" s="1"/>
      <c r="Q41" s="1"/>
      <c r="R41" s="1"/>
      <c r="S41" s="1"/>
      <c r="T41" s="1"/>
      <c r="U41" s="1"/>
      <c r="V41" s="5"/>
      <c r="W41" s="5"/>
      <c r="X41" s="5"/>
      <c r="Y41" s="5"/>
      <c r="Z41" s="5"/>
      <c r="AA41" s="5"/>
      <c r="AB41" s="5"/>
      <c r="AC41" s="5"/>
      <c r="AD41" s="5"/>
      <c r="AE41" s="5"/>
      <c r="AF41" s="6"/>
      <c r="AG41" s="5"/>
      <c r="AH41" s="7"/>
      <c r="AI41" s="6"/>
      <c r="AJ41" s="8"/>
      <c r="AK41" s="5"/>
      <c r="AL41" s="5"/>
      <c r="AM41" s="5"/>
      <c r="AN41" s="5"/>
      <c r="AO41" s="5"/>
      <c r="AP41" s="5"/>
      <c r="AQ41" s="5"/>
      <c r="AR41" s="5"/>
      <c r="AS41" s="5"/>
      <c r="AT41" s="5"/>
      <c r="AU41" s="5"/>
      <c r="AV41" s="9"/>
      <c r="AW41" s="1"/>
      <c r="AX41" s="1"/>
    </row>
    <row r="42">
      <c r="A42" s="1"/>
      <c r="B42" s="5"/>
      <c r="C42" s="2"/>
      <c r="D42" s="2"/>
      <c r="E42" s="3"/>
      <c r="F42" s="5"/>
      <c r="G42" s="5"/>
      <c r="H42" s="5"/>
      <c r="I42" s="5"/>
      <c r="J42" s="5"/>
      <c r="K42" s="5"/>
      <c r="L42" s="5"/>
      <c r="M42" s="5"/>
      <c r="N42" s="1"/>
      <c r="O42" s="1"/>
      <c r="P42" s="1"/>
      <c r="Q42" s="1"/>
      <c r="R42" s="1"/>
      <c r="S42" s="1"/>
      <c r="T42" s="1"/>
      <c r="U42" s="1"/>
      <c r="V42" s="5"/>
      <c r="W42" s="5"/>
      <c r="X42" s="5"/>
      <c r="Y42" s="5"/>
      <c r="Z42" s="5"/>
      <c r="AA42" s="5"/>
      <c r="AB42" s="5"/>
      <c r="AC42" s="5"/>
      <c r="AD42" s="5"/>
      <c r="AE42" s="5"/>
      <c r="AF42" s="6"/>
      <c r="AG42" s="5"/>
      <c r="AH42" s="7"/>
      <c r="AI42" s="6"/>
      <c r="AJ42" s="8"/>
      <c r="AK42" s="5"/>
      <c r="AL42" s="5"/>
      <c r="AM42" s="5"/>
      <c r="AN42" s="5"/>
      <c r="AO42" s="5"/>
      <c r="AP42" s="5"/>
      <c r="AQ42" s="5"/>
      <c r="AR42" s="5"/>
      <c r="AS42" s="5"/>
      <c r="AT42" s="5"/>
      <c r="AU42" s="5"/>
      <c r="AV42" s="9"/>
      <c r="AW42" s="1"/>
      <c r="AX42" s="1"/>
    </row>
    <row r="43">
      <c r="A43" s="1"/>
      <c r="B43" s="5"/>
      <c r="C43" s="2"/>
      <c r="D43" s="2"/>
      <c r="E43" s="3"/>
      <c r="F43" s="5"/>
      <c r="G43" s="5"/>
      <c r="H43" s="5"/>
      <c r="I43" s="5"/>
      <c r="J43" s="5"/>
      <c r="K43" s="5"/>
      <c r="L43" s="5"/>
      <c r="M43" s="5"/>
      <c r="N43" s="1"/>
      <c r="O43" s="1"/>
      <c r="P43" s="1"/>
      <c r="Q43" s="1"/>
      <c r="R43" s="1"/>
      <c r="S43" s="1"/>
      <c r="T43" s="1"/>
      <c r="U43" s="1"/>
      <c r="V43" s="5"/>
      <c r="W43" s="5"/>
      <c r="X43" s="5"/>
      <c r="Y43" s="5"/>
      <c r="Z43" s="5"/>
      <c r="AA43" s="5"/>
      <c r="AB43" s="5"/>
      <c r="AC43" s="5"/>
      <c r="AD43" s="5"/>
      <c r="AE43" s="5"/>
      <c r="AF43" s="6"/>
      <c r="AG43" s="5"/>
      <c r="AH43" s="7"/>
      <c r="AI43" s="6"/>
      <c r="AJ43" s="8"/>
      <c r="AK43" s="5"/>
      <c r="AL43" s="5"/>
      <c r="AM43" s="5"/>
      <c r="AN43" s="5"/>
      <c r="AO43" s="5"/>
      <c r="AP43" s="5"/>
      <c r="AQ43" s="5"/>
      <c r="AR43" s="5"/>
      <c r="AS43" s="5"/>
      <c r="AT43" s="5"/>
      <c r="AU43" s="5"/>
      <c r="AV43" s="9"/>
      <c r="AW43" s="1"/>
      <c r="AX43" s="1"/>
    </row>
    <row r="44">
      <c r="A44" s="1"/>
      <c r="B44" s="5"/>
      <c r="C44" s="2"/>
      <c r="D44" s="2"/>
      <c r="E44" s="3"/>
      <c r="F44" s="5"/>
      <c r="G44" s="5"/>
      <c r="H44" s="5"/>
      <c r="I44" s="5"/>
      <c r="J44" s="5"/>
      <c r="K44" s="5"/>
      <c r="L44" s="5"/>
      <c r="M44" s="5"/>
      <c r="N44" s="1"/>
      <c r="O44" s="1"/>
      <c r="P44" s="1"/>
      <c r="Q44" s="1"/>
      <c r="R44" s="1"/>
      <c r="S44" s="1"/>
      <c r="T44" s="1"/>
      <c r="U44" s="1"/>
      <c r="V44" s="5"/>
      <c r="W44" s="5"/>
      <c r="X44" s="5"/>
      <c r="Y44" s="5"/>
      <c r="Z44" s="5"/>
      <c r="AA44" s="5"/>
      <c r="AB44" s="5"/>
      <c r="AC44" s="5"/>
      <c r="AD44" s="5"/>
      <c r="AE44" s="5"/>
      <c r="AF44" s="6"/>
      <c r="AG44" s="5"/>
      <c r="AH44" s="7"/>
      <c r="AI44" s="6"/>
      <c r="AJ44" s="8"/>
      <c r="AK44" s="5"/>
      <c r="AL44" s="5"/>
      <c r="AM44" s="5"/>
      <c r="AN44" s="5"/>
      <c r="AO44" s="5"/>
      <c r="AP44" s="5"/>
      <c r="AQ44" s="5"/>
      <c r="AR44" s="5"/>
      <c r="AS44" s="5"/>
      <c r="AT44" s="5"/>
      <c r="AU44" s="5"/>
      <c r="AV44" s="9"/>
      <c r="AW44" s="1"/>
      <c r="AX44" s="1"/>
    </row>
    <row r="45">
      <c r="A45" s="1"/>
      <c r="B45" s="5"/>
      <c r="C45" s="2"/>
      <c r="D45" s="2"/>
      <c r="E45" s="3"/>
      <c r="F45" s="5"/>
      <c r="G45" s="5"/>
      <c r="H45" s="5"/>
      <c r="I45" s="5"/>
      <c r="J45" s="5"/>
      <c r="K45" s="5"/>
      <c r="L45" s="5"/>
      <c r="M45" s="5"/>
      <c r="N45" s="1"/>
      <c r="O45" s="1"/>
      <c r="P45" s="1"/>
      <c r="Q45" s="1"/>
      <c r="R45" s="1"/>
      <c r="S45" s="1"/>
      <c r="T45" s="1"/>
      <c r="U45" s="1"/>
      <c r="V45" s="5"/>
      <c r="W45" s="5"/>
      <c r="X45" s="5"/>
      <c r="Y45" s="5"/>
      <c r="Z45" s="5"/>
      <c r="AA45" s="5"/>
      <c r="AB45" s="5"/>
      <c r="AC45" s="5"/>
      <c r="AD45" s="5"/>
      <c r="AE45" s="5"/>
      <c r="AF45" s="6"/>
      <c r="AG45" s="5"/>
      <c r="AH45" s="7"/>
      <c r="AI45" s="6"/>
      <c r="AJ45" s="8"/>
      <c r="AK45" s="5"/>
      <c r="AL45" s="5"/>
      <c r="AM45" s="5"/>
      <c r="AN45" s="5"/>
      <c r="AO45" s="5"/>
      <c r="AP45" s="5"/>
      <c r="AQ45" s="5"/>
      <c r="AR45" s="5"/>
      <c r="AS45" s="5"/>
      <c r="AT45" s="5"/>
      <c r="AU45" s="5"/>
      <c r="AV45" s="9"/>
      <c r="AW45" s="1"/>
      <c r="AX45" s="1"/>
    </row>
    <row r="46">
      <c r="A46" s="1"/>
      <c r="B46" s="5"/>
      <c r="C46" s="2"/>
      <c r="D46" s="2"/>
      <c r="E46" s="3"/>
      <c r="F46" s="5"/>
      <c r="G46" s="5"/>
      <c r="H46" s="5"/>
      <c r="I46" s="5"/>
      <c r="J46" s="5"/>
      <c r="K46" s="5"/>
      <c r="L46" s="5"/>
      <c r="M46" s="5"/>
      <c r="N46" s="1"/>
      <c r="O46" s="1"/>
      <c r="P46" s="1"/>
      <c r="Q46" s="1"/>
      <c r="R46" s="1"/>
      <c r="S46" s="1"/>
      <c r="T46" s="1"/>
      <c r="U46" s="1"/>
      <c r="V46" s="5"/>
      <c r="W46" s="5"/>
      <c r="X46" s="5"/>
      <c r="Y46" s="5"/>
      <c r="Z46" s="5"/>
      <c r="AA46" s="5"/>
      <c r="AB46" s="5"/>
      <c r="AC46" s="5"/>
      <c r="AD46" s="5"/>
      <c r="AE46" s="5"/>
      <c r="AF46" s="6"/>
      <c r="AG46" s="5"/>
      <c r="AH46" s="7"/>
      <c r="AI46" s="6"/>
      <c r="AJ46" s="8"/>
      <c r="AK46" s="5"/>
      <c r="AL46" s="5"/>
      <c r="AM46" s="5"/>
      <c r="AN46" s="5"/>
      <c r="AO46" s="5"/>
      <c r="AP46" s="5"/>
      <c r="AQ46" s="5"/>
      <c r="AR46" s="5"/>
      <c r="AS46" s="5"/>
      <c r="AT46" s="5"/>
      <c r="AU46" s="5"/>
      <c r="AV46" s="9"/>
      <c r="AW46" s="1"/>
      <c r="AX46" s="1"/>
    </row>
    <row r="47">
      <c r="A47" s="1"/>
      <c r="B47" s="5"/>
      <c r="C47" s="2"/>
      <c r="D47" s="2"/>
      <c r="E47" s="3"/>
      <c r="F47" s="5"/>
      <c r="G47" s="5"/>
      <c r="H47" s="5"/>
      <c r="I47" s="5"/>
      <c r="J47" s="5"/>
      <c r="K47" s="5"/>
      <c r="L47" s="5"/>
      <c r="M47" s="5"/>
      <c r="N47" s="1"/>
      <c r="O47" s="1"/>
      <c r="P47" s="1"/>
      <c r="Q47" s="1"/>
      <c r="R47" s="1"/>
      <c r="S47" s="1"/>
      <c r="T47" s="1"/>
      <c r="U47" s="1"/>
      <c r="V47" s="5"/>
      <c r="W47" s="5"/>
      <c r="X47" s="5"/>
      <c r="Y47" s="5"/>
      <c r="Z47" s="5"/>
      <c r="AA47" s="5"/>
      <c r="AB47" s="5"/>
      <c r="AC47" s="5"/>
      <c r="AD47" s="5"/>
      <c r="AE47" s="5"/>
      <c r="AF47" s="6"/>
      <c r="AG47" s="5"/>
      <c r="AH47" s="7"/>
      <c r="AI47" s="6"/>
      <c r="AJ47" s="8"/>
      <c r="AK47" s="5"/>
      <c r="AL47" s="5"/>
      <c r="AM47" s="5"/>
      <c r="AN47" s="5"/>
      <c r="AO47" s="5"/>
      <c r="AP47" s="5"/>
      <c r="AQ47" s="5"/>
      <c r="AR47" s="5"/>
      <c r="AS47" s="5"/>
      <c r="AT47" s="5"/>
      <c r="AU47" s="5"/>
      <c r="AV47" s="9"/>
      <c r="AW47" s="1"/>
      <c r="AX47" s="1"/>
    </row>
    <row r="48">
      <c r="A48" s="1"/>
      <c r="B48" s="5"/>
      <c r="C48" s="2"/>
      <c r="D48" s="2"/>
      <c r="E48" s="3"/>
      <c r="F48" s="5"/>
      <c r="G48" s="5"/>
      <c r="H48" s="5"/>
      <c r="I48" s="5"/>
      <c r="J48" s="5"/>
      <c r="K48" s="5"/>
      <c r="L48" s="5"/>
      <c r="M48" s="5"/>
      <c r="N48" s="1"/>
      <c r="O48" s="1"/>
      <c r="P48" s="1"/>
      <c r="Q48" s="1"/>
      <c r="R48" s="1"/>
      <c r="S48" s="1"/>
      <c r="T48" s="1"/>
      <c r="U48" s="1"/>
      <c r="V48" s="5"/>
      <c r="W48" s="5"/>
      <c r="X48" s="5"/>
      <c r="Y48" s="5"/>
      <c r="Z48" s="5"/>
      <c r="AA48" s="5"/>
      <c r="AB48" s="5"/>
      <c r="AC48" s="5"/>
      <c r="AD48" s="5"/>
      <c r="AE48" s="5"/>
      <c r="AF48" s="6"/>
      <c r="AG48" s="5"/>
      <c r="AH48" s="7"/>
      <c r="AI48" s="6"/>
      <c r="AJ48" s="8"/>
      <c r="AK48" s="5"/>
      <c r="AL48" s="5"/>
      <c r="AM48" s="5"/>
      <c r="AN48" s="5"/>
      <c r="AO48" s="5"/>
      <c r="AP48" s="5"/>
      <c r="AQ48" s="5"/>
      <c r="AR48" s="5"/>
      <c r="AS48" s="5"/>
      <c r="AT48" s="5"/>
      <c r="AU48" s="5"/>
      <c r="AV48" s="9"/>
      <c r="AW48" s="1"/>
      <c r="AX48" s="1"/>
    </row>
    <row r="49">
      <c r="A49" s="1"/>
      <c r="B49" s="5"/>
      <c r="C49" s="2"/>
      <c r="D49" s="2"/>
      <c r="E49" s="3"/>
      <c r="F49" s="5"/>
      <c r="G49" s="5"/>
      <c r="H49" s="5"/>
      <c r="I49" s="5"/>
      <c r="J49" s="5"/>
      <c r="K49" s="5"/>
      <c r="L49" s="5"/>
      <c r="M49" s="5"/>
      <c r="N49" s="1"/>
      <c r="O49" s="1"/>
      <c r="P49" s="1"/>
      <c r="Q49" s="1"/>
      <c r="R49" s="1"/>
      <c r="S49" s="1"/>
      <c r="T49" s="1"/>
      <c r="U49" s="1"/>
      <c r="V49" s="5"/>
      <c r="W49" s="5"/>
      <c r="X49" s="5"/>
      <c r="Y49" s="5"/>
      <c r="Z49" s="5"/>
      <c r="AA49" s="5"/>
      <c r="AB49" s="5"/>
      <c r="AC49" s="5"/>
      <c r="AD49" s="5"/>
      <c r="AE49" s="5"/>
      <c r="AF49" s="6"/>
      <c r="AG49" s="5"/>
      <c r="AH49" s="7"/>
      <c r="AI49" s="6"/>
      <c r="AJ49" s="8"/>
      <c r="AK49" s="5"/>
      <c r="AL49" s="5"/>
      <c r="AM49" s="5"/>
      <c r="AN49" s="5"/>
      <c r="AO49" s="5"/>
      <c r="AP49" s="5"/>
      <c r="AQ49" s="5"/>
      <c r="AR49" s="5"/>
      <c r="AS49" s="5"/>
      <c r="AT49" s="5"/>
      <c r="AU49" s="5"/>
      <c r="AV49" s="9"/>
      <c r="AW49" s="1"/>
      <c r="AX49" s="1"/>
    </row>
    <row r="50">
      <c r="A50" s="1"/>
      <c r="B50" s="5"/>
      <c r="C50" s="2"/>
      <c r="D50" s="2"/>
      <c r="E50" s="3"/>
      <c r="F50" s="5"/>
      <c r="G50" s="5"/>
      <c r="H50" s="5"/>
      <c r="I50" s="5"/>
      <c r="J50" s="5"/>
      <c r="K50" s="5"/>
      <c r="L50" s="5"/>
      <c r="M50" s="5"/>
      <c r="N50" s="1"/>
      <c r="O50" s="1"/>
      <c r="P50" s="1"/>
      <c r="Q50" s="1"/>
      <c r="R50" s="1"/>
      <c r="S50" s="1"/>
      <c r="T50" s="1"/>
      <c r="U50" s="1"/>
      <c r="V50" s="5"/>
      <c r="W50" s="5"/>
      <c r="X50" s="5"/>
      <c r="Y50" s="5"/>
      <c r="Z50" s="5"/>
      <c r="AA50" s="5"/>
      <c r="AB50" s="5"/>
      <c r="AC50" s="5"/>
      <c r="AD50" s="5"/>
      <c r="AE50" s="5"/>
      <c r="AF50" s="6"/>
      <c r="AG50" s="5"/>
      <c r="AH50" s="7"/>
      <c r="AI50" s="6"/>
      <c r="AJ50" s="8"/>
      <c r="AK50" s="5"/>
      <c r="AL50" s="5"/>
      <c r="AM50" s="5"/>
      <c r="AN50" s="5"/>
      <c r="AO50" s="5"/>
      <c r="AP50" s="5"/>
      <c r="AQ50" s="5"/>
      <c r="AR50" s="5"/>
      <c r="AS50" s="5"/>
      <c r="AT50" s="5"/>
      <c r="AU50" s="5"/>
      <c r="AV50" s="9"/>
      <c r="AW50" s="1"/>
      <c r="AX50" s="1"/>
    </row>
    <row r="51">
      <c r="A51" s="1"/>
      <c r="B51" s="5"/>
      <c r="C51" s="2"/>
      <c r="D51" s="2"/>
      <c r="E51" s="3"/>
      <c r="F51" s="5"/>
      <c r="G51" s="5"/>
      <c r="H51" s="5"/>
      <c r="K51" s="5"/>
      <c r="L51" s="5"/>
      <c r="M51" s="5"/>
      <c r="N51" s="1"/>
      <c r="O51" s="1"/>
      <c r="P51" s="1"/>
      <c r="Q51" s="1"/>
      <c r="R51" s="1"/>
      <c r="S51" s="1"/>
      <c r="T51" s="1"/>
      <c r="U51" s="1"/>
      <c r="V51" s="5"/>
      <c r="W51" s="5"/>
      <c r="X51" s="5"/>
      <c r="Y51" s="5"/>
      <c r="Z51" s="5"/>
      <c r="AA51" s="5"/>
      <c r="AB51" s="5"/>
      <c r="AC51" s="5"/>
      <c r="AD51" s="5"/>
      <c r="AE51" s="5"/>
      <c r="AF51" s="6"/>
      <c r="AG51" s="5"/>
      <c r="AH51" s="7"/>
      <c r="AI51" s="6"/>
      <c r="AJ51" s="8"/>
      <c r="AK51" s="5"/>
      <c r="AL51" s="5"/>
      <c r="AM51" s="5"/>
      <c r="AN51" s="5"/>
      <c r="AO51" s="5"/>
      <c r="AP51" s="5"/>
      <c r="AQ51" s="5"/>
      <c r="AR51" s="5"/>
      <c r="AS51" s="5"/>
      <c r="AT51" s="5"/>
      <c r="AU51" s="5"/>
      <c r="AV51" s="9"/>
      <c r="AW51" s="1"/>
      <c r="AX51" s="1"/>
    </row>
    <row r="52">
      <c r="A52" s="1"/>
      <c r="B52" s="5"/>
      <c r="C52" s="2"/>
      <c r="D52" s="2"/>
      <c r="E52" s="3"/>
      <c r="F52" s="5"/>
      <c r="G52" s="5"/>
      <c r="H52" s="5"/>
      <c r="I52" s="5"/>
      <c r="J52" s="5"/>
      <c r="K52" s="5"/>
      <c r="L52" s="5"/>
      <c r="M52" s="5"/>
      <c r="N52" s="1"/>
      <c r="O52" s="1"/>
      <c r="P52" s="1"/>
      <c r="Q52" s="1"/>
      <c r="R52" s="1"/>
      <c r="S52" s="1"/>
      <c r="T52" s="1"/>
      <c r="U52" s="1"/>
      <c r="V52" s="5"/>
      <c r="W52" s="5"/>
      <c r="X52" s="5"/>
      <c r="Y52" s="5"/>
      <c r="Z52" s="5"/>
      <c r="AA52" s="5"/>
      <c r="AB52" s="5"/>
      <c r="AC52" s="5"/>
      <c r="AD52" s="5"/>
      <c r="AE52" s="5"/>
      <c r="AF52" s="6"/>
      <c r="AG52" s="5"/>
      <c r="AH52" s="7"/>
      <c r="AI52" s="6"/>
      <c r="AJ52" s="8"/>
      <c r="AK52" s="5"/>
      <c r="AL52" s="5"/>
      <c r="AM52" s="5"/>
      <c r="AN52" s="5"/>
      <c r="AO52" s="5"/>
      <c r="AP52" s="5"/>
      <c r="AQ52" s="5"/>
      <c r="AR52" s="5"/>
      <c r="AS52" s="5"/>
      <c r="AT52" s="5"/>
      <c r="AU52" s="5"/>
      <c r="AV52" s="9"/>
      <c r="AW52" s="1"/>
      <c r="AX52" s="1"/>
    </row>
    <row r="53">
      <c r="A53" s="1"/>
      <c r="B53" s="5"/>
      <c r="C53" s="2"/>
      <c r="D53" s="2"/>
      <c r="E53" s="3"/>
      <c r="F53" s="5"/>
      <c r="G53" s="5"/>
      <c r="H53" s="5"/>
      <c r="I53" s="5"/>
      <c r="J53" s="5"/>
      <c r="K53" s="5"/>
      <c r="L53" s="5"/>
      <c r="M53" s="5"/>
      <c r="N53" s="1"/>
      <c r="O53" s="1"/>
      <c r="P53" s="1"/>
      <c r="Q53" s="1"/>
      <c r="R53" s="1"/>
      <c r="S53" s="1"/>
      <c r="T53" s="1"/>
      <c r="U53" s="1"/>
      <c r="V53" s="5"/>
      <c r="W53" s="5"/>
      <c r="X53" s="5"/>
      <c r="Y53" s="5"/>
      <c r="Z53" s="5"/>
      <c r="AA53" s="5"/>
      <c r="AB53" s="5"/>
      <c r="AC53" s="5"/>
      <c r="AD53" s="5"/>
      <c r="AE53" s="5"/>
      <c r="AF53" s="6"/>
      <c r="AG53" s="5"/>
      <c r="AH53" s="7"/>
      <c r="AI53" s="6"/>
      <c r="AJ53" s="8"/>
      <c r="AK53" s="5"/>
      <c r="AL53" s="5"/>
      <c r="AM53" s="5"/>
      <c r="AN53" s="5"/>
      <c r="AO53" s="5"/>
      <c r="AP53" s="5"/>
      <c r="AQ53" s="5"/>
      <c r="AR53" s="5"/>
      <c r="AS53" s="5"/>
      <c r="AT53" s="5"/>
      <c r="AU53" s="5"/>
      <c r="AV53" s="9"/>
      <c r="AW53" s="1"/>
      <c r="AX53" s="1"/>
    </row>
    <row r="54">
      <c r="A54" s="1"/>
      <c r="B54" s="5"/>
      <c r="C54" s="2"/>
      <c r="D54" s="2"/>
      <c r="E54" s="3"/>
      <c r="F54" s="5"/>
      <c r="G54" s="5"/>
      <c r="H54" s="5"/>
      <c r="I54" s="5"/>
      <c r="J54" s="5"/>
      <c r="K54" s="5"/>
      <c r="L54" s="5"/>
      <c r="M54" s="5"/>
      <c r="N54" s="1"/>
      <c r="O54" s="1"/>
      <c r="P54" s="1"/>
      <c r="Q54" s="1"/>
      <c r="R54" s="1"/>
      <c r="S54" s="1"/>
      <c r="T54" s="1"/>
      <c r="U54" s="1"/>
      <c r="V54" s="5"/>
      <c r="W54" s="5"/>
      <c r="X54" s="5"/>
      <c r="Y54" s="5"/>
      <c r="Z54" s="5"/>
      <c r="AA54" s="5"/>
      <c r="AB54" s="5"/>
      <c r="AC54" s="5"/>
      <c r="AD54" s="5"/>
      <c r="AE54" s="5"/>
      <c r="AF54" s="6"/>
      <c r="AG54" s="5"/>
      <c r="AH54" s="7"/>
      <c r="AI54" s="6"/>
      <c r="AJ54" s="8"/>
      <c r="AK54" s="5"/>
      <c r="AL54" s="5"/>
      <c r="AM54" s="5"/>
      <c r="AN54" s="5"/>
      <c r="AO54" s="5"/>
      <c r="AP54" s="5"/>
      <c r="AQ54" s="5"/>
      <c r="AR54" s="5"/>
      <c r="AS54" s="5"/>
      <c r="AT54" s="5"/>
      <c r="AU54" s="5"/>
      <c r="AV54" s="9"/>
      <c r="AW54" s="1"/>
      <c r="AX54" s="1"/>
    </row>
    <row r="55">
      <c r="A55" s="1"/>
      <c r="B55" s="47"/>
      <c r="C55" s="2"/>
      <c r="D55" s="2"/>
      <c r="E55" s="3"/>
      <c r="F55" s="5"/>
      <c r="G55" s="5"/>
      <c r="H55" s="5"/>
      <c r="I55" s="5"/>
      <c r="J55" s="5"/>
      <c r="K55" s="5"/>
      <c r="L55" s="5"/>
      <c r="M55" s="5"/>
      <c r="N55" s="1"/>
      <c r="O55" s="1"/>
      <c r="P55" s="1"/>
      <c r="Q55" s="1"/>
      <c r="R55" s="1"/>
      <c r="S55" s="1"/>
      <c r="T55" s="1"/>
      <c r="U55" s="1"/>
      <c r="V55" s="5"/>
      <c r="W55" s="5"/>
      <c r="X55" s="5"/>
      <c r="Y55" s="5"/>
      <c r="Z55" s="5"/>
      <c r="AA55" s="5"/>
      <c r="AB55" s="5"/>
      <c r="AC55" s="5"/>
      <c r="AD55" s="5"/>
      <c r="AE55" s="5"/>
      <c r="AF55" s="6"/>
      <c r="AG55" s="5"/>
      <c r="AH55" s="7"/>
      <c r="AI55" s="6"/>
      <c r="AJ55" s="8"/>
      <c r="AK55" s="5"/>
      <c r="AL55" s="5"/>
      <c r="AM55" s="5"/>
      <c r="AN55" s="5"/>
      <c r="AO55" s="5"/>
      <c r="AP55" s="5"/>
      <c r="AQ55" s="5"/>
      <c r="AR55" s="5"/>
      <c r="AS55" s="5"/>
      <c r="AT55" s="5"/>
      <c r="AU55" s="5"/>
      <c r="AV55" s="9"/>
      <c r="AW55" s="1"/>
      <c r="AX55" s="1"/>
    </row>
    <row r="56">
      <c r="A56" s="1"/>
      <c r="B56" s="5"/>
      <c r="C56" s="2"/>
      <c r="D56" s="2"/>
      <c r="E56" s="3"/>
      <c r="F56" s="5"/>
      <c r="G56" s="5"/>
      <c r="H56" s="5"/>
      <c r="I56" s="5"/>
      <c r="J56" s="5"/>
      <c r="K56" s="5"/>
      <c r="L56" s="5"/>
      <c r="M56" s="5"/>
      <c r="N56" s="1"/>
      <c r="O56" s="1"/>
      <c r="P56" s="1"/>
      <c r="Q56" s="1"/>
      <c r="R56" s="1"/>
      <c r="S56" s="1"/>
      <c r="T56" s="1"/>
      <c r="U56" s="1"/>
      <c r="V56" s="5"/>
      <c r="W56" s="5"/>
      <c r="X56" s="5"/>
      <c r="Y56" s="5"/>
      <c r="Z56" s="5"/>
      <c r="AA56" s="5"/>
      <c r="AB56" s="5"/>
      <c r="AC56" s="5"/>
      <c r="AD56" s="5"/>
      <c r="AE56" s="5"/>
      <c r="AF56" s="6"/>
      <c r="AG56" s="5"/>
      <c r="AH56" s="7"/>
      <c r="AI56" s="6"/>
      <c r="AJ56" s="8"/>
      <c r="AK56" s="5"/>
      <c r="AL56" s="5"/>
      <c r="AM56" s="5"/>
      <c r="AN56" s="5"/>
      <c r="AO56" s="5"/>
      <c r="AP56" s="5"/>
      <c r="AQ56" s="5"/>
      <c r="AR56" s="5"/>
      <c r="AS56" s="5"/>
      <c r="AT56" s="5"/>
      <c r="AU56" s="5"/>
      <c r="AV56" s="9"/>
      <c r="AW56" s="1"/>
      <c r="AX56" s="1"/>
    </row>
    <row r="57">
      <c r="A57" s="1"/>
      <c r="B57" s="5"/>
      <c r="C57" s="2"/>
      <c r="D57" s="2"/>
      <c r="E57" s="3"/>
      <c r="F57" s="5"/>
      <c r="G57" s="5"/>
      <c r="H57" s="5"/>
      <c r="I57" s="5"/>
      <c r="J57" s="5"/>
      <c r="K57" s="5"/>
      <c r="L57" s="5"/>
      <c r="M57" s="5"/>
      <c r="N57" s="1"/>
      <c r="O57" s="1"/>
      <c r="P57" s="1"/>
      <c r="Q57" s="1"/>
      <c r="R57" s="1"/>
      <c r="S57" s="1"/>
      <c r="T57" s="1"/>
      <c r="U57" s="1"/>
      <c r="V57" s="5"/>
      <c r="W57" s="5"/>
      <c r="X57" s="5"/>
      <c r="Y57" s="5"/>
      <c r="Z57" s="5"/>
      <c r="AA57" s="5"/>
      <c r="AB57" s="5"/>
      <c r="AC57" s="5"/>
      <c r="AD57" s="5"/>
      <c r="AE57" s="5"/>
      <c r="AF57" s="6"/>
      <c r="AG57" s="5"/>
      <c r="AH57" s="7"/>
      <c r="AI57" s="6"/>
      <c r="AJ57" s="8"/>
      <c r="AK57" s="5"/>
      <c r="AL57" s="5"/>
      <c r="AM57" s="5"/>
      <c r="AN57" s="5"/>
      <c r="AO57" s="5"/>
      <c r="AP57" s="5"/>
      <c r="AQ57" s="5"/>
      <c r="AR57" s="5"/>
      <c r="AS57" s="5"/>
      <c r="AT57" s="5"/>
      <c r="AU57" s="5"/>
      <c r="AV57" s="9"/>
      <c r="AW57" s="1"/>
      <c r="AX57" s="1"/>
    </row>
    <row r="58">
      <c r="A58" s="1"/>
      <c r="B58" s="5"/>
      <c r="C58" s="2"/>
      <c r="D58" s="2"/>
      <c r="E58" s="3"/>
      <c r="F58" s="5"/>
      <c r="G58" s="5"/>
      <c r="H58" s="5"/>
      <c r="I58" s="5"/>
      <c r="J58" s="5"/>
      <c r="K58" s="5"/>
      <c r="L58" s="5"/>
      <c r="M58" s="5"/>
      <c r="N58" s="1"/>
      <c r="O58" s="1"/>
      <c r="P58" s="1"/>
      <c r="Q58" s="1"/>
      <c r="R58" s="1"/>
      <c r="S58" s="1"/>
      <c r="T58" s="1"/>
      <c r="U58" s="1"/>
      <c r="V58" s="5"/>
      <c r="W58" s="5"/>
      <c r="X58" s="5"/>
      <c r="Y58" s="5"/>
      <c r="Z58" s="5"/>
      <c r="AA58" s="5"/>
      <c r="AB58" s="5"/>
      <c r="AC58" s="5"/>
      <c r="AD58" s="5"/>
      <c r="AE58" s="5"/>
      <c r="AF58" s="6"/>
      <c r="AG58" s="5"/>
      <c r="AH58" s="7"/>
      <c r="AI58" s="6"/>
      <c r="AJ58" s="8"/>
      <c r="AK58" s="5"/>
      <c r="AL58" s="5"/>
      <c r="AM58" s="5"/>
      <c r="AN58" s="5"/>
      <c r="AO58" s="5"/>
      <c r="AP58" s="5"/>
      <c r="AQ58" s="5"/>
      <c r="AR58" s="5"/>
      <c r="AS58" s="5"/>
      <c r="AT58" s="5"/>
      <c r="AU58" s="5"/>
      <c r="AV58" s="9"/>
      <c r="AW58" s="1"/>
      <c r="AX58" s="1"/>
    </row>
    <row r="59">
      <c r="A59" s="1"/>
      <c r="B59" s="5"/>
      <c r="C59" s="2"/>
      <c r="D59" s="2"/>
      <c r="E59" s="3"/>
      <c r="F59" s="5"/>
      <c r="G59" s="5"/>
      <c r="H59" s="5"/>
      <c r="I59" s="5"/>
      <c r="J59" s="5"/>
      <c r="K59" s="5"/>
      <c r="L59" s="5"/>
      <c r="M59" s="5"/>
      <c r="N59" s="1"/>
      <c r="O59" s="1"/>
      <c r="P59" s="1"/>
      <c r="Q59" s="1"/>
      <c r="R59" s="1"/>
      <c r="S59" s="1"/>
      <c r="T59" s="1"/>
      <c r="U59" s="1"/>
      <c r="V59" s="5"/>
      <c r="W59" s="5"/>
      <c r="X59" s="5"/>
      <c r="Y59" s="5"/>
      <c r="Z59" s="5"/>
      <c r="AA59" s="5"/>
      <c r="AB59" s="5"/>
      <c r="AC59" s="5"/>
      <c r="AD59" s="5"/>
      <c r="AE59" s="5"/>
      <c r="AF59" s="6"/>
      <c r="AG59" s="5"/>
      <c r="AH59" s="7"/>
      <c r="AI59" s="6"/>
      <c r="AJ59" s="8"/>
      <c r="AK59" s="5"/>
      <c r="AL59" s="5"/>
      <c r="AM59" s="5"/>
      <c r="AN59" s="5"/>
      <c r="AO59" s="5"/>
      <c r="AP59" s="5"/>
      <c r="AQ59" s="5"/>
      <c r="AR59" s="5"/>
      <c r="AS59" s="5"/>
      <c r="AT59" s="5"/>
      <c r="AU59" s="5"/>
      <c r="AV59" s="9"/>
      <c r="AW59" s="1"/>
      <c r="AX59" s="1"/>
    </row>
    <row r="60">
      <c r="A60" s="1"/>
      <c r="B60" s="5"/>
      <c r="C60" s="2"/>
      <c r="D60" s="2"/>
      <c r="E60" s="3"/>
      <c r="F60" s="5"/>
      <c r="G60" s="5"/>
      <c r="H60" s="5"/>
      <c r="I60" s="5"/>
      <c r="J60" s="5"/>
      <c r="K60" s="5"/>
      <c r="L60" s="5"/>
      <c r="M60" s="5"/>
      <c r="N60" s="1"/>
      <c r="O60" s="1"/>
      <c r="P60" s="1"/>
      <c r="Q60" s="1"/>
      <c r="R60" s="1"/>
      <c r="S60" s="1"/>
      <c r="T60" s="1"/>
      <c r="U60" s="1"/>
      <c r="V60" s="5"/>
      <c r="W60" s="5"/>
      <c r="X60" s="5"/>
      <c r="Y60" s="5"/>
      <c r="Z60" s="5"/>
      <c r="AA60" s="5"/>
      <c r="AB60" s="5"/>
      <c r="AC60" s="5"/>
      <c r="AD60" s="5"/>
      <c r="AE60" s="5"/>
      <c r="AF60" s="6"/>
      <c r="AG60" s="5"/>
      <c r="AH60" s="7"/>
      <c r="AI60" s="6"/>
      <c r="AJ60" s="8"/>
      <c r="AK60" s="5"/>
      <c r="AL60" s="5"/>
      <c r="AM60" s="5"/>
      <c r="AN60" s="5"/>
      <c r="AO60" s="5"/>
      <c r="AP60" s="5"/>
      <c r="AQ60" s="5"/>
      <c r="AR60" s="5"/>
      <c r="AS60" s="5"/>
      <c r="AT60" s="5"/>
      <c r="AU60" s="5"/>
      <c r="AV60" s="9"/>
      <c r="AW60" s="1"/>
      <c r="AX60" s="1"/>
    </row>
    <row r="61">
      <c r="A61" s="1"/>
      <c r="B61" s="5"/>
      <c r="C61" s="2"/>
      <c r="D61" s="2"/>
      <c r="E61" s="3"/>
      <c r="F61" s="5"/>
      <c r="G61" s="5"/>
      <c r="H61" s="5"/>
      <c r="I61" s="5"/>
      <c r="J61" s="5"/>
      <c r="K61" s="5"/>
      <c r="L61" s="5"/>
      <c r="M61" s="5"/>
      <c r="N61" s="1"/>
      <c r="O61" s="1"/>
      <c r="P61" s="1"/>
      <c r="Q61" s="1"/>
      <c r="R61" s="1"/>
      <c r="S61" s="1"/>
      <c r="T61" s="1"/>
      <c r="U61" s="1"/>
      <c r="V61" s="5"/>
      <c r="W61" s="5"/>
      <c r="X61" s="5"/>
      <c r="Y61" s="5"/>
      <c r="Z61" s="5"/>
      <c r="AA61" s="5"/>
      <c r="AB61" s="5"/>
      <c r="AC61" s="5"/>
      <c r="AD61" s="5"/>
      <c r="AE61" s="5"/>
      <c r="AF61" s="6"/>
      <c r="AG61" s="5"/>
      <c r="AH61" s="7"/>
      <c r="AI61" s="6"/>
      <c r="AJ61" s="8"/>
      <c r="AK61" s="5"/>
      <c r="AL61" s="5"/>
      <c r="AM61" s="5"/>
      <c r="AN61" s="5"/>
      <c r="AO61" s="5"/>
      <c r="AP61" s="5"/>
      <c r="AQ61" s="5"/>
      <c r="AR61" s="5"/>
      <c r="AS61" s="5"/>
      <c r="AT61" s="5"/>
      <c r="AU61" s="5"/>
      <c r="AV61" s="9"/>
      <c r="AW61" s="1"/>
      <c r="AX61" s="1"/>
    </row>
    <row r="62">
      <c r="A62" s="1"/>
      <c r="B62" s="5"/>
      <c r="C62" s="2"/>
      <c r="D62" s="2"/>
      <c r="E62" s="3"/>
      <c r="F62" s="5"/>
      <c r="G62" s="5"/>
      <c r="H62" s="5"/>
      <c r="I62" s="5"/>
      <c r="J62" s="5"/>
      <c r="K62" s="5"/>
      <c r="L62" s="5"/>
      <c r="M62" s="5"/>
      <c r="N62" s="1"/>
      <c r="O62" s="1"/>
      <c r="P62" s="1"/>
      <c r="Q62" s="1"/>
      <c r="R62" s="1"/>
      <c r="S62" s="1"/>
      <c r="T62" s="1"/>
      <c r="U62" s="1"/>
      <c r="V62" s="5"/>
      <c r="W62" s="5"/>
      <c r="X62" s="5"/>
      <c r="Y62" s="5"/>
      <c r="Z62" s="5"/>
      <c r="AA62" s="5"/>
      <c r="AB62" s="5"/>
      <c r="AC62" s="5"/>
      <c r="AD62" s="5"/>
      <c r="AE62" s="5"/>
      <c r="AF62" s="6"/>
      <c r="AG62" s="5"/>
      <c r="AH62" s="7"/>
      <c r="AI62" s="6"/>
      <c r="AJ62" s="8"/>
      <c r="AK62" s="5"/>
      <c r="AL62" s="5"/>
      <c r="AM62" s="5"/>
      <c r="AN62" s="5"/>
      <c r="AO62" s="5"/>
      <c r="AP62" s="5"/>
      <c r="AQ62" s="5"/>
      <c r="AR62" s="5"/>
      <c r="AS62" s="5"/>
      <c r="AT62" s="5"/>
      <c r="AU62" s="5"/>
      <c r="AV62" s="9"/>
      <c r="AW62" s="1"/>
      <c r="AX62" s="1"/>
    </row>
    <row r="63">
      <c r="A63" s="1"/>
      <c r="B63" s="5"/>
      <c r="C63" s="2"/>
      <c r="D63" s="2"/>
      <c r="E63" s="3"/>
      <c r="F63" s="5"/>
      <c r="G63" s="5"/>
      <c r="H63" s="5"/>
      <c r="I63" s="5"/>
      <c r="J63" s="5"/>
      <c r="K63" s="5"/>
      <c r="L63" s="5"/>
      <c r="M63" s="5"/>
      <c r="N63" s="1"/>
      <c r="O63" s="1"/>
      <c r="P63" s="1"/>
      <c r="Q63" s="1"/>
      <c r="R63" s="1"/>
      <c r="S63" s="1"/>
      <c r="T63" s="1"/>
      <c r="U63" s="1"/>
      <c r="V63" s="5"/>
      <c r="W63" s="5"/>
      <c r="X63" s="5"/>
      <c r="Y63" s="5"/>
      <c r="Z63" s="5"/>
      <c r="AA63" s="5"/>
      <c r="AB63" s="5"/>
      <c r="AC63" s="5"/>
      <c r="AD63" s="5"/>
      <c r="AE63" s="5"/>
      <c r="AF63" s="6"/>
      <c r="AG63" s="5"/>
      <c r="AH63" s="7"/>
      <c r="AI63" s="6"/>
      <c r="AJ63" s="8"/>
      <c r="AK63" s="5"/>
      <c r="AL63" s="5"/>
      <c r="AM63" s="5"/>
      <c r="AN63" s="5"/>
      <c r="AO63" s="5"/>
      <c r="AP63" s="5"/>
      <c r="AQ63" s="5"/>
      <c r="AR63" s="5"/>
      <c r="AS63" s="5"/>
      <c r="AT63" s="5"/>
      <c r="AU63" s="5"/>
      <c r="AV63" s="9"/>
      <c r="AW63" s="1"/>
      <c r="AX63" s="1"/>
    </row>
    <row r="64">
      <c r="A64" s="1"/>
      <c r="B64" s="5"/>
      <c r="C64" s="2"/>
      <c r="D64" s="2"/>
      <c r="E64" s="3"/>
      <c r="F64" s="5"/>
      <c r="G64" s="5"/>
      <c r="H64" s="5"/>
      <c r="I64" s="5"/>
      <c r="J64" s="5"/>
      <c r="K64" s="5"/>
      <c r="L64" s="5"/>
      <c r="M64" s="5"/>
      <c r="N64" s="1"/>
      <c r="O64" s="1"/>
      <c r="P64" s="1"/>
      <c r="Q64" s="1"/>
      <c r="R64" s="1"/>
      <c r="S64" s="1"/>
      <c r="T64" s="1"/>
      <c r="U64" s="1"/>
      <c r="V64" s="5"/>
      <c r="W64" s="5"/>
      <c r="X64" s="5"/>
      <c r="Y64" s="5"/>
      <c r="Z64" s="5"/>
      <c r="AA64" s="5"/>
      <c r="AB64" s="5"/>
      <c r="AC64" s="5"/>
      <c r="AD64" s="5"/>
      <c r="AE64" s="5"/>
      <c r="AF64" s="6"/>
      <c r="AG64" s="5"/>
      <c r="AH64" s="7"/>
      <c r="AI64" s="6"/>
      <c r="AJ64" s="8"/>
      <c r="AK64" s="5"/>
      <c r="AL64" s="5"/>
      <c r="AM64" s="5"/>
      <c r="AN64" s="5"/>
      <c r="AO64" s="5"/>
      <c r="AP64" s="5"/>
      <c r="AQ64" s="5"/>
      <c r="AR64" s="5"/>
      <c r="AS64" s="5"/>
      <c r="AT64" s="5"/>
      <c r="AU64" s="5"/>
      <c r="AV64" s="9"/>
      <c r="AW64" s="1"/>
      <c r="AX64" s="1"/>
    </row>
    <row r="65">
      <c r="A65" s="1"/>
      <c r="B65" s="5"/>
      <c r="C65" s="2"/>
      <c r="D65" s="2"/>
      <c r="E65" s="3"/>
      <c r="F65" s="5"/>
      <c r="G65" s="5"/>
      <c r="H65" s="5"/>
      <c r="I65" s="5"/>
      <c r="J65" s="5"/>
      <c r="K65" s="5"/>
      <c r="L65" s="5"/>
      <c r="M65" s="5"/>
      <c r="N65" s="1"/>
      <c r="O65" s="1"/>
      <c r="P65" s="1"/>
      <c r="Q65" s="1"/>
      <c r="R65" s="1"/>
      <c r="S65" s="1"/>
      <c r="T65" s="1"/>
      <c r="U65" s="1"/>
      <c r="V65" s="5"/>
      <c r="W65" s="5"/>
      <c r="X65" s="5"/>
      <c r="Y65" s="5"/>
      <c r="Z65" s="5"/>
      <c r="AA65" s="5"/>
      <c r="AB65" s="5"/>
      <c r="AC65" s="5"/>
      <c r="AD65" s="5"/>
      <c r="AE65" s="5"/>
      <c r="AF65" s="6"/>
      <c r="AG65" s="5"/>
      <c r="AH65" s="7"/>
      <c r="AI65" s="6"/>
      <c r="AJ65" s="8"/>
      <c r="AK65" s="5"/>
      <c r="AL65" s="5"/>
      <c r="AM65" s="5"/>
      <c r="AN65" s="5"/>
      <c r="AO65" s="5"/>
      <c r="AP65" s="5"/>
      <c r="AQ65" s="5"/>
      <c r="AR65" s="5"/>
      <c r="AS65" s="5"/>
      <c r="AT65" s="5"/>
      <c r="AU65" s="5"/>
      <c r="AV65" s="9"/>
      <c r="AW65" s="1"/>
      <c r="AX65" s="1"/>
    </row>
    <row r="66">
      <c r="A66" s="1"/>
      <c r="B66" s="5"/>
      <c r="C66" s="2"/>
      <c r="D66" s="2"/>
      <c r="E66" s="3"/>
      <c r="F66" s="5"/>
      <c r="G66" s="5"/>
      <c r="H66" s="5"/>
      <c r="I66" s="5"/>
      <c r="J66" s="5"/>
      <c r="K66" s="5"/>
      <c r="L66" s="5"/>
      <c r="M66" s="5"/>
      <c r="N66" s="1"/>
      <c r="O66" s="1"/>
      <c r="P66" s="1"/>
      <c r="Q66" s="1"/>
      <c r="R66" s="1"/>
      <c r="S66" s="1"/>
      <c r="T66" s="1"/>
      <c r="U66" s="1"/>
      <c r="V66" s="5"/>
      <c r="W66" s="5"/>
      <c r="X66" s="5"/>
      <c r="Y66" s="5"/>
      <c r="Z66" s="5"/>
      <c r="AA66" s="5"/>
      <c r="AB66" s="5"/>
      <c r="AC66" s="5"/>
      <c r="AD66" s="5"/>
      <c r="AE66" s="5"/>
      <c r="AF66" s="6"/>
      <c r="AG66" s="5"/>
      <c r="AH66" s="7"/>
      <c r="AI66" s="6"/>
      <c r="AJ66" s="8"/>
      <c r="AK66" s="5"/>
      <c r="AL66" s="5"/>
      <c r="AM66" s="5"/>
      <c r="AN66" s="5"/>
      <c r="AO66" s="5"/>
      <c r="AP66" s="5"/>
      <c r="AQ66" s="5"/>
      <c r="AR66" s="5"/>
      <c r="AS66" s="5"/>
      <c r="AT66" s="5"/>
      <c r="AU66" s="5"/>
      <c r="AV66" s="9"/>
      <c r="AW66" s="1"/>
      <c r="AX66" s="1"/>
    </row>
    <row r="67">
      <c r="A67" s="1"/>
      <c r="B67" s="5"/>
      <c r="C67" s="2"/>
      <c r="D67" s="2"/>
      <c r="E67" s="3"/>
      <c r="F67" s="5"/>
      <c r="G67" s="5"/>
      <c r="H67" s="5"/>
      <c r="I67" s="5"/>
      <c r="J67" s="5"/>
      <c r="K67" s="5"/>
      <c r="L67" s="5"/>
      <c r="M67" s="5"/>
      <c r="N67" s="1"/>
      <c r="O67" s="1"/>
      <c r="P67" s="1"/>
      <c r="Q67" s="1"/>
      <c r="R67" s="1"/>
      <c r="S67" s="1"/>
      <c r="T67" s="1"/>
      <c r="U67" s="1"/>
      <c r="V67" s="5"/>
      <c r="W67" s="5"/>
      <c r="X67" s="5"/>
      <c r="Y67" s="5"/>
      <c r="Z67" s="5"/>
      <c r="AA67" s="5"/>
      <c r="AB67" s="5"/>
      <c r="AC67" s="5"/>
      <c r="AD67" s="5"/>
      <c r="AE67" s="5"/>
      <c r="AF67" s="6"/>
      <c r="AG67" s="5"/>
      <c r="AH67" s="7"/>
      <c r="AI67" s="6"/>
      <c r="AJ67" s="8"/>
      <c r="AK67" s="5"/>
      <c r="AL67" s="5"/>
      <c r="AM67" s="5"/>
      <c r="AN67" s="5"/>
      <c r="AO67" s="5"/>
      <c r="AP67" s="5"/>
      <c r="AQ67" s="5"/>
      <c r="AR67" s="5"/>
      <c r="AS67" s="5"/>
      <c r="AT67" s="5"/>
      <c r="AU67" s="5"/>
      <c r="AV67" s="9"/>
      <c r="AW67" s="1"/>
      <c r="AX67" s="1"/>
    </row>
    <row r="68">
      <c r="A68" s="1"/>
      <c r="B68" s="5"/>
      <c r="C68" s="2"/>
      <c r="D68" s="2"/>
      <c r="E68" s="3"/>
      <c r="F68" s="5"/>
      <c r="G68" s="5"/>
      <c r="H68" s="5"/>
      <c r="I68" s="5"/>
      <c r="J68" s="5"/>
      <c r="K68" s="5"/>
      <c r="L68" s="5"/>
      <c r="M68" s="5"/>
      <c r="N68" s="1"/>
      <c r="O68" s="1"/>
      <c r="P68" s="1"/>
      <c r="Q68" s="1"/>
      <c r="R68" s="1"/>
      <c r="S68" s="1"/>
      <c r="T68" s="1"/>
      <c r="U68" s="1"/>
      <c r="V68" s="5"/>
      <c r="W68" s="5"/>
      <c r="X68" s="5"/>
      <c r="Y68" s="5"/>
      <c r="Z68" s="5"/>
      <c r="AA68" s="5"/>
      <c r="AB68" s="5"/>
      <c r="AC68" s="5"/>
      <c r="AD68" s="5"/>
      <c r="AE68" s="5"/>
      <c r="AF68" s="6"/>
      <c r="AG68" s="5"/>
      <c r="AH68" s="7"/>
      <c r="AI68" s="6"/>
      <c r="AJ68" s="8"/>
      <c r="AK68" s="5"/>
      <c r="AL68" s="5"/>
      <c r="AM68" s="5"/>
      <c r="AN68" s="5"/>
      <c r="AO68" s="5"/>
      <c r="AP68" s="5"/>
      <c r="AQ68" s="5"/>
      <c r="AR68" s="5"/>
      <c r="AS68" s="5"/>
      <c r="AT68" s="5"/>
      <c r="AU68" s="5"/>
      <c r="AV68" s="9"/>
      <c r="AW68" s="1"/>
      <c r="AX68" s="1"/>
    </row>
    <row r="69">
      <c r="A69" s="1"/>
      <c r="B69" s="5"/>
      <c r="C69" s="2"/>
      <c r="D69" s="2"/>
      <c r="E69" s="3"/>
      <c r="F69" s="5"/>
      <c r="G69" s="5"/>
      <c r="H69" s="5"/>
      <c r="I69" s="5"/>
      <c r="J69" s="5"/>
      <c r="K69" s="5"/>
      <c r="L69" s="5"/>
      <c r="M69" s="5"/>
      <c r="N69" s="1"/>
      <c r="O69" s="1"/>
      <c r="P69" s="1"/>
      <c r="Q69" s="1"/>
      <c r="R69" s="1"/>
      <c r="S69" s="1"/>
      <c r="T69" s="1"/>
      <c r="U69" s="1"/>
      <c r="V69" s="5"/>
      <c r="W69" s="5"/>
      <c r="X69" s="5"/>
      <c r="Y69" s="5"/>
      <c r="Z69" s="5"/>
      <c r="AA69" s="5"/>
      <c r="AB69" s="5"/>
      <c r="AC69" s="5"/>
      <c r="AD69" s="5"/>
      <c r="AE69" s="5"/>
      <c r="AF69" s="6"/>
      <c r="AG69" s="5"/>
      <c r="AH69" s="7"/>
      <c r="AI69" s="6"/>
      <c r="AJ69" s="8"/>
      <c r="AK69" s="5"/>
      <c r="AL69" s="5"/>
      <c r="AM69" s="5"/>
      <c r="AN69" s="5"/>
      <c r="AO69" s="5"/>
      <c r="AP69" s="5"/>
      <c r="AQ69" s="5"/>
      <c r="AR69" s="5"/>
      <c r="AS69" s="5"/>
      <c r="AT69" s="5"/>
      <c r="AU69" s="5"/>
      <c r="AV69" s="9"/>
      <c r="AW69" s="1"/>
      <c r="AX69" s="1"/>
    </row>
    <row r="70">
      <c r="A70" s="1"/>
      <c r="B70" s="5"/>
      <c r="C70" s="2"/>
      <c r="D70" s="2"/>
      <c r="E70" s="3"/>
      <c r="F70" s="5"/>
      <c r="G70" s="5"/>
      <c r="H70" s="5"/>
      <c r="I70" s="5"/>
      <c r="J70" s="5"/>
      <c r="K70" s="5"/>
      <c r="L70" s="5"/>
      <c r="M70" s="5"/>
      <c r="N70" s="1"/>
      <c r="O70" s="1"/>
      <c r="P70" s="1"/>
      <c r="Q70" s="1"/>
      <c r="R70" s="1"/>
      <c r="S70" s="1"/>
      <c r="T70" s="1"/>
      <c r="U70" s="1"/>
      <c r="V70" s="5"/>
      <c r="W70" s="5"/>
      <c r="X70" s="5"/>
      <c r="Y70" s="5"/>
      <c r="Z70" s="5"/>
      <c r="AA70" s="5"/>
      <c r="AB70" s="5"/>
      <c r="AC70" s="5"/>
      <c r="AD70" s="5"/>
      <c r="AE70" s="5"/>
      <c r="AF70" s="6"/>
      <c r="AG70" s="5"/>
      <c r="AH70" s="7"/>
      <c r="AI70" s="6"/>
      <c r="AJ70" s="8"/>
      <c r="AK70" s="5"/>
      <c r="AL70" s="5"/>
      <c r="AM70" s="5"/>
      <c r="AN70" s="5"/>
      <c r="AO70" s="5"/>
      <c r="AP70" s="5"/>
      <c r="AQ70" s="5"/>
      <c r="AR70" s="5"/>
      <c r="AS70" s="5"/>
      <c r="AT70" s="5"/>
      <c r="AU70" s="5"/>
      <c r="AV70" s="9"/>
      <c r="AW70" s="1"/>
      <c r="AX70" s="1"/>
    </row>
    <row r="71">
      <c r="A71" s="1"/>
      <c r="B71" s="5"/>
      <c r="C71" s="2"/>
      <c r="D71" s="2"/>
      <c r="E71" s="3"/>
      <c r="F71" s="5"/>
      <c r="G71" s="5"/>
      <c r="H71" s="5"/>
      <c r="I71" s="5"/>
      <c r="J71" s="5"/>
      <c r="K71" s="5"/>
      <c r="L71" s="5"/>
      <c r="M71" s="5"/>
      <c r="N71" s="1"/>
      <c r="O71" s="1"/>
      <c r="P71" s="1"/>
      <c r="Q71" s="1"/>
      <c r="R71" s="1"/>
      <c r="S71" s="1"/>
      <c r="T71" s="1"/>
      <c r="U71" s="1"/>
      <c r="V71" s="5"/>
      <c r="W71" s="5"/>
      <c r="X71" s="5"/>
      <c r="Y71" s="5"/>
      <c r="Z71" s="5"/>
      <c r="AA71" s="5"/>
      <c r="AB71" s="5"/>
      <c r="AC71" s="5"/>
      <c r="AD71" s="5"/>
      <c r="AE71" s="5"/>
      <c r="AF71" s="6"/>
      <c r="AG71" s="5"/>
      <c r="AH71" s="7"/>
      <c r="AI71" s="6"/>
      <c r="AJ71" s="8"/>
      <c r="AK71" s="5"/>
      <c r="AL71" s="5"/>
      <c r="AM71" s="5"/>
      <c r="AN71" s="5"/>
      <c r="AO71" s="5"/>
      <c r="AP71" s="5"/>
      <c r="AQ71" s="5"/>
      <c r="AR71" s="5"/>
      <c r="AS71" s="5"/>
      <c r="AT71" s="5"/>
      <c r="AU71" s="5"/>
      <c r="AV71" s="9"/>
      <c r="AW71" s="1"/>
      <c r="AX71" s="1"/>
    </row>
    <row r="72">
      <c r="A72" s="1"/>
      <c r="B72" s="5"/>
      <c r="C72" s="2"/>
      <c r="D72" s="2"/>
      <c r="E72" s="3"/>
      <c r="F72" s="5"/>
      <c r="G72" s="5"/>
      <c r="H72" s="5"/>
      <c r="I72" s="5"/>
      <c r="J72" s="5"/>
      <c r="K72" s="5"/>
      <c r="L72" s="5"/>
      <c r="M72" s="5"/>
      <c r="N72" s="1"/>
      <c r="O72" s="1"/>
      <c r="P72" s="1"/>
      <c r="Q72" s="1"/>
      <c r="R72" s="1"/>
      <c r="S72" s="1"/>
      <c r="T72" s="1"/>
      <c r="U72" s="1"/>
      <c r="V72" s="5"/>
      <c r="W72" s="5"/>
      <c r="X72" s="5"/>
      <c r="Y72" s="5"/>
      <c r="Z72" s="5"/>
      <c r="AA72" s="5"/>
      <c r="AB72" s="5"/>
      <c r="AC72" s="5"/>
      <c r="AD72" s="5"/>
      <c r="AE72" s="5"/>
      <c r="AF72" s="6"/>
      <c r="AG72" s="5"/>
      <c r="AH72" s="7"/>
      <c r="AI72" s="6"/>
      <c r="AJ72" s="8"/>
      <c r="AK72" s="5"/>
      <c r="AL72" s="5"/>
      <c r="AM72" s="5"/>
      <c r="AN72" s="5"/>
      <c r="AO72" s="5"/>
      <c r="AP72" s="5"/>
      <c r="AQ72" s="5"/>
      <c r="AR72" s="5"/>
      <c r="AS72" s="5"/>
      <c r="AT72" s="5"/>
      <c r="AU72" s="5"/>
      <c r="AV72" s="9"/>
      <c r="AW72" s="1"/>
      <c r="AX72" s="1"/>
    </row>
    <row r="73">
      <c r="A73" s="1"/>
      <c r="B73" s="5"/>
      <c r="C73" s="2"/>
      <c r="D73" s="2"/>
      <c r="E73" s="3"/>
      <c r="F73" s="5"/>
      <c r="G73" s="5"/>
      <c r="H73" s="5"/>
      <c r="I73" s="5"/>
      <c r="J73" s="5"/>
      <c r="K73" s="5"/>
      <c r="L73" s="5"/>
      <c r="M73" s="5"/>
      <c r="N73" s="1"/>
      <c r="O73" s="1"/>
      <c r="P73" s="1"/>
      <c r="Q73" s="1"/>
      <c r="R73" s="1"/>
      <c r="S73" s="1"/>
      <c r="T73" s="1"/>
      <c r="U73" s="1"/>
      <c r="V73" s="5"/>
      <c r="W73" s="5"/>
      <c r="X73" s="5"/>
      <c r="Y73" s="5"/>
      <c r="Z73" s="5"/>
      <c r="AA73" s="5"/>
      <c r="AB73" s="5"/>
      <c r="AC73" s="5"/>
      <c r="AD73" s="5"/>
      <c r="AE73" s="5"/>
      <c r="AF73" s="6"/>
      <c r="AG73" s="5"/>
      <c r="AH73" s="7"/>
      <c r="AI73" s="6"/>
      <c r="AJ73" s="8"/>
      <c r="AK73" s="5"/>
      <c r="AL73" s="5"/>
      <c r="AM73" s="5"/>
      <c r="AN73" s="5"/>
      <c r="AO73" s="5"/>
      <c r="AP73" s="5"/>
      <c r="AQ73" s="5"/>
      <c r="AR73" s="5"/>
      <c r="AS73" s="5"/>
      <c r="AT73" s="5"/>
      <c r="AU73" s="5"/>
      <c r="AV73" s="9"/>
      <c r="AW73" s="1"/>
      <c r="AX73" s="1"/>
    </row>
    <row r="74">
      <c r="A74" s="1"/>
      <c r="B74" s="5"/>
      <c r="C74" s="2"/>
      <c r="D74" s="2"/>
      <c r="E74" s="3"/>
      <c r="F74" s="5"/>
      <c r="G74" s="5"/>
      <c r="H74" s="5"/>
      <c r="I74" s="5"/>
      <c r="J74" s="5"/>
      <c r="K74" s="5"/>
      <c r="L74" s="5"/>
      <c r="M74" s="5"/>
      <c r="N74" s="1"/>
      <c r="O74" s="1"/>
      <c r="P74" s="1"/>
      <c r="Q74" s="1"/>
      <c r="R74" s="1"/>
      <c r="S74" s="1"/>
      <c r="T74" s="1"/>
      <c r="U74" s="1"/>
      <c r="V74" s="5"/>
      <c r="W74" s="5"/>
      <c r="X74" s="5"/>
      <c r="Y74" s="5"/>
      <c r="Z74" s="5"/>
      <c r="AA74" s="5"/>
      <c r="AB74" s="5"/>
      <c r="AC74" s="5"/>
      <c r="AD74" s="5"/>
      <c r="AE74" s="5"/>
      <c r="AF74" s="6"/>
      <c r="AG74" s="5"/>
      <c r="AH74" s="7"/>
      <c r="AI74" s="6"/>
      <c r="AJ74" s="8"/>
      <c r="AK74" s="5"/>
      <c r="AL74" s="5"/>
      <c r="AM74" s="5"/>
      <c r="AN74" s="5"/>
      <c r="AO74" s="5"/>
      <c r="AP74" s="5"/>
      <c r="AQ74" s="5"/>
      <c r="AR74" s="5"/>
      <c r="AS74" s="5"/>
      <c r="AT74" s="5"/>
      <c r="AU74" s="5"/>
      <c r="AV74" s="9"/>
      <c r="AW74" s="1"/>
      <c r="AX74" s="1"/>
    </row>
    <row r="75">
      <c r="A75" s="1"/>
      <c r="B75" s="5"/>
      <c r="C75" s="2"/>
      <c r="D75" s="2"/>
      <c r="E75" s="3"/>
      <c r="F75" s="5"/>
      <c r="G75" s="5"/>
      <c r="H75" s="5"/>
      <c r="I75" s="5"/>
      <c r="J75" s="5"/>
      <c r="K75" s="5"/>
      <c r="L75" s="5"/>
      <c r="M75" s="5"/>
      <c r="N75" s="1"/>
      <c r="O75" s="1"/>
      <c r="P75" s="1"/>
      <c r="Q75" s="1"/>
      <c r="R75" s="1"/>
      <c r="S75" s="1"/>
      <c r="T75" s="1"/>
      <c r="U75" s="1"/>
      <c r="V75" s="5"/>
      <c r="W75" s="5"/>
      <c r="X75" s="5"/>
      <c r="Y75" s="5"/>
      <c r="Z75" s="5"/>
      <c r="AA75" s="5"/>
      <c r="AB75" s="5"/>
      <c r="AC75" s="5"/>
      <c r="AD75" s="5"/>
      <c r="AE75" s="5"/>
      <c r="AF75" s="6"/>
      <c r="AG75" s="5"/>
      <c r="AH75" s="7"/>
      <c r="AI75" s="6"/>
      <c r="AJ75" s="8"/>
      <c r="AK75" s="5"/>
      <c r="AL75" s="5"/>
      <c r="AM75" s="5"/>
      <c r="AN75" s="5"/>
      <c r="AO75" s="5"/>
      <c r="AP75" s="5"/>
      <c r="AQ75" s="5"/>
      <c r="AR75" s="5"/>
      <c r="AS75" s="5"/>
      <c r="AT75" s="5"/>
      <c r="AU75" s="5"/>
      <c r="AV75" s="9"/>
      <c r="AW75" s="1"/>
      <c r="AX75" s="1"/>
    </row>
    <row r="76">
      <c r="A76" s="1"/>
      <c r="B76" s="5"/>
      <c r="C76" s="2"/>
      <c r="D76" s="2"/>
      <c r="E76" s="3"/>
      <c r="F76" s="5"/>
      <c r="G76" s="5"/>
      <c r="H76" s="5"/>
      <c r="I76" s="5"/>
      <c r="J76" s="5"/>
      <c r="K76" s="5"/>
      <c r="L76" s="5"/>
      <c r="M76" s="5"/>
      <c r="N76" s="1"/>
      <c r="O76" s="1"/>
      <c r="P76" s="1"/>
      <c r="Q76" s="1"/>
      <c r="R76" s="1"/>
      <c r="S76" s="1"/>
      <c r="T76" s="1"/>
      <c r="U76" s="1"/>
      <c r="V76" s="5"/>
      <c r="W76" s="5"/>
      <c r="X76" s="5"/>
      <c r="Y76" s="5"/>
      <c r="Z76" s="5"/>
      <c r="AA76" s="5"/>
      <c r="AB76" s="5"/>
      <c r="AC76" s="5"/>
      <c r="AD76" s="5"/>
      <c r="AE76" s="5"/>
      <c r="AF76" s="6"/>
      <c r="AG76" s="5"/>
      <c r="AH76" s="7"/>
      <c r="AI76" s="6"/>
      <c r="AJ76" s="8"/>
      <c r="AK76" s="5"/>
      <c r="AL76" s="5"/>
      <c r="AM76" s="5"/>
      <c r="AN76" s="5"/>
      <c r="AO76" s="5"/>
      <c r="AP76" s="5"/>
      <c r="AQ76" s="5"/>
      <c r="AR76" s="5"/>
      <c r="AS76" s="5"/>
      <c r="AT76" s="5"/>
      <c r="AU76" s="5"/>
      <c r="AV76" s="9"/>
      <c r="AW76" s="1"/>
      <c r="AX76" s="1"/>
    </row>
    <row r="77">
      <c r="A77" s="1"/>
      <c r="B77" s="5"/>
      <c r="C77" s="2"/>
      <c r="D77" s="2"/>
      <c r="E77" s="3"/>
      <c r="F77" s="5"/>
      <c r="G77" s="5"/>
      <c r="H77" s="5"/>
      <c r="I77" s="5"/>
      <c r="J77" s="5"/>
      <c r="K77" s="5"/>
      <c r="L77" s="5"/>
      <c r="M77" s="5"/>
      <c r="N77" s="1"/>
      <c r="O77" s="1"/>
      <c r="P77" s="1"/>
      <c r="Q77" s="1"/>
      <c r="R77" s="1"/>
      <c r="S77" s="1"/>
      <c r="T77" s="1"/>
      <c r="U77" s="1"/>
      <c r="V77" s="5"/>
      <c r="W77" s="5"/>
      <c r="X77" s="5"/>
      <c r="Y77" s="5"/>
      <c r="Z77" s="5"/>
      <c r="AA77" s="5"/>
      <c r="AB77" s="5"/>
      <c r="AC77" s="5"/>
      <c r="AD77" s="5"/>
      <c r="AE77" s="5"/>
      <c r="AF77" s="6"/>
      <c r="AG77" s="5"/>
      <c r="AH77" s="7"/>
      <c r="AI77" s="6"/>
      <c r="AJ77" s="8"/>
      <c r="AK77" s="5"/>
      <c r="AL77" s="5"/>
      <c r="AM77" s="5"/>
      <c r="AN77" s="5"/>
      <c r="AO77" s="5"/>
      <c r="AP77" s="5"/>
      <c r="AQ77" s="5"/>
      <c r="AR77" s="5"/>
      <c r="AS77" s="5"/>
      <c r="AT77" s="5"/>
      <c r="AU77" s="5"/>
      <c r="AV77" s="9"/>
      <c r="AW77" s="1"/>
      <c r="AX77" s="1"/>
    </row>
    <row r="78">
      <c r="A78" s="1"/>
      <c r="B78" s="5"/>
      <c r="C78" s="2"/>
      <c r="D78" s="2"/>
      <c r="E78" s="3"/>
      <c r="F78" s="5"/>
      <c r="G78" s="5"/>
      <c r="H78" s="5"/>
      <c r="I78" s="5"/>
      <c r="J78" s="5"/>
      <c r="K78" s="5"/>
      <c r="L78" s="5"/>
      <c r="M78" s="5"/>
      <c r="N78" s="1"/>
      <c r="O78" s="1"/>
      <c r="P78" s="1"/>
      <c r="Q78" s="1"/>
      <c r="R78" s="1"/>
      <c r="S78" s="1"/>
      <c r="T78" s="1"/>
      <c r="U78" s="1"/>
      <c r="V78" s="5"/>
      <c r="W78" s="5"/>
      <c r="X78" s="5"/>
      <c r="Y78" s="5"/>
      <c r="Z78" s="5"/>
      <c r="AA78" s="5"/>
      <c r="AB78" s="5"/>
      <c r="AC78" s="5"/>
      <c r="AD78" s="5"/>
      <c r="AE78" s="5"/>
      <c r="AF78" s="6"/>
      <c r="AG78" s="5"/>
      <c r="AH78" s="7"/>
      <c r="AI78" s="6"/>
      <c r="AJ78" s="8"/>
      <c r="AK78" s="5"/>
      <c r="AL78" s="5"/>
      <c r="AM78" s="5"/>
      <c r="AN78" s="5"/>
      <c r="AO78" s="5"/>
      <c r="AP78" s="5"/>
      <c r="AQ78" s="5"/>
      <c r="AR78" s="5"/>
      <c r="AS78" s="5"/>
      <c r="AT78" s="5"/>
      <c r="AU78" s="5"/>
      <c r="AV78" s="9"/>
      <c r="AW78" s="1"/>
      <c r="AX78" s="1"/>
    </row>
    <row r="79">
      <c r="A79" s="1"/>
      <c r="B79" s="5"/>
      <c r="C79" s="2"/>
      <c r="D79" s="2"/>
      <c r="E79" s="3"/>
      <c r="F79" s="5"/>
      <c r="G79" s="5"/>
      <c r="H79" s="5"/>
      <c r="I79" s="5"/>
      <c r="J79" s="5"/>
      <c r="K79" s="5"/>
      <c r="L79" s="5"/>
      <c r="M79" s="5"/>
      <c r="N79" s="1"/>
      <c r="O79" s="1"/>
      <c r="P79" s="1"/>
      <c r="Q79" s="1"/>
      <c r="R79" s="1"/>
      <c r="S79" s="1"/>
      <c r="T79" s="1"/>
      <c r="U79" s="1"/>
      <c r="V79" s="5"/>
      <c r="W79" s="5"/>
      <c r="X79" s="5"/>
      <c r="Y79" s="5"/>
      <c r="Z79" s="5"/>
      <c r="AA79" s="5"/>
      <c r="AB79" s="5"/>
      <c r="AC79" s="5"/>
      <c r="AD79" s="5"/>
      <c r="AE79" s="5"/>
      <c r="AF79" s="6"/>
      <c r="AG79" s="5"/>
      <c r="AH79" s="7"/>
      <c r="AI79" s="6"/>
      <c r="AJ79" s="8"/>
      <c r="AK79" s="5"/>
      <c r="AL79" s="5"/>
      <c r="AM79" s="5"/>
      <c r="AN79" s="5"/>
      <c r="AO79" s="5"/>
      <c r="AP79" s="5"/>
      <c r="AQ79" s="5"/>
      <c r="AR79" s="5"/>
      <c r="AS79" s="5"/>
      <c r="AT79" s="5"/>
      <c r="AU79" s="5"/>
      <c r="AV79" s="9"/>
      <c r="AW79" s="1"/>
      <c r="AX79" s="1"/>
    </row>
    <row r="80">
      <c r="A80" s="1"/>
      <c r="B80" s="5"/>
      <c r="C80" s="2"/>
      <c r="D80" s="2"/>
      <c r="E80" s="3"/>
      <c r="F80" s="5"/>
      <c r="G80" s="5"/>
      <c r="H80" s="5"/>
      <c r="I80" s="5"/>
      <c r="J80" s="5"/>
      <c r="K80" s="5"/>
      <c r="L80" s="5"/>
      <c r="M80" s="5"/>
      <c r="N80" s="1"/>
      <c r="O80" s="1"/>
      <c r="P80" s="1"/>
      <c r="Q80" s="1"/>
      <c r="R80" s="1"/>
      <c r="S80" s="1"/>
      <c r="T80" s="1"/>
      <c r="U80" s="1"/>
      <c r="V80" s="5"/>
      <c r="W80" s="5"/>
      <c r="X80" s="5"/>
      <c r="Y80" s="5"/>
      <c r="Z80" s="5"/>
      <c r="AA80" s="5"/>
      <c r="AB80" s="5"/>
      <c r="AC80" s="5"/>
      <c r="AD80" s="5"/>
      <c r="AE80" s="5"/>
      <c r="AF80" s="6"/>
      <c r="AG80" s="5"/>
      <c r="AH80" s="7"/>
      <c r="AI80" s="6"/>
      <c r="AJ80" s="8"/>
      <c r="AK80" s="5"/>
      <c r="AL80" s="5"/>
      <c r="AM80" s="5"/>
      <c r="AN80" s="5"/>
      <c r="AO80" s="5"/>
      <c r="AP80" s="5"/>
      <c r="AQ80" s="5"/>
      <c r="AR80" s="5"/>
      <c r="AS80" s="5"/>
      <c r="AT80" s="5"/>
      <c r="AU80" s="5"/>
      <c r="AV80" s="9"/>
      <c r="AW80" s="1"/>
      <c r="AX80" s="1"/>
    </row>
    <row r="81">
      <c r="A81" s="1"/>
      <c r="B81" s="5"/>
      <c r="C81" s="2"/>
      <c r="D81" s="2"/>
      <c r="E81" s="3"/>
      <c r="F81" s="5"/>
      <c r="G81" s="5"/>
      <c r="H81" s="5"/>
      <c r="I81" s="5"/>
      <c r="J81" s="5"/>
      <c r="K81" s="5"/>
      <c r="L81" s="5"/>
      <c r="M81" s="5"/>
      <c r="N81" s="1"/>
      <c r="O81" s="1"/>
      <c r="P81" s="1"/>
      <c r="Q81" s="1"/>
      <c r="R81" s="1"/>
      <c r="S81" s="1"/>
      <c r="T81" s="1"/>
      <c r="U81" s="1"/>
      <c r="V81" s="5"/>
      <c r="W81" s="5"/>
      <c r="X81" s="5"/>
      <c r="Y81" s="5"/>
      <c r="Z81" s="5"/>
      <c r="AA81" s="5"/>
      <c r="AB81" s="5"/>
      <c r="AC81" s="5"/>
      <c r="AD81" s="5"/>
      <c r="AE81" s="5"/>
      <c r="AF81" s="6"/>
      <c r="AG81" s="5"/>
      <c r="AH81" s="7"/>
      <c r="AI81" s="6"/>
      <c r="AJ81" s="8"/>
      <c r="AK81" s="5"/>
      <c r="AL81" s="5"/>
      <c r="AM81" s="5"/>
      <c r="AN81" s="5"/>
      <c r="AO81" s="5"/>
      <c r="AP81" s="5"/>
      <c r="AQ81" s="5"/>
      <c r="AR81" s="5"/>
      <c r="AS81" s="5"/>
      <c r="AT81" s="5"/>
      <c r="AU81" s="5"/>
      <c r="AV81" s="9"/>
      <c r="AW81" s="1"/>
      <c r="AX81" s="1"/>
    </row>
    <row r="82">
      <c r="A82" s="1"/>
      <c r="B82" s="5"/>
      <c r="C82" s="2"/>
      <c r="D82" s="2"/>
      <c r="E82" s="3"/>
      <c r="F82" s="5"/>
      <c r="G82" s="5"/>
      <c r="H82" s="5"/>
      <c r="I82" s="5"/>
      <c r="J82" s="5"/>
      <c r="K82" s="5"/>
      <c r="L82" s="5"/>
      <c r="M82" s="5"/>
      <c r="N82" s="1"/>
      <c r="O82" s="1"/>
      <c r="P82" s="1"/>
      <c r="Q82" s="1"/>
      <c r="R82" s="1"/>
      <c r="S82" s="1"/>
      <c r="T82" s="1"/>
      <c r="U82" s="1"/>
      <c r="V82" s="5"/>
      <c r="W82" s="5"/>
      <c r="X82" s="5"/>
      <c r="Y82" s="5"/>
      <c r="Z82" s="5"/>
      <c r="AA82" s="5"/>
      <c r="AB82" s="5"/>
      <c r="AC82" s="5"/>
      <c r="AD82" s="5"/>
      <c r="AE82" s="5"/>
      <c r="AF82" s="6"/>
      <c r="AG82" s="5"/>
      <c r="AH82" s="7"/>
      <c r="AI82" s="6"/>
      <c r="AJ82" s="8"/>
      <c r="AK82" s="5"/>
      <c r="AL82" s="5"/>
      <c r="AM82" s="5"/>
      <c r="AN82" s="5"/>
      <c r="AO82" s="5"/>
      <c r="AP82" s="5"/>
      <c r="AQ82" s="5"/>
      <c r="AR82" s="5"/>
      <c r="AS82" s="5"/>
      <c r="AT82" s="5"/>
      <c r="AU82" s="5"/>
      <c r="AV82" s="9"/>
      <c r="AW82" s="1"/>
      <c r="AX82" s="1"/>
    </row>
    <row r="83">
      <c r="A83" s="1"/>
      <c r="B83" s="5"/>
      <c r="C83" s="2"/>
      <c r="D83" s="2"/>
      <c r="E83" s="3"/>
      <c r="F83" s="5"/>
      <c r="G83" s="5"/>
      <c r="H83" s="5"/>
      <c r="I83" s="5"/>
      <c r="J83" s="5"/>
      <c r="K83" s="5"/>
      <c r="L83" s="5"/>
      <c r="M83" s="5"/>
      <c r="N83" s="1"/>
      <c r="O83" s="1"/>
      <c r="P83" s="1"/>
      <c r="Q83" s="1"/>
      <c r="R83" s="1"/>
      <c r="S83" s="1"/>
      <c r="T83" s="1"/>
      <c r="U83" s="1"/>
      <c r="V83" s="5"/>
      <c r="W83" s="5"/>
      <c r="X83" s="5"/>
      <c r="Y83" s="5"/>
      <c r="Z83" s="5"/>
      <c r="AA83" s="5"/>
      <c r="AB83" s="5"/>
      <c r="AC83" s="5"/>
      <c r="AD83" s="5"/>
      <c r="AE83" s="5"/>
      <c r="AF83" s="6"/>
      <c r="AG83" s="5"/>
      <c r="AH83" s="7"/>
      <c r="AI83" s="6"/>
      <c r="AJ83" s="8"/>
      <c r="AK83" s="5"/>
      <c r="AL83" s="5"/>
      <c r="AM83" s="5"/>
      <c r="AN83" s="5"/>
      <c r="AO83" s="5"/>
      <c r="AP83" s="5"/>
      <c r="AQ83" s="5"/>
      <c r="AR83" s="5"/>
      <c r="AS83" s="5"/>
      <c r="AT83" s="5"/>
      <c r="AU83" s="5"/>
      <c r="AV83" s="9"/>
      <c r="AW83" s="1"/>
      <c r="AX83" s="1"/>
    </row>
    <row r="84">
      <c r="A84" s="1"/>
      <c r="B84" s="5"/>
      <c r="C84" s="2"/>
      <c r="D84" s="2"/>
      <c r="E84" s="3"/>
      <c r="F84" s="5"/>
      <c r="G84" s="5"/>
      <c r="H84" s="5"/>
      <c r="I84" s="5"/>
      <c r="J84" s="5"/>
      <c r="K84" s="5"/>
      <c r="L84" s="5"/>
      <c r="M84" s="5"/>
      <c r="N84" s="1"/>
      <c r="O84" s="1"/>
      <c r="P84" s="1"/>
      <c r="Q84" s="1"/>
      <c r="R84" s="1"/>
      <c r="S84" s="1"/>
      <c r="T84" s="1"/>
      <c r="U84" s="1"/>
      <c r="V84" s="5"/>
      <c r="W84" s="5"/>
      <c r="X84" s="5"/>
      <c r="Y84" s="5"/>
      <c r="Z84" s="5"/>
      <c r="AA84" s="5"/>
      <c r="AB84" s="5"/>
      <c r="AC84" s="5"/>
      <c r="AD84" s="5"/>
      <c r="AE84" s="5"/>
      <c r="AF84" s="6"/>
      <c r="AG84" s="5"/>
      <c r="AH84" s="7"/>
      <c r="AI84" s="6"/>
      <c r="AJ84" s="8"/>
      <c r="AK84" s="5"/>
      <c r="AL84" s="5"/>
      <c r="AM84" s="5"/>
      <c r="AN84" s="5"/>
      <c r="AO84" s="5"/>
      <c r="AP84" s="5"/>
      <c r="AQ84" s="5"/>
      <c r="AR84" s="5"/>
      <c r="AS84" s="5"/>
      <c r="AT84" s="5"/>
      <c r="AU84" s="5"/>
      <c r="AV84" s="9"/>
      <c r="AW84" s="1"/>
      <c r="AX84" s="1"/>
    </row>
    <row r="85">
      <c r="A85" s="1"/>
      <c r="B85" s="5"/>
      <c r="C85" s="2"/>
      <c r="D85" s="2"/>
      <c r="E85" s="3"/>
      <c r="F85" s="5"/>
      <c r="G85" s="5"/>
      <c r="H85" s="5"/>
      <c r="I85" s="5"/>
      <c r="J85" s="5"/>
      <c r="K85" s="5"/>
      <c r="L85" s="5"/>
      <c r="M85" s="5"/>
      <c r="N85" s="1"/>
      <c r="O85" s="1"/>
      <c r="P85" s="1"/>
      <c r="Q85" s="1"/>
      <c r="R85" s="1"/>
      <c r="S85" s="1"/>
      <c r="T85" s="1"/>
      <c r="U85" s="1"/>
      <c r="V85" s="5"/>
      <c r="W85" s="5"/>
      <c r="X85" s="5"/>
      <c r="Y85" s="5"/>
      <c r="Z85" s="5"/>
      <c r="AA85" s="5"/>
      <c r="AB85" s="5"/>
      <c r="AC85" s="5"/>
      <c r="AD85" s="5"/>
      <c r="AE85" s="5"/>
      <c r="AF85" s="6"/>
      <c r="AG85" s="5"/>
      <c r="AH85" s="7"/>
      <c r="AI85" s="6"/>
      <c r="AJ85" s="8"/>
      <c r="AK85" s="5"/>
      <c r="AL85" s="5"/>
      <c r="AM85" s="5"/>
      <c r="AN85" s="5"/>
      <c r="AO85" s="5"/>
      <c r="AP85" s="5"/>
      <c r="AQ85" s="5"/>
      <c r="AR85" s="5"/>
      <c r="AS85" s="5"/>
      <c r="AT85" s="5"/>
      <c r="AU85" s="5"/>
      <c r="AV85" s="9"/>
      <c r="AW85" s="1"/>
      <c r="AX85" s="1"/>
    </row>
    <row r="86">
      <c r="A86" s="1"/>
      <c r="B86" s="5"/>
      <c r="C86" s="2"/>
      <c r="D86" s="2"/>
      <c r="E86" s="3"/>
      <c r="F86" s="5"/>
      <c r="G86" s="5"/>
      <c r="H86" s="5"/>
      <c r="I86" s="5"/>
      <c r="J86" s="5"/>
      <c r="K86" s="5"/>
      <c r="L86" s="5"/>
      <c r="M86" s="5"/>
      <c r="N86" s="1"/>
      <c r="O86" s="1"/>
      <c r="P86" s="1"/>
      <c r="Q86" s="1"/>
      <c r="R86" s="1"/>
      <c r="S86" s="1"/>
      <c r="T86" s="1"/>
      <c r="U86" s="1"/>
      <c r="V86" s="5"/>
      <c r="W86" s="5"/>
      <c r="X86" s="5"/>
      <c r="Y86" s="5"/>
      <c r="Z86" s="5"/>
      <c r="AA86" s="5"/>
      <c r="AB86" s="5"/>
      <c r="AC86" s="5"/>
      <c r="AD86" s="5"/>
      <c r="AE86" s="5"/>
      <c r="AF86" s="6"/>
      <c r="AG86" s="5"/>
      <c r="AH86" s="7"/>
      <c r="AI86" s="6"/>
      <c r="AJ86" s="8"/>
      <c r="AK86" s="5"/>
      <c r="AL86" s="5"/>
      <c r="AM86" s="5"/>
      <c r="AN86" s="5"/>
      <c r="AO86" s="5"/>
      <c r="AP86" s="5"/>
      <c r="AQ86" s="5"/>
      <c r="AR86" s="5"/>
      <c r="AS86" s="5"/>
      <c r="AT86" s="5"/>
      <c r="AU86" s="5"/>
      <c r="AV86" s="9"/>
      <c r="AW86" s="1"/>
      <c r="AX86" s="1"/>
    </row>
    <row r="87">
      <c r="A87" s="1"/>
      <c r="B87" s="5"/>
      <c r="C87" s="2"/>
      <c r="D87" s="2"/>
      <c r="E87" s="3"/>
      <c r="F87" s="5"/>
      <c r="G87" s="5"/>
      <c r="H87" s="5"/>
      <c r="I87" s="5"/>
      <c r="J87" s="5"/>
      <c r="K87" s="5"/>
      <c r="L87" s="5"/>
      <c r="M87" s="5"/>
      <c r="N87" s="1"/>
      <c r="O87" s="1"/>
      <c r="P87" s="1"/>
      <c r="Q87" s="1"/>
      <c r="R87" s="1"/>
      <c r="S87" s="1"/>
      <c r="T87" s="1"/>
      <c r="U87" s="1"/>
      <c r="V87" s="5"/>
      <c r="W87" s="5"/>
      <c r="X87" s="5"/>
      <c r="Y87" s="5"/>
      <c r="Z87" s="5"/>
      <c r="AA87" s="5"/>
      <c r="AB87" s="5"/>
      <c r="AC87" s="5"/>
      <c r="AD87" s="5"/>
      <c r="AE87" s="5"/>
      <c r="AF87" s="6"/>
      <c r="AG87" s="5"/>
      <c r="AH87" s="7"/>
      <c r="AI87" s="6"/>
      <c r="AJ87" s="8"/>
      <c r="AK87" s="5"/>
      <c r="AL87" s="5"/>
      <c r="AM87" s="5"/>
      <c r="AN87" s="5"/>
      <c r="AO87" s="5"/>
      <c r="AP87" s="5"/>
      <c r="AQ87" s="5"/>
      <c r="AR87" s="5"/>
      <c r="AS87" s="5"/>
      <c r="AT87" s="5"/>
      <c r="AU87" s="5"/>
      <c r="AV87" s="9"/>
      <c r="AW87" s="1"/>
      <c r="AX87" s="1"/>
    </row>
    <row r="88">
      <c r="A88" s="1"/>
      <c r="B88" s="5"/>
      <c r="C88" s="2"/>
      <c r="D88" s="2"/>
      <c r="E88" s="3"/>
      <c r="F88" s="5"/>
      <c r="G88" s="5"/>
      <c r="H88" s="5"/>
      <c r="I88" s="5"/>
      <c r="J88" s="5"/>
      <c r="K88" s="5"/>
      <c r="L88" s="5"/>
      <c r="M88" s="5"/>
      <c r="N88" s="1"/>
      <c r="O88" s="1"/>
      <c r="P88" s="1"/>
      <c r="Q88" s="1"/>
      <c r="R88" s="1"/>
      <c r="S88" s="1"/>
      <c r="T88" s="1"/>
      <c r="U88" s="1"/>
      <c r="V88" s="5"/>
      <c r="W88" s="5"/>
      <c r="X88" s="5"/>
      <c r="Y88" s="5"/>
      <c r="Z88" s="5"/>
      <c r="AA88" s="5"/>
      <c r="AB88" s="5"/>
      <c r="AC88" s="5"/>
      <c r="AD88" s="5"/>
      <c r="AE88" s="5"/>
      <c r="AF88" s="6"/>
      <c r="AG88" s="5"/>
      <c r="AH88" s="7"/>
      <c r="AI88" s="6"/>
      <c r="AJ88" s="8"/>
      <c r="AK88" s="5"/>
      <c r="AL88" s="5"/>
      <c r="AM88" s="5"/>
      <c r="AN88" s="5"/>
      <c r="AO88" s="5"/>
      <c r="AP88" s="5"/>
      <c r="AQ88" s="5"/>
      <c r="AR88" s="5"/>
      <c r="AS88" s="5"/>
      <c r="AT88" s="5"/>
      <c r="AU88" s="5"/>
      <c r="AV88" s="9"/>
      <c r="AW88" s="1"/>
      <c r="AX88" s="1"/>
    </row>
    <row r="89">
      <c r="A89" s="1"/>
      <c r="B89" s="5"/>
      <c r="C89" s="2"/>
      <c r="D89" s="2"/>
      <c r="E89" s="3"/>
      <c r="F89" s="5"/>
      <c r="G89" s="5"/>
      <c r="H89" s="5"/>
      <c r="I89" s="5"/>
      <c r="J89" s="5"/>
      <c r="K89" s="5"/>
      <c r="L89" s="5"/>
      <c r="M89" s="5"/>
      <c r="N89" s="1"/>
      <c r="O89" s="1"/>
      <c r="P89" s="1"/>
      <c r="Q89" s="1"/>
      <c r="R89" s="1"/>
      <c r="S89" s="1"/>
      <c r="T89" s="1"/>
      <c r="U89" s="1"/>
      <c r="V89" s="5"/>
      <c r="W89" s="5"/>
      <c r="X89" s="5"/>
      <c r="Y89" s="5"/>
      <c r="Z89" s="5"/>
      <c r="AA89" s="5"/>
      <c r="AB89" s="5"/>
      <c r="AC89" s="5"/>
      <c r="AD89" s="5"/>
      <c r="AE89" s="5"/>
      <c r="AF89" s="6"/>
      <c r="AG89" s="5"/>
      <c r="AH89" s="7"/>
      <c r="AI89" s="6"/>
      <c r="AJ89" s="8"/>
      <c r="AK89" s="5"/>
      <c r="AL89" s="5"/>
      <c r="AM89" s="5"/>
      <c r="AN89" s="5"/>
      <c r="AO89" s="5"/>
      <c r="AP89" s="5"/>
      <c r="AQ89" s="5"/>
      <c r="AR89" s="5"/>
      <c r="AS89" s="5"/>
      <c r="AT89" s="5"/>
      <c r="AU89" s="5"/>
      <c r="AV89" s="9"/>
      <c r="AW89" s="1"/>
      <c r="AX89" s="1"/>
    </row>
    <row r="90">
      <c r="A90" s="1"/>
      <c r="B90" s="5"/>
      <c r="C90" s="2"/>
      <c r="D90" s="2"/>
      <c r="E90" s="3"/>
      <c r="F90" s="5"/>
      <c r="G90" s="5"/>
      <c r="H90" s="5"/>
      <c r="I90" s="5"/>
      <c r="J90" s="5"/>
      <c r="K90" s="5"/>
      <c r="L90" s="5"/>
      <c r="M90" s="5"/>
      <c r="N90" s="1"/>
      <c r="O90" s="1"/>
      <c r="P90" s="1"/>
      <c r="Q90" s="1"/>
      <c r="R90" s="1"/>
      <c r="S90" s="1"/>
      <c r="T90" s="1"/>
      <c r="U90" s="1"/>
      <c r="V90" s="5"/>
      <c r="W90" s="5"/>
      <c r="X90" s="5"/>
      <c r="Y90" s="5"/>
      <c r="Z90" s="5"/>
      <c r="AA90" s="5"/>
      <c r="AB90" s="5"/>
      <c r="AC90" s="5"/>
      <c r="AD90" s="5"/>
      <c r="AE90" s="5"/>
      <c r="AF90" s="6"/>
      <c r="AG90" s="5"/>
      <c r="AH90" s="7"/>
      <c r="AI90" s="6"/>
      <c r="AJ90" s="8"/>
      <c r="AK90" s="5"/>
      <c r="AL90" s="5"/>
      <c r="AM90" s="5"/>
      <c r="AN90" s="5"/>
      <c r="AO90" s="5"/>
      <c r="AP90" s="5"/>
      <c r="AQ90" s="5"/>
      <c r="AR90" s="5"/>
      <c r="AS90" s="5"/>
      <c r="AT90" s="5"/>
      <c r="AU90" s="5"/>
      <c r="AV90" s="9"/>
      <c r="AW90" s="1"/>
      <c r="AX90" s="1"/>
    </row>
    <row r="91">
      <c r="A91" s="1"/>
      <c r="B91" s="5"/>
      <c r="C91" s="2"/>
      <c r="D91" s="2"/>
      <c r="E91" s="3"/>
      <c r="F91" s="5"/>
      <c r="G91" s="5"/>
      <c r="H91" s="5"/>
      <c r="I91" s="5"/>
      <c r="J91" s="5"/>
      <c r="K91" s="5"/>
      <c r="L91" s="5"/>
      <c r="M91" s="5"/>
      <c r="N91" s="1"/>
      <c r="O91" s="1"/>
      <c r="P91" s="1"/>
      <c r="Q91" s="1"/>
      <c r="R91" s="1"/>
      <c r="S91" s="1"/>
      <c r="T91" s="1"/>
      <c r="U91" s="1"/>
      <c r="V91" s="5"/>
      <c r="W91" s="5"/>
      <c r="X91" s="5"/>
      <c r="Y91" s="5"/>
      <c r="Z91" s="5"/>
      <c r="AA91" s="5"/>
      <c r="AB91" s="5"/>
      <c r="AC91" s="5"/>
      <c r="AD91" s="5"/>
      <c r="AE91" s="5"/>
      <c r="AF91" s="6"/>
      <c r="AG91" s="5"/>
      <c r="AH91" s="7"/>
      <c r="AI91" s="6"/>
      <c r="AJ91" s="8"/>
      <c r="AK91" s="5"/>
      <c r="AL91" s="5"/>
      <c r="AM91" s="5"/>
      <c r="AN91" s="5"/>
      <c r="AO91" s="5"/>
      <c r="AP91" s="5"/>
      <c r="AQ91" s="5"/>
      <c r="AR91" s="5"/>
      <c r="AS91" s="5"/>
      <c r="AT91" s="5"/>
      <c r="AU91" s="5"/>
      <c r="AV91" s="9"/>
      <c r="AW91" s="1"/>
      <c r="AX91" s="1"/>
    </row>
    <row r="92">
      <c r="A92" s="1"/>
      <c r="B92" s="5"/>
      <c r="C92" s="2"/>
      <c r="D92" s="2"/>
      <c r="E92" s="3"/>
      <c r="F92" s="5"/>
      <c r="G92" s="5"/>
      <c r="H92" s="5"/>
      <c r="I92" s="5"/>
      <c r="J92" s="5"/>
      <c r="K92" s="5"/>
      <c r="L92" s="5"/>
      <c r="M92" s="5"/>
      <c r="N92" s="1"/>
      <c r="O92" s="1"/>
      <c r="P92" s="1"/>
      <c r="Q92" s="1"/>
      <c r="R92" s="1"/>
      <c r="S92" s="1"/>
      <c r="T92" s="1"/>
      <c r="U92" s="1"/>
      <c r="V92" s="5"/>
      <c r="W92" s="5"/>
      <c r="X92" s="5"/>
      <c r="Y92" s="5"/>
      <c r="Z92" s="5"/>
      <c r="AA92" s="5"/>
      <c r="AB92" s="5"/>
      <c r="AC92" s="5"/>
      <c r="AD92" s="5"/>
      <c r="AE92" s="5"/>
      <c r="AF92" s="6"/>
      <c r="AG92" s="5"/>
      <c r="AH92" s="7"/>
      <c r="AI92" s="6"/>
      <c r="AJ92" s="8"/>
      <c r="AK92" s="5"/>
      <c r="AL92" s="5"/>
      <c r="AM92" s="5"/>
      <c r="AN92" s="5"/>
      <c r="AO92" s="5"/>
      <c r="AP92" s="5"/>
      <c r="AQ92" s="5"/>
      <c r="AR92" s="5"/>
      <c r="AS92" s="5"/>
      <c r="AT92" s="5"/>
      <c r="AU92" s="5"/>
      <c r="AV92" s="9"/>
      <c r="AW92" s="1"/>
      <c r="AX92" s="1"/>
    </row>
    <row r="93">
      <c r="A93" s="1"/>
      <c r="B93" s="5"/>
      <c r="C93" s="2"/>
      <c r="D93" s="2"/>
      <c r="E93" s="3"/>
      <c r="F93" s="5"/>
      <c r="G93" s="5"/>
      <c r="H93" s="5"/>
      <c r="I93" s="5"/>
      <c r="J93" s="5"/>
      <c r="K93" s="5"/>
      <c r="L93" s="5"/>
      <c r="M93" s="5"/>
      <c r="N93" s="1"/>
      <c r="O93" s="1"/>
      <c r="P93" s="1"/>
      <c r="Q93" s="1"/>
      <c r="R93" s="1"/>
      <c r="S93" s="1"/>
      <c r="T93" s="1"/>
      <c r="U93" s="1"/>
      <c r="V93" s="5"/>
      <c r="W93" s="5"/>
      <c r="X93" s="5"/>
      <c r="Y93" s="5"/>
      <c r="Z93" s="5"/>
      <c r="AA93" s="5"/>
      <c r="AB93" s="5"/>
      <c r="AC93" s="5"/>
      <c r="AD93" s="5"/>
      <c r="AE93" s="5"/>
      <c r="AF93" s="6"/>
      <c r="AG93" s="5"/>
      <c r="AH93" s="7"/>
      <c r="AI93" s="6"/>
      <c r="AJ93" s="8"/>
      <c r="AK93" s="5"/>
      <c r="AL93" s="5"/>
      <c r="AM93" s="5"/>
      <c r="AN93" s="5"/>
      <c r="AO93" s="5"/>
      <c r="AP93" s="5"/>
      <c r="AQ93" s="5"/>
      <c r="AR93" s="5"/>
      <c r="AS93" s="5"/>
      <c r="AT93" s="5"/>
      <c r="AU93" s="5"/>
      <c r="AV93" s="9"/>
      <c r="AW93" s="1"/>
      <c r="AX93" s="1"/>
    </row>
    <row r="94">
      <c r="A94" s="1"/>
      <c r="B94" s="5"/>
      <c r="C94" s="2"/>
      <c r="D94" s="2"/>
      <c r="E94" s="3"/>
      <c r="F94" s="5"/>
      <c r="G94" s="5"/>
      <c r="H94" s="5"/>
      <c r="I94" s="5"/>
      <c r="J94" s="5"/>
      <c r="K94" s="5"/>
      <c r="L94" s="5"/>
      <c r="M94" s="5"/>
      <c r="N94" s="1"/>
      <c r="O94" s="1"/>
      <c r="P94" s="1"/>
      <c r="Q94" s="1"/>
      <c r="R94" s="1"/>
      <c r="S94" s="1"/>
      <c r="T94" s="1"/>
      <c r="U94" s="1"/>
      <c r="V94" s="5"/>
      <c r="W94" s="5"/>
      <c r="X94" s="5"/>
      <c r="Y94" s="5"/>
      <c r="Z94" s="5"/>
      <c r="AA94" s="5"/>
      <c r="AB94" s="5"/>
      <c r="AC94" s="5"/>
      <c r="AD94" s="5"/>
      <c r="AE94" s="5"/>
      <c r="AF94" s="6"/>
      <c r="AG94" s="5"/>
      <c r="AH94" s="7"/>
      <c r="AI94" s="6"/>
      <c r="AJ94" s="8"/>
      <c r="AK94" s="5"/>
      <c r="AL94" s="5"/>
      <c r="AM94" s="5"/>
      <c r="AN94" s="5"/>
      <c r="AO94" s="5"/>
      <c r="AP94" s="5"/>
      <c r="AQ94" s="5"/>
      <c r="AR94" s="5"/>
      <c r="AS94" s="5"/>
      <c r="AT94" s="5"/>
      <c r="AU94" s="5"/>
      <c r="AV94" s="9"/>
      <c r="AW94" s="1"/>
      <c r="AX94" s="1"/>
    </row>
    <row r="95">
      <c r="A95" s="1"/>
      <c r="B95" s="5"/>
      <c r="C95" s="2"/>
      <c r="D95" s="2"/>
      <c r="E95" s="3"/>
      <c r="F95" s="5"/>
      <c r="G95" s="5"/>
      <c r="H95" s="5"/>
      <c r="I95" s="5"/>
      <c r="J95" s="5"/>
      <c r="K95" s="5"/>
      <c r="L95" s="5"/>
      <c r="M95" s="5"/>
      <c r="N95" s="1"/>
      <c r="O95" s="1"/>
      <c r="P95" s="1"/>
      <c r="Q95" s="1"/>
      <c r="R95" s="1"/>
      <c r="S95" s="1"/>
      <c r="T95" s="1"/>
      <c r="U95" s="1"/>
      <c r="V95" s="5"/>
      <c r="W95" s="5"/>
      <c r="X95" s="5"/>
      <c r="Y95" s="5"/>
      <c r="Z95" s="5"/>
      <c r="AA95" s="5"/>
      <c r="AB95" s="5"/>
      <c r="AC95" s="5"/>
      <c r="AD95" s="5"/>
      <c r="AE95" s="5"/>
      <c r="AF95" s="6"/>
      <c r="AG95" s="5"/>
      <c r="AH95" s="7"/>
      <c r="AI95" s="6"/>
      <c r="AJ95" s="8"/>
      <c r="AK95" s="5"/>
      <c r="AL95" s="5"/>
      <c r="AM95" s="5"/>
      <c r="AN95" s="5"/>
      <c r="AO95" s="5"/>
      <c r="AP95" s="5"/>
      <c r="AQ95" s="5"/>
      <c r="AR95" s="5"/>
      <c r="AS95" s="5"/>
      <c r="AT95" s="5"/>
      <c r="AU95" s="5"/>
      <c r="AV95" s="9"/>
      <c r="AW95" s="1"/>
      <c r="AX95" s="1"/>
    </row>
    <row r="96">
      <c r="A96" s="1"/>
      <c r="B96" s="5"/>
      <c r="C96" s="2"/>
      <c r="D96" s="2"/>
      <c r="E96" s="3"/>
      <c r="F96" s="5"/>
      <c r="G96" s="5"/>
      <c r="H96" s="5"/>
      <c r="I96" s="5"/>
      <c r="J96" s="5"/>
      <c r="K96" s="5"/>
      <c r="L96" s="5"/>
      <c r="M96" s="5"/>
      <c r="N96" s="1"/>
      <c r="O96" s="1"/>
      <c r="P96" s="1"/>
      <c r="Q96" s="1"/>
      <c r="R96" s="1"/>
      <c r="S96" s="1"/>
      <c r="T96" s="1"/>
      <c r="U96" s="1"/>
      <c r="V96" s="5"/>
      <c r="W96" s="5"/>
      <c r="X96" s="5"/>
      <c r="Y96" s="5"/>
      <c r="Z96" s="5"/>
      <c r="AA96" s="5"/>
      <c r="AB96" s="5"/>
      <c r="AC96" s="5"/>
      <c r="AD96" s="5"/>
      <c r="AE96" s="5"/>
      <c r="AF96" s="6"/>
      <c r="AG96" s="5"/>
      <c r="AH96" s="7"/>
      <c r="AI96" s="6"/>
      <c r="AJ96" s="8"/>
      <c r="AK96" s="5"/>
      <c r="AL96" s="5"/>
      <c r="AM96" s="5"/>
      <c r="AN96" s="5"/>
      <c r="AO96" s="5"/>
      <c r="AP96" s="5"/>
      <c r="AQ96" s="5"/>
      <c r="AR96" s="5"/>
      <c r="AS96" s="5"/>
      <c r="AT96" s="5"/>
      <c r="AU96" s="5"/>
      <c r="AV96" s="9"/>
      <c r="AW96" s="1"/>
      <c r="AX96" s="1"/>
    </row>
    <row r="97">
      <c r="A97" s="1"/>
      <c r="B97" s="5"/>
      <c r="C97" s="2"/>
      <c r="D97" s="2"/>
      <c r="E97" s="3"/>
      <c r="F97" s="5"/>
      <c r="G97" s="5"/>
      <c r="H97" s="5"/>
      <c r="I97" s="5"/>
      <c r="J97" s="5"/>
      <c r="K97" s="5"/>
      <c r="L97" s="5"/>
      <c r="M97" s="5"/>
      <c r="N97" s="1"/>
      <c r="O97" s="1"/>
      <c r="P97" s="1"/>
      <c r="Q97" s="1"/>
      <c r="R97" s="1"/>
      <c r="S97" s="1"/>
      <c r="T97" s="1"/>
      <c r="U97" s="1"/>
      <c r="V97" s="5"/>
      <c r="W97" s="5"/>
      <c r="X97" s="5"/>
      <c r="Y97" s="5"/>
      <c r="Z97" s="5"/>
      <c r="AA97" s="5"/>
      <c r="AB97" s="5"/>
      <c r="AC97" s="5"/>
      <c r="AD97" s="5"/>
      <c r="AE97" s="5"/>
      <c r="AF97" s="6"/>
      <c r="AG97" s="5"/>
      <c r="AH97" s="7"/>
      <c r="AI97" s="6"/>
      <c r="AJ97" s="8"/>
      <c r="AK97" s="5"/>
      <c r="AL97" s="5"/>
      <c r="AM97" s="5"/>
      <c r="AN97" s="5"/>
      <c r="AO97" s="5"/>
      <c r="AP97" s="5"/>
      <c r="AQ97" s="5"/>
      <c r="AR97" s="5"/>
      <c r="AS97" s="5"/>
      <c r="AT97" s="5"/>
      <c r="AU97" s="5"/>
      <c r="AV97" s="9"/>
      <c r="AW97" s="1"/>
      <c r="AX97" s="1"/>
    </row>
    <row r="98">
      <c r="A98" s="1"/>
      <c r="B98" s="5"/>
      <c r="C98" s="2"/>
      <c r="D98" s="2"/>
      <c r="E98" s="3"/>
      <c r="F98" s="5"/>
      <c r="G98" s="5"/>
      <c r="H98" s="5"/>
      <c r="I98" s="5"/>
      <c r="J98" s="5"/>
      <c r="K98" s="5"/>
      <c r="L98" s="5"/>
      <c r="M98" s="5"/>
      <c r="N98" s="1"/>
      <c r="O98" s="1"/>
      <c r="P98" s="1"/>
      <c r="Q98" s="1"/>
      <c r="R98" s="1"/>
      <c r="S98" s="1"/>
      <c r="T98" s="1"/>
      <c r="U98" s="1"/>
      <c r="V98" s="5"/>
      <c r="W98" s="5"/>
      <c r="X98" s="5"/>
      <c r="Y98" s="5"/>
      <c r="Z98" s="5"/>
      <c r="AA98" s="5"/>
      <c r="AB98" s="5"/>
      <c r="AC98" s="5"/>
      <c r="AD98" s="5"/>
      <c r="AE98" s="5"/>
      <c r="AF98" s="6"/>
      <c r="AG98" s="5"/>
      <c r="AH98" s="7"/>
      <c r="AI98" s="6"/>
      <c r="AJ98" s="8"/>
      <c r="AK98" s="5"/>
      <c r="AL98" s="5"/>
      <c r="AM98" s="5"/>
      <c r="AN98" s="5"/>
      <c r="AO98" s="5"/>
      <c r="AP98" s="5"/>
      <c r="AQ98" s="5"/>
      <c r="AR98" s="5"/>
      <c r="AS98" s="5"/>
      <c r="AT98" s="5"/>
      <c r="AU98" s="5"/>
      <c r="AV98" s="9"/>
      <c r="AW98" s="1"/>
      <c r="AX98" s="1"/>
    </row>
    <row r="99">
      <c r="A99" s="1"/>
      <c r="B99" s="5"/>
      <c r="C99" s="2"/>
      <c r="D99" s="2"/>
      <c r="E99" s="3"/>
      <c r="F99" s="5"/>
      <c r="G99" s="5"/>
      <c r="H99" s="5"/>
      <c r="I99" s="5"/>
      <c r="J99" s="5"/>
      <c r="K99" s="5"/>
      <c r="L99" s="5"/>
      <c r="M99" s="5"/>
      <c r="N99" s="1"/>
      <c r="O99" s="1"/>
      <c r="P99" s="1"/>
      <c r="Q99" s="1"/>
      <c r="R99" s="1"/>
      <c r="S99" s="1"/>
      <c r="T99" s="1"/>
      <c r="U99" s="1"/>
      <c r="V99" s="5"/>
      <c r="W99" s="5"/>
      <c r="X99" s="5"/>
      <c r="Y99" s="5"/>
      <c r="Z99" s="5"/>
      <c r="AA99" s="5"/>
      <c r="AB99" s="5"/>
      <c r="AC99" s="5"/>
      <c r="AD99" s="5"/>
      <c r="AE99" s="5"/>
      <c r="AF99" s="6"/>
      <c r="AG99" s="5"/>
      <c r="AH99" s="7"/>
      <c r="AI99" s="6"/>
      <c r="AJ99" s="8"/>
      <c r="AK99" s="5"/>
      <c r="AL99" s="5"/>
      <c r="AM99" s="5"/>
      <c r="AN99" s="5"/>
      <c r="AO99" s="5"/>
      <c r="AP99" s="5"/>
      <c r="AQ99" s="5"/>
      <c r="AR99" s="5"/>
      <c r="AS99" s="5"/>
      <c r="AT99" s="5"/>
      <c r="AU99" s="5"/>
      <c r="AV99" s="9"/>
      <c r="AW99" s="1"/>
      <c r="AX99" s="1"/>
    </row>
    <row r="100">
      <c r="A100" s="1"/>
      <c r="B100" s="5"/>
      <c r="C100" s="2"/>
      <c r="D100" s="2"/>
      <c r="E100" s="3"/>
      <c r="F100" s="5"/>
      <c r="G100" s="5"/>
      <c r="H100" s="5"/>
      <c r="I100" s="5"/>
      <c r="J100" s="5"/>
      <c r="K100" s="5"/>
      <c r="L100" s="5"/>
      <c r="M100" s="5"/>
      <c r="N100" s="1"/>
      <c r="O100" s="1"/>
      <c r="P100" s="1"/>
      <c r="Q100" s="1"/>
      <c r="R100" s="1"/>
      <c r="S100" s="1"/>
      <c r="T100" s="1"/>
      <c r="U100" s="1"/>
      <c r="V100" s="5"/>
      <c r="W100" s="5"/>
      <c r="X100" s="5"/>
      <c r="Y100" s="5"/>
      <c r="Z100" s="5"/>
      <c r="AA100" s="5"/>
      <c r="AB100" s="5"/>
      <c r="AC100" s="5"/>
      <c r="AD100" s="5"/>
      <c r="AE100" s="5"/>
      <c r="AF100" s="6"/>
      <c r="AG100" s="5"/>
      <c r="AH100" s="7"/>
      <c r="AI100" s="6"/>
      <c r="AJ100" s="8"/>
      <c r="AK100" s="5"/>
      <c r="AL100" s="5"/>
      <c r="AM100" s="5"/>
      <c r="AN100" s="5"/>
      <c r="AO100" s="5"/>
      <c r="AP100" s="5"/>
      <c r="AQ100" s="5"/>
      <c r="AR100" s="5"/>
      <c r="AS100" s="5"/>
      <c r="AT100" s="5"/>
      <c r="AU100" s="5"/>
      <c r="AV100" s="9"/>
      <c r="AW100" s="1"/>
      <c r="AX100" s="1"/>
    </row>
    <row r="101">
      <c r="A101" s="1"/>
      <c r="B101" s="5"/>
      <c r="C101" s="2"/>
      <c r="D101" s="2"/>
      <c r="E101" s="3"/>
      <c r="F101" s="5"/>
      <c r="G101" s="5"/>
      <c r="H101" s="5"/>
      <c r="I101" s="5"/>
      <c r="J101" s="5"/>
      <c r="K101" s="5"/>
      <c r="L101" s="5"/>
      <c r="M101" s="5"/>
      <c r="N101" s="1"/>
      <c r="O101" s="1"/>
      <c r="P101" s="1"/>
      <c r="Q101" s="1"/>
      <c r="R101" s="1"/>
      <c r="S101" s="1"/>
      <c r="T101" s="1"/>
      <c r="U101" s="1"/>
      <c r="V101" s="5"/>
      <c r="W101" s="5"/>
      <c r="X101" s="5"/>
      <c r="Y101" s="5"/>
      <c r="Z101" s="5"/>
      <c r="AA101" s="5"/>
      <c r="AB101" s="5"/>
      <c r="AC101" s="5"/>
      <c r="AD101" s="5"/>
      <c r="AE101" s="5"/>
      <c r="AF101" s="6"/>
      <c r="AG101" s="5"/>
      <c r="AH101" s="7"/>
      <c r="AI101" s="6"/>
      <c r="AJ101" s="8"/>
      <c r="AK101" s="5"/>
      <c r="AL101" s="5"/>
      <c r="AM101" s="5"/>
      <c r="AN101" s="5"/>
      <c r="AO101" s="5"/>
      <c r="AP101" s="5"/>
      <c r="AQ101" s="5"/>
      <c r="AR101" s="5"/>
      <c r="AS101" s="5"/>
      <c r="AT101" s="5"/>
      <c r="AU101" s="5"/>
      <c r="AV101" s="9"/>
      <c r="AW101" s="1"/>
      <c r="AX101" s="1"/>
    </row>
    <row r="102">
      <c r="A102" s="1"/>
      <c r="B102" s="5"/>
      <c r="C102" s="2"/>
      <c r="D102" s="2"/>
      <c r="E102" s="3"/>
      <c r="F102" s="5"/>
      <c r="G102" s="5"/>
      <c r="H102" s="5"/>
      <c r="I102" s="5"/>
      <c r="J102" s="5"/>
      <c r="K102" s="5"/>
      <c r="L102" s="5"/>
      <c r="M102" s="5"/>
      <c r="N102" s="1"/>
      <c r="O102" s="1"/>
      <c r="P102" s="1"/>
      <c r="Q102" s="1"/>
      <c r="R102" s="1"/>
      <c r="S102" s="1"/>
      <c r="T102" s="1"/>
      <c r="U102" s="1"/>
      <c r="V102" s="5"/>
      <c r="W102" s="5"/>
      <c r="X102" s="5"/>
      <c r="Y102" s="5"/>
      <c r="Z102" s="5"/>
      <c r="AA102" s="5"/>
      <c r="AB102" s="5"/>
      <c r="AC102" s="5"/>
      <c r="AD102" s="5"/>
      <c r="AE102" s="5"/>
      <c r="AF102" s="6"/>
      <c r="AG102" s="5"/>
      <c r="AH102" s="7"/>
      <c r="AI102" s="6"/>
      <c r="AJ102" s="8"/>
      <c r="AK102" s="5"/>
      <c r="AL102" s="5"/>
      <c r="AM102" s="5"/>
      <c r="AN102" s="5"/>
      <c r="AO102" s="5"/>
      <c r="AP102" s="5"/>
      <c r="AQ102" s="5"/>
      <c r="AR102" s="5"/>
      <c r="AS102" s="5"/>
      <c r="AT102" s="5"/>
      <c r="AU102" s="5"/>
      <c r="AV102" s="9"/>
      <c r="AW102" s="1"/>
      <c r="AX102" s="1"/>
    </row>
    <row r="103">
      <c r="A103" s="1"/>
      <c r="B103" s="5"/>
      <c r="C103" s="2"/>
      <c r="D103" s="2"/>
      <c r="E103" s="3"/>
      <c r="F103" s="5"/>
      <c r="G103" s="5"/>
      <c r="H103" s="5"/>
      <c r="I103" s="5"/>
      <c r="J103" s="5"/>
      <c r="K103" s="5"/>
      <c r="L103" s="5"/>
      <c r="M103" s="5"/>
      <c r="N103" s="1"/>
      <c r="O103" s="1"/>
      <c r="P103" s="1"/>
      <c r="Q103" s="1"/>
      <c r="R103" s="1"/>
      <c r="S103" s="1"/>
      <c r="T103" s="1"/>
      <c r="U103" s="1"/>
      <c r="V103" s="5"/>
      <c r="W103" s="5"/>
      <c r="X103" s="5"/>
      <c r="Y103" s="5"/>
      <c r="Z103" s="5"/>
      <c r="AA103" s="5"/>
      <c r="AB103" s="5"/>
      <c r="AC103" s="5"/>
      <c r="AD103" s="5"/>
      <c r="AE103" s="5"/>
      <c r="AF103" s="6"/>
      <c r="AG103" s="5"/>
      <c r="AH103" s="7"/>
      <c r="AI103" s="6"/>
      <c r="AJ103" s="8"/>
      <c r="AK103" s="5"/>
      <c r="AL103" s="5"/>
      <c r="AM103" s="5"/>
      <c r="AN103" s="5"/>
      <c r="AO103" s="5"/>
      <c r="AP103" s="5"/>
      <c r="AQ103" s="5"/>
      <c r="AR103" s="5"/>
      <c r="AS103" s="5"/>
      <c r="AT103" s="5"/>
      <c r="AU103" s="5"/>
      <c r="AV103" s="9"/>
      <c r="AW103" s="1"/>
      <c r="AX103" s="1"/>
    </row>
    <row r="104">
      <c r="A104" s="1"/>
      <c r="B104" s="5"/>
      <c r="C104" s="2"/>
      <c r="D104" s="2"/>
      <c r="E104" s="3"/>
      <c r="F104" s="5"/>
      <c r="G104" s="5"/>
      <c r="H104" s="5"/>
      <c r="I104" s="5"/>
      <c r="J104" s="5"/>
      <c r="K104" s="5"/>
      <c r="L104" s="5"/>
      <c r="M104" s="5"/>
      <c r="N104" s="1"/>
      <c r="O104" s="1"/>
      <c r="P104" s="1"/>
      <c r="Q104" s="1"/>
      <c r="R104" s="1"/>
      <c r="S104" s="1"/>
      <c r="T104" s="1"/>
      <c r="U104" s="1"/>
      <c r="V104" s="5"/>
      <c r="W104" s="5"/>
      <c r="X104" s="5"/>
      <c r="Y104" s="5"/>
      <c r="Z104" s="5"/>
      <c r="AA104" s="5"/>
      <c r="AB104" s="5"/>
      <c r="AC104" s="5"/>
      <c r="AD104" s="5"/>
      <c r="AE104" s="5"/>
      <c r="AF104" s="6"/>
      <c r="AG104" s="5"/>
      <c r="AH104" s="7"/>
      <c r="AI104" s="6"/>
      <c r="AJ104" s="8"/>
      <c r="AK104" s="5"/>
      <c r="AL104" s="5"/>
      <c r="AM104" s="5"/>
      <c r="AN104" s="5"/>
      <c r="AO104" s="5"/>
      <c r="AP104" s="5"/>
      <c r="AQ104" s="5"/>
      <c r="AR104" s="5"/>
      <c r="AS104" s="5"/>
      <c r="AT104" s="5"/>
      <c r="AU104" s="5"/>
      <c r="AV104" s="9"/>
      <c r="AW104" s="1"/>
      <c r="AX104" s="1"/>
    </row>
    <row r="105">
      <c r="A105" s="1"/>
      <c r="B105" s="5"/>
      <c r="C105" s="2"/>
      <c r="D105" s="2"/>
      <c r="E105" s="3"/>
      <c r="F105" s="5"/>
      <c r="G105" s="5"/>
      <c r="H105" s="5"/>
      <c r="I105" s="5"/>
      <c r="J105" s="5"/>
      <c r="K105" s="5"/>
      <c r="L105" s="5"/>
      <c r="M105" s="5"/>
      <c r="N105" s="1"/>
      <c r="O105" s="1"/>
      <c r="P105" s="1"/>
      <c r="Q105" s="1"/>
      <c r="R105" s="1"/>
      <c r="S105" s="1"/>
      <c r="T105" s="1"/>
      <c r="U105" s="1"/>
      <c r="V105" s="5"/>
      <c r="W105" s="5"/>
      <c r="X105" s="5"/>
      <c r="Y105" s="5"/>
      <c r="Z105" s="5"/>
      <c r="AA105" s="5"/>
      <c r="AB105" s="5"/>
      <c r="AC105" s="5"/>
      <c r="AD105" s="5"/>
      <c r="AE105" s="5"/>
      <c r="AF105" s="6"/>
      <c r="AG105" s="5"/>
      <c r="AH105" s="7"/>
      <c r="AI105" s="6"/>
      <c r="AJ105" s="8"/>
      <c r="AK105" s="5"/>
      <c r="AL105" s="5"/>
      <c r="AM105" s="5"/>
      <c r="AN105" s="5"/>
      <c r="AO105" s="5"/>
      <c r="AP105" s="5"/>
      <c r="AQ105" s="5"/>
      <c r="AR105" s="5"/>
      <c r="AS105" s="5"/>
      <c r="AT105" s="5"/>
      <c r="AU105" s="5"/>
      <c r="AV105" s="9"/>
      <c r="AW105" s="1"/>
      <c r="AX105" s="1"/>
    </row>
    <row r="106">
      <c r="A106" s="1"/>
      <c r="B106" s="5"/>
      <c r="C106" s="2"/>
      <c r="D106" s="2"/>
      <c r="E106" s="3"/>
      <c r="F106" s="5"/>
      <c r="G106" s="5"/>
      <c r="H106" s="5"/>
      <c r="I106" s="5"/>
      <c r="J106" s="5"/>
      <c r="K106" s="5"/>
      <c r="L106" s="5"/>
      <c r="M106" s="5"/>
      <c r="N106" s="1"/>
      <c r="O106" s="1"/>
      <c r="P106" s="1"/>
      <c r="Q106" s="1"/>
      <c r="R106" s="1"/>
      <c r="S106" s="1"/>
      <c r="T106" s="1"/>
      <c r="U106" s="1"/>
      <c r="V106" s="5"/>
      <c r="W106" s="5"/>
      <c r="X106" s="5"/>
      <c r="Y106" s="5"/>
      <c r="Z106" s="5"/>
      <c r="AA106" s="5"/>
      <c r="AB106" s="5"/>
      <c r="AC106" s="5"/>
      <c r="AD106" s="5"/>
      <c r="AE106" s="5"/>
      <c r="AF106" s="6"/>
      <c r="AG106" s="5"/>
      <c r="AH106" s="7"/>
      <c r="AI106" s="6"/>
      <c r="AJ106" s="8"/>
      <c r="AK106" s="5"/>
      <c r="AL106" s="5"/>
      <c r="AM106" s="5"/>
      <c r="AN106" s="5"/>
      <c r="AO106" s="5"/>
      <c r="AP106" s="5"/>
      <c r="AQ106" s="5"/>
      <c r="AR106" s="5"/>
      <c r="AS106" s="5"/>
      <c r="AT106" s="5"/>
      <c r="AU106" s="5"/>
      <c r="AV106" s="9"/>
      <c r="AW106" s="1"/>
      <c r="AX106" s="1"/>
    </row>
    <row r="107">
      <c r="A107" s="1"/>
      <c r="B107" s="5"/>
      <c r="C107" s="2"/>
      <c r="D107" s="2"/>
      <c r="E107" s="3"/>
      <c r="F107" s="5"/>
      <c r="G107" s="5"/>
      <c r="H107" s="5"/>
      <c r="I107" s="5"/>
      <c r="J107" s="5"/>
      <c r="K107" s="5"/>
      <c r="L107" s="5"/>
      <c r="M107" s="5"/>
      <c r="N107" s="1"/>
      <c r="O107" s="1"/>
      <c r="P107" s="1"/>
      <c r="Q107" s="1"/>
      <c r="R107" s="1"/>
      <c r="S107" s="1"/>
      <c r="T107" s="1"/>
      <c r="U107" s="1"/>
      <c r="V107" s="5"/>
      <c r="W107" s="5"/>
      <c r="X107" s="5"/>
      <c r="Y107" s="5"/>
      <c r="Z107" s="5"/>
      <c r="AA107" s="5"/>
      <c r="AB107" s="5"/>
      <c r="AC107" s="5"/>
      <c r="AD107" s="5"/>
      <c r="AE107" s="5"/>
      <c r="AF107" s="6"/>
      <c r="AG107" s="5"/>
      <c r="AH107" s="7"/>
      <c r="AI107" s="6"/>
      <c r="AJ107" s="8"/>
      <c r="AK107" s="5"/>
      <c r="AL107" s="5"/>
      <c r="AM107" s="5"/>
      <c r="AN107" s="5"/>
      <c r="AO107" s="5"/>
      <c r="AP107" s="5"/>
      <c r="AQ107" s="5"/>
      <c r="AR107" s="5"/>
      <c r="AS107" s="5"/>
      <c r="AT107" s="5"/>
      <c r="AU107" s="5"/>
      <c r="AV107" s="9"/>
      <c r="AW107" s="1"/>
      <c r="AX107" s="1"/>
    </row>
    <row r="108">
      <c r="A108" s="1"/>
      <c r="B108" s="5"/>
      <c r="C108" s="2"/>
      <c r="D108" s="2"/>
      <c r="E108" s="3"/>
      <c r="F108" s="5"/>
      <c r="G108" s="5"/>
      <c r="H108" s="5"/>
      <c r="I108" s="5"/>
      <c r="J108" s="5"/>
      <c r="K108" s="5"/>
      <c r="L108" s="5"/>
      <c r="M108" s="5"/>
      <c r="N108" s="1"/>
      <c r="O108" s="1"/>
      <c r="P108" s="1"/>
      <c r="Q108" s="1"/>
      <c r="R108" s="1"/>
      <c r="S108" s="1"/>
      <c r="T108" s="1"/>
      <c r="U108" s="1"/>
      <c r="V108" s="5"/>
      <c r="W108" s="5"/>
      <c r="X108" s="5"/>
      <c r="Y108" s="5"/>
      <c r="Z108" s="5"/>
      <c r="AA108" s="5"/>
      <c r="AB108" s="5"/>
      <c r="AC108" s="5"/>
      <c r="AD108" s="5"/>
      <c r="AE108" s="5"/>
      <c r="AF108" s="6"/>
      <c r="AG108" s="5"/>
      <c r="AH108" s="7"/>
      <c r="AI108" s="6"/>
      <c r="AJ108" s="8"/>
      <c r="AK108" s="5"/>
      <c r="AL108" s="5"/>
      <c r="AM108" s="5"/>
      <c r="AN108" s="5"/>
      <c r="AO108" s="5"/>
      <c r="AP108" s="5"/>
      <c r="AQ108" s="5"/>
      <c r="AR108" s="5"/>
      <c r="AS108" s="5"/>
      <c r="AT108" s="5"/>
      <c r="AU108" s="5"/>
      <c r="AV108" s="9"/>
      <c r="AW108" s="1"/>
      <c r="AX108" s="1"/>
    </row>
    <row r="109">
      <c r="A109" s="1"/>
      <c r="B109" s="5"/>
      <c r="C109" s="2"/>
      <c r="D109" s="2"/>
      <c r="E109" s="3"/>
      <c r="F109" s="5"/>
      <c r="G109" s="5"/>
      <c r="H109" s="5"/>
      <c r="I109" s="5"/>
      <c r="J109" s="5"/>
      <c r="K109" s="5"/>
      <c r="L109" s="5"/>
      <c r="M109" s="5"/>
      <c r="N109" s="1"/>
      <c r="O109" s="1"/>
      <c r="P109" s="1"/>
      <c r="Q109" s="1"/>
      <c r="R109" s="1"/>
      <c r="S109" s="1"/>
      <c r="T109" s="1"/>
      <c r="U109" s="1"/>
      <c r="V109" s="5"/>
      <c r="W109" s="5"/>
      <c r="X109" s="5"/>
      <c r="Y109" s="5"/>
      <c r="Z109" s="5"/>
      <c r="AA109" s="5"/>
      <c r="AB109" s="5"/>
      <c r="AC109" s="5"/>
      <c r="AD109" s="5"/>
      <c r="AE109" s="5"/>
      <c r="AF109" s="6"/>
      <c r="AG109" s="5"/>
      <c r="AH109" s="7"/>
      <c r="AI109" s="6"/>
      <c r="AJ109" s="8"/>
      <c r="AK109" s="5"/>
      <c r="AL109" s="5"/>
      <c r="AM109" s="5"/>
      <c r="AN109" s="5"/>
      <c r="AO109" s="5"/>
      <c r="AP109" s="5"/>
      <c r="AQ109" s="5"/>
      <c r="AR109" s="5"/>
      <c r="AS109" s="5"/>
      <c r="AT109" s="5"/>
      <c r="AU109" s="5"/>
      <c r="AV109" s="9"/>
      <c r="AW109" s="1"/>
      <c r="AX109" s="1"/>
    </row>
    <row r="110">
      <c r="A110" s="1"/>
      <c r="B110" s="5"/>
      <c r="C110" s="2"/>
      <c r="D110" s="2"/>
      <c r="E110" s="3"/>
      <c r="F110" s="5"/>
      <c r="G110" s="5"/>
      <c r="H110" s="5"/>
      <c r="I110" s="5"/>
      <c r="J110" s="5"/>
      <c r="K110" s="5"/>
      <c r="L110" s="5"/>
      <c r="M110" s="5"/>
      <c r="N110" s="1"/>
      <c r="O110" s="1"/>
      <c r="P110" s="1"/>
      <c r="Q110" s="1"/>
      <c r="R110" s="1"/>
      <c r="S110" s="1"/>
      <c r="T110" s="1"/>
      <c r="U110" s="1"/>
      <c r="V110" s="5"/>
      <c r="W110" s="5"/>
      <c r="X110" s="5"/>
      <c r="Y110" s="5"/>
      <c r="Z110" s="5"/>
      <c r="AA110" s="5"/>
      <c r="AB110" s="5"/>
      <c r="AC110" s="5"/>
      <c r="AD110" s="5"/>
      <c r="AE110" s="5"/>
      <c r="AF110" s="6"/>
      <c r="AG110" s="5"/>
      <c r="AH110" s="7"/>
      <c r="AI110" s="6"/>
      <c r="AJ110" s="8"/>
      <c r="AK110" s="5"/>
      <c r="AL110" s="5"/>
      <c r="AM110" s="5"/>
      <c r="AN110" s="5"/>
      <c r="AO110" s="5"/>
      <c r="AP110" s="5"/>
      <c r="AQ110" s="5"/>
      <c r="AR110" s="5"/>
      <c r="AS110" s="5"/>
      <c r="AT110" s="5"/>
      <c r="AU110" s="5"/>
      <c r="AV110" s="9"/>
      <c r="AW110" s="1"/>
      <c r="AX110" s="1"/>
    </row>
    <row r="111">
      <c r="A111" s="1"/>
      <c r="B111" s="5"/>
      <c r="C111" s="2"/>
      <c r="D111" s="2"/>
      <c r="E111" s="3"/>
      <c r="F111" s="5"/>
      <c r="G111" s="5"/>
      <c r="H111" s="5"/>
      <c r="I111" s="5"/>
      <c r="J111" s="5"/>
      <c r="K111" s="5"/>
      <c r="L111" s="5"/>
      <c r="M111" s="5"/>
      <c r="N111" s="1"/>
      <c r="O111" s="1"/>
      <c r="P111" s="1"/>
      <c r="Q111" s="1"/>
      <c r="R111" s="1"/>
      <c r="S111" s="1"/>
      <c r="T111" s="1"/>
      <c r="U111" s="1"/>
      <c r="V111" s="5"/>
      <c r="W111" s="5"/>
      <c r="X111" s="5"/>
      <c r="Y111" s="5"/>
      <c r="Z111" s="5"/>
      <c r="AA111" s="5"/>
      <c r="AB111" s="5"/>
      <c r="AC111" s="5"/>
      <c r="AD111" s="5"/>
      <c r="AE111" s="5"/>
      <c r="AF111" s="6"/>
      <c r="AG111" s="5"/>
      <c r="AH111" s="7"/>
      <c r="AI111" s="6"/>
      <c r="AJ111" s="8"/>
      <c r="AK111" s="5"/>
      <c r="AL111" s="5"/>
      <c r="AM111" s="5"/>
      <c r="AN111" s="5"/>
      <c r="AO111" s="5"/>
      <c r="AP111" s="5"/>
      <c r="AQ111" s="5"/>
      <c r="AR111" s="5"/>
      <c r="AS111" s="5"/>
      <c r="AT111" s="5"/>
      <c r="AU111" s="5"/>
      <c r="AV111" s="9"/>
      <c r="AW111" s="1"/>
      <c r="AX111" s="1"/>
    </row>
    <row r="112">
      <c r="A112" s="1"/>
      <c r="B112" s="5"/>
      <c r="C112" s="2"/>
      <c r="D112" s="2"/>
      <c r="E112" s="3"/>
      <c r="F112" s="5"/>
      <c r="G112" s="5"/>
      <c r="H112" s="5"/>
      <c r="I112" s="5"/>
      <c r="J112" s="5"/>
      <c r="K112" s="5"/>
      <c r="L112" s="5"/>
      <c r="M112" s="5"/>
      <c r="N112" s="1"/>
      <c r="O112" s="1"/>
      <c r="P112" s="1"/>
      <c r="Q112" s="1"/>
      <c r="R112" s="1"/>
      <c r="S112" s="1"/>
      <c r="T112" s="1"/>
      <c r="U112" s="1"/>
      <c r="V112" s="5"/>
      <c r="W112" s="5"/>
      <c r="X112" s="5"/>
      <c r="Y112" s="5"/>
      <c r="Z112" s="5"/>
      <c r="AA112" s="5"/>
      <c r="AB112" s="5"/>
      <c r="AC112" s="5"/>
      <c r="AD112" s="5"/>
      <c r="AE112" s="5"/>
      <c r="AF112" s="6"/>
      <c r="AG112" s="5"/>
      <c r="AH112" s="7"/>
      <c r="AI112" s="6"/>
      <c r="AJ112" s="8"/>
      <c r="AK112" s="5"/>
      <c r="AL112" s="5"/>
      <c r="AM112" s="5"/>
      <c r="AN112" s="5"/>
      <c r="AO112" s="5"/>
      <c r="AP112" s="5"/>
      <c r="AQ112" s="5"/>
      <c r="AR112" s="5"/>
      <c r="AS112" s="5"/>
      <c r="AT112" s="5"/>
      <c r="AU112" s="5"/>
      <c r="AV112" s="9"/>
      <c r="AW112" s="1"/>
      <c r="AX112" s="1"/>
    </row>
    <row r="113">
      <c r="A113" s="1"/>
      <c r="B113" s="5"/>
      <c r="C113" s="2"/>
      <c r="D113" s="2"/>
      <c r="E113" s="3"/>
      <c r="F113" s="5"/>
      <c r="G113" s="5"/>
      <c r="H113" s="5"/>
      <c r="I113" s="5"/>
      <c r="J113" s="5"/>
      <c r="K113" s="5"/>
      <c r="L113" s="5"/>
      <c r="M113" s="5"/>
      <c r="N113" s="1"/>
      <c r="O113" s="1"/>
      <c r="P113" s="1"/>
      <c r="Q113" s="1"/>
      <c r="R113" s="1"/>
      <c r="S113" s="1"/>
      <c r="T113" s="1"/>
      <c r="U113" s="1"/>
      <c r="V113" s="5"/>
      <c r="W113" s="5"/>
      <c r="X113" s="5"/>
      <c r="Y113" s="5"/>
      <c r="Z113" s="5"/>
      <c r="AA113" s="5"/>
      <c r="AB113" s="5"/>
      <c r="AC113" s="5"/>
      <c r="AD113" s="5"/>
      <c r="AE113" s="5"/>
      <c r="AF113" s="6"/>
      <c r="AG113" s="5"/>
      <c r="AH113" s="7"/>
      <c r="AI113" s="6"/>
      <c r="AJ113" s="8"/>
      <c r="AK113" s="5"/>
      <c r="AL113" s="5"/>
      <c r="AM113" s="5"/>
      <c r="AN113" s="5"/>
      <c r="AO113" s="5"/>
      <c r="AP113" s="5"/>
      <c r="AQ113" s="5"/>
      <c r="AR113" s="5"/>
      <c r="AS113" s="5"/>
      <c r="AT113" s="5"/>
      <c r="AU113" s="5"/>
      <c r="AV113" s="9"/>
      <c r="AW113" s="1"/>
      <c r="AX113" s="1"/>
    </row>
    <row r="114">
      <c r="A114" s="1"/>
      <c r="B114" s="5"/>
      <c r="C114" s="2"/>
      <c r="D114" s="2"/>
      <c r="E114" s="3"/>
      <c r="F114" s="5"/>
      <c r="G114" s="5"/>
      <c r="H114" s="5"/>
      <c r="I114" s="5"/>
      <c r="J114" s="5"/>
      <c r="K114" s="5"/>
      <c r="L114" s="5"/>
      <c r="M114" s="5"/>
      <c r="N114" s="1"/>
      <c r="O114" s="1"/>
      <c r="P114" s="1"/>
      <c r="Q114" s="1"/>
      <c r="R114" s="1"/>
      <c r="S114" s="1"/>
      <c r="T114" s="1"/>
      <c r="U114" s="1"/>
      <c r="V114" s="5"/>
      <c r="W114" s="5"/>
      <c r="X114" s="5"/>
      <c r="Y114" s="5"/>
      <c r="Z114" s="5"/>
      <c r="AA114" s="5"/>
      <c r="AB114" s="5"/>
      <c r="AC114" s="5"/>
      <c r="AD114" s="5"/>
      <c r="AE114" s="5"/>
      <c r="AF114" s="6"/>
      <c r="AG114" s="5"/>
      <c r="AH114" s="7"/>
      <c r="AI114" s="6"/>
      <c r="AJ114" s="8"/>
      <c r="AK114" s="5"/>
      <c r="AL114" s="5"/>
      <c r="AM114" s="5"/>
      <c r="AN114" s="5"/>
      <c r="AO114" s="5"/>
      <c r="AP114" s="5"/>
      <c r="AQ114" s="5"/>
      <c r="AR114" s="5"/>
      <c r="AS114" s="5"/>
      <c r="AT114" s="5"/>
      <c r="AU114" s="5"/>
      <c r="AV114" s="9"/>
      <c r="AW114" s="1"/>
      <c r="AX114" s="1"/>
    </row>
    <row r="115">
      <c r="A115" s="1"/>
      <c r="B115" s="5"/>
      <c r="C115" s="2"/>
      <c r="D115" s="2"/>
      <c r="E115" s="3"/>
      <c r="F115" s="5"/>
      <c r="G115" s="5"/>
      <c r="H115" s="5"/>
      <c r="I115" s="5"/>
      <c r="J115" s="5"/>
      <c r="K115" s="5"/>
      <c r="L115" s="5"/>
      <c r="M115" s="5"/>
      <c r="N115" s="1"/>
      <c r="O115" s="1"/>
      <c r="P115" s="1"/>
      <c r="Q115" s="1"/>
      <c r="R115" s="1"/>
      <c r="S115" s="1"/>
      <c r="T115" s="1"/>
      <c r="U115" s="1"/>
      <c r="V115" s="5"/>
      <c r="W115" s="5"/>
      <c r="X115" s="5"/>
      <c r="Y115" s="5"/>
      <c r="Z115" s="5"/>
      <c r="AA115" s="5"/>
      <c r="AB115" s="5"/>
      <c r="AC115" s="5"/>
      <c r="AD115" s="5"/>
      <c r="AE115" s="5"/>
      <c r="AF115" s="6"/>
      <c r="AG115" s="5"/>
      <c r="AH115" s="7"/>
      <c r="AI115" s="6"/>
      <c r="AJ115" s="8"/>
      <c r="AK115" s="5"/>
      <c r="AL115" s="5"/>
      <c r="AM115" s="5"/>
      <c r="AN115" s="5"/>
      <c r="AO115" s="5"/>
      <c r="AP115" s="5"/>
      <c r="AQ115" s="5"/>
      <c r="AR115" s="5"/>
      <c r="AS115" s="5"/>
      <c r="AT115" s="5"/>
      <c r="AU115" s="5"/>
      <c r="AV115" s="9"/>
      <c r="AW115" s="1"/>
      <c r="AX115" s="1"/>
    </row>
    <row r="116">
      <c r="A116" s="1"/>
      <c r="B116" s="5"/>
      <c r="C116" s="2"/>
      <c r="D116" s="2"/>
      <c r="E116" s="3"/>
      <c r="F116" s="5"/>
      <c r="G116" s="5"/>
      <c r="H116" s="5"/>
      <c r="I116" s="5"/>
      <c r="J116" s="5"/>
      <c r="K116" s="5"/>
      <c r="L116" s="5"/>
      <c r="M116" s="5"/>
      <c r="N116" s="1"/>
      <c r="O116" s="1"/>
      <c r="P116" s="1"/>
      <c r="Q116" s="1"/>
      <c r="R116" s="1"/>
      <c r="S116" s="1"/>
      <c r="T116" s="1"/>
      <c r="U116" s="1"/>
      <c r="V116" s="5"/>
      <c r="W116" s="5"/>
      <c r="X116" s="5"/>
      <c r="Y116" s="5"/>
      <c r="Z116" s="5"/>
      <c r="AA116" s="5"/>
      <c r="AB116" s="5"/>
      <c r="AC116" s="5"/>
      <c r="AD116" s="5"/>
      <c r="AE116" s="5"/>
      <c r="AF116" s="6"/>
      <c r="AG116" s="5"/>
      <c r="AH116" s="7"/>
      <c r="AI116" s="6"/>
      <c r="AJ116" s="8"/>
      <c r="AK116" s="5"/>
      <c r="AL116" s="5"/>
      <c r="AM116" s="5"/>
      <c r="AN116" s="5"/>
      <c r="AO116" s="5"/>
      <c r="AP116" s="5"/>
      <c r="AQ116" s="5"/>
      <c r="AR116" s="5"/>
      <c r="AS116" s="5"/>
      <c r="AT116" s="5"/>
      <c r="AU116" s="5"/>
      <c r="AV116" s="9"/>
      <c r="AW116" s="1"/>
      <c r="AX116" s="1"/>
    </row>
    <row r="117">
      <c r="A117" s="1"/>
      <c r="B117" s="5"/>
      <c r="C117" s="2"/>
      <c r="D117" s="2"/>
      <c r="E117" s="3"/>
      <c r="F117" s="5"/>
      <c r="G117" s="5"/>
      <c r="H117" s="5"/>
      <c r="I117" s="5"/>
      <c r="J117" s="5"/>
      <c r="K117" s="5"/>
      <c r="L117" s="5"/>
      <c r="M117" s="5"/>
      <c r="N117" s="1"/>
      <c r="O117" s="1"/>
      <c r="P117" s="1"/>
      <c r="Q117" s="1"/>
      <c r="R117" s="1"/>
      <c r="S117" s="1"/>
      <c r="T117" s="1"/>
      <c r="U117" s="1"/>
      <c r="V117" s="5"/>
      <c r="W117" s="5"/>
      <c r="X117" s="5"/>
      <c r="Y117" s="5"/>
      <c r="Z117" s="5"/>
      <c r="AA117" s="5"/>
      <c r="AB117" s="5"/>
      <c r="AC117" s="5"/>
      <c r="AD117" s="5"/>
      <c r="AE117" s="5"/>
      <c r="AF117" s="6"/>
      <c r="AG117" s="5"/>
      <c r="AH117" s="7"/>
      <c r="AI117" s="6"/>
      <c r="AJ117" s="8"/>
      <c r="AK117" s="5"/>
      <c r="AL117" s="5"/>
      <c r="AM117" s="5"/>
      <c r="AN117" s="5"/>
      <c r="AO117" s="5"/>
      <c r="AP117" s="5"/>
      <c r="AQ117" s="5"/>
      <c r="AR117" s="5"/>
      <c r="AS117" s="5"/>
      <c r="AT117" s="5"/>
      <c r="AU117" s="5"/>
      <c r="AV117" s="9"/>
      <c r="AW117" s="1"/>
      <c r="AX117" s="1"/>
    </row>
    <row r="118">
      <c r="A118" s="1"/>
      <c r="B118" s="5"/>
      <c r="C118" s="2"/>
      <c r="D118" s="2"/>
      <c r="E118" s="3"/>
      <c r="F118" s="5"/>
      <c r="G118" s="5"/>
      <c r="H118" s="5"/>
      <c r="I118" s="5"/>
      <c r="J118" s="5"/>
      <c r="K118" s="5"/>
      <c r="L118" s="5"/>
      <c r="M118" s="5"/>
      <c r="N118" s="1"/>
      <c r="O118" s="1"/>
      <c r="P118" s="1"/>
      <c r="Q118" s="1"/>
      <c r="R118" s="1"/>
      <c r="S118" s="1"/>
      <c r="T118" s="1"/>
      <c r="U118" s="1"/>
      <c r="V118" s="5"/>
      <c r="W118" s="5"/>
      <c r="X118" s="5"/>
      <c r="Y118" s="5"/>
      <c r="Z118" s="5"/>
      <c r="AA118" s="5"/>
      <c r="AB118" s="5"/>
      <c r="AC118" s="5"/>
      <c r="AD118" s="5"/>
      <c r="AE118" s="5"/>
      <c r="AF118" s="6"/>
      <c r="AG118" s="5"/>
      <c r="AH118" s="7"/>
      <c r="AI118" s="6"/>
      <c r="AJ118" s="8"/>
      <c r="AK118" s="5"/>
      <c r="AL118" s="5"/>
      <c r="AM118" s="5"/>
      <c r="AN118" s="5"/>
      <c r="AO118" s="5"/>
      <c r="AP118" s="5"/>
      <c r="AQ118" s="5"/>
      <c r="AR118" s="5"/>
      <c r="AS118" s="5"/>
      <c r="AT118" s="5"/>
      <c r="AU118" s="5"/>
      <c r="AV118" s="9"/>
      <c r="AW118" s="1"/>
      <c r="AX118" s="1"/>
    </row>
    <row r="119">
      <c r="A119" s="1"/>
      <c r="B119" s="5"/>
      <c r="C119" s="2"/>
      <c r="D119" s="2"/>
      <c r="E119" s="3"/>
      <c r="F119" s="5"/>
      <c r="G119" s="5"/>
      <c r="H119" s="5"/>
      <c r="I119" s="5"/>
      <c r="J119" s="5"/>
      <c r="K119" s="5"/>
      <c r="L119" s="5"/>
      <c r="M119" s="5"/>
      <c r="N119" s="1"/>
      <c r="O119" s="1"/>
      <c r="P119" s="1"/>
      <c r="Q119" s="1"/>
      <c r="R119" s="1"/>
      <c r="S119" s="1"/>
      <c r="T119" s="1"/>
      <c r="U119" s="1"/>
      <c r="V119" s="5"/>
      <c r="W119" s="5"/>
      <c r="X119" s="5"/>
      <c r="Y119" s="5"/>
      <c r="Z119" s="5"/>
      <c r="AA119" s="5"/>
      <c r="AB119" s="5"/>
      <c r="AC119" s="5"/>
      <c r="AD119" s="5"/>
      <c r="AE119" s="5"/>
      <c r="AF119" s="6"/>
      <c r="AG119" s="5"/>
      <c r="AH119" s="7"/>
      <c r="AI119" s="6"/>
      <c r="AJ119" s="8"/>
      <c r="AK119" s="5"/>
      <c r="AL119" s="5"/>
      <c r="AM119" s="5"/>
      <c r="AN119" s="5"/>
      <c r="AO119" s="5"/>
      <c r="AP119" s="5"/>
      <c r="AQ119" s="5"/>
      <c r="AR119" s="5"/>
      <c r="AS119" s="5"/>
      <c r="AT119" s="5"/>
      <c r="AU119" s="5"/>
      <c r="AV119" s="9"/>
      <c r="AW119" s="1"/>
      <c r="AX119" s="1"/>
    </row>
    <row r="120">
      <c r="A120" s="1"/>
      <c r="B120" s="5"/>
      <c r="C120" s="2"/>
      <c r="D120" s="2"/>
      <c r="E120" s="3"/>
      <c r="F120" s="5"/>
      <c r="G120" s="5"/>
      <c r="H120" s="5"/>
      <c r="I120" s="5"/>
      <c r="J120" s="5"/>
      <c r="K120" s="5"/>
      <c r="L120" s="5"/>
      <c r="M120" s="5"/>
      <c r="N120" s="1"/>
      <c r="O120" s="1"/>
      <c r="P120" s="1"/>
      <c r="Q120" s="1"/>
      <c r="R120" s="1"/>
      <c r="S120" s="1"/>
      <c r="T120" s="1"/>
      <c r="U120" s="1"/>
      <c r="V120" s="5"/>
      <c r="W120" s="5"/>
      <c r="X120" s="5"/>
      <c r="Y120" s="5"/>
      <c r="Z120" s="5"/>
      <c r="AA120" s="5"/>
      <c r="AB120" s="5"/>
      <c r="AC120" s="5"/>
      <c r="AD120" s="5"/>
      <c r="AE120" s="5"/>
      <c r="AF120" s="6"/>
      <c r="AG120" s="5"/>
      <c r="AH120" s="7"/>
      <c r="AI120" s="6"/>
      <c r="AJ120" s="8"/>
      <c r="AK120" s="5"/>
      <c r="AL120" s="5"/>
      <c r="AM120" s="5"/>
      <c r="AN120" s="5"/>
      <c r="AO120" s="5"/>
      <c r="AP120" s="5"/>
      <c r="AQ120" s="5"/>
      <c r="AR120" s="5"/>
      <c r="AS120" s="5"/>
      <c r="AT120" s="5"/>
      <c r="AU120" s="5"/>
      <c r="AV120" s="9"/>
      <c r="AW120" s="1"/>
      <c r="AX120" s="1"/>
    </row>
    <row r="121">
      <c r="A121" s="1"/>
      <c r="B121" s="5"/>
      <c r="C121" s="2"/>
      <c r="D121" s="2"/>
      <c r="E121" s="3"/>
      <c r="F121" s="5"/>
      <c r="G121" s="5"/>
      <c r="H121" s="5"/>
      <c r="I121" s="5"/>
      <c r="J121" s="5"/>
      <c r="K121" s="5"/>
      <c r="L121" s="5"/>
      <c r="M121" s="5"/>
      <c r="N121" s="1"/>
      <c r="O121" s="1"/>
      <c r="P121" s="1"/>
      <c r="Q121" s="1"/>
      <c r="R121" s="1"/>
      <c r="S121" s="1"/>
      <c r="T121" s="1"/>
      <c r="U121" s="1"/>
      <c r="V121" s="5"/>
      <c r="W121" s="5"/>
      <c r="X121" s="5"/>
      <c r="Y121" s="5"/>
      <c r="Z121" s="5"/>
      <c r="AA121" s="5"/>
      <c r="AB121" s="5"/>
      <c r="AC121" s="5"/>
      <c r="AD121" s="5"/>
      <c r="AE121" s="5"/>
      <c r="AF121" s="6"/>
      <c r="AG121" s="5"/>
      <c r="AH121" s="7"/>
      <c r="AI121" s="6"/>
      <c r="AJ121" s="8"/>
      <c r="AK121" s="5"/>
      <c r="AL121" s="5"/>
      <c r="AM121" s="5"/>
      <c r="AN121" s="5"/>
      <c r="AO121" s="5"/>
      <c r="AP121" s="5"/>
      <c r="AQ121" s="5"/>
      <c r="AR121" s="5"/>
      <c r="AS121" s="5"/>
      <c r="AT121" s="5"/>
      <c r="AU121" s="5"/>
      <c r="AV121" s="9"/>
      <c r="AW121" s="1"/>
      <c r="AX121" s="1"/>
    </row>
    <row r="122">
      <c r="A122" s="1"/>
      <c r="B122" s="5"/>
      <c r="C122" s="2"/>
      <c r="D122" s="2"/>
      <c r="E122" s="3"/>
      <c r="F122" s="5"/>
      <c r="G122" s="5"/>
      <c r="H122" s="5"/>
      <c r="I122" s="5"/>
      <c r="J122" s="5"/>
      <c r="K122" s="5"/>
      <c r="L122" s="5"/>
      <c r="M122" s="5"/>
      <c r="N122" s="1"/>
      <c r="O122" s="1"/>
      <c r="P122" s="1"/>
      <c r="Q122" s="1"/>
      <c r="R122" s="1"/>
      <c r="S122" s="1"/>
      <c r="T122" s="1"/>
      <c r="U122" s="1"/>
      <c r="V122" s="5"/>
      <c r="W122" s="5"/>
      <c r="X122" s="5"/>
      <c r="Y122" s="5"/>
      <c r="Z122" s="5"/>
      <c r="AA122" s="5"/>
      <c r="AB122" s="5"/>
      <c r="AC122" s="5"/>
      <c r="AD122" s="5"/>
      <c r="AE122" s="5"/>
      <c r="AF122" s="6"/>
      <c r="AG122" s="5"/>
      <c r="AH122" s="7"/>
      <c r="AI122" s="6"/>
      <c r="AJ122" s="8"/>
      <c r="AK122" s="5"/>
      <c r="AL122" s="5"/>
      <c r="AM122" s="5"/>
      <c r="AN122" s="5"/>
      <c r="AO122" s="5"/>
      <c r="AP122" s="5"/>
      <c r="AQ122" s="5"/>
      <c r="AR122" s="5"/>
      <c r="AS122" s="5"/>
      <c r="AT122" s="5"/>
      <c r="AU122" s="5"/>
      <c r="AV122" s="9"/>
      <c r="AW122" s="1"/>
      <c r="AX122" s="1"/>
    </row>
    <row r="123">
      <c r="A123" s="1"/>
      <c r="B123" s="5"/>
      <c r="C123" s="2"/>
      <c r="D123" s="2"/>
      <c r="E123" s="3"/>
      <c r="F123" s="5"/>
      <c r="G123" s="5"/>
      <c r="H123" s="5"/>
      <c r="I123" s="5"/>
      <c r="J123" s="5"/>
      <c r="K123" s="5"/>
      <c r="L123" s="5"/>
      <c r="M123" s="5"/>
      <c r="N123" s="1"/>
      <c r="O123" s="1"/>
      <c r="P123" s="1"/>
      <c r="Q123" s="1"/>
      <c r="R123" s="1"/>
      <c r="S123" s="1"/>
      <c r="T123" s="1"/>
      <c r="U123" s="1"/>
      <c r="V123" s="5"/>
      <c r="W123" s="5"/>
      <c r="X123" s="5"/>
      <c r="Y123" s="5"/>
      <c r="Z123" s="5"/>
      <c r="AA123" s="5"/>
      <c r="AB123" s="5"/>
      <c r="AC123" s="5"/>
      <c r="AD123" s="5"/>
      <c r="AE123" s="5"/>
      <c r="AF123" s="6"/>
      <c r="AG123" s="5"/>
      <c r="AH123" s="7"/>
      <c r="AI123" s="6"/>
      <c r="AJ123" s="8"/>
      <c r="AK123" s="5"/>
      <c r="AL123" s="5"/>
      <c r="AM123" s="5"/>
      <c r="AN123" s="5"/>
      <c r="AO123" s="5"/>
      <c r="AP123" s="5"/>
      <c r="AQ123" s="5"/>
      <c r="AR123" s="5"/>
      <c r="AS123" s="5"/>
      <c r="AT123" s="5"/>
      <c r="AU123" s="5"/>
      <c r="AV123" s="9"/>
      <c r="AW123" s="1"/>
      <c r="AX123" s="1"/>
    </row>
    <row r="124">
      <c r="A124" s="1"/>
      <c r="B124" s="5"/>
      <c r="C124" s="2"/>
      <c r="D124" s="2"/>
      <c r="E124" s="3"/>
      <c r="F124" s="5"/>
      <c r="G124" s="5"/>
      <c r="H124" s="5"/>
      <c r="I124" s="5"/>
      <c r="J124" s="5"/>
      <c r="K124" s="5"/>
      <c r="L124" s="5"/>
      <c r="M124" s="5"/>
      <c r="N124" s="1"/>
      <c r="O124" s="1"/>
      <c r="P124" s="1"/>
      <c r="Q124" s="1"/>
      <c r="R124" s="1"/>
      <c r="S124" s="1"/>
      <c r="T124" s="1"/>
      <c r="U124" s="1"/>
      <c r="V124" s="5"/>
      <c r="W124" s="5"/>
      <c r="X124" s="5"/>
      <c r="Y124" s="5"/>
      <c r="Z124" s="5"/>
      <c r="AA124" s="5"/>
      <c r="AB124" s="5"/>
      <c r="AC124" s="5"/>
      <c r="AD124" s="5"/>
      <c r="AE124" s="5"/>
      <c r="AF124" s="6"/>
      <c r="AG124" s="5"/>
      <c r="AH124" s="7"/>
      <c r="AI124" s="6"/>
      <c r="AJ124" s="8"/>
      <c r="AK124" s="5"/>
      <c r="AL124" s="5"/>
      <c r="AM124" s="5"/>
      <c r="AN124" s="5"/>
      <c r="AO124" s="5"/>
      <c r="AP124" s="5"/>
      <c r="AQ124" s="5"/>
      <c r="AR124" s="5"/>
      <c r="AS124" s="5"/>
      <c r="AT124" s="5"/>
      <c r="AU124" s="5"/>
      <c r="AV124" s="9"/>
      <c r="AW124" s="1"/>
      <c r="AX124" s="1"/>
    </row>
    <row r="125">
      <c r="A125" s="1"/>
      <c r="B125" s="5"/>
      <c r="C125" s="2"/>
      <c r="D125" s="2"/>
      <c r="E125" s="3"/>
      <c r="F125" s="5"/>
      <c r="G125" s="5"/>
      <c r="H125" s="5"/>
      <c r="I125" s="5"/>
      <c r="J125" s="5"/>
      <c r="K125" s="5"/>
      <c r="L125" s="5"/>
      <c r="M125" s="5"/>
      <c r="N125" s="1"/>
      <c r="O125" s="1"/>
      <c r="P125" s="1"/>
      <c r="Q125" s="1"/>
      <c r="R125" s="1"/>
      <c r="S125" s="1"/>
      <c r="T125" s="1"/>
      <c r="U125" s="1"/>
      <c r="V125" s="5"/>
      <c r="W125" s="5"/>
      <c r="X125" s="5"/>
      <c r="Y125" s="5"/>
      <c r="Z125" s="5"/>
      <c r="AA125" s="5"/>
      <c r="AB125" s="5"/>
      <c r="AC125" s="5"/>
      <c r="AD125" s="5"/>
      <c r="AE125" s="5"/>
      <c r="AF125" s="6"/>
      <c r="AG125" s="5"/>
      <c r="AH125" s="7"/>
      <c r="AI125" s="6"/>
      <c r="AJ125" s="8"/>
      <c r="AK125" s="5"/>
      <c r="AL125" s="5"/>
      <c r="AM125" s="5"/>
      <c r="AN125" s="5"/>
      <c r="AO125" s="5"/>
      <c r="AP125" s="5"/>
      <c r="AQ125" s="5"/>
      <c r="AR125" s="5"/>
      <c r="AS125" s="5"/>
      <c r="AT125" s="5"/>
      <c r="AU125" s="5"/>
      <c r="AV125" s="9"/>
      <c r="AW125" s="1"/>
      <c r="AX125" s="1"/>
    </row>
    <row r="126">
      <c r="A126" s="1"/>
      <c r="B126" s="5"/>
      <c r="C126" s="2"/>
      <c r="D126" s="2"/>
      <c r="E126" s="3"/>
      <c r="F126" s="5"/>
      <c r="G126" s="5"/>
      <c r="H126" s="5"/>
      <c r="I126" s="5"/>
      <c r="J126" s="5"/>
      <c r="K126" s="5"/>
      <c r="L126" s="5"/>
      <c r="M126" s="5"/>
      <c r="N126" s="1"/>
      <c r="O126" s="1"/>
      <c r="P126" s="1"/>
      <c r="Q126" s="1"/>
      <c r="R126" s="1"/>
      <c r="S126" s="1"/>
      <c r="T126" s="1"/>
      <c r="U126" s="1"/>
      <c r="V126" s="5"/>
      <c r="W126" s="5"/>
      <c r="X126" s="5"/>
      <c r="Y126" s="5"/>
      <c r="Z126" s="5"/>
      <c r="AA126" s="5"/>
      <c r="AB126" s="5"/>
      <c r="AC126" s="5"/>
      <c r="AD126" s="5"/>
      <c r="AE126" s="5"/>
      <c r="AF126" s="6"/>
      <c r="AG126" s="5"/>
      <c r="AH126" s="7"/>
      <c r="AI126" s="6"/>
      <c r="AJ126" s="8"/>
      <c r="AK126" s="5"/>
      <c r="AL126" s="5"/>
      <c r="AM126" s="5"/>
      <c r="AN126" s="5"/>
      <c r="AO126" s="5"/>
      <c r="AP126" s="5"/>
      <c r="AQ126" s="5"/>
      <c r="AR126" s="5"/>
      <c r="AS126" s="5"/>
      <c r="AT126" s="5"/>
      <c r="AU126" s="5"/>
      <c r="AV126" s="9"/>
      <c r="AW126" s="1"/>
      <c r="AX126" s="1"/>
    </row>
    <row r="127">
      <c r="A127" s="1"/>
      <c r="B127" s="5"/>
      <c r="C127" s="2"/>
      <c r="D127" s="2"/>
      <c r="E127" s="3"/>
      <c r="F127" s="5"/>
      <c r="G127" s="5"/>
      <c r="H127" s="5"/>
      <c r="I127" s="5"/>
      <c r="J127" s="5"/>
      <c r="K127" s="5"/>
      <c r="L127" s="5"/>
      <c r="M127" s="5"/>
      <c r="N127" s="1"/>
      <c r="O127" s="1"/>
      <c r="P127" s="1"/>
      <c r="Q127" s="1"/>
      <c r="R127" s="1"/>
      <c r="S127" s="1"/>
      <c r="T127" s="1"/>
      <c r="U127" s="1"/>
      <c r="V127" s="5"/>
      <c r="W127" s="5"/>
      <c r="X127" s="5"/>
      <c r="Y127" s="5"/>
      <c r="Z127" s="5"/>
      <c r="AA127" s="5"/>
      <c r="AB127" s="5"/>
      <c r="AC127" s="5"/>
      <c r="AD127" s="5"/>
      <c r="AE127" s="5"/>
      <c r="AF127" s="6"/>
      <c r="AG127" s="5"/>
      <c r="AH127" s="7"/>
      <c r="AI127" s="6"/>
      <c r="AJ127" s="8"/>
      <c r="AK127" s="5"/>
      <c r="AL127" s="5"/>
      <c r="AM127" s="5"/>
      <c r="AN127" s="5"/>
      <c r="AO127" s="5"/>
      <c r="AP127" s="5"/>
      <c r="AQ127" s="5"/>
      <c r="AR127" s="5"/>
      <c r="AS127" s="5"/>
      <c r="AT127" s="5"/>
      <c r="AU127" s="5"/>
      <c r="AV127" s="9"/>
      <c r="AW127" s="1"/>
      <c r="AX127" s="1"/>
    </row>
    <row r="128">
      <c r="A128" s="1"/>
      <c r="B128" s="5"/>
      <c r="C128" s="2"/>
      <c r="D128" s="2"/>
      <c r="E128" s="3"/>
      <c r="F128" s="5"/>
      <c r="G128" s="5"/>
      <c r="H128" s="5"/>
      <c r="I128" s="5"/>
      <c r="J128" s="5"/>
      <c r="K128" s="5"/>
      <c r="L128" s="5"/>
      <c r="M128" s="5"/>
      <c r="N128" s="1"/>
      <c r="O128" s="1"/>
      <c r="P128" s="1"/>
      <c r="Q128" s="1"/>
      <c r="R128" s="1"/>
      <c r="S128" s="1"/>
      <c r="T128" s="1"/>
      <c r="U128" s="1"/>
      <c r="V128" s="5"/>
      <c r="W128" s="5"/>
      <c r="X128" s="5"/>
      <c r="Y128" s="5"/>
      <c r="Z128" s="5"/>
      <c r="AA128" s="5"/>
      <c r="AB128" s="5"/>
      <c r="AC128" s="5"/>
      <c r="AD128" s="5"/>
      <c r="AE128" s="5"/>
      <c r="AF128" s="6"/>
      <c r="AG128" s="5"/>
      <c r="AH128" s="7"/>
      <c r="AI128" s="6"/>
      <c r="AJ128" s="8"/>
      <c r="AK128" s="5"/>
      <c r="AL128" s="5"/>
      <c r="AM128" s="5"/>
      <c r="AN128" s="5"/>
      <c r="AO128" s="5"/>
      <c r="AP128" s="5"/>
      <c r="AQ128" s="5"/>
      <c r="AR128" s="5"/>
      <c r="AS128" s="5"/>
      <c r="AT128" s="5"/>
      <c r="AU128" s="5"/>
      <c r="AV128" s="9"/>
      <c r="AW128" s="1"/>
      <c r="AX128" s="1"/>
    </row>
    <row r="129">
      <c r="A129" s="1"/>
      <c r="B129" s="5"/>
      <c r="C129" s="2"/>
      <c r="D129" s="2"/>
      <c r="E129" s="3"/>
      <c r="F129" s="5"/>
      <c r="G129" s="5"/>
      <c r="H129" s="5"/>
      <c r="I129" s="5"/>
      <c r="J129" s="5"/>
      <c r="K129" s="5"/>
      <c r="L129" s="5"/>
      <c r="M129" s="5"/>
      <c r="N129" s="1"/>
      <c r="O129" s="1"/>
      <c r="P129" s="1"/>
      <c r="Q129" s="1"/>
      <c r="R129" s="1"/>
      <c r="S129" s="1"/>
      <c r="T129" s="1"/>
      <c r="U129" s="1"/>
      <c r="V129" s="5"/>
      <c r="W129" s="5"/>
      <c r="X129" s="5"/>
      <c r="Y129" s="5"/>
      <c r="Z129" s="5"/>
      <c r="AA129" s="5"/>
      <c r="AB129" s="5"/>
      <c r="AC129" s="5"/>
      <c r="AD129" s="5"/>
      <c r="AE129" s="5"/>
      <c r="AF129" s="6"/>
      <c r="AG129" s="5"/>
      <c r="AH129" s="7"/>
      <c r="AI129" s="6"/>
      <c r="AJ129" s="8"/>
      <c r="AK129" s="5"/>
      <c r="AL129" s="5"/>
      <c r="AM129" s="5"/>
      <c r="AN129" s="5"/>
      <c r="AO129" s="5"/>
      <c r="AP129" s="5"/>
      <c r="AQ129" s="5"/>
      <c r="AR129" s="5"/>
      <c r="AS129" s="5"/>
      <c r="AT129" s="5"/>
      <c r="AU129" s="5"/>
      <c r="AV129" s="9"/>
      <c r="AW129" s="1"/>
      <c r="AX129" s="1"/>
    </row>
    <row r="130">
      <c r="A130" s="1"/>
      <c r="B130" s="5"/>
      <c r="C130" s="2"/>
      <c r="D130" s="2"/>
      <c r="E130" s="3"/>
      <c r="F130" s="5"/>
      <c r="G130" s="5"/>
      <c r="H130" s="5"/>
      <c r="I130" s="5"/>
      <c r="J130" s="5"/>
      <c r="K130" s="5"/>
      <c r="L130" s="5"/>
      <c r="M130" s="5"/>
      <c r="N130" s="1"/>
      <c r="O130" s="1"/>
      <c r="P130" s="1"/>
      <c r="Q130" s="1"/>
      <c r="R130" s="1"/>
      <c r="S130" s="1"/>
      <c r="T130" s="1"/>
      <c r="U130" s="1"/>
      <c r="V130" s="5"/>
      <c r="W130" s="5"/>
      <c r="X130" s="5"/>
      <c r="Y130" s="5"/>
      <c r="Z130" s="5"/>
      <c r="AA130" s="5"/>
      <c r="AB130" s="5"/>
      <c r="AC130" s="5"/>
      <c r="AD130" s="5"/>
      <c r="AE130" s="5"/>
      <c r="AF130" s="6"/>
      <c r="AG130" s="5"/>
      <c r="AH130" s="7"/>
      <c r="AI130" s="6"/>
      <c r="AJ130" s="8"/>
      <c r="AK130" s="5"/>
      <c r="AL130" s="5"/>
      <c r="AM130" s="5"/>
      <c r="AN130" s="5"/>
      <c r="AO130" s="5"/>
      <c r="AP130" s="5"/>
      <c r="AQ130" s="5"/>
      <c r="AR130" s="5"/>
      <c r="AS130" s="5"/>
      <c r="AT130" s="5"/>
      <c r="AU130" s="5"/>
      <c r="AV130" s="9"/>
      <c r="AW130" s="1"/>
      <c r="AX130" s="1"/>
    </row>
    <row r="131">
      <c r="A131" s="1"/>
      <c r="B131" s="5"/>
      <c r="C131" s="2"/>
      <c r="D131" s="2"/>
      <c r="E131" s="3"/>
      <c r="F131" s="5"/>
      <c r="G131" s="5"/>
      <c r="H131" s="5"/>
      <c r="I131" s="5"/>
      <c r="J131" s="5"/>
      <c r="K131" s="5"/>
      <c r="L131" s="5"/>
      <c r="M131" s="5"/>
      <c r="N131" s="1"/>
      <c r="O131" s="1"/>
      <c r="P131" s="1"/>
      <c r="Q131" s="1"/>
      <c r="R131" s="1"/>
      <c r="S131" s="1"/>
      <c r="T131" s="1"/>
      <c r="U131" s="1"/>
      <c r="V131" s="5"/>
      <c r="W131" s="5"/>
      <c r="X131" s="5"/>
      <c r="Y131" s="5"/>
      <c r="Z131" s="5"/>
      <c r="AA131" s="5"/>
      <c r="AB131" s="5"/>
      <c r="AC131" s="5"/>
      <c r="AD131" s="5"/>
      <c r="AE131" s="5"/>
      <c r="AF131" s="6"/>
      <c r="AG131" s="5"/>
      <c r="AH131" s="7"/>
      <c r="AI131" s="6"/>
      <c r="AJ131" s="8"/>
      <c r="AK131" s="5"/>
      <c r="AL131" s="5"/>
      <c r="AM131" s="5"/>
      <c r="AN131" s="5"/>
      <c r="AO131" s="5"/>
      <c r="AP131" s="5"/>
      <c r="AQ131" s="5"/>
      <c r="AR131" s="5"/>
      <c r="AS131" s="5"/>
      <c r="AT131" s="5"/>
      <c r="AU131" s="5"/>
      <c r="AV131" s="9"/>
      <c r="AW131" s="1"/>
      <c r="AX131" s="1"/>
    </row>
    <row r="132">
      <c r="A132" s="1"/>
      <c r="B132" s="5"/>
      <c r="C132" s="2"/>
      <c r="D132" s="2"/>
      <c r="E132" s="3"/>
      <c r="F132" s="5"/>
      <c r="G132" s="5"/>
      <c r="H132" s="5"/>
      <c r="I132" s="5"/>
      <c r="J132" s="5"/>
      <c r="K132" s="5"/>
      <c r="L132" s="5"/>
      <c r="M132" s="5"/>
      <c r="N132" s="1"/>
      <c r="O132" s="1"/>
      <c r="P132" s="1"/>
      <c r="Q132" s="1"/>
      <c r="R132" s="1"/>
      <c r="S132" s="1"/>
      <c r="T132" s="1"/>
      <c r="U132" s="1"/>
      <c r="V132" s="5"/>
      <c r="W132" s="5"/>
      <c r="X132" s="5"/>
      <c r="Y132" s="5"/>
      <c r="Z132" s="5"/>
      <c r="AA132" s="5"/>
      <c r="AB132" s="5"/>
      <c r="AC132" s="5"/>
      <c r="AD132" s="5"/>
      <c r="AE132" s="5"/>
      <c r="AF132" s="6"/>
      <c r="AG132" s="5"/>
      <c r="AH132" s="7"/>
      <c r="AI132" s="6"/>
      <c r="AJ132" s="8"/>
      <c r="AK132" s="5"/>
      <c r="AL132" s="5"/>
      <c r="AM132" s="5"/>
      <c r="AN132" s="5"/>
      <c r="AO132" s="5"/>
      <c r="AP132" s="5"/>
      <c r="AQ132" s="5"/>
      <c r="AR132" s="5"/>
      <c r="AS132" s="5"/>
      <c r="AT132" s="5"/>
      <c r="AU132" s="5"/>
      <c r="AV132" s="9"/>
      <c r="AW132" s="1"/>
      <c r="AX132" s="1"/>
    </row>
    <row r="133">
      <c r="A133" s="1"/>
      <c r="B133" s="5"/>
      <c r="C133" s="2"/>
      <c r="D133" s="2"/>
      <c r="E133" s="3"/>
      <c r="F133" s="5"/>
      <c r="G133" s="5"/>
      <c r="H133" s="5"/>
      <c r="I133" s="5"/>
      <c r="J133" s="5"/>
      <c r="K133" s="5"/>
      <c r="L133" s="5"/>
      <c r="M133" s="5"/>
      <c r="N133" s="1"/>
      <c r="O133" s="1"/>
      <c r="P133" s="1"/>
      <c r="Q133" s="1"/>
      <c r="R133" s="1"/>
      <c r="S133" s="1"/>
      <c r="T133" s="1"/>
      <c r="U133" s="1"/>
      <c r="V133" s="5"/>
      <c r="W133" s="5"/>
      <c r="X133" s="5"/>
      <c r="Y133" s="5"/>
      <c r="Z133" s="5"/>
      <c r="AA133" s="5"/>
      <c r="AB133" s="5"/>
      <c r="AC133" s="5"/>
      <c r="AD133" s="5"/>
      <c r="AE133" s="5"/>
      <c r="AF133" s="6"/>
      <c r="AG133" s="5"/>
      <c r="AH133" s="7"/>
      <c r="AI133" s="6"/>
      <c r="AJ133" s="8"/>
      <c r="AK133" s="5"/>
      <c r="AL133" s="5"/>
      <c r="AM133" s="5"/>
      <c r="AN133" s="5"/>
      <c r="AO133" s="5"/>
      <c r="AP133" s="5"/>
      <c r="AQ133" s="5"/>
      <c r="AR133" s="5"/>
      <c r="AS133" s="5"/>
      <c r="AT133" s="5"/>
      <c r="AU133" s="5"/>
      <c r="AV133" s="9"/>
      <c r="AW133" s="1"/>
      <c r="AX133" s="1"/>
    </row>
    <row r="134">
      <c r="A134" s="1"/>
      <c r="B134" s="5"/>
      <c r="C134" s="2"/>
      <c r="D134" s="2"/>
      <c r="E134" s="3"/>
      <c r="F134" s="5"/>
      <c r="G134" s="5"/>
      <c r="H134" s="5"/>
      <c r="I134" s="5"/>
      <c r="J134" s="5"/>
      <c r="K134" s="5"/>
      <c r="L134" s="5"/>
      <c r="M134" s="5"/>
      <c r="N134" s="1"/>
      <c r="O134" s="1"/>
      <c r="P134" s="1"/>
      <c r="Q134" s="1"/>
      <c r="R134" s="1"/>
      <c r="S134" s="1"/>
      <c r="T134" s="1"/>
      <c r="U134" s="1"/>
      <c r="V134" s="5"/>
      <c r="W134" s="5"/>
      <c r="X134" s="5"/>
      <c r="Y134" s="5"/>
      <c r="Z134" s="5"/>
      <c r="AA134" s="5"/>
      <c r="AB134" s="5"/>
      <c r="AC134" s="5"/>
      <c r="AD134" s="5"/>
      <c r="AE134" s="5"/>
      <c r="AF134" s="6"/>
      <c r="AG134" s="5"/>
      <c r="AH134" s="7"/>
      <c r="AI134" s="6"/>
      <c r="AJ134" s="8"/>
      <c r="AK134" s="5"/>
      <c r="AL134" s="5"/>
      <c r="AM134" s="5"/>
      <c r="AN134" s="5"/>
      <c r="AO134" s="5"/>
      <c r="AP134" s="5"/>
      <c r="AQ134" s="5"/>
      <c r="AR134" s="5"/>
      <c r="AS134" s="5"/>
      <c r="AT134" s="5"/>
      <c r="AU134" s="5"/>
      <c r="AV134" s="9"/>
      <c r="AW134" s="1"/>
      <c r="AX134" s="1"/>
    </row>
    <row r="135">
      <c r="A135" s="1"/>
      <c r="B135" s="5"/>
      <c r="C135" s="2"/>
      <c r="D135" s="2"/>
      <c r="E135" s="3"/>
      <c r="F135" s="5"/>
      <c r="G135" s="5"/>
      <c r="H135" s="5"/>
      <c r="I135" s="5"/>
      <c r="J135" s="5"/>
      <c r="K135" s="5"/>
      <c r="L135" s="5"/>
      <c r="M135" s="5"/>
      <c r="N135" s="1"/>
      <c r="O135" s="1"/>
      <c r="P135" s="1"/>
      <c r="Q135" s="1"/>
      <c r="R135" s="1"/>
      <c r="S135" s="1"/>
      <c r="T135" s="1"/>
      <c r="U135" s="1"/>
      <c r="V135" s="5"/>
      <c r="W135" s="5"/>
      <c r="X135" s="5"/>
      <c r="Y135" s="5"/>
      <c r="Z135" s="5"/>
      <c r="AA135" s="5"/>
      <c r="AB135" s="5"/>
      <c r="AC135" s="5"/>
      <c r="AD135" s="5"/>
      <c r="AE135" s="5"/>
      <c r="AF135" s="6"/>
      <c r="AG135" s="5"/>
      <c r="AH135" s="7"/>
      <c r="AI135" s="6"/>
      <c r="AJ135" s="8"/>
      <c r="AK135" s="5"/>
      <c r="AL135" s="5"/>
      <c r="AM135" s="5"/>
      <c r="AN135" s="5"/>
      <c r="AO135" s="5"/>
      <c r="AP135" s="5"/>
      <c r="AQ135" s="5"/>
      <c r="AR135" s="5"/>
      <c r="AS135" s="5"/>
      <c r="AT135" s="5"/>
      <c r="AU135" s="5"/>
      <c r="AV135" s="9"/>
      <c r="AW135" s="1"/>
      <c r="AX135" s="1"/>
    </row>
    <row r="136">
      <c r="A136" s="1"/>
      <c r="B136" s="5"/>
      <c r="C136" s="2"/>
      <c r="D136" s="2"/>
      <c r="E136" s="3"/>
      <c r="F136" s="5"/>
      <c r="G136" s="5"/>
      <c r="H136" s="5"/>
      <c r="I136" s="5"/>
      <c r="J136" s="5"/>
      <c r="K136" s="5"/>
      <c r="L136" s="5"/>
      <c r="M136" s="5"/>
      <c r="N136" s="1"/>
      <c r="O136" s="1"/>
      <c r="P136" s="1"/>
      <c r="Q136" s="1"/>
      <c r="R136" s="1"/>
      <c r="S136" s="1"/>
      <c r="T136" s="1"/>
      <c r="U136" s="1"/>
      <c r="V136" s="5"/>
      <c r="W136" s="5"/>
      <c r="X136" s="5"/>
      <c r="Y136" s="5"/>
      <c r="Z136" s="5"/>
      <c r="AA136" s="5"/>
      <c r="AB136" s="5"/>
      <c r="AC136" s="5"/>
      <c r="AD136" s="5"/>
      <c r="AE136" s="5"/>
      <c r="AF136" s="6"/>
      <c r="AG136" s="5"/>
      <c r="AH136" s="7"/>
      <c r="AI136" s="6"/>
      <c r="AJ136" s="8"/>
      <c r="AK136" s="5"/>
      <c r="AL136" s="5"/>
      <c r="AM136" s="5"/>
      <c r="AN136" s="5"/>
      <c r="AO136" s="5"/>
      <c r="AP136" s="5"/>
      <c r="AQ136" s="5"/>
      <c r="AR136" s="5"/>
      <c r="AS136" s="5"/>
      <c r="AT136" s="5"/>
      <c r="AU136" s="5"/>
      <c r="AV136" s="9"/>
      <c r="AW136" s="1"/>
      <c r="AX136" s="1"/>
    </row>
    <row r="137">
      <c r="A137" s="1"/>
      <c r="B137" s="5"/>
      <c r="C137" s="2"/>
      <c r="D137" s="2"/>
      <c r="E137" s="3"/>
      <c r="F137" s="5"/>
      <c r="G137" s="5"/>
      <c r="H137" s="5"/>
      <c r="I137" s="5"/>
      <c r="J137" s="5"/>
      <c r="K137" s="5"/>
      <c r="L137" s="5"/>
      <c r="M137" s="5"/>
      <c r="N137" s="1"/>
      <c r="O137" s="1"/>
      <c r="P137" s="1"/>
      <c r="Q137" s="1"/>
      <c r="R137" s="1"/>
      <c r="S137" s="1"/>
      <c r="T137" s="1"/>
      <c r="U137" s="1"/>
      <c r="V137" s="5"/>
      <c r="W137" s="5"/>
      <c r="X137" s="5"/>
      <c r="Y137" s="5"/>
      <c r="Z137" s="5"/>
      <c r="AA137" s="5"/>
      <c r="AB137" s="5"/>
      <c r="AC137" s="5"/>
      <c r="AD137" s="5"/>
      <c r="AE137" s="5"/>
      <c r="AF137" s="6"/>
      <c r="AG137" s="5"/>
      <c r="AH137" s="7"/>
      <c r="AI137" s="6"/>
      <c r="AJ137" s="8"/>
      <c r="AK137" s="5"/>
      <c r="AL137" s="5"/>
      <c r="AM137" s="5"/>
      <c r="AN137" s="5"/>
      <c r="AO137" s="5"/>
      <c r="AP137" s="5"/>
      <c r="AQ137" s="5"/>
      <c r="AR137" s="5"/>
      <c r="AS137" s="5"/>
      <c r="AT137" s="5"/>
      <c r="AU137" s="5"/>
      <c r="AV137" s="9"/>
      <c r="AW137" s="1"/>
      <c r="AX137" s="1"/>
    </row>
    <row r="138">
      <c r="A138" s="1"/>
      <c r="B138" s="5"/>
      <c r="C138" s="2"/>
      <c r="D138" s="2"/>
      <c r="E138" s="3"/>
      <c r="F138" s="5"/>
      <c r="G138" s="5"/>
      <c r="H138" s="5"/>
      <c r="I138" s="5"/>
      <c r="J138" s="5"/>
      <c r="K138" s="5"/>
      <c r="L138" s="5"/>
      <c r="M138" s="5"/>
      <c r="N138" s="1"/>
      <c r="O138" s="1"/>
      <c r="P138" s="1"/>
      <c r="Q138" s="1"/>
      <c r="R138" s="1"/>
      <c r="S138" s="1"/>
      <c r="T138" s="1"/>
      <c r="U138" s="1"/>
      <c r="V138" s="5"/>
      <c r="W138" s="5"/>
      <c r="X138" s="5"/>
      <c r="Y138" s="5"/>
      <c r="Z138" s="5"/>
      <c r="AA138" s="5"/>
      <c r="AB138" s="5"/>
      <c r="AC138" s="5"/>
      <c r="AD138" s="5"/>
      <c r="AE138" s="5"/>
      <c r="AF138" s="6"/>
      <c r="AG138" s="5"/>
      <c r="AH138" s="7"/>
      <c r="AI138" s="6"/>
      <c r="AJ138" s="8"/>
      <c r="AK138" s="5"/>
      <c r="AL138" s="5"/>
      <c r="AM138" s="5"/>
      <c r="AN138" s="5"/>
      <c r="AO138" s="5"/>
      <c r="AP138" s="5"/>
      <c r="AQ138" s="5"/>
      <c r="AR138" s="5"/>
      <c r="AS138" s="5"/>
      <c r="AT138" s="5"/>
      <c r="AU138" s="5"/>
      <c r="AV138" s="9"/>
      <c r="AW138" s="1"/>
      <c r="AX138" s="1"/>
    </row>
    <row r="139">
      <c r="A139" s="1"/>
      <c r="B139" s="5"/>
      <c r="C139" s="2"/>
      <c r="D139" s="2"/>
      <c r="E139" s="3"/>
      <c r="F139" s="5"/>
      <c r="G139" s="5"/>
      <c r="H139" s="5"/>
      <c r="I139" s="5"/>
      <c r="J139" s="5"/>
      <c r="K139" s="5"/>
      <c r="L139" s="5"/>
      <c r="M139" s="5"/>
      <c r="N139" s="1"/>
      <c r="O139" s="1"/>
      <c r="P139" s="1"/>
      <c r="Q139" s="1"/>
      <c r="R139" s="1"/>
      <c r="S139" s="1"/>
      <c r="T139" s="1"/>
      <c r="U139" s="1"/>
      <c r="V139" s="5"/>
      <c r="W139" s="5"/>
      <c r="X139" s="5"/>
      <c r="Y139" s="5"/>
      <c r="Z139" s="5"/>
      <c r="AA139" s="5"/>
      <c r="AB139" s="5"/>
      <c r="AC139" s="5"/>
      <c r="AD139" s="5"/>
      <c r="AE139" s="5"/>
      <c r="AF139" s="6"/>
      <c r="AG139" s="5"/>
      <c r="AH139" s="7"/>
      <c r="AI139" s="6"/>
      <c r="AJ139" s="8"/>
      <c r="AK139" s="5"/>
      <c r="AL139" s="5"/>
      <c r="AM139" s="5"/>
      <c r="AN139" s="5"/>
      <c r="AO139" s="5"/>
      <c r="AP139" s="5"/>
      <c r="AQ139" s="5"/>
      <c r="AR139" s="5"/>
      <c r="AS139" s="5"/>
      <c r="AT139" s="5"/>
      <c r="AU139" s="5"/>
      <c r="AV139" s="9"/>
      <c r="AW139" s="1"/>
      <c r="AX139" s="1"/>
    </row>
    <row r="140">
      <c r="A140" s="1"/>
      <c r="B140" s="5"/>
      <c r="C140" s="2"/>
      <c r="D140" s="2"/>
      <c r="E140" s="3"/>
      <c r="F140" s="5"/>
      <c r="G140" s="5"/>
      <c r="H140" s="5"/>
      <c r="I140" s="5"/>
      <c r="J140" s="5"/>
      <c r="K140" s="5"/>
      <c r="L140" s="5"/>
      <c r="M140" s="5"/>
      <c r="N140" s="1"/>
      <c r="O140" s="1"/>
      <c r="P140" s="1"/>
      <c r="Q140" s="1"/>
      <c r="R140" s="1"/>
      <c r="S140" s="1"/>
      <c r="T140" s="1"/>
      <c r="U140" s="1"/>
      <c r="V140" s="5"/>
      <c r="W140" s="5"/>
      <c r="X140" s="5"/>
      <c r="Y140" s="5"/>
      <c r="Z140" s="5"/>
      <c r="AA140" s="5"/>
      <c r="AB140" s="5"/>
      <c r="AC140" s="5"/>
      <c r="AD140" s="5"/>
      <c r="AE140" s="5"/>
      <c r="AF140" s="6"/>
      <c r="AG140" s="5"/>
      <c r="AH140" s="7"/>
      <c r="AI140" s="6"/>
      <c r="AJ140" s="8"/>
      <c r="AK140" s="5"/>
      <c r="AL140" s="5"/>
      <c r="AM140" s="5"/>
      <c r="AN140" s="5"/>
      <c r="AO140" s="5"/>
      <c r="AP140" s="5"/>
      <c r="AQ140" s="5"/>
      <c r="AR140" s="5"/>
      <c r="AS140" s="5"/>
      <c r="AT140" s="5"/>
      <c r="AU140" s="5"/>
      <c r="AV140" s="9"/>
      <c r="AW140" s="1"/>
      <c r="AX140" s="1"/>
    </row>
    <row r="141">
      <c r="A141" s="1"/>
      <c r="B141" s="5"/>
      <c r="C141" s="2"/>
      <c r="D141" s="2"/>
      <c r="E141" s="3"/>
      <c r="F141" s="5"/>
      <c r="G141" s="5"/>
      <c r="H141" s="5"/>
      <c r="I141" s="5"/>
      <c r="J141" s="5"/>
      <c r="K141" s="5"/>
      <c r="L141" s="5"/>
      <c r="M141" s="5"/>
      <c r="N141" s="1"/>
      <c r="O141" s="1"/>
      <c r="P141" s="1"/>
      <c r="Q141" s="1"/>
      <c r="R141" s="1"/>
      <c r="S141" s="1"/>
      <c r="T141" s="1"/>
      <c r="U141" s="1"/>
      <c r="V141" s="5"/>
      <c r="W141" s="5"/>
      <c r="X141" s="5"/>
      <c r="Y141" s="5"/>
      <c r="Z141" s="5"/>
      <c r="AA141" s="5"/>
      <c r="AB141" s="5"/>
      <c r="AC141" s="5"/>
      <c r="AD141" s="5"/>
      <c r="AE141" s="5"/>
      <c r="AF141" s="6"/>
      <c r="AG141" s="5"/>
      <c r="AH141" s="7"/>
      <c r="AI141" s="6"/>
      <c r="AJ141" s="8"/>
      <c r="AK141" s="5"/>
      <c r="AL141" s="5"/>
      <c r="AM141" s="5"/>
      <c r="AN141" s="5"/>
      <c r="AO141" s="5"/>
      <c r="AP141" s="5"/>
      <c r="AQ141" s="5"/>
      <c r="AR141" s="5"/>
      <c r="AS141" s="5"/>
      <c r="AT141" s="5"/>
      <c r="AU141" s="5"/>
      <c r="AV141" s="9"/>
      <c r="AW141" s="1"/>
      <c r="AX141" s="1"/>
    </row>
    <row r="142">
      <c r="A142" s="1"/>
      <c r="B142" s="5"/>
      <c r="C142" s="2"/>
      <c r="D142" s="2"/>
      <c r="E142" s="3"/>
      <c r="F142" s="5"/>
      <c r="G142" s="5"/>
      <c r="H142" s="5"/>
      <c r="I142" s="5"/>
      <c r="J142" s="5"/>
      <c r="K142" s="5"/>
      <c r="L142" s="5"/>
      <c r="M142" s="5"/>
      <c r="N142" s="1"/>
      <c r="O142" s="1"/>
      <c r="P142" s="1"/>
      <c r="Q142" s="1"/>
      <c r="R142" s="1"/>
      <c r="S142" s="1"/>
      <c r="T142" s="1"/>
      <c r="U142" s="1"/>
      <c r="V142" s="5"/>
      <c r="W142" s="5"/>
      <c r="X142" s="5"/>
      <c r="Y142" s="5"/>
      <c r="Z142" s="5"/>
      <c r="AA142" s="5"/>
      <c r="AB142" s="5"/>
      <c r="AC142" s="5"/>
      <c r="AD142" s="5"/>
      <c r="AE142" s="5"/>
      <c r="AF142" s="6"/>
      <c r="AG142" s="5"/>
      <c r="AH142" s="7"/>
      <c r="AI142" s="6"/>
      <c r="AJ142" s="8"/>
      <c r="AK142" s="5"/>
      <c r="AL142" s="5"/>
      <c r="AM142" s="5"/>
      <c r="AN142" s="5"/>
      <c r="AO142" s="5"/>
      <c r="AP142" s="5"/>
      <c r="AQ142" s="5"/>
      <c r="AR142" s="5"/>
      <c r="AS142" s="5"/>
      <c r="AT142" s="5"/>
      <c r="AU142" s="5"/>
      <c r="AV142" s="9"/>
      <c r="AW142" s="1"/>
      <c r="AX142" s="1"/>
    </row>
    <row r="143">
      <c r="A143" s="1"/>
      <c r="B143" s="5"/>
      <c r="C143" s="2"/>
      <c r="D143" s="2"/>
      <c r="E143" s="3"/>
      <c r="F143" s="5"/>
      <c r="G143" s="5"/>
      <c r="H143" s="5"/>
      <c r="I143" s="5"/>
      <c r="J143" s="5"/>
      <c r="K143" s="5"/>
      <c r="L143" s="5"/>
      <c r="M143" s="5"/>
      <c r="N143" s="1"/>
      <c r="O143" s="1"/>
      <c r="P143" s="1"/>
      <c r="Q143" s="1"/>
      <c r="R143" s="1"/>
      <c r="S143" s="1"/>
      <c r="T143" s="1"/>
      <c r="U143" s="1"/>
      <c r="V143" s="5"/>
      <c r="W143" s="5"/>
      <c r="X143" s="5"/>
      <c r="Y143" s="5"/>
      <c r="Z143" s="5"/>
      <c r="AA143" s="5"/>
      <c r="AB143" s="5"/>
      <c r="AC143" s="5"/>
      <c r="AD143" s="5"/>
      <c r="AE143" s="5"/>
      <c r="AF143" s="6"/>
      <c r="AG143" s="5"/>
      <c r="AH143" s="7"/>
      <c r="AI143" s="6"/>
      <c r="AJ143" s="8"/>
      <c r="AK143" s="5"/>
      <c r="AL143" s="5"/>
      <c r="AM143" s="5"/>
      <c r="AN143" s="5"/>
      <c r="AO143" s="5"/>
      <c r="AP143" s="5"/>
      <c r="AQ143" s="5"/>
      <c r="AR143" s="5"/>
      <c r="AS143" s="5"/>
      <c r="AT143" s="5"/>
      <c r="AU143" s="5"/>
      <c r="AV143" s="9"/>
      <c r="AW143" s="1"/>
      <c r="AX143" s="1"/>
    </row>
    <row r="144">
      <c r="A144" s="1"/>
      <c r="B144" s="5"/>
      <c r="C144" s="2"/>
      <c r="D144" s="2"/>
      <c r="E144" s="3"/>
      <c r="F144" s="5"/>
      <c r="G144" s="5"/>
      <c r="H144" s="5"/>
      <c r="I144" s="5"/>
      <c r="J144" s="5"/>
      <c r="K144" s="5"/>
      <c r="L144" s="5"/>
      <c r="M144" s="5"/>
      <c r="N144" s="1"/>
      <c r="O144" s="1"/>
      <c r="P144" s="1"/>
      <c r="Q144" s="1"/>
      <c r="R144" s="1"/>
      <c r="S144" s="1"/>
      <c r="T144" s="1"/>
      <c r="U144" s="1"/>
      <c r="V144" s="5"/>
      <c r="W144" s="5"/>
      <c r="X144" s="5"/>
      <c r="Y144" s="5"/>
      <c r="Z144" s="5"/>
      <c r="AA144" s="5"/>
      <c r="AB144" s="5"/>
      <c r="AC144" s="5"/>
      <c r="AD144" s="5"/>
      <c r="AE144" s="5"/>
      <c r="AF144" s="6"/>
      <c r="AG144" s="5"/>
      <c r="AH144" s="7"/>
      <c r="AI144" s="6"/>
      <c r="AJ144" s="8"/>
      <c r="AK144" s="5"/>
      <c r="AL144" s="5"/>
      <c r="AM144" s="5"/>
      <c r="AN144" s="5"/>
      <c r="AO144" s="5"/>
      <c r="AP144" s="5"/>
      <c r="AQ144" s="5"/>
      <c r="AR144" s="5"/>
      <c r="AS144" s="5"/>
      <c r="AT144" s="5"/>
      <c r="AU144" s="5"/>
      <c r="AV144" s="9"/>
      <c r="AW144" s="1"/>
      <c r="AX144" s="1"/>
    </row>
    <row r="145">
      <c r="A145" s="1"/>
      <c r="B145" s="5"/>
      <c r="C145" s="2"/>
      <c r="D145" s="2"/>
      <c r="E145" s="3"/>
      <c r="F145" s="5"/>
      <c r="G145" s="5"/>
      <c r="H145" s="5"/>
      <c r="I145" s="5"/>
      <c r="J145" s="5"/>
      <c r="K145" s="5"/>
      <c r="L145" s="5"/>
      <c r="M145" s="5"/>
      <c r="N145" s="1"/>
      <c r="O145" s="1"/>
      <c r="P145" s="1"/>
      <c r="Q145" s="1"/>
      <c r="R145" s="1"/>
      <c r="S145" s="1"/>
      <c r="T145" s="1"/>
      <c r="U145" s="1"/>
      <c r="V145" s="5"/>
      <c r="W145" s="5"/>
      <c r="X145" s="5"/>
      <c r="Y145" s="5"/>
      <c r="Z145" s="5"/>
      <c r="AA145" s="5"/>
      <c r="AB145" s="5"/>
      <c r="AC145" s="5"/>
      <c r="AD145" s="5"/>
      <c r="AE145" s="5"/>
      <c r="AF145" s="6"/>
      <c r="AG145" s="5"/>
      <c r="AH145" s="7"/>
      <c r="AI145" s="6"/>
      <c r="AJ145" s="8"/>
      <c r="AK145" s="5"/>
      <c r="AL145" s="5"/>
      <c r="AM145" s="5"/>
      <c r="AN145" s="5"/>
      <c r="AO145" s="5"/>
      <c r="AP145" s="5"/>
      <c r="AQ145" s="5"/>
      <c r="AR145" s="5"/>
      <c r="AS145" s="5"/>
      <c r="AT145" s="5"/>
      <c r="AU145" s="5"/>
      <c r="AV145" s="9"/>
      <c r="AW145" s="1"/>
      <c r="AX145" s="1"/>
    </row>
    <row r="146">
      <c r="A146" s="1"/>
      <c r="B146" s="5"/>
      <c r="C146" s="2"/>
      <c r="D146" s="2"/>
      <c r="E146" s="3"/>
      <c r="F146" s="5"/>
      <c r="G146" s="5"/>
      <c r="H146" s="5"/>
      <c r="I146" s="5"/>
      <c r="J146" s="5"/>
      <c r="K146" s="5"/>
      <c r="L146" s="5"/>
      <c r="M146" s="5"/>
      <c r="N146" s="1"/>
      <c r="O146" s="1"/>
      <c r="P146" s="1"/>
      <c r="Q146" s="1"/>
      <c r="R146" s="1"/>
      <c r="S146" s="1"/>
      <c r="T146" s="1"/>
      <c r="U146" s="1"/>
      <c r="V146" s="5"/>
      <c r="W146" s="5"/>
      <c r="X146" s="5"/>
      <c r="Y146" s="5"/>
      <c r="Z146" s="5"/>
      <c r="AA146" s="5"/>
      <c r="AB146" s="5"/>
      <c r="AC146" s="5"/>
      <c r="AD146" s="5"/>
      <c r="AE146" s="5"/>
      <c r="AF146" s="6"/>
      <c r="AG146" s="5"/>
      <c r="AH146" s="7"/>
      <c r="AI146" s="6"/>
      <c r="AJ146" s="8"/>
      <c r="AK146" s="5"/>
      <c r="AL146" s="5"/>
      <c r="AM146" s="5"/>
      <c r="AN146" s="5"/>
      <c r="AO146" s="5"/>
      <c r="AP146" s="5"/>
      <c r="AQ146" s="5"/>
      <c r="AR146" s="5"/>
      <c r="AS146" s="5"/>
      <c r="AT146" s="5"/>
      <c r="AU146" s="5"/>
      <c r="AV146" s="9"/>
      <c r="AW146" s="1"/>
      <c r="AX146" s="1"/>
    </row>
    <row r="147">
      <c r="A147" s="1"/>
      <c r="B147" s="5"/>
      <c r="C147" s="2"/>
      <c r="D147" s="2"/>
      <c r="E147" s="3"/>
      <c r="F147" s="5"/>
      <c r="G147" s="5"/>
      <c r="H147" s="5"/>
      <c r="I147" s="5"/>
      <c r="J147" s="5"/>
      <c r="K147" s="5"/>
      <c r="L147" s="5"/>
      <c r="M147" s="5"/>
      <c r="N147" s="1"/>
      <c r="O147" s="1"/>
      <c r="P147" s="1"/>
      <c r="Q147" s="1"/>
      <c r="R147" s="1"/>
      <c r="S147" s="1"/>
      <c r="T147" s="1"/>
      <c r="U147" s="1"/>
      <c r="V147" s="5"/>
      <c r="W147" s="5"/>
      <c r="X147" s="5"/>
      <c r="Y147" s="5"/>
      <c r="Z147" s="5"/>
      <c r="AA147" s="5"/>
      <c r="AB147" s="5"/>
      <c r="AC147" s="5"/>
      <c r="AD147" s="5"/>
      <c r="AE147" s="5"/>
      <c r="AF147" s="6"/>
      <c r="AG147" s="5"/>
      <c r="AH147" s="7"/>
      <c r="AI147" s="6"/>
      <c r="AJ147" s="8"/>
      <c r="AK147" s="5"/>
      <c r="AL147" s="5"/>
      <c r="AM147" s="5"/>
      <c r="AN147" s="5"/>
      <c r="AO147" s="5"/>
      <c r="AP147" s="5"/>
      <c r="AQ147" s="5"/>
      <c r="AR147" s="5"/>
      <c r="AS147" s="5"/>
      <c r="AT147" s="5"/>
      <c r="AU147" s="5"/>
      <c r="AV147" s="9"/>
      <c r="AW147" s="1"/>
      <c r="AX147" s="1"/>
    </row>
    <row r="148">
      <c r="A148" s="1"/>
      <c r="B148" s="5"/>
      <c r="C148" s="2"/>
      <c r="D148" s="2"/>
      <c r="E148" s="3"/>
      <c r="F148" s="5"/>
      <c r="G148" s="5"/>
      <c r="H148" s="5"/>
      <c r="I148" s="5"/>
      <c r="J148" s="5"/>
      <c r="K148" s="5"/>
      <c r="L148" s="5"/>
      <c r="M148" s="5"/>
      <c r="N148" s="1"/>
      <c r="O148" s="1"/>
      <c r="P148" s="1"/>
      <c r="Q148" s="1"/>
      <c r="R148" s="1"/>
      <c r="S148" s="1"/>
      <c r="T148" s="1"/>
      <c r="U148" s="1"/>
      <c r="V148" s="5"/>
      <c r="W148" s="5"/>
      <c r="X148" s="5"/>
      <c r="Y148" s="5"/>
      <c r="Z148" s="5"/>
      <c r="AA148" s="5"/>
      <c r="AB148" s="5"/>
      <c r="AC148" s="5"/>
      <c r="AD148" s="5"/>
      <c r="AE148" s="5"/>
      <c r="AF148" s="6"/>
      <c r="AG148" s="5"/>
      <c r="AH148" s="7"/>
      <c r="AI148" s="6"/>
      <c r="AJ148" s="8"/>
      <c r="AK148" s="5"/>
      <c r="AL148" s="5"/>
      <c r="AM148" s="5"/>
      <c r="AN148" s="5"/>
      <c r="AO148" s="5"/>
      <c r="AP148" s="5"/>
      <c r="AQ148" s="5"/>
      <c r="AR148" s="5"/>
      <c r="AS148" s="5"/>
      <c r="AT148" s="5"/>
      <c r="AU148" s="5"/>
      <c r="AV148" s="9"/>
      <c r="AW148" s="1"/>
      <c r="AX148" s="1"/>
    </row>
    <row r="149">
      <c r="A149" s="1"/>
      <c r="B149" s="5"/>
      <c r="C149" s="2"/>
      <c r="D149" s="2"/>
      <c r="E149" s="3"/>
      <c r="F149" s="5"/>
      <c r="G149" s="5"/>
      <c r="H149" s="5"/>
      <c r="I149" s="5"/>
      <c r="J149" s="5"/>
      <c r="K149" s="5"/>
      <c r="L149" s="5"/>
      <c r="M149" s="5"/>
      <c r="N149" s="1"/>
      <c r="O149" s="1"/>
      <c r="P149" s="1"/>
      <c r="Q149" s="1"/>
      <c r="R149" s="1"/>
      <c r="S149" s="1"/>
      <c r="T149" s="1"/>
      <c r="U149" s="1"/>
      <c r="V149" s="5"/>
      <c r="W149" s="5"/>
      <c r="X149" s="5"/>
      <c r="Y149" s="5"/>
      <c r="Z149" s="5"/>
      <c r="AA149" s="5"/>
      <c r="AB149" s="5"/>
      <c r="AC149" s="5"/>
      <c r="AD149" s="5"/>
      <c r="AE149" s="5"/>
      <c r="AF149" s="6"/>
      <c r="AG149" s="5"/>
      <c r="AH149" s="7"/>
      <c r="AI149" s="6"/>
      <c r="AJ149" s="8"/>
      <c r="AK149" s="5"/>
      <c r="AL149" s="5"/>
      <c r="AM149" s="5"/>
      <c r="AN149" s="5"/>
      <c r="AO149" s="5"/>
      <c r="AP149" s="5"/>
      <c r="AQ149" s="5"/>
      <c r="AR149" s="5"/>
      <c r="AS149" s="5"/>
      <c r="AT149" s="5"/>
      <c r="AU149" s="5"/>
      <c r="AV149" s="9"/>
      <c r="AW149" s="1"/>
      <c r="AX149" s="1"/>
    </row>
    <row r="150">
      <c r="A150" s="1"/>
      <c r="B150" s="5"/>
      <c r="C150" s="2"/>
      <c r="D150" s="2"/>
      <c r="E150" s="3"/>
      <c r="F150" s="5"/>
      <c r="G150" s="5"/>
      <c r="H150" s="5"/>
      <c r="I150" s="5"/>
      <c r="J150" s="5"/>
      <c r="K150" s="5"/>
      <c r="L150" s="5"/>
      <c r="M150" s="5"/>
      <c r="N150" s="1"/>
      <c r="O150" s="1"/>
      <c r="P150" s="1"/>
      <c r="Q150" s="1"/>
      <c r="R150" s="1"/>
      <c r="S150" s="1"/>
      <c r="T150" s="1"/>
      <c r="U150" s="1"/>
      <c r="V150" s="5"/>
      <c r="W150" s="5"/>
      <c r="X150" s="5"/>
      <c r="Y150" s="5"/>
      <c r="Z150" s="5"/>
      <c r="AA150" s="5"/>
      <c r="AB150" s="5"/>
      <c r="AC150" s="5"/>
      <c r="AD150" s="5"/>
      <c r="AE150" s="5"/>
      <c r="AF150" s="6"/>
      <c r="AG150" s="5"/>
      <c r="AH150" s="7"/>
      <c r="AI150" s="6"/>
      <c r="AJ150" s="8"/>
      <c r="AK150" s="5"/>
      <c r="AL150" s="5"/>
      <c r="AM150" s="5"/>
      <c r="AN150" s="5"/>
      <c r="AO150" s="5"/>
      <c r="AP150" s="5"/>
      <c r="AQ150" s="5"/>
      <c r="AR150" s="5"/>
      <c r="AS150" s="5"/>
      <c r="AT150" s="5"/>
      <c r="AU150" s="5"/>
      <c r="AV150" s="9"/>
      <c r="AW150" s="1"/>
      <c r="AX150" s="1"/>
    </row>
    <row r="151">
      <c r="A151" s="1"/>
      <c r="B151" s="5"/>
      <c r="C151" s="2"/>
      <c r="D151" s="2"/>
      <c r="E151" s="3"/>
      <c r="F151" s="5"/>
      <c r="G151" s="5"/>
      <c r="H151" s="5"/>
      <c r="I151" s="5"/>
      <c r="J151" s="5"/>
      <c r="K151" s="5"/>
      <c r="L151" s="5"/>
      <c r="M151" s="5"/>
      <c r="N151" s="1"/>
      <c r="O151" s="1"/>
      <c r="P151" s="1"/>
      <c r="Q151" s="1"/>
      <c r="R151" s="1"/>
      <c r="S151" s="1"/>
      <c r="T151" s="1"/>
      <c r="U151" s="1"/>
      <c r="V151" s="5"/>
      <c r="W151" s="5"/>
      <c r="X151" s="5"/>
      <c r="Y151" s="5"/>
      <c r="Z151" s="5"/>
      <c r="AA151" s="5"/>
      <c r="AB151" s="5"/>
      <c r="AC151" s="5"/>
      <c r="AD151" s="5"/>
      <c r="AE151" s="5"/>
      <c r="AF151" s="6"/>
      <c r="AG151" s="5"/>
      <c r="AH151" s="7"/>
      <c r="AI151" s="6"/>
      <c r="AJ151" s="8"/>
      <c r="AK151" s="5"/>
      <c r="AL151" s="5"/>
      <c r="AM151" s="5"/>
      <c r="AN151" s="5"/>
      <c r="AO151" s="5"/>
      <c r="AP151" s="5"/>
      <c r="AQ151" s="5"/>
      <c r="AR151" s="5"/>
      <c r="AS151" s="5"/>
      <c r="AT151" s="5"/>
      <c r="AU151" s="5"/>
      <c r="AV151" s="9"/>
      <c r="AW151" s="1"/>
      <c r="AX151" s="1"/>
    </row>
    <row r="152">
      <c r="A152" s="1"/>
      <c r="B152" s="5"/>
      <c r="C152" s="2"/>
      <c r="D152" s="2"/>
      <c r="E152" s="3"/>
      <c r="F152" s="5"/>
      <c r="G152" s="5"/>
      <c r="H152" s="5"/>
      <c r="I152" s="5"/>
      <c r="J152" s="5"/>
      <c r="K152" s="5"/>
      <c r="L152" s="5"/>
      <c r="M152" s="5"/>
      <c r="N152" s="1"/>
      <c r="O152" s="1"/>
      <c r="P152" s="1"/>
      <c r="Q152" s="1"/>
      <c r="R152" s="1"/>
      <c r="S152" s="1"/>
      <c r="T152" s="1"/>
      <c r="U152" s="1"/>
      <c r="V152" s="5"/>
      <c r="W152" s="5"/>
      <c r="X152" s="5"/>
      <c r="Y152" s="5"/>
      <c r="Z152" s="5"/>
      <c r="AA152" s="5"/>
      <c r="AB152" s="5"/>
      <c r="AC152" s="5"/>
      <c r="AD152" s="5"/>
      <c r="AE152" s="5"/>
      <c r="AF152" s="6"/>
      <c r="AG152" s="5"/>
      <c r="AH152" s="7"/>
      <c r="AI152" s="6"/>
      <c r="AJ152" s="8"/>
      <c r="AK152" s="5"/>
      <c r="AL152" s="5"/>
      <c r="AM152" s="5"/>
      <c r="AN152" s="5"/>
      <c r="AO152" s="5"/>
      <c r="AP152" s="5"/>
      <c r="AQ152" s="5"/>
      <c r="AR152" s="5"/>
      <c r="AS152" s="5"/>
      <c r="AT152" s="5"/>
      <c r="AU152" s="5"/>
      <c r="AV152" s="9"/>
      <c r="AW152" s="1"/>
      <c r="AX152" s="1"/>
    </row>
    <row r="153">
      <c r="A153" s="1"/>
      <c r="B153" s="5"/>
      <c r="C153" s="2"/>
      <c r="D153" s="2"/>
      <c r="E153" s="3"/>
      <c r="F153" s="5"/>
      <c r="G153" s="5"/>
      <c r="H153" s="5"/>
      <c r="I153" s="5"/>
      <c r="J153" s="5"/>
      <c r="K153" s="5"/>
      <c r="L153" s="5"/>
      <c r="M153" s="5"/>
      <c r="N153" s="1"/>
      <c r="O153" s="1"/>
      <c r="P153" s="1"/>
      <c r="Q153" s="1"/>
      <c r="R153" s="1"/>
      <c r="S153" s="1"/>
      <c r="T153" s="1"/>
      <c r="U153" s="1"/>
      <c r="V153" s="5"/>
      <c r="W153" s="5"/>
      <c r="X153" s="5"/>
      <c r="Y153" s="5"/>
      <c r="Z153" s="5"/>
      <c r="AA153" s="5"/>
      <c r="AB153" s="5"/>
      <c r="AC153" s="5"/>
      <c r="AD153" s="5"/>
      <c r="AE153" s="5"/>
      <c r="AF153" s="6"/>
      <c r="AG153" s="5"/>
      <c r="AH153" s="7"/>
      <c r="AI153" s="6"/>
      <c r="AJ153" s="8"/>
      <c r="AK153" s="5"/>
      <c r="AL153" s="5"/>
      <c r="AM153" s="5"/>
      <c r="AN153" s="5"/>
      <c r="AO153" s="5"/>
      <c r="AP153" s="5"/>
      <c r="AQ153" s="5"/>
      <c r="AR153" s="5"/>
      <c r="AS153" s="5"/>
      <c r="AT153" s="5"/>
      <c r="AU153" s="5"/>
      <c r="AV153" s="9"/>
      <c r="AW153" s="1"/>
      <c r="AX153" s="1"/>
    </row>
    <row r="154">
      <c r="A154" s="1"/>
      <c r="B154" s="5"/>
      <c r="C154" s="2"/>
      <c r="D154" s="2"/>
      <c r="E154" s="3"/>
      <c r="F154" s="5"/>
      <c r="G154" s="5"/>
      <c r="H154" s="5"/>
      <c r="I154" s="5"/>
      <c r="J154" s="5"/>
      <c r="K154" s="5"/>
      <c r="L154" s="5"/>
      <c r="M154" s="5"/>
      <c r="N154" s="1"/>
      <c r="O154" s="1"/>
      <c r="P154" s="1"/>
      <c r="Q154" s="1"/>
      <c r="R154" s="1"/>
      <c r="S154" s="1"/>
      <c r="T154" s="1"/>
      <c r="U154" s="1"/>
      <c r="V154" s="5"/>
      <c r="W154" s="5"/>
      <c r="X154" s="5"/>
      <c r="Y154" s="5"/>
      <c r="Z154" s="5"/>
      <c r="AA154" s="5"/>
      <c r="AB154" s="5"/>
      <c r="AC154" s="5"/>
      <c r="AD154" s="5"/>
      <c r="AE154" s="5"/>
      <c r="AF154" s="6"/>
      <c r="AG154" s="5"/>
      <c r="AH154" s="7"/>
      <c r="AI154" s="6"/>
      <c r="AJ154" s="8"/>
      <c r="AK154" s="5"/>
      <c r="AL154" s="5"/>
      <c r="AM154" s="5"/>
      <c r="AN154" s="5"/>
      <c r="AO154" s="5"/>
      <c r="AP154" s="5"/>
      <c r="AQ154" s="5"/>
      <c r="AR154" s="5"/>
      <c r="AS154" s="5"/>
      <c r="AT154" s="5"/>
      <c r="AU154" s="5"/>
      <c r="AV154" s="9"/>
      <c r="AW154" s="1"/>
      <c r="AX154" s="1"/>
    </row>
    <row r="155">
      <c r="A155" s="1"/>
      <c r="B155" s="5"/>
      <c r="C155" s="2"/>
      <c r="D155" s="2"/>
      <c r="E155" s="3"/>
      <c r="F155" s="5"/>
      <c r="G155" s="5"/>
      <c r="H155" s="5"/>
      <c r="I155" s="5"/>
      <c r="J155" s="5"/>
      <c r="K155" s="5"/>
      <c r="L155" s="5"/>
      <c r="M155" s="5"/>
      <c r="N155" s="1"/>
      <c r="O155" s="1"/>
      <c r="P155" s="1"/>
      <c r="Q155" s="1"/>
      <c r="R155" s="1"/>
      <c r="S155" s="1"/>
      <c r="T155" s="1"/>
      <c r="U155" s="1"/>
      <c r="V155" s="5"/>
      <c r="W155" s="5"/>
      <c r="X155" s="5"/>
      <c r="Y155" s="5"/>
      <c r="Z155" s="5"/>
      <c r="AA155" s="5"/>
      <c r="AB155" s="5"/>
      <c r="AC155" s="5"/>
      <c r="AD155" s="5"/>
      <c r="AE155" s="5"/>
      <c r="AF155" s="6"/>
      <c r="AG155" s="5"/>
      <c r="AH155" s="7"/>
      <c r="AI155" s="6"/>
      <c r="AJ155" s="8"/>
      <c r="AK155" s="5"/>
      <c r="AL155" s="5"/>
      <c r="AM155" s="5"/>
      <c r="AN155" s="5"/>
      <c r="AO155" s="5"/>
      <c r="AP155" s="5"/>
      <c r="AQ155" s="5"/>
      <c r="AR155" s="5"/>
      <c r="AS155" s="5"/>
      <c r="AT155" s="5"/>
      <c r="AU155" s="5"/>
      <c r="AV155" s="9"/>
      <c r="AW155" s="1"/>
      <c r="AX155" s="1"/>
    </row>
    <row r="156">
      <c r="A156" s="1"/>
      <c r="B156" s="5"/>
      <c r="C156" s="2"/>
      <c r="D156" s="2"/>
      <c r="E156" s="3"/>
      <c r="F156" s="5"/>
      <c r="G156" s="5"/>
      <c r="H156" s="5"/>
      <c r="I156" s="5"/>
      <c r="J156" s="5"/>
      <c r="K156" s="5"/>
      <c r="L156" s="5"/>
      <c r="M156" s="5"/>
      <c r="N156" s="1"/>
      <c r="O156" s="1"/>
      <c r="P156" s="1"/>
      <c r="Q156" s="1"/>
      <c r="R156" s="1"/>
      <c r="S156" s="1"/>
      <c r="T156" s="1"/>
      <c r="U156" s="1"/>
      <c r="V156" s="5"/>
      <c r="W156" s="5"/>
      <c r="X156" s="5"/>
      <c r="Y156" s="5"/>
      <c r="Z156" s="5"/>
      <c r="AA156" s="5"/>
      <c r="AB156" s="5"/>
      <c r="AC156" s="5"/>
      <c r="AD156" s="5"/>
      <c r="AE156" s="5"/>
      <c r="AF156" s="6"/>
      <c r="AG156" s="5"/>
      <c r="AH156" s="7"/>
      <c r="AI156" s="6"/>
      <c r="AJ156" s="8"/>
      <c r="AK156" s="5"/>
      <c r="AL156" s="5"/>
      <c r="AM156" s="5"/>
      <c r="AN156" s="5"/>
      <c r="AO156" s="5"/>
      <c r="AP156" s="5"/>
      <c r="AQ156" s="5"/>
      <c r="AR156" s="5"/>
      <c r="AS156" s="5"/>
      <c r="AT156" s="5"/>
      <c r="AU156" s="5"/>
      <c r="AV156" s="9"/>
      <c r="AW156" s="1"/>
      <c r="AX156" s="1"/>
    </row>
    <row r="157">
      <c r="A157" s="1"/>
      <c r="B157" s="5"/>
      <c r="C157" s="2"/>
      <c r="D157" s="2"/>
      <c r="E157" s="3"/>
      <c r="F157" s="5"/>
      <c r="G157" s="5"/>
      <c r="H157" s="5"/>
      <c r="I157" s="5"/>
      <c r="J157" s="5"/>
      <c r="K157" s="5"/>
      <c r="L157" s="5"/>
      <c r="M157" s="5"/>
      <c r="N157" s="1"/>
      <c r="O157" s="1"/>
      <c r="P157" s="1"/>
      <c r="Q157" s="1"/>
      <c r="R157" s="1"/>
      <c r="S157" s="1"/>
      <c r="T157" s="1"/>
      <c r="U157" s="1"/>
      <c r="V157" s="5"/>
      <c r="W157" s="5"/>
      <c r="X157" s="5"/>
      <c r="Y157" s="5"/>
      <c r="Z157" s="5"/>
      <c r="AA157" s="5"/>
      <c r="AB157" s="5"/>
      <c r="AC157" s="5"/>
      <c r="AD157" s="5"/>
      <c r="AE157" s="5"/>
      <c r="AF157" s="6"/>
      <c r="AG157" s="5"/>
      <c r="AH157" s="7"/>
      <c r="AI157" s="6"/>
      <c r="AJ157" s="8"/>
      <c r="AK157" s="5"/>
      <c r="AL157" s="5"/>
      <c r="AM157" s="5"/>
      <c r="AN157" s="5"/>
      <c r="AO157" s="5"/>
      <c r="AP157" s="5"/>
      <c r="AQ157" s="5"/>
      <c r="AR157" s="5"/>
      <c r="AS157" s="5"/>
      <c r="AT157" s="5"/>
      <c r="AU157" s="5"/>
      <c r="AV157" s="9"/>
      <c r="AW157" s="1"/>
      <c r="AX157" s="1"/>
    </row>
    <row r="158">
      <c r="A158" s="1"/>
      <c r="B158" s="5"/>
      <c r="C158" s="2"/>
      <c r="D158" s="2"/>
      <c r="E158" s="3"/>
      <c r="F158" s="5"/>
      <c r="G158" s="5"/>
      <c r="H158" s="5"/>
      <c r="I158" s="5"/>
      <c r="J158" s="5"/>
      <c r="K158" s="5"/>
      <c r="L158" s="5"/>
      <c r="M158" s="5"/>
      <c r="N158" s="1"/>
      <c r="O158" s="1"/>
      <c r="P158" s="1"/>
      <c r="Q158" s="1"/>
      <c r="R158" s="1"/>
      <c r="S158" s="1"/>
      <c r="T158" s="1"/>
      <c r="U158" s="1"/>
      <c r="V158" s="5"/>
      <c r="W158" s="5"/>
      <c r="X158" s="5"/>
      <c r="Y158" s="5"/>
      <c r="Z158" s="5"/>
      <c r="AA158" s="5"/>
      <c r="AB158" s="5"/>
      <c r="AC158" s="5"/>
      <c r="AD158" s="5"/>
      <c r="AE158" s="5"/>
      <c r="AF158" s="6"/>
      <c r="AG158" s="5"/>
      <c r="AH158" s="7"/>
      <c r="AI158" s="6"/>
      <c r="AJ158" s="8"/>
      <c r="AK158" s="5"/>
      <c r="AL158" s="5"/>
      <c r="AM158" s="5"/>
      <c r="AN158" s="5"/>
      <c r="AO158" s="5"/>
      <c r="AP158" s="5"/>
      <c r="AQ158" s="5"/>
      <c r="AR158" s="5"/>
      <c r="AS158" s="5"/>
      <c r="AT158" s="5"/>
      <c r="AU158" s="5"/>
      <c r="AV158" s="9"/>
      <c r="AW158" s="1"/>
      <c r="AX158" s="1"/>
    </row>
    <row r="159">
      <c r="A159" s="1"/>
      <c r="B159" s="5"/>
      <c r="C159" s="2"/>
      <c r="D159" s="2"/>
      <c r="E159" s="3"/>
      <c r="F159" s="5"/>
      <c r="G159" s="5"/>
      <c r="H159" s="5"/>
      <c r="I159" s="5"/>
      <c r="J159" s="5"/>
      <c r="K159" s="5"/>
      <c r="L159" s="5"/>
      <c r="M159" s="5"/>
      <c r="N159" s="1"/>
      <c r="O159" s="1"/>
      <c r="P159" s="1"/>
      <c r="Q159" s="1"/>
      <c r="R159" s="1"/>
      <c r="S159" s="1"/>
      <c r="T159" s="1"/>
      <c r="U159" s="1"/>
      <c r="V159" s="5"/>
      <c r="W159" s="5"/>
      <c r="X159" s="5"/>
      <c r="Y159" s="5"/>
      <c r="Z159" s="5"/>
      <c r="AA159" s="5"/>
      <c r="AB159" s="5"/>
      <c r="AC159" s="5"/>
      <c r="AD159" s="5"/>
      <c r="AE159" s="5"/>
      <c r="AF159" s="6"/>
      <c r="AG159" s="5"/>
      <c r="AH159" s="7"/>
      <c r="AI159" s="6"/>
      <c r="AJ159" s="8"/>
      <c r="AK159" s="5"/>
      <c r="AL159" s="5"/>
      <c r="AM159" s="5"/>
      <c r="AN159" s="5"/>
      <c r="AO159" s="5"/>
      <c r="AP159" s="5"/>
      <c r="AQ159" s="5"/>
      <c r="AR159" s="5"/>
      <c r="AS159" s="5"/>
      <c r="AT159" s="5"/>
      <c r="AU159" s="5"/>
      <c r="AV159" s="9"/>
      <c r="AW159" s="1"/>
      <c r="AX159" s="1"/>
    </row>
    <row r="160">
      <c r="A160" s="1"/>
      <c r="B160" s="5"/>
      <c r="C160" s="2"/>
      <c r="D160" s="2"/>
      <c r="E160" s="3"/>
      <c r="F160" s="5"/>
      <c r="G160" s="5"/>
      <c r="H160" s="5"/>
      <c r="I160" s="5"/>
      <c r="J160" s="5"/>
      <c r="K160" s="5"/>
      <c r="L160" s="5"/>
      <c r="M160" s="5"/>
      <c r="N160" s="1"/>
      <c r="O160" s="1"/>
      <c r="P160" s="1"/>
      <c r="Q160" s="1"/>
      <c r="R160" s="1"/>
      <c r="S160" s="1"/>
      <c r="T160" s="1"/>
      <c r="U160" s="1"/>
      <c r="V160" s="5"/>
      <c r="W160" s="5"/>
      <c r="X160" s="5"/>
      <c r="Y160" s="5"/>
      <c r="Z160" s="5"/>
      <c r="AA160" s="5"/>
      <c r="AB160" s="5"/>
      <c r="AC160" s="5"/>
      <c r="AD160" s="5"/>
      <c r="AE160" s="5"/>
      <c r="AF160" s="6"/>
      <c r="AG160" s="5"/>
      <c r="AH160" s="7"/>
      <c r="AI160" s="6"/>
      <c r="AJ160" s="8"/>
      <c r="AK160" s="5"/>
      <c r="AL160" s="5"/>
      <c r="AM160" s="5"/>
      <c r="AN160" s="5"/>
      <c r="AO160" s="5"/>
      <c r="AP160" s="5"/>
      <c r="AQ160" s="5"/>
      <c r="AR160" s="5"/>
      <c r="AS160" s="5"/>
      <c r="AT160" s="5"/>
      <c r="AU160" s="5"/>
      <c r="AV160" s="9"/>
      <c r="AW160" s="1"/>
      <c r="AX160" s="1"/>
    </row>
    <row r="161">
      <c r="A161" s="1"/>
      <c r="B161" s="5"/>
      <c r="C161" s="2"/>
      <c r="D161" s="2"/>
      <c r="E161" s="3"/>
      <c r="F161" s="5"/>
      <c r="G161" s="5"/>
      <c r="H161" s="5"/>
      <c r="I161" s="5"/>
      <c r="J161" s="5"/>
      <c r="K161" s="5"/>
      <c r="L161" s="5"/>
      <c r="M161" s="5"/>
      <c r="N161" s="1"/>
      <c r="O161" s="1"/>
      <c r="P161" s="1"/>
      <c r="Q161" s="1"/>
      <c r="R161" s="1"/>
      <c r="S161" s="1"/>
      <c r="T161" s="1"/>
      <c r="U161" s="1"/>
      <c r="V161" s="5"/>
      <c r="W161" s="5"/>
      <c r="X161" s="5"/>
      <c r="Y161" s="5"/>
      <c r="Z161" s="5"/>
      <c r="AA161" s="5"/>
      <c r="AB161" s="5"/>
      <c r="AC161" s="5"/>
      <c r="AD161" s="5"/>
      <c r="AE161" s="5"/>
      <c r="AF161" s="6"/>
      <c r="AG161" s="5"/>
      <c r="AH161" s="7"/>
      <c r="AI161" s="6"/>
      <c r="AJ161" s="8"/>
      <c r="AK161" s="5"/>
      <c r="AL161" s="5"/>
      <c r="AM161" s="5"/>
      <c r="AN161" s="5"/>
      <c r="AO161" s="5"/>
      <c r="AP161" s="5"/>
      <c r="AQ161" s="5"/>
      <c r="AR161" s="5"/>
      <c r="AS161" s="5"/>
      <c r="AT161" s="5"/>
      <c r="AU161" s="5"/>
      <c r="AV161" s="9"/>
      <c r="AW161" s="1"/>
      <c r="AX161" s="1"/>
    </row>
    <row r="162">
      <c r="A162" s="1"/>
      <c r="B162" s="5"/>
      <c r="C162" s="2"/>
      <c r="D162" s="2"/>
      <c r="E162" s="3"/>
      <c r="F162" s="5"/>
      <c r="G162" s="5"/>
      <c r="H162" s="5"/>
      <c r="I162" s="5"/>
      <c r="J162" s="5"/>
      <c r="K162" s="5"/>
      <c r="L162" s="5"/>
      <c r="M162" s="5"/>
      <c r="N162" s="1"/>
      <c r="O162" s="1"/>
      <c r="P162" s="1"/>
      <c r="Q162" s="1"/>
      <c r="R162" s="1"/>
      <c r="S162" s="1"/>
      <c r="T162" s="1"/>
      <c r="U162" s="1"/>
      <c r="V162" s="5"/>
      <c r="W162" s="5"/>
      <c r="X162" s="5"/>
      <c r="Y162" s="5"/>
      <c r="Z162" s="5"/>
      <c r="AA162" s="5"/>
      <c r="AB162" s="5"/>
      <c r="AC162" s="5"/>
      <c r="AD162" s="5"/>
      <c r="AE162" s="5"/>
      <c r="AF162" s="6"/>
      <c r="AG162" s="5"/>
      <c r="AH162" s="7"/>
      <c r="AI162" s="6"/>
      <c r="AJ162" s="8"/>
      <c r="AK162" s="5"/>
      <c r="AL162" s="5"/>
      <c r="AM162" s="5"/>
      <c r="AN162" s="5"/>
      <c r="AO162" s="5"/>
      <c r="AP162" s="5"/>
      <c r="AQ162" s="5"/>
      <c r="AR162" s="5"/>
      <c r="AS162" s="5"/>
      <c r="AT162" s="5"/>
      <c r="AU162" s="5"/>
      <c r="AV162" s="9"/>
      <c r="AW162" s="1"/>
      <c r="AX162" s="1"/>
    </row>
    <row r="163">
      <c r="A163" s="1"/>
      <c r="B163" s="5"/>
      <c r="C163" s="2"/>
      <c r="D163" s="2"/>
      <c r="E163" s="3"/>
      <c r="F163" s="5"/>
      <c r="G163" s="5"/>
      <c r="H163" s="5"/>
      <c r="I163" s="5"/>
      <c r="J163" s="5"/>
      <c r="K163" s="5"/>
      <c r="L163" s="5"/>
      <c r="M163" s="5"/>
      <c r="N163" s="1"/>
      <c r="O163" s="1"/>
      <c r="P163" s="1"/>
      <c r="Q163" s="1"/>
      <c r="R163" s="1"/>
      <c r="S163" s="1"/>
      <c r="T163" s="1"/>
      <c r="U163" s="1"/>
      <c r="V163" s="5"/>
      <c r="W163" s="5"/>
      <c r="X163" s="5"/>
      <c r="Y163" s="5"/>
      <c r="Z163" s="5"/>
      <c r="AA163" s="5"/>
      <c r="AB163" s="5"/>
      <c r="AC163" s="5"/>
      <c r="AD163" s="5"/>
      <c r="AE163" s="5"/>
      <c r="AF163" s="6"/>
      <c r="AG163" s="5"/>
      <c r="AH163" s="7"/>
      <c r="AI163" s="6"/>
      <c r="AJ163" s="8"/>
      <c r="AK163" s="5"/>
      <c r="AL163" s="5"/>
      <c r="AM163" s="5"/>
      <c r="AN163" s="5"/>
      <c r="AO163" s="5"/>
      <c r="AP163" s="5"/>
      <c r="AQ163" s="5"/>
      <c r="AR163" s="5"/>
      <c r="AS163" s="5"/>
      <c r="AT163" s="5"/>
      <c r="AU163" s="5"/>
      <c r="AV163" s="9"/>
      <c r="AW163" s="1"/>
      <c r="AX163" s="1"/>
    </row>
    <row r="164">
      <c r="A164" s="1"/>
      <c r="B164" s="5"/>
      <c r="C164" s="2"/>
      <c r="D164" s="2"/>
      <c r="E164" s="3"/>
      <c r="F164" s="5"/>
      <c r="G164" s="5"/>
      <c r="H164" s="5"/>
      <c r="I164" s="5"/>
      <c r="J164" s="5"/>
      <c r="K164" s="5"/>
      <c r="L164" s="5"/>
      <c r="M164" s="5"/>
      <c r="N164" s="1"/>
      <c r="O164" s="1"/>
      <c r="P164" s="1"/>
      <c r="Q164" s="1"/>
      <c r="R164" s="1"/>
      <c r="S164" s="1"/>
      <c r="T164" s="1"/>
      <c r="U164" s="1"/>
      <c r="V164" s="5"/>
      <c r="W164" s="5"/>
      <c r="X164" s="5"/>
      <c r="Y164" s="5"/>
      <c r="Z164" s="5"/>
      <c r="AA164" s="5"/>
      <c r="AB164" s="5"/>
      <c r="AC164" s="5"/>
      <c r="AD164" s="5"/>
      <c r="AE164" s="5"/>
      <c r="AF164" s="6"/>
      <c r="AG164" s="5"/>
      <c r="AH164" s="7"/>
      <c r="AI164" s="6"/>
      <c r="AJ164" s="8"/>
      <c r="AK164" s="5"/>
      <c r="AL164" s="5"/>
      <c r="AM164" s="5"/>
      <c r="AN164" s="5"/>
      <c r="AO164" s="5"/>
      <c r="AP164" s="5"/>
      <c r="AQ164" s="5"/>
      <c r="AR164" s="5"/>
      <c r="AS164" s="5"/>
      <c r="AT164" s="5"/>
      <c r="AU164" s="5"/>
      <c r="AV164" s="9"/>
      <c r="AW164" s="1"/>
      <c r="AX164" s="1"/>
    </row>
    <row r="165">
      <c r="A165" s="1"/>
      <c r="B165" s="5"/>
      <c r="C165" s="2"/>
      <c r="D165" s="2"/>
      <c r="E165" s="3"/>
      <c r="F165" s="5"/>
      <c r="G165" s="5"/>
      <c r="H165" s="5"/>
      <c r="I165" s="5"/>
      <c r="J165" s="5"/>
      <c r="K165" s="5"/>
      <c r="L165" s="5"/>
      <c r="M165" s="5"/>
      <c r="N165" s="1"/>
      <c r="O165" s="1"/>
      <c r="P165" s="1"/>
      <c r="Q165" s="1"/>
      <c r="R165" s="1"/>
      <c r="S165" s="1"/>
      <c r="T165" s="1"/>
      <c r="U165" s="1"/>
      <c r="V165" s="5"/>
      <c r="W165" s="5"/>
      <c r="X165" s="5"/>
      <c r="Y165" s="5"/>
      <c r="Z165" s="5"/>
      <c r="AA165" s="5"/>
      <c r="AB165" s="5"/>
      <c r="AC165" s="5"/>
      <c r="AD165" s="5"/>
      <c r="AE165" s="5"/>
      <c r="AF165" s="6"/>
      <c r="AG165" s="5"/>
      <c r="AH165" s="7"/>
      <c r="AI165" s="6"/>
      <c r="AJ165" s="8"/>
      <c r="AK165" s="5"/>
      <c r="AL165" s="5"/>
      <c r="AM165" s="5"/>
      <c r="AN165" s="5"/>
      <c r="AO165" s="5"/>
      <c r="AP165" s="5"/>
      <c r="AQ165" s="5"/>
      <c r="AR165" s="5"/>
      <c r="AS165" s="5"/>
      <c r="AT165" s="5"/>
      <c r="AU165" s="5"/>
      <c r="AV165" s="9"/>
      <c r="AW165" s="1"/>
      <c r="AX165" s="1"/>
    </row>
    <row r="166">
      <c r="A166" s="1"/>
      <c r="B166" s="5"/>
      <c r="C166" s="2"/>
      <c r="D166" s="2"/>
      <c r="E166" s="3"/>
      <c r="F166" s="5"/>
      <c r="G166" s="5"/>
      <c r="H166" s="5"/>
      <c r="I166" s="5"/>
      <c r="J166" s="5"/>
      <c r="K166" s="5"/>
      <c r="L166" s="5"/>
      <c r="M166" s="5"/>
      <c r="N166" s="1"/>
      <c r="O166" s="1"/>
      <c r="P166" s="1"/>
      <c r="Q166" s="1"/>
      <c r="R166" s="1"/>
      <c r="S166" s="1"/>
      <c r="T166" s="1"/>
      <c r="U166" s="1"/>
      <c r="V166" s="5"/>
      <c r="W166" s="5"/>
      <c r="X166" s="5"/>
      <c r="Y166" s="5"/>
      <c r="Z166" s="5"/>
      <c r="AA166" s="5"/>
      <c r="AB166" s="5"/>
      <c r="AC166" s="5"/>
      <c r="AD166" s="5"/>
      <c r="AE166" s="5"/>
      <c r="AF166" s="6"/>
      <c r="AG166" s="5"/>
      <c r="AH166" s="7"/>
      <c r="AI166" s="6"/>
      <c r="AJ166" s="8"/>
      <c r="AK166" s="5"/>
      <c r="AL166" s="5"/>
      <c r="AM166" s="5"/>
      <c r="AN166" s="5"/>
      <c r="AO166" s="5"/>
      <c r="AP166" s="5"/>
      <c r="AQ166" s="5"/>
      <c r="AR166" s="5"/>
      <c r="AS166" s="5"/>
      <c r="AT166" s="5"/>
      <c r="AU166" s="5"/>
      <c r="AV166" s="9"/>
      <c r="AW166" s="1"/>
      <c r="AX166" s="1"/>
    </row>
    <row r="167">
      <c r="A167" s="1"/>
      <c r="B167" s="5"/>
      <c r="C167" s="2"/>
      <c r="D167" s="2"/>
      <c r="E167" s="3"/>
      <c r="F167" s="5"/>
      <c r="G167" s="5"/>
      <c r="H167" s="5"/>
      <c r="I167" s="5"/>
      <c r="J167" s="5"/>
      <c r="K167" s="5"/>
      <c r="L167" s="5"/>
      <c r="M167" s="5"/>
      <c r="N167" s="1"/>
      <c r="O167" s="1"/>
      <c r="P167" s="1"/>
      <c r="Q167" s="1"/>
      <c r="R167" s="1"/>
      <c r="S167" s="1"/>
      <c r="T167" s="1"/>
      <c r="U167" s="1"/>
      <c r="V167" s="5"/>
      <c r="W167" s="5"/>
      <c r="X167" s="5"/>
      <c r="Y167" s="5"/>
      <c r="Z167" s="5"/>
      <c r="AA167" s="5"/>
      <c r="AB167" s="5"/>
      <c r="AC167" s="5"/>
      <c r="AD167" s="5"/>
      <c r="AE167" s="5"/>
      <c r="AF167" s="6"/>
      <c r="AG167" s="5"/>
      <c r="AH167" s="7"/>
      <c r="AI167" s="6"/>
      <c r="AJ167" s="8"/>
      <c r="AK167" s="5"/>
      <c r="AL167" s="5"/>
      <c r="AM167" s="5"/>
      <c r="AN167" s="5"/>
      <c r="AO167" s="5"/>
      <c r="AP167" s="5"/>
      <c r="AQ167" s="5"/>
      <c r="AR167" s="5"/>
      <c r="AS167" s="5"/>
      <c r="AT167" s="5"/>
      <c r="AU167" s="5"/>
      <c r="AV167" s="9"/>
      <c r="AW167" s="1"/>
      <c r="AX167" s="1"/>
    </row>
    <row r="168">
      <c r="A168" s="1"/>
      <c r="B168" s="5"/>
      <c r="C168" s="2"/>
      <c r="D168" s="2"/>
      <c r="E168" s="3"/>
      <c r="F168" s="5"/>
      <c r="G168" s="5"/>
      <c r="H168" s="5"/>
      <c r="I168" s="5"/>
      <c r="J168" s="5"/>
      <c r="K168" s="5"/>
      <c r="L168" s="5"/>
      <c r="M168" s="5"/>
      <c r="N168" s="1"/>
      <c r="O168" s="1"/>
      <c r="P168" s="1"/>
      <c r="Q168" s="1"/>
      <c r="R168" s="1"/>
      <c r="S168" s="1"/>
      <c r="T168" s="1"/>
      <c r="U168" s="1"/>
      <c r="V168" s="5"/>
      <c r="W168" s="5"/>
      <c r="X168" s="5"/>
      <c r="Y168" s="5"/>
      <c r="Z168" s="5"/>
      <c r="AA168" s="5"/>
      <c r="AB168" s="5"/>
      <c r="AC168" s="5"/>
      <c r="AD168" s="5"/>
      <c r="AE168" s="5"/>
      <c r="AF168" s="6"/>
      <c r="AG168" s="5"/>
      <c r="AH168" s="7"/>
      <c r="AI168" s="6"/>
      <c r="AJ168" s="8"/>
      <c r="AK168" s="5"/>
      <c r="AL168" s="5"/>
      <c r="AM168" s="5"/>
      <c r="AN168" s="5"/>
      <c r="AO168" s="5"/>
      <c r="AP168" s="5"/>
      <c r="AQ168" s="5"/>
      <c r="AR168" s="5"/>
      <c r="AS168" s="5"/>
      <c r="AT168" s="5"/>
      <c r="AU168" s="5"/>
      <c r="AV168" s="9"/>
      <c r="AW168" s="1"/>
      <c r="AX168" s="1"/>
    </row>
    <row r="169">
      <c r="A169" s="1"/>
      <c r="B169" s="5"/>
      <c r="C169" s="2"/>
      <c r="D169" s="2"/>
      <c r="E169" s="3"/>
      <c r="F169" s="5"/>
      <c r="G169" s="5"/>
      <c r="H169" s="5"/>
      <c r="I169" s="5"/>
      <c r="J169" s="5"/>
      <c r="K169" s="5"/>
      <c r="L169" s="5"/>
      <c r="M169" s="5"/>
      <c r="N169" s="1"/>
      <c r="O169" s="1"/>
      <c r="P169" s="1"/>
      <c r="Q169" s="1"/>
      <c r="R169" s="1"/>
      <c r="S169" s="1"/>
      <c r="T169" s="1"/>
      <c r="U169" s="1"/>
      <c r="V169" s="5"/>
      <c r="W169" s="5"/>
      <c r="X169" s="5"/>
      <c r="Y169" s="5"/>
      <c r="Z169" s="5"/>
      <c r="AA169" s="5"/>
      <c r="AB169" s="5"/>
      <c r="AC169" s="5"/>
      <c r="AD169" s="5"/>
      <c r="AE169" s="5"/>
      <c r="AF169" s="6"/>
      <c r="AG169" s="5"/>
      <c r="AH169" s="7"/>
      <c r="AI169" s="6"/>
      <c r="AJ169" s="8"/>
      <c r="AK169" s="5"/>
      <c r="AL169" s="5"/>
      <c r="AM169" s="5"/>
      <c r="AN169" s="5"/>
      <c r="AO169" s="5"/>
      <c r="AP169" s="5"/>
      <c r="AQ169" s="5"/>
      <c r="AR169" s="5"/>
      <c r="AS169" s="5"/>
      <c r="AT169" s="5"/>
      <c r="AU169" s="5"/>
      <c r="AV169" s="9"/>
      <c r="AW169" s="1"/>
      <c r="AX169" s="1"/>
    </row>
    <row r="170">
      <c r="A170" s="1"/>
      <c r="B170" s="5"/>
      <c r="C170" s="2"/>
      <c r="D170" s="2"/>
      <c r="E170" s="3"/>
      <c r="F170" s="5"/>
      <c r="G170" s="5"/>
      <c r="H170" s="5"/>
      <c r="I170" s="5"/>
      <c r="J170" s="5"/>
      <c r="K170" s="5"/>
      <c r="L170" s="5"/>
      <c r="M170" s="5"/>
      <c r="N170" s="1"/>
      <c r="O170" s="1"/>
      <c r="P170" s="1"/>
      <c r="Q170" s="1"/>
      <c r="R170" s="1"/>
      <c r="S170" s="1"/>
      <c r="T170" s="1"/>
      <c r="U170" s="1"/>
      <c r="V170" s="5"/>
      <c r="W170" s="5"/>
      <c r="X170" s="5"/>
      <c r="Y170" s="5"/>
      <c r="Z170" s="5"/>
      <c r="AA170" s="5"/>
      <c r="AB170" s="5"/>
      <c r="AC170" s="5"/>
      <c r="AD170" s="5"/>
      <c r="AE170" s="5"/>
      <c r="AF170" s="6"/>
      <c r="AG170" s="5"/>
      <c r="AH170" s="7"/>
      <c r="AI170" s="6"/>
      <c r="AJ170" s="8"/>
      <c r="AK170" s="5"/>
      <c r="AL170" s="5"/>
      <c r="AM170" s="5"/>
      <c r="AN170" s="5"/>
      <c r="AO170" s="5"/>
      <c r="AP170" s="5"/>
      <c r="AQ170" s="5"/>
      <c r="AR170" s="5"/>
      <c r="AS170" s="5"/>
      <c r="AT170" s="5"/>
      <c r="AU170" s="5"/>
      <c r="AV170" s="9"/>
      <c r="AW170" s="1"/>
      <c r="AX170" s="1"/>
    </row>
    <row r="171">
      <c r="A171" s="1"/>
      <c r="B171" s="5"/>
      <c r="C171" s="2"/>
      <c r="D171" s="2"/>
      <c r="E171" s="3"/>
      <c r="F171" s="5"/>
      <c r="G171" s="5"/>
      <c r="H171" s="5"/>
      <c r="I171" s="5"/>
      <c r="J171" s="5"/>
      <c r="K171" s="5"/>
      <c r="L171" s="5"/>
      <c r="M171" s="5"/>
      <c r="N171" s="1"/>
      <c r="O171" s="1"/>
      <c r="P171" s="1"/>
      <c r="Q171" s="1"/>
      <c r="R171" s="1"/>
      <c r="S171" s="1"/>
      <c r="T171" s="1"/>
      <c r="U171" s="1"/>
      <c r="V171" s="5"/>
      <c r="W171" s="5"/>
      <c r="X171" s="5"/>
      <c r="Y171" s="5"/>
      <c r="Z171" s="5"/>
      <c r="AA171" s="5"/>
      <c r="AB171" s="5"/>
      <c r="AC171" s="5"/>
      <c r="AD171" s="5"/>
      <c r="AE171" s="5"/>
      <c r="AF171" s="6"/>
      <c r="AG171" s="5"/>
      <c r="AH171" s="7"/>
      <c r="AI171" s="6"/>
      <c r="AJ171" s="8"/>
      <c r="AK171" s="5"/>
      <c r="AL171" s="5"/>
      <c r="AM171" s="5"/>
      <c r="AN171" s="5"/>
      <c r="AO171" s="5"/>
      <c r="AP171" s="5"/>
      <c r="AQ171" s="5"/>
      <c r="AR171" s="5"/>
      <c r="AS171" s="5"/>
      <c r="AT171" s="5"/>
      <c r="AU171" s="5"/>
      <c r="AV171" s="9"/>
      <c r="AW171" s="1"/>
      <c r="AX171" s="1"/>
    </row>
    <row r="172">
      <c r="A172" s="1"/>
      <c r="B172" s="5"/>
      <c r="C172" s="2"/>
      <c r="D172" s="2"/>
      <c r="E172" s="3"/>
      <c r="F172" s="5"/>
      <c r="G172" s="5"/>
      <c r="H172" s="5"/>
      <c r="I172" s="5"/>
      <c r="J172" s="5"/>
      <c r="K172" s="5"/>
      <c r="L172" s="5"/>
      <c r="M172" s="5"/>
      <c r="N172" s="1"/>
      <c r="O172" s="1"/>
      <c r="P172" s="1"/>
      <c r="Q172" s="1"/>
      <c r="R172" s="1"/>
      <c r="S172" s="1"/>
      <c r="T172" s="1"/>
      <c r="U172" s="1"/>
      <c r="V172" s="5"/>
      <c r="W172" s="5"/>
      <c r="X172" s="5"/>
      <c r="Y172" s="5"/>
      <c r="Z172" s="5"/>
      <c r="AA172" s="5"/>
      <c r="AB172" s="5"/>
      <c r="AC172" s="5"/>
      <c r="AD172" s="5"/>
      <c r="AE172" s="5"/>
      <c r="AF172" s="6"/>
      <c r="AG172" s="5"/>
      <c r="AH172" s="7"/>
      <c r="AI172" s="6"/>
      <c r="AJ172" s="8"/>
      <c r="AK172" s="5"/>
      <c r="AL172" s="5"/>
      <c r="AM172" s="5"/>
      <c r="AN172" s="5"/>
      <c r="AO172" s="5"/>
      <c r="AP172" s="5"/>
      <c r="AQ172" s="5"/>
      <c r="AR172" s="5"/>
      <c r="AS172" s="5"/>
      <c r="AT172" s="5"/>
      <c r="AU172" s="5"/>
      <c r="AV172" s="9"/>
      <c r="AW172" s="1"/>
      <c r="AX172" s="1"/>
    </row>
    <row r="173">
      <c r="A173" s="1"/>
      <c r="B173" s="5"/>
      <c r="C173" s="2"/>
      <c r="D173" s="2"/>
      <c r="E173" s="3"/>
      <c r="F173" s="5"/>
      <c r="G173" s="5"/>
      <c r="H173" s="5"/>
      <c r="I173" s="5"/>
      <c r="J173" s="5"/>
      <c r="K173" s="5"/>
      <c r="L173" s="5"/>
      <c r="M173" s="5"/>
      <c r="N173" s="1"/>
      <c r="O173" s="1"/>
      <c r="P173" s="1"/>
      <c r="Q173" s="1"/>
      <c r="R173" s="1"/>
      <c r="S173" s="1"/>
      <c r="T173" s="1"/>
      <c r="U173" s="1"/>
      <c r="V173" s="5"/>
      <c r="W173" s="5"/>
      <c r="X173" s="5"/>
      <c r="Y173" s="5"/>
      <c r="Z173" s="5"/>
      <c r="AA173" s="5"/>
      <c r="AB173" s="5"/>
      <c r="AC173" s="5"/>
      <c r="AD173" s="5"/>
      <c r="AE173" s="5"/>
      <c r="AF173" s="6"/>
      <c r="AG173" s="5"/>
      <c r="AH173" s="7"/>
      <c r="AI173" s="6"/>
      <c r="AJ173" s="8"/>
      <c r="AK173" s="5"/>
      <c r="AL173" s="5"/>
      <c r="AM173" s="5"/>
      <c r="AN173" s="5"/>
      <c r="AO173" s="5"/>
      <c r="AP173" s="5"/>
      <c r="AQ173" s="5"/>
      <c r="AR173" s="5"/>
      <c r="AS173" s="5"/>
      <c r="AT173" s="5"/>
      <c r="AU173" s="5"/>
      <c r="AV173" s="9"/>
      <c r="AW173" s="1"/>
      <c r="AX173" s="1"/>
    </row>
    <row r="174">
      <c r="A174" s="1"/>
      <c r="B174" s="5"/>
      <c r="C174" s="2"/>
      <c r="D174" s="2"/>
      <c r="E174" s="3"/>
      <c r="F174" s="5"/>
      <c r="G174" s="5"/>
      <c r="H174" s="5"/>
      <c r="I174" s="5"/>
      <c r="J174" s="5"/>
      <c r="K174" s="5"/>
      <c r="L174" s="5"/>
      <c r="M174" s="5"/>
      <c r="N174" s="1"/>
      <c r="O174" s="1"/>
      <c r="P174" s="1"/>
      <c r="Q174" s="1"/>
      <c r="R174" s="1"/>
      <c r="S174" s="1"/>
      <c r="T174" s="1"/>
      <c r="U174" s="1"/>
      <c r="V174" s="5"/>
      <c r="W174" s="5"/>
      <c r="X174" s="5"/>
      <c r="Y174" s="5"/>
      <c r="Z174" s="5"/>
      <c r="AA174" s="5"/>
      <c r="AB174" s="5"/>
      <c r="AC174" s="5"/>
      <c r="AD174" s="5"/>
      <c r="AE174" s="5"/>
      <c r="AF174" s="6"/>
      <c r="AG174" s="5"/>
      <c r="AH174" s="7"/>
      <c r="AI174" s="6"/>
      <c r="AJ174" s="8"/>
      <c r="AK174" s="5"/>
      <c r="AL174" s="5"/>
      <c r="AM174" s="5"/>
      <c r="AN174" s="5"/>
      <c r="AO174" s="5"/>
      <c r="AP174" s="5"/>
      <c r="AQ174" s="5"/>
      <c r="AR174" s="5"/>
      <c r="AS174" s="5"/>
      <c r="AT174" s="5"/>
      <c r="AU174" s="5"/>
      <c r="AV174" s="9"/>
      <c r="AW174" s="1"/>
      <c r="AX174" s="1"/>
    </row>
    <row r="175">
      <c r="A175" s="1"/>
      <c r="B175" s="5"/>
      <c r="C175" s="2"/>
      <c r="D175" s="2"/>
      <c r="E175" s="3"/>
      <c r="F175" s="5"/>
      <c r="G175" s="5"/>
      <c r="H175" s="5"/>
      <c r="I175" s="5"/>
      <c r="J175" s="5"/>
      <c r="K175" s="5"/>
      <c r="L175" s="5"/>
      <c r="M175" s="5"/>
      <c r="N175" s="1"/>
      <c r="O175" s="1"/>
      <c r="P175" s="1"/>
      <c r="Q175" s="1"/>
      <c r="R175" s="1"/>
      <c r="S175" s="1"/>
      <c r="T175" s="1"/>
      <c r="U175" s="1"/>
      <c r="V175" s="5"/>
      <c r="W175" s="5"/>
      <c r="X175" s="5"/>
      <c r="Y175" s="5"/>
      <c r="Z175" s="5"/>
      <c r="AA175" s="5"/>
      <c r="AB175" s="5"/>
      <c r="AC175" s="5"/>
      <c r="AD175" s="5"/>
      <c r="AE175" s="5"/>
      <c r="AF175" s="6"/>
      <c r="AG175" s="5"/>
      <c r="AH175" s="7"/>
      <c r="AI175" s="6"/>
      <c r="AJ175" s="8"/>
      <c r="AK175" s="5"/>
      <c r="AL175" s="5"/>
      <c r="AM175" s="5"/>
      <c r="AN175" s="5"/>
      <c r="AO175" s="5"/>
      <c r="AP175" s="5"/>
      <c r="AQ175" s="5"/>
      <c r="AR175" s="5"/>
      <c r="AS175" s="5"/>
      <c r="AT175" s="5"/>
      <c r="AU175" s="5"/>
      <c r="AV175" s="9"/>
      <c r="AW175" s="1"/>
      <c r="AX175" s="1"/>
    </row>
    <row r="176">
      <c r="A176" s="1"/>
      <c r="B176" s="5"/>
      <c r="C176" s="2"/>
      <c r="D176" s="2"/>
      <c r="E176" s="3"/>
      <c r="F176" s="5"/>
      <c r="G176" s="5"/>
      <c r="H176" s="5"/>
      <c r="I176" s="5"/>
      <c r="J176" s="5"/>
      <c r="K176" s="5"/>
      <c r="L176" s="5"/>
      <c r="M176" s="5"/>
      <c r="N176" s="1"/>
      <c r="O176" s="1"/>
      <c r="P176" s="1"/>
      <c r="Q176" s="1"/>
      <c r="R176" s="1"/>
      <c r="S176" s="1"/>
      <c r="T176" s="1"/>
      <c r="U176" s="1"/>
      <c r="V176" s="5"/>
      <c r="W176" s="5"/>
      <c r="X176" s="5"/>
      <c r="Y176" s="5"/>
      <c r="Z176" s="5"/>
      <c r="AA176" s="5"/>
      <c r="AB176" s="5"/>
      <c r="AC176" s="5"/>
      <c r="AD176" s="5"/>
      <c r="AE176" s="5"/>
      <c r="AF176" s="6"/>
      <c r="AG176" s="5"/>
      <c r="AH176" s="7"/>
      <c r="AI176" s="6"/>
      <c r="AJ176" s="8"/>
      <c r="AK176" s="5"/>
      <c r="AL176" s="5"/>
      <c r="AM176" s="5"/>
      <c r="AN176" s="5"/>
      <c r="AO176" s="5"/>
      <c r="AP176" s="5"/>
      <c r="AQ176" s="5"/>
      <c r="AR176" s="5"/>
      <c r="AS176" s="5"/>
      <c r="AT176" s="5"/>
      <c r="AU176" s="5"/>
      <c r="AV176" s="9"/>
      <c r="AW176" s="1"/>
      <c r="AX176" s="1"/>
    </row>
    <row r="177">
      <c r="A177" s="1"/>
      <c r="B177" s="5"/>
      <c r="C177" s="2"/>
      <c r="D177" s="2"/>
      <c r="E177" s="3"/>
      <c r="F177" s="5"/>
      <c r="G177" s="5"/>
      <c r="H177" s="5"/>
      <c r="I177" s="5"/>
      <c r="J177" s="5"/>
      <c r="K177" s="5"/>
      <c r="L177" s="5"/>
      <c r="M177" s="5"/>
      <c r="N177" s="1"/>
      <c r="O177" s="1"/>
      <c r="P177" s="1"/>
      <c r="Q177" s="1"/>
      <c r="R177" s="1"/>
      <c r="S177" s="1"/>
      <c r="T177" s="1"/>
      <c r="U177" s="1"/>
      <c r="V177" s="5"/>
      <c r="W177" s="5"/>
      <c r="X177" s="5"/>
      <c r="Y177" s="5"/>
      <c r="Z177" s="5"/>
      <c r="AA177" s="5"/>
      <c r="AB177" s="5"/>
      <c r="AC177" s="5"/>
      <c r="AD177" s="5"/>
      <c r="AE177" s="5"/>
      <c r="AF177" s="6"/>
      <c r="AG177" s="5"/>
      <c r="AH177" s="7"/>
      <c r="AI177" s="6"/>
      <c r="AJ177" s="8"/>
      <c r="AK177" s="5"/>
      <c r="AL177" s="5"/>
      <c r="AM177" s="5"/>
      <c r="AN177" s="5"/>
      <c r="AO177" s="5"/>
      <c r="AP177" s="5"/>
      <c r="AQ177" s="5"/>
      <c r="AR177" s="5"/>
      <c r="AS177" s="5"/>
      <c r="AT177" s="5"/>
      <c r="AU177" s="5"/>
      <c r="AV177" s="9"/>
      <c r="AW177" s="1"/>
      <c r="AX177" s="1"/>
    </row>
    <row r="178">
      <c r="A178" s="1"/>
      <c r="B178" s="5"/>
      <c r="C178" s="2"/>
      <c r="D178" s="2"/>
      <c r="E178" s="3"/>
      <c r="F178" s="5"/>
      <c r="G178" s="5"/>
      <c r="H178" s="5"/>
      <c r="I178" s="5"/>
      <c r="J178" s="5"/>
      <c r="K178" s="5"/>
      <c r="L178" s="5"/>
      <c r="M178" s="5"/>
      <c r="N178" s="1"/>
      <c r="O178" s="1"/>
      <c r="P178" s="1"/>
      <c r="Q178" s="1"/>
      <c r="R178" s="1"/>
      <c r="S178" s="1"/>
      <c r="T178" s="1"/>
      <c r="U178" s="1"/>
      <c r="V178" s="5"/>
      <c r="W178" s="5"/>
      <c r="X178" s="5"/>
      <c r="Y178" s="5"/>
      <c r="Z178" s="5"/>
      <c r="AA178" s="5"/>
      <c r="AB178" s="5"/>
      <c r="AC178" s="5"/>
      <c r="AD178" s="5"/>
      <c r="AE178" s="5"/>
      <c r="AF178" s="6"/>
      <c r="AG178" s="5"/>
      <c r="AH178" s="7"/>
      <c r="AI178" s="6"/>
      <c r="AJ178" s="8"/>
      <c r="AK178" s="5"/>
      <c r="AL178" s="5"/>
      <c r="AM178" s="5"/>
      <c r="AN178" s="5"/>
      <c r="AO178" s="5"/>
      <c r="AP178" s="5"/>
      <c r="AQ178" s="5"/>
      <c r="AR178" s="5"/>
      <c r="AS178" s="5"/>
      <c r="AT178" s="5"/>
      <c r="AU178" s="5"/>
      <c r="AV178" s="9"/>
      <c r="AW178" s="1"/>
      <c r="AX178" s="1"/>
    </row>
    <row r="179">
      <c r="A179" s="1"/>
      <c r="B179" s="5"/>
      <c r="C179" s="2"/>
      <c r="D179" s="2"/>
      <c r="E179" s="3"/>
      <c r="F179" s="5"/>
      <c r="G179" s="5"/>
      <c r="H179" s="5"/>
      <c r="I179" s="5"/>
      <c r="J179" s="5"/>
      <c r="K179" s="5"/>
      <c r="L179" s="5"/>
      <c r="M179" s="5"/>
      <c r="N179" s="1"/>
      <c r="O179" s="1"/>
      <c r="P179" s="1"/>
      <c r="Q179" s="1"/>
      <c r="R179" s="1"/>
      <c r="S179" s="1"/>
      <c r="T179" s="1"/>
      <c r="U179" s="1"/>
      <c r="V179" s="5"/>
      <c r="W179" s="5"/>
      <c r="X179" s="5"/>
      <c r="Y179" s="5"/>
      <c r="Z179" s="5"/>
      <c r="AA179" s="5"/>
      <c r="AB179" s="5"/>
      <c r="AC179" s="5"/>
      <c r="AD179" s="5"/>
      <c r="AE179" s="5"/>
      <c r="AF179" s="6"/>
      <c r="AG179" s="5"/>
      <c r="AH179" s="7"/>
      <c r="AI179" s="6"/>
      <c r="AJ179" s="8"/>
      <c r="AK179" s="5"/>
      <c r="AL179" s="5"/>
      <c r="AM179" s="5"/>
      <c r="AN179" s="5"/>
      <c r="AO179" s="5"/>
      <c r="AP179" s="5"/>
      <c r="AQ179" s="5"/>
      <c r="AR179" s="5"/>
      <c r="AS179" s="5"/>
      <c r="AT179" s="5"/>
      <c r="AU179" s="5"/>
      <c r="AV179" s="9"/>
      <c r="AW179" s="1"/>
      <c r="AX179" s="1"/>
    </row>
    <row r="180">
      <c r="A180" s="1"/>
      <c r="B180" s="5"/>
      <c r="C180" s="2"/>
      <c r="D180" s="2"/>
      <c r="E180" s="3"/>
      <c r="F180" s="5"/>
      <c r="G180" s="5"/>
      <c r="H180" s="5"/>
      <c r="I180" s="5"/>
      <c r="J180" s="5"/>
      <c r="K180" s="5"/>
      <c r="L180" s="5"/>
      <c r="M180" s="5"/>
      <c r="N180" s="1"/>
      <c r="O180" s="1"/>
      <c r="P180" s="1"/>
      <c r="Q180" s="1"/>
      <c r="R180" s="1"/>
      <c r="S180" s="1"/>
      <c r="T180" s="1"/>
      <c r="U180" s="1"/>
      <c r="V180" s="5"/>
      <c r="W180" s="5"/>
      <c r="X180" s="5"/>
      <c r="Y180" s="5"/>
      <c r="Z180" s="5"/>
      <c r="AA180" s="5"/>
      <c r="AB180" s="5"/>
      <c r="AC180" s="5"/>
      <c r="AD180" s="5"/>
      <c r="AE180" s="5"/>
      <c r="AF180" s="6"/>
      <c r="AG180" s="5"/>
      <c r="AH180" s="7"/>
      <c r="AI180" s="6"/>
      <c r="AJ180" s="8"/>
      <c r="AK180" s="5"/>
      <c r="AL180" s="5"/>
      <c r="AM180" s="5"/>
      <c r="AN180" s="5"/>
      <c r="AO180" s="5"/>
      <c r="AP180" s="5"/>
      <c r="AQ180" s="5"/>
      <c r="AR180" s="5"/>
      <c r="AS180" s="5"/>
      <c r="AT180" s="5"/>
      <c r="AU180" s="5"/>
      <c r="AV180" s="9"/>
      <c r="AW180" s="1"/>
      <c r="AX180" s="1"/>
    </row>
    <row r="181">
      <c r="A181" s="1"/>
      <c r="B181" s="5"/>
      <c r="C181" s="2"/>
      <c r="D181" s="2"/>
      <c r="E181" s="3"/>
      <c r="F181" s="5"/>
      <c r="G181" s="5"/>
      <c r="H181" s="5"/>
      <c r="I181" s="5"/>
      <c r="J181" s="5"/>
      <c r="K181" s="5"/>
      <c r="L181" s="5"/>
      <c r="M181" s="5"/>
      <c r="N181" s="1"/>
      <c r="O181" s="1"/>
      <c r="P181" s="1"/>
      <c r="Q181" s="1"/>
      <c r="R181" s="1"/>
      <c r="S181" s="1"/>
      <c r="T181" s="1"/>
      <c r="U181" s="1"/>
      <c r="V181" s="5"/>
      <c r="W181" s="5"/>
      <c r="X181" s="5"/>
      <c r="Y181" s="5"/>
      <c r="Z181" s="5"/>
      <c r="AA181" s="5"/>
      <c r="AB181" s="5"/>
      <c r="AC181" s="5"/>
      <c r="AD181" s="5"/>
      <c r="AE181" s="5"/>
      <c r="AF181" s="6"/>
      <c r="AG181" s="5"/>
      <c r="AH181" s="7"/>
      <c r="AI181" s="6"/>
      <c r="AJ181" s="8"/>
      <c r="AK181" s="5"/>
      <c r="AL181" s="5"/>
      <c r="AM181" s="5"/>
      <c r="AN181" s="5"/>
      <c r="AO181" s="5"/>
      <c r="AP181" s="5"/>
      <c r="AQ181" s="5"/>
      <c r="AR181" s="5"/>
      <c r="AS181" s="5"/>
      <c r="AT181" s="5"/>
      <c r="AU181" s="5"/>
      <c r="AV181" s="9"/>
      <c r="AW181" s="1"/>
      <c r="AX181" s="1"/>
    </row>
    <row r="182">
      <c r="A182" s="1"/>
      <c r="B182" s="5"/>
      <c r="C182" s="2"/>
      <c r="D182" s="2"/>
      <c r="E182" s="3"/>
      <c r="F182" s="5"/>
      <c r="G182" s="5"/>
      <c r="H182" s="5"/>
      <c r="I182" s="5"/>
      <c r="J182" s="5"/>
      <c r="K182" s="5"/>
      <c r="L182" s="5"/>
      <c r="M182" s="5"/>
      <c r="N182" s="1"/>
      <c r="O182" s="1"/>
      <c r="P182" s="1"/>
      <c r="Q182" s="1"/>
      <c r="R182" s="1"/>
      <c r="S182" s="1"/>
      <c r="T182" s="1"/>
      <c r="U182" s="1"/>
      <c r="V182" s="5"/>
      <c r="W182" s="5"/>
      <c r="X182" s="5"/>
      <c r="Y182" s="5"/>
      <c r="Z182" s="5"/>
      <c r="AA182" s="5"/>
      <c r="AB182" s="5"/>
      <c r="AC182" s="5"/>
      <c r="AD182" s="5"/>
      <c r="AE182" s="5"/>
      <c r="AF182" s="6"/>
      <c r="AG182" s="5"/>
      <c r="AH182" s="7"/>
      <c r="AI182" s="6"/>
      <c r="AJ182" s="8"/>
      <c r="AK182" s="5"/>
      <c r="AL182" s="5"/>
      <c r="AM182" s="5"/>
      <c r="AN182" s="5"/>
      <c r="AO182" s="5"/>
      <c r="AP182" s="5"/>
      <c r="AQ182" s="5"/>
      <c r="AR182" s="5"/>
      <c r="AS182" s="5"/>
      <c r="AT182" s="5"/>
      <c r="AU182" s="5"/>
      <c r="AV182" s="9"/>
      <c r="AW182" s="1"/>
      <c r="AX182" s="1"/>
    </row>
    <row r="183">
      <c r="A183" s="1"/>
      <c r="B183" s="5"/>
      <c r="C183" s="2"/>
      <c r="D183" s="2"/>
      <c r="E183" s="3"/>
      <c r="F183" s="5"/>
      <c r="G183" s="5"/>
      <c r="H183" s="5"/>
      <c r="I183" s="5"/>
      <c r="J183" s="5"/>
      <c r="K183" s="5"/>
      <c r="L183" s="5"/>
      <c r="M183" s="5"/>
      <c r="N183" s="1"/>
      <c r="O183" s="1"/>
      <c r="P183" s="1"/>
      <c r="Q183" s="1"/>
      <c r="R183" s="1"/>
      <c r="S183" s="1"/>
      <c r="T183" s="1"/>
      <c r="U183" s="1"/>
      <c r="V183" s="5"/>
      <c r="W183" s="5"/>
      <c r="X183" s="5"/>
      <c r="Y183" s="5"/>
      <c r="Z183" s="5"/>
      <c r="AA183" s="5"/>
      <c r="AB183" s="5"/>
      <c r="AC183" s="5"/>
      <c r="AD183" s="5"/>
      <c r="AE183" s="5"/>
      <c r="AF183" s="6"/>
      <c r="AG183" s="5"/>
      <c r="AH183" s="7"/>
      <c r="AI183" s="6"/>
      <c r="AJ183" s="8"/>
      <c r="AK183" s="5"/>
      <c r="AL183" s="5"/>
      <c r="AM183" s="5"/>
      <c r="AN183" s="5"/>
      <c r="AO183" s="5"/>
      <c r="AP183" s="5"/>
      <c r="AQ183" s="5"/>
      <c r="AR183" s="5"/>
      <c r="AS183" s="5"/>
      <c r="AT183" s="5"/>
      <c r="AU183" s="5"/>
      <c r="AV183" s="9"/>
      <c r="AW183" s="1"/>
      <c r="AX183" s="1"/>
    </row>
    <row r="184">
      <c r="A184" s="1"/>
      <c r="B184" s="5"/>
      <c r="C184" s="2"/>
      <c r="D184" s="2"/>
      <c r="E184" s="3"/>
      <c r="F184" s="5"/>
      <c r="G184" s="5"/>
      <c r="H184" s="5"/>
      <c r="I184" s="5"/>
      <c r="J184" s="5"/>
      <c r="K184" s="5"/>
      <c r="L184" s="5"/>
      <c r="M184" s="5"/>
      <c r="N184" s="1"/>
      <c r="O184" s="1"/>
      <c r="P184" s="1"/>
      <c r="Q184" s="1"/>
      <c r="R184" s="1"/>
      <c r="S184" s="1"/>
      <c r="T184" s="1"/>
      <c r="U184" s="1"/>
      <c r="V184" s="5"/>
      <c r="W184" s="5"/>
      <c r="X184" s="5"/>
      <c r="Y184" s="5"/>
      <c r="Z184" s="5"/>
      <c r="AA184" s="5"/>
      <c r="AB184" s="5"/>
      <c r="AC184" s="5"/>
      <c r="AD184" s="5"/>
      <c r="AE184" s="5"/>
      <c r="AF184" s="6"/>
      <c r="AG184" s="5"/>
      <c r="AH184" s="7"/>
      <c r="AI184" s="6"/>
      <c r="AJ184" s="8"/>
      <c r="AK184" s="5"/>
      <c r="AL184" s="5"/>
      <c r="AM184" s="5"/>
      <c r="AN184" s="5"/>
      <c r="AO184" s="5"/>
      <c r="AP184" s="5"/>
      <c r="AQ184" s="5"/>
      <c r="AR184" s="5"/>
      <c r="AS184" s="5"/>
      <c r="AT184" s="5"/>
      <c r="AU184" s="5"/>
      <c r="AV184" s="9"/>
      <c r="AW184" s="1"/>
      <c r="AX184" s="1"/>
    </row>
    <row r="185">
      <c r="A185" s="1"/>
      <c r="B185" s="5"/>
      <c r="C185" s="2"/>
      <c r="D185" s="2"/>
      <c r="E185" s="3"/>
      <c r="F185" s="5"/>
      <c r="G185" s="5"/>
      <c r="H185" s="5"/>
      <c r="I185" s="5"/>
      <c r="J185" s="5"/>
      <c r="K185" s="5"/>
      <c r="L185" s="5"/>
      <c r="M185" s="5"/>
      <c r="N185" s="1"/>
      <c r="O185" s="1"/>
      <c r="P185" s="1"/>
      <c r="Q185" s="1"/>
      <c r="R185" s="1"/>
      <c r="S185" s="1"/>
      <c r="T185" s="1"/>
      <c r="U185" s="1"/>
      <c r="V185" s="5"/>
      <c r="W185" s="5"/>
      <c r="X185" s="5"/>
      <c r="Y185" s="5"/>
      <c r="Z185" s="5"/>
      <c r="AA185" s="5"/>
      <c r="AB185" s="5"/>
      <c r="AC185" s="5"/>
      <c r="AD185" s="5"/>
      <c r="AE185" s="5"/>
      <c r="AF185" s="6"/>
      <c r="AG185" s="5"/>
      <c r="AH185" s="7"/>
      <c r="AI185" s="6"/>
      <c r="AJ185" s="8"/>
      <c r="AK185" s="5"/>
      <c r="AL185" s="5"/>
      <c r="AM185" s="5"/>
      <c r="AN185" s="5"/>
      <c r="AO185" s="5"/>
      <c r="AP185" s="5"/>
      <c r="AQ185" s="5"/>
      <c r="AR185" s="5"/>
      <c r="AS185" s="5"/>
      <c r="AT185" s="5"/>
      <c r="AU185" s="5"/>
      <c r="AV185" s="9"/>
      <c r="AW185" s="1"/>
      <c r="AX185" s="1"/>
    </row>
    <row r="186">
      <c r="A186" s="1"/>
      <c r="B186" s="5"/>
      <c r="C186" s="2"/>
      <c r="D186" s="2"/>
      <c r="E186" s="3"/>
      <c r="F186" s="5"/>
      <c r="G186" s="5"/>
      <c r="H186" s="5"/>
      <c r="I186" s="5"/>
      <c r="J186" s="5"/>
      <c r="K186" s="5"/>
      <c r="L186" s="5"/>
      <c r="M186" s="5"/>
      <c r="N186" s="1"/>
      <c r="O186" s="1"/>
      <c r="P186" s="1"/>
      <c r="Q186" s="1"/>
      <c r="R186" s="1"/>
      <c r="S186" s="1"/>
      <c r="T186" s="1"/>
      <c r="U186" s="1"/>
      <c r="V186" s="5"/>
      <c r="W186" s="5"/>
      <c r="X186" s="5"/>
      <c r="Y186" s="5"/>
      <c r="Z186" s="5"/>
      <c r="AA186" s="5"/>
      <c r="AB186" s="5"/>
      <c r="AC186" s="5"/>
      <c r="AD186" s="5"/>
      <c r="AE186" s="5"/>
      <c r="AF186" s="6"/>
      <c r="AG186" s="5"/>
      <c r="AH186" s="7"/>
      <c r="AI186" s="6"/>
      <c r="AJ186" s="8"/>
      <c r="AK186" s="5"/>
      <c r="AL186" s="5"/>
      <c r="AM186" s="5"/>
      <c r="AN186" s="5"/>
      <c r="AO186" s="5"/>
      <c r="AP186" s="5"/>
      <c r="AQ186" s="5"/>
      <c r="AR186" s="5"/>
      <c r="AS186" s="5"/>
      <c r="AT186" s="5"/>
      <c r="AU186" s="5"/>
      <c r="AV186" s="9"/>
      <c r="AW186" s="1"/>
      <c r="AX186" s="1"/>
    </row>
    <row r="187">
      <c r="A187" s="1"/>
      <c r="B187" s="5"/>
      <c r="C187" s="2"/>
      <c r="D187" s="2"/>
      <c r="E187" s="3"/>
      <c r="F187" s="5"/>
      <c r="G187" s="5"/>
      <c r="H187" s="5"/>
      <c r="I187" s="5"/>
      <c r="J187" s="5"/>
      <c r="K187" s="5"/>
      <c r="L187" s="5"/>
      <c r="M187" s="5"/>
      <c r="N187" s="1"/>
      <c r="O187" s="1"/>
      <c r="P187" s="1"/>
      <c r="Q187" s="1"/>
      <c r="R187" s="1"/>
      <c r="S187" s="1"/>
      <c r="T187" s="1"/>
      <c r="U187" s="1"/>
      <c r="V187" s="5"/>
      <c r="W187" s="5"/>
      <c r="X187" s="5"/>
      <c r="Y187" s="5"/>
      <c r="Z187" s="5"/>
      <c r="AA187" s="5"/>
      <c r="AB187" s="5"/>
      <c r="AC187" s="5"/>
      <c r="AD187" s="5"/>
      <c r="AE187" s="5"/>
      <c r="AF187" s="6"/>
      <c r="AG187" s="5"/>
      <c r="AH187" s="7"/>
      <c r="AI187" s="6"/>
      <c r="AJ187" s="8"/>
      <c r="AK187" s="5"/>
      <c r="AL187" s="5"/>
      <c r="AM187" s="5"/>
      <c r="AN187" s="5"/>
      <c r="AO187" s="5"/>
      <c r="AP187" s="5"/>
      <c r="AQ187" s="5"/>
      <c r="AR187" s="5"/>
      <c r="AS187" s="5"/>
      <c r="AT187" s="5"/>
      <c r="AU187" s="5"/>
      <c r="AV187" s="9"/>
      <c r="AW187" s="1"/>
      <c r="AX187" s="1"/>
    </row>
    <row r="188">
      <c r="A188" s="1"/>
      <c r="B188" s="5"/>
      <c r="C188" s="2"/>
      <c r="D188" s="2"/>
      <c r="E188" s="3"/>
      <c r="F188" s="5"/>
      <c r="G188" s="5"/>
      <c r="H188" s="5"/>
      <c r="I188" s="5"/>
      <c r="J188" s="5"/>
      <c r="K188" s="5"/>
      <c r="L188" s="5"/>
      <c r="M188" s="5"/>
      <c r="N188" s="1"/>
      <c r="O188" s="1"/>
      <c r="P188" s="1"/>
      <c r="Q188" s="1"/>
      <c r="R188" s="1"/>
      <c r="S188" s="1"/>
      <c r="T188" s="1"/>
      <c r="U188" s="1"/>
      <c r="V188" s="5"/>
      <c r="W188" s="5"/>
      <c r="X188" s="5"/>
      <c r="Y188" s="5"/>
      <c r="Z188" s="5"/>
      <c r="AA188" s="5"/>
      <c r="AB188" s="5"/>
      <c r="AC188" s="5"/>
      <c r="AD188" s="5"/>
      <c r="AE188" s="5"/>
      <c r="AF188" s="6"/>
      <c r="AG188" s="5"/>
      <c r="AH188" s="7"/>
      <c r="AI188" s="6"/>
      <c r="AJ188" s="8"/>
      <c r="AK188" s="5"/>
      <c r="AL188" s="5"/>
      <c r="AM188" s="5"/>
      <c r="AN188" s="5"/>
      <c r="AO188" s="5"/>
      <c r="AP188" s="5"/>
      <c r="AQ188" s="5"/>
      <c r="AR188" s="5"/>
      <c r="AS188" s="5"/>
      <c r="AT188" s="5"/>
      <c r="AU188" s="5"/>
      <c r="AV188" s="9"/>
      <c r="AW188" s="1"/>
      <c r="AX188" s="1"/>
    </row>
    <row r="189">
      <c r="A189" s="1"/>
      <c r="B189" s="5"/>
      <c r="C189" s="2"/>
      <c r="D189" s="2"/>
      <c r="E189" s="3"/>
      <c r="F189" s="5"/>
      <c r="G189" s="5"/>
      <c r="H189" s="5"/>
      <c r="I189" s="5"/>
      <c r="J189" s="5"/>
      <c r="K189" s="5"/>
      <c r="L189" s="5"/>
      <c r="M189" s="5"/>
      <c r="N189" s="1"/>
      <c r="O189" s="1"/>
      <c r="P189" s="1"/>
      <c r="Q189" s="1"/>
      <c r="R189" s="1"/>
      <c r="S189" s="1"/>
      <c r="T189" s="1"/>
      <c r="U189" s="1"/>
      <c r="V189" s="5"/>
      <c r="W189" s="5"/>
      <c r="X189" s="5"/>
      <c r="Y189" s="5"/>
      <c r="Z189" s="5"/>
      <c r="AA189" s="5"/>
      <c r="AB189" s="5"/>
      <c r="AC189" s="5"/>
      <c r="AD189" s="5"/>
      <c r="AE189" s="5"/>
      <c r="AF189" s="6"/>
      <c r="AG189" s="5"/>
      <c r="AH189" s="7"/>
      <c r="AI189" s="6"/>
      <c r="AJ189" s="8"/>
      <c r="AK189" s="5"/>
      <c r="AL189" s="5"/>
      <c r="AM189" s="5"/>
      <c r="AN189" s="5"/>
      <c r="AO189" s="5"/>
      <c r="AP189" s="5"/>
      <c r="AQ189" s="5"/>
      <c r="AR189" s="5"/>
      <c r="AS189" s="5"/>
      <c r="AT189" s="5"/>
      <c r="AU189" s="5"/>
      <c r="AV189" s="9"/>
      <c r="AW189" s="1"/>
      <c r="AX189" s="1"/>
    </row>
    <row r="190">
      <c r="A190" s="1"/>
      <c r="B190" s="5"/>
      <c r="C190" s="2"/>
      <c r="D190" s="2"/>
      <c r="E190" s="3"/>
      <c r="F190" s="5"/>
      <c r="G190" s="5"/>
      <c r="H190" s="5"/>
      <c r="I190" s="5"/>
      <c r="J190" s="5"/>
      <c r="K190" s="5"/>
      <c r="L190" s="5"/>
      <c r="M190" s="5"/>
      <c r="N190" s="1"/>
      <c r="O190" s="1"/>
      <c r="P190" s="1"/>
      <c r="Q190" s="1"/>
      <c r="R190" s="1"/>
      <c r="S190" s="1"/>
      <c r="T190" s="1"/>
      <c r="U190" s="1"/>
      <c r="V190" s="5"/>
      <c r="W190" s="5"/>
      <c r="X190" s="5"/>
      <c r="Y190" s="5"/>
      <c r="Z190" s="5"/>
      <c r="AA190" s="5"/>
      <c r="AB190" s="5"/>
      <c r="AC190" s="5"/>
      <c r="AD190" s="5"/>
      <c r="AE190" s="5"/>
      <c r="AF190" s="6"/>
      <c r="AG190" s="5"/>
      <c r="AH190" s="7"/>
      <c r="AI190" s="6"/>
      <c r="AJ190" s="8"/>
      <c r="AK190" s="5"/>
      <c r="AL190" s="5"/>
      <c r="AM190" s="5"/>
      <c r="AN190" s="5"/>
      <c r="AO190" s="5"/>
      <c r="AP190" s="5"/>
      <c r="AQ190" s="5"/>
      <c r="AR190" s="5"/>
      <c r="AS190" s="5"/>
      <c r="AT190" s="5"/>
      <c r="AU190" s="5"/>
      <c r="AV190" s="9"/>
      <c r="AW190" s="1"/>
      <c r="AX190" s="1"/>
    </row>
    <row r="191">
      <c r="A191" s="1"/>
      <c r="B191" s="5"/>
      <c r="C191" s="2"/>
      <c r="D191" s="2"/>
      <c r="E191" s="3"/>
      <c r="F191" s="5"/>
      <c r="G191" s="5"/>
      <c r="H191" s="5"/>
      <c r="I191" s="5"/>
      <c r="J191" s="5"/>
      <c r="K191" s="5"/>
      <c r="L191" s="5"/>
      <c r="M191" s="5"/>
      <c r="N191" s="1"/>
      <c r="O191" s="1"/>
      <c r="P191" s="1"/>
      <c r="Q191" s="1"/>
      <c r="R191" s="1"/>
      <c r="S191" s="1"/>
      <c r="T191" s="1"/>
      <c r="U191" s="1"/>
      <c r="V191" s="5"/>
      <c r="W191" s="5"/>
      <c r="X191" s="5"/>
      <c r="Y191" s="5"/>
      <c r="Z191" s="5"/>
      <c r="AA191" s="5"/>
      <c r="AB191" s="5"/>
      <c r="AC191" s="5"/>
      <c r="AD191" s="5"/>
      <c r="AE191" s="5"/>
      <c r="AF191" s="6"/>
      <c r="AG191" s="5"/>
      <c r="AH191" s="7"/>
      <c r="AI191" s="6"/>
      <c r="AJ191" s="8"/>
      <c r="AK191" s="5"/>
      <c r="AL191" s="5"/>
      <c r="AM191" s="5"/>
      <c r="AN191" s="5"/>
      <c r="AO191" s="5"/>
      <c r="AP191" s="5"/>
      <c r="AQ191" s="5"/>
      <c r="AR191" s="5"/>
      <c r="AS191" s="5"/>
      <c r="AT191" s="5"/>
      <c r="AU191" s="5"/>
      <c r="AV191" s="9"/>
      <c r="AW191" s="1"/>
      <c r="AX191" s="1"/>
    </row>
    <row r="192">
      <c r="A192" s="1"/>
      <c r="B192" s="5"/>
      <c r="C192" s="2"/>
      <c r="D192" s="2"/>
      <c r="E192" s="3"/>
      <c r="F192" s="5"/>
      <c r="G192" s="5"/>
      <c r="H192" s="5"/>
      <c r="I192" s="5"/>
      <c r="J192" s="5"/>
      <c r="K192" s="5"/>
      <c r="L192" s="5"/>
      <c r="M192" s="5"/>
      <c r="N192" s="1"/>
      <c r="O192" s="1"/>
      <c r="P192" s="1"/>
      <c r="Q192" s="1"/>
      <c r="R192" s="1"/>
      <c r="S192" s="1"/>
      <c r="T192" s="1"/>
      <c r="U192" s="1"/>
      <c r="V192" s="5"/>
      <c r="W192" s="5"/>
      <c r="X192" s="5"/>
      <c r="Y192" s="5"/>
      <c r="Z192" s="5"/>
      <c r="AA192" s="5"/>
      <c r="AB192" s="5"/>
      <c r="AC192" s="5"/>
      <c r="AD192" s="5"/>
      <c r="AE192" s="5"/>
      <c r="AF192" s="6"/>
      <c r="AG192" s="5"/>
      <c r="AH192" s="7"/>
      <c r="AI192" s="6"/>
      <c r="AJ192" s="8"/>
      <c r="AK192" s="5"/>
      <c r="AL192" s="5"/>
      <c r="AM192" s="5"/>
      <c r="AN192" s="5"/>
      <c r="AO192" s="5"/>
      <c r="AP192" s="5"/>
      <c r="AQ192" s="5"/>
      <c r="AR192" s="5"/>
      <c r="AS192" s="5"/>
      <c r="AT192" s="5"/>
      <c r="AU192" s="5"/>
      <c r="AV192" s="9"/>
      <c r="AW192" s="1"/>
      <c r="AX192" s="1"/>
    </row>
    <row r="193">
      <c r="A193" s="1"/>
      <c r="B193" s="5"/>
      <c r="C193" s="2"/>
      <c r="D193" s="2"/>
      <c r="E193" s="3"/>
      <c r="F193" s="5"/>
      <c r="G193" s="5"/>
      <c r="H193" s="5"/>
      <c r="I193" s="5"/>
      <c r="J193" s="5"/>
      <c r="K193" s="5"/>
      <c r="L193" s="5"/>
      <c r="M193" s="5"/>
      <c r="N193" s="1"/>
      <c r="O193" s="1"/>
      <c r="P193" s="1"/>
      <c r="Q193" s="1"/>
      <c r="R193" s="1"/>
      <c r="S193" s="1"/>
      <c r="T193" s="1"/>
      <c r="U193" s="1"/>
      <c r="V193" s="5"/>
      <c r="W193" s="5"/>
      <c r="X193" s="5"/>
      <c r="Y193" s="5"/>
      <c r="Z193" s="5"/>
      <c r="AA193" s="5"/>
      <c r="AB193" s="5"/>
      <c r="AC193" s="5"/>
      <c r="AD193" s="5"/>
      <c r="AE193" s="5"/>
      <c r="AF193" s="6"/>
      <c r="AG193" s="5"/>
      <c r="AH193" s="7"/>
      <c r="AI193" s="6"/>
      <c r="AJ193" s="8"/>
      <c r="AK193" s="5"/>
      <c r="AL193" s="5"/>
      <c r="AM193" s="5"/>
      <c r="AN193" s="5"/>
      <c r="AO193" s="5"/>
      <c r="AP193" s="5"/>
      <c r="AQ193" s="5"/>
      <c r="AR193" s="5"/>
      <c r="AS193" s="5"/>
      <c r="AT193" s="5"/>
      <c r="AU193" s="5"/>
      <c r="AV193" s="9"/>
      <c r="AW193" s="1"/>
      <c r="AX193" s="1"/>
    </row>
    <row r="194">
      <c r="A194" s="1"/>
      <c r="B194" s="5"/>
      <c r="C194" s="2"/>
      <c r="D194" s="2"/>
      <c r="E194" s="3"/>
      <c r="F194" s="5"/>
      <c r="G194" s="5"/>
      <c r="H194" s="5"/>
      <c r="I194" s="5"/>
      <c r="J194" s="5"/>
      <c r="K194" s="5"/>
      <c r="L194" s="5"/>
      <c r="M194" s="5"/>
      <c r="N194" s="1"/>
      <c r="O194" s="1"/>
      <c r="P194" s="1"/>
      <c r="Q194" s="1"/>
      <c r="R194" s="1"/>
      <c r="S194" s="1"/>
      <c r="T194" s="1"/>
      <c r="U194" s="1"/>
      <c r="V194" s="5"/>
      <c r="W194" s="5"/>
      <c r="X194" s="5"/>
      <c r="Y194" s="5"/>
      <c r="Z194" s="5"/>
      <c r="AA194" s="5"/>
      <c r="AB194" s="5"/>
      <c r="AC194" s="5"/>
      <c r="AD194" s="5"/>
      <c r="AE194" s="5"/>
      <c r="AF194" s="6"/>
      <c r="AG194" s="5"/>
      <c r="AH194" s="7"/>
      <c r="AI194" s="6"/>
      <c r="AJ194" s="8"/>
      <c r="AK194" s="5"/>
      <c r="AL194" s="5"/>
      <c r="AM194" s="5"/>
      <c r="AN194" s="5"/>
      <c r="AO194" s="5"/>
      <c r="AP194" s="5"/>
      <c r="AQ194" s="5"/>
      <c r="AR194" s="5"/>
      <c r="AS194" s="5"/>
      <c r="AT194" s="5"/>
      <c r="AU194" s="5"/>
      <c r="AV194" s="9"/>
      <c r="AW194" s="1"/>
      <c r="AX194" s="1"/>
    </row>
    <row r="195">
      <c r="A195" s="1"/>
      <c r="B195" s="5"/>
      <c r="C195" s="2"/>
      <c r="D195" s="2"/>
      <c r="E195" s="3"/>
      <c r="F195" s="5"/>
      <c r="G195" s="5"/>
      <c r="H195" s="5"/>
      <c r="I195" s="5"/>
      <c r="J195" s="5"/>
      <c r="K195" s="5"/>
      <c r="L195" s="5"/>
      <c r="M195" s="5"/>
      <c r="N195" s="1"/>
      <c r="O195" s="1"/>
      <c r="P195" s="1"/>
      <c r="Q195" s="1"/>
      <c r="R195" s="1"/>
      <c r="S195" s="1"/>
      <c r="T195" s="1"/>
      <c r="U195" s="1"/>
      <c r="V195" s="5"/>
      <c r="W195" s="5"/>
      <c r="X195" s="5"/>
      <c r="Y195" s="5"/>
      <c r="Z195" s="5"/>
      <c r="AA195" s="5"/>
      <c r="AB195" s="5"/>
      <c r="AC195" s="5"/>
      <c r="AD195" s="5"/>
      <c r="AE195" s="5"/>
      <c r="AF195" s="6"/>
      <c r="AG195" s="5"/>
      <c r="AH195" s="7"/>
      <c r="AI195" s="6"/>
      <c r="AJ195" s="8"/>
      <c r="AK195" s="5"/>
      <c r="AL195" s="5"/>
      <c r="AM195" s="5"/>
      <c r="AN195" s="5"/>
      <c r="AO195" s="5"/>
      <c r="AP195" s="5"/>
      <c r="AQ195" s="5"/>
      <c r="AR195" s="5"/>
      <c r="AS195" s="5"/>
      <c r="AT195" s="5"/>
      <c r="AU195" s="5"/>
      <c r="AV195" s="9"/>
      <c r="AW195" s="1"/>
      <c r="AX195" s="1"/>
    </row>
    <row r="196">
      <c r="A196" s="1"/>
      <c r="B196" s="5"/>
      <c r="C196" s="2"/>
      <c r="D196" s="2"/>
      <c r="E196" s="3"/>
      <c r="F196" s="5"/>
      <c r="G196" s="5"/>
      <c r="H196" s="5"/>
      <c r="I196" s="5"/>
      <c r="J196" s="5"/>
      <c r="K196" s="5"/>
      <c r="L196" s="5"/>
      <c r="M196" s="5"/>
      <c r="N196" s="1"/>
      <c r="O196" s="1"/>
      <c r="P196" s="1"/>
      <c r="Q196" s="1"/>
      <c r="R196" s="1"/>
      <c r="S196" s="1"/>
      <c r="T196" s="1"/>
      <c r="U196" s="1"/>
      <c r="V196" s="5"/>
      <c r="W196" s="5"/>
      <c r="X196" s="5"/>
      <c r="Y196" s="5"/>
      <c r="Z196" s="5"/>
      <c r="AA196" s="5"/>
      <c r="AB196" s="5"/>
      <c r="AC196" s="5"/>
      <c r="AD196" s="5"/>
      <c r="AE196" s="5"/>
      <c r="AF196" s="6"/>
      <c r="AG196" s="5"/>
      <c r="AH196" s="7"/>
      <c r="AI196" s="6"/>
      <c r="AJ196" s="8"/>
      <c r="AK196" s="5"/>
      <c r="AL196" s="5"/>
      <c r="AM196" s="5"/>
      <c r="AN196" s="5"/>
      <c r="AO196" s="5"/>
      <c r="AP196" s="5"/>
      <c r="AQ196" s="5"/>
      <c r="AR196" s="5"/>
      <c r="AS196" s="5"/>
      <c r="AT196" s="5"/>
      <c r="AU196" s="5"/>
      <c r="AV196" s="9"/>
      <c r="AW196" s="1"/>
      <c r="AX196" s="1"/>
    </row>
    <row r="197">
      <c r="A197" s="1"/>
      <c r="B197" s="5"/>
      <c r="C197" s="2"/>
      <c r="D197" s="2"/>
      <c r="E197" s="3"/>
      <c r="F197" s="5"/>
      <c r="G197" s="5"/>
      <c r="H197" s="5"/>
      <c r="I197" s="5"/>
      <c r="J197" s="5"/>
      <c r="K197" s="5"/>
      <c r="L197" s="5"/>
      <c r="M197" s="5"/>
      <c r="N197" s="1"/>
      <c r="O197" s="1"/>
      <c r="P197" s="1"/>
      <c r="Q197" s="1"/>
      <c r="R197" s="1"/>
      <c r="S197" s="1"/>
      <c r="T197" s="1"/>
      <c r="U197" s="1"/>
      <c r="V197" s="5"/>
      <c r="W197" s="5"/>
      <c r="X197" s="5"/>
      <c r="Y197" s="5"/>
      <c r="Z197" s="5"/>
      <c r="AA197" s="5"/>
      <c r="AB197" s="5"/>
      <c r="AC197" s="5"/>
      <c r="AD197" s="5"/>
      <c r="AE197" s="5"/>
      <c r="AF197" s="6"/>
      <c r="AG197" s="5"/>
      <c r="AH197" s="7"/>
      <c r="AI197" s="6"/>
      <c r="AJ197" s="8"/>
      <c r="AK197" s="5"/>
      <c r="AL197" s="5"/>
      <c r="AM197" s="5"/>
      <c r="AN197" s="5"/>
      <c r="AO197" s="5"/>
      <c r="AP197" s="5"/>
      <c r="AQ197" s="5"/>
      <c r="AR197" s="5"/>
      <c r="AS197" s="5"/>
      <c r="AT197" s="5"/>
      <c r="AU197" s="5"/>
      <c r="AV197" s="9"/>
      <c r="AW197" s="1"/>
      <c r="AX197" s="1"/>
    </row>
    <row r="198">
      <c r="A198" s="1"/>
      <c r="B198" s="5"/>
      <c r="C198" s="2"/>
      <c r="D198" s="2"/>
      <c r="E198" s="3"/>
      <c r="F198" s="5"/>
      <c r="G198" s="5"/>
      <c r="H198" s="5"/>
      <c r="I198" s="5"/>
      <c r="J198" s="5"/>
      <c r="K198" s="5"/>
      <c r="L198" s="5"/>
      <c r="M198" s="5"/>
      <c r="N198" s="1"/>
      <c r="O198" s="1"/>
      <c r="P198" s="1"/>
      <c r="Q198" s="1"/>
      <c r="R198" s="1"/>
      <c r="S198" s="1"/>
      <c r="T198" s="1"/>
      <c r="U198" s="1"/>
      <c r="V198" s="5"/>
      <c r="W198" s="5"/>
      <c r="X198" s="5"/>
      <c r="Y198" s="5"/>
      <c r="Z198" s="5"/>
      <c r="AA198" s="5"/>
      <c r="AB198" s="5"/>
      <c r="AC198" s="5"/>
      <c r="AD198" s="5"/>
      <c r="AE198" s="5"/>
      <c r="AF198" s="6"/>
      <c r="AG198" s="5"/>
      <c r="AH198" s="7"/>
      <c r="AI198" s="6"/>
      <c r="AJ198" s="8"/>
      <c r="AK198" s="5"/>
      <c r="AL198" s="5"/>
      <c r="AM198" s="5"/>
      <c r="AN198" s="5"/>
      <c r="AO198" s="5"/>
      <c r="AP198" s="5"/>
      <c r="AQ198" s="5"/>
      <c r="AR198" s="5"/>
      <c r="AS198" s="5"/>
      <c r="AT198" s="5"/>
      <c r="AU198" s="5"/>
      <c r="AV198" s="9"/>
      <c r="AW198" s="1"/>
      <c r="AX198" s="1"/>
    </row>
    <row r="199">
      <c r="A199" s="1"/>
      <c r="B199" s="5"/>
      <c r="C199" s="2"/>
      <c r="D199" s="2"/>
      <c r="E199" s="3"/>
      <c r="F199" s="5"/>
      <c r="G199" s="5"/>
      <c r="H199" s="5"/>
      <c r="I199" s="5"/>
      <c r="J199" s="5"/>
      <c r="K199" s="5"/>
      <c r="L199" s="5"/>
      <c r="M199" s="5"/>
      <c r="N199" s="1"/>
      <c r="O199" s="1"/>
      <c r="P199" s="1"/>
      <c r="Q199" s="1"/>
      <c r="R199" s="1"/>
      <c r="S199" s="1"/>
      <c r="T199" s="1"/>
      <c r="U199" s="1"/>
      <c r="V199" s="5"/>
      <c r="W199" s="5"/>
      <c r="X199" s="5"/>
      <c r="Y199" s="5"/>
      <c r="Z199" s="5"/>
      <c r="AA199" s="5"/>
      <c r="AB199" s="5"/>
      <c r="AC199" s="5"/>
      <c r="AD199" s="5"/>
      <c r="AE199" s="5"/>
      <c r="AF199" s="6"/>
      <c r="AG199" s="5"/>
      <c r="AH199" s="7"/>
      <c r="AI199" s="6"/>
      <c r="AJ199" s="8"/>
      <c r="AK199" s="5"/>
      <c r="AL199" s="5"/>
      <c r="AM199" s="5"/>
      <c r="AN199" s="5"/>
      <c r="AO199" s="5"/>
      <c r="AP199" s="5"/>
      <c r="AQ199" s="5"/>
      <c r="AR199" s="5"/>
      <c r="AS199" s="5"/>
      <c r="AT199" s="5"/>
      <c r="AU199" s="5"/>
      <c r="AV199" s="9"/>
      <c r="AW199" s="1"/>
      <c r="AX199" s="1"/>
    </row>
    <row r="200">
      <c r="A200" s="1"/>
      <c r="B200" s="5"/>
      <c r="C200" s="2"/>
      <c r="D200" s="2"/>
      <c r="E200" s="3"/>
      <c r="F200" s="5"/>
      <c r="G200" s="5"/>
      <c r="H200" s="5"/>
      <c r="I200" s="5"/>
      <c r="J200" s="5"/>
      <c r="K200" s="5"/>
      <c r="L200" s="5"/>
      <c r="M200" s="5"/>
      <c r="N200" s="1"/>
      <c r="O200" s="1"/>
      <c r="P200" s="1"/>
      <c r="Q200" s="1"/>
      <c r="R200" s="1"/>
      <c r="S200" s="1"/>
      <c r="T200" s="1"/>
      <c r="U200" s="1"/>
      <c r="V200" s="5"/>
      <c r="W200" s="5"/>
      <c r="X200" s="5"/>
      <c r="Y200" s="5"/>
      <c r="Z200" s="5"/>
      <c r="AA200" s="5"/>
      <c r="AB200" s="5"/>
      <c r="AC200" s="5"/>
      <c r="AD200" s="5"/>
      <c r="AE200" s="5"/>
      <c r="AF200" s="6"/>
      <c r="AG200" s="5"/>
      <c r="AH200" s="7"/>
      <c r="AI200" s="6"/>
      <c r="AJ200" s="8"/>
      <c r="AK200" s="5"/>
      <c r="AL200" s="5"/>
      <c r="AM200" s="5"/>
      <c r="AN200" s="5"/>
      <c r="AO200" s="5"/>
      <c r="AP200" s="5"/>
      <c r="AQ200" s="5"/>
      <c r="AR200" s="5"/>
      <c r="AS200" s="5"/>
      <c r="AT200" s="5"/>
      <c r="AU200" s="5"/>
      <c r="AV200" s="9"/>
      <c r="AW200" s="1"/>
      <c r="AX200" s="1"/>
    </row>
    <row r="201">
      <c r="A201" s="1"/>
      <c r="B201" s="5"/>
      <c r="C201" s="2"/>
      <c r="D201" s="2"/>
      <c r="E201" s="3"/>
      <c r="F201" s="5"/>
      <c r="G201" s="5"/>
      <c r="H201" s="5"/>
      <c r="I201" s="5"/>
      <c r="J201" s="5"/>
      <c r="K201" s="5"/>
      <c r="L201" s="5"/>
      <c r="M201" s="5"/>
      <c r="N201" s="1"/>
      <c r="O201" s="1"/>
      <c r="P201" s="1"/>
      <c r="Q201" s="1"/>
      <c r="R201" s="1"/>
      <c r="S201" s="1"/>
      <c r="T201" s="1"/>
      <c r="U201" s="1"/>
      <c r="V201" s="5"/>
      <c r="W201" s="5"/>
      <c r="X201" s="5"/>
      <c r="Y201" s="5"/>
      <c r="Z201" s="5"/>
      <c r="AA201" s="5"/>
      <c r="AB201" s="5"/>
      <c r="AC201" s="5"/>
      <c r="AD201" s="5"/>
      <c r="AE201" s="5"/>
      <c r="AF201" s="6"/>
      <c r="AG201" s="5"/>
      <c r="AH201" s="7"/>
      <c r="AI201" s="6"/>
      <c r="AJ201" s="8"/>
      <c r="AK201" s="5"/>
      <c r="AL201" s="5"/>
      <c r="AM201" s="5"/>
      <c r="AN201" s="5"/>
      <c r="AO201" s="5"/>
      <c r="AP201" s="5"/>
      <c r="AQ201" s="5"/>
      <c r="AR201" s="5"/>
      <c r="AS201" s="5"/>
      <c r="AT201" s="5"/>
      <c r="AU201" s="5"/>
      <c r="AV201" s="9"/>
      <c r="AW201" s="1"/>
      <c r="AX201" s="1"/>
    </row>
    <row r="202">
      <c r="A202" s="1"/>
      <c r="B202" s="5"/>
      <c r="C202" s="2"/>
      <c r="D202" s="2"/>
      <c r="E202" s="3"/>
      <c r="F202" s="5"/>
      <c r="G202" s="5"/>
      <c r="H202" s="5"/>
      <c r="I202" s="5"/>
      <c r="J202" s="5"/>
      <c r="K202" s="5"/>
      <c r="L202" s="5"/>
      <c r="M202" s="5"/>
      <c r="N202" s="1"/>
      <c r="O202" s="1"/>
      <c r="P202" s="1"/>
      <c r="Q202" s="1"/>
      <c r="R202" s="1"/>
      <c r="S202" s="1"/>
      <c r="T202" s="1"/>
      <c r="U202" s="1"/>
      <c r="V202" s="5"/>
      <c r="W202" s="5"/>
      <c r="X202" s="5"/>
      <c r="Y202" s="5"/>
      <c r="Z202" s="5"/>
      <c r="AA202" s="5"/>
      <c r="AB202" s="5"/>
      <c r="AC202" s="5"/>
      <c r="AD202" s="5"/>
      <c r="AE202" s="5"/>
      <c r="AF202" s="6"/>
      <c r="AG202" s="5"/>
      <c r="AH202" s="7"/>
      <c r="AI202" s="6"/>
      <c r="AJ202" s="8"/>
      <c r="AK202" s="5"/>
      <c r="AL202" s="5"/>
      <c r="AM202" s="5"/>
      <c r="AN202" s="5"/>
      <c r="AO202" s="5"/>
      <c r="AP202" s="5"/>
      <c r="AQ202" s="5"/>
      <c r="AR202" s="5"/>
      <c r="AS202" s="5"/>
      <c r="AT202" s="5"/>
      <c r="AU202" s="5"/>
      <c r="AV202" s="9"/>
      <c r="AW202" s="1"/>
      <c r="AX202" s="1"/>
    </row>
    <row r="203">
      <c r="A203" s="1"/>
      <c r="B203" s="5"/>
      <c r="C203" s="2"/>
      <c r="D203" s="2"/>
      <c r="E203" s="3"/>
      <c r="F203" s="5"/>
      <c r="G203" s="5"/>
      <c r="H203" s="5"/>
      <c r="I203" s="5"/>
      <c r="J203" s="5"/>
      <c r="K203" s="5"/>
      <c r="L203" s="5"/>
      <c r="M203" s="5"/>
      <c r="N203" s="1"/>
      <c r="O203" s="1"/>
      <c r="P203" s="1"/>
      <c r="Q203" s="1"/>
      <c r="R203" s="1"/>
      <c r="S203" s="1"/>
      <c r="T203" s="1"/>
      <c r="U203" s="1"/>
      <c r="V203" s="5"/>
      <c r="W203" s="5"/>
      <c r="X203" s="5"/>
      <c r="Y203" s="5"/>
      <c r="Z203" s="5"/>
      <c r="AA203" s="5"/>
      <c r="AB203" s="5"/>
      <c r="AC203" s="5"/>
      <c r="AD203" s="5"/>
      <c r="AE203" s="5"/>
      <c r="AF203" s="6"/>
      <c r="AG203" s="5"/>
      <c r="AH203" s="7"/>
      <c r="AI203" s="6"/>
      <c r="AJ203" s="8"/>
      <c r="AK203" s="5"/>
      <c r="AL203" s="5"/>
      <c r="AM203" s="5"/>
      <c r="AN203" s="5"/>
      <c r="AO203" s="5"/>
      <c r="AP203" s="5"/>
      <c r="AQ203" s="5"/>
      <c r="AR203" s="5"/>
      <c r="AS203" s="5"/>
      <c r="AT203" s="5"/>
      <c r="AU203" s="5"/>
      <c r="AV203" s="9"/>
      <c r="AW203" s="1"/>
      <c r="AX203" s="1"/>
    </row>
    <row r="204">
      <c r="A204" s="1"/>
      <c r="B204" s="5"/>
      <c r="C204" s="2"/>
      <c r="D204" s="2"/>
      <c r="E204" s="3"/>
      <c r="F204" s="5"/>
      <c r="G204" s="5"/>
      <c r="H204" s="5"/>
      <c r="I204" s="5"/>
      <c r="J204" s="5"/>
      <c r="K204" s="5"/>
      <c r="L204" s="5"/>
      <c r="M204" s="5"/>
      <c r="N204" s="1"/>
      <c r="O204" s="1"/>
      <c r="P204" s="1"/>
      <c r="Q204" s="1"/>
      <c r="R204" s="1"/>
      <c r="S204" s="1"/>
      <c r="T204" s="1"/>
      <c r="U204" s="1"/>
      <c r="V204" s="5"/>
      <c r="W204" s="5"/>
      <c r="X204" s="5"/>
      <c r="Y204" s="5"/>
      <c r="Z204" s="5"/>
      <c r="AA204" s="5"/>
      <c r="AB204" s="5"/>
      <c r="AC204" s="5"/>
      <c r="AD204" s="5"/>
      <c r="AE204" s="5"/>
      <c r="AF204" s="6"/>
      <c r="AG204" s="5"/>
      <c r="AH204" s="7"/>
      <c r="AI204" s="6"/>
      <c r="AJ204" s="8"/>
      <c r="AK204" s="5"/>
      <c r="AL204" s="5"/>
      <c r="AM204" s="5"/>
      <c r="AN204" s="5"/>
      <c r="AO204" s="5"/>
      <c r="AP204" s="5"/>
      <c r="AQ204" s="5"/>
      <c r="AR204" s="5"/>
      <c r="AS204" s="5"/>
      <c r="AT204" s="5"/>
      <c r="AU204" s="5"/>
      <c r="AV204" s="9"/>
      <c r="AW204" s="1"/>
      <c r="AX204" s="1"/>
    </row>
    <row r="205">
      <c r="A205" s="1"/>
      <c r="B205" s="5"/>
      <c r="C205" s="2"/>
      <c r="D205" s="2"/>
      <c r="E205" s="3"/>
      <c r="F205" s="5"/>
      <c r="G205" s="5"/>
      <c r="H205" s="5"/>
      <c r="I205" s="5"/>
      <c r="J205" s="5"/>
      <c r="K205" s="5"/>
      <c r="L205" s="5"/>
      <c r="M205" s="5"/>
      <c r="N205" s="1"/>
      <c r="O205" s="1"/>
      <c r="P205" s="1"/>
      <c r="Q205" s="1"/>
      <c r="R205" s="1"/>
      <c r="S205" s="1"/>
      <c r="T205" s="1"/>
      <c r="U205" s="1"/>
      <c r="V205" s="5"/>
      <c r="W205" s="5"/>
      <c r="X205" s="5"/>
      <c r="Y205" s="5"/>
      <c r="Z205" s="5"/>
      <c r="AA205" s="5"/>
      <c r="AB205" s="5"/>
      <c r="AC205" s="5"/>
      <c r="AD205" s="5"/>
      <c r="AE205" s="5"/>
      <c r="AF205" s="6"/>
      <c r="AG205" s="5"/>
      <c r="AH205" s="7"/>
      <c r="AI205" s="6"/>
      <c r="AJ205" s="8"/>
      <c r="AK205" s="5"/>
      <c r="AL205" s="5"/>
      <c r="AM205" s="5"/>
      <c r="AN205" s="5"/>
      <c r="AO205" s="5"/>
      <c r="AP205" s="5"/>
      <c r="AQ205" s="5"/>
      <c r="AR205" s="5"/>
      <c r="AS205" s="5"/>
      <c r="AT205" s="5"/>
      <c r="AU205" s="5"/>
      <c r="AV205" s="9"/>
      <c r="AW205" s="1"/>
      <c r="AX205" s="1"/>
    </row>
    <row r="206">
      <c r="A206" s="1"/>
      <c r="B206" s="5"/>
      <c r="C206" s="2"/>
      <c r="D206" s="2"/>
      <c r="E206" s="3"/>
      <c r="F206" s="5"/>
      <c r="G206" s="5"/>
      <c r="H206" s="5"/>
      <c r="I206" s="5"/>
      <c r="J206" s="5"/>
      <c r="K206" s="5"/>
      <c r="L206" s="5"/>
      <c r="M206" s="5"/>
      <c r="N206" s="1"/>
      <c r="O206" s="1"/>
      <c r="P206" s="1"/>
      <c r="Q206" s="1"/>
      <c r="R206" s="1"/>
      <c r="S206" s="1"/>
      <c r="T206" s="1"/>
      <c r="U206" s="1"/>
      <c r="V206" s="5"/>
      <c r="W206" s="5"/>
      <c r="X206" s="5"/>
      <c r="Y206" s="5"/>
      <c r="Z206" s="5"/>
      <c r="AA206" s="5"/>
      <c r="AB206" s="5"/>
      <c r="AC206" s="5"/>
      <c r="AD206" s="5"/>
      <c r="AE206" s="5"/>
      <c r="AF206" s="6"/>
      <c r="AG206" s="5"/>
      <c r="AH206" s="7"/>
      <c r="AI206" s="6"/>
      <c r="AJ206" s="8"/>
      <c r="AK206" s="5"/>
      <c r="AL206" s="5"/>
      <c r="AM206" s="5"/>
      <c r="AN206" s="5"/>
      <c r="AO206" s="5"/>
      <c r="AP206" s="5"/>
      <c r="AQ206" s="5"/>
      <c r="AR206" s="5"/>
      <c r="AS206" s="5"/>
      <c r="AT206" s="5"/>
      <c r="AU206" s="5"/>
      <c r="AV206" s="9"/>
      <c r="AW206" s="1"/>
      <c r="AX206" s="1"/>
    </row>
    <row r="207">
      <c r="A207" s="1"/>
      <c r="B207" s="5"/>
      <c r="C207" s="2"/>
      <c r="D207" s="2"/>
      <c r="E207" s="3"/>
      <c r="F207" s="5"/>
      <c r="G207" s="5"/>
      <c r="H207" s="5"/>
      <c r="I207" s="5"/>
      <c r="J207" s="5"/>
      <c r="K207" s="5"/>
      <c r="L207" s="5"/>
      <c r="M207" s="5"/>
      <c r="N207" s="1"/>
      <c r="O207" s="1"/>
      <c r="P207" s="1"/>
      <c r="Q207" s="1"/>
      <c r="R207" s="1"/>
      <c r="S207" s="1"/>
      <c r="T207" s="1"/>
      <c r="U207" s="1"/>
      <c r="V207" s="5"/>
      <c r="W207" s="5"/>
      <c r="X207" s="5"/>
      <c r="Y207" s="5"/>
      <c r="Z207" s="5"/>
      <c r="AA207" s="5"/>
      <c r="AB207" s="5"/>
      <c r="AC207" s="5"/>
      <c r="AD207" s="5"/>
      <c r="AE207" s="5"/>
      <c r="AF207" s="6"/>
      <c r="AG207" s="5"/>
      <c r="AH207" s="7"/>
      <c r="AI207" s="6"/>
      <c r="AJ207" s="8"/>
      <c r="AK207" s="5"/>
      <c r="AL207" s="5"/>
      <c r="AM207" s="5"/>
      <c r="AN207" s="5"/>
      <c r="AO207" s="5"/>
      <c r="AP207" s="5"/>
      <c r="AQ207" s="5"/>
      <c r="AR207" s="5"/>
      <c r="AS207" s="5"/>
      <c r="AT207" s="5"/>
      <c r="AU207" s="5"/>
      <c r="AV207" s="9"/>
      <c r="AW207" s="1"/>
      <c r="AX207" s="1"/>
    </row>
    <row r="208">
      <c r="A208" s="1"/>
      <c r="B208" s="5"/>
      <c r="C208" s="2"/>
      <c r="D208" s="2"/>
      <c r="E208" s="3"/>
      <c r="F208" s="5"/>
      <c r="G208" s="5"/>
      <c r="H208" s="5"/>
      <c r="I208" s="5"/>
      <c r="J208" s="5"/>
      <c r="K208" s="5"/>
      <c r="L208" s="5"/>
      <c r="M208" s="5"/>
      <c r="N208" s="1"/>
      <c r="O208" s="1"/>
      <c r="P208" s="1"/>
      <c r="Q208" s="1"/>
      <c r="R208" s="1"/>
      <c r="S208" s="1"/>
      <c r="T208" s="1"/>
      <c r="U208" s="1"/>
      <c r="V208" s="5"/>
      <c r="W208" s="5"/>
      <c r="X208" s="5"/>
      <c r="Y208" s="5"/>
      <c r="Z208" s="5"/>
      <c r="AA208" s="5"/>
      <c r="AB208" s="5"/>
      <c r="AC208" s="5"/>
      <c r="AD208" s="5"/>
      <c r="AE208" s="5"/>
      <c r="AF208" s="6"/>
      <c r="AG208" s="5"/>
      <c r="AH208" s="7"/>
      <c r="AI208" s="6"/>
      <c r="AJ208" s="8"/>
      <c r="AK208" s="5"/>
      <c r="AL208" s="5"/>
      <c r="AM208" s="5"/>
      <c r="AN208" s="5"/>
      <c r="AO208" s="5"/>
      <c r="AP208" s="5"/>
      <c r="AQ208" s="5"/>
      <c r="AR208" s="5"/>
      <c r="AS208" s="5"/>
      <c r="AT208" s="5"/>
      <c r="AU208" s="5"/>
      <c r="AV208" s="9"/>
      <c r="AW208" s="1"/>
      <c r="AX208" s="1"/>
    </row>
    <row r="209">
      <c r="A209" s="1"/>
      <c r="B209" s="5"/>
      <c r="C209" s="2"/>
      <c r="D209" s="2"/>
      <c r="E209" s="3"/>
      <c r="F209" s="5"/>
      <c r="G209" s="5"/>
      <c r="H209" s="5"/>
      <c r="I209" s="5"/>
      <c r="J209" s="5"/>
      <c r="K209" s="5"/>
      <c r="L209" s="5"/>
      <c r="M209" s="5"/>
      <c r="N209" s="1"/>
      <c r="O209" s="1"/>
      <c r="P209" s="1"/>
      <c r="Q209" s="1"/>
      <c r="R209" s="1"/>
      <c r="S209" s="1"/>
      <c r="T209" s="1"/>
      <c r="U209" s="1"/>
      <c r="V209" s="5"/>
      <c r="W209" s="5"/>
      <c r="X209" s="5"/>
      <c r="Y209" s="5"/>
      <c r="Z209" s="5"/>
      <c r="AA209" s="5"/>
      <c r="AB209" s="5"/>
      <c r="AC209" s="5"/>
      <c r="AD209" s="5"/>
      <c r="AE209" s="5"/>
      <c r="AF209" s="6"/>
      <c r="AG209" s="5"/>
      <c r="AH209" s="7"/>
      <c r="AI209" s="6"/>
      <c r="AJ209" s="8"/>
      <c r="AK209" s="5"/>
      <c r="AL209" s="5"/>
      <c r="AM209" s="5"/>
      <c r="AN209" s="5"/>
      <c r="AO209" s="5"/>
      <c r="AP209" s="5"/>
      <c r="AQ209" s="5"/>
      <c r="AR209" s="5"/>
      <c r="AS209" s="5"/>
      <c r="AT209" s="5"/>
      <c r="AU209" s="5"/>
      <c r="AV209" s="9"/>
      <c r="AW209" s="1"/>
      <c r="AX209" s="1"/>
    </row>
    <row r="210">
      <c r="A210" s="1"/>
      <c r="B210" s="5"/>
      <c r="C210" s="2"/>
      <c r="D210" s="2"/>
      <c r="E210" s="3"/>
      <c r="F210" s="5"/>
      <c r="G210" s="5"/>
      <c r="H210" s="5"/>
      <c r="I210" s="5"/>
      <c r="J210" s="5"/>
      <c r="K210" s="5"/>
      <c r="L210" s="5"/>
      <c r="M210" s="5"/>
      <c r="N210" s="1"/>
      <c r="O210" s="1"/>
      <c r="P210" s="1"/>
      <c r="Q210" s="1"/>
      <c r="R210" s="1"/>
      <c r="S210" s="1"/>
      <c r="T210" s="1"/>
      <c r="U210" s="1"/>
      <c r="V210" s="5"/>
      <c r="W210" s="5"/>
      <c r="X210" s="5"/>
      <c r="Y210" s="5"/>
      <c r="Z210" s="5"/>
      <c r="AA210" s="5"/>
      <c r="AB210" s="5"/>
      <c r="AC210" s="5"/>
      <c r="AD210" s="5"/>
      <c r="AE210" s="5"/>
      <c r="AF210" s="6"/>
      <c r="AG210" s="5"/>
      <c r="AH210" s="7"/>
      <c r="AI210" s="6"/>
      <c r="AJ210" s="8"/>
      <c r="AK210" s="5"/>
      <c r="AL210" s="5"/>
      <c r="AM210" s="5"/>
      <c r="AN210" s="5"/>
      <c r="AO210" s="5"/>
      <c r="AP210" s="5"/>
      <c r="AQ210" s="5"/>
      <c r="AR210" s="5"/>
      <c r="AS210" s="5"/>
      <c r="AT210" s="5"/>
      <c r="AU210" s="5"/>
      <c r="AV210" s="9"/>
      <c r="AW210" s="1"/>
      <c r="AX210" s="1"/>
    </row>
    <row r="211">
      <c r="A211" s="1"/>
      <c r="B211" s="5"/>
      <c r="C211" s="2"/>
      <c r="D211" s="2"/>
      <c r="E211" s="3"/>
      <c r="F211" s="5"/>
      <c r="G211" s="5"/>
      <c r="H211" s="5"/>
      <c r="I211" s="5"/>
      <c r="J211" s="5"/>
      <c r="K211" s="5"/>
      <c r="L211" s="5"/>
      <c r="M211" s="5"/>
      <c r="N211" s="1"/>
      <c r="O211" s="1"/>
      <c r="P211" s="1"/>
      <c r="Q211" s="1"/>
      <c r="R211" s="1"/>
      <c r="S211" s="1"/>
      <c r="T211" s="1"/>
      <c r="U211" s="1"/>
      <c r="V211" s="5"/>
      <c r="W211" s="5"/>
      <c r="X211" s="5"/>
      <c r="Y211" s="5"/>
      <c r="Z211" s="5"/>
      <c r="AA211" s="5"/>
      <c r="AB211" s="5"/>
      <c r="AC211" s="5"/>
      <c r="AD211" s="5"/>
      <c r="AE211" s="5"/>
      <c r="AF211" s="6"/>
      <c r="AG211" s="5"/>
      <c r="AH211" s="7"/>
      <c r="AI211" s="6"/>
      <c r="AJ211" s="8"/>
      <c r="AK211" s="5"/>
      <c r="AL211" s="5"/>
      <c r="AM211" s="5"/>
      <c r="AN211" s="5"/>
      <c r="AO211" s="5"/>
      <c r="AP211" s="5"/>
      <c r="AQ211" s="5"/>
      <c r="AR211" s="5"/>
      <c r="AS211" s="5"/>
      <c r="AT211" s="5"/>
      <c r="AU211" s="5"/>
      <c r="AV211" s="9"/>
      <c r="AW211" s="1"/>
      <c r="AX211" s="1"/>
    </row>
    <row r="212">
      <c r="A212" s="1"/>
      <c r="B212" s="5"/>
      <c r="C212" s="2"/>
      <c r="D212" s="2"/>
      <c r="E212" s="3"/>
      <c r="F212" s="5"/>
      <c r="G212" s="5"/>
      <c r="H212" s="5"/>
      <c r="I212" s="5"/>
      <c r="J212" s="5"/>
      <c r="K212" s="5"/>
      <c r="L212" s="5"/>
      <c r="M212" s="5"/>
      <c r="N212" s="1"/>
      <c r="O212" s="1"/>
      <c r="P212" s="1"/>
      <c r="Q212" s="1"/>
      <c r="R212" s="1"/>
      <c r="S212" s="1"/>
      <c r="T212" s="1"/>
      <c r="U212" s="1"/>
      <c r="V212" s="5"/>
      <c r="W212" s="5"/>
      <c r="X212" s="5"/>
      <c r="Y212" s="5"/>
      <c r="Z212" s="5"/>
      <c r="AA212" s="5"/>
      <c r="AB212" s="5"/>
      <c r="AC212" s="5"/>
      <c r="AD212" s="5"/>
      <c r="AE212" s="5"/>
      <c r="AF212" s="6"/>
      <c r="AG212" s="5"/>
      <c r="AH212" s="7"/>
      <c r="AI212" s="6"/>
      <c r="AJ212" s="8"/>
      <c r="AK212" s="5"/>
      <c r="AL212" s="5"/>
      <c r="AM212" s="5"/>
      <c r="AN212" s="5"/>
      <c r="AO212" s="5"/>
      <c r="AP212" s="5"/>
      <c r="AQ212" s="5"/>
      <c r="AR212" s="5"/>
      <c r="AS212" s="5"/>
      <c r="AT212" s="5"/>
      <c r="AU212" s="5"/>
      <c r="AV212" s="9"/>
      <c r="AW212" s="1"/>
      <c r="AX212" s="1"/>
    </row>
    <row r="213">
      <c r="A213" s="1"/>
      <c r="B213" s="5"/>
      <c r="C213" s="2"/>
      <c r="D213" s="2"/>
      <c r="E213" s="3"/>
      <c r="F213" s="5"/>
      <c r="G213" s="5"/>
      <c r="H213" s="5"/>
      <c r="I213" s="5"/>
      <c r="J213" s="5"/>
      <c r="K213" s="5"/>
      <c r="L213" s="5"/>
      <c r="M213" s="5"/>
      <c r="N213" s="1"/>
      <c r="O213" s="1"/>
      <c r="P213" s="1"/>
      <c r="Q213" s="1"/>
      <c r="R213" s="1"/>
      <c r="S213" s="1"/>
      <c r="T213" s="1"/>
      <c r="U213" s="1"/>
      <c r="V213" s="5"/>
      <c r="W213" s="5"/>
      <c r="X213" s="5"/>
      <c r="Y213" s="5"/>
      <c r="Z213" s="5"/>
      <c r="AA213" s="5"/>
      <c r="AB213" s="5"/>
      <c r="AC213" s="5"/>
      <c r="AD213" s="5"/>
      <c r="AE213" s="5"/>
      <c r="AF213" s="6"/>
      <c r="AG213" s="5"/>
      <c r="AH213" s="7"/>
      <c r="AI213" s="6"/>
      <c r="AJ213" s="8"/>
      <c r="AK213" s="5"/>
      <c r="AL213" s="5"/>
      <c r="AM213" s="5"/>
      <c r="AN213" s="5"/>
      <c r="AO213" s="5"/>
      <c r="AP213" s="5"/>
      <c r="AQ213" s="5"/>
      <c r="AR213" s="5"/>
      <c r="AS213" s="5"/>
      <c r="AT213" s="5"/>
      <c r="AU213" s="5"/>
      <c r="AV213" s="9"/>
      <c r="AW213" s="1"/>
      <c r="AX213" s="1"/>
    </row>
    <row r="214">
      <c r="A214" s="1"/>
      <c r="B214" s="5"/>
      <c r="C214" s="2"/>
      <c r="D214" s="2"/>
      <c r="E214" s="3"/>
      <c r="F214" s="5"/>
      <c r="G214" s="5"/>
      <c r="H214" s="5"/>
      <c r="I214" s="5"/>
      <c r="J214" s="5"/>
      <c r="K214" s="5"/>
      <c r="L214" s="5"/>
      <c r="M214" s="5"/>
      <c r="N214" s="1"/>
      <c r="O214" s="1"/>
      <c r="P214" s="1"/>
      <c r="Q214" s="1"/>
      <c r="R214" s="1"/>
      <c r="S214" s="1"/>
      <c r="T214" s="1"/>
      <c r="U214" s="1"/>
      <c r="V214" s="5"/>
      <c r="W214" s="5"/>
      <c r="X214" s="5"/>
      <c r="Y214" s="5"/>
      <c r="Z214" s="5"/>
      <c r="AA214" s="5"/>
      <c r="AB214" s="5"/>
      <c r="AC214" s="5"/>
      <c r="AD214" s="5"/>
      <c r="AE214" s="5"/>
      <c r="AF214" s="6"/>
      <c r="AG214" s="5"/>
      <c r="AH214" s="7"/>
      <c r="AI214" s="6"/>
      <c r="AJ214" s="8"/>
      <c r="AK214" s="5"/>
      <c r="AL214" s="5"/>
      <c r="AM214" s="5"/>
      <c r="AN214" s="5"/>
      <c r="AO214" s="5"/>
      <c r="AP214" s="5"/>
      <c r="AQ214" s="5"/>
      <c r="AR214" s="5"/>
      <c r="AS214" s="5"/>
      <c r="AT214" s="5"/>
      <c r="AU214" s="5"/>
      <c r="AV214" s="9"/>
      <c r="AW214" s="1"/>
      <c r="AX214" s="1"/>
    </row>
    <row r="215">
      <c r="A215" s="1"/>
      <c r="B215" s="5"/>
      <c r="C215" s="2"/>
      <c r="D215" s="2"/>
      <c r="E215" s="3"/>
      <c r="F215" s="5"/>
      <c r="G215" s="5"/>
      <c r="H215" s="5"/>
      <c r="I215" s="5"/>
      <c r="J215" s="5"/>
      <c r="K215" s="5"/>
      <c r="L215" s="5"/>
      <c r="M215" s="5"/>
      <c r="N215" s="1"/>
      <c r="O215" s="1"/>
      <c r="P215" s="1"/>
      <c r="Q215" s="1"/>
      <c r="R215" s="1"/>
      <c r="S215" s="1"/>
      <c r="T215" s="1"/>
      <c r="U215" s="1"/>
      <c r="V215" s="5"/>
      <c r="W215" s="5"/>
      <c r="X215" s="5"/>
      <c r="Y215" s="5"/>
      <c r="Z215" s="5"/>
      <c r="AA215" s="5"/>
      <c r="AB215" s="5"/>
      <c r="AC215" s="5"/>
      <c r="AD215" s="5"/>
      <c r="AE215" s="5"/>
      <c r="AF215" s="6"/>
      <c r="AG215" s="5"/>
      <c r="AH215" s="7"/>
      <c r="AI215" s="6"/>
      <c r="AJ215" s="8"/>
      <c r="AK215" s="5"/>
      <c r="AL215" s="5"/>
      <c r="AM215" s="5"/>
      <c r="AN215" s="5"/>
      <c r="AO215" s="5"/>
      <c r="AP215" s="5"/>
      <c r="AQ215" s="5"/>
      <c r="AR215" s="5"/>
      <c r="AS215" s="5"/>
      <c r="AT215" s="5"/>
      <c r="AU215" s="5"/>
      <c r="AV215" s="9"/>
      <c r="AW215" s="1"/>
      <c r="AX215" s="1"/>
    </row>
    <row r="216">
      <c r="A216" s="1"/>
      <c r="B216" s="5"/>
      <c r="C216" s="2"/>
      <c r="D216" s="2"/>
      <c r="E216" s="3"/>
      <c r="F216" s="5"/>
      <c r="G216" s="5"/>
      <c r="H216" s="5"/>
      <c r="I216" s="5"/>
      <c r="J216" s="5"/>
      <c r="K216" s="5"/>
      <c r="L216" s="5"/>
      <c r="M216" s="5"/>
      <c r="N216" s="1"/>
      <c r="O216" s="1"/>
      <c r="P216" s="1"/>
      <c r="Q216" s="1"/>
      <c r="R216" s="1"/>
      <c r="S216" s="1"/>
      <c r="T216" s="1"/>
      <c r="U216" s="1"/>
      <c r="V216" s="5"/>
      <c r="W216" s="5"/>
      <c r="X216" s="5"/>
      <c r="Y216" s="5"/>
      <c r="Z216" s="5"/>
      <c r="AA216" s="5"/>
      <c r="AB216" s="5"/>
      <c r="AC216" s="5"/>
      <c r="AD216" s="5"/>
      <c r="AE216" s="5"/>
      <c r="AF216" s="6"/>
      <c r="AG216" s="5"/>
      <c r="AH216" s="7"/>
      <c r="AI216" s="6"/>
      <c r="AJ216" s="8"/>
      <c r="AK216" s="5"/>
      <c r="AL216" s="5"/>
      <c r="AM216" s="5"/>
      <c r="AN216" s="5"/>
      <c r="AO216" s="5"/>
      <c r="AP216" s="5"/>
      <c r="AQ216" s="5"/>
      <c r="AR216" s="5"/>
      <c r="AS216" s="5"/>
      <c r="AT216" s="5"/>
      <c r="AU216" s="5"/>
      <c r="AV216" s="9"/>
      <c r="AW216" s="1"/>
      <c r="AX216" s="1"/>
    </row>
    <row r="217">
      <c r="A217" s="1"/>
      <c r="B217" s="5"/>
      <c r="C217" s="2"/>
      <c r="D217" s="2"/>
      <c r="E217" s="3"/>
      <c r="F217" s="5"/>
      <c r="G217" s="5"/>
      <c r="H217" s="5"/>
      <c r="I217" s="5"/>
      <c r="J217" s="5"/>
      <c r="K217" s="5"/>
      <c r="L217" s="5"/>
      <c r="M217" s="5"/>
      <c r="N217" s="1"/>
      <c r="O217" s="1"/>
      <c r="P217" s="1"/>
      <c r="Q217" s="1"/>
      <c r="R217" s="1"/>
      <c r="S217" s="1"/>
      <c r="T217" s="1"/>
      <c r="U217" s="1"/>
      <c r="V217" s="5"/>
      <c r="W217" s="5"/>
      <c r="X217" s="5"/>
      <c r="Y217" s="5"/>
      <c r="Z217" s="5"/>
      <c r="AA217" s="5"/>
      <c r="AB217" s="5"/>
      <c r="AC217" s="5"/>
      <c r="AD217" s="5"/>
      <c r="AE217" s="5"/>
      <c r="AF217" s="6"/>
      <c r="AG217" s="5"/>
      <c r="AH217" s="7"/>
      <c r="AI217" s="6"/>
      <c r="AJ217" s="8"/>
      <c r="AK217" s="5"/>
      <c r="AL217" s="5"/>
      <c r="AM217" s="5"/>
      <c r="AN217" s="5"/>
      <c r="AO217" s="5"/>
      <c r="AP217" s="5"/>
      <c r="AQ217" s="5"/>
      <c r="AR217" s="5"/>
      <c r="AS217" s="5"/>
      <c r="AT217" s="5"/>
      <c r="AU217" s="5"/>
      <c r="AV217" s="9"/>
      <c r="AW217" s="1"/>
      <c r="AX217" s="1"/>
    </row>
    <row r="218">
      <c r="A218" s="1"/>
      <c r="B218" s="5"/>
      <c r="C218" s="2"/>
      <c r="D218" s="2"/>
      <c r="E218" s="3"/>
      <c r="F218" s="5"/>
      <c r="G218" s="5"/>
      <c r="H218" s="5"/>
      <c r="I218" s="5"/>
      <c r="J218" s="5"/>
      <c r="K218" s="5"/>
      <c r="L218" s="5"/>
      <c r="M218" s="5"/>
      <c r="N218" s="1"/>
      <c r="O218" s="1"/>
      <c r="P218" s="1"/>
      <c r="Q218" s="1"/>
      <c r="R218" s="1"/>
      <c r="S218" s="1"/>
      <c r="T218" s="1"/>
      <c r="U218" s="1"/>
      <c r="V218" s="5"/>
      <c r="W218" s="5"/>
      <c r="X218" s="5"/>
      <c r="Y218" s="5"/>
      <c r="Z218" s="5"/>
      <c r="AA218" s="5"/>
      <c r="AB218" s="5"/>
      <c r="AC218" s="5"/>
      <c r="AD218" s="5"/>
      <c r="AE218" s="5"/>
      <c r="AF218" s="6"/>
      <c r="AG218" s="5"/>
      <c r="AH218" s="7"/>
      <c r="AI218" s="6"/>
      <c r="AJ218" s="8"/>
      <c r="AK218" s="5"/>
      <c r="AL218" s="5"/>
      <c r="AM218" s="5"/>
      <c r="AN218" s="5"/>
      <c r="AO218" s="5"/>
      <c r="AP218" s="5"/>
      <c r="AQ218" s="5"/>
      <c r="AR218" s="5"/>
      <c r="AS218" s="5"/>
      <c r="AT218" s="5"/>
      <c r="AU218" s="5"/>
      <c r="AV218" s="9"/>
      <c r="AW218" s="1"/>
      <c r="AX218" s="1"/>
    </row>
    <row r="219">
      <c r="A219" s="1"/>
      <c r="B219" s="5"/>
      <c r="C219" s="2"/>
      <c r="D219" s="2"/>
      <c r="E219" s="3"/>
      <c r="F219" s="5"/>
      <c r="G219" s="5"/>
      <c r="H219" s="5"/>
      <c r="I219" s="5"/>
      <c r="J219" s="5"/>
      <c r="K219" s="5"/>
      <c r="L219" s="5"/>
      <c r="M219" s="5"/>
      <c r="N219" s="1"/>
      <c r="O219" s="1"/>
      <c r="P219" s="1"/>
      <c r="Q219" s="1"/>
      <c r="R219" s="1"/>
      <c r="S219" s="1"/>
      <c r="T219" s="1"/>
      <c r="U219" s="1"/>
      <c r="V219" s="5"/>
      <c r="W219" s="5"/>
      <c r="X219" s="5"/>
      <c r="Y219" s="5"/>
      <c r="Z219" s="5"/>
      <c r="AA219" s="5"/>
      <c r="AB219" s="5"/>
      <c r="AC219" s="5"/>
      <c r="AD219" s="5"/>
      <c r="AE219" s="5"/>
      <c r="AF219" s="6"/>
      <c r="AG219" s="5"/>
      <c r="AH219" s="7"/>
      <c r="AI219" s="6"/>
      <c r="AJ219" s="8"/>
      <c r="AK219" s="5"/>
      <c r="AL219" s="5"/>
      <c r="AM219" s="5"/>
      <c r="AN219" s="5"/>
      <c r="AO219" s="5"/>
      <c r="AP219" s="5"/>
      <c r="AQ219" s="5"/>
      <c r="AR219" s="5"/>
      <c r="AS219" s="5"/>
      <c r="AT219" s="5"/>
      <c r="AU219" s="5"/>
      <c r="AV219" s="9"/>
      <c r="AW219" s="1"/>
      <c r="AX219" s="1"/>
    </row>
    <row r="220">
      <c r="A220" s="1"/>
      <c r="B220" s="5"/>
      <c r="C220" s="2"/>
      <c r="D220" s="2"/>
      <c r="E220" s="3"/>
      <c r="F220" s="5"/>
      <c r="G220" s="5"/>
      <c r="H220" s="5"/>
      <c r="I220" s="5"/>
      <c r="J220" s="5"/>
      <c r="K220" s="5"/>
      <c r="L220" s="5"/>
      <c r="M220" s="5"/>
      <c r="N220" s="1"/>
      <c r="O220" s="1"/>
      <c r="P220" s="1"/>
      <c r="Q220" s="1"/>
      <c r="R220" s="1"/>
      <c r="S220" s="1"/>
      <c r="T220" s="1"/>
      <c r="U220" s="1"/>
      <c r="V220" s="5"/>
      <c r="W220" s="5"/>
      <c r="X220" s="5"/>
      <c r="Y220" s="5"/>
      <c r="Z220" s="5"/>
      <c r="AA220" s="5"/>
      <c r="AB220" s="5"/>
      <c r="AC220" s="5"/>
      <c r="AD220" s="5"/>
      <c r="AE220" s="5"/>
      <c r="AF220" s="6"/>
      <c r="AG220" s="5"/>
      <c r="AH220" s="7"/>
      <c r="AI220" s="6"/>
      <c r="AJ220" s="8"/>
      <c r="AK220" s="5"/>
      <c r="AL220" s="5"/>
      <c r="AM220" s="5"/>
      <c r="AN220" s="5"/>
      <c r="AO220" s="5"/>
      <c r="AP220" s="5"/>
      <c r="AQ220" s="5"/>
      <c r="AR220" s="5"/>
      <c r="AS220" s="5"/>
      <c r="AT220" s="5"/>
      <c r="AU220" s="5"/>
      <c r="AV220" s="9"/>
      <c r="AW220" s="1"/>
      <c r="AX220" s="1"/>
    </row>
    <row r="221">
      <c r="A221" s="1"/>
      <c r="B221" s="5"/>
      <c r="C221" s="2"/>
      <c r="D221" s="2"/>
      <c r="E221" s="3"/>
      <c r="F221" s="5"/>
      <c r="G221" s="5"/>
      <c r="H221" s="5"/>
      <c r="I221" s="5"/>
      <c r="J221" s="5"/>
      <c r="K221" s="5"/>
      <c r="L221" s="5"/>
      <c r="M221" s="5"/>
      <c r="N221" s="1"/>
      <c r="O221" s="1"/>
      <c r="P221" s="1"/>
      <c r="Q221" s="1"/>
      <c r="R221" s="1"/>
      <c r="S221" s="1"/>
      <c r="T221" s="1"/>
      <c r="U221" s="1"/>
      <c r="V221" s="5"/>
      <c r="W221" s="5"/>
      <c r="X221" s="5"/>
      <c r="Y221" s="5"/>
      <c r="Z221" s="5"/>
      <c r="AA221" s="5"/>
      <c r="AB221" s="5"/>
      <c r="AC221" s="5"/>
      <c r="AD221" s="5"/>
      <c r="AE221" s="5"/>
      <c r="AF221" s="6"/>
      <c r="AG221" s="5"/>
      <c r="AH221" s="7"/>
      <c r="AI221" s="6"/>
      <c r="AJ221" s="8"/>
      <c r="AK221" s="5"/>
      <c r="AL221" s="5"/>
      <c r="AM221" s="5"/>
      <c r="AN221" s="5"/>
      <c r="AO221" s="5"/>
      <c r="AP221" s="5"/>
      <c r="AQ221" s="5"/>
      <c r="AR221" s="5"/>
      <c r="AS221" s="5"/>
      <c r="AT221" s="5"/>
      <c r="AU221" s="5"/>
      <c r="AV221" s="9"/>
      <c r="AW221" s="1"/>
      <c r="AX221" s="1"/>
    </row>
    <row r="222">
      <c r="A222" s="1"/>
      <c r="B222" s="5"/>
      <c r="C222" s="2"/>
      <c r="D222" s="2"/>
      <c r="E222" s="3"/>
      <c r="F222" s="5"/>
      <c r="G222" s="5"/>
      <c r="H222" s="5"/>
      <c r="I222" s="5"/>
      <c r="J222" s="5"/>
      <c r="K222" s="5"/>
      <c r="L222" s="5"/>
      <c r="M222" s="5"/>
      <c r="N222" s="1"/>
      <c r="O222" s="1"/>
      <c r="P222" s="1"/>
      <c r="Q222" s="1"/>
      <c r="R222" s="1"/>
      <c r="S222" s="1"/>
      <c r="T222" s="1"/>
      <c r="U222" s="1"/>
      <c r="V222" s="5"/>
      <c r="W222" s="5"/>
      <c r="X222" s="5"/>
      <c r="Y222" s="5"/>
      <c r="Z222" s="5"/>
      <c r="AA222" s="5"/>
      <c r="AB222" s="5"/>
      <c r="AC222" s="5"/>
      <c r="AD222" s="5"/>
      <c r="AE222" s="5"/>
      <c r="AF222" s="6"/>
      <c r="AG222" s="5"/>
      <c r="AH222" s="7"/>
      <c r="AI222" s="6"/>
      <c r="AJ222" s="8"/>
      <c r="AK222" s="5"/>
      <c r="AL222" s="5"/>
      <c r="AM222" s="5"/>
      <c r="AN222" s="5"/>
      <c r="AO222" s="5"/>
      <c r="AP222" s="5"/>
      <c r="AQ222" s="5"/>
      <c r="AR222" s="5"/>
      <c r="AS222" s="5"/>
      <c r="AT222" s="5"/>
      <c r="AU222" s="5"/>
      <c r="AV222" s="9"/>
      <c r="AW222" s="1"/>
      <c r="AX222" s="1"/>
    </row>
    <row r="223">
      <c r="A223" s="1"/>
      <c r="B223" s="5"/>
      <c r="C223" s="2"/>
      <c r="D223" s="2"/>
      <c r="E223" s="3"/>
      <c r="F223" s="5"/>
      <c r="G223" s="5"/>
      <c r="H223" s="5"/>
      <c r="I223" s="5"/>
      <c r="J223" s="5"/>
      <c r="K223" s="5"/>
      <c r="L223" s="5"/>
      <c r="M223" s="5"/>
      <c r="N223" s="1"/>
      <c r="O223" s="1"/>
      <c r="P223" s="1"/>
      <c r="Q223" s="1"/>
      <c r="R223" s="1"/>
      <c r="S223" s="1"/>
      <c r="T223" s="1"/>
      <c r="U223" s="1"/>
      <c r="V223" s="5"/>
      <c r="W223" s="5"/>
      <c r="X223" s="5"/>
      <c r="Y223" s="5"/>
      <c r="Z223" s="5"/>
      <c r="AA223" s="5"/>
      <c r="AB223" s="5"/>
      <c r="AC223" s="5"/>
      <c r="AD223" s="5"/>
      <c r="AE223" s="5"/>
      <c r="AF223" s="6"/>
      <c r="AG223" s="5"/>
      <c r="AH223" s="7"/>
      <c r="AI223" s="6"/>
      <c r="AJ223" s="8"/>
      <c r="AK223" s="5"/>
      <c r="AL223" s="5"/>
      <c r="AM223" s="5"/>
      <c r="AN223" s="5"/>
      <c r="AO223" s="5"/>
      <c r="AP223" s="5"/>
      <c r="AQ223" s="5"/>
      <c r="AR223" s="5"/>
      <c r="AS223" s="5"/>
      <c r="AT223" s="5"/>
      <c r="AU223" s="5"/>
      <c r="AV223" s="9"/>
      <c r="AW223" s="1"/>
      <c r="AX223" s="1"/>
    </row>
    <row r="224">
      <c r="A224" s="1"/>
      <c r="B224" s="5"/>
      <c r="C224" s="2"/>
      <c r="D224" s="2"/>
      <c r="E224" s="3"/>
      <c r="F224" s="5"/>
      <c r="G224" s="5"/>
      <c r="H224" s="5"/>
      <c r="I224" s="5"/>
      <c r="J224" s="5"/>
      <c r="K224" s="5"/>
      <c r="L224" s="5"/>
      <c r="M224" s="5"/>
      <c r="N224" s="1"/>
      <c r="O224" s="1"/>
      <c r="P224" s="1"/>
      <c r="Q224" s="1"/>
      <c r="R224" s="1"/>
      <c r="S224" s="1"/>
      <c r="T224" s="1"/>
      <c r="U224" s="1"/>
      <c r="V224" s="5"/>
      <c r="W224" s="5"/>
      <c r="X224" s="5"/>
      <c r="Y224" s="5"/>
      <c r="Z224" s="5"/>
      <c r="AA224" s="5"/>
      <c r="AB224" s="5"/>
      <c r="AC224" s="5"/>
      <c r="AD224" s="5"/>
      <c r="AE224" s="5"/>
      <c r="AF224" s="6"/>
      <c r="AG224" s="5"/>
      <c r="AH224" s="7"/>
      <c r="AI224" s="6"/>
      <c r="AJ224" s="8"/>
      <c r="AK224" s="5"/>
      <c r="AL224" s="5"/>
      <c r="AM224" s="5"/>
      <c r="AN224" s="5"/>
      <c r="AO224" s="5"/>
      <c r="AP224" s="5"/>
      <c r="AQ224" s="5"/>
      <c r="AR224" s="5"/>
      <c r="AS224" s="5"/>
      <c r="AT224" s="5"/>
      <c r="AU224" s="5"/>
      <c r="AV224" s="9"/>
      <c r="AW224" s="1"/>
      <c r="AX224" s="1"/>
    </row>
    <row r="225">
      <c r="A225" s="1"/>
      <c r="B225" s="5"/>
      <c r="C225" s="2"/>
      <c r="D225" s="2"/>
      <c r="E225" s="3"/>
      <c r="F225" s="5"/>
      <c r="G225" s="5"/>
      <c r="H225" s="5"/>
      <c r="I225" s="5"/>
      <c r="J225" s="5"/>
      <c r="K225" s="5"/>
      <c r="L225" s="5"/>
      <c r="M225" s="5"/>
      <c r="N225" s="1"/>
      <c r="O225" s="1"/>
      <c r="P225" s="1"/>
      <c r="Q225" s="1"/>
      <c r="R225" s="1"/>
      <c r="S225" s="1"/>
      <c r="T225" s="1"/>
      <c r="U225" s="1"/>
      <c r="V225" s="5"/>
      <c r="W225" s="5"/>
      <c r="X225" s="5"/>
      <c r="Y225" s="5"/>
      <c r="Z225" s="5"/>
      <c r="AA225" s="5"/>
      <c r="AB225" s="5"/>
      <c r="AC225" s="5"/>
      <c r="AD225" s="5"/>
      <c r="AE225" s="5"/>
      <c r="AF225" s="6"/>
      <c r="AG225" s="5"/>
      <c r="AH225" s="7"/>
      <c r="AI225" s="6"/>
      <c r="AJ225" s="8"/>
      <c r="AK225" s="5"/>
      <c r="AL225" s="5"/>
      <c r="AM225" s="5"/>
      <c r="AN225" s="5"/>
      <c r="AO225" s="5"/>
      <c r="AP225" s="5"/>
      <c r="AQ225" s="5"/>
      <c r="AR225" s="5"/>
      <c r="AS225" s="5"/>
      <c r="AT225" s="5"/>
      <c r="AU225" s="5"/>
      <c r="AV225" s="9"/>
      <c r="AW225" s="1"/>
      <c r="AX225" s="1"/>
    </row>
    <row r="226">
      <c r="A226" s="1"/>
      <c r="B226" s="5"/>
      <c r="C226" s="2"/>
      <c r="D226" s="2"/>
      <c r="E226" s="3"/>
      <c r="F226" s="5"/>
      <c r="G226" s="5"/>
      <c r="H226" s="5"/>
      <c r="I226" s="5"/>
      <c r="J226" s="5"/>
      <c r="K226" s="5"/>
      <c r="L226" s="5"/>
      <c r="M226" s="5"/>
      <c r="N226" s="1"/>
      <c r="O226" s="1"/>
      <c r="P226" s="1"/>
      <c r="Q226" s="1"/>
      <c r="R226" s="1"/>
      <c r="S226" s="1"/>
      <c r="T226" s="1"/>
      <c r="U226" s="1"/>
      <c r="V226" s="5"/>
      <c r="W226" s="5"/>
      <c r="X226" s="5"/>
      <c r="Y226" s="5"/>
      <c r="Z226" s="5"/>
      <c r="AA226" s="5"/>
      <c r="AB226" s="5"/>
      <c r="AC226" s="5"/>
      <c r="AD226" s="5"/>
      <c r="AE226" s="5"/>
      <c r="AF226" s="6"/>
      <c r="AG226" s="5"/>
      <c r="AH226" s="7"/>
      <c r="AI226" s="6"/>
      <c r="AJ226" s="8"/>
      <c r="AK226" s="5"/>
      <c r="AL226" s="5"/>
      <c r="AM226" s="5"/>
      <c r="AN226" s="5"/>
      <c r="AO226" s="5"/>
      <c r="AP226" s="5"/>
      <c r="AQ226" s="5"/>
      <c r="AR226" s="5"/>
      <c r="AS226" s="5"/>
      <c r="AT226" s="5"/>
      <c r="AU226" s="5"/>
      <c r="AV226" s="9"/>
      <c r="AW226" s="1"/>
      <c r="AX226" s="1"/>
    </row>
    <row r="227">
      <c r="A227" s="1"/>
      <c r="B227" s="5"/>
      <c r="C227" s="2"/>
      <c r="D227" s="2"/>
      <c r="E227" s="3"/>
      <c r="F227" s="5"/>
      <c r="G227" s="5"/>
      <c r="H227" s="5"/>
      <c r="I227" s="5"/>
      <c r="J227" s="5"/>
      <c r="K227" s="5"/>
      <c r="L227" s="5"/>
      <c r="M227" s="5"/>
      <c r="N227" s="1"/>
      <c r="O227" s="1"/>
      <c r="P227" s="1"/>
      <c r="Q227" s="1"/>
      <c r="R227" s="1"/>
      <c r="S227" s="1"/>
      <c r="T227" s="1"/>
      <c r="U227" s="1"/>
      <c r="V227" s="5"/>
      <c r="W227" s="5"/>
      <c r="X227" s="5"/>
      <c r="Y227" s="5"/>
      <c r="Z227" s="5"/>
      <c r="AA227" s="5"/>
      <c r="AB227" s="5"/>
      <c r="AC227" s="5"/>
      <c r="AD227" s="5"/>
      <c r="AE227" s="5"/>
      <c r="AF227" s="6"/>
      <c r="AG227" s="5"/>
      <c r="AH227" s="7"/>
      <c r="AI227" s="6"/>
      <c r="AJ227" s="8"/>
      <c r="AK227" s="5"/>
      <c r="AL227" s="5"/>
      <c r="AM227" s="5"/>
      <c r="AN227" s="5"/>
      <c r="AO227" s="5"/>
      <c r="AP227" s="5"/>
      <c r="AQ227" s="5"/>
      <c r="AR227" s="5"/>
      <c r="AS227" s="5"/>
      <c r="AT227" s="5"/>
      <c r="AU227" s="5"/>
      <c r="AV227" s="9"/>
      <c r="AW227" s="1"/>
      <c r="AX227" s="1"/>
    </row>
    <row r="228">
      <c r="A228" s="1"/>
      <c r="B228" s="5"/>
      <c r="C228" s="2"/>
      <c r="D228" s="2"/>
      <c r="E228" s="3"/>
      <c r="F228" s="5"/>
      <c r="G228" s="5"/>
      <c r="H228" s="5"/>
      <c r="I228" s="5"/>
      <c r="J228" s="5"/>
      <c r="K228" s="5"/>
      <c r="L228" s="5"/>
      <c r="M228" s="5"/>
      <c r="N228" s="1"/>
      <c r="O228" s="1"/>
      <c r="P228" s="1"/>
      <c r="Q228" s="1"/>
      <c r="R228" s="1"/>
      <c r="S228" s="1"/>
      <c r="T228" s="1"/>
      <c r="U228" s="1"/>
      <c r="V228" s="5"/>
      <c r="W228" s="5"/>
      <c r="X228" s="5"/>
      <c r="Y228" s="5"/>
      <c r="Z228" s="5"/>
      <c r="AA228" s="5"/>
      <c r="AB228" s="5"/>
      <c r="AC228" s="5"/>
      <c r="AD228" s="5"/>
      <c r="AE228" s="5"/>
      <c r="AF228" s="6"/>
      <c r="AG228" s="5"/>
      <c r="AH228" s="7"/>
      <c r="AI228" s="6"/>
      <c r="AJ228" s="8"/>
      <c r="AK228" s="5"/>
      <c r="AL228" s="5"/>
      <c r="AM228" s="5"/>
      <c r="AN228" s="5"/>
      <c r="AO228" s="5"/>
      <c r="AP228" s="5"/>
      <c r="AQ228" s="5"/>
      <c r="AR228" s="5"/>
      <c r="AS228" s="5"/>
      <c r="AT228" s="5"/>
      <c r="AU228" s="5"/>
      <c r="AV228" s="9"/>
      <c r="AW228" s="1"/>
      <c r="AX228" s="1"/>
    </row>
    <row r="229">
      <c r="A229" s="1"/>
      <c r="B229" s="5"/>
      <c r="C229" s="2"/>
      <c r="D229" s="2"/>
      <c r="E229" s="3"/>
      <c r="F229" s="5"/>
      <c r="G229" s="5"/>
      <c r="H229" s="5"/>
      <c r="I229" s="5"/>
      <c r="J229" s="5"/>
      <c r="K229" s="5"/>
      <c r="L229" s="5"/>
      <c r="M229" s="5"/>
      <c r="N229" s="1"/>
      <c r="O229" s="1"/>
      <c r="P229" s="1"/>
      <c r="Q229" s="1"/>
      <c r="R229" s="1"/>
      <c r="S229" s="1"/>
      <c r="T229" s="1"/>
      <c r="U229" s="1"/>
      <c r="V229" s="5"/>
      <c r="W229" s="5"/>
      <c r="X229" s="5"/>
      <c r="Y229" s="5"/>
      <c r="Z229" s="5"/>
      <c r="AA229" s="5"/>
      <c r="AB229" s="5"/>
      <c r="AC229" s="5"/>
      <c r="AD229" s="5"/>
      <c r="AE229" s="5"/>
      <c r="AF229" s="6"/>
      <c r="AG229" s="5"/>
      <c r="AH229" s="7"/>
      <c r="AI229" s="6"/>
      <c r="AJ229" s="8"/>
      <c r="AK229" s="5"/>
      <c r="AL229" s="5"/>
      <c r="AM229" s="5"/>
      <c r="AN229" s="5"/>
      <c r="AO229" s="5"/>
      <c r="AP229" s="5"/>
      <c r="AQ229" s="5"/>
      <c r="AR229" s="5"/>
      <c r="AS229" s="5"/>
      <c r="AT229" s="5"/>
      <c r="AU229" s="5"/>
      <c r="AV229" s="9"/>
      <c r="AW229" s="1"/>
      <c r="AX229" s="1"/>
    </row>
    <row r="230">
      <c r="A230" s="1"/>
      <c r="B230" s="5"/>
      <c r="C230" s="2"/>
      <c r="D230" s="2"/>
      <c r="E230" s="3"/>
      <c r="F230" s="5"/>
      <c r="G230" s="5"/>
      <c r="H230" s="5"/>
      <c r="I230" s="5"/>
      <c r="J230" s="5"/>
      <c r="K230" s="5"/>
      <c r="L230" s="5"/>
      <c r="M230" s="5"/>
      <c r="N230" s="1"/>
      <c r="O230" s="1"/>
      <c r="P230" s="1"/>
      <c r="Q230" s="1"/>
      <c r="R230" s="1"/>
      <c r="S230" s="1"/>
      <c r="T230" s="1"/>
      <c r="U230" s="1"/>
      <c r="V230" s="5"/>
      <c r="W230" s="5"/>
      <c r="X230" s="5"/>
      <c r="Y230" s="5"/>
      <c r="Z230" s="5"/>
      <c r="AA230" s="5"/>
      <c r="AB230" s="5"/>
      <c r="AC230" s="5"/>
      <c r="AD230" s="5"/>
      <c r="AE230" s="5"/>
      <c r="AF230" s="6"/>
      <c r="AG230" s="5"/>
      <c r="AH230" s="7"/>
      <c r="AI230" s="6"/>
      <c r="AJ230" s="8"/>
      <c r="AK230" s="5"/>
      <c r="AL230" s="5"/>
      <c r="AM230" s="5"/>
      <c r="AN230" s="5"/>
      <c r="AO230" s="5"/>
      <c r="AP230" s="5"/>
      <c r="AQ230" s="5"/>
      <c r="AR230" s="5"/>
      <c r="AS230" s="5"/>
      <c r="AT230" s="5"/>
      <c r="AU230" s="5"/>
      <c r="AV230" s="9"/>
      <c r="AW230" s="1"/>
      <c r="AX230" s="1"/>
    </row>
    <row r="231">
      <c r="A231" s="1"/>
      <c r="B231" s="5"/>
      <c r="C231" s="2"/>
      <c r="D231" s="2"/>
      <c r="E231" s="3"/>
      <c r="F231" s="5"/>
      <c r="G231" s="5"/>
      <c r="H231" s="5"/>
      <c r="I231" s="5"/>
      <c r="J231" s="5"/>
      <c r="K231" s="5"/>
      <c r="L231" s="5"/>
      <c r="M231" s="5"/>
      <c r="N231" s="1"/>
      <c r="O231" s="1"/>
      <c r="P231" s="1"/>
      <c r="Q231" s="1"/>
      <c r="R231" s="1"/>
      <c r="S231" s="1"/>
      <c r="T231" s="1"/>
      <c r="U231" s="1"/>
      <c r="V231" s="5"/>
      <c r="W231" s="5"/>
      <c r="X231" s="5"/>
      <c r="Y231" s="5"/>
      <c r="Z231" s="5"/>
      <c r="AA231" s="5"/>
      <c r="AB231" s="5"/>
      <c r="AC231" s="5"/>
      <c r="AD231" s="5"/>
      <c r="AE231" s="5"/>
      <c r="AF231" s="6"/>
      <c r="AG231" s="5"/>
      <c r="AH231" s="7"/>
      <c r="AI231" s="6"/>
      <c r="AJ231" s="8"/>
      <c r="AK231" s="5"/>
      <c r="AL231" s="5"/>
      <c r="AM231" s="5"/>
      <c r="AN231" s="5"/>
      <c r="AO231" s="5"/>
      <c r="AP231" s="5"/>
      <c r="AQ231" s="5"/>
      <c r="AR231" s="5"/>
      <c r="AS231" s="5"/>
      <c r="AT231" s="5"/>
      <c r="AU231" s="5"/>
      <c r="AV231" s="9"/>
      <c r="AW231" s="1"/>
      <c r="AX231" s="1"/>
    </row>
    <row r="232">
      <c r="A232" s="1"/>
      <c r="B232" s="5"/>
      <c r="C232" s="2"/>
      <c r="D232" s="2"/>
      <c r="E232" s="3"/>
      <c r="F232" s="5"/>
      <c r="G232" s="5"/>
      <c r="H232" s="5"/>
      <c r="I232" s="5"/>
      <c r="J232" s="5"/>
      <c r="K232" s="5"/>
      <c r="L232" s="5"/>
      <c r="M232" s="5"/>
      <c r="N232" s="1"/>
      <c r="O232" s="1"/>
      <c r="P232" s="1"/>
      <c r="Q232" s="1"/>
      <c r="R232" s="1"/>
      <c r="S232" s="1"/>
      <c r="T232" s="1"/>
      <c r="U232" s="1"/>
      <c r="V232" s="5"/>
      <c r="W232" s="5"/>
      <c r="X232" s="5"/>
      <c r="Y232" s="5"/>
      <c r="Z232" s="5"/>
      <c r="AA232" s="5"/>
      <c r="AB232" s="5"/>
      <c r="AC232" s="5"/>
      <c r="AD232" s="5"/>
      <c r="AE232" s="5"/>
      <c r="AF232" s="6"/>
      <c r="AG232" s="5"/>
      <c r="AH232" s="7"/>
      <c r="AI232" s="6"/>
      <c r="AJ232" s="8"/>
      <c r="AK232" s="5"/>
      <c r="AL232" s="5"/>
      <c r="AM232" s="5"/>
      <c r="AN232" s="5"/>
      <c r="AO232" s="5"/>
      <c r="AP232" s="5"/>
      <c r="AQ232" s="5"/>
      <c r="AR232" s="5"/>
      <c r="AS232" s="5"/>
      <c r="AT232" s="5"/>
      <c r="AU232" s="5"/>
      <c r="AV232" s="9"/>
      <c r="AW232" s="1"/>
      <c r="AX232" s="1"/>
    </row>
    <row r="233">
      <c r="A233" s="1"/>
      <c r="B233" s="5"/>
      <c r="C233" s="2"/>
      <c r="D233" s="2"/>
      <c r="E233" s="3"/>
      <c r="F233" s="5"/>
      <c r="G233" s="5"/>
      <c r="H233" s="5"/>
      <c r="I233" s="5"/>
      <c r="J233" s="5"/>
      <c r="K233" s="5"/>
      <c r="L233" s="5"/>
      <c r="M233" s="5"/>
      <c r="N233" s="1"/>
      <c r="O233" s="1"/>
      <c r="P233" s="1"/>
      <c r="Q233" s="1"/>
      <c r="R233" s="1"/>
      <c r="S233" s="1"/>
      <c r="T233" s="1"/>
      <c r="U233" s="1"/>
      <c r="V233" s="5"/>
      <c r="W233" s="5"/>
      <c r="X233" s="5"/>
      <c r="Y233" s="5"/>
      <c r="Z233" s="5"/>
      <c r="AA233" s="5"/>
      <c r="AB233" s="5"/>
      <c r="AC233" s="5"/>
      <c r="AD233" s="5"/>
      <c r="AE233" s="5"/>
      <c r="AF233" s="6"/>
      <c r="AG233" s="5"/>
      <c r="AH233" s="7"/>
      <c r="AI233" s="6"/>
      <c r="AJ233" s="8"/>
      <c r="AK233" s="5"/>
      <c r="AL233" s="5"/>
      <c r="AM233" s="5"/>
      <c r="AN233" s="5"/>
      <c r="AO233" s="5"/>
      <c r="AP233" s="5"/>
      <c r="AQ233" s="5"/>
      <c r="AR233" s="5"/>
      <c r="AS233" s="5"/>
      <c r="AT233" s="5"/>
      <c r="AU233" s="5"/>
      <c r="AV233" s="9"/>
      <c r="AW233" s="1"/>
      <c r="AX233" s="1"/>
    </row>
    <row r="234">
      <c r="A234" s="1"/>
      <c r="B234" s="5"/>
      <c r="C234" s="2"/>
      <c r="D234" s="2"/>
      <c r="E234" s="3"/>
      <c r="F234" s="5"/>
      <c r="G234" s="5"/>
      <c r="H234" s="5"/>
      <c r="I234" s="5"/>
      <c r="J234" s="5"/>
      <c r="K234" s="5"/>
      <c r="L234" s="5"/>
      <c r="M234" s="5"/>
      <c r="N234" s="1"/>
      <c r="O234" s="1"/>
      <c r="P234" s="1"/>
      <c r="Q234" s="1"/>
      <c r="R234" s="1"/>
      <c r="S234" s="1"/>
      <c r="T234" s="1"/>
      <c r="U234" s="1"/>
      <c r="V234" s="5"/>
      <c r="W234" s="5"/>
      <c r="X234" s="5"/>
      <c r="Y234" s="5"/>
      <c r="Z234" s="5"/>
      <c r="AA234" s="5"/>
      <c r="AB234" s="5"/>
      <c r="AC234" s="5"/>
      <c r="AD234" s="5"/>
      <c r="AE234" s="5"/>
      <c r="AF234" s="6"/>
      <c r="AG234" s="5"/>
      <c r="AH234" s="7"/>
      <c r="AI234" s="6"/>
      <c r="AJ234" s="8"/>
      <c r="AK234" s="5"/>
      <c r="AL234" s="5"/>
      <c r="AM234" s="5"/>
      <c r="AN234" s="5"/>
      <c r="AO234" s="5"/>
      <c r="AP234" s="5"/>
      <c r="AQ234" s="5"/>
      <c r="AR234" s="5"/>
      <c r="AS234" s="5"/>
      <c r="AT234" s="5"/>
      <c r="AU234" s="5"/>
      <c r="AV234" s="9"/>
      <c r="AW234" s="1"/>
      <c r="AX234" s="1"/>
    </row>
    <row r="235">
      <c r="A235" s="1"/>
      <c r="B235" s="5"/>
      <c r="C235" s="2"/>
      <c r="D235" s="2"/>
      <c r="E235" s="3"/>
      <c r="F235" s="5"/>
      <c r="G235" s="5"/>
      <c r="H235" s="5"/>
      <c r="I235" s="5"/>
      <c r="J235" s="5"/>
      <c r="K235" s="5"/>
      <c r="L235" s="5"/>
      <c r="M235" s="5"/>
      <c r="N235" s="1"/>
      <c r="O235" s="1"/>
      <c r="P235" s="1"/>
      <c r="Q235" s="1"/>
      <c r="R235" s="1"/>
      <c r="S235" s="1"/>
      <c r="T235" s="1"/>
      <c r="U235" s="1"/>
      <c r="V235" s="5"/>
      <c r="W235" s="5"/>
      <c r="X235" s="5"/>
      <c r="Y235" s="5"/>
      <c r="Z235" s="5"/>
      <c r="AA235" s="5"/>
      <c r="AB235" s="5"/>
      <c r="AC235" s="5"/>
      <c r="AD235" s="5"/>
      <c r="AE235" s="5"/>
      <c r="AF235" s="6"/>
      <c r="AG235" s="5"/>
      <c r="AH235" s="7"/>
      <c r="AI235" s="6"/>
      <c r="AJ235" s="8"/>
      <c r="AK235" s="5"/>
      <c r="AL235" s="5"/>
      <c r="AM235" s="5"/>
      <c r="AN235" s="5"/>
      <c r="AO235" s="5"/>
      <c r="AP235" s="5"/>
      <c r="AQ235" s="5"/>
      <c r="AR235" s="5"/>
      <c r="AS235" s="5"/>
      <c r="AT235" s="5"/>
      <c r="AU235" s="5"/>
      <c r="AV235" s="9"/>
      <c r="AW235" s="1"/>
      <c r="AX235" s="1"/>
    </row>
    <row r="236">
      <c r="A236" s="1"/>
      <c r="B236" s="5"/>
      <c r="C236" s="2"/>
      <c r="D236" s="2"/>
      <c r="E236" s="3"/>
      <c r="F236" s="5"/>
      <c r="G236" s="5"/>
      <c r="H236" s="5"/>
      <c r="I236" s="5"/>
      <c r="J236" s="5"/>
      <c r="K236" s="5"/>
      <c r="L236" s="5"/>
      <c r="M236" s="5"/>
      <c r="N236" s="1"/>
      <c r="O236" s="1"/>
      <c r="P236" s="1"/>
      <c r="Q236" s="1"/>
      <c r="R236" s="1"/>
      <c r="S236" s="1"/>
      <c r="T236" s="1"/>
      <c r="U236" s="1"/>
      <c r="V236" s="5"/>
      <c r="W236" s="5"/>
      <c r="X236" s="5"/>
      <c r="Y236" s="5"/>
      <c r="Z236" s="5"/>
      <c r="AA236" s="5"/>
      <c r="AB236" s="5"/>
      <c r="AC236" s="5"/>
      <c r="AD236" s="5"/>
      <c r="AE236" s="5"/>
      <c r="AF236" s="6"/>
      <c r="AG236" s="5"/>
      <c r="AH236" s="7"/>
      <c r="AI236" s="6"/>
      <c r="AJ236" s="8"/>
      <c r="AK236" s="5"/>
      <c r="AL236" s="5"/>
      <c r="AM236" s="5"/>
      <c r="AN236" s="5"/>
      <c r="AO236" s="5"/>
      <c r="AP236" s="5"/>
      <c r="AQ236" s="5"/>
      <c r="AR236" s="5"/>
      <c r="AS236" s="5"/>
      <c r="AT236" s="5"/>
      <c r="AU236" s="5"/>
      <c r="AV236" s="9"/>
      <c r="AW236" s="1"/>
      <c r="AX236" s="1"/>
    </row>
    <row r="237">
      <c r="A237" s="1"/>
      <c r="B237" s="5"/>
      <c r="C237" s="2"/>
      <c r="D237" s="2"/>
      <c r="E237" s="3"/>
      <c r="F237" s="5"/>
      <c r="G237" s="5"/>
      <c r="H237" s="5"/>
      <c r="I237" s="5"/>
      <c r="J237" s="5"/>
      <c r="K237" s="5"/>
      <c r="L237" s="5"/>
      <c r="M237" s="5"/>
      <c r="N237" s="1"/>
      <c r="O237" s="1"/>
      <c r="P237" s="1"/>
      <c r="Q237" s="1"/>
      <c r="R237" s="1"/>
      <c r="S237" s="1"/>
      <c r="T237" s="1"/>
      <c r="U237" s="1"/>
      <c r="V237" s="5"/>
      <c r="W237" s="5"/>
      <c r="X237" s="5"/>
      <c r="Y237" s="5"/>
      <c r="Z237" s="5"/>
      <c r="AA237" s="5"/>
      <c r="AB237" s="5"/>
      <c r="AC237" s="5"/>
      <c r="AD237" s="5"/>
      <c r="AE237" s="5"/>
      <c r="AF237" s="6"/>
      <c r="AG237" s="5"/>
      <c r="AH237" s="7"/>
      <c r="AI237" s="6"/>
      <c r="AJ237" s="8"/>
      <c r="AK237" s="5"/>
      <c r="AL237" s="5"/>
      <c r="AM237" s="5"/>
      <c r="AN237" s="5"/>
      <c r="AO237" s="5"/>
      <c r="AP237" s="5"/>
      <c r="AQ237" s="5"/>
      <c r="AR237" s="5"/>
      <c r="AS237" s="5"/>
      <c r="AT237" s="5"/>
      <c r="AU237" s="5"/>
      <c r="AV237" s="9"/>
      <c r="AW237" s="1"/>
      <c r="AX237" s="1"/>
    </row>
    <row r="238">
      <c r="A238" s="1"/>
      <c r="B238" s="5"/>
      <c r="C238" s="2"/>
      <c r="D238" s="2"/>
      <c r="E238" s="3"/>
      <c r="F238" s="5"/>
      <c r="G238" s="5"/>
      <c r="H238" s="5"/>
      <c r="I238" s="5"/>
      <c r="J238" s="5"/>
      <c r="K238" s="5"/>
      <c r="L238" s="5"/>
      <c r="M238" s="5"/>
      <c r="N238" s="1"/>
      <c r="O238" s="1"/>
      <c r="P238" s="1"/>
      <c r="Q238" s="1"/>
      <c r="R238" s="1"/>
      <c r="S238" s="1"/>
      <c r="T238" s="1"/>
      <c r="U238" s="1"/>
      <c r="V238" s="5"/>
      <c r="W238" s="5"/>
      <c r="X238" s="5"/>
      <c r="Y238" s="5"/>
      <c r="Z238" s="5"/>
      <c r="AA238" s="5"/>
      <c r="AB238" s="5"/>
      <c r="AC238" s="5"/>
      <c r="AD238" s="5"/>
      <c r="AE238" s="5"/>
      <c r="AF238" s="6"/>
      <c r="AG238" s="5"/>
      <c r="AH238" s="7"/>
      <c r="AI238" s="6"/>
      <c r="AJ238" s="8"/>
      <c r="AK238" s="5"/>
      <c r="AL238" s="5"/>
      <c r="AM238" s="5"/>
      <c r="AN238" s="5"/>
      <c r="AO238" s="5"/>
      <c r="AP238" s="5"/>
      <c r="AQ238" s="5"/>
      <c r="AR238" s="5"/>
      <c r="AS238" s="5"/>
      <c r="AT238" s="5"/>
      <c r="AU238" s="5"/>
      <c r="AV238" s="9"/>
      <c r="AW238" s="1"/>
      <c r="AX238" s="1"/>
    </row>
    <row r="239">
      <c r="A239" s="1"/>
      <c r="B239" s="5"/>
      <c r="C239" s="2"/>
      <c r="D239" s="2"/>
      <c r="E239" s="3"/>
      <c r="F239" s="5"/>
      <c r="G239" s="5"/>
      <c r="H239" s="5"/>
      <c r="I239" s="5"/>
      <c r="J239" s="5"/>
      <c r="K239" s="5"/>
      <c r="L239" s="5"/>
      <c r="M239" s="5"/>
      <c r="N239" s="1"/>
      <c r="O239" s="1"/>
      <c r="P239" s="1"/>
      <c r="Q239" s="1"/>
      <c r="R239" s="1"/>
      <c r="S239" s="1"/>
      <c r="T239" s="1"/>
      <c r="U239" s="1"/>
      <c r="V239" s="5"/>
      <c r="W239" s="5"/>
      <c r="X239" s="5"/>
      <c r="Y239" s="5"/>
      <c r="Z239" s="5"/>
      <c r="AA239" s="5"/>
      <c r="AB239" s="5"/>
      <c r="AC239" s="5"/>
      <c r="AD239" s="5"/>
      <c r="AE239" s="5"/>
      <c r="AF239" s="6"/>
      <c r="AG239" s="5"/>
      <c r="AH239" s="7"/>
      <c r="AI239" s="6"/>
      <c r="AJ239" s="8"/>
      <c r="AK239" s="5"/>
      <c r="AL239" s="5"/>
      <c r="AM239" s="5"/>
      <c r="AN239" s="5"/>
      <c r="AO239" s="5"/>
      <c r="AP239" s="5"/>
      <c r="AQ239" s="5"/>
      <c r="AR239" s="5"/>
      <c r="AS239" s="5"/>
      <c r="AT239" s="5"/>
      <c r="AU239" s="5"/>
      <c r="AV239" s="9"/>
      <c r="AW239" s="1"/>
      <c r="AX239" s="1"/>
    </row>
    <row r="240">
      <c r="A240" s="1"/>
      <c r="B240" s="5"/>
      <c r="C240" s="2"/>
      <c r="D240" s="2"/>
      <c r="E240" s="3"/>
      <c r="F240" s="5"/>
      <c r="G240" s="5"/>
      <c r="H240" s="5"/>
      <c r="I240" s="5"/>
      <c r="J240" s="5"/>
      <c r="K240" s="5"/>
      <c r="L240" s="5"/>
      <c r="M240" s="5"/>
      <c r="N240" s="1"/>
      <c r="O240" s="1"/>
      <c r="P240" s="1"/>
      <c r="Q240" s="1"/>
      <c r="R240" s="1"/>
      <c r="S240" s="1"/>
      <c r="T240" s="1"/>
      <c r="U240" s="1"/>
      <c r="V240" s="5"/>
      <c r="W240" s="5"/>
      <c r="X240" s="5"/>
      <c r="Y240" s="5"/>
      <c r="Z240" s="5"/>
      <c r="AA240" s="5"/>
      <c r="AB240" s="5"/>
      <c r="AC240" s="5"/>
      <c r="AD240" s="5"/>
      <c r="AE240" s="5"/>
      <c r="AF240" s="6"/>
      <c r="AG240" s="5"/>
      <c r="AH240" s="7"/>
      <c r="AI240" s="6"/>
      <c r="AJ240" s="8"/>
      <c r="AK240" s="5"/>
      <c r="AL240" s="5"/>
      <c r="AM240" s="5"/>
      <c r="AN240" s="5"/>
      <c r="AO240" s="5"/>
      <c r="AP240" s="5"/>
      <c r="AQ240" s="5"/>
      <c r="AR240" s="5"/>
      <c r="AS240" s="5"/>
      <c r="AT240" s="5"/>
      <c r="AU240" s="5"/>
      <c r="AV240" s="9"/>
      <c r="AW240" s="1"/>
      <c r="AX240" s="1"/>
    </row>
    <row r="241">
      <c r="A241" s="1"/>
      <c r="B241" s="5"/>
      <c r="C241" s="2"/>
      <c r="D241" s="2"/>
      <c r="E241" s="3"/>
      <c r="F241" s="5"/>
      <c r="G241" s="5"/>
      <c r="H241" s="5"/>
      <c r="I241" s="5"/>
      <c r="J241" s="5"/>
      <c r="K241" s="5"/>
      <c r="L241" s="5"/>
      <c r="M241" s="5"/>
      <c r="N241" s="1"/>
      <c r="O241" s="1"/>
      <c r="P241" s="1"/>
      <c r="Q241" s="1"/>
      <c r="R241" s="1"/>
      <c r="S241" s="1"/>
      <c r="T241" s="1"/>
      <c r="U241" s="1"/>
      <c r="V241" s="5"/>
      <c r="W241" s="5"/>
      <c r="X241" s="5"/>
      <c r="Y241" s="5"/>
      <c r="Z241" s="5"/>
      <c r="AA241" s="5"/>
      <c r="AB241" s="5"/>
      <c r="AC241" s="5"/>
      <c r="AD241" s="5"/>
      <c r="AE241" s="5"/>
      <c r="AF241" s="6"/>
      <c r="AG241" s="5"/>
      <c r="AH241" s="7"/>
      <c r="AI241" s="6"/>
      <c r="AJ241" s="8"/>
      <c r="AK241" s="5"/>
      <c r="AL241" s="5"/>
      <c r="AM241" s="5"/>
      <c r="AN241" s="5"/>
      <c r="AO241" s="5"/>
      <c r="AP241" s="5"/>
      <c r="AQ241" s="5"/>
      <c r="AR241" s="5"/>
      <c r="AS241" s="5"/>
      <c r="AT241" s="5"/>
      <c r="AU241" s="5"/>
      <c r="AV241" s="9"/>
      <c r="AW241" s="1"/>
      <c r="AX241" s="1"/>
    </row>
    <row r="242">
      <c r="A242" s="1"/>
      <c r="B242" s="5"/>
      <c r="C242" s="2"/>
      <c r="D242" s="2"/>
      <c r="E242" s="3"/>
      <c r="F242" s="5"/>
      <c r="G242" s="5"/>
      <c r="H242" s="5"/>
      <c r="I242" s="5"/>
      <c r="J242" s="5"/>
      <c r="K242" s="5"/>
      <c r="L242" s="5"/>
      <c r="M242" s="5"/>
      <c r="N242" s="1"/>
      <c r="O242" s="1"/>
      <c r="P242" s="1"/>
      <c r="Q242" s="1"/>
      <c r="R242" s="1"/>
      <c r="S242" s="1"/>
      <c r="T242" s="1"/>
      <c r="U242" s="1"/>
      <c r="V242" s="5"/>
      <c r="W242" s="5"/>
      <c r="X242" s="5"/>
      <c r="Y242" s="5"/>
      <c r="Z242" s="5"/>
      <c r="AA242" s="5"/>
      <c r="AB242" s="5"/>
      <c r="AC242" s="5"/>
      <c r="AD242" s="5"/>
      <c r="AE242" s="5"/>
      <c r="AF242" s="6"/>
      <c r="AG242" s="5"/>
      <c r="AH242" s="7"/>
      <c r="AI242" s="6"/>
      <c r="AJ242" s="8"/>
      <c r="AK242" s="5"/>
      <c r="AL242" s="5"/>
      <c r="AM242" s="5"/>
      <c r="AN242" s="5"/>
      <c r="AO242" s="5"/>
      <c r="AP242" s="5"/>
      <c r="AQ242" s="5"/>
      <c r="AR242" s="5"/>
      <c r="AS242" s="5"/>
      <c r="AT242" s="5"/>
      <c r="AU242" s="5"/>
      <c r="AV242" s="9"/>
      <c r="AW242" s="1"/>
      <c r="AX242" s="1"/>
    </row>
    <row r="243">
      <c r="A243" s="1"/>
      <c r="B243" s="5"/>
      <c r="C243" s="2"/>
      <c r="D243" s="2"/>
      <c r="E243" s="3"/>
      <c r="F243" s="5"/>
      <c r="G243" s="5"/>
      <c r="H243" s="5"/>
      <c r="I243" s="5"/>
      <c r="J243" s="5"/>
      <c r="K243" s="5"/>
      <c r="L243" s="5"/>
      <c r="M243" s="5"/>
      <c r="N243" s="1"/>
      <c r="O243" s="1"/>
      <c r="P243" s="1"/>
      <c r="Q243" s="1"/>
      <c r="R243" s="1"/>
      <c r="S243" s="1"/>
      <c r="T243" s="1"/>
      <c r="U243" s="1"/>
      <c r="V243" s="5"/>
      <c r="W243" s="5"/>
      <c r="X243" s="5"/>
      <c r="Y243" s="5"/>
      <c r="Z243" s="5"/>
      <c r="AA243" s="5"/>
      <c r="AB243" s="5"/>
      <c r="AC243" s="5"/>
      <c r="AD243" s="5"/>
      <c r="AE243" s="5"/>
      <c r="AF243" s="6"/>
      <c r="AG243" s="5"/>
      <c r="AH243" s="7"/>
      <c r="AI243" s="6"/>
      <c r="AJ243" s="8"/>
      <c r="AK243" s="5"/>
      <c r="AL243" s="5"/>
      <c r="AM243" s="5"/>
      <c r="AN243" s="5"/>
      <c r="AO243" s="5"/>
      <c r="AP243" s="5"/>
      <c r="AQ243" s="5"/>
      <c r="AR243" s="5"/>
      <c r="AS243" s="5"/>
      <c r="AT243" s="5"/>
      <c r="AU243" s="5"/>
      <c r="AV243" s="9"/>
      <c r="AW243" s="1"/>
      <c r="AX243" s="1"/>
    </row>
    <row r="244">
      <c r="A244" s="1"/>
      <c r="B244" s="5"/>
      <c r="C244" s="2"/>
      <c r="D244" s="2"/>
      <c r="E244" s="3"/>
      <c r="F244" s="5"/>
      <c r="G244" s="5"/>
      <c r="H244" s="5"/>
      <c r="I244" s="5"/>
      <c r="J244" s="5"/>
      <c r="K244" s="5"/>
      <c r="L244" s="5"/>
      <c r="M244" s="5"/>
      <c r="N244" s="1"/>
      <c r="O244" s="1"/>
      <c r="P244" s="1"/>
      <c r="Q244" s="1"/>
      <c r="R244" s="1"/>
      <c r="S244" s="1"/>
      <c r="T244" s="1"/>
      <c r="U244" s="1"/>
      <c r="V244" s="5"/>
      <c r="W244" s="5"/>
      <c r="X244" s="5"/>
      <c r="Y244" s="5"/>
      <c r="Z244" s="5"/>
      <c r="AA244" s="5"/>
      <c r="AB244" s="5"/>
      <c r="AC244" s="5"/>
      <c r="AD244" s="5"/>
      <c r="AE244" s="5"/>
      <c r="AF244" s="6"/>
      <c r="AG244" s="5"/>
      <c r="AH244" s="7"/>
      <c r="AI244" s="6"/>
      <c r="AJ244" s="8"/>
      <c r="AK244" s="5"/>
      <c r="AL244" s="5"/>
      <c r="AM244" s="5"/>
      <c r="AN244" s="5"/>
      <c r="AO244" s="5"/>
      <c r="AP244" s="5"/>
      <c r="AQ244" s="5"/>
      <c r="AR244" s="5"/>
      <c r="AS244" s="5"/>
      <c r="AT244" s="5"/>
      <c r="AU244" s="5"/>
      <c r="AV244" s="9"/>
      <c r="AW244" s="1"/>
      <c r="AX244" s="1"/>
    </row>
    <row r="245">
      <c r="A245" s="1"/>
      <c r="B245" s="5"/>
      <c r="C245" s="2"/>
      <c r="D245" s="2"/>
      <c r="E245" s="3"/>
      <c r="F245" s="5"/>
      <c r="G245" s="5"/>
      <c r="H245" s="5"/>
      <c r="I245" s="5"/>
      <c r="J245" s="5"/>
      <c r="K245" s="5"/>
      <c r="L245" s="5"/>
      <c r="M245" s="5"/>
      <c r="N245" s="1"/>
      <c r="O245" s="1"/>
      <c r="P245" s="1"/>
      <c r="Q245" s="1"/>
      <c r="R245" s="1"/>
      <c r="S245" s="1"/>
      <c r="T245" s="1"/>
      <c r="U245" s="1"/>
      <c r="V245" s="5"/>
      <c r="W245" s="5"/>
      <c r="X245" s="5"/>
      <c r="Y245" s="5"/>
      <c r="Z245" s="5"/>
      <c r="AA245" s="5"/>
      <c r="AB245" s="5"/>
      <c r="AC245" s="5"/>
      <c r="AD245" s="5"/>
      <c r="AE245" s="5"/>
      <c r="AF245" s="6"/>
      <c r="AG245" s="5"/>
      <c r="AH245" s="7"/>
      <c r="AI245" s="6"/>
      <c r="AJ245" s="8"/>
      <c r="AK245" s="5"/>
      <c r="AL245" s="5"/>
      <c r="AM245" s="5"/>
      <c r="AN245" s="5"/>
      <c r="AO245" s="5"/>
      <c r="AP245" s="5"/>
      <c r="AQ245" s="5"/>
      <c r="AR245" s="5"/>
      <c r="AS245" s="5"/>
      <c r="AT245" s="5"/>
      <c r="AU245" s="5"/>
      <c r="AV245" s="9"/>
      <c r="AW245" s="1"/>
      <c r="AX245" s="1"/>
    </row>
    <row r="246">
      <c r="A246" s="1"/>
      <c r="B246" s="5"/>
      <c r="C246" s="2"/>
      <c r="D246" s="2"/>
      <c r="E246" s="3"/>
      <c r="F246" s="5"/>
      <c r="G246" s="5"/>
      <c r="H246" s="5"/>
      <c r="I246" s="5"/>
      <c r="J246" s="5"/>
      <c r="K246" s="5"/>
      <c r="L246" s="5"/>
      <c r="M246" s="5"/>
      <c r="N246" s="1"/>
      <c r="O246" s="1"/>
      <c r="P246" s="1"/>
      <c r="Q246" s="1"/>
      <c r="R246" s="1"/>
      <c r="S246" s="1"/>
      <c r="T246" s="1"/>
      <c r="U246" s="1"/>
      <c r="V246" s="5"/>
      <c r="W246" s="5"/>
      <c r="X246" s="5"/>
      <c r="Y246" s="5"/>
      <c r="Z246" s="5"/>
      <c r="AA246" s="5"/>
      <c r="AB246" s="5"/>
      <c r="AC246" s="5"/>
      <c r="AD246" s="5"/>
      <c r="AE246" s="5"/>
      <c r="AF246" s="6"/>
      <c r="AG246" s="5"/>
      <c r="AH246" s="7"/>
      <c r="AI246" s="6"/>
      <c r="AJ246" s="8"/>
      <c r="AK246" s="5"/>
      <c r="AL246" s="5"/>
      <c r="AM246" s="5"/>
      <c r="AN246" s="5"/>
      <c r="AO246" s="5"/>
      <c r="AP246" s="5"/>
      <c r="AQ246" s="5"/>
      <c r="AR246" s="5"/>
      <c r="AS246" s="5"/>
      <c r="AT246" s="5"/>
      <c r="AU246" s="5"/>
      <c r="AV246" s="9"/>
      <c r="AW246" s="1"/>
      <c r="AX246" s="1"/>
    </row>
    <row r="247">
      <c r="A247" s="1"/>
      <c r="B247" s="5"/>
      <c r="C247" s="2"/>
      <c r="D247" s="2"/>
      <c r="E247" s="3"/>
      <c r="F247" s="5"/>
      <c r="G247" s="5"/>
      <c r="H247" s="5"/>
      <c r="I247" s="5"/>
      <c r="J247" s="5"/>
      <c r="K247" s="5"/>
      <c r="L247" s="5"/>
      <c r="M247" s="5"/>
      <c r="N247" s="1"/>
      <c r="O247" s="1"/>
      <c r="P247" s="1"/>
      <c r="Q247" s="1"/>
      <c r="R247" s="1"/>
      <c r="S247" s="1"/>
      <c r="T247" s="1"/>
      <c r="U247" s="1"/>
      <c r="V247" s="5"/>
      <c r="W247" s="5"/>
      <c r="X247" s="5"/>
      <c r="Y247" s="5"/>
      <c r="Z247" s="5"/>
      <c r="AA247" s="5"/>
      <c r="AB247" s="5"/>
      <c r="AC247" s="5"/>
      <c r="AD247" s="5"/>
      <c r="AE247" s="5"/>
      <c r="AF247" s="6"/>
      <c r="AG247" s="5"/>
      <c r="AH247" s="7"/>
      <c r="AI247" s="6"/>
      <c r="AJ247" s="8"/>
      <c r="AK247" s="5"/>
      <c r="AL247" s="5"/>
      <c r="AM247" s="5"/>
      <c r="AN247" s="5"/>
      <c r="AO247" s="5"/>
      <c r="AP247" s="5"/>
      <c r="AQ247" s="5"/>
      <c r="AR247" s="5"/>
      <c r="AS247" s="5"/>
      <c r="AT247" s="5"/>
      <c r="AU247" s="5"/>
      <c r="AV247" s="9"/>
      <c r="AW247" s="1"/>
      <c r="AX247" s="1"/>
    </row>
    <row r="248">
      <c r="A248" s="1"/>
      <c r="B248" s="5"/>
      <c r="C248" s="2"/>
      <c r="D248" s="2"/>
      <c r="E248" s="3"/>
      <c r="F248" s="5"/>
      <c r="G248" s="5"/>
      <c r="H248" s="5"/>
      <c r="I248" s="5"/>
      <c r="J248" s="5"/>
      <c r="K248" s="5"/>
      <c r="L248" s="5"/>
      <c r="M248" s="5"/>
      <c r="N248" s="1"/>
      <c r="O248" s="1"/>
      <c r="P248" s="1"/>
      <c r="Q248" s="1"/>
      <c r="R248" s="1"/>
      <c r="S248" s="1"/>
      <c r="T248" s="1"/>
      <c r="U248" s="1"/>
      <c r="V248" s="5"/>
      <c r="W248" s="5"/>
      <c r="X248" s="5"/>
      <c r="Y248" s="5"/>
      <c r="Z248" s="5"/>
      <c r="AA248" s="5"/>
      <c r="AB248" s="5"/>
      <c r="AC248" s="5"/>
      <c r="AD248" s="5"/>
      <c r="AE248" s="5"/>
      <c r="AF248" s="6"/>
      <c r="AG248" s="5"/>
      <c r="AH248" s="7"/>
      <c r="AI248" s="6"/>
      <c r="AJ248" s="8"/>
      <c r="AK248" s="5"/>
      <c r="AL248" s="5"/>
      <c r="AM248" s="5"/>
      <c r="AN248" s="5"/>
      <c r="AO248" s="5"/>
      <c r="AP248" s="5"/>
      <c r="AQ248" s="5"/>
      <c r="AR248" s="5"/>
      <c r="AS248" s="5"/>
      <c r="AT248" s="5"/>
      <c r="AU248" s="5"/>
      <c r="AV248" s="9"/>
      <c r="AW248" s="1"/>
      <c r="AX248" s="1"/>
    </row>
    <row r="249">
      <c r="A249" s="1"/>
      <c r="B249" s="5"/>
      <c r="C249" s="2"/>
      <c r="D249" s="2"/>
      <c r="E249" s="3"/>
      <c r="F249" s="5"/>
      <c r="G249" s="5"/>
      <c r="H249" s="5"/>
      <c r="I249" s="5"/>
      <c r="J249" s="5"/>
      <c r="K249" s="5"/>
      <c r="L249" s="5"/>
      <c r="M249" s="5"/>
      <c r="N249" s="1"/>
      <c r="O249" s="1"/>
      <c r="P249" s="1"/>
      <c r="Q249" s="1"/>
      <c r="R249" s="1"/>
      <c r="S249" s="1"/>
      <c r="T249" s="1"/>
      <c r="U249" s="1"/>
      <c r="V249" s="5"/>
      <c r="W249" s="5"/>
      <c r="X249" s="5"/>
      <c r="Y249" s="5"/>
      <c r="Z249" s="5"/>
      <c r="AA249" s="5"/>
      <c r="AB249" s="5"/>
      <c r="AC249" s="5"/>
      <c r="AD249" s="5"/>
      <c r="AE249" s="5"/>
      <c r="AF249" s="6"/>
      <c r="AG249" s="5"/>
      <c r="AH249" s="7"/>
      <c r="AI249" s="6"/>
      <c r="AJ249" s="8"/>
      <c r="AK249" s="5"/>
      <c r="AL249" s="5"/>
      <c r="AM249" s="5"/>
      <c r="AN249" s="5"/>
      <c r="AO249" s="5"/>
      <c r="AP249" s="5"/>
      <c r="AQ249" s="5"/>
      <c r="AR249" s="5"/>
      <c r="AS249" s="5"/>
      <c r="AT249" s="5"/>
      <c r="AU249" s="5"/>
      <c r="AV249" s="9"/>
      <c r="AW249" s="1"/>
      <c r="AX249" s="1"/>
    </row>
    <row r="250">
      <c r="A250" s="1"/>
      <c r="B250" s="5"/>
      <c r="C250" s="2"/>
      <c r="D250" s="2"/>
      <c r="E250" s="3"/>
      <c r="F250" s="5"/>
      <c r="G250" s="5"/>
      <c r="H250" s="5"/>
      <c r="I250" s="5"/>
      <c r="J250" s="5"/>
      <c r="K250" s="5"/>
      <c r="L250" s="5"/>
      <c r="M250" s="5"/>
      <c r="N250" s="1"/>
      <c r="O250" s="1"/>
      <c r="P250" s="1"/>
      <c r="Q250" s="1"/>
      <c r="R250" s="1"/>
      <c r="S250" s="1"/>
      <c r="T250" s="1"/>
      <c r="U250" s="1"/>
      <c r="V250" s="5"/>
      <c r="W250" s="5"/>
      <c r="X250" s="5"/>
      <c r="Y250" s="5"/>
      <c r="Z250" s="5"/>
      <c r="AA250" s="5"/>
      <c r="AB250" s="5"/>
      <c r="AC250" s="5"/>
      <c r="AD250" s="5"/>
      <c r="AE250" s="5"/>
      <c r="AF250" s="6"/>
      <c r="AG250" s="5"/>
      <c r="AH250" s="7"/>
      <c r="AI250" s="6"/>
      <c r="AJ250" s="8"/>
      <c r="AK250" s="5"/>
      <c r="AL250" s="5"/>
      <c r="AM250" s="5"/>
      <c r="AN250" s="5"/>
      <c r="AO250" s="5"/>
      <c r="AP250" s="5"/>
      <c r="AQ250" s="5"/>
      <c r="AR250" s="5"/>
      <c r="AS250" s="5"/>
      <c r="AT250" s="5"/>
      <c r="AU250" s="5"/>
      <c r="AV250" s="9"/>
      <c r="AW250" s="1"/>
      <c r="AX250" s="1"/>
    </row>
    <row r="251">
      <c r="A251" s="1"/>
      <c r="B251" s="5"/>
      <c r="C251" s="2"/>
      <c r="D251" s="2"/>
      <c r="E251" s="3"/>
      <c r="F251" s="5"/>
      <c r="G251" s="5"/>
      <c r="H251" s="5"/>
      <c r="I251" s="5"/>
      <c r="J251" s="5"/>
      <c r="K251" s="5"/>
      <c r="L251" s="5"/>
      <c r="M251" s="5"/>
      <c r="N251" s="1"/>
      <c r="O251" s="1"/>
      <c r="P251" s="1"/>
      <c r="Q251" s="1"/>
      <c r="R251" s="1"/>
      <c r="S251" s="1"/>
      <c r="T251" s="1"/>
      <c r="U251" s="1"/>
      <c r="V251" s="5"/>
      <c r="W251" s="5"/>
      <c r="X251" s="5"/>
      <c r="Y251" s="5"/>
      <c r="Z251" s="5"/>
      <c r="AA251" s="5"/>
      <c r="AB251" s="5"/>
      <c r="AC251" s="5"/>
      <c r="AD251" s="5"/>
      <c r="AE251" s="5"/>
      <c r="AF251" s="6"/>
      <c r="AG251" s="5"/>
      <c r="AH251" s="7"/>
      <c r="AI251" s="6"/>
      <c r="AJ251" s="8"/>
      <c r="AK251" s="5"/>
      <c r="AL251" s="5"/>
      <c r="AM251" s="5"/>
      <c r="AN251" s="5"/>
      <c r="AO251" s="5"/>
      <c r="AP251" s="5"/>
      <c r="AQ251" s="5"/>
      <c r="AR251" s="5"/>
      <c r="AS251" s="5"/>
      <c r="AT251" s="5"/>
      <c r="AU251" s="5"/>
      <c r="AV251" s="9"/>
      <c r="AW251" s="1"/>
      <c r="AX251" s="1"/>
    </row>
    <row r="252">
      <c r="A252" s="1"/>
      <c r="B252" s="5"/>
      <c r="C252" s="2"/>
      <c r="D252" s="2"/>
      <c r="E252" s="3"/>
      <c r="F252" s="5"/>
      <c r="G252" s="5"/>
      <c r="H252" s="5"/>
      <c r="I252" s="5"/>
      <c r="J252" s="5"/>
      <c r="K252" s="5"/>
      <c r="L252" s="5"/>
      <c r="M252" s="5"/>
      <c r="N252" s="1"/>
      <c r="O252" s="1"/>
      <c r="P252" s="1"/>
      <c r="Q252" s="1"/>
      <c r="R252" s="1"/>
      <c r="S252" s="1"/>
      <c r="T252" s="1"/>
      <c r="U252" s="1"/>
      <c r="V252" s="5"/>
      <c r="W252" s="5"/>
      <c r="X252" s="5"/>
      <c r="Y252" s="5"/>
      <c r="Z252" s="5"/>
      <c r="AA252" s="5"/>
      <c r="AB252" s="5"/>
      <c r="AC252" s="5"/>
      <c r="AD252" s="5"/>
      <c r="AE252" s="5"/>
      <c r="AF252" s="6"/>
      <c r="AG252" s="5"/>
      <c r="AH252" s="7"/>
      <c r="AI252" s="6"/>
      <c r="AJ252" s="8"/>
      <c r="AK252" s="5"/>
      <c r="AL252" s="5"/>
      <c r="AM252" s="5"/>
      <c r="AN252" s="5"/>
      <c r="AO252" s="5"/>
      <c r="AP252" s="5"/>
      <c r="AQ252" s="5"/>
      <c r="AR252" s="5"/>
      <c r="AS252" s="5"/>
      <c r="AT252" s="5"/>
      <c r="AU252" s="5"/>
      <c r="AV252" s="9"/>
      <c r="AW252" s="1"/>
      <c r="AX252" s="1"/>
    </row>
    <row r="253">
      <c r="A253" s="1"/>
      <c r="B253" s="5"/>
      <c r="C253" s="2"/>
      <c r="D253" s="2"/>
      <c r="E253" s="3"/>
      <c r="F253" s="5"/>
      <c r="G253" s="5"/>
      <c r="H253" s="5"/>
      <c r="I253" s="5"/>
      <c r="J253" s="5"/>
      <c r="K253" s="5"/>
      <c r="L253" s="5"/>
      <c r="M253" s="5"/>
      <c r="N253" s="1"/>
      <c r="O253" s="1"/>
      <c r="P253" s="1"/>
      <c r="Q253" s="1"/>
      <c r="R253" s="1"/>
      <c r="S253" s="1"/>
      <c r="T253" s="1"/>
      <c r="U253" s="1"/>
      <c r="V253" s="5"/>
      <c r="W253" s="5"/>
      <c r="X253" s="5"/>
      <c r="Y253" s="5"/>
      <c r="Z253" s="5"/>
      <c r="AA253" s="5"/>
      <c r="AB253" s="5"/>
      <c r="AC253" s="5"/>
      <c r="AD253" s="5"/>
      <c r="AE253" s="5"/>
      <c r="AF253" s="6"/>
      <c r="AG253" s="5"/>
      <c r="AH253" s="7"/>
      <c r="AI253" s="6"/>
      <c r="AJ253" s="8"/>
      <c r="AK253" s="5"/>
      <c r="AL253" s="5"/>
      <c r="AM253" s="5"/>
      <c r="AN253" s="5"/>
      <c r="AO253" s="5"/>
      <c r="AP253" s="5"/>
      <c r="AQ253" s="5"/>
      <c r="AR253" s="5"/>
      <c r="AS253" s="5"/>
      <c r="AT253" s="5"/>
      <c r="AU253" s="5"/>
      <c r="AV253" s="9"/>
      <c r="AW253" s="1"/>
      <c r="AX253" s="1"/>
    </row>
    <row r="254">
      <c r="A254" s="1"/>
      <c r="B254" s="5"/>
      <c r="C254" s="2"/>
      <c r="D254" s="2"/>
      <c r="E254" s="3"/>
      <c r="F254" s="5"/>
      <c r="G254" s="5"/>
      <c r="H254" s="5"/>
      <c r="I254" s="5"/>
      <c r="J254" s="5"/>
      <c r="K254" s="5"/>
      <c r="L254" s="5"/>
      <c r="M254" s="5"/>
      <c r="N254" s="1"/>
      <c r="O254" s="1"/>
      <c r="P254" s="1"/>
      <c r="Q254" s="1"/>
      <c r="R254" s="1"/>
      <c r="S254" s="1"/>
      <c r="T254" s="1"/>
      <c r="U254" s="1"/>
      <c r="V254" s="5"/>
      <c r="W254" s="5"/>
      <c r="X254" s="5"/>
      <c r="Y254" s="5"/>
      <c r="Z254" s="5"/>
      <c r="AA254" s="5"/>
      <c r="AB254" s="5"/>
      <c r="AC254" s="5"/>
      <c r="AD254" s="5"/>
      <c r="AE254" s="5"/>
      <c r="AF254" s="6"/>
      <c r="AG254" s="5"/>
      <c r="AH254" s="7"/>
      <c r="AI254" s="6"/>
      <c r="AJ254" s="8"/>
      <c r="AK254" s="5"/>
      <c r="AL254" s="5"/>
      <c r="AM254" s="5"/>
      <c r="AN254" s="5"/>
      <c r="AO254" s="5"/>
      <c r="AP254" s="5"/>
      <c r="AQ254" s="5"/>
      <c r="AR254" s="5"/>
      <c r="AS254" s="5"/>
      <c r="AT254" s="5"/>
      <c r="AU254" s="5"/>
      <c r="AV254" s="9"/>
      <c r="AW254" s="1"/>
      <c r="AX254" s="1"/>
    </row>
    <row r="255">
      <c r="A255" s="1"/>
      <c r="B255" s="5"/>
      <c r="C255" s="2"/>
      <c r="D255" s="2"/>
      <c r="E255" s="3"/>
      <c r="F255" s="5"/>
      <c r="G255" s="5"/>
      <c r="H255" s="5"/>
      <c r="I255" s="5"/>
      <c r="J255" s="5"/>
      <c r="K255" s="5"/>
      <c r="L255" s="5"/>
      <c r="M255" s="5"/>
      <c r="N255" s="1"/>
      <c r="O255" s="1"/>
      <c r="P255" s="1"/>
      <c r="Q255" s="1"/>
      <c r="R255" s="1"/>
      <c r="S255" s="1"/>
      <c r="T255" s="1"/>
      <c r="U255" s="1"/>
      <c r="V255" s="5"/>
      <c r="W255" s="5"/>
      <c r="X255" s="5"/>
      <c r="Y255" s="5"/>
      <c r="Z255" s="5"/>
      <c r="AA255" s="5"/>
      <c r="AB255" s="5"/>
      <c r="AC255" s="5"/>
      <c r="AD255" s="5"/>
      <c r="AE255" s="5"/>
      <c r="AF255" s="6"/>
      <c r="AG255" s="5"/>
      <c r="AH255" s="7"/>
      <c r="AI255" s="6"/>
      <c r="AJ255" s="8"/>
      <c r="AK255" s="5"/>
      <c r="AL255" s="5"/>
      <c r="AM255" s="5"/>
      <c r="AN255" s="5"/>
      <c r="AO255" s="5"/>
      <c r="AP255" s="5"/>
      <c r="AQ255" s="5"/>
      <c r="AR255" s="5"/>
      <c r="AS255" s="5"/>
      <c r="AT255" s="5"/>
      <c r="AU255" s="5"/>
      <c r="AV255" s="9"/>
      <c r="AW255" s="1"/>
      <c r="AX255" s="1"/>
    </row>
    <row r="256">
      <c r="A256" s="1"/>
      <c r="B256" s="5"/>
      <c r="C256" s="2"/>
      <c r="D256" s="2"/>
      <c r="E256" s="3"/>
      <c r="F256" s="5"/>
      <c r="G256" s="5"/>
      <c r="H256" s="5"/>
      <c r="I256" s="5"/>
      <c r="J256" s="5"/>
      <c r="K256" s="5"/>
      <c r="L256" s="5"/>
      <c r="M256" s="5"/>
      <c r="N256" s="1"/>
      <c r="O256" s="1"/>
      <c r="P256" s="1"/>
      <c r="Q256" s="1"/>
      <c r="R256" s="1"/>
      <c r="S256" s="1"/>
      <c r="T256" s="1"/>
      <c r="U256" s="1"/>
      <c r="V256" s="5"/>
      <c r="W256" s="5"/>
      <c r="X256" s="5"/>
      <c r="Y256" s="5"/>
      <c r="Z256" s="5"/>
      <c r="AA256" s="5"/>
      <c r="AB256" s="5"/>
      <c r="AC256" s="5"/>
      <c r="AD256" s="5"/>
      <c r="AE256" s="5"/>
      <c r="AF256" s="6"/>
      <c r="AG256" s="5"/>
      <c r="AH256" s="7"/>
      <c r="AI256" s="6"/>
      <c r="AJ256" s="8"/>
      <c r="AK256" s="5"/>
      <c r="AL256" s="5"/>
      <c r="AM256" s="5"/>
      <c r="AN256" s="5"/>
      <c r="AO256" s="5"/>
      <c r="AP256" s="5"/>
      <c r="AQ256" s="5"/>
      <c r="AR256" s="5"/>
      <c r="AS256" s="5"/>
      <c r="AT256" s="5"/>
      <c r="AU256" s="5"/>
      <c r="AV256" s="9"/>
      <c r="AW256" s="1"/>
      <c r="AX256" s="1"/>
    </row>
    <row r="257">
      <c r="A257" s="1"/>
      <c r="B257" s="5"/>
      <c r="C257" s="2"/>
      <c r="D257" s="2"/>
      <c r="E257" s="3"/>
      <c r="F257" s="5"/>
      <c r="G257" s="5"/>
      <c r="H257" s="5"/>
      <c r="I257" s="5"/>
      <c r="J257" s="5"/>
      <c r="K257" s="5"/>
      <c r="L257" s="5"/>
      <c r="M257" s="5"/>
      <c r="N257" s="1"/>
      <c r="O257" s="1"/>
      <c r="P257" s="1"/>
      <c r="Q257" s="1"/>
      <c r="R257" s="1"/>
      <c r="S257" s="1"/>
      <c r="T257" s="1"/>
      <c r="U257" s="1"/>
      <c r="V257" s="5"/>
      <c r="W257" s="5"/>
      <c r="X257" s="5"/>
      <c r="Y257" s="5"/>
      <c r="Z257" s="5"/>
      <c r="AA257" s="5"/>
      <c r="AB257" s="5"/>
      <c r="AC257" s="5"/>
      <c r="AD257" s="5"/>
      <c r="AE257" s="5"/>
      <c r="AF257" s="6"/>
      <c r="AG257" s="5"/>
      <c r="AH257" s="7"/>
      <c r="AI257" s="6"/>
      <c r="AJ257" s="8"/>
      <c r="AK257" s="5"/>
      <c r="AL257" s="5"/>
      <c r="AM257" s="5"/>
      <c r="AN257" s="5"/>
      <c r="AO257" s="5"/>
      <c r="AP257" s="5"/>
      <c r="AQ257" s="5"/>
      <c r="AR257" s="5"/>
      <c r="AS257" s="5"/>
      <c r="AT257" s="5"/>
      <c r="AU257" s="5"/>
      <c r="AV257" s="9"/>
      <c r="AW257" s="1"/>
      <c r="AX257" s="1"/>
    </row>
    <row r="258">
      <c r="A258" s="1"/>
      <c r="B258" s="5"/>
      <c r="C258" s="2"/>
      <c r="D258" s="2"/>
      <c r="E258" s="3"/>
      <c r="F258" s="5"/>
      <c r="G258" s="5"/>
      <c r="H258" s="5"/>
      <c r="I258" s="5"/>
      <c r="J258" s="5"/>
      <c r="K258" s="5"/>
      <c r="L258" s="5"/>
      <c r="M258" s="5"/>
      <c r="N258" s="1"/>
      <c r="O258" s="1"/>
      <c r="P258" s="1"/>
      <c r="Q258" s="1"/>
      <c r="R258" s="1"/>
      <c r="S258" s="1"/>
      <c r="T258" s="1"/>
      <c r="U258" s="1"/>
      <c r="V258" s="5"/>
      <c r="W258" s="5"/>
      <c r="X258" s="5"/>
      <c r="Y258" s="5"/>
      <c r="Z258" s="5"/>
      <c r="AA258" s="5"/>
      <c r="AB258" s="5"/>
      <c r="AC258" s="5"/>
      <c r="AD258" s="5"/>
      <c r="AE258" s="5"/>
      <c r="AF258" s="6"/>
      <c r="AG258" s="5"/>
      <c r="AH258" s="7"/>
      <c r="AI258" s="6"/>
      <c r="AJ258" s="8"/>
      <c r="AK258" s="5"/>
      <c r="AL258" s="5"/>
      <c r="AM258" s="5"/>
      <c r="AN258" s="5"/>
      <c r="AO258" s="5"/>
      <c r="AP258" s="5"/>
      <c r="AQ258" s="5"/>
      <c r="AR258" s="5"/>
      <c r="AS258" s="5"/>
      <c r="AT258" s="5"/>
      <c r="AU258" s="5"/>
      <c r="AV258" s="9"/>
      <c r="AW258" s="1"/>
      <c r="AX258" s="1"/>
    </row>
    <row r="259">
      <c r="A259" s="1"/>
      <c r="B259" s="5"/>
      <c r="C259" s="2"/>
      <c r="D259" s="2"/>
      <c r="E259" s="3"/>
      <c r="F259" s="5"/>
      <c r="G259" s="5"/>
      <c r="H259" s="5"/>
      <c r="I259" s="5"/>
      <c r="J259" s="5"/>
      <c r="K259" s="5"/>
      <c r="L259" s="5"/>
      <c r="M259" s="5"/>
      <c r="N259" s="1"/>
      <c r="O259" s="1"/>
      <c r="P259" s="1"/>
      <c r="Q259" s="1"/>
      <c r="R259" s="1"/>
      <c r="S259" s="1"/>
      <c r="T259" s="1"/>
      <c r="U259" s="1"/>
      <c r="V259" s="5"/>
      <c r="W259" s="5"/>
      <c r="X259" s="5"/>
      <c r="Y259" s="5"/>
      <c r="Z259" s="5"/>
      <c r="AA259" s="5"/>
      <c r="AB259" s="5"/>
      <c r="AC259" s="5"/>
      <c r="AD259" s="5"/>
      <c r="AE259" s="5"/>
      <c r="AF259" s="6"/>
      <c r="AG259" s="5"/>
      <c r="AH259" s="7"/>
      <c r="AI259" s="6"/>
      <c r="AJ259" s="8"/>
      <c r="AK259" s="5"/>
      <c r="AL259" s="5"/>
      <c r="AM259" s="5"/>
      <c r="AN259" s="5"/>
      <c r="AO259" s="5"/>
      <c r="AP259" s="5"/>
      <c r="AQ259" s="5"/>
      <c r="AR259" s="5"/>
      <c r="AS259" s="5"/>
      <c r="AT259" s="5"/>
      <c r="AU259" s="5"/>
      <c r="AV259" s="9"/>
      <c r="AW259" s="1"/>
      <c r="AX259" s="1"/>
    </row>
    <row r="260">
      <c r="A260" s="1"/>
      <c r="B260" s="5"/>
      <c r="C260" s="2"/>
      <c r="D260" s="2"/>
      <c r="E260" s="3"/>
      <c r="F260" s="5"/>
      <c r="G260" s="5"/>
      <c r="H260" s="5"/>
      <c r="I260" s="5"/>
      <c r="J260" s="5"/>
      <c r="K260" s="5"/>
      <c r="L260" s="5"/>
      <c r="M260" s="5"/>
      <c r="N260" s="1"/>
      <c r="O260" s="1"/>
      <c r="P260" s="1"/>
      <c r="Q260" s="1"/>
      <c r="R260" s="1"/>
      <c r="S260" s="1"/>
      <c r="T260" s="1"/>
      <c r="U260" s="1"/>
      <c r="V260" s="5"/>
      <c r="W260" s="5"/>
      <c r="X260" s="5"/>
      <c r="Y260" s="5"/>
      <c r="Z260" s="5"/>
      <c r="AA260" s="5"/>
      <c r="AB260" s="5"/>
      <c r="AC260" s="5"/>
      <c r="AD260" s="5"/>
      <c r="AE260" s="5"/>
      <c r="AF260" s="6"/>
      <c r="AG260" s="5"/>
      <c r="AH260" s="7"/>
      <c r="AI260" s="6"/>
      <c r="AJ260" s="8"/>
      <c r="AK260" s="5"/>
      <c r="AL260" s="5"/>
      <c r="AM260" s="5"/>
      <c r="AN260" s="5"/>
      <c r="AO260" s="5"/>
      <c r="AP260" s="5"/>
      <c r="AQ260" s="5"/>
      <c r="AR260" s="5"/>
      <c r="AS260" s="5"/>
      <c r="AT260" s="5"/>
      <c r="AU260" s="5"/>
      <c r="AV260" s="9"/>
      <c r="AW260" s="1"/>
      <c r="AX260" s="1"/>
    </row>
    <row r="261">
      <c r="A261" s="1"/>
      <c r="B261" s="5"/>
      <c r="C261" s="2"/>
      <c r="D261" s="2"/>
      <c r="E261" s="3"/>
      <c r="F261" s="5"/>
      <c r="G261" s="5"/>
      <c r="H261" s="5"/>
      <c r="I261" s="5"/>
      <c r="J261" s="5"/>
      <c r="K261" s="5"/>
      <c r="L261" s="5"/>
      <c r="M261" s="5"/>
      <c r="N261" s="1"/>
      <c r="O261" s="1"/>
      <c r="P261" s="1"/>
      <c r="Q261" s="1"/>
      <c r="R261" s="1"/>
      <c r="S261" s="1"/>
      <c r="T261" s="1"/>
      <c r="U261" s="1"/>
      <c r="V261" s="5"/>
      <c r="W261" s="5"/>
      <c r="X261" s="5"/>
      <c r="Y261" s="5"/>
      <c r="Z261" s="5"/>
      <c r="AA261" s="5"/>
      <c r="AB261" s="5"/>
      <c r="AC261" s="5"/>
      <c r="AD261" s="5"/>
      <c r="AE261" s="5"/>
      <c r="AF261" s="6"/>
      <c r="AG261" s="5"/>
      <c r="AH261" s="7"/>
      <c r="AI261" s="6"/>
      <c r="AJ261" s="8"/>
      <c r="AK261" s="5"/>
      <c r="AL261" s="5"/>
      <c r="AM261" s="5"/>
      <c r="AN261" s="5"/>
      <c r="AO261" s="5"/>
      <c r="AP261" s="5"/>
      <c r="AQ261" s="5"/>
      <c r="AR261" s="5"/>
      <c r="AS261" s="5"/>
      <c r="AT261" s="5"/>
      <c r="AU261" s="5"/>
      <c r="AV261" s="9"/>
      <c r="AW261" s="1"/>
      <c r="AX261" s="1"/>
    </row>
    <row r="262">
      <c r="A262" s="1"/>
      <c r="B262" s="5"/>
      <c r="C262" s="2"/>
      <c r="D262" s="2"/>
      <c r="E262" s="3"/>
      <c r="F262" s="5"/>
      <c r="G262" s="5"/>
      <c r="H262" s="5"/>
      <c r="I262" s="5"/>
      <c r="J262" s="5"/>
      <c r="K262" s="5"/>
      <c r="L262" s="5"/>
      <c r="M262" s="5"/>
      <c r="N262" s="1"/>
      <c r="O262" s="1"/>
      <c r="P262" s="1"/>
      <c r="Q262" s="1"/>
      <c r="R262" s="1"/>
      <c r="S262" s="1"/>
      <c r="T262" s="1"/>
      <c r="U262" s="1"/>
      <c r="V262" s="5"/>
      <c r="W262" s="5"/>
      <c r="X262" s="5"/>
      <c r="Y262" s="5"/>
      <c r="Z262" s="5"/>
      <c r="AA262" s="5"/>
      <c r="AB262" s="5"/>
      <c r="AC262" s="5"/>
      <c r="AD262" s="5"/>
      <c r="AE262" s="5"/>
      <c r="AF262" s="6"/>
      <c r="AG262" s="5"/>
      <c r="AH262" s="7"/>
      <c r="AI262" s="6"/>
      <c r="AJ262" s="8"/>
      <c r="AK262" s="5"/>
      <c r="AL262" s="5"/>
      <c r="AM262" s="5"/>
      <c r="AN262" s="5"/>
      <c r="AO262" s="5"/>
      <c r="AP262" s="5"/>
      <c r="AQ262" s="5"/>
      <c r="AR262" s="5"/>
      <c r="AS262" s="5"/>
      <c r="AT262" s="5"/>
      <c r="AU262" s="5"/>
      <c r="AV262" s="9"/>
      <c r="AW262" s="1"/>
      <c r="AX262" s="1"/>
    </row>
    <row r="263">
      <c r="A263" s="1"/>
      <c r="B263" s="5"/>
      <c r="C263" s="2"/>
      <c r="D263" s="2"/>
      <c r="E263" s="3"/>
      <c r="F263" s="5"/>
      <c r="G263" s="5"/>
      <c r="H263" s="5"/>
      <c r="I263" s="5"/>
      <c r="J263" s="5"/>
      <c r="K263" s="5"/>
      <c r="L263" s="5"/>
      <c r="M263" s="5"/>
      <c r="N263" s="1"/>
      <c r="O263" s="1"/>
      <c r="P263" s="1"/>
      <c r="Q263" s="1"/>
      <c r="R263" s="1"/>
      <c r="S263" s="1"/>
      <c r="T263" s="1"/>
      <c r="U263" s="1"/>
      <c r="V263" s="5"/>
      <c r="W263" s="5"/>
      <c r="X263" s="5"/>
      <c r="Y263" s="5"/>
      <c r="Z263" s="5"/>
      <c r="AA263" s="5"/>
      <c r="AB263" s="5"/>
      <c r="AC263" s="5"/>
      <c r="AD263" s="5"/>
      <c r="AE263" s="5"/>
      <c r="AF263" s="6"/>
      <c r="AG263" s="5"/>
      <c r="AH263" s="7"/>
      <c r="AI263" s="6"/>
      <c r="AJ263" s="8"/>
      <c r="AK263" s="5"/>
      <c r="AL263" s="5"/>
      <c r="AM263" s="5"/>
      <c r="AN263" s="5"/>
      <c r="AO263" s="5"/>
      <c r="AP263" s="5"/>
      <c r="AQ263" s="5"/>
      <c r="AR263" s="5"/>
      <c r="AS263" s="5"/>
      <c r="AT263" s="5"/>
      <c r="AU263" s="5"/>
      <c r="AV263" s="9"/>
      <c r="AW263" s="1"/>
      <c r="AX263" s="1"/>
    </row>
    <row r="264">
      <c r="A264" s="1"/>
      <c r="B264" s="5"/>
      <c r="C264" s="2"/>
      <c r="D264" s="2"/>
      <c r="E264" s="3"/>
      <c r="F264" s="5"/>
      <c r="G264" s="5"/>
      <c r="H264" s="5"/>
      <c r="I264" s="5"/>
      <c r="J264" s="5"/>
      <c r="K264" s="5"/>
      <c r="L264" s="5"/>
      <c r="M264" s="5"/>
      <c r="N264" s="1"/>
      <c r="O264" s="1"/>
      <c r="P264" s="1"/>
      <c r="Q264" s="1"/>
      <c r="R264" s="1"/>
      <c r="S264" s="1"/>
      <c r="T264" s="1"/>
      <c r="U264" s="1"/>
      <c r="V264" s="5"/>
      <c r="W264" s="5"/>
      <c r="X264" s="5"/>
      <c r="Y264" s="5"/>
      <c r="Z264" s="5"/>
      <c r="AA264" s="5"/>
      <c r="AB264" s="5"/>
      <c r="AC264" s="5"/>
      <c r="AD264" s="5"/>
      <c r="AE264" s="5"/>
      <c r="AF264" s="6"/>
      <c r="AG264" s="5"/>
      <c r="AH264" s="7"/>
      <c r="AI264" s="6"/>
      <c r="AJ264" s="8"/>
      <c r="AK264" s="5"/>
      <c r="AL264" s="5"/>
      <c r="AM264" s="5"/>
      <c r="AN264" s="5"/>
      <c r="AO264" s="5"/>
      <c r="AP264" s="5"/>
      <c r="AQ264" s="5"/>
      <c r="AR264" s="5"/>
      <c r="AS264" s="5"/>
      <c r="AT264" s="5"/>
      <c r="AU264" s="5"/>
      <c r="AV264" s="9"/>
      <c r="AW264" s="1"/>
      <c r="AX264" s="1"/>
    </row>
    <row r="265">
      <c r="A265" s="1"/>
      <c r="B265" s="5"/>
      <c r="C265" s="2"/>
      <c r="D265" s="2"/>
      <c r="E265" s="3"/>
      <c r="F265" s="5"/>
      <c r="G265" s="5"/>
      <c r="H265" s="5"/>
      <c r="I265" s="5"/>
      <c r="J265" s="5"/>
      <c r="K265" s="5"/>
      <c r="L265" s="5"/>
      <c r="M265" s="5"/>
      <c r="N265" s="1"/>
      <c r="O265" s="1"/>
      <c r="P265" s="1"/>
      <c r="Q265" s="1"/>
      <c r="R265" s="1"/>
      <c r="S265" s="1"/>
      <c r="T265" s="1"/>
      <c r="U265" s="1"/>
      <c r="V265" s="5"/>
      <c r="W265" s="5"/>
      <c r="X265" s="5"/>
      <c r="Y265" s="5"/>
      <c r="Z265" s="5"/>
      <c r="AA265" s="5"/>
      <c r="AB265" s="5"/>
      <c r="AC265" s="5"/>
      <c r="AD265" s="5"/>
      <c r="AE265" s="5"/>
      <c r="AF265" s="6"/>
      <c r="AG265" s="5"/>
      <c r="AH265" s="7"/>
      <c r="AI265" s="6"/>
      <c r="AJ265" s="8"/>
      <c r="AK265" s="5"/>
      <c r="AL265" s="5"/>
      <c r="AM265" s="5"/>
      <c r="AN265" s="5"/>
      <c r="AO265" s="5"/>
      <c r="AP265" s="5"/>
      <c r="AQ265" s="5"/>
      <c r="AR265" s="5"/>
      <c r="AS265" s="5"/>
      <c r="AT265" s="5"/>
      <c r="AU265" s="5"/>
      <c r="AV265" s="9"/>
      <c r="AW265" s="1"/>
      <c r="AX265" s="1"/>
    </row>
    <row r="266">
      <c r="A266" s="1"/>
      <c r="B266" s="5"/>
      <c r="C266" s="2"/>
      <c r="D266" s="2"/>
      <c r="E266" s="3"/>
      <c r="F266" s="5"/>
      <c r="G266" s="5"/>
      <c r="H266" s="5"/>
      <c r="I266" s="5"/>
      <c r="J266" s="5"/>
      <c r="K266" s="5"/>
      <c r="L266" s="5"/>
      <c r="M266" s="5"/>
      <c r="N266" s="1"/>
      <c r="O266" s="1"/>
      <c r="P266" s="1"/>
      <c r="Q266" s="1"/>
      <c r="R266" s="1"/>
      <c r="S266" s="1"/>
      <c r="T266" s="1"/>
      <c r="U266" s="1"/>
      <c r="V266" s="5"/>
      <c r="W266" s="5"/>
      <c r="X266" s="5"/>
      <c r="Y266" s="5"/>
      <c r="Z266" s="5"/>
      <c r="AA266" s="5"/>
      <c r="AB266" s="5"/>
      <c r="AC266" s="5"/>
      <c r="AD266" s="5"/>
      <c r="AE266" s="5"/>
      <c r="AF266" s="6"/>
      <c r="AG266" s="5"/>
      <c r="AH266" s="7"/>
      <c r="AI266" s="6"/>
      <c r="AJ266" s="8"/>
      <c r="AK266" s="5"/>
      <c r="AL266" s="5"/>
      <c r="AM266" s="5"/>
      <c r="AN266" s="5"/>
      <c r="AO266" s="5"/>
      <c r="AP266" s="5"/>
      <c r="AQ266" s="5"/>
      <c r="AR266" s="5"/>
      <c r="AS266" s="5"/>
      <c r="AT266" s="5"/>
      <c r="AU266" s="5"/>
      <c r="AV266" s="9"/>
      <c r="AW266" s="1"/>
      <c r="AX266" s="1"/>
    </row>
    <row r="267">
      <c r="A267" s="1"/>
      <c r="B267" s="5"/>
      <c r="C267" s="2"/>
      <c r="D267" s="2"/>
      <c r="E267" s="3"/>
      <c r="F267" s="5"/>
      <c r="G267" s="5"/>
      <c r="H267" s="5"/>
      <c r="I267" s="5"/>
      <c r="J267" s="5"/>
      <c r="K267" s="5"/>
      <c r="L267" s="5"/>
      <c r="M267" s="5"/>
      <c r="N267" s="1"/>
      <c r="O267" s="1"/>
      <c r="P267" s="1"/>
      <c r="Q267" s="1"/>
      <c r="R267" s="1"/>
      <c r="S267" s="1"/>
      <c r="T267" s="1"/>
      <c r="U267" s="1"/>
      <c r="V267" s="5"/>
      <c r="W267" s="5"/>
      <c r="X267" s="5"/>
      <c r="Y267" s="5"/>
      <c r="Z267" s="5"/>
      <c r="AA267" s="5"/>
      <c r="AB267" s="5"/>
      <c r="AC267" s="5"/>
      <c r="AD267" s="5"/>
      <c r="AE267" s="5"/>
      <c r="AF267" s="6"/>
      <c r="AG267" s="5"/>
      <c r="AH267" s="7"/>
      <c r="AI267" s="6"/>
      <c r="AJ267" s="8"/>
      <c r="AK267" s="5"/>
      <c r="AL267" s="5"/>
      <c r="AM267" s="5"/>
      <c r="AN267" s="5"/>
      <c r="AO267" s="5"/>
      <c r="AP267" s="5"/>
      <c r="AQ267" s="5"/>
      <c r="AR267" s="5"/>
      <c r="AS267" s="5"/>
      <c r="AT267" s="5"/>
      <c r="AU267" s="5"/>
      <c r="AV267" s="9"/>
      <c r="AW267" s="1"/>
      <c r="AX267" s="1"/>
    </row>
    <row r="268">
      <c r="A268" s="1"/>
      <c r="B268" s="5"/>
      <c r="C268" s="2"/>
      <c r="D268" s="2"/>
      <c r="E268" s="3"/>
      <c r="F268" s="5"/>
      <c r="G268" s="5"/>
      <c r="H268" s="5"/>
      <c r="I268" s="5"/>
      <c r="J268" s="5"/>
      <c r="K268" s="5"/>
      <c r="L268" s="5"/>
      <c r="M268" s="5"/>
      <c r="N268" s="1"/>
      <c r="O268" s="1"/>
      <c r="P268" s="1"/>
      <c r="Q268" s="1"/>
      <c r="R268" s="1"/>
      <c r="S268" s="1"/>
      <c r="T268" s="1"/>
      <c r="U268" s="1"/>
      <c r="V268" s="5"/>
      <c r="W268" s="5"/>
      <c r="X268" s="5"/>
      <c r="Y268" s="5"/>
      <c r="Z268" s="5"/>
      <c r="AA268" s="5"/>
      <c r="AB268" s="5"/>
      <c r="AC268" s="5"/>
      <c r="AD268" s="5"/>
      <c r="AE268" s="5"/>
      <c r="AF268" s="6"/>
      <c r="AG268" s="5"/>
      <c r="AH268" s="7"/>
      <c r="AI268" s="6"/>
      <c r="AJ268" s="8"/>
      <c r="AK268" s="5"/>
      <c r="AL268" s="5"/>
      <c r="AM268" s="5"/>
      <c r="AN268" s="5"/>
      <c r="AO268" s="5"/>
      <c r="AP268" s="5"/>
      <c r="AQ268" s="5"/>
      <c r="AR268" s="5"/>
      <c r="AS268" s="5"/>
      <c r="AT268" s="5"/>
      <c r="AU268" s="5"/>
      <c r="AV268" s="9"/>
      <c r="AW268" s="1"/>
      <c r="AX268" s="1"/>
    </row>
    <row r="269">
      <c r="A269" s="1"/>
      <c r="B269" s="5"/>
      <c r="C269" s="2"/>
      <c r="D269" s="2"/>
      <c r="E269" s="3"/>
      <c r="F269" s="5"/>
      <c r="G269" s="5"/>
      <c r="H269" s="5"/>
      <c r="I269" s="5"/>
      <c r="J269" s="5"/>
      <c r="K269" s="5"/>
      <c r="L269" s="5"/>
      <c r="M269" s="5"/>
      <c r="N269" s="1"/>
      <c r="O269" s="1"/>
      <c r="P269" s="1"/>
      <c r="Q269" s="1"/>
      <c r="R269" s="1"/>
      <c r="S269" s="1"/>
      <c r="T269" s="1"/>
      <c r="U269" s="1"/>
      <c r="V269" s="5"/>
      <c r="W269" s="5"/>
      <c r="X269" s="5"/>
      <c r="Y269" s="5"/>
      <c r="Z269" s="5"/>
      <c r="AA269" s="5"/>
      <c r="AB269" s="5"/>
      <c r="AC269" s="5"/>
      <c r="AD269" s="5"/>
      <c r="AE269" s="5"/>
      <c r="AF269" s="6"/>
      <c r="AG269" s="5"/>
      <c r="AH269" s="7"/>
      <c r="AI269" s="6"/>
      <c r="AJ269" s="8"/>
      <c r="AK269" s="5"/>
      <c r="AL269" s="5"/>
      <c r="AM269" s="5"/>
      <c r="AN269" s="5"/>
      <c r="AO269" s="5"/>
      <c r="AP269" s="5"/>
      <c r="AQ269" s="5"/>
      <c r="AR269" s="5"/>
      <c r="AS269" s="5"/>
      <c r="AT269" s="5"/>
      <c r="AU269" s="5"/>
      <c r="AV269" s="9"/>
      <c r="AW269" s="1"/>
      <c r="AX269" s="1"/>
    </row>
    <row r="270">
      <c r="A270" s="1"/>
      <c r="B270" s="5"/>
      <c r="C270" s="2"/>
      <c r="D270" s="2"/>
      <c r="E270" s="3"/>
      <c r="F270" s="5"/>
      <c r="G270" s="5"/>
      <c r="H270" s="5"/>
      <c r="I270" s="5"/>
      <c r="J270" s="5"/>
      <c r="K270" s="5"/>
      <c r="L270" s="5"/>
      <c r="M270" s="5"/>
      <c r="N270" s="1"/>
      <c r="O270" s="1"/>
      <c r="P270" s="1"/>
      <c r="Q270" s="1"/>
      <c r="R270" s="1"/>
      <c r="S270" s="1"/>
      <c r="T270" s="1"/>
      <c r="U270" s="1"/>
      <c r="V270" s="5"/>
      <c r="W270" s="5"/>
      <c r="X270" s="5"/>
      <c r="Y270" s="5"/>
      <c r="Z270" s="5"/>
      <c r="AA270" s="5"/>
      <c r="AB270" s="5"/>
      <c r="AC270" s="5"/>
      <c r="AD270" s="5"/>
      <c r="AE270" s="5"/>
      <c r="AF270" s="6"/>
      <c r="AG270" s="5"/>
      <c r="AH270" s="7"/>
      <c r="AI270" s="6"/>
      <c r="AJ270" s="8"/>
      <c r="AK270" s="5"/>
      <c r="AL270" s="5"/>
      <c r="AM270" s="5"/>
      <c r="AN270" s="5"/>
      <c r="AO270" s="5"/>
      <c r="AP270" s="5"/>
      <c r="AQ270" s="5"/>
      <c r="AR270" s="5"/>
      <c r="AS270" s="5"/>
      <c r="AT270" s="5"/>
      <c r="AU270" s="5"/>
      <c r="AV270" s="9"/>
      <c r="AW270" s="1"/>
      <c r="AX270" s="1"/>
    </row>
    <row r="271">
      <c r="A271" s="1"/>
      <c r="B271" s="5"/>
      <c r="C271" s="2"/>
      <c r="D271" s="2"/>
      <c r="E271" s="3"/>
      <c r="F271" s="5"/>
      <c r="G271" s="5"/>
      <c r="H271" s="5"/>
      <c r="I271" s="5"/>
      <c r="J271" s="5"/>
      <c r="K271" s="5"/>
      <c r="L271" s="5"/>
      <c r="M271" s="5"/>
      <c r="N271" s="1"/>
      <c r="O271" s="1"/>
      <c r="P271" s="1"/>
      <c r="Q271" s="1"/>
      <c r="R271" s="1"/>
      <c r="S271" s="1"/>
      <c r="T271" s="1"/>
      <c r="U271" s="1"/>
      <c r="V271" s="5"/>
      <c r="W271" s="5"/>
      <c r="X271" s="5"/>
      <c r="Y271" s="5"/>
      <c r="Z271" s="5"/>
      <c r="AA271" s="5"/>
      <c r="AB271" s="5"/>
      <c r="AC271" s="5"/>
      <c r="AD271" s="5"/>
      <c r="AE271" s="5"/>
      <c r="AF271" s="6"/>
      <c r="AG271" s="5"/>
      <c r="AH271" s="7"/>
      <c r="AI271" s="6"/>
      <c r="AJ271" s="8"/>
      <c r="AK271" s="5"/>
      <c r="AL271" s="5"/>
      <c r="AM271" s="5"/>
      <c r="AN271" s="5"/>
      <c r="AO271" s="5"/>
      <c r="AP271" s="5"/>
      <c r="AQ271" s="5"/>
      <c r="AR271" s="5"/>
      <c r="AS271" s="5"/>
      <c r="AT271" s="5"/>
      <c r="AU271" s="5"/>
      <c r="AV271" s="9"/>
      <c r="AW271" s="1"/>
      <c r="AX271" s="1"/>
    </row>
    <row r="272">
      <c r="A272" s="1"/>
      <c r="B272" s="5"/>
      <c r="C272" s="2"/>
      <c r="D272" s="2"/>
      <c r="E272" s="3"/>
      <c r="F272" s="5"/>
      <c r="G272" s="5"/>
      <c r="H272" s="5"/>
      <c r="I272" s="5"/>
      <c r="J272" s="5"/>
      <c r="K272" s="5"/>
      <c r="L272" s="5"/>
      <c r="M272" s="5"/>
      <c r="N272" s="1"/>
      <c r="O272" s="1"/>
      <c r="P272" s="1"/>
      <c r="Q272" s="1"/>
      <c r="R272" s="1"/>
      <c r="S272" s="1"/>
      <c r="T272" s="1"/>
      <c r="U272" s="1"/>
      <c r="V272" s="5"/>
      <c r="W272" s="5"/>
      <c r="X272" s="5"/>
      <c r="Y272" s="5"/>
      <c r="Z272" s="5"/>
      <c r="AA272" s="5"/>
      <c r="AB272" s="5"/>
      <c r="AC272" s="5"/>
      <c r="AD272" s="5"/>
      <c r="AE272" s="5"/>
      <c r="AF272" s="6"/>
      <c r="AG272" s="5"/>
      <c r="AH272" s="7"/>
      <c r="AI272" s="6"/>
      <c r="AJ272" s="8"/>
      <c r="AK272" s="5"/>
      <c r="AL272" s="5"/>
      <c r="AM272" s="5"/>
      <c r="AN272" s="5"/>
      <c r="AO272" s="5"/>
      <c r="AP272" s="5"/>
      <c r="AQ272" s="5"/>
      <c r="AR272" s="5"/>
      <c r="AS272" s="5"/>
      <c r="AT272" s="5"/>
      <c r="AU272" s="5"/>
      <c r="AV272" s="9"/>
      <c r="AW272" s="1"/>
      <c r="AX272" s="1"/>
    </row>
    <row r="273">
      <c r="A273" s="1"/>
      <c r="B273" s="5"/>
      <c r="C273" s="2"/>
      <c r="D273" s="2"/>
      <c r="E273" s="3"/>
      <c r="F273" s="5"/>
      <c r="G273" s="5"/>
      <c r="H273" s="5"/>
      <c r="I273" s="5"/>
      <c r="J273" s="5"/>
      <c r="K273" s="5"/>
      <c r="L273" s="5"/>
      <c r="M273" s="5"/>
      <c r="N273" s="1"/>
      <c r="O273" s="1"/>
      <c r="P273" s="1"/>
      <c r="Q273" s="1"/>
      <c r="R273" s="1"/>
      <c r="S273" s="1"/>
      <c r="T273" s="1"/>
      <c r="U273" s="1"/>
      <c r="V273" s="5"/>
      <c r="W273" s="5"/>
      <c r="X273" s="5"/>
      <c r="Y273" s="5"/>
      <c r="Z273" s="5"/>
      <c r="AA273" s="5"/>
      <c r="AB273" s="5"/>
      <c r="AC273" s="5"/>
      <c r="AD273" s="5"/>
      <c r="AE273" s="5"/>
      <c r="AF273" s="6"/>
      <c r="AG273" s="5"/>
      <c r="AH273" s="7"/>
      <c r="AI273" s="6"/>
      <c r="AJ273" s="8"/>
      <c r="AK273" s="5"/>
      <c r="AL273" s="5"/>
      <c r="AM273" s="5"/>
      <c r="AN273" s="5"/>
      <c r="AO273" s="5"/>
      <c r="AP273" s="5"/>
      <c r="AQ273" s="5"/>
      <c r="AR273" s="5"/>
      <c r="AS273" s="5"/>
      <c r="AT273" s="5"/>
      <c r="AU273" s="5"/>
      <c r="AV273" s="9"/>
      <c r="AW273" s="1"/>
      <c r="AX273" s="1"/>
    </row>
    <row r="274">
      <c r="A274" s="1"/>
      <c r="B274" s="5"/>
      <c r="C274" s="2"/>
      <c r="D274" s="2"/>
      <c r="E274" s="3"/>
      <c r="F274" s="5"/>
      <c r="G274" s="5"/>
      <c r="H274" s="5"/>
      <c r="I274" s="5"/>
      <c r="J274" s="5"/>
      <c r="K274" s="5"/>
      <c r="L274" s="5"/>
      <c r="M274" s="5"/>
      <c r="N274" s="1"/>
      <c r="O274" s="1"/>
      <c r="P274" s="1"/>
      <c r="Q274" s="1"/>
      <c r="R274" s="1"/>
      <c r="S274" s="1"/>
      <c r="T274" s="1"/>
      <c r="U274" s="1"/>
      <c r="V274" s="5"/>
      <c r="W274" s="5"/>
      <c r="X274" s="5"/>
      <c r="Y274" s="5"/>
      <c r="Z274" s="5"/>
      <c r="AA274" s="5"/>
      <c r="AB274" s="5"/>
      <c r="AC274" s="5"/>
      <c r="AD274" s="5"/>
      <c r="AE274" s="5"/>
      <c r="AF274" s="6"/>
      <c r="AG274" s="5"/>
      <c r="AH274" s="7"/>
      <c r="AI274" s="6"/>
      <c r="AJ274" s="8"/>
      <c r="AK274" s="5"/>
      <c r="AL274" s="5"/>
      <c r="AM274" s="5"/>
      <c r="AN274" s="5"/>
      <c r="AO274" s="5"/>
      <c r="AP274" s="5"/>
      <c r="AQ274" s="5"/>
      <c r="AR274" s="5"/>
      <c r="AS274" s="5"/>
      <c r="AT274" s="5"/>
      <c r="AU274" s="5"/>
      <c r="AV274" s="9"/>
      <c r="AW274" s="1"/>
      <c r="AX274" s="1"/>
    </row>
    <row r="275">
      <c r="A275" s="1"/>
      <c r="B275" s="5"/>
      <c r="C275" s="2"/>
      <c r="D275" s="2"/>
      <c r="E275" s="3"/>
      <c r="F275" s="5"/>
      <c r="G275" s="5"/>
      <c r="H275" s="5"/>
      <c r="I275" s="5"/>
      <c r="J275" s="5"/>
      <c r="K275" s="5"/>
      <c r="L275" s="5"/>
      <c r="M275" s="5"/>
      <c r="N275" s="1"/>
      <c r="O275" s="1"/>
      <c r="P275" s="1"/>
      <c r="Q275" s="1"/>
      <c r="R275" s="1"/>
      <c r="S275" s="1"/>
      <c r="T275" s="1"/>
      <c r="U275" s="1"/>
      <c r="V275" s="5"/>
      <c r="W275" s="5"/>
      <c r="X275" s="5"/>
      <c r="Y275" s="5"/>
      <c r="Z275" s="5"/>
      <c r="AA275" s="5"/>
      <c r="AB275" s="5"/>
      <c r="AC275" s="5"/>
      <c r="AD275" s="5"/>
      <c r="AE275" s="5"/>
      <c r="AF275" s="6"/>
      <c r="AG275" s="5"/>
      <c r="AH275" s="7"/>
      <c r="AI275" s="6"/>
      <c r="AJ275" s="8"/>
      <c r="AK275" s="5"/>
      <c r="AL275" s="5"/>
      <c r="AM275" s="5"/>
      <c r="AN275" s="5"/>
      <c r="AO275" s="5"/>
      <c r="AP275" s="5"/>
      <c r="AQ275" s="5"/>
      <c r="AR275" s="5"/>
      <c r="AS275" s="5"/>
      <c r="AT275" s="5"/>
      <c r="AU275" s="5"/>
      <c r="AV275" s="9"/>
      <c r="AW275" s="1"/>
      <c r="AX275" s="1"/>
    </row>
    <row r="276">
      <c r="A276" s="1"/>
      <c r="B276" s="5"/>
      <c r="C276" s="2"/>
      <c r="D276" s="2"/>
      <c r="E276" s="3"/>
      <c r="F276" s="5"/>
      <c r="G276" s="5"/>
      <c r="H276" s="5"/>
      <c r="I276" s="5"/>
      <c r="J276" s="5"/>
      <c r="K276" s="5"/>
      <c r="L276" s="5"/>
      <c r="M276" s="5"/>
      <c r="N276" s="1"/>
      <c r="O276" s="1"/>
      <c r="P276" s="1"/>
      <c r="Q276" s="1"/>
      <c r="R276" s="1"/>
      <c r="S276" s="1"/>
      <c r="T276" s="1"/>
      <c r="U276" s="1"/>
      <c r="V276" s="5"/>
      <c r="W276" s="5"/>
      <c r="X276" s="5"/>
      <c r="Y276" s="5"/>
      <c r="Z276" s="5"/>
      <c r="AA276" s="5"/>
      <c r="AB276" s="5"/>
      <c r="AC276" s="5"/>
      <c r="AD276" s="5"/>
      <c r="AE276" s="5"/>
      <c r="AF276" s="6"/>
      <c r="AG276" s="5"/>
      <c r="AH276" s="7"/>
      <c r="AI276" s="6"/>
      <c r="AJ276" s="8"/>
      <c r="AK276" s="5"/>
      <c r="AL276" s="5"/>
      <c r="AM276" s="5"/>
      <c r="AN276" s="5"/>
      <c r="AO276" s="5"/>
      <c r="AP276" s="5"/>
      <c r="AQ276" s="5"/>
      <c r="AR276" s="5"/>
      <c r="AS276" s="5"/>
      <c r="AT276" s="5"/>
      <c r="AU276" s="5"/>
      <c r="AV276" s="9"/>
      <c r="AW276" s="1"/>
      <c r="AX276" s="1"/>
    </row>
    <row r="277">
      <c r="A277" s="1"/>
      <c r="B277" s="5"/>
      <c r="C277" s="2"/>
      <c r="D277" s="2"/>
      <c r="E277" s="3"/>
      <c r="F277" s="5"/>
      <c r="G277" s="5"/>
      <c r="H277" s="5"/>
      <c r="I277" s="5"/>
      <c r="J277" s="5"/>
      <c r="K277" s="5"/>
      <c r="L277" s="5"/>
      <c r="M277" s="5"/>
      <c r="N277" s="1"/>
      <c r="O277" s="1"/>
      <c r="P277" s="1"/>
      <c r="Q277" s="1"/>
      <c r="R277" s="1"/>
      <c r="S277" s="1"/>
      <c r="T277" s="1"/>
      <c r="U277" s="1"/>
      <c r="V277" s="5"/>
      <c r="W277" s="5"/>
      <c r="X277" s="5"/>
      <c r="Y277" s="5"/>
      <c r="Z277" s="5"/>
      <c r="AA277" s="5"/>
      <c r="AB277" s="5"/>
      <c r="AC277" s="5"/>
      <c r="AD277" s="5"/>
      <c r="AE277" s="5"/>
      <c r="AF277" s="6"/>
      <c r="AG277" s="5"/>
      <c r="AH277" s="7"/>
      <c r="AI277" s="6"/>
      <c r="AJ277" s="8"/>
      <c r="AK277" s="5"/>
      <c r="AL277" s="5"/>
      <c r="AM277" s="5"/>
      <c r="AN277" s="5"/>
      <c r="AO277" s="5"/>
      <c r="AP277" s="5"/>
      <c r="AQ277" s="5"/>
      <c r="AR277" s="5"/>
      <c r="AS277" s="5"/>
      <c r="AT277" s="5"/>
      <c r="AU277" s="5"/>
      <c r="AV277" s="9"/>
      <c r="AW277" s="1"/>
      <c r="AX277" s="1"/>
    </row>
    <row r="278">
      <c r="A278" s="1"/>
      <c r="B278" s="5"/>
      <c r="C278" s="2"/>
      <c r="D278" s="2"/>
      <c r="E278" s="3"/>
      <c r="F278" s="5"/>
      <c r="G278" s="5"/>
      <c r="H278" s="5"/>
      <c r="I278" s="5"/>
      <c r="J278" s="5"/>
      <c r="K278" s="5"/>
      <c r="L278" s="5"/>
      <c r="M278" s="5"/>
      <c r="N278" s="1"/>
      <c r="O278" s="1"/>
      <c r="P278" s="1"/>
      <c r="Q278" s="1"/>
      <c r="R278" s="1"/>
      <c r="S278" s="1"/>
      <c r="T278" s="1"/>
      <c r="U278" s="1"/>
      <c r="V278" s="5"/>
      <c r="W278" s="5"/>
      <c r="X278" s="5"/>
      <c r="Y278" s="5"/>
      <c r="Z278" s="5"/>
      <c r="AA278" s="5"/>
      <c r="AB278" s="5"/>
      <c r="AC278" s="5"/>
      <c r="AD278" s="5"/>
      <c r="AE278" s="5"/>
      <c r="AF278" s="6"/>
      <c r="AG278" s="5"/>
      <c r="AH278" s="7"/>
      <c r="AI278" s="6"/>
      <c r="AJ278" s="8"/>
      <c r="AK278" s="5"/>
      <c r="AL278" s="5"/>
      <c r="AM278" s="5"/>
      <c r="AN278" s="5"/>
      <c r="AO278" s="5"/>
      <c r="AP278" s="5"/>
      <c r="AQ278" s="5"/>
      <c r="AR278" s="5"/>
      <c r="AS278" s="5"/>
      <c r="AT278" s="5"/>
      <c r="AU278" s="5"/>
      <c r="AV278" s="9"/>
      <c r="AW278" s="1"/>
      <c r="AX278" s="1"/>
    </row>
    <row r="279">
      <c r="A279" s="1"/>
      <c r="B279" s="5"/>
      <c r="C279" s="2"/>
      <c r="D279" s="2"/>
      <c r="E279" s="3"/>
      <c r="F279" s="5"/>
      <c r="G279" s="5"/>
      <c r="H279" s="5"/>
      <c r="I279" s="5"/>
      <c r="J279" s="5"/>
      <c r="K279" s="5"/>
      <c r="L279" s="5"/>
      <c r="M279" s="5"/>
      <c r="N279" s="1"/>
      <c r="O279" s="1"/>
      <c r="P279" s="1"/>
      <c r="Q279" s="1"/>
      <c r="R279" s="1"/>
      <c r="S279" s="1"/>
      <c r="T279" s="1"/>
      <c r="U279" s="1"/>
      <c r="V279" s="5"/>
      <c r="W279" s="5"/>
      <c r="X279" s="5"/>
      <c r="Y279" s="5"/>
      <c r="Z279" s="5"/>
      <c r="AA279" s="5"/>
      <c r="AB279" s="5"/>
      <c r="AC279" s="5"/>
      <c r="AD279" s="5"/>
      <c r="AE279" s="5"/>
      <c r="AF279" s="6"/>
      <c r="AG279" s="5"/>
      <c r="AH279" s="7"/>
      <c r="AI279" s="6"/>
      <c r="AJ279" s="8"/>
      <c r="AK279" s="5"/>
      <c r="AL279" s="5"/>
      <c r="AM279" s="5"/>
      <c r="AN279" s="5"/>
      <c r="AO279" s="5"/>
      <c r="AP279" s="5"/>
      <c r="AQ279" s="5"/>
      <c r="AR279" s="5"/>
      <c r="AS279" s="5"/>
      <c r="AT279" s="5"/>
      <c r="AU279" s="5"/>
      <c r="AV279" s="9"/>
      <c r="AW279" s="1"/>
      <c r="AX279" s="1"/>
    </row>
    <row r="280">
      <c r="A280" s="1"/>
      <c r="B280" s="5"/>
      <c r="C280" s="2"/>
      <c r="D280" s="2"/>
      <c r="E280" s="3"/>
      <c r="F280" s="5"/>
      <c r="G280" s="5"/>
      <c r="H280" s="5"/>
      <c r="I280" s="5"/>
      <c r="J280" s="5"/>
      <c r="K280" s="5"/>
      <c r="L280" s="5"/>
      <c r="M280" s="5"/>
      <c r="N280" s="1"/>
      <c r="O280" s="1"/>
      <c r="P280" s="1"/>
      <c r="Q280" s="1"/>
      <c r="R280" s="1"/>
      <c r="S280" s="1"/>
      <c r="T280" s="1"/>
      <c r="U280" s="1"/>
      <c r="V280" s="5"/>
      <c r="W280" s="5"/>
      <c r="X280" s="5"/>
      <c r="Y280" s="5"/>
      <c r="Z280" s="5"/>
      <c r="AA280" s="5"/>
      <c r="AB280" s="5"/>
      <c r="AC280" s="5"/>
      <c r="AD280" s="5"/>
      <c r="AE280" s="5"/>
      <c r="AF280" s="6"/>
      <c r="AG280" s="5"/>
      <c r="AH280" s="7"/>
      <c r="AI280" s="6"/>
      <c r="AJ280" s="8"/>
      <c r="AK280" s="5"/>
      <c r="AL280" s="5"/>
      <c r="AM280" s="5"/>
      <c r="AN280" s="5"/>
      <c r="AO280" s="5"/>
      <c r="AP280" s="5"/>
      <c r="AQ280" s="5"/>
      <c r="AR280" s="5"/>
      <c r="AS280" s="5"/>
      <c r="AT280" s="5"/>
      <c r="AU280" s="5"/>
      <c r="AV280" s="9"/>
      <c r="AW280" s="1"/>
      <c r="AX280" s="1"/>
    </row>
    <row r="281">
      <c r="A281" s="1"/>
      <c r="B281" s="5"/>
      <c r="C281" s="2"/>
      <c r="D281" s="2"/>
      <c r="E281" s="3"/>
      <c r="F281" s="5"/>
      <c r="G281" s="5"/>
      <c r="H281" s="5"/>
      <c r="I281" s="5"/>
      <c r="J281" s="5"/>
      <c r="K281" s="5"/>
      <c r="L281" s="5"/>
      <c r="M281" s="5"/>
      <c r="N281" s="1"/>
      <c r="O281" s="1"/>
      <c r="P281" s="1"/>
      <c r="Q281" s="1"/>
      <c r="R281" s="1"/>
      <c r="S281" s="1"/>
      <c r="T281" s="1"/>
      <c r="U281" s="1"/>
      <c r="V281" s="5"/>
      <c r="W281" s="5"/>
      <c r="X281" s="5"/>
      <c r="Y281" s="5"/>
      <c r="Z281" s="5"/>
      <c r="AA281" s="5"/>
      <c r="AB281" s="5"/>
      <c r="AC281" s="5"/>
      <c r="AD281" s="5"/>
      <c r="AE281" s="5"/>
      <c r="AF281" s="6"/>
      <c r="AG281" s="5"/>
      <c r="AH281" s="7"/>
      <c r="AI281" s="6"/>
      <c r="AJ281" s="8"/>
      <c r="AK281" s="5"/>
      <c r="AL281" s="5"/>
      <c r="AM281" s="5"/>
      <c r="AN281" s="5"/>
      <c r="AO281" s="5"/>
      <c r="AP281" s="5"/>
      <c r="AQ281" s="5"/>
      <c r="AR281" s="5"/>
      <c r="AS281" s="5"/>
      <c r="AT281" s="5"/>
      <c r="AU281" s="5"/>
      <c r="AV281" s="9"/>
      <c r="AW281" s="1"/>
      <c r="AX281" s="1"/>
    </row>
    <row r="282">
      <c r="A282" s="1"/>
      <c r="B282" s="5"/>
      <c r="C282" s="2"/>
      <c r="D282" s="2"/>
      <c r="E282" s="3"/>
      <c r="F282" s="5"/>
      <c r="G282" s="5"/>
      <c r="H282" s="5"/>
      <c r="I282" s="5"/>
      <c r="J282" s="5"/>
      <c r="K282" s="5"/>
      <c r="L282" s="5"/>
      <c r="M282" s="5"/>
      <c r="N282" s="1"/>
      <c r="O282" s="1"/>
      <c r="P282" s="1"/>
      <c r="Q282" s="1"/>
      <c r="R282" s="1"/>
      <c r="S282" s="1"/>
      <c r="T282" s="1"/>
      <c r="U282" s="1"/>
      <c r="V282" s="5"/>
      <c r="W282" s="5"/>
      <c r="X282" s="5"/>
      <c r="Y282" s="5"/>
      <c r="Z282" s="5"/>
      <c r="AA282" s="5"/>
      <c r="AB282" s="5"/>
      <c r="AC282" s="5"/>
      <c r="AD282" s="5"/>
      <c r="AE282" s="5"/>
      <c r="AF282" s="6"/>
      <c r="AG282" s="5"/>
      <c r="AH282" s="7"/>
      <c r="AI282" s="6"/>
      <c r="AJ282" s="8"/>
      <c r="AK282" s="5"/>
      <c r="AL282" s="5"/>
      <c r="AM282" s="5"/>
      <c r="AN282" s="5"/>
      <c r="AO282" s="5"/>
      <c r="AP282" s="5"/>
      <c r="AQ282" s="5"/>
      <c r="AR282" s="5"/>
      <c r="AS282" s="5"/>
      <c r="AT282" s="5"/>
      <c r="AU282" s="5"/>
      <c r="AV282" s="9"/>
      <c r="AW282" s="1"/>
      <c r="AX282" s="1"/>
    </row>
    <row r="283">
      <c r="A283" s="1"/>
      <c r="B283" s="5"/>
      <c r="C283" s="2"/>
      <c r="D283" s="2"/>
      <c r="E283" s="3"/>
      <c r="F283" s="5"/>
      <c r="G283" s="5"/>
      <c r="H283" s="5"/>
      <c r="I283" s="5"/>
      <c r="J283" s="5"/>
      <c r="K283" s="5"/>
      <c r="L283" s="5"/>
      <c r="M283" s="5"/>
      <c r="N283" s="1"/>
      <c r="O283" s="1"/>
      <c r="P283" s="1"/>
      <c r="Q283" s="1"/>
      <c r="R283" s="1"/>
      <c r="S283" s="1"/>
      <c r="T283" s="1"/>
      <c r="U283" s="1"/>
      <c r="V283" s="5"/>
      <c r="W283" s="5"/>
      <c r="X283" s="5"/>
      <c r="Y283" s="5"/>
      <c r="Z283" s="5"/>
      <c r="AA283" s="5"/>
      <c r="AB283" s="5"/>
      <c r="AC283" s="5"/>
      <c r="AD283" s="5"/>
      <c r="AE283" s="5"/>
      <c r="AF283" s="6"/>
      <c r="AG283" s="5"/>
      <c r="AH283" s="7"/>
      <c r="AI283" s="6"/>
      <c r="AJ283" s="8"/>
      <c r="AK283" s="5"/>
      <c r="AL283" s="5"/>
      <c r="AM283" s="5"/>
      <c r="AN283" s="5"/>
      <c r="AO283" s="5"/>
      <c r="AP283" s="5"/>
      <c r="AQ283" s="5"/>
      <c r="AR283" s="5"/>
      <c r="AS283" s="5"/>
      <c r="AT283" s="5"/>
      <c r="AU283" s="5"/>
      <c r="AV283" s="9"/>
      <c r="AW283" s="1"/>
      <c r="AX283" s="1"/>
    </row>
    <row r="284">
      <c r="A284" s="1"/>
      <c r="B284" s="5"/>
      <c r="C284" s="2"/>
      <c r="D284" s="2"/>
      <c r="E284" s="3"/>
      <c r="F284" s="5"/>
      <c r="G284" s="5"/>
      <c r="H284" s="5"/>
      <c r="I284" s="5"/>
      <c r="J284" s="5"/>
      <c r="K284" s="5"/>
      <c r="L284" s="5"/>
      <c r="M284" s="5"/>
      <c r="N284" s="1"/>
      <c r="O284" s="1"/>
      <c r="P284" s="1"/>
      <c r="Q284" s="1"/>
      <c r="R284" s="1"/>
      <c r="S284" s="1"/>
      <c r="T284" s="1"/>
      <c r="U284" s="1"/>
      <c r="V284" s="5"/>
      <c r="W284" s="5"/>
      <c r="X284" s="5"/>
      <c r="Y284" s="5"/>
      <c r="Z284" s="5"/>
      <c r="AA284" s="5"/>
      <c r="AB284" s="5"/>
      <c r="AC284" s="5"/>
      <c r="AD284" s="5"/>
      <c r="AE284" s="5"/>
      <c r="AF284" s="6"/>
      <c r="AG284" s="5"/>
      <c r="AH284" s="7"/>
      <c r="AI284" s="6"/>
      <c r="AJ284" s="8"/>
      <c r="AK284" s="5"/>
      <c r="AL284" s="5"/>
      <c r="AM284" s="5"/>
      <c r="AN284" s="5"/>
      <c r="AO284" s="5"/>
      <c r="AP284" s="5"/>
      <c r="AQ284" s="5"/>
      <c r="AR284" s="5"/>
      <c r="AS284" s="5"/>
      <c r="AT284" s="5"/>
      <c r="AU284" s="5"/>
      <c r="AV284" s="9"/>
      <c r="AW284" s="1"/>
      <c r="AX284" s="1"/>
    </row>
    <row r="285">
      <c r="A285" s="1"/>
      <c r="B285" s="5"/>
      <c r="C285" s="2"/>
      <c r="D285" s="2"/>
      <c r="E285" s="3"/>
      <c r="F285" s="5"/>
      <c r="G285" s="5"/>
      <c r="H285" s="5"/>
      <c r="I285" s="5"/>
      <c r="J285" s="5"/>
      <c r="K285" s="5"/>
      <c r="L285" s="5"/>
      <c r="M285" s="5"/>
      <c r="N285" s="1"/>
      <c r="O285" s="1"/>
      <c r="P285" s="1"/>
      <c r="Q285" s="1"/>
      <c r="R285" s="1"/>
      <c r="S285" s="1"/>
      <c r="T285" s="1"/>
      <c r="U285" s="1"/>
      <c r="V285" s="5"/>
      <c r="W285" s="5"/>
      <c r="X285" s="5"/>
      <c r="Y285" s="5"/>
      <c r="Z285" s="5"/>
      <c r="AA285" s="5"/>
      <c r="AB285" s="5"/>
      <c r="AC285" s="5"/>
      <c r="AD285" s="5"/>
      <c r="AE285" s="5"/>
      <c r="AF285" s="6"/>
      <c r="AG285" s="5"/>
      <c r="AH285" s="7"/>
      <c r="AI285" s="6"/>
      <c r="AJ285" s="8"/>
      <c r="AK285" s="5"/>
      <c r="AL285" s="5"/>
      <c r="AM285" s="5"/>
      <c r="AN285" s="5"/>
      <c r="AO285" s="5"/>
      <c r="AP285" s="5"/>
      <c r="AQ285" s="5"/>
      <c r="AR285" s="5"/>
      <c r="AS285" s="5"/>
      <c r="AT285" s="5"/>
      <c r="AU285" s="5"/>
      <c r="AV285" s="9"/>
      <c r="AW285" s="1"/>
      <c r="AX285" s="1"/>
    </row>
    <row r="286">
      <c r="A286" s="1"/>
      <c r="B286" s="5"/>
      <c r="C286" s="2"/>
      <c r="D286" s="2"/>
      <c r="E286" s="3"/>
      <c r="F286" s="5"/>
      <c r="G286" s="5"/>
      <c r="H286" s="5"/>
      <c r="I286" s="5"/>
      <c r="J286" s="5"/>
      <c r="K286" s="5"/>
      <c r="L286" s="5"/>
      <c r="M286" s="5"/>
      <c r="N286" s="1"/>
      <c r="O286" s="1"/>
      <c r="P286" s="1"/>
      <c r="Q286" s="1"/>
      <c r="R286" s="1"/>
      <c r="S286" s="1"/>
      <c r="T286" s="1"/>
      <c r="U286" s="1"/>
      <c r="V286" s="5"/>
      <c r="W286" s="5"/>
      <c r="X286" s="5"/>
      <c r="Y286" s="5"/>
      <c r="Z286" s="5"/>
      <c r="AA286" s="5"/>
      <c r="AB286" s="5"/>
      <c r="AC286" s="5"/>
      <c r="AD286" s="5"/>
      <c r="AE286" s="5"/>
      <c r="AF286" s="6"/>
      <c r="AG286" s="5"/>
      <c r="AH286" s="7"/>
      <c r="AI286" s="6"/>
      <c r="AJ286" s="8"/>
      <c r="AK286" s="5"/>
      <c r="AL286" s="5"/>
      <c r="AM286" s="5"/>
      <c r="AN286" s="5"/>
      <c r="AO286" s="5"/>
      <c r="AP286" s="5"/>
      <c r="AQ286" s="5"/>
      <c r="AR286" s="5"/>
      <c r="AS286" s="5"/>
      <c r="AT286" s="5"/>
      <c r="AU286" s="5"/>
      <c r="AV286" s="9"/>
      <c r="AW286" s="1"/>
      <c r="AX286" s="1"/>
    </row>
    <row r="287">
      <c r="A287" s="1"/>
      <c r="B287" s="5"/>
      <c r="C287" s="2"/>
      <c r="D287" s="2"/>
      <c r="E287" s="3"/>
      <c r="F287" s="5"/>
      <c r="G287" s="5"/>
      <c r="H287" s="5"/>
      <c r="I287" s="5"/>
      <c r="J287" s="5"/>
      <c r="K287" s="5"/>
      <c r="L287" s="5"/>
      <c r="M287" s="5"/>
      <c r="N287" s="1"/>
      <c r="O287" s="1"/>
      <c r="P287" s="1"/>
      <c r="Q287" s="1"/>
      <c r="R287" s="1"/>
      <c r="S287" s="1"/>
      <c r="T287" s="1"/>
      <c r="U287" s="1"/>
      <c r="V287" s="5"/>
      <c r="W287" s="5"/>
      <c r="X287" s="5"/>
      <c r="Y287" s="5"/>
      <c r="Z287" s="5"/>
      <c r="AA287" s="5"/>
      <c r="AB287" s="5"/>
      <c r="AC287" s="5"/>
      <c r="AD287" s="5"/>
      <c r="AE287" s="5"/>
      <c r="AF287" s="6"/>
      <c r="AG287" s="5"/>
      <c r="AH287" s="7"/>
      <c r="AI287" s="6"/>
      <c r="AJ287" s="8"/>
      <c r="AK287" s="5"/>
      <c r="AL287" s="5"/>
      <c r="AM287" s="5"/>
      <c r="AN287" s="5"/>
      <c r="AO287" s="5"/>
      <c r="AP287" s="5"/>
      <c r="AQ287" s="5"/>
      <c r="AR287" s="5"/>
      <c r="AS287" s="5"/>
      <c r="AT287" s="5"/>
      <c r="AU287" s="5"/>
      <c r="AV287" s="9"/>
      <c r="AW287" s="1"/>
      <c r="AX287" s="1"/>
    </row>
    <row r="288">
      <c r="A288" s="1"/>
      <c r="B288" s="5"/>
      <c r="C288" s="2"/>
      <c r="D288" s="2"/>
      <c r="E288" s="3"/>
      <c r="F288" s="5"/>
      <c r="G288" s="5"/>
      <c r="H288" s="5"/>
      <c r="I288" s="5"/>
      <c r="J288" s="5"/>
      <c r="K288" s="5"/>
      <c r="L288" s="5"/>
      <c r="M288" s="5"/>
      <c r="N288" s="1"/>
      <c r="O288" s="1"/>
      <c r="P288" s="1"/>
      <c r="Q288" s="1"/>
      <c r="R288" s="1"/>
      <c r="S288" s="1"/>
      <c r="T288" s="1"/>
      <c r="U288" s="1"/>
      <c r="V288" s="5"/>
      <c r="W288" s="5"/>
      <c r="X288" s="5"/>
      <c r="Y288" s="5"/>
      <c r="Z288" s="5"/>
      <c r="AA288" s="5"/>
      <c r="AB288" s="5"/>
      <c r="AC288" s="5"/>
      <c r="AD288" s="5"/>
      <c r="AE288" s="5"/>
      <c r="AF288" s="6"/>
      <c r="AG288" s="5"/>
      <c r="AH288" s="7"/>
      <c r="AI288" s="6"/>
      <c r="AJ288" s="8"/>
      <c r="AK288" s="5"/>
      <c r="AL288" s="5"/>
      <c r="AM288" s="5"/>
      <c r="AN288" s="5"/>
      <c r="AO288" s="5"/>
      <c r="AP288" s="5"/>
      <c r="AQ288" s="5"/>
      <c r="AR288" s="5"/>
      <c r="AS288" s="5"/>
      <c r="AT288" s="5"/>
      <c r="AU288" s="5"/>
      <c r="AV288" s="9"/>
      <c r="AW288" s="1"/>
      <c r="AX288" s="1"/>
    </row>
    <row r="289">
      <c r="A289" s="1"/>
      <c r="B289" s="5"/>
      <c r="C289" s="2"/>
      <c r="D289" s="2"/>
      <c r="E289" s="3"/>
      <c r="F289" s="5"/>
      <c r="G289" s="5"/>
      <c r="H289" s="5"/>
      <c r="I289" s="5"/>
      <c r="J289" s="5"/>
      <c r="K289" s="5"/>
      <c r="L289" s="5"/>
      <c r="M289" s="5"/>
      <c r="N289" s="1"/>
      <c r="O289" s="1"/>
      <c r="P289" s="1"/>
      <c r="Q289" s="1"/>
      <c r="R289" s="1"/>
      <c r="S289" s="1"/>
      <c r="T289" s="1"/>
      <c r="U289" s="1"/>
      <c r="V289" s="5"/>
      <c r="W289" s="5"/>
      <c r="X289" s="5"/>
      <c r="Y289" s="5"/>
      <c r="Z289" s="5"/>
      <c r="AA289" s="5"/>
      <c r="AB289" s="5"/>
      <c r="AC289" s="5"/>
      <c r="AD289" s="5"/>
      <c r="AE289" s="5"/>
      <c r="AF289" s="6"/>
      <c r="AG289" s="5"/>
      <c r="AH289" s="7"/>
      <c r="AI289" s="6"/>
      <c r="AJ289" s="8"/>
      <c r="AK289" s="5"/>
      <c r="AL289" s="5"/>
      <c r="AM289" s="5"/>
      <c r="AN289" s="5"/>
      <c r="AO289" s="5"/>
      <c r="AP289" s="5"/>
      <c r="AQ289" s="5"/>
      <c r="AR289" s="5"/>
      <c r="AS289" s="5"/>
      <c r="AT289" s="5"/>
      <c r="AU289" s="5"/>
      <c r="AV289" s="9"/>
      <c r="AW289" s="1"/>
      <c r="AX289" s="1"/>
    </row>
    <row r="290">
      <c r="A290" s="1"/>
      <c r="B290" s="5"/>
      <c r="C290" s="2"/>
      <c r="D290" s="2"/>
      <c r="E290" s="3"/>
      <c r="F290" s="5"/>
      <c r="G290" s="5"/>
      <c r="H290" s="5"/>
      <c r="I290" s="5"/>
      <c r="J290" s="5"/>
      <c r="K290" s="5"/>
      <c r="L290" s="5"/>
      <c r="M290" s="5"/>
      <c r="N290" s="1"/>
      <c r="O290" s="1"/>
      <c r="P290" s="1"/>
      <c r="Q290" s="1"/>
      <c r="R290" s="1"/>
      <c r="S290" s="1"/>
      <c r="T290" s="1"/>
      <c r="U290" s="1"/>
      <c r="V290" s="5"/>
      <c r="W290" s="5"/>
      <c r="X290" s="5"/>
      <c r="Y290" s="5"/>
      <c r="Z290" s="5"/>
      <c r="AA290" s="5"/>
      <c r="AB290" s="5"/>
      <c r="AC290" s="5"/>
      <c r="AD290" s="5"/>
      <c r="AE290" s="5"/>
      <c r="AF290" s="6"/>
      <c r="AG290" s="5"/>
      <c r="AH290" s="7"/>
      <c r="AI290" s="6"/>
      <c r="AJ290" s="8"/>
      <c r="AK290" s="5"/>
      <c r="AL290" s="5"/>
      <c r="AM290" s="5"/>
      <c r="AN290" s="5"/>
      <c r="AO290" s="5"/>
      <c r="AP290" s="5"/>
      <c r="AQ290" s="5"/>
      <c r="AR290" s="5"/>
      <c r="AS290" s="5"/>
      <c r="AT290" s="5"/>
      <c r="AU290" s="5"/>
      <c r="AV290" s="9"/>
      <c r="AW290" s="1"/>
      <c r="AX290" s="1"/>
    </row>
    <row r="291">
      <c r="A291" s="1"/>
      <c r="B291" s="5"/>
      <c r="C291" s="2"/>
      <c r="D291" s="2"/>
      <c r="E291" s="3"/>
      <c r="F291" s="5"/>
      <c r="G291" s="5"/>
      <c r="H291" s="5"/>
      <c r="I291" s="5"/>
      <c r="J291" s="5"/>
      <c r="K291" s="5"/>
      <c r="L291" s="5"/>
      <c r="M291" s="5"/>
      <c r="N291" s="1"/>
      <c r="O291" s="1"/>
      <c r="P291" s="1"/>
      <c r="Q291" s="1"/>
      <c r="R291" s="1"/>
      <c r="S291" s="1"/>
      <c r="T291" s="1"/>
      <c r="U291" s="1"/>
      <c r="V291" s="5"/>
      <c r="W291" s="5"/>
      <c r="X291" s="5"/>
      <c r="Y291" s="5"/>
      <c r="Z291" s="5"/>
      <c r="AA291" s="5"/>
      <c r="AB291" s="5"/>
      <c r="AC291" s="5"/>
      <c r="AD291" s="5"/>
      <c r="AE291" s="5"/>
      <c r="AF291" s="6"/>
      <c r="AG291" s="5"/>
      <c r="AH291" s="7"/>
      <c r="AI291" s="6"/>
      <c r="AJ291" s="8"/>
      <c r="AK291" s="5"/>
      <c r="AL291" s="5"/>
      <c r="AM291" s="5"/>
      <c r="AN291" s="5"/>
      <c r="AO291" s="5"/>
      <c r="AP291" s="5"/>
      <c r="AQ291" s="5"/>
      <c r="AR291" s="5"/>
      <c r="AS291" s="5"/>
      <c r="AT291" s="5"/>
      <c r="AU291" s="5"/>
      <c r="AV291" s="9"/>
      <c r="AW291" s="1"/>
      <c r="AX291" s="1"/>
    </row>
    <row r="292">
      <c r="A292" s="1"/>
      <c r="B292" s="5"/>
      <c r="C292" s="2"/>
      <c r="D292" s="2"/>
      <c r="E292" s="3"/>
      <c r="F292" s="5"/>
      <c r="G292" s="5"/>
      <c r="H292" s="5"/>
      <c r="I292" s="5"/>
      <c r="J292" s="5"/>
      <c r="K292" s="5"/>
      <c r="L292" s="5"/>
      <c r="M292" s="5"/>
      <c r="N292" s="1"/>
      <c r="O292" s="1"/>
      <c r="P292" s="1"/>
      <c r="Q292" s="1"/>
      <c r="R292" s="1"/>
      <c r="S292" s="1"/>
      <c r="T292" s="1"/>
      <c r="U292" s="1"/>
      <c r="V292" s="5"/>
      <c r="W292" s="5"/>
      <c r="X292" s="5"/>
      <c r="Y292" s="5"/>
      <c r="Z292" s="5"/>
      <c r="AA292" s="5"/>
      <c r="AB292" s="5"/>
      <c r="AC292" s="5"/>
      <c r="AD292" s="5"/>
      <c r="AE292" s="5"/>
      <c r="AF292" s="6"/>
      <c r="AG292" s="5"/>
      <c r="AH292" s="7"/>
      <c r="AI292" s="6"/>
      <c r="AJ292" s="8"/>
      <c r="AK292" s="5"/>
      <c r="AL292" s="5"/>
      <c r="AM292" s="5"/>
      <c r="AN292" s="5"/>
      <c r="AO292" s="5"/>
      <c r="AP292" s="5"/>
      <c r="AQ292" s="5"/>
      <c r="AR292" s="5"/>
      <c r="AS292" s="5"/>
      <c r="AT292" s="5"/>
      <c r="AU292" s="5"/>
      <c r="AV292" s="9"/>
      <c r="AW292" s="1"/>
      <c r="AX292" s="1"/>
    </row>
    <row r="293">
      <c r="A293" s="1"/>
      <c r="B293" s="5"/>
      <c r="C293" s="2"/>
      <c r="D293" s="2"/>
      <c r="E293" s="3"/>
      <c r="F293" s="5"/>
      <c r="G293" s="5"/>
      <c r="H293" s="5"/>
      <c r="I293" s="5"/>
      <c r="J293" s="5"/>
      <c r="K293" s="5"/>
      <c r="L293" s="5"/>
      <c r="M293" s="5"/>
      <c r="N293" s="1"/>
      <c r="O293" s="1"/>
      <c r="P293" s="1"/>
      <c r="Q293" s="1"/>
      <c r="R293" s="1"/>
      <c r="S293" s="1"/>
      <c r="T293" s="1"/>
      <c r="U293" s="1"/>
      <c r="V293" s="5"/>
      <c r="W293" s="5"/>
      <c r="X293" s="5"/>
      <c r="Y293" s="5"/>
      <c r="Z293" s="5"/>
      <c r="AA293" s="5"/>
      <c r="AB293" s="5"/>
      <c r="AC293" s="5"/>
      <c r="AD293" s="5"/>
      <c r="AE293" s="5"/>
      <c r="AF293" s="6"/>
      <c r="AG293" s="5"/>
      <c r="AH293" s="7"/>
      <c r="AI293" s="6"/>
      <c r="AJ293" s="8"/>
      <c r="AK293" s="5"/>
      <c r="AL293" s="5"/>
      <c r="AM293" s="5"/>
      <c r="AN293" s="5"/>
      <c r="AO293" s="5"/>
      <c r="AP293" s="5"/>
      <c r="AQ293" s="5"/>
      <c r="AR293" s="5"/>
      <c r="AS293" s="5"/>
      <c r="AT293" s="5"/>
      <c r="AU293" s="5"/>
      <c r="AV293" s="9"/>
      <c r="AW293" s="1"/>
      <c r="AX293" s="1"/>
    </row>
    <row r="294">
      <c r="A294" s="1"/>
      <c r="B294" s="5"/>
      <c r="C294" s="2"/>
      <c r="D294" s="2"/>
      <c r="E294" s="3"/>
      <c r="F294" s="5"/>
      <c r="G294" s="5"/>
      <c r="H294" s="5"/>
      <c r="I294" s="5"/>
      <c r="J294" s="5"/>
      <c r="K294" s="5"/>
      <c r="L294" s="5"/>
      <c r="M294" s="5"/>
      <c r="N294" s="1"/>
      <c r="O294" s="1"/>
      <c r="P294" s="1"/>
      <c r="Q294" s="1"/>
      <c r="R294" s="1"/>
      <c r="S294" s="1"/>
      <c r="T294" s="1"/>
      <c r="U294" s="1"/>
      <c r="V294" s="5"/>
      <c r="W294" s="5"/>
      <c r="X294" s="5"/>
      <c r="Y294" s="5"/>
      <c r="Z294" s="5"/>
      <c r="AA294" s="5"/>
      <c r="AB294" s="5"/>
      <c r="AC294" s="5"/>
      <c r="AD294" s="5"/>
      <c r="AE294" s="5"/>
      <c r="AF294" s="6"/>
      <c r="AG294" s="5"/>
      <c r="AH294" s="7"/>
      <c r="AI294" s="6"/>
      <c r="AJ294" s="8"/>
      <c r="AK294" s="5"/>
      <c r="AL294" s="5"/>
      <c r="AM294" s="5"/>
      <c r="AN294" s="5"/>
      <c r="AO294" s="5"/>
      <c r="AP294" s="5"/>
      <c r="AQ294" s="5"/>
      <c r="AR294" s="5"/>
      <c r="AS294" s="5"/>
      <c r="AT294" s="5"/>
      <c r="AU294" s="5"/>
      <c r="AV294" s="9"/>
      <c r="AW294" s="1"/>
      <c r="AX294" s="1"/>
    </row>
    <row r="295">
      <c r="A295" s="1"/>
      <c r="B295" s="5"/>
      <c r="C295" s="2"/>
      <c r="D295" s="2"/>
      <c r="E295" s="3"/>
      <c r="F295" s="5"/>
      <c r="G295" s="5"/>
      <c r="H295" s="5"/>
      <c r="I295" s="5"/>
      <c r="J295" s="5"/>
      <c r="K295" s="5"/>
      <c r="L295" s="5"/>
      <c r="M295" s="5"/>
      <c r="N295" s="1"/>
      <c r="O295" s="1"/>
      <c r="P295" s="1"/>
      <c r="Q295" s="1"/>
      <c r="R295" s="1"/>
      <c r="S295" s="1"/>
      <c r="T295" s="1"/>
      <c r="U295" s="1"/>
      <c r="V295" s="5"/>
      <c r="W295" s="5"/>
      <c r="X295" s="5"/>
      <c r="Y295" s="5"/>
      <c r="Z295" s="5"/>
      <c r="AA295" s="5"/>
      <c r="AB295" s="5"/>
      <c r="AC295" s="5"/>
      <c r="AD295" s="5"/>
      <c r="AE295" s="5"/>
      <c r="AF295" s="6"/>
      <c r="AG295" s="5"/>
      <c r="AH295" s="7"/>
      <c r="AI295" s="6"/>
      <c r="AJ295" s="8"/>
      <c r="AK295" s="5"/>
      <c r="AL295" s="5"/>
      <c r="AM295" s="5"/>
      <c r="AN295" s="5"/>
      <c r="AO295" s="5"/>
      <c r="AP295" s="5"/>
      <c r="AQ295" s="5"/>
      <c r="AR295" s="5"/>
      <c r="AS295" s="5"/>
      <c r="AT295" s="5"/>
      <c r="AU295" s="5"/>
      <c r="AV295" s="9"/>
      <c r="AW295" s="1"/>
      <c r="AX295" s="1"/>
    </row>
    <row r="296">
      <c r="A296" s="1"/>
      <c r="B296" s="5"/>
      <c r="C296" s="2"/>
      <c r="D296" s="2"/>
      <c r="E296" s="3"/>
      <c r="F296" s="5"/>
      <c r="G296" s="5"/>
      <c r="H296" s="5"/>
      <c r="I296" s="5"/>
      <c r="J296" s="5"/>
      <c r="K296" s="5"/>
      <c r="L296" s="5"/>
      <c r="M296" s="5"/>
      <c r="N296" s="1"/>
      <c r="O296" s="1"/>
      <c r="P296" s="1"/>
      <c r="Q296" s="1"/>
      <c r="R296" s="1"/>
      <c r="S296" s="1"/>
      <c r="T296" s="1"/>
      <c r="U296" s="1"/>
      <c r="V296" s="5"/>
      <c r="W296" s="5"/>
      <c r="X296" s="5"/>
      <c r="Y296" s="5"/>
      <c r="Z296" s="5"/>
      <c r="AA296" s="5"/>
      <c r="AB296" s="5"/>
      <c r="AC296" s="5"/>
      <c r="AD296" s="5"/>
      <c r="AE296" s="5"/>
      <c r="AF296" s="6"/>
      <c r="AG296" s="5"/>
      <c r="AH296" s="7"/>
      <c r="AI296" s="6"/>
      <c r="AJ296" s="8"/>
      <c r="AK296" s="5"/>
      <c r="AL296" s="5"/>
      <c r="AM296" s="5"/>
      <c r="AN296" s="5"/>
      <c r="AO296" s="5"/>
      <c r="AP296" s="5"/>
      <c r="AQ296" s="5"/>
      <c r="AR296" s="5"/>
      <c r="AS296" s="5"/>
      <c r="AT296" s="5"/>
      <c r="AU296" s="5"/>
      <c r="AV296" s="9"/>
      <c r="AW296" s="1"/>
      <c r="AX296" s="1"/>
    </row>
    <row r="297">
      <c r="A297" s="1"/>
      <c r="B297" s="5"/>
      <c r="C297" s="2"/>
      <c r="D297" s="2"/>
      <c r="E297" s="3"/>
      <c r="F297" s="5"/>
      <c r="G297" s="5"/>
      <c r="H297" s="5"/>
      <c r="I297" s="5"/>
      <c r="J297" s="5"/>
      <c r="K297" s="5"/>
      <c r="L297" s="5"/>
      <c r="M297" s="5"/>
      <c r="N297" s="1"/>
      <c r="O297" s="1"/>
      <c r="P297" s="1"/>
      <c r="Q297" s="1"/>
      <c r="R297" s="1"/>
      <c r="S297" s="1"/>
      <c r="T297" s="1"/>
      <c r="U297" s="1"/>
      <c r="V297" s="5"/>
      <c r="W297" s="5"/>
      <c r="X297" s="5"/>
      <c r="Y297" s="5"/>
      <c r="Z297" s="5"/>
      <c r="AA297" s="5"/>
      <c r="AB297" s="5"/>
      <c r="AC297" s="5"/>
      <c r="AD297" s="5"/>
      <c r="AE297" s="5"/>
      <c r="AF297" s="6"/>
      <c r="AG297" s="5"/>
      <c r="AH297" s="7"/>
      <c r="AI297" s="6"/>
      <c r="AJ297" s="8"/>
      <c r="AK297" s="5"/>
      <c r="AL297" s="5"/>
      <c r="AM297" s="5"/>
      <c r="AN297" s="5"/>
      <c r="AO297" s="5"/>
      <c r="AP297" s="5"/>
      <c r="AQ297" s="5"/>
      <c r="AR297" s="5"/>
      <c r="AS297" s="5"/>
      <c r="AT297" s="5"/>
      <c r="AU297" s="5"/>
      <c r="AV297" s="9"/>
      <c r="AW297" s="1"/>
      <c r="AX297" s="1"/>
    </row>
    <row r="298">
      <c r="A298" s="1"/>
      <c r="B298" s="5"/>
      <c r="C298" s="2"/>
      <c r="D298" s="2"/>
      <c r="E298" s="3"/>
      <c r="F298" s="5"/>
      <c r="G298" s="5"/>
      <c r="H298" s="5"/>
      <c r="I298" s="5"/>
      <c r="J298" s="5"/>
      <c r="K298" s="5"/>
      <c r="L298" s="5"/>
      <c r="M298" s="5"/>
      <c r="N298" s="1"/>
      <c r="O298" s="1"/>
      <c r="P298" s="1"/>
      <c r="Q298" s="1"/>
      <c r="R298" s="1"/>
      <c r="S298" s="1"/>
      <c r="T298" s="1"/>
      <c r="U298" s="1"/>
      <c r="V298" s="5"/>
      <c r="W298" s="5"/>
      <c r="X298" s="5"/>
      <c r="Y298" s="5"/>
      <c r="Z298" s="5"/>
      <c r="AA298" s="5"/>
      <c r="AB298" s="5"/>
      <c r="AC298" s="5"/>
      <c r="AD298" s="5"/>
      <c r="AE298" s="5"/>
      <c r="AF298" s="6"/>
      <c r="AG298" s="5"/>
      <c r="AH298" s="7"/>
      <c r="AI298" s="6"/>
      <c r="AJ298" s="8"/>
      <c r="AK298" s="5"/>
      <c r="AL298" s="5"/>
      <c r="AM298" s="5"/>
      <c r="AN298" s="5"/>
      <c r="AO298" s="5"/>
      <c r="AP298" s="5"/>
      <c r="AQ298" s="5"/>
      <c r="AR298" s="5"/>
      <c r="AS298" s="5"/>
      <c r="AT298" s="5"/>
      <c r="AU298" s="5"/>
      <c r="AV298" s="9"/>
      <c r="AW298" s="1"/>
      <c r="AX298" s="1"/>
    </row>
    <row r="299">
      <c r="A299" s="1"/>
      <c r="B299" s="5"/>
      <c r="C299" s="2"/>
      <c r="D299" s="2"/>
      <c r="E299" s="3"/>
      <c r="F299" s="5"/>
      <c r="G299" s="5"/>
      <c r="H299" s="5"/>
      <c r="I299" s="5"/>
      <c r="J299" s="5"/>
      <c r="K299" s="5"/>
      <c r="L299" s="5"/>
      <c r="M299" s="5"/>
      <c r="N299" s="1"/>
      <c r="O299" s="1"/>
      <c r="P299" s="1"/>
      <c r="Q299" s="1"/>
      <c r="R299" s="1"/>
      <c r="S299" s="1"/>
      <c r="T299" s="1"/>
      <c r="U299" s="1"/>
      <c r="V299" s="5"/>
      <c r="W299" s="5"/>
      <c r="X299" s="5"/>
      <c r="Y299" s="5"/>
      <c r="Z299" s="5"/>
      <c r="AA299" s="5"/>
      <c r="AB299" s="5"/>
      <c r="AC299" s="5"/>
      <c r="AD299" s="5"/>
      <c r="AE299" s="5"/>
      <c r="AF299" s="6"/>
      <c r="AG299" s="5"/>
      <c r="AH299" s="7"/>
      <c r="AI299" s="6"/>
      <c r="AJ299" s="8"/>
      <c r="AK299" s="5"/>
      <c r="AL299" s="5"/>
      <c r="AM299" s="5"/>
      <c r="AN299" s="5"/>
      <c r="AO299" s="5"/>
      <c r="AP299" s="5"/>
      <c r="AQ299" s="5"/>
      <c r="AR299" s="5"/>
      <c r="AS299" s="5"/>
      <c r="AT299" s="5"/>
      <c r="AU299" s="5"/>
      <c r="AV299" s="9"/>
      <c r="AW299" s="1"/>
      <c r="AX299" s="1"/>
    </row>
    <row r="300">
      <c r="A300" s="1"/>
      <c r="B300" s="5"/>
      <c r="C300" s="2"/>
      <c r="D300" s="2"/>
      <c r="E300" s="3"/>
      <c r="F300" s="5"/>
      <c r="G300" s="5"/>
      <c r="H300" s="5"/>
      <c r="I300" s="5"/>
      <c r="J300" s="5"/>
      <c r="K300" s="5"/>
      <c r="L300" s="5"/>
      <c r="M300" s="5"/>
      <c r="N300" s="1"/>
      <c r="O300" s="1"/>
      <c r="P300" s="1"/>
      <c r="Q300" s="1"/>
      <c r="R300" s="1"/>
      <c r="S300" s="1"/>
      <c r="T300" s="1"/>
      <c r="U300" s="1"/>
      <c r="V300" s="5"/>
      <c r="W300" s="5"/>
      <c r="X300" s="5"/>
      <c r="Y300" s="5"/>
      <c r="Z300" s="5"/>
      <c r="AA300" s="5"/>
      <c r="AB300" s="5"/>
      <c r="AC300" s="5"/>
      <c r="AD300" s="5"/>
      <c r="AE300" s="5"/>
      <c r="AF300" s="6"/>
      <c r="AG300" s="5"/>
      <c r="AH300" s="7"/>
      <c r="AI300" s="6"/>
      <c r="AJ300" s="8"/>
      <c r="AK300" s="5"/>
      <c r="AL300" s="5"/>
      <c r="AM300" s="5"/>
      <c r="AN300" s="5"/>
      <c r="AO300" s="5"/>
      <c r="AP300" s="5"/>
      <c r="AQ300" s="5"/>
      <c r="AR300" s="5"/>
      <c r="AS300" s="5"/>
      <c r="AT300" s="5"/>
      <c r="AU300" s="5"/>
      <c r="AV300" s="9"/>
      <c r="AW300" s="1"/>
      <c r="AX300" s="1"/>
    </row>
    <row r="301">
      <c r="A301" s="1"/>
      <c r="B301" s="5"/>
      <c r="C301" s="2"/>
      <c r="D301" s="2"/>
      <c r="E301" s="3"/>
      <c r="F301" s="5"/>
      <c r="G301" s="5"/>
      <c r="H301" s="5"/>
      <c r="I301" s="5"/>
      <c r="J301" s="5"/>
      <c r="K301" s="5"/>
      <c r="L301" s="5"/>
      <c r="M301" s="5"/>
      <c r="N301" s="1"/>
      <c r="O301" s="1"/>
      <c r="P301" s="1"/>
      <c r="Q301" s="1"/>
      <c r="R301" s="1"/>
      <c r="S301" s="1"/>
      <c r="T301" s="1"/>
      <c r="U301" s="1"/>
      <c r="V301" s="5"/>
      <c r="W301" s="5"/>
      <c r="X301" s="5"/>
      <c r="Y301" s="5"/>
      <c r="Z301" s="5"/>
      <c r="AA301" s="5"/>
      <c r="AB301" s="5"/>
      <c r="AC301" s="5"/>
      <c r="AD301" s="5"/>
      <c r="AE301" s="5"/>
      <c r="AF301" s="6"/>
      <c r="AG301" s="5"/>
      <c r="AH301" s="7"/>
      <c r="AI301" s="6"/>
      <c r="AJ301" s="8"/>
      <c r="AK301" s="5"/>
      <c r="AL301" s="5"/>
      <c r="AM301" s="5"/>
      <c r="AN301" s="5"/>
      <c r="AO301" s="5"/>
      <c r="AP301" s="5"/>
      <c r="AQ301" s="5"/>
      <c r="AR301" s="5"/>
      <c r="AS301" s="5"/>
      <c r="AT301" s="5"/>
      <c r="AU301" s="5"/>
      <c r="AV301" s="9"/>
      <c r="AW301" s="1"/>
      <c r="AX301" s="1"/>
    </row>
    <row r="302">
      <c r="A302" s="1"/>
      <c r="B302" s="5"/>
      <c r="C302" s="2"/>
      <c r="D302" s="2"/>
      <c r="E302" s="3"/>
      <c r="F302" s="5"/>
      <c r="G302" s="5"/>
      <c r="H302" s="5"/>
      <c r="I302" s="5"/>
      <c r="J302" s="5"/>
      <c r="K302" s="5"/>
      <c r="L302" s="5"/>
      <c r="M302" s="5"/>
      <c r="N302" s="1"/>
      <c r="O302" s="1"/>
      <c r="P302" s="1"/>
      <c r="Q302" s="1"/>
      <c r="R302" s="1"/>
      <c r="S302" s="1"/>
      <c r="T302" s="1"/>
      <c r="U302" s="1"/>
      <c r="V302" s="5"/>
      <c r="W302" s="5"/>
      <c r="X302" s="5"/>
      <c r="Y302" s="5"/>
      <c r="Z302" s="5"/>
      <c r="AA302" s="5"/>
      <c r="AB302" s="5"/>
      <c r="AC302" s="5"/>
      <c r="AD302" s="5"/>
      <c r="AE302" s="5"/>
      <c r="AF302" s="6"/>
      <c r="AG302" s="5"/>
      <c r="AH302" s="7"/>
      <c r="AI302" s="6"/>
      <c r="AJ302" s="8"/>
      <c r="AK302" s="5"/>
      <c r="AL302" s="5"/>
      <c r="AM302" s="5"/>
      <c r="AN302" s="5"/>
      <c r="AO302" s="5"/>
      <c r="AP302" s="5"/>
      <c r="AQ302" s="5"/>
      <c r="AR302" s="5"/>
      <c r="AS302" s="5"/>
      <c r="AT302" s="5"/>
      <c r="AU302" s="5"/>
      <c r="AV302" s="9"/>
      <c r="AW302" s="1"/>
      <c r="AX302" s="1"/>
    </row>
    <row r="303">
      <c r="A303" s="1"/>
      <c r="B303" s="5"/>
      <c r="C303" s="2"/>
      <c r="D303" s="2"/>
      <c r="E303" s="3"/>
      <c r="F303" s="5"/>
      <c r="G303" s="5"/>
      <c r="H303" s="5"/>
      <c r="I303" s="5"/>
      <c r="J303" s="5"/>
      <c r="K303" s="5"/>
      <c r="L303" s="5"/>
      <c r="M303" s="5"/>
      <c r="N303" s="1"/>
      <c r="O303" s="1"/>
      <c r="P303" s="1"/>
      <c r="Q303" s="1"/>
      <c r="R303" s="1"/>
      <c r="S303" s="1"/>
      <c r="T303" s="1"/>
      <c r="U303" s="1"/>
      <c r="V303" s="5"/>
      <c r="W303" s="5"/>
      <c r="X303" s="5"/>
      <c r="Y303" s="5"/>
      <c r="Z303" s="5"/>
      <c r="AA303" s="5"/>
      <c r="AB303" s="5"/>
      <c r="AC303" s="5"/>
      <c r="AD303" s="5"/>
      <c r="AE303" s="5"/>
      <c r="AF303" s="6"/>
      <c r="AG303" s="5"/>
      <c r="AH303" s="7"/>
      <c r="AI303" s="6"/>
      <c r="AJ303" s="8"/>
      <c r="AK303" s="5"/>
      <c r="AL303" s="5"/>
      <c r="AM303" s="5"/>
      <c r="AN303" s="5"/>
      <c r="AO303" s="5"/>
      <c r="AP303" s="5"/>
      <c r="AQ303" s="5"/>
      <c r="AR303" s="5"/>
      <c r="AS303" s="5"/>
      <c r="AT303" s="5"/>
      <c r="AU303" s="5"/>
      <c r="AV303" s="9"/>
      <c r="AW303" s="1"/>
      <c r="AX303" s="1"/>
    </row>
    <row r="304">
      <c r="A304" s="1"/>
      <c r="B304" s="5"/>
      <c r="C304" s="2"/>
      <c r="D304" s="2"/>
      <c r="E304" s="3"/>
      <c r="F304" s="5"/>
      <c r="G304" s="5"/>
      <c r="H304" s="5"/>
      <c r="I304" s="5"/>
      <c r="J304" s="5"/>
      <c r="K304" s="5"/>
      <c r="L304" s="5"/>
      <c r="M304" s="5"/>
      <c r="N304" s="1"/>
      <c r="O304" s="1"/>
      <c r="P304" s="1"/>
      <c r="Q304" s="1"/>
      <c r="R304" s="1"/>
      <c r="S304" s="1"/>
      <c r="T304" s="1"/>
      <c r="U304" s="1"/>
      <c r="V304" s="5"/>
      <c r="W304" s="5"/>
      <c r="X304" s="5"/>
      <c r="Y304" s="5"/>
      <c r="Z304" s="5"/>
      <c r="AA304" s="5"/>
      <c r="AB304" s="5"/>
      <c r="AC304" s="5"/>
      <c r="AD304" s="5"/>
      <c r="AE304" s="5"/>
      <c r="AF304" s="6"/>
      <c r="AG304" s="5"/>
      <c r="AH304" s="7"/>
      <c r="AI304" s="6"/>
      <c r="AJ304" s="8"/>
      <c r="AK304" s="5"/>
      <c r="AL304" s="5"/>
      <c r="AM304" s="5"/>
      <c r="AN304" s="5"/>
      <c r="AO304" s="5"/>
      <c r="AP304" s="5"/>
      <c r="AQ304" s="5"/>
      <c r="AR304" s="5"/>
      <c r="AS304" s="5"/>
      <c r="AT304" s="5"/>
      <c r="AU304" s="5"/>
      <c r="AV304" s="9"/>
      <c r="AW304" s="1"/>
      <c r="AX304" s="1"/>
    </row>
    <row r="305">
      <c r="A305" s="1"/>
      <c r="B305" s="5"/>
      <c r="C305" s="2"/>
      <c r="D305" s="2"/>
      <c r="E305" s="3"/>
      <c r="F305" s="5"/>
      <c r="G305" s="5"/>
      <c r="H305" s="5"/>
      <c r="I305" s="5"/>
      <c r="J305" s="5"/>
      <c r="K305" s="5"/>
      <c r="L305" s="5"/>
      <c r="M305" s="5"/>
      <c r="N305" s="1"/>
      <c r="O305" s="1"/>
      <c r="P305" s="1"/>
      <c r="Q305" s="1"/>
      <c r="R305" s="1"/>
      <c r="S305" s="1"/>
      <c r="T305" s="1"/>
      <c r="U305" s="1"/>
      <c r="V305" s="5"/>
      <c r="W305" s="5"/>
      <c r="X305" s="5"/>
      <c r="Y305" s="5"/>
      <c r="Z305" s="5"/>
      <c r="AA305" s="5"/>
      <c r="AB305" s="5"/>
      <c r="AC305" s="5"/>
      <c r="AD305" s="5"/>
      <c r="AE305" s="5"/>
      <c r="AF305" s="6"/>
      <c r="AG305" s="5"/>
      <c r="AH305" s="7"/>
      <c r="AI305" s="6"/>
      <c r="AJ305" s="8"/>
      <c r="AK305" s="5"/>
      <c r="AL305" s="5"/>
      <c r="AM305" s="5"/>
      <c r="AN305" s="5"/>
      <c r="AO305" s="5"/>
      <c r="AP305" s="5"/>
      <c r="AQ305" s="5"/>
      <c r="AR305" s="5"/>
      <c r="AS305" s="5"/>
      <c r="AT305" s="5"/>
      <c r="AU305" s="5"/>
      <c r="AV305" s="9"/>
      <c r="AW305" s="1"/>
      <c r="AX305" s="1"/>
    </row>
    <row r="306">
      <c r="A306" s="1"/>
      <c r="B306" s="5"/>
      <c r="C306" s="2"/>
      <c r="D306" s="2"/>
      <c r="E306" s="3"/>
      <c r="F306" s="5"/>
      <c r="G306" s="5"/>
      <c r="H306" s="5"/>
      <c r="I306" s="5"/>
      <c r="J306" s="5"/>
      <c r="K306" s="5"/>
      <c r="L306" s="5"/>
      <c r="M306" s="5"/>
      <c r="N306" s="1"/>
      <c r="O306" s="1"/>
      <c r="P306" s="1"/>
      <c r="Q306" s="1"/>
      <c r="R306" s="1"/>
      <c r="S306" s="1"/>
      <c r="T306" s="1"/>
      <c r="U306" s="1"/>
      <c r="V306" s="5"/>
      <c r="W306" s="5"/>
      <c r="X306" s="5"/>
      <c r="Y306" s="5"/>
      <c r="Z306" s="5"/>
      <c r="AA306" s="5"/>
      <c r="AB306" s="5"/>
      <c r="AC306" s="5"/>
      <c r="AD306" s="5"/>
      <c r="AE306" s="5"/>
      <c r="AF306" s="6"/>
      <c r="AG306" s="5"/>
      <c r="AH306" s="7"/>
      <c r="AI306" s="6"/>
      <c r="AJ306" s="8"/>
      <c r="AK306" s="5"/>
      <c r="AL306" s="5"/>
      <c r="AM306" s="5"/>
      <c r="AN306" s="5"/>
      <c r="AO306" s="5"/>
      <c r="AP306" s="5"/>
      <c r="AQ306" s="5"/>
      <c r="AR306" s="5"/>
      <c r="AS306" s="5"/>
      <c r="AT306" s="5"/>
      <c r="AU306" s="5"/>
      <c r="AV306" s="9"/>
      <c r="AW306" s="1"/>
      <c r="AX306" s="1"/>
    </row>
    <row r="307">
      <c r="A307" s="1"/>
      <c r="B307" s="5"/>
      <c r="C307" s="2"/>
      <c r="D307" s="2"/>
      <c r="E307" s="3"/>
      <c r="F307" s="5"/>
      <c r="G307" s="5"/>
      <c r="H307" s="5"/>
      <c r="I307" s="5"/>
      <c r="J307" s="5"/>
      <c r="K307" s="5"/>
      <c r="L307" s="5"/>
      <c r="M307" s="5"/>
      <c r="N307" s="1"/>
      <c r="O307" s="1"/>
      <c r="P307" s="1"/>
      <c r="Q307" s="1"/>
      <c r="R307" s="1"/>
      <c r="S307" s="1"/>
      <c r="T307" s="1"/>
      <c r="U307" s="1"/>
      <c r="V307" s="5"/>
      <c r="W307" s="5"/>
      <c r="X307" s="5"/>
      <c r="Y307" s="5"/>
      <c r="Z307" s="5"/>
      <c r="AA307" s="5"/>
      <c r="AB307" s="5"/>
      <c r="AC307" s="5"/>
      <c r="AD307" s="5"/>
      <c r="AE307" s="5"/>
      <c r="AF307" s="6"/>
      <c r="AG307" s="5"/>
      <c r="AH307" s="7"/>
      <c r="AI307" s="6"/>
      <c r="AJ307" s="8"/>
      <c r="AK307" s="5"/>
      <c r="AL307" s="5"/>
      <c r="AM307" s="5"/>
      <c r="AN307" s="5"/>
      <c r="AO307" s="5"/>
      <c r="AP307" s="5"/>
      <c r="AQ307" s="5"/>
      <c r="AR307" s="5"/>
      <c r="AS307" s="5"/>
      <c r="AT307" s="5"/>
      <c r="AU307" s="5"/>
      <c r="AV307" s="9"/>
      <c r="AW307" s="1"/>
      <c r="AX307" s="1"/>
    </row>
    <row r="308">
      <c r="A308" s="1"/>
      <c r="B308" s="5"/>
      <c r="C308" s="2"/>
      <c r="D308" s="2"/>
      <c r="E308" s="3"/>
      <c r="F308" s="5"/>
      <c r="G308" s="5"/>
      <c r="H308" s="5"/>
      <c r="I308" s="5"/>
      <c r="J308" s="5"/>
      <c r="K308" s="5"/>
      <c r="L308" s="5"/>
      <c r="M308" s="5"/>
      <c r="N308" s="1"/>
      <c r="O308" s="1"/>
      <c r="P308" s="1"/>
      <c r="Q308" s="1"/>
      <c r="R308" s="1"/>
      <c r="S308" s="1"/>
      <c r="T308" s="1"/>
      <c r="U308" s="1"/>
      <c r="V308" s="5"/>
      <c r="W308" s="5"/>
      <c r="X308" s="5"/>
      <c r="Y308" s="5"/>
      <c r="Z308" s="5"/>
      <c r="AA308" s="5"/>
      <c r="AB308" s="5"/>
      <c r="AC308" s="5"/>
      <c r="AD308" s="5"/>
      <c r="AE308" s="5"/>
      <c r="AF308" s="6"/>
      <c r="AG308" s="5"/>
      <c r="AH308" s="7"/>
      <c r="AI308" s="6"/>
      <c r="AJ308" s="8"/>
      <c r="AK308" s="5"/>
      <c r="AL308" s="5"/>
      <c r="AM308" s="5"/>
      <c r="AN308" s="5"/>
      <c r="AO308" s="5"/>
      <c r="AP308" s="5"/>
      <c r="AQ308" s="5"/>
      <c r="AR308" s="5"/>
      <c r="AS308" s="5"/>
      <c r="AT308" s="5"/>
      <c r="AU308" s="5"/>
      <c r="AV308" s="9"/>
      <c r="AW308" s="1"/>
      <c r="AX308" s="1"/>
    </row>
    <row r="309">
      <c r="A309" s="1"/>
      <c r="B309" s="5"/>
      <c r="C309" s="2"/>
      <c r="D309" s="2"/>
      <c r="E309" s="3"/>
      <c r="F309" s="5"/>
      <c r="G309" s="5"/>
      <c r="H309" s="5"/>
      <c r="I309" s="5"/>
      <c r="J309" s="5"/>
      <c r="K309" s="5"/>
      <c r="L309" s="5"/>
      <c r="M309" s="5"/>
      <c r="N309" s="1"/>
      <c r="O309" s="1"/>
      <c r="P309" s="1"/>
      <c r="Q309" s="1"/>
      <c r="R309" s="1"/>
      <c r="S309" s="1"/>
      <c r="T309" s="1"/>
      <c r="U309" s="1"/>
      <c r="V309" s="5"/>
      <c r="W309" s="5"/>
      <c r="X309" s="5"/>
      <c r="Y309" s="5"/>
      <c r="Z309" s="5"/>
      <c r="AA309" s="5"/>
      <c r="AB309" s="5"/>
      <c r="AC309" s="5"/>
      <c r="AD309" s="5"/>
      <c r="AE309" s="5"/>
      <c r="AF309" s="6"/>
      <c r="AG309" s="5"/>
      <c r="AH309" s="7"/>
      <c r="AI309" s="6"/>
      <c r="AJ309" s="8"/>
      <c r="AK309" s="5"/>
      <c r="AL309" s="5"/>
      <c r="AM309" s="5"/>
      <c r="AN309" s="5"/>
      <c r="AO309" s="5"/>
      <c r="AP309" s="5"/>
      <c r="AQ309" s="5"/>
      <c r="AR309" s="5"/>
      <c r="AS309" s="5"/>
      <c r="AT309" s="5"/>
      <c r="AU309" s="5"/>
      <c r="AV309" s="9"/>
      <c r="AW309" s="1"/>
      <c r="AX309" s="1"/>
    </row>
    <row r="310">
      <c r="A310" s="1"/>
      <c r="B310" s="5"/>
      <c r="C310" s="2"/>
      <c r="D310" s="2"/>
      <c r="E310" s="3"/>
      <c r="F310" s="5"/>
      <c r="G310" s="5"/>
      <c r="H310" s="5"/>
      <c r="I310" s="5"/>
      <c r="J310" s="5"/>
      <c r="K310" s="5"/>
      <c r="L310" s="5"/>
      <c r="M310" s="5"/>
      <c r="N310" s="1"/>
      <c r="O310" s="1"/>
      <c r="P310" s="1"/>
      <c r="Q310" s="1"/>
      <c r="R310" s="1"/>
      <c r="S310" s="1"/>
      <c r="T310" s="1"/>
      <c r="U310" s="1"/>
      <c r="V310" s="5"/>
      <c r="W310" s="5"/>
      <c r="X310" s="5"/>
      <c r="Y310" s="5"/>
      <c r="Z310" s="5"/>
      <c r="AA310" s="5"/>
      <c r="AB310" s="5"/>
      <c r="AC310" s="5"/>
      <c r="AD310" s="5"/>
      <c r="AE310" s="5"/>
      <c r="AF310" s="6"/>
      <c r="AG310" s="5"/>
      <c r="AH310" s="7"/>
      <c r="AI310" s="6"/>
      <c r="AJ310" s="8"/>
      <c r="AK310" s="5"/>
      <c r="AL310" s="5"/>
      <c r="AM310" s="5"/>
      <c r="AN310" s="5"/>
      <c r="AO310" s="5"/>
      <c r="AP310" s="5"/>
      <c r="AQ310" s="5"/>
      <c r="AR310" s="5"/>
      <c r="AS310" s="5"/>
      <c r="AT310" s="5"/>
      <c r="AU310" s="5"/>
      <c r="AV310" s="9"/>
      <c r="AW310" s="1"/>
      <c r="AX310" s="1"/>
    </row>
    <row r="311">
      <c r="A311" s="1"/>
      <c r="B311" s="5"/>
      <c r="C311" s="2"/>
      <c r="D311" s="2"/>
      <c r="E311" s="3"/>
      <c r="F311" s="5"/>
      <c r="G311" s="5"/>
      <c r="H311" s="5"/>
      <c r="I311" s="5"/>
      <c r="J311" s="5"/>
      <c r="K311" s="5"/>
      <c r="L311" s="5"/>
      <c r="M311" s="5"/>
      <c r="N311" s="1"/>
      <c r="O311" s="1"/>
      <c r="P311" s="1"/>
      <c r="Q311" s="1"/>
      <c r="R311" s="1"/>
      <c r="S311" s="1"/>
      <c r="T311" s="1"/>
      <c r="U311" s="1"/>
      <c r="V311" s="5"/>
      <c r="W311" s="5"/>
      <c r="X311" s="5"/>
      <c r="Y311" s="5"/>
      <c r="Z311" s="5"/>
      <c r="AA311" s="5"/>
      <c r="AB311" s="5"/>
      <c r="AC311" s="5"/>
      <c r="AD311" s="5"/>
      <c r="AE311" s="5"/>
      <c r="AF311" s="6"/>
      <c r="AG311" s="5"/>
      <c r="AH311" s="7"/>
      <c r="AI311" s="6"/>
      <c r="AJ311" s="8"/>
      <c r="AK311" s="5"/>
      <c r="AL311" s="5"/>
      <c r="AM311" s="5"/>
      <c r="AN311" s="5"/>
      <c r="AO311" s="5"/>
      <c r="AP311" s="5"/>
      <c r="AQ311" s="5"/>
      <c r="AR311" s="5"/>
      <c r="AS311" s="5"/>
      <c r="AT311" s="5"/>
      <c r="AU311" s="5"/>
      <c r="AV311" s="9"/>
      <c r="AW311" s="1"/>
      <c r="AX311" s="1"/>
    </row>
    <row r="312">
      <c r="A312" s="1"/>
      <c r="B312" s="5"/>
      <c r="C312" s="2"/>
      <c r="D312" s="2"/>
      <c r="E312" s="3"/>
      <c r="F312" s="5"/>
      <c r="G312" s="5"/>
      <c r="H312" s="5"/>
      <c r="I312" s="5"/>
      <c r="J312" s="5"/>
      <c r="K312" s="5"/>
      <c r="L312" s="5"/>
      <c r="M312" s="5"/>
      <c r="N312" s="1"/>
      <c r="O312" s="1"/>
      <c r="P312" s="1"/>
      <c r="Q312" s="1"/>
      <c r="R312" s="1"/>
      <c r="S312" s="1"/>
      <c r="T312" s="1"/>
      <c r="U312" s="1"/>
      <c r="V312" s="5"/>
      <c r="W312" s="5"/>
      <c r="X312" s="5"/>
      <c r="Y312" s="5"/>
      <c r="Z312" s="5"/>
      <c r="AA312" s="5"/>
      <c r="AB312" s="5"/>
      <c r="AC312" s="5"/>
      <c r="AD312" s="5"/>
      <c r="AE312" s="5"/>
      <c r="AF312" s="6"/>
      <c r="AG312" s="5"/>
      <c r="AH312" s="7"/>
      <c r="AI312" s="6"/>
      <c r="AJ312" s="8"/>
      <c r="AK312" s="5"/>
      <c r="AL312" s="5"/>
      <c r="AM312" s="5"/>
      <c r="AN312" s="5"/>
      <c r="AO312" s="5"/>
      <c r="AP312" s="5"/>
      <c r="AQ312" s="5"/>
      <c r="AR312" s="5"/>
      <c r="AS312" s="5"/>
      <c r="AT312" s="5"/>
      <c r="AU312" s="5"/>
      <c r="AV312" s="9"/>
      <c r="AW312" s="1"/>
      <c r="AX312" s="1"/>
    </row>
    <row r="313">
      <c r="A313" s="1"/>
      <c r="B313" s="5"/>
      <c r="C313" s="2"/>
      <c r="D313" s="2"/>
      <c r="E313" s="3"/>
      <c r="F313" s="5"/>
      <c r="G313" s="5"/>
      <c r="H313" s="5"/>
      <c r="I313" s="5"/>
      <c r="J313" s="5"/>
      <c r="K313" s="5"/>
      <c r="L313" s="5"/>
      <c r="M313" s="5"/>
      <c r="N313" s="1"/>
      <c r="O313" s="1"/>
      <c r="P313" s="1"/>
      <c r="Q313" s="1"/>
      <c r="R313" s="1"/>
      <c r="S313" s="1"/>
      <c r="T313" s="1"/>
      <c r="U313" s="1"/>
      <c r="V313" s="5"/>
      <c r="W313" s="5"/>
      <c r="X313" s="5"/>
      <c r="Y313" s="5"/>
      <c r="Z313" s="5"/>
      <c r="AA313" s="5"/>
      <c r="AB313" s="5"/>
      <c r="AC313" s="5"/>
      <c r="AD313" s="5"/>
      <c r="AE313" s="5"/>
      <c r="AF313" s="6"/>
      <c r="AG313" s="5"/>
      <c r="AH313" s="7"/>
      <c r="AI313" s="6"/>
      <c r="AJ313" s="8"/>
      <c r="AK313" s="5"/>
      <c r="AL313" s="5"/>
      <c r="AM313" s="5"/>
      <c r="AN313" s="5"/>
      <c r="AO313" s="5"/>
      <c r="AP313" s="5"/>
      <c r="AQ313" s="5"/>
      <c r="AR313" s="5"/>
      <c r="AS313" s="5"/>
      <c r="AT313" s="5"/>
      <c r="AU313" s="5"/>
      <c r="AV313" s="9"/>
      <c r="AW313" s="1"/>
      <c r="AX313" s="1"/>
    </row>
    <row r="314">
      <c r="A314" s="1"/>
      <c r="B314" s="5"/>
      <c r="C314" s="2"/>
      <c r="D314" s="2"/>
      <c r="E314" s="3"/>
      <c r="F314" s="5"/>
      <c r="G314" s="5"/>
      <c r="H314" s="5"/>
      <c r="I314" s="5"/>
      <c r="J314" s="5"/>
      <c r="K314" s="5"/>
      <c r="L314" s="5"/>
      <c r="M314" s="5"/>
      <c r="N314" s="1"/>
      <c r="O314" s="1"/>
      <c r="P314" s="1"/>
      <c r="Q314" s="1"/>
      <c r="R314" s="1"/>
      <c r="S314" s="1"/>
      <c r="T314" s="1"/>
      <c r="U314" s="1"/>
      <c r="V314" s="5"/>
      <c r="W314" s="5"/>
      <c r="X314" s="5"/>
      <c r="Y314" s="5"/>
      <c r="Z314" s="5"/>
      <c r="AA314" s="5"/>
      <c r="AB314" s="5"/>
      <c r="AC314" s="5"/>
      <c r="AD314" s="5"/>
      <c r="AE314" s="5"/>
      <c r="AF314" s="6"/>
      <c r="AG314" s="5"/>
      <c r="AH314" s="7"/>
      <c r="AI314" s="6"/>
      <c r="AJ314" s="8"/>
      <c r="AK314" s="5"/>
      <c r="AL314" s="5"/>
      <c r="AM314" s="5"/>
      <c r="AN314" s="5"/>
      <c r="AO314" s="5"/>
      <c r="AP314" s="5"/>
      <c r="AQ314" s="5"/>
      <c r="AR314" s="5"/>
      <c r="AS314" s="5"/>
      <c r="AT314" s="5"/>
      <c r="AU314" s="5"/>
      <c r="AV314" s="9"/>
      <c r="AW314" s="1"/>
      <c r="AX314" s="1"/>
    </row>
    <row r="315">
      <c r="A315" s="1"/>
      <c r="B315" s="5"/>
      <c r="C315" s="2"/>
      <c r="D315" s="2"/>
      <c r="E315" s="3"/>
      <c r="F315" s="5"/>
      <c r="G315" s="5"/>
      <c r="H315" s="5"/>
      <c r="I315" s="5"/>
      <c r="J315" s="5"/>
      <c r="K315" s="5"/>
      <c r="L315" s="5"/>
      <c r="M315" s="5"/>
      <c r="N315" s="1"/>
      <c r="O315" s="1"/>
      <c r="P315" s="1"/>
      <c r="Q315" s="1"/>
      <c r="R315" s="1"/>
      <c r="S315" s="1"/>
      <c r="T315" s="1"/>
      <c r="U315" s="1"/>
      <c r="V315" s="5"/>
      <c r="W315" s="5"/>
      <c r="X315" s="5"/>
      <c r="Y315" s="5"/>
      <c r="Z315" s="5"/>
      <c r="AA315" s="5"/>
      <c r="AB315" s="5"/>
      <c r="AC315" s="5"/>
      <c r="AD315" s="5"/>
      <c r="AE315" s="5"/>
      <c r="AF315" s="6"/>
      <c r="AG315" s="5"/>
      <c r="AH315" s="7"/>
      <c r="AI315" s="6"/>
      <c r="AJ315" s="8"/>
      <c r="AK315" s="5"/>
      <c r="AL315" s="5"/>
      <c r="AM315" s="5"/>
      <c r="AN315" s="5"/>
      <c r="AO315" s="5"/>
      <c r="AP315" s="5"/>
      <c r="AQ315" s="5"/>
      <c r="AR315" s="5"/>
      <c r="AS315" s="5"/>
      <c r="AT315" s="5"/>
      <c r="AU315" s="5"/>
      <c r="AV315" s="9"/>
      <c r="AW315" s="1"/>
      <c r="AX315" s="1"/>
    </row>
    <row r="316">
      <c r="A316" s="1"/>
      <c r="B316" s="5"/>
      <c r="C316" s="2"/>
      <c r="D316" s="2"/>
      <c r="E316" s="3"/>
      <c r="F316" s="5"/>
      <c r="G316" s="5"/>
      <c r="H316" s="5"/>
      <c r="I316" s="5"/>
      <c r="J316" s="5"/>
      <c r="K316" s="5"/>
      <c r="L316" s="5"/>
      <c r="M316" s="5"/>
      <c r="N316" s="1"/>
      <c r="O316" s="1"/>
      <c r="P316" s="1"/>
      <c r="Q316" s="1"/>
      <c r="R316" s="1"/>
      <c r="S316" s="1"/>
      <c r="T316" s="1"/>
      <c r="U316" s="1"/>
      <c r="V316" s="5"/>
      <c r="W316" s="5"/>
      <c r="X316" s="5"/>
      <c r="Y316" s="5"/>
      <c r="Z316" s="5"/>
      <c r="AA316" s="5"/>
      <c r="AB316" s="5"/>
      <c r="AC316" s="5"/>
      <c r="AD316" s="5"/>
      <c r="AE316" s="5"/>
      <c r="AF316" s="6"/>
      <c r="AG316" s="5"/>
      <c r="AH316" s="7"/>
      <c r="AI316" s="6"/>
      <c r="AJ316" s="8"/>
      <c r="AK316" s="5"/>
      <c r="AL316" s="5"/>
      <c r="AM316" s="5"/>
      <c r="AN316" s="5"/>
      <c r="AO316" s="5"/>
      <c r="AP316" s="5"/>
      <c r="AQ316" s="5"/>
      <c r="AR316" s="5"/>
      <c r="AS316" s="5"/>
      <c r="AT316" s="5"/>
      <c r="AU316" s="5"/>
      <c r="AV316" s="9"/>
      <c r="AW316" s="1"/>
      <c r="AX316" s="1"/>
    </row>
    <row r="317">
      <c r="A317" s="1"/>
      <c r="B317" s="5"/>
      <c r="C317" s="2"/>
      <c r="D317" s="2"/>
      <c r="E317" s="3"/>
      <c r="F317" s="5"/>
      <c r="G317" s="5"/>
      <c r="H317" s="5"/>
      <c r="I317" s="5"/>
      <c r="J317" s="5"/>
      <c r="K317" s="5"/>
      <c r="L317" s="5"/>
      <c r="M317" s="5"/>
      <c r="N317" s="1"/>
      <c r="O317" s="1"/>
      <c r="P317" s="1"/>
      <c r="Q317" s="1"/>
      <c r="R317" s="1"/>
      <c r="S317" s="1"/>
      <c r="T317" s="1"/>
      <c r="U317" s="1"/>
      <c r="V317" s="5"/>
      <c r="W317" s="5"/>
      <c r="X317" s="5"/>
      <c r="Y317" s="5"/>
      <c r="Z317" s="5"/>
      <c r="AA317" s="5"/>
      <c r="AB317" s="5"/>
      <c r="AC317" s="5"/>
      <c r="AD317" s="5"/>
      <c r="AE317" s="5"/>
      <c r="AF317" s="6"/>
      <c r="AG317" s="5"/>
      <c r="AH317" s="7"/>
      <c r="AI317" s="6"/>
      <c r="AJ317" s="8"/>
      <c r="AK317" s="5"/>
      <c r="AL317" s="5"/>
      <c r="AM317" s="5"/>
      <c r="AN317" s="5"/>
      <c r="AO317" s="5"/>
      <c r="AP317" s="5"/>
      <c r="AQ317" s="5"/>
      <c r="AR317" s="5"/>
      <c r="AS317" s="5"/>
      <c r="AT317" s="5"/>
      <c r="AU317" s="5"/>
      <c r="AV317" s="9"/>
      <c r="AW317" s="1"/>
      <c r="AX317" s="1"/>
    </row>
    <row r="318">
      <c r="A318" s="1"/>
      <c r="B318" s="5"/>
      <c r="C318" s="2"/>
      <c r="D318" s="2"/>
      <c r="E318" s="3"/>
      <c r="F318" s="5"/>
      <c r="G318" s="5"/>
      <c r="H318" s="5"/>
      <c r="I318" s="5"/>
      <c r="J318" s="5"/>
      <c r="K318" s="5"/>
      <c r="L318" s="5"/>
      <c r="M318" s="5"/>
      <c r="N318" s="1"/>
      <c r="O318" s="1"/>
      <c r="P318" s="1"/>
      <c r="Q318" s="1"/>
      <c r="R318" s="1"/>
      <c r="S318" s="1"/>
      <c r="T318" s="1"/>
      <c r="U318" s="1"/>
      <c r="V318" s="5"/>
      <c r="W318" s="5"/>
      <c r="X318" s="5"/>
      <c r="Y318" s="5"/>
      <c r="Z318" s="5"/>
      <c r="AA318" s="5"/>
      <c r="AB318" s="5"/>
      <c r="AC318" s="5"/>
      <c r="AD318" s="5"/>
      <c r="AE318" s="5"/>
      <c r="AF318" s="6"/>
      <c r="AG318" s="5"/>
      <c r="AH318" s="7"/>
      <c r="AI318" s="6"/>
      <c r="AJ318" s="8"/>
      <c r="AK318" s="5"/>
      <c r="AL318" s="5"/>
      <c r="AM318" s="5"/>
      <c r="AN318" s="5"/>
      <c r="AO318" s="5"/>
      <c r="AP318" s="5"/>
      <c r="AQ318" s="5"/>
      <c r="AR318" s="5"/>
      <c r="AS318" s="5"/>
      <c r="AT318" s="5"/>
      <c r="AU318" s="5"/>
      <c r="AV318" s="9"/>
      <c r="AW318" s="1"/>
      <c r="AX318" s="1"/>
    </row>
    <row r="319">
      <c r="A319" s="1"/>
      <c r="B319" s="5"/>
      <c r="C319" s="2"/>
      <c r="D319" s="2"/>
      <c r="E319" s="3"/>
      <c r="F319" s="5"/>
      <c r="G319" s="5"/>
      <c r="H319" s="5"/>
      <c r="I319" s="5"/>
      <c r="J319" s="5"/>
      <c r="K319" s="5"/>
      <c r="L319" s="5"/>
      <c r="M319" s="5"/>
      <c r="N319" s="1"/>
      <c r="O319" s="1"/>
      <c r="P319" s="1"/>
      <c r="Q319" s="1"/>
      <c r="R319" s="1"/>
      <c r="S319" s="1"/>
      <c r="T319" s="1"/>
      <c r="U319" s="1"/>
      <c r="V319" s="5"/>
      <c r="W319" s="5"/>
      <c r="X319" s="5"/>
      <c r="Y319" s="5"/>
      <c r="Z319" s="5"/>
      <c r="AA319" s="5"/>
      <c r="AB319" s="5"/>
      <c r="AC319" s="5"/>
      <c r="AD319" s="5"/>
      <c r="AE319" s="5"/>
      <c r="AF319" s="6"/>
      <c r="AG319" s="5"/>
      <c r="AH319" s="7"/>
      <c r="AI319" s="6"/>
      <c r="AJ319" s="8"/>
      <c r="AK319" s="5"/>
      <c r="AL319" s="5"/>
      <c r="AM319" s="5"/>
      <c r="AN319" s="5"/>
      <c r="AO319" s="5"/>
      <c r="AP319" s="5"/>
      <c r="AQ319" s="5"/>
      <c r="AR319" s="5"/>
      <c r="AS319" s="5"/>
      <c r="AT319" s="5"/>
      <c r="AU319" s="5"/>
      <c r="AV319" s="9"/>
      <c r="AW319" s="1"/>
      <c r="AX319" s="1"/>
    </row>
    <row r="320">
      <c r="A320" s="1"/>
      <c r="B320" s="5"/>
      <c r="C320" s="2"/>
      <c r="D320" s="2"/>
      <c r="E320" s="3"/>
      <c r="F320" s="5"/>
      <c r="G320" s="5"/>
      <c r="H320" s="5"/>
      <c r="I320" s="5"/>
      <c r="J320" s="5"/>
      <c r="K320" s="5"/>
      <c r="L320" s="5"/>
      <c r="M320" s="5"/>
      <c r="N320" s="1"/>
      <c r="O320" s="1"/>
      <c r="P320" s="1"/>
      <c r="Q320" s="1"/>
      <c r="R320" s="1"/>
      <c r="S320" s="1"/>
      <c r="T320" s="1"/>
      <c r="U320" s="1"/>
      <c r="V320" s="5"/>
      <c r="W320" s="5"/>
      <c r="X320" s="5"/>
      <c r="Y320" s="5"/>
      <c r="Z320" s="5"/>
      <c r="AA320" s="5"/>
      <c r="AB320" s="5"/>
      <c r="AC320" s="5"/>
      <c r="AD320" s="5"/>
      <c r="AE320" s="5"/>
      <c r="AF320" s="6"/>
      <c r="AG320" s="5"/>
      <c r="AH320" s="7"/>
      <c r="AI320" s="6"/>
      <c r="AJ320" s="8"/>
      <c r="AK320" s="5"/>
      <c r="AL320" s="5"/>
      <c r="AM320" s="5"/>
      <c r="AN320" s="5"/>
      <c r="AO320" s="5"/>
      <c r="AP320" s="5"/>
      <c r="AQ320" s="5"/>
      <c r="AR320" s="5"/>
      <c r="AS320" s="5"/>
      <c r="AT320" s="5"/>
      <c r="AU320" s="5"/>
      <c r="AV320" s="9"/>
      <c r="AW320" s="1"/>
      <c r="AX320" s="1"/>
    </row>
    <row r="321">
      <c r="A321" s="1"/>
      <c r="B321" s="5"/>
      <c r="C321" s="2"/>
      <c r="D321" s="2"/>
      <c r="E321" s="3"/>
      <c r="F321" s="5"/>
      <c r="G321" s="5"/>
      <c r="H321" s="5"/>
      <c r="I321" s="5"/>
      <c r="J321" s="5"/>
      <c r="K321" s="5"/>
      <c r="L321" s="5"/>
      <c r="M321" s="5"/>
      <c r="N321" s="1"/>
      <c r="O321" s="1"/>
      <c r="P321" s="1"/>
      <c r="Q321" s="1"/>
      <c r="R321" s="1"/>
      <c r="S321" s="1"/>
      <c r="T321" s="1"/>
      <c r="U321" s="1"/>
      <c r="V321" s="5"/>
      <c r="W321" s="5"/>
      <c r="X321" s="5"/>
      <c r="Y321" s="5"/>
      <c r="Z321" s="5"/>
      <c r="AA321" s="5"/>
      <c r="AB321" s="5"/>
      <c r="AC321" s="5"/>
      <c r="AD321" s="5"/>
      <c r="AE321" s="5"/>
      <c r="AF321" s="6"/>
      <c r="AG321" s="5"/>
      <c r="AH321" s="7"/>
      <c r="AI321" s="6"/>
      <c r="AJ321" s="8"/>
      <c r="AK321" s="5"/>
      <c r="AL321" s="5"/>
      <c r="AM321" s="5"/>
      <c r="AN321" s="5"/>
      <c r="AO321" s="5"/>
      <c r="AP321" s="5"/>
      <c r="AQ321" s="5"/>
      <c r="AR321" s="5"/>
      <c r="AS321" s="5"/>
      <c r="AT321" s="5"/>
      <c r="AU321" s="5"/>
      <c r="AV321" s="9"/>
      <c r="AW321" s="1"/>
      <c r="AX321" s="1"/>
    </row>
    <row r="322">
      <c r="A322" s="1"/>
      <c r="B322" s="5"/>
      <c r="C322" s="2"/>
      <c r="D322" s="2"/>
      <c r="E322" s="3"/>
      <c r="F322" s="5"/>
      <c r="G322" s="5"/>
      <c r="H322" s="5"/>
      <c r="I322" s="5"/>
      <c r="J322" s="5"/>
      <c r="K322" s="5"/>
      <c r="L322" s="5"/>
      <c r="M322" s="5"/>
      <c r="N322" s="1"/>
      <c r="O322" s="1"/>
      <c r="P322" s="1"/>
      <c r="Q322" s="1"/>
      <c r="R322" s="1"/>
      <c r="S322" s="1"/>
      <c r="T322" s="1"/>
      <c r="U322" s="1"/>
      <c r="V322" s="5"/>
      <c r="W322" s="5"/>
      <c r="X322" s="5"/>
      <c r="Y322" s="5"/>
      <c r="Z322" s="5"/>
      <c r="AA322" s="5"/>
      <c r="AB322" s="5"/>
      <c r="AC322" s="5"/>
      <c r="AD322" s="5"/>
      <c r="AE322" s="5"/>
      <c r="AF322" s="6"/>
      <c r="AG322" s="5"/>
      <c r="AH322" s="7"/>
      <c r="AI322" s="6"/>
      <c r="AJ322" s="8"/>
      <c r="AK322" s="5"/>
      <c r="AL322" s="5"/>
      <c r="AM322" s="5"/>
      <c r="AN322" s="5"/>
      <c r="AO322" s="5"/>
      <c r="AP322" s="5"/>
      <c r="AQ322" s="5"/>
      <c r="AR322" s="5"/>
      <c r="AS322" s="5"/>
      <c r="AT322" s="5"/>
      <c r="AU322" s="5"/>
      <c r="AV322" s="9"/>
      <c r="AW322" s="1"/>
      <c r="AX322" s="1"/>
    </row>
    <row r="323">
      <c r="A323" s="1"/>
      <c r="B323" s="5"/>
      <c r="C323" s="2"/>
      <c r="D323" s="2"/>
      <c r="E323" s="3"/>
      <c r="F323" s="5"/>
      <c r="G323" s="5"/>
      <c r="H323" s="5"/>
      <c r="I323" s="5"/>
      <c r="J323" s="5"/>
      <c r="K323" s="5"/>
      <c r="L323" s="5"/>
      <c r="M323" s="5"/>
      <c r="N323" s="1"/>
      <c r="O323" s="1"/>
      <c r="P323" s="1"/>
      <c r="Q323" s="1"/>
      <c r="R323" s="1"/>
      <c r="S323" s="1"/>
      <c r="T323" s="1"/>
      <c r="U323" s="1"/>
      <c r="V323" s="5"/>
      <c r="W323" s="5"/>
      <c r="X323" s="5"/>
      <c r="Y323" s="5"/>
      <c r="Z323" s="5"/>
      <c r="AA323" s="5"/>
      <c r="AB323" s="5"/>
      <c r="AC323" s="5"/>
      <c r="AD323" s="5"/>
      <c r="AE323" s="5"/>
      <c r="AF323" s="6"/>
      <c r="AG323" s="5"/>
      <c r="AH323" s="7"/>
      <c r="AI323" s="6"/>
      <c r="AJ323" s="8"/>
      <c r="AK323" s="5"/>
      <c r="AL323" s="5"/>
      <c r="AM323" s="5"/>
      <c r="AN323" s="5"/>
      <c r="AO323" s="5"/>
      <c r="AP323" s="5"/>
      <c r="AQ323" s="5"/>
      <c r="AR323" s="5"/>
      <c r="AS323" s="5"/>
      <c r="AT323" s="5"/>
      <c r="AU323" s="5"/>
      <c r="AV323" s="9"/>
      <c r="AW323" s="1"/>
      <c r="AX323" s="1"/>
    </row>
    <row r="324">
      <c r="A324" s="1"/>
      <c r="B324" s="5"/>
      <c r="C324" s="2"/>
      <c r="D324" s="2"/>
      <c r="E324" s="3"/>
      <c r="F324" s="5"/>
      <c r="G324" s="5"/>
      <c r="H324" s="5"/>
      <c r="I324" s="5"/>
      <c r="J324" s="5"/>
      <c r="K324" s="5"/>
      <c r="L324" s="5"/>
      <c r="M324" s="5"/>
      <c r="N324" s="1"/>
      <c r="O324" s="1"/>
      <c r="P324" s="1"/>
      <c r="Q324" s="1"/>
      <c r="R324" s="1"/>
      <c r="S324" s="1"/>
      <c r="T324" s="1"/>
      <c r="U324" s="1"/>
      <c r="V324" s="5"/>
      <c r="W324" s="5"/>
      <c r="X324" s="5"/>
      <c r="Y324" s="5"/>
      <c r="Z324" s="5"/>
      <c r="AA324" s="5"/>
      <c r="AB324" s="5"/>
      <c r="AC324" s="5"/>
      <c r="AD324" s="5"/>
      <c r="AE324" s="5"/>
      <c r="AF324" s="6"/>
      <c r="AG324" s="5"/>
      <c r="AH324" s="7"/>
      <c r="AI324" s="6"/>
      <c r="AJ324" s="8"/>
      <c r="AK324" s="5"/>
      <c r="AL324" s="5"/>
      <c r="AM324" s="5"/>
      <c r="AN324" s="5"/>
      <c r="AO324" s="5"/>
      <c r="AP324" s="5"/>
      <c r="AQ324" s="5"/>
      <c r="AR324" s="5"/>
      <c r="AS324" s="5"/>
      <c r="AT324" s="5"/>
      <c r="AU324" s="5"/>
      <c r="AV324" s="9"/>
      <c r="AW324" s="1"/>
      <c r="AX324" s="1"/>
    </row>
    <row r="325">
      <c r="A325" s="1"/>
      <c r="B325" s="5"/>
      <c r="C325" s="2"/>
      <c r="D325" s="2"/>
      <c r="E325" s="3"/>
      <c r="F325" s="5"/>
      <c r="G325" s="5"/>
      <c r="H325" s="5"/>
      <c r="I325" s="5"/>
      <c r="J325" s="5"/>
      <c r="K325" s="5"/>
      <c r="L325" s="5"/>
      <c r="M325" s="5"/>
      <c r="N325" s="1"/>
      <c r="O325" s="1"/>
      <c r="P325" s="1"/>
      <c r="Q325" s="1"/>
      <c r="R325" s="1"/>
      <c r="S325" s="1"/>
      <c r="T325" s="1"/>
      <c r="U325" s="1"/>
      <c r="V325" s="5"/>
      <c r="W325" s="5"/>
      <c r="X325" s="5"/>
      <c r="Y325" s="5"/>
      <c r="Z325" s="5"/>
      <c r="AA325" s="5"/>
      <c r="AB325" s="5"/>
      <c r="AC325" s="5"/>
      <c r="AD325" s="5"/>
      <c r="AE325" s="5"/>
      <c r="AF325" s="6"/>
      <c r="AG325" s="5"/>
      <c r="AH325" s="7"/>
      <c r="AI325" s="6"/>
      <c r="AJ325" s="8"/>
      <c r="AK325" s="5"/>
      <c r="AL325" s="5"/>
      <c r="AM325" s="5"/>
      <c r="AN325" s="5"/>
      <c r="AO325" s="5"/>
      <c r="AP325" s="5"/>
      <c r="AQ325" s="5"/>
      <c r="AR325" s="5"/>
      <c r="AS325" s="5"/>
      <c r="AT325" s="5"/>
      <c r="AU325" s="5"/>
      <c r="AV325" s="9"/>
      <c r="AW325" s="1"/>
      <c r="AX325" s="1"/>
    </row>
    <row r="326">
      <c r="A326" s="1"/>
      <c r="B326" s="5"/>
      <c r="C326" s="2"/>
      <c r="D326" s="2"/>
      <c r="E326" s="3"/>
      <c r="F326" s="5"/>
      <c r="G326" s="5"/>
      <c r="H326" s="5"/>
      <c r="I326" s="5"/>
      <c r="J326" s="5"/>
      <c r="K326" s="5"/>
      <c r="L326" s="5"/>
      <c r="M326" s="5"/>
      <c r="N326" s="1"/>
      <c r="O326" s="1"/>
      <c r="P326" s="1"/>
      <c r="Q326" s="1"/>
      <c r="R326" s="1"/>
      <c r="S326" s="1"/>
      <c r="T326" s="1"/>
      <c r="U326" s="1"/>
      <c r="V326" s="5"/>
      <c r="W326" s="5"/>
      <c r="X326" s="5"/>
      <c r="Y326" s="5"/>
      <c r="Z326" s="5"/>
      <c r="AA326" s="5"/>
      <c r="AB326" s="5"/>
      <c r="AC326" s="5"/>
      <c r="AD326" s="5"/>
      <c r="AE326" s="5"/>
      <c r="AF326" s="6"/>
      <c r="AG326" s="5"/>
      <c r="AH326" s="7"/>
      <c r="AI326" s="6"/>
      <c r="AJ326" s="8"/>
      <c r="AK326" s="5"/>
      <c r="AL326" s="5"/>
      <c r="AM326" s="5"/>
      <c r="AN326" s="5"/>
      <c r="AO326" s="5"/>
      <c r="AP326" s="5"/>
      <c r="AQ326" s="5"/>
      <c r="AR326" s="5"/>
      <c r="AS326" s="5"/>
      <c r="AT326" s="5"/>
      <c r="AU326" s="5"/>
      <c r="AV326" s="9"/>
      <c r="AW326" s="1"/>
      <c r="AX326" s="1"/>
    </row>
    <row r="327">
      <c r="A327" s="1"/>
      <c r="B327" s="5"/>
      <c r="C327" s="2"/>
      <c r="D327" s="2"/>
      <c r="E327" s="3"/>
      <c r="F327" s="5"/>
      <c r="G327" s="5"/>
      <c r="H327" s="5"/>
      <c r="I327" s="5"/>
      <c r="J327" s="5"/>
      <c r="K327" s="5"/>
      <c r="L327" s="5"/>
      <c r="M327" s="5"/>
      <c r="N327" s="1"/>
      <c r="O327" s="1"/>
      <c r="P327" s="1"/>
      <c r="Q327" s="1"/>
      <c r="R327" s="1"/>
      <c r="S327" s="1"/>
      <c r="T327" s="1"/>
      <c r="U327" s="1"/>
      <c r="V327" s="5"/>
      <c r="W327" s="5"/>
      <c r="X327" s="5"/>
      <c r="Y327" s="5"/>
      <c r="Z327" s="5"/>
      <c r="AA327" s="5"/>
      <c r="AB327" s="5"/>
      <c r="AC327" s="5"/>
      <c r="AD327" s="5"/>
      <c r="AE327" s="5"/>
      <c r="AF327" s="6"/>
      <c r="AG327" s="5"/>
      <c r="AH327" s="7"/>
      <c r="AI327" s="6"/>
      <c r="AJ327" s="8"/>
      <c r="AK327" s="5"/>
      <c r="AL327" s="5"/>
      <c r="AM327" s="5"/>
      <c r="AN327" s="5"/>
      <c r="AO327" s="5"/>
      <c r="AP327" s="5"/>
      <c r="AQ327" s="5"/>
      <c r="AR327" s="5"/>
      <c r="AS327" s="5"/>
      <c r="AT327" s="5"/>
      <c r="AU327" s="5"/>
      <c r="AV327" s="9"/>
      <c r="AW327" s="1"/>
      <c r="AX327" s="1"/>
    </row>
    <row r="328">
      <c r="A328" s="1"/>
      <c r="B328" s="5"/>
      <c r="C328" s="2"/>
      <c r="D328" s="2"/>
      <c r="E328" s="3"/>
      <c r="F328" s="5"/>
      <c r="G328" s="5"/>
      <c r="H328" s="5"/>
      <c r="I328" s="5"/>
      <c r="J328" s="5"/>
      <c r="K328" s="5"/>
      <c r="L328" s="5"/>
      <c r="M328" s="5"/>
      <c r="N328" s="1"/>
      <c r="O328" s="1"/>
      <c r="P328" s="1"/>
      <c r="Q328" s="1"/>
      <c r="R328" s="1"/>
      <c r="S328" s="1"/>
      <c r="T328" s="1"/>
      <c r="U328" s="1"/>
      <c r="V328" s="5"/>
      <c r="W328" s="5"/>
      <c r="X328" s="5"/>
      <c r="Y328" s="5"/>
      <c r="Z328" s="5"/>
      <c r="AA328" s="5"/>
      <c r="AB328" s="5"/>
      <c r="AC328" s="5"/>
      <c r="AD328" s="5"/>
      <c r="AE328" s="5"/>
      <c r="AF328" s="6"/>
      <c r="AG328" s="5"/>
      <c r="AH328" s="7"/>
      <c r="AI328" s="6"/>
      <c r="AJ328" s="8"/>
      <c r="AK328" s="5"/>
      <c r="AL328" s="5"/>
      <c r="AM328" s="5"/>
      <c r="AN328" s="5"/>
      <c r="AO328" s="5"/>
      <c r="AP328" s="5"/>
      <c r="AQ328" s="5"/>
      <c r="AR328" s="5"/>
      <c r="AS328" s="5"/>
      <c r="AT328" s="5"/>
      <c r="AU328" s="5"/>
      <c r="AV328" s="9"/>
      <c r="AW328" s="1"/>
      <c r="AX328" s="1"/>
    </row>
    <row r="329">
      <c r="A329" s="1"/>
      <c r="B329" s="5"/>
      <c r="C329" s="2"/>
      <c r="D329" s="2"/>
      <c r="E329" s="3"/>
      <c r="F329" s="5"/>
      <c r="G329" s="5"/>
      <c r="H329" s="5"/>
      <c r="I329" s="5"/>
      <c r="J329" s="5"/>
      <c r="K329" s="5"/>
      <c r="L329" s="5"/>
      <c r="M329" s="5"/>
      <c r="N329" s="1"/>
      <c r="O329" s="1"/>
      <c r="P329" s="1"/>
      <c r="Q329" s="1"/>
      <c r="R329" s="1"/>
      <c r="S329" s="1"/>
      <c r="T329" s="1"/>
      <c r="U329" s="1"/>
      <c r="V329" s="5"/>
      <c r="W329" s="5"/>
      <c r="X329" s="5"/>
      <c r="Y329" s="5"/>
      <c r="Z329" s="5"/>
      <c r="AA329" s="5"/>
      <c r="AB329" s="5"/>
      <c r="AC329" s="5"/>
      <c r="AD329" s="5"/>
      <c r="AE329" s="5"/>
      <c r="AF329" s="6"/>
      <c r="AG329" s="5"/>
      <c r="AH329" s="7"/>
      <c r="AI329" s="6"/>
      <c r="AJ329" s="8"/>
      <c r="AK329" s="5"/>
      <c r="AL329" s="5"/>
      <c r="AM329" s="5"/>
      <c r="AN329" s="5"/>
      <c r="AO329" s="5"/>
      <c r="AP329" s="5"/>
      <c r="AQ329" s="5"/>
      <c r="AR329" s="5"/>
      <c r="AS329" s="5"/>
      <c r="AT329" s="5"/>
      <c r="AU329" s="5"/>
      <c r="AV329" s="9"/>
      <c r="AW329" s="1"/>
      <c r="AX329" s="1"/>
    </row>
    <row r="330">
      <c r="A330" s="1"/>
      <c r="B330" s="5"/>
      <c r="C330" s="2"/>
      <c r="D330" s="2"/>
      <c r="E330" s="3"/>
      <c r="F330" s="5"/>
      <c r="G330" s="5"/>
      <c r="H330" s="5"/>
      <c r="I330" s="5"/>
      <c r="J330" s="5"/>
      <c r="K330" s="5"/>
      <c r="L330" s="5"/>
      <c r="M330" s="5"/>
      <c r="N330" s="1"/>
      <c r="O330" s="1"/>
      <c r="P330" s="1"/>
      <c r="Q330" s="1"/>
      <c r="R330" s="1"/>
      <c r="S330" s="1"/>
      <c r="T330" s="1"/>
      <c r="U330" s="1"/>
      <c r="V330" s="5"/>
      <c r="W330" s="5"/>
      <c r="X330" s="5"/>
      <c r="Y330" s="5"/>
      <c r="Z330" s="5"/>
      <c r="AA330" s="5"/>
      <c r="AB330" s="5"/>
      <c r="AC330" s="5"/>
      <c r="AD330" s="5"/>
      <c r="AE330" s="5"/>
      <c r="AF330" s="6"/>
      <c r="AG330" s="5"/>
      <c r="AH330" s="7"/>
      <c r="AI330" s="6"/>
      <c r="AJ330" s="8"/>
      <c r="AK330" s="5"/>
      <c r="AL330" s="5"/>
      <c r="AM330" s="5"/>
      <c r="AN330" s="5"/>
      <c r="AO330" s="5"/>
      <c r="AP330" s="5"/>
      <c r="AQ330" s="5"/>
      <c r="AR330" s="5"/>
      <c r="AS330" s="5"/>
      <c r="AT330" s="5"/>
      <c r="AU330" s="5"/>
      <c r="AV330" s="9"/>
      <c r="AW330" s="1"/>
      <c r="AX330" s="1"/>
    </row>
    <row r="331">
      <c r="A331" s="1"/>
      <c r="B331" s="5"/>
      <c r="C331" s="2"/>
      <c r="D331" s="2"/>
      <c r="E331" s="3"/>
      <c r="F331" s="5"/>
      <c r="G331" s="5"/>
      <c r="H331" s="5"/>
      <c r="I331" s="5"/>
      <c r="J331" s="5"/>
      <c r="K331" s="5"/>
      <c r="L331" s="5"/>
      <c r="M331" s="5"/>
      <c r="N331" s="1"/>
      <c r="O331" s="1"/>
      <c r="P331" s="1"/>
      <c r="Q331" s="1"/>
      <c r="R331" s="1"/>
      <c r="S331" s="1"/>
      <c r="T331" s="1"/>
      <c r="U331" s="1"/>
      <c r="V331" s="5"/>
      <c r="W331" s="5"/>
      <c r="X331" s="5"/>
      <c r="Y331" s="5"/>
      <c r="Z331" s="5"/>
      <c r="AA331" s="5"/>
      <c r="AB331" s="5"/>
      <c r="AC331" s="5"/>
      <c r="AD331" s="5"/>
      <c r="AE331" s="5"/>
      <c r="AF331" s="6"/>
      <c r="AG331" s="5"/>
      <c r="AH331" s="7"/>
      <c r="AI331" s="6"/>
      <c r="AJ331" s="8"/>
      <c r="AK331" s="5"/>
      <c r="AL331" s="5"/>
      <c r="AM331" s="5"/>
      <c r="AN331" s="5"/>
      <c r="AO331" s="5"/>
      <c r="AP331" s="5"/>
      <c r="AQ331" s="5"/>
      <c r="AR331" s="5"/>
      <c r="AS331" s="5"/>
      <c r="AT331" s="5"/>
      <c r="AU331" s="5"/>
      <c r="AV331" s="9"/>
      <c r="AW331" s="1"/>
      <c r="AX331" s="1"/>
    </row>
    <row r="332">
      <c r="A332" s="1"/>
      <c r="B332" s="5"/>
      <c r="C332" s="2"/>
      <c r="D332" s="2"/>
      <c r="E332" s="3"/>
      <c r="F332" s="5"/>
      <c r="G332" s="5"/>
      <c r="H332" s="5"/>
      <c r="I332" s="5"/>
      <c r="J332" s="5"/>
      <c r="K332" s="5"/>
      <c r="L332" s="5"/>
      <c r="M332" s="5"/>
      <c r="N332" s="1"/>
      <c r="O332" s="1"/>
      <c r="P332" s="1"/>
      <c r="Q332" s="1"/>
      <c r="R332" s="1"/>
      <c r="S332" s="1"/>
      <c r="T332" s="1"/>
      <c r="U332" s="1"/>
      <c r="V332" s="5"/>
      <c r="W332" s="5"/>
      <c r="X332" s="5"/>
      <c r="Y332" s="5"/>
      <c r="Z332" s="5"/>
      <c r="AA332" s="5"/>
      <c r="AB332" s="5"/>
      <c r="AC332" s="5"/>
      <c r="AD332" s="5"/>
      <c r="AE332" s="5"/>
      <c r="AF332" s="6"/>
      <c r="AG332" s="5"/>
      <c r="AH332" s="7"/>
      <c r="AI332" s="6"/>
      <c r="AJ332" s="8"/>
      <c r="AK332" s="5"/>
      <c r="AL332" s="5"/>
      <c r="AM332" s="5"/>
      <c r="AN332" s="5"/>
      <c r="AO332" s="5"/>
      <c r="AP332" s="5"/>
      <c r="AQ332" s="5"/>
      <c r="AR332" s="5"/>
      <c r="AS332" s="5"/>
      <c r="AT332" s="5"/>
      <c r="AU332" s="5"/>
      <c r="AV332" s="9"/>
      <c r="AW332" s="1"/>
      <c r="AX332" s="1"/>
    </row>
    <row r="333">
      <c r="A333" s="1"/>
      <c r="B333" s="5"/>
      <c r="C333" s="2"/>
      <c r="D333" s="2"/>
      <c r="E333" s="3"/>
      <c r="F333" s="5"/>
      <c r="G333" s="5"/>
      <c r="H333" s="5"/>
      <c r="I333" s="5"/>
      <c r="J333" s="5"/>
      <c r="K333" s="5"/>
      <c r="L333" s="5"/>
      <c r="M333" s="5"/>
      <c r="N333" s="1"/>
      <c r="O333" s="1"/>
      <c r="P333" s="1"/>
      <c r="Q333" s="1"/>
      <c r="R333" s="1"/>
      <c r="S333" s="1"/>
      <c r="T333" s="1"/>
      <c r="U333" s="1"/>
      <c r="V333" s="5"/>
      <c r="W333" s="5"/>
      <c r="X333" s="5"/>
      <c r="Y333" s="5"/>
      <c r="Z333" s="5"/>
      <c r="AA333" s="5"/>
      <c r="AB333" s="5"/>
      <c r="AC333" s="5"/>
      <c r="AD333" s="5"/>
      <c r="AE333" s="5"/>
      <c r="AF333" s="6"/>
      <c r="AG333" s="5"/>
      <c r="AH333" s="7"/>
      <c r="AI333" s="6"/>
      <c r="AJ333" s="8"/>
      <c r="AK333" s="5"/>
      <c r="AL333" s="5"/>
      <c r="AM333" s="5"/>
      <c r="AN333" s="5"/>
      <c r="AO333" s="5"/>
      <c r="AP333" s="5"/>
      <c r="AQ333" s="5"/>
      <c r="AR333" s="5"/>
      <c r="AS333" s="5"/>
      <c r="AT333" s="5"/>
      <c r="AU333" s="5"/>
      <c r="AV333" s="9"/>
      <c r="AW333" s="1"/>
      <c r="AX333" s="1"/>
    </row>
    <row r="334">
      <c r="A334" s="1"/>
      <c r="B334" s="5"/>
      <c r="C334" s="2"/>
      <c r="D334" s="2"/>
      <c r="E334" s="3"/>
      <c r="F334" s="5"/>
      <c r="G334" s="5"/>
      <c r="H334" s="5"/>
      <c r="I334" s="5"/>
      <c r="J334" s="5"/>
      <c r="K334" s="5"/>
      <c r="L334" s="5"/>
      <c r="M334" s="5"/>
      <c r="N334" s="1"/>
      <c r="O334" s="1"/>
      <c r="P334" s="1"/>
      <c r="Q334" s="1"/>
      <c r="R334" s="1"/>
      <c r="S334" s="1"/>
      <c r="T334" s="1"/>
      <c r="U334" s="1"/>
      <c r="V334" s="5"/>
      <c r="W334" s="5"/>
      <c r="X334" s="5"/>
      <c r="Y334" s="5"/>
      <c r="Z334" s="5"/>
      <c r="AA334" s="5"/>
      <c r="AB334" s="5"/>
      <c r="AC334" s="5"/>
      <c r="AD334" s="5"/>
      <c r="AE334" s="5"/>
      <c r="AF334" s="6"/>
      <c r="AG334" s="5"/>
      <c r="AH334" s="7"/>
      <c r="AI334" s="6"/>
      <c r="AJ334" s="8"/>
      <c r="AK334" s="5"/>
      <c r="AL334" s="5"/>
      <c r="AM334" s="5"/>
      <c r="AN334" s="5"/>
      <c r="AO334" s="5"/>
      <c r="AP334" s="5"/>
      <c r="AQ334" s="5"/>
      <c r="AR334" s="5"/>
      <c r="AS334" s="5"/>
      <c r="AT334" s="5"/>
      <c r="AU334" s="5"/>
      <c r="AV334" s="9"/>
      <c r="AW334" s="1"/>
      <c r="AX334" s="1"/>
    </row>
    <row r="335">
      <c r="A335" s="1"/>
      <c r="B335" s="5"/>
      <c r="C335" s="2"/>
      <c r="D335" s="2"/>
      <c r="E335" s="3"/>
      <c r="F335" s="5"/>
      <c r="G335" s="5"/>
      <c r="H335" s="5"/>
      <c r="I335" s="5"/>
      <c r="J335" s="5"/>
      <c r="K335" s="5"/>
      <c r="L335" s="5"/>
      <c r="M335" s="5"/>
      <c r="N335" s="1"/>
      <c r="O335" s="1"/>
      <c r="P335" s="1"/>
      <c r="Q335" s="1"/>
      <c r="R335" s="1"/>
      <c r="S335" s="1"/>
      <c r="T335" s="1"/>
      <c r="U335" s="1"/>
      <c r="V335" s="5"/>
      <c r="W335" s="5"/>
      <c r="X335" s="5"/>
      <c r="Y335" s="5"/>
      <c r="Z335" s="5"/>
      <c r="AA335" s="5"/>
      <c r="AB335" s="5"/>
      <c r="AC335" s="5"/>
      <c r="AD335" s="5"/>
      <c r="AE335" s="5"/>
      <c r="AF335" s="6"/>
      <c r="AG335" s="5"/>
      <c r="AH335" s="7"/>
      <c r="AI335" s="6"/>
      <c r="AJ335" s="8"/>
      <c r="AK335" s="5"/>
      <c r="AL335" s="5"/>
      <c r="AM335" s="5"/>
      <c r="AN335" s="5"/>
      <c r="AO335" s="5"/>
      <c r="AP335" s="5"/>
      <c r="AQ335" s="5"/>
      <c r="AR335" s="5"/>
      <c r="AS335" s="5"/>
      <c r="AT335" s="5"/>
      <c r="AU335" s="5"/>
      <c r="AV335" s="9"/>
      <c r="AW335" s="1"/>
      <c r="AX335" s="1"/>
    </row>
    <row r="336">
      <c r="A336" s="1"/>
      <c r="B336" s="5"/>
      <c r="C336" s="2"/>
      <c r="D336" s="2"/>
      <c r="E336" s="3"/>
      <c r="F336" s="5"/>
      <c r="G336" s="5"/>
      <c r="H336" s="5"/>
      <c r="I336" s="5"/>
      <c r="J336" s="5"/>
      <c r="K336" s="5"/>
      <c r="L336" s="5"/>
      <c r="M336" s="5"/>
      <c r="N336" s="1"/>
      <c r="O336" s="1"/>
      <c r="P336" s="1"/>
      <c r="Q336" s="1"/>
      <c r="R336" s="1"/>
      <c r="S336" s="1"/>
      <c r="T336" s="1"/>
      <c r="U336" s="1"/>
      <c r="V336" s="5"/>
      <c r="W336" s="5"/>
      <c r="X336" s="5"/>
      <c r="Y336" s="5"/>
      <c r="Z336" s="5"/>
      <c r="AA336" s="5"/>
      <c r="AB336" s="5"/>
      <c r="AC336" s="5"/>
      <c r="AD336" s="5"/>
      <c r="AE336" s="5"/>
      <c r="AF336" s="6"/>
      <c r="AG336" s="5"/>
      <c r="AH336" s="7"/>
      <c r="AI336" s="6"/>
      <c r="AJ336" s="8"/>
      <c r="AK336" s="5"/>
      <c r="AL336" s="5"/>
      <c r="AM336" s="5"/>
      <c r="AN336" s="5"/>
      <c r="AO336" s="5"/>
      <c r="AP336" s="5"/>
      <c r="AQ336" s="5"/>
      <c r="AR336" s="5"/>
      <c r="AS336" s="5"/>
      <c r="AT336" s="5"/>
      <c r="AU336" s="5"/>
      <c r="AV336" s="9"/>
      <c r="AW336" s="1"/>
      <c r="AX336" s="1"/>
    </row>
    <row r="337">
      <c r="A337" s="1"/>
      <c r="B337" s="5"/>
      <c r="C337" s="2"/>
      <c r="D337" s="2"/>
      <c r="E337" s="3"/>
      <c r="F337" s="5"/>
      <c r="G337" s="5"/>
      <c r="H337" s="5"/>
      <c r="I337" s="5"/>
      <c r="J337" s="5"/>
      <c r="K337" s="5"/>
      <c r="L337" s="5"/>
      <c r="M337" s="5"/>
      <c r="N337" s="1"/>
      <c r="O337" s="1"/>
      <c r="P337" s="1"/>
      <c r="Q337" s="1"/>
      <c r="R337" s="1"/>
      <c r="S337" s="1"/>
      <c r="T337" s="1"/>
      <c r="U337" s="1"/>
      <c r="V337" s="5"/>
      <c r="W337" s="5"/>
      <c r="X337" s="5"/>
      <c r="Y337" s="5"/>
      <c r="Z337" s="5"/>
      <c r="AA337" s="5"/>
      <c r="AB337" s="5"/>
      <c r="AC337" s="5"/>
      <c r="AD337" s="5"/>
      <c r="AE337" s="5"/>
      <c r="AF337" s="6"/>
      <c r="AG337" s="5"/>
      <c r="AH337" s="7"/>
      <c r="AI337" s="6"/>
      <c r="AJ337" s="8"/>
      <c r="AK337" s="5"/>
      <c r="AL337" s="5"/>
      <c r="AM337" s="5"/>
      <c r="AN337" s="5"/>
      <c r="AO337" s="5"/>
      <c r="AP337" s="5"/>
      <c r="AQ337" s="5"/>
      <c r="AR337" s="5"/>
      <c r="AS337" s="5"/>
      <c r="AT337" s="5"/>
      <c r="AU337" s="5"/>
      <c r="AV337" s="9"/>
      <c r="AW337" s="1"/>
      <c r="AX337" s="1"/>
    </row>
    <row r="338">
      <c r="A338" s="1"/>
      <c r="B338" s="5"/>
      <c r="C338" s="2"/>
      <c r="D338" s="2"/>
      <c r="E338" s="3"/>
      <c r="F338" s="5"/>
      <c r="G338" s="5"/>
      <c r="H338" s="5"/>
      <c r="I338" s="5"/>
      <c r="J338" s="5"/>
      <c r="K338" s="5"/>
      <c r="L338" s="5"/>
      <c r="M338" s="5"/>
      <c r="N338" s="1"/>
      <c r="O338" s="1"/>
      <c r="P338" s="1"/>
      <c r="Q338" s="1"/>
      <c r="R338" s="1"/>
      <c r="S338" s="1"/>
      <c r="T338" s="1"/>
      <c r="U338" s="1"/>
      <c r="V338" s="5"/>
      <c r="W338" s="5"/>
      <c r="X338" s="5"/>
      <c r="Y338" s="5"/>
      <c r="Z338" s="5"/>
      <c r="AA338" s="5"/>
      <c r="AB338" s="5"/>
      <c r="AC338" s="5"/>
      <c r="AD338" s="5"/>
      <c r="AE338" s="5"/>
      <c r="AF338" s="6"/>
      <c r="AG338" s="5"/>
      <c r="AH338" s="7"/>
      <c r="AI338" s="6"/>
      <c r="AJ338" s="8"/>
      <c r="AK338" s="5"/>
      <c r="AL338" s="5"/>
      <c r="AM338" s="5"/>
      <c r="AN338" s="5"/>
      <c r="AO338" s="5"/>
      <c r="AP338" s="5"/>
      <c r="AQ338" s="5"/>
      <c r="AR338" s="5"/>
      <c r="AS338" s="5"/>
      <c r="AT338" s="5"/>
      <c r="AU338" s="5"/>
      <c r="AV338" s="9"/>
      <c r="AW338" s="1"/>
      <c r="AX338" s="1"/>
    </row>
    <row r="339">
      <c r="A339" s="1"/>
      <c r="B339" s="5"/>
      <c r="C339" s="2"/>
      <c r="D339" s="2"/>
      <c r="E339" s="3"/>
      <c r="F339" s="5"/>
      <c r="G339" s="5"/>
      <c r="H339" s="5"/>
      <c r="I339" s="5"/>
      <c r="J339" s="5"/>
      <c r="K339" s="5"/>
      <c r="L339" s="5"/>
      <c r="M339" s="5"/>
      <c r="N339" s="1"/>
      <c r="O339" s="1"/>
      <c r="P339" s="1"/>
      <c r="Q339" s="1"/>
      <c r="R339" s="1"/>
      <c r="S339" s="1"/>
      <c r="T339" s="1"/>
      <c r="U339" s="1"/>
      <c r="V339" s="5"/>
      <c r="W339" s="5"/>
      <c r="X339" s="5"/>
      <c r="Y339" s="5"/>
      <c r="Z339" s="5"/>
      <c r="AA339" s="5"/>
      <c r="AB339" s="5"/>
      <c r="AC339" s="5"/>
      <c r="AD339" s="5"/>
      <c r="AE339" s="5"/>
      <c r="AF339" s="6"/>
      <c r="AG339" s="5"/>
      <c r="AH339" s="7"/>
      <c r="AI339" s="6"/>
      <c r="AJ339" s="8"/>
      <c r="AK339" s="5"/>
      <c r="AL339" s="5"/>
      <c r="AM339" s="5"/>
      <c r="AN339" s="5"/>
      <c r="AO339" s="5"/>
      <c r="AP339" s="5"/>
      <c r="AQ339" s="5"/>
      <c r="AR339" s="5"/>
      <c r="AS339" s="5"/>
      <c r="AT339" s="5"/>
      <c r="AU339" s="5"/>
      <c r="AV339" s="9"/>
      <c r="AW339" s="1"/>
      <c r="AX339" s="1"/>
    </row>
    <row r="340">
      <c r="A340" s="1"/>
      <c r="B340" s="5"/>
      <c r="C340" s="2"/>
      <c r="D340" s="2"/>
      <c r="E340" s="3"/>
      <c r="F340" s="5"/>
      <c r="G340" s="5"/>
      <c r="H340" s="5"/>
      <c r="I340" s="5"/>
      <c r="J340" s="5"/>
      <c r="K340" s="5"/>
      <c r="L340" s="5"/>
      <c r="M340" s="5"/>
      <c r="N340" s="1"/>
      <c r="O340" s="1"/>
      <c r="P340" s="1"/>
      <c r="Q340" s="1"/>
      <c r="R340" s="1"/>
      <c r="S340" s="1"/>
      <c r="T340" s="1"/>
      <c r="U340" s="1"/>
      <c r="V340" s="5"/>
      <c r="W340" s="5"/>
      <c r="X340" s="5"/>
      <c r="Y340" s="5"/>
      <c r="Z340" s="5"/>
      <c r="AA340" s="5"/>
      <c r="AB340" s="5"/>
      <c r="AC340" s="5"/>
      <c r="AD340" s="5"/>
      <c r="AE340" s="5"/>
      <c r="AF340" s="6"/>
      <c r="AG340" s="5"/>
      <c r="AH340" s="7"/>
      <c r="AI340" s="6"/>
      <c r="AJ340" s="8"/>
      <c r="AK340" s="5"/>
      <c r="AL340" s="5"/>
      <c r="AM340" s="5"/>
      <c r="AN340" s="5"/>
      <c r="AO340" s="5"/>
      <c r="AP340" s="5"/>
      <c r="AQ340" s="5"/>
      <c r="AR340" s="5"/>
      <c r="AS340" s="5"/>
      <c r="AT340" s="5"/>
      <c r="AU340" s="5"/>
      <c r="AV340" s="9"/>
      <c r="AW340" s="1"/>
      <c r="AX340" s="1"/>
    </row>
    <row r="341">
      <c r="A341" s="1"/>
      <c r="B341" s="5"/>
      <c r="C341" s="2"/>
      <c r="D341" s="2"/>
      <c r="E341" s="3"/>
      <c r="F341" s="5"/>
      <c r="G341" s="5"/>
      <c r="H341" s="5"/>
      <c r="I341" s="5"/>
      <c r="J341" s="5"/>
      <c r="K341" s="5"/>
      <c r="L341" s="5"/>
      <c r="M341" s="5"/>
      <c r="N341" s="1"/>
      <c r="O341" s="1"/>
      <c r="P341" s="1"/>
      <c r="Q341" s="1"/>
      <c r="R341" s="1"/>
      <c r="S341" s="1"/>
      <c r="T341" s="1"/>
      <c r="U341" s="1"/>
      <c r="V341" s="5"/>
      <c r="W341" s="5"/>
      <c r="X341" s="5"/>
      <c r="Y341" s="5"/>
      <c r="Z341" s="5"/>
      <c r="AA341" s="5"/>
      <c r="AB341" s="5"/>
      <c r="AC341" s="5"/>
      <c r="AD341" s="5"/>
      <c r="AE341" s="5"/>
      <c r="AF341" s="6"/>
      <c r="AG341" s="5"/>
      <c r="AH341" s="7"/>
      <c r="AI341" s="6"/>
      <c r="AJ341" s="8"/>
      <c r="AK341" s="5"/>
      <c r="AL341" s="5"/>
      <c r="AM341" s="5"/>
      <c r="AN341" s="5"/>
      <c r="AO341" s="5"/>
      <c r="AP341" s="5"/>
      <c r="AQ341" s="5"/>
      <c r="AR341" s="5"/>
      <c r="AS341" s="5"/>
      <c r="AT341" s="5"/>
      <c r="AU341" s="5"/>
      <c r="AV341" s="9"/>
      <c r="AW341" s="1"/>
      <c r="AX341" s="1"/>
    </row>
    <row r="342">
      <c r="A342" s="1"/>
      <c r="B342" s="5"/>
      <c r="C342" s="2"/>
      <c r="D342" s="2"/>
      <c r="E342" s="3"/>
      <c r="F342" s="5"/>
      <c r="G342" s="5"/>
      <c r="H342" s="5"/>
      <c r="I342" s="5"/>
      <c r="J342" s="5"/>
      <c r="K342" s="5"/>
      <c r="L342" s="5"/>
      <c r="M342" s="5"/>
      <c r="N342" s="1"/>
      <c r="O342" s="1"/>
      <c r="P342" s="1"/>
      <c r="Q342" s="1"/>
      <c r="R342" s="1"/>
      <c r="S342" s="1"/>
      <c r="T342" s="1"/>
      <c r="U342" s="1"/>
      <c r="V342" s="5"/>
      <c r="W342" s="5"/>
      <c r="X342" s="5"/>
      <c r="Y342" s="5"/>
      <c r="Z342" s="5"/>
      <c r="AA342" s="5"/>
      <c r="AB342" s="5"/>
      <c r="AC342" s="5"/>
      <c r="AD342" s="5"/>
      <c r="AE342" s="5"/>
      <c r="AF342" s="6"/>
      <c r="AG342" s="5"/>
      <c r="AH342" s="7"/>
      <c r="AI342" s="6"/>
      <c r="AJ342" s="8"/>
      <c r="AK342" s="5"/>
      <c r="AL342" s="5"/>
      <c r="AM342" s="5"/>
      <c r="AN342" s="5"/>
      <c r="AO342" s="5"/>
      <c r="AP342" s="5"/>
      <c r="AQ342" s="5"/>
      <c r="AR342" s="5"/>
      <c r="AS342" s="5"/>
      <c r="AT342" s="5"/>
      <c r="AU342" s="5"/>
      <c r="AV342" s="9"/>
      <c r="AW342" s="1"/>
      <c r="AX342" s="1"/>
    </row>
    <row r="343">
      <c r="A343" s="1"/>
      <c r="B343" s="5"/>
      <c r="C343" s="2"/>
      <c r="D343" s="2"/>
      <c r="E343" s="3"/>
      <c r="F343" s="5"/>
      <c r="G343" s="5"/>
      <c r="H343" s="5"/>
      <c r="I343" s="5"/>
      <c r="J343" s="5"/>
      <c r="K343" s="5"/>
      <c r="L343" s="5"/>
      <c r="M343" s="5"/>
      <c r="N343" s="1"/>
      <c r="O343" s="1"/>
      <c r="P343" s="1"/>
      <c r="Q343" s="1"/>
      <c r="R343" s="1"/>
      <c r="S343" s="1"/>
      <c r="T343" s="1"/>
      <c r="U343" s="1"/>
      <c r="V343" s="5"/>
      <c r="W343" s="5"/>
      <c r="X343" s="5"/>
      <c r="Y343" s="5"/>
      <c r="Z343" s="5"/>
      <c r="AA343" s="5"/>
      <c r="AB343" s="5"/>
      <c r="AC343" s="5"/>
      <c r="AD343" s="5"/>
      <c r="AE343" s="5"/>
      <c r="AF343" s="6"/>
      <c r="AG343" s="5"/>
      <c r="AH343" s="7"/>
      <c r="AI343" s="6"/>
      <c r="AJ343" s="8"/>
      <c r="AK343" s="5"/>
      <c r="AL343" s="5"/>
      <c r="AM343" s="5"/>
      <c r="AN343" s="5"/>
      <c r="AO343" s="5"/>
      <c r="AP343" s="5"/>
      <c r="AQ343" s="5"/>
      <c r="AR343" s="5"/>
      <c r="AS343" s="5"/>
      <c r="AT343" s="5"/>
      <c r="AU343" s="5"/>
      <c r="AV343" s="9"/>
      <c r="AW343" s="1"/>
      <c r="AX343" s="1"/>
    </row>
    <row r="344">
      <c r="A344" s="1"/>
      <c r="B344" s="5"/>
      <c r="C344" s="2"/>
      <c r="D344" s="2"/>
      <c r="E344" s="3"/>
      <c r="F344" s="5"/>
      <c r="G344" s="5"/>
      <c r="H344" s="5"/>
      <c r="I344" s="5"/>
      <c r="J344" s="5"/>
      <c r="K344" s="5"/>
      <c r="L344" s="5"/>
      <c r="M344" s="5"/>
      <c r="N344" s="1"/>
      <c r="O344" s="1"/>
      <c r="P344" s="1"/>
      <c r="Q344" s="1"/>
      <c r="R344" s="1"/>
      <c r="S344" s="1"/>
      <c r="T344" s="1"/>
      <c r="U344" s="1"/>
      <c r="V344" s="5"/>
      <c r="W344" s="5"/>
      <c r="X344" s="5"/>
      <c r="Y344" s="5"/>
      <c r="Z344" s="5"/>
      <c r="AA344" s="5"/>
      <c r="AB344" s="5"/>
      <c r="AC344" s="5"/>
      <c r="AD344" s="5"/>
      <c r="AE344" s="5"/>
      <c r="AF344" s="6"/>
      <c r="AG344" s="5"/>
      <c r="AH344" s="7"/>
      <c r="AI344" s="6"/>
      <c r="AJ344" s="8"/>
      <c r="AK344" s="5"/>
      <c r="AL344" s="5"/>
      <c r="AM344" s="5"/>
      <c r="AN344" s="5"/>
      <c r="AO344" s="5"/>
      <c r="AP344" s="5"/>
      <c r="AQ344" s="5"/>
      <c r="AR344" s="5"/>
      <c r="AS344" s="5"/>
      <c r="AT344" s="5"/>
      <c r="AU344" s="5"/>
      <c r="AV344" s="9"/>
      <c r="AW344" s="1"/>
      <c r="AX344" s="1"/>
    </row>
    <row r="345">
      <c r="A345" s="1"/>
      <c r="B345" s="5"/>
      <c r="C345" s="2"/>
      <c r="D345" s="2"/>
      <c r="E345" s="3"/>
      <c r="F345" s="5"/>
      <c r="G345" s="5"/>
      <c r="H345" s="5"/>
      <c r="I345" s="5"/>
      <c r="J345" s="5"/>
      <c r="K345" s="5"/>
      <c r="L345" s="5"/>
      <c r="M345" s="5"/>
      <c r="N345" s="1"/>
      <c r="O345" s="1"/>
      <c r="P345" s="1"/>
      <c r="Q345" s="1"/>
      <c r="R345" s="1"/>
      <c r="S345" s="1"/>
      <c r="T345" s="1"/>
      <c r="U345" s="1"/>
      <c r="V345" s="5"/>
      <c r="W345" s="5"/>
      <c r="X345" s="5"/>
      <c r="Y345" s="5"/>
      <c r="Z345" s="5"/>
      <c r="AA345" s="5"/>
      <c r="AB345" s="5"/>
      <c r="AC345" s="5"/>
      <c r="AD345" s="5"/>
      <c r="AE345" s="5"/>
      <c r="AF345" s="6"/>
      <c r="AG345" s="5"/>
      <c r="AH345" s="7"/>
      <c r="AI345" s="6"/>
      <c r="AJ345" s="8"/>
      <c r="AK345" s="5"/>
      <c r="AL345" s="5"/>
      <c r="AM345" s="5"/>
      <c r="AN345" s="5"/>
      <c r="AO345" s="5"/>
      <c r="AP345" s="5"/>
      <c r="AQ345" s="5"/>
      <c r="AR345" s="5"/>
      <c r="AS345" s="5"/>
      <c r="AT345" s="5"/>
      <c r="AU345" s="5"/>
      <c r="AV345" s="9"/>
      <c r="AW345" s="1"/>
      <c r="AX345" s="1"/>
    </row>
    <row r="346">
      <c r="A346" s="1"/>
      <c r="B346" s="5"/>
      <c r="C346" s="2"/>
      <c r="D346" s="2"/>
      <c r="E346" s="3"/>
      <c r="F346" s="5"/>
      <c r="G346" s="5"/>
      <c r="H346" s="5"/>
      <c r="I346" s="5"/>
      <c r="J346" s="5"/>
      <c r="K346" s="5"/>
      <c r="L346" s="5"/>
      <c r="M346" s="5"/>
      <c r="N346" s="1"/>
      <c r="O346" s="1"/>
      <c r="P346" s="1"/>
      <c r="Q346" s="1"/>
      <c r="R346" s="1"/>
      <c r="S346" s="1"/>
      <c r="T346" s="1"/>
      <c r="U346" s="1"/>
      <c r="V346" s="5"/>
      <c r="W346" s="5"/>
      <c r="X346" s="5"/>
      <c r="Y346" s="5"/>
      <c r="Z346" s="5"/>
      <c r="AA346" s="5"/>
      <c r="AB346" s="5"/>
      <c r="AC346" s="5"/>
      <c r="AD346" s="5"/>
      <c r="AE346" s="5"/>
      <c r="AF346" s="6"/>
      <c r="AG346" s="5"/>
      <c r="AH346" s="7"/>
      <c r="AI346" s="6"/>
      <c r="AJ346" s="8"/>
      <c r="AK346" s="5"/>
      <c r="AL346" s="5"/>
      <c r="AM346" s="5"/>
      <c r="AN346" s="5"/>
      <c r="AO346" s="5"/>
      <c r="AP346" s="5"/>
      <c r="AQ346" s="5"/>
      <c r="AR346" s="5"/>
      <c r="AS346" s="5"/>
      <c r="AT346" s="5"/>
      <c r="AU346" s="5"/>
      <c r="AV346" s="9"/>
      <c r="AW346" s="1"/>
      <c r="AX346" s="1"/>
    </row>
    <row r="347">
      <c r="A347" s="1"/>
      <c r="B347" s="5"/>
      <c r="C347" s="2"/>
      <c r="D347" s="2"/>
      <c r="E347" s="3"/>
      <c r="F347" s="5"/>
      <c r="G347" s="5"/>
      <c r="H347" s="5"/>
      <c r="I347" s="5"/>
      <c r="J347" s="5"/>
      <c r="K347" s="5"/>
      <c r="L347" s="5"/>
      <c r="M347" s="5"/>
      <c r="N347" s="1"/>
      <c r="O347" s="1"/>
      <c r="P347" s="1"/>
      <c r="Q347" s="1"/>
      <c r="R347" s="1"/>
      <c r="S347" s="1"/>
      <c r="T347" s="1"/>
      <c r="U347" s="1"/>
      <c r="V347" s="5"/>
      <c r="W347" s="5"/>
      <c r="X347" s="5"/>
      <c r="Y347" s="5"/>
      <c r="Z347" s="5"/>
      <c r="AA347" s="5"/>
      <c r="AB347" s="5"/>
      <c r="AC347" s="5"/>
      <c r="AD347" s="5"/>
      <c r="AE347" s="5"/>
      <c r="AF347" s="6"/>
      <c r="AG347" s="5"/>
      <c r="AH347" s="7"/>
      <c r="AI347" s="6"/>
      <c r="AJ347" s="8"/>
      <c r="AK347" s="5"/>
      <c r="AL347" s="5"/>
      <c r="AM347" s="5"/>
      <c r="AN347" s="5"/>
      <c r="AO347" s="5"/>
      <c r="AP347" s="5"/>
      <c r="AQ347" s="5"/>
      <c r="AR347" s="5"/>
      <c r="AS347" s="5"/>
      <c r="AT347" s="5"/>
      <c r="AU347" s="5"/>
      <c r="AV347" s="9"/>
      <c r="AW347" s="1"/>
      <c r="AX347" s="1"/>
    </row>
    <row r="348">
      <c r="A348" s="1"/>
      <c r="B348" s="5"/>
      <c r="C348" s="2"/>
      <c r="D348" s="2"/>
      <c r="E348" s="3"/>
      <c r="F348" s="5"/>
      <c r="G348" s="5"/>
      <c r="H348" s="5"/>
      <c r="I348" s="5"/>
      <c r="J348" s="5"/>
      <c r="K348" s="5"/>
      <c r="L348" s="5"/>
      <c r="M348" s="5"/>
      <c r="N348" s="1"/>
      <c r="O348" s="1"/>
      <c r="P348" s="1"/>
      <c r="Q348" s="1"/>
      <c r="R348" s="1"/>
      <c r="S348" s="1"/>
      <c r="T348" s="1"/>
      <c r="U348" s="1"/>
      <c r="V348" s="5"/>
      <c r="W348" s="5"/>
      <c r="X348" s="5"/>
      <c r="Y348" s="5"/>
      <c r="Z348" s="5"/>
      <c r="AA348" s="5"/>
      <c r="AB348" s="5"/>
      <c r="AC348" s="5"/>
      <c r="AD348" s="5"/>
      <c r="AE348" s="5"/>
      <c r="AF348" s="6"/>
      <c r="AG348" s="5"/>
      <c r="AH348" s="7"/>
      <c r="AI348" s="6"/>
      <c r="AJ348" s="8"/>
      <c r="AK348" s="5"/>
      <c r="AL348" s="5"/>
      <c r="AM348" s="5"/>
      <c r="AN348" s="5"/>
      <c r="AO348" s="5"/>
      <c r="AP348" s="5"/>
      <c r="AQ348" s="5"/>
      <c r="AR348" s="5"/>
      <c r="AS348" s="5"/>
      <c r="AT348" s="5"/>
      <c r="AU348" s="5"/>
      <c r="AV348" s="9"/>
      <c r="AW348" s="1"/>
      <c r="AX348" s="1"/>
    </row>
    <row r="349">
      <c r="A349" s="1"/>
      <c r="B349" s="5"/>
      <c r="C349" s="2"/>
      <c r="D349" s="2"/>
      <c r="E349" s="3"/>
      <c r="F349" s="5"/>
      <c r="G349" s="5"/>
      <c r="H349" s="5"/>
      <c r="I349" s="5"/>
      <c r="J349" s="5"/>
      <c r="K349" s="5"/>
      <c r="L349" s="5"/>
      <c r="M349" s="5"/>
      <c r="N349" s="1"/>
      <c r="O349" s="1"/>
      <c r="P349" s="1"/>
      <c r="Q349" s="1"/>
      <c r="R349" s="1"/>
      <c r="S349" s="1"/>
      <c r="T349" s="1"/>
      <c r="U349" s="1"/>
      <c r="V349" s="5"/>
      <c r="W349" s="5"/>
      <c r="X349" s="5"/>
      <c r="Y349" s="5"/>
      <c r="Z349" s="5"/>
      <c r="AA349" s="5"/>
      <c r="AB349" s="5"/>
      <c r="AC349" s="5"/>
      <c r="AD349" s="5"/>
      <c r="AE349" s="5"/>
      <c r="AF349" s="6"/>
      <c r="AG349" s="5"/>
      <c r="AH349" s="7"/>
      <c r="AI349" s="6"/>
      <c r="AJ349" s="8"/>
      <c r="AK349" s="5"/>
      <c r="AL349" s="5"/>
      <c r="AM349" s="5"/>
      <c r="AN349" s="5"/>
      <c r="AO349" s="5"/>
      <c r="AP349" s="5"/>
      <c r="AQ349" s="5"/>
      <c r="AR349" s="5"/>
      <c r="AS349" s="5"/>
      <c r="AT349" s="5"/>
      <c r="AU349" s="5"/>
      <c r="AV349" s="9"/>
      <c r="AW349" s="1"/>
      <c r="AX349" s="1"/>
    </row>
    <row r="350">
      <c r="A350" s="1"/>
      <c r="B350" s="5"/>
      <c r="C350" s="2"/>
      <c r="D350" s="2"/>
      <c r="E350" s="3"/>
      <c r="F350" s="5"/>
      <c r="G350" s="5"/>
      <c r="H350" s="5"/>
      <c r="I350" s="5"/>
      <c r="J350" s="5"/>
      <c r="K350" s="5"/>
      <c r="L350" s="5"/>
      <c r="M350" s="5"/>
      <c r="N350" s="1"/>
      <c r="O350" s="1"/>
      <c r="P350" s="1"/>
      <c r="Q350" s="1"/>
      <c r="R350" s="1"/>
      <c r="S350" s="1"/>
      <c r="T350" s="1"/>
      <c r="U350" s="1"/>
      <c r="V350" s="5"/>
      <c r="W350" s="5"/>
      <c r="X350" s="5"/>
      <c r="Y350" s="5"/>
      <c r="Z350" s="5"/>
      <c r="AA350" s="5"/>
      <c r="AB350" s="5"/>
      <c r="AC350" s="5"/>
      <c r="AD350" s="5"/>
      <c r="AE350" s="5"/>
      <c r="AF350" s="6"/>
      <c r="AG350" s="5"/>
      <c r="AH350" s="7"/>
      <c r="AI350" s="6"/>
      <c r="AJ350" s="8"/>
      <c r="AK350" s="5"/>
      <c r="AL350" s="5"/>
      <c r="AM350" s="5"/>
      <c r="AN350" s="5"/>
      <c r="AO350" s="5"/>
      <c r="AP350" s="5"/>
      <c r="AQ350" s="5"/>
      <c r="AR350" s="5"/>
      <c r="AS350" s="5"/>
      <c r="AT350" s="5"/>
      <c r="AU350" s="5"/>
      <c r="AV350" s="9"/>
      <c r="AW350" s="1"/>
      <c r="AX350" s="1"/>
    </row>
    <row r="351">
      <c r="A351" s="1"/>
      <c r="B351" s="5"/>
      <c r="C351" s="2"/>
      <c r="D351" s="2"/>
      <c r="E351" s="3"/>
      <c r="F351" s="5"/>
      <c r="G351" s="5"/>
      <c r="H351" s="5"/>
      <c r="I351" s="5"/>
      <c r="J351" s="5"/>
      <c r="K351" s="5"/>
      <c r="L351" s="5"/>
      <c r="M351" s="5"/>
      <c r="N351" s="1"/>
      <c r="O351" s="1"/>
      <c r="P351" s="1"/>
      <c r="Q351" s="1"/>
      <c r="R351" s="1"/>
      <c r="S351" s="1"/>
      <c r="T351" s="1"/>
      <c r="U351" s="1"/>
      <c r="V351" s="5"/>
      <c r="W351" s="5"/>
      <c r="X351" s="5"/>
      <c r="Y351" s="5"/>
      <c r="Z351" s="5"/>
      <c r="AA351" s="5"/>
      <c r="AB351" s="5"/>
      <c r="AC351" s="5"/>
      <c r="AD351" s="5"/>
      <c r="AE351" s="5"/>
      <c r="AF351" s="6"/>
      <c r="AG351" s="5"/>
      <c r="AH351" s="7"/>
      <c r="AI351" s="6"/>
      <c r="AJ351" s="8"/>
      <c r="AK351" s="5"/>
      <c r="AL351" s="5"/>
      <c r="AM351" s="5"/>
      <c r="AN351" s="5"/>
      <c r="AO351" s="5"/>
      <c r="AP351" s="5"/>
      <c r="AQ351" s="5"/>
      <c r="AR351" s="5"/>
      <c r="AS351" s="5"/>
      <c r="AT351" s="5"/>
      <c r="AU351" s="5"/>
      <c r="AV351" s="9"/>
      <c r="AW351" s="1"/>
      <c r="AX351" s="1"/>
    </row>
    <row r="352">
      <c r="A352" s="1"/>
      <c r="B352" s="5"/>
      <c r="C352" s="2"/>
      <c r="D352" s="2"/>
      <c r="E352" s="3"/>
      <c r="F352" s="5"/>
      <c r="G352" s="5"/>
      <c r="H352" s="5"/>
      <c r="I352" s="5"/>
      <c r="J352" s="5"/>
      <c r="K352" s="5"/>
      <c r="L352" s="5"/>
      <c r="M352" s="5"/>
      <c r="N352" s="1"/>
      <c r="O352" s="1"/>
      <c r="P352" s="1"/>
      <c r="Q352" s="1"/>
      <c r="R352" s="1"/>
      <c r="S352" s="1"/>
      <c r="T352" s="1"/>
      <c r="U352" s="1"/>
      <c r="V352" s="5"/>
      <c r="W352" s="5"/>
      <c r="X352" s="5"/>
      <c r="Y352" s="5"/>
      <c r="Z352" s="5"/>
      <c r="AA352" s="5"/>
      <c r="AB352" s="5"/>
      <c r="AC352" s="5"/>
      <c r="AD352" s="5"/>
      <c r="AE352" s="5"/>
      <c r="AF352" s="6"/>
      <c r="AG352" s="5"/>
      <c r="AH352" s="7"/>
      <c r="AI352" s="6"/>
      <c r="AJ352" s="8"/>
      <c r="AK352" s="5"/>
      <c r="AL352" s="5"/>
      <c r="AM352" s="5"/>
      <c r="AN352" s="5"/>
      <c r="AO352" s="5"/>
      <c r="AP352" s="5"/>
      <c r="AQ352" s="5"/>
      <c r="AR352" s="5"/>
      <c r="AS352" s="5"/>
      <c r="AT352" s="5"/>
      <c r="AU352" s="5"/>
      <c r="AV352" s="9"/>
      <c r="AW352" s="1"/>
      <c r="AX352" s="1"/>
    </row>
    <row r="353">
      <c r="A353" s="1"/>
      <c r="B353" s="5"/>
      <c r="C353" s="2"/>
      <c r="D353" s="2"/>
      <c r="E353" s="3"/>
      <c r="F353" s="5"/>
      <c r="G353" s="5"/>
      <c r="H353" s="5"/>
      <c r="I353" s="5"/>
      <c r="J353" s="5"/>
      <c r="K353" s="5"/>
      <c r="L353" s="5"/>
      <c r="M353" s="5"/>
      <c r="N353" s="1"/>
      <c r="O353" s="1"/>
      <c r="P353" s="1"/>
      <c r="Q353" s="1"/>
      <c r="R353" s="1"/>
      <c r="S353" s="1"/>
      <c r="T353" s="1"/>
      <c r="U353" s="1"/>
      <c r="V353" s="5"/>
      <c r="W353" s="5"/>
      <c r="X353" s="5"/>
      <c r="Y353" s="5"/>
      <c r="Z353" s="5"/>
      <c r="AA353" s="5"/>
      <c r="AB353" s="5"/>
      <c r="AC353" s="5"/>
      <c r="AD353" s="5"/>
      <c r="AE353" s="5"/>
      <c r="AF353" s="6"/>
      <c r="AG353" s="5"/>
      <c r="AH353" s="7"/>
      <c r="AI353" s="6"/>
      <c r="AJ353" s="8"/>
      <c r="AK353" s="5"/>
      <c r="AL353" s="5"/>
      <c r="AM353" s="5"/>
      <c r="AN353" s="5"/>
      <c r="AO353" s="5"/>
      <c r="AP353" s="5"/>
      <c r="AQ353" s="5"/>
      <c r="AR353" s="5"/>
      <c r="AS353" s="5"/>
      <c r="AT353" s="5"/>
      <c r="AU353" s="5"/>
      <c r="AV353" s="9"/>
      <c r="AW353" s="1"/>
      <c r="AX353" s="1"/>
    </row>
    <row r="354">
      <c r="A354" s="1"/>
      <c r="B354" s="5"/>
      <c r="C354" s="2"/>
      <c r="D354" s="2"/>
      <c r="E354" s="3"/>
      <c r="F354" s="5"/>
      <c r="G354" s="5"/>
      <c r="H354" s="5"/>
      <c r="I354" s="5"/>
      <c r="J354" s="5"/>
      <c r="K354" s="5"/>
      <c r="L354" s="5"/>
      <c r="M354" s="5"/>
      <c r="N354" s="1"/>
      <c r="O354" s="1"/>
      <c r="P354" s="1"/>
      <c r="Q354" s="1"/>
      <c r="R354" s="1"/>
      <c r="S354" s="1"/>
      <c r="T354" s="1"/>
      <c r="U354" s="1"/>
      <c r="V354" s="5"/>
      <c r="W354" s="5"/>
      <c r="X354" s="5"/>
      <c r="Y354" s="5"/>
      <c r="Z354" s="5"/>
      <c r="AA354" s="5"/>
      <c r="AB354" s="5"/>
      <c r="AC354" s="5"/>
      <c r="AD354" s="5"/>
      <c r="AE354" s="5"/>
      <c r="AF354" s="6"/>
      <c r="AG354" s="5"/>
      <c r="AH354" s="7"/>
      <c r="AI354" s="6"/>
      <c r="AJ354" s="8"/>
      <c r="AK354" s="5"/>
      <c r="AL354" s="5"/>
      <c r="AM354" s="5"/>
      <c r="AN354" s="5"/>
      <c r="AO354" s="5"/>
      <c r="AP354" s="5"/>
      <c r="AQ354" s="5"/>
      <c r="AR354" s="5"/>
      <c r="AS354" s="5"/>
      <c r="AT354" s="5"/>
      <c r="AU354" s="5"/>
      <c r="AV354" s="9"/>
      <c r="AW354" s="1"/>
      <c r="AX354" s="1"/>
    </row>
    <row r="355">
      <c r="A355" s="1"/>
      <c r="B355" s="5"/>
      <c r="C355" s="2"/>
      <c r="D355" s="2"/>
      <c r="E355" s="3"/>
      <c r="F355" s="5"/>
      <c r="G355" s="5"/>
      <c r="H355" s="5"/>
      <c r="I355" s="5"/>
      <c r="J355" s="5"/>
      <c r="K355" s="5"/>
      <c r="L355" s="5"/>
      <c r="M355" s="5"/>
      <c r="N355" s="1"/>
      <c r="O355" s="1"/>
      <c r="P355" s="1"/>
      <c r="Q355" s="1"/>
      <c r="R355" s="1"/>
      <c r="S355" s="1"/>
      <c r="T355" s="1"/>
      <c r="U355" s="1"/>
      <c r="V355" s="5"/>
      <c r="W355" s="5"/>
      <c r="X355" s="5"/>
      <c r="Y355" s="5"/>
      <c r="Z355" s="5"/>
      <c r="AA355" s="5"/>
      <c r="AB355" s="5"/>
      <c r="AC355" s="5"/>
      <c r="AD355" s="5"/>
      <c r="AE355" s="5"/>
      <c r="AF355" s="6"/>
      <c r="AG355" s="5"/>
      <c r="AH355" s="7"/>
      <c r="AI355" s="6"/>
      <c r="AJ355" s="8"/>
      <c r="AK355" s="5"/>
      <c r="AL355" s="5"/>
      <c r="AM355" s="5"/>
      <c r="AN355" s="5"/>
      <c r="AO355" s="5"/>
      <c r="AP355" s="5"/>
      <c r="AQ355" s="5"/>
      <c r="AR355" s="5"/>
      <c r="AS355" s="5"/>
      <c r="AT355" s="5"/>
      <c r="AU355" s="5"/>
      <c r="AV355" s="9"/>
      <c r="AW355" s="1"/>
      <c r="AX355" s="1"/>
    </row>
    <row r="356">
      <c r="A356" s="1"/>
      <c r="B356" s="5"/>
      <c r="C356" s="2"/>
      <c r="D356" s="2"/>
      <c r="E356" s="3"/>
      <c r="F356" s="5"/>
      <c r="G356" s="5"/>
      <c r="H356" s="5"/>
      <c r="I356" s="5"/>
      <c r="J356" s="5"/>
      <c r="K356" s="5"/>
      <c r="L356" s="5"/>
      <c r="M356" s="5"/>
      <c r="N356" s="1"/>
      <c r="O356" s="1"/>
      <c r="P356" s="1"/>
      <c r="Q356" s="1"/>
      <c r="R356" s="1"/>
      <c r="S356" s="1"/>
      <c r="T356" s="1"/>
      <c r="U356" s="1"/>
      <c r="V356" s="5"/>
      <c r="W356" s="5"/>
      <c r="X356" s="5"/>
      <c r="Y356" s="5"/>
      <c r="Z356" s="5"/>
      <c r="AA356" s="5"/>
      <c r="AB356" s="5"/>
      <c r="AC356" s="5"/>
      <c r="AD356" s="5"/>
      <c r="AE356" s="5"/>
      <c r="AF356" s="6"/>
      <c r="AG356" s="5"/>
      <c r="AH356" s="7"/>
      <c r="AI356" s="6"/>
      <c r="AJ356" s="8"/>
      <c r="AK356" s="5"/>
      <c r="AL356" s="5"/>
      <c r="AM356" s="5"/>
      <c r="AN356" s="5"/>
      <c r="AO356" s="5"/>
      <c r="AP356" s="5"/>
      <c r="AQ356" s="5"/>
      <c r="AR356" s="5"/>
      <c r="AS356" s="5"/>
      <c r="AT356" s="5"/>
      <c r="AU356" s="5"/>
      <c r="AV356" s="9"/>
      <c r="AW356" s="1"/>
      <c r="AX356" s="1"/>
    </row>
    <row r="357">
      <c r="A357" s="1"/>
      <c r="B357" s="5"/>
      <c r="C357" s="2"/>
      <c r="D357" s="2"/>
      <c r="E357" s="3"/>
      <c r="F357" s="5"/>
      <c r="G357" s="5"/>
      <c r="H357" s="5"/>
      <c r="I357" s="5"/>
      <c r="J357" s="5"/>
      <c r="K357" s="5"/>
      <c r="L357" s="5"/>
      <c r="M357" s="5"/>
      <c r="N357" s="1"/>
      <c r="O357" s="1"/>
      <c r="P357" s="1"/>
      <c r="Q357" s="1"/>
      <c r="R357" s="1"/>
      <c r="S357" s="1"/>
      <c r="T357" s="1"/>
      <c r="U357" s="1"/>
      <c r="V357" s="5"/>
      <c r="W357" s="5"/>
      <c r="X357" s="5"/>
      <c r="Y357" s="5"/>
      <c r="Z357" s="5"/>
      <c r="AA357" s="5"/>
      <c r="AB357" s="5"/>
      <c r="AC357" s="5"/>
      <c r="AD357" s="5"/>
      <c r="AE357" s="5"/>
      <c r="AF357" s="6"/>
      <c r="AG357" s="5"/>
      <c r="AH357" s="7"/>
      <c r="AI357" s="6"/>
      <c r="AJ357" s="8"/>
      <c r="AK357" s="5"/>
      <c r="AL357" s="5"/>
      <c r="AM357" s="5"/>
      <c r="AN357" s="5"/>
      <c r="AO357" s="5"/>
      <c r="AP357" s="5"/>
      <c r="AQ357" s="5"/>
      <c r="AR357" s="5"/>
      <c r="AS357" s="5"/>
      <c r="AT357" s="5"/>
      <c r="AU357" s="5"/>
      <c r="AV357" s="9"/>
      <c r="AW357" s="1"/>
      <c r="AX357" s="1"/>
    </row>
    <row r="358">
      <c r="A358" s="1"/>
      <c r="B358" s="5"/>
      <c r="C358" s="2"/>
      <c r="D358" s="2"/>
      <c r="E358" s="3"/>
      <c r="F358" s="5"/>
      <c r="G358" s="5"/>
      <c r="H358" s="5"/>
      <c r="I358" s="5"/>
      <c r="J358" s="5"/>
      <c r="K358" s="5"/>
      <c r="L358" s="5"/>
      <c r="M358" s="5"/>
      <c r="N358" s="1"/>
      <c r="O358" s="1"/>
      <c r="P358" s="1"/>
      <c r="Q358" s="1"/>
      <c r="R358" s="1"/>
      <c r="S358" s="1"/>
      <c r="T358" s="1"/>
      <c r="U358" s="1"/>
      <c r="V358" s="5"/>
      <c r="W358" s="5"/>
      <c r="X358" s="5"/>
      <c r="Y358" s="5"/>
      <c r="Z358" s="5"/>
      <c r="AA358" s="5"/>
      <c r="AB358" s="5"/>
      <c r="AC358" s="5"/>
      <c r="AD358" s="5"/>
      <c r="AE358" s="5"/>
      <c r="AF358" s="6"/>
      <c r="AG358" s="5"/>
      <c r="AH358" s="7"/>
      <c r="AI358" s="6"/>
      <c r="AJ358" s="8"/>
      <c r="AK358" s="5"/>
      <c r="AL358" s="5"/>
      <c r="AM358" s="5"/>
      <c r="AN358" s="5"/>
      <c r="AO358" s="5"/>
      <c r="AP358" s="5"/>
      <c r="AQ358" s="5"/>
      <c r="AR358" s="5"/>
      <c r="AS358" s="5"/>
      <c r="AT358" s="5"/>
      <c r="AU358" s="5"/>
      <c r="AV358" s="9"/>
      <c r="AW358" s="1"/>
      <c r="AX358" s="1"/>
    </row>
    <row r="359">
      <c r="A359" s="1"/>
      <c r="B359" s="5"/>
      <c r="C359" s="2"/>
      <c r="D359" s="2"/>
      <c r="E359" s="3"/>
      <c r="F359" s="5"/>
      <c r="G359" s="5"/>
      <c r="H359" s="5"/>
      <c r="I359" s="5"/>
      <c r="J359" s="5"/>
      <c r="K359" s="5"/>
      <c r="L359" s="5"/>
      <c r="M359" s="5"/>
      <c r="N359" s="1"/>
      <c r="O359" s="1"/>
      <c r="P359" s="1"/>
      <c r="Q359" s="1"/>
      <c r="R359" s="1"/>
      <c r="S359" s="1"/>
      <c r="T359" s="1"/>
      <c r="U359" s="1"/>
      <c r="V359" s="5"/>
      <c r="W359" s="5"/>
      <c r="X359" s="5"/>
      <c r="Y359" s="5"/>
      <c r="Z359" s="5"/>
      <c r="AA359" s="5"/>
      <c r="AB359" s="5"/>
      <c r="AC359" s="5"/>
      <c r="AD359" s="5"/>
      <c r="AE359" s="5"/>
      <c r="AF359" s="6"/>
      <c r="AG359" s="5"/>
      <c r="AH359" s="7"/>
      <c r="AI359" s="6"/>
      <c r="AJ359" s="8"/>
      <c r="AK359" s="5"/>
      <c r="AL359" s="5"/>
      <c r="AM359" s="5"/>
      <c r="AN359" s="5"/>
      <c r="AO359" s="5"/>
      <c r="AP359" s="5"/>
      <c r="AQ359" s="5"/>
      <c r="AR359" s="5"/>
      <c r="AS359" s="5"/>
      <c r="AT359" s="5"/>
      <c r="AU359" s="5"/>
      <c r="AV359" s="9"/>
      <c r="AW359" s="1"/>
      <c r="AX359" s="1"/>
    </row>
    <row r="360">
      <c r="A360" s="1"/>
      <c r="B360" s="5"/>
      <c r="C360" s="2"/>
      <c r="D360" s="2"/>
      <c r="E360" s="3"/>
      <c r="F360" s="5"/>
      <c r="G360" s="5"/>
      <c r="H360" s="5"/>
      <c r="I360" s="5"/>
      <c r="J360" s="5"/>
      <c r="K360" s="5"/>
      <c r="L360" s="5"/>
      <c r="M360" s="5"/>
      <c r="N360" s="1"/>
      <c r="O360" s="1"/>
      <c r="P360" s="1"/>
      <c r="Q360" s="1"/>
      <c r="R360" s="1"/>
      <c r="S360" s="1"/>
      <c r="T360" s="1"/>
      <c r="U360" s="1"/>
      <c r="V360" s="5"/>
      <c r="W360" s="5"/>
      <c r="X360" s="5"/>
      <c r="Y360" s="5"/>
      <c r="Z360" s="5"/>
      <c r="AA360" s="5"/>
      <c r="AB360" s="5"/>
      <c r="AC360" s="5"/>
      <c r="AD360" s="5"/>
      <c r="AE360" s="5"/>
      <c r="AF360" s="6"/>
      <c r="AG360" s="5"/>
      <c r="AH360" s="7"/>
      <c r="AI360" s="6"/>
      <c r="AJ360" s="8"/>
      <c r="AK360" s="5"/>
      <c r="AL360" s="5"/>
      <c r="AM360" s="5"/>
      <c r="AN360" s="5"/>
      <c r="AO360" s="5"/>
      <c r="AP360" s="5"/>
      <c r="AQ360" s="5"/>
      <c r="AR360" s="5"/>
      <c r="AS360" s="5"/>
      <c r="AT360" s="5"/>
      <c r="AU360" s="5"/>
      <c r="AV360" s="9"/>
      <c r="AW360" s="1"/>
      <c r="AX360" s="1"/>
    </row>
    <row r="361">
      <c r="A361" s="1"/>
      <c r="B361" s="5"/>
      <c r="C361" s="2"/>
      <c r="D361" s="2"/>
      <c r="E361" s="3"/>
      <c r="F361" s="5"/>
      <c r="G361" s="5"/>
      <c r="H361" s="5"/>
      <c r="I361" s="5"/>
      <c r="J361" s="5"/>
      <c r="K361" s="5"/>
      <c r="L361" s="5"/>
      <c r="M361" s="5"/>
      <c r="N361" s="1"/>
      <c r="O361" s="1"/>
      <c r="P361" s="1"/>
      <c r="Q361" s="1"/>
      <c r="R361" s="1"/>
      <c r="S361" s="1"/>
      <c r="T361" s="1"/>
      <c r="U361" s="1"/>
      <c r="V361" s="5"/>
      <c r="W361" s="5"/>
      <c r="X361" s="5"/>
      <c r="Y361" s="5"/>
      <c r="Z361" s="5"/>
      <c r="AA361" s="5"/>
      <c r="AB361" s="5"/>
      <c r="AC361" s="5"/>
      <c r="AD361" s="5"/>
      <c r="AE361" s="5"/>
      <c r="AF361" s="6"/>
      <c r="AG361" s="5"/>
      <c r="AH361" s="7"/>
      <c r="AI361" s="6"/>
      <c r="AJ361" s="8"/>
      <c r="AK361" s="5"/>
      <c r="AL361" s="5"/>
      <c r="AM361" s="5"/>
      <c r="AN361" s="5"/>
      <c r="AO361" s="5"/>
      <c r="AP361" s="5"/>
      <c r="AQ361" s="5"/>
      <c r="AR361" s="5"/>
      <c r="AS361" s="5"/>
      <c r="AT361" s="5"/>
      <c r="AU361" s="5"/>
      <c r="AV361" s="9"/>
      <c r="AW361" s="1"/>
      <c r="AX361" s="1"/>
    </row>
    <row r="362">
      <c r="A362" s="1"/>
      <c r="B362" s="5"/>
      <c r="C362" s="2"/>
      <c r="D362" s="2"/>
      <c r="E362" s="3"/>
      <c r="F362" s="5"/>
      <c r="G362" s="5"/>
      <c r="H362" s="5"/>
      <c r="I362" s="5"/>
      <c r="J362" s="5"/>
      <c r="K362" s="5"/>
      <c r="L362" s="5"/>
      <c r="M362" s="5"/>
      <c r="N362" s="1"/>
      <c r="O362" s="1"/>
      <c r="P362" s="1"/>
      <c r="Q362" s="1"/>
      <c r="R362" s="1"/>
      <c r="S362" s="1"/>
      <c r="T362" s="1"/>
      <c r="U362" s="1"/>
      <c r="V362" s="5"/>
      <c r="W362" s="5"/>
      <c r="X362" s="5"/>
      <c r="Y362" s="5"/>
      <c r="Z362" s="5"/>
      <c r="AA362" s="5"/>
      <c r="AB362" s="5"/>
      <c r="AC362" s="5"/>
      <c r="AD362" s="5"/>
      <c r="AE362" s="5"/>
      <c r="AF362" s="6"/>
      <c r="AG362" s="5"/>
      <c r="AH362" s="7"/>
      <c r="AI362" s="6"/>
      <c r="AJ362" s="8"/>
      <c r="AK362" s="5"/>
      <c r="AL362" s="5"/>
      <c r="AM362" s="5"/>
      <c r="AN362" s="5"/>
      <c r="AO362" s="5"/>
      <c r="AP362" s="5"/>
      <c r="AQ362" s="5"/>
      <c r="AR362" s="5"/>
      <c r="AS362" s="5"/>
      <c r="AT362" s="5"/>
      <c r="AU362" s="5"/>
      <c r="AV362" s="9"/>
      <c r="AW362" s="1"/>
      <c r="AX362" s="1"/>
    </row>
    <row r="363">
      <c r="A363" s="1"/>
      <c r="B363" s="5"/>
      <c r="C363" s="2"/>
      <c r="D363" s="2"/>
      <c r="E363" s="3"/>
      <c r="F363" s="5"/>
      <c r="G363" s="5"/>
      <c r="H363" s="5"/>
      <c r="I363" s="5"/>
      <c r="J363" s="5"/>
      <c r="K363" s="5"/>
      <c r="L363" s="5"/>
      <c r="M363" s="5"/>
      <c r="N363" s="1"/>
      <c r="O363" s="1"/>
      <c r="P363" s="1"/>
      <c r="Q363" s="1"/>
      <c r="R363" s="1"/>
      <c r="S363" s="1"/>
      <c r="T363" s="1"/>
      <c r="U363" s="1"/>
      <c r="V363" s="5"/>
      <c r="W363" s="5"/>
      <c r="X363" s="5"/>
      <c r="Y363" s="5"/>
      <c r="Z363" s="5"/>
      <c r="AA363" s="5"/>
      <c r="AB363" s="5"/>
      <c r="AC363" s="5"/>
      <c r="AD363" s="5"/>
      <c r="AE363" s="5"/>
      <c r="AF363" s="6"/>
      <c r="AG363" s="5"/>
      <c r="AH363" s="7"/>
      <c r="AI363" s="6"/>
      <c r="AJ363" s="8"/>
      <c r="AK363" s="5"/>
      <c r="AL363" s="5"/>
      <c r="AM363" s="5"/>
      <c r="AN363" s="5"/>
      <c r="AO363" s="5"/>
      <c r="AP363" s="5"/>
      <c r="AQ363" s="5"/>
      <c r="AR363" s="5"/>
      <c r="AS363" s="5"/>
      <c r="AT363" s="5"/>
      <c r="AU363" s="5"/>
      <c r="AV363" s="9"/>
      <c r="AW363" s="1"/>
      <c r="AX363" s="1"/>
    </row>
    <row r="364">
      <c r="A364" s="1"/>
      <c r="B364" s="5"/>
      <c r="C364" s="2"/>
      <c r="D364" s="2"/>
      <c r="E364" s="3"/>
      <c r="F364" s="5"/>
      <c r="G364" s="5"/>
      <c r="H364" s="5"/>
      <c r="I364" s="5"/>
      <c r="J364" s="5"/>
      <c r="K364" s="5"/>
      <c r="L364" s="5"/>
      <c r="M364" s="5"/>
      <c r="N364" s="1"/>
      <c r="O364" s="1"/>
      <c r="P364" s="1"/>
      <c r="Q364" s="1"/>
      <c r="R364" s="1"/>
      <c r="S364" s="1"/>
      <c r="T364" s="1"/>
      <c r="U364" s="1"/>
      <c r="V364" s="5"/>
      <c r="W364" s="5"/>
      <c r="X364" s="5"/>
      <c r="Y364" s="5"/>
      <c r="Z364" s="5"/>
      <c r="AA364" s="5"/>
      <c r="AB364" s="5"/>
      <c r="AC364" s="5"/>
      <c r="AD364" s="5"/>
      <c r="AE364" s="5"/>
      <c r="AF364" s="6"/>
      <c r="AG364" s="5"/>
      <c r="AH364" s="7"/>
      <c r="AI364" s="6"/>
      <c r="AJ364" s="8"/>
      <c r="AK364" s="5"/>
      <c r="AL364" s="5"/>
      <c r="AM364" s="5"/>
      <c r="AN364" s="5"/>
      <c r="AO364" s="5"/>
      <c r="AP364" s="5"/>
      <c r="AQ364" s="5"/>
      <c r="AR364" s="5"/>
      <c r="AS364" s="5"/>
      <c r="AT364" s="5"/>
      <c r="AU364" s="5"/>
      <c r="AV364" s="9"/>
      <c r="AW364" s="1"/>
      <c r="AX364" s="1"/>
    </row>
    <row r="365">
      <c r="A365" s="1"/>
      <c r="B365" s="5"/>
      <c r="C365" s="2"/>
      <c r="D365" s="2"/>
      <c r="E365" s="3"/>
      <c r="F365" s="5"/>
      <c r="G365" s="5"/>
      <c r="H365" s="5"/>
      <c r="I365" s="5"/>
      <c r="J365" s="5"/>
      <c r="K365" s="5"/>
      <c r="L365" s="5"/>
      <c r="M365" s="5"/>
      <c r="N365" s="1"/>
      <c r="O365" s="1"/>
      <c r="P365" s="1"/>
      <c r="Q365" s="1"/>
      <c r="R365" s="1"/>
      <c r="S365" s="1"/>
      <c r="T365" s="1"/>
      <c r="U365" s="1"/>
      <c r="V365" s="5"/>
      <c r="W365" s="5"/>
      <c r="X365" s="5"/>
      <c r="Y365" s="5"/>
      <c r="Z365" s="5"/>
      <c r="AA365" s="5"/>
      <c r="AB365" s="5"/>
      <c r="AC365" s="5"/>
      <c r="AD365" s="5"/>
      <c r="AE365" s="5"/>
      <c r="AF365" s="6"/>
      <c r="AG365" s="5"/>
      <c r="AH365" s="7"/>
      <c r="AI365" s="6"/>
      <c r="AJ365" s="8"/>
      <c r="AK365" s="5"/>
      <c r="AL365" s="5"/>
      <c r="AM365" s="5"/>
      <c r="AN365" s="5"/>
      <c r="AO365" s="5"/>
      <c r="AP365" s="5"/>
      <c r="AQ365" s="5"/>
      <c r="AR365" s="5"/>
      <c r="AS365" s="5"/>
      <c r="AT365" s="5"/>
      <c r="AU365" s="5"/>
      <c r="AV365" s="9"/>
      <c r="AW365" s="1"/>
      <c r="AX365" s="1"/>
    </row>
    <row r="366">
      <c r="A366" s="1"/>
      <c r="B366" s="5"/>
      <c r="C366" s="2"/>
      <c r="D366" s="2"/>
      <c r="E366" s="3"/>
      <c r="F366" s="5"/>
      <c r="G366" s="5"/>
      <c r="H366" s="5"/>
      <c r="I366" s="5"/>
      <c r="J366" s="5"/>
      <c r="K366" s="5"/>
      <c r="L366" s="5"/>
      <c r="M366" s="5"/>
      <c r="N366" s="1"/>
      <c r="O366" s="1"/>
      <c r="P366" s="1"/>
      <c r="Q366" s="1"/>
      <c r="R366" s="1"/>
      <c r="S366" s="1"/>
      <c r="T366" s="1"/>
      <c r="U366" s="1"/>
      <c r="V366" s="5"/>
      <c r="W366" s="5"/>
      <c r="X366" s="5"/>
      <c r="Y366" s="5"/>
      <c r="Z366" s="5"/>
      <c r="AA366" s="5"/>
      <c r="AB366" s="5"/>
      <c r="AC366" s="5"/>
      <c r="AD366" s="5"/>
      <c r="AE366" s="5"/>
      <c r="AF366" s="6"/>
      <c r="AG366" s="5"/>
      <c r="AH366" s="7"/>
      <c r="AI366" s="6"/>
      <c r="AJ366" s="8"/>
      <c r="AK366" s="5"/>
      <c r="AL366" s="5"/>
      <c r="AM366" s="5"/>
      <c r="AN366" s="5"/>
      <c r="AO366" s="5"/>
      <c r="AP366" s="5"/>
      <c r="AQ366" s="5"/>
      <c r="AR366" s="5"/>
      <c r="AS366" s="5"/>
      <c r="AT366" s="5"/>
      <c r="AU366" s="5"/>
      <c r="AV366" s="9"/>
      <c r="AW366" s="1"/>
      <c r="AX366" s="1"/>
    </row>
    <row r="367">
      <c r="A367" s="1"/>
      <c r="B367" s="5"/>
      <c r="C367" s="2"/>
      <c r="D367" s="2"/>
      <c r="E367" s="3"/>
      <c r="F367" s="5"/>
      <c r="G367" s="5"/>
      <c r="H367" s="5"/>
      <c r="I367" s="5"/>
      <c r="J367" s="5"/>
      <c r="K367" s="5"/>
      <c r="L367" s="5"/>
      <c r="M367" s="5"/>
      <c r="N367" s="1"/>
      <c r="O367" s="1"/>
      <c r="P367" s="1"/>
      <c r="Q367" s="1"/>
      <c r="R367" s="1"/>
      <c r="S367" s="1"/>
      <c r="T367" s="1"/>
      <c r="U367" s="1"/>
      <c r="V367" s="5"/>
      <c r="W367" s="5"/>
      <c r="X367" s="5"/>
      <c r="Y367" s="5"/>
      <c r="Z367" s="5"/>
      <c r="AA367" s="5"/>
      <c r="AB367" s="5"/>
      <c r="AC367" s="5"/>
      <c r="AD367" s="5"/>
      <c r="AE367" s="5"/>
      <c r="AF367" s="6"/>
      <c r="AG367" s="5"/>
      <c r="AH367" s="7"/>
      <c r="AI367" s="6"/>
      <c r="AJ367" s="8"/>
      <c r="AK367" s="5"/>
      <c r="AL367" s="5"/>
      <c r="AM367" s="5"/>
      <c r="AN367" s="5"/>
      <c r="AO367" s="5"/>
      <c r="AP367" s="5"/>
      <c r="AQ367" s="5"/>
      <c r="AR367" s="5"/>
      <c r="AS367" s="5"/>
      <c r="AT367" s="5"/>
      <c r="AU367" s="5"/>
      <c r="AV367" s="9"/>
      <c r="AW367" s="1"/>
      <c r="AX367" s="1"/>
    </row>
    <row r="368">
      <c r="A368" s="1"/>
      <c r="B368" s="5"/>
      <c r="C368" s="2"/>
      <c r="D368" s="2"/>
      <c r="E368" s="3"/>
      <c r="F368" s="5"/>
      <c r="G368" s="5"/>
      <c r="H368" s="5"/>
      <c r="I368" s="5"/>
      <c r="J368" s="5"/>
      <c r="K368" s="5"/>
      <c r="L368" s="5"/>
      <c r="M368" s="5"/>
      <c r="N368" s="1"/>
      <c r="O368" s="1"/>
      <c r="P368" s="1"/>
      <c r="Q368" s="1"/>
      <c r="R368" s="1"/>
      <c r="S368" s="1"/>
      <c r="T368" s="1"/>
      <c r="U368" s="1"/>
      <c r="V368" s="5"/>
      <c r="W368" s="5"/>
      <c r="X368" s="5"/>
      <c r="Y368" s="5"/>
      <c r="Z368" s="5"/>
      <c r="AA368" s="5"/>
      <c r="AB368" s="5"/>
      <c r="AC368" s="5"/>
      <c r="AD368" s="5"/>
      <c r="AE368" s="5"/>
      <c r="AF368" s="6"/>
      <c r="AG368" s="5"/>
      <c r="AH368" s="7"/>
      <c r="AI368" s="6"/>
      <c r="AJ368" s="8"/>
      <c r="AK368" s="5"/>
      <c r="AL368" s="5"/>
      <c r="AM368" s="5"/>
      <c r="AN368" s="5"/>
      <c r="AO368" s="5"/>
      <c r="AP368" s="5"/>
      <c r="AQ368" s="5"/>
      <c r="AR368" s="5"/>
      <c r="AS368" s="5"/>
      <c r="AT368" s="5"/>
      <c r="AU368" s="5"/>
      <c r="AV368" s="9"/>
      <c r="AW368" s="1"/>
      <c r="AX368" s="1"/>
    </row>
    <row r="369">
      <c r="A369" s="1"/>
      <c r="B369" s="5"/>
      <c r="C369" s="2"/>
      <c r="D369" s="2"/>
      <c r="E369" s="3"/>
      <c r="F369" s="5"/>
      <c r="G369" s="5"/>
      <c r="H369" s="5"/>
      <c r="I369" s="5"/>
      <c r="J369" s="5"/>
      <c r="K369" s="5"/>
      <c r="L369" s="5"/>
      <c r="M369" s="5"/>
      <c r="N369" s="1"/>
      <c r="O369" s="1"/>
      <c r="P369" s="1"/>
      <c r="Q369" s="1"/>
      <c r="R369" s="1"/>
      <c r="S369" s="1"/>
      <c r="T369" s="1"/>
      <c r="U369" s="1"/>
      <c r="V369" s="5"/>
      <c r="W369" s="5"/>
      <c r="X369" s="5"/>
      <c r="Y369" s="5"/>
      <c r="Z369" s="5"/>
      <c r="AA369" s="5"/>
      <c r="AB369" s="5"/>
      <c r="AC369" s="5"/>
      <c r="AD369" s="5"/>
      <c r="AE369" s="5"/>
      <c r="AF369" s="6"/>
      <c r="AG369" s="5"/>
      <c r="AH369" s="7"/>
      <c r="AI369" s="6"/>
      <c r="AJ369" s="8"/>
      <c r="AK369" s="5"/>
      <c r="AL369" s="5"/>
      <c r="AM369" s="5"/>
      <c r="AN369" s="5"/>
      <c r="AO369" s="5"/>
      <c r="AP369" s="5"/>
      <c r="AQ369" s="5"/>
      <c r="AR369" s="5"/>
      <c r="AS369" s="5"/>
      <c r="AT369" s="5"/>
      <c r="AU369" s="5"/>
      <c r="AV369" s="9"/>
      <c r="AW369" s="1"/>
      <c r="AX369" s="1"/>
    </row>
    <row r="370">
      <c r="A370" s="1"/>
      <c r="B370" s="5"/>
      <c r="C370" s="2"/>
      <c r="D370" s="2"/>
      <c r="E370" s="3"/>
      <c r="F370" s="5"/>
      <c r="G370" s="5"/>
      <c r="H370" s="5"/>
      <c r="I370" s="5"/>
      <c r="J370" s="5"/>
      <c r="K370" s="5"/>
      <c r="L370" s="5"/>
      <c r="M370" s="5"/>
      <c r="N370" s="1"/>
      <c r="O370" s="1"/>
      <c r="P370" s="1"/>
      <c r="Q370" s="1"/>
      <c r="R370" s="1"/>
      <c r="S370" s="1"/>
      <c r="T370" s="1"/>
      <c r="U370" s="1"/>
      <c r="V370" s="5"/>
      <c r="W370" s="5"/>
      <c r="X370" s="5"/>
      <c r="Y370" s="5"/>
      <c r="Z370" s="5"/>
      <c r="AA370" s="5"/>
      <c r="AB370" s="5"/>
      <c r="AC370" s="5"/>
      <c r="AD370" s="5"/>
      <c r="AE370" s="5"/>
      <c r="AF370" s="6"/>
      <c r="AG370" s="5"/>
      <c r="AH370" s="7"/>
      <c r="AI370" s="6"/>
      <c r="AJ370" s="8"/>
      <c r="AK370" s="5"/>
      <c r="AL370" s="5"/>
      <c r="AM370" s="5"/>
      <c r="AN370" s="5"/>
      <c r="AO370" s="5"/>
      <c r="AP370" s="5"/>
      <c r="AQ370" s="5"/>
      <c r="AR370" s="5"/>
      <c r="AS370" s="5"/>
      <c r="AT370" s="5"/>
      <c r="AU370" s="5"/>
      <c r="AV370" s="9"/>
      <c r="AW370" s="1"/>
      <c r="AX370" s="1"/>
    </row>
    <row r="371">
      <c r="A371" s="1"/>
      <c r="B371" s="5"/>
      <c r="C371" s="2"/>
      <c r="D371" s="2"/>
      <c r="E371" s="3"/>
      <c r="F371" s="5"/>
      <c r="G371" s="5"/>
      <c r="H371" s="5"/>
      <c r="I371" s="5"/>
      <c r="J371" s="5"/>
      <c r="K371" s="5"/>
      <c r="L371" s="5"/>
      <c r="M371" s="5"/>
      <c r="N371" s="1"/>
      <c r="O371" s="1"/>
      <c r="P371" s="1"/>
      <c r="Q371" s="1"/>
      <c r="R371" s="1"/>
      <c r="S371" s="1"/>
      <c r="T371" s="1"/>
      <c r="U371" s="1"/>
      <c r="V371" s="5"/>
      <c r="W371" s="5"/>
      <c r="X371" s="5"/>
      <c r="Y371" s="5"/>
      <c r="Z371" s="5"/>
      <c r="AA371" s="5"/>
      <c r="AB371" s="5"/>
      <c r="AC371" s="5"/>
      <c r="AD371" s="5"/>
      <c r="AE371" s="5"/>
      <c r="AF371" s="6"/>
      <c r="AG371" s="5"/>
      <c r="AH371" s="7"/>
      <c r="AI371" s="6"/>
      <c r="AJ371" s="8"/>
      <c r="AK371" s="5"/>
      <c r="AL371" s="5"/>
      <c r="AM371" s="5"/>
      <c r="AN371" s="5"/>
      <c r="AO371" s="5"/>
      <c r="AP371" s="5"/>
      <c r="AQ371" s="5"/>
      <c r="AR371" s="5"/>
      <c r="AS371" s="5"/>
      <c r="AT371" s="5"/>
      <c r="AU371" s="5"/>
      <c r="AV371" s="9"/>
      <c r="AW371" s="1"/>
      <c r="AX371" s="1"/>
    </row>
    <row r="372">
      <c r="A372" s="1"/>
      <c r="B372" s="5"/>
      <c r="C372" s="2"/>
      <c r="D372" s="2"/>
      <c r="E372" s="3"/>
      <c r="F372" s="5"/>
      <c r="G372" s="5"/>
      <c r="H372" s="5"/>
      <c r="I372" s="5"/>
      <c r="J372" s="5"/>
      <c r="K372" s="5"/>
      <c r="L372" s="5"/>
      <c r="M372" s="5"/>
      <c r="N372" s="1"/>
      <c r="O372" s="1"/>
      <c r="P372" s="1"/>
      <c r="Q372" s="1"/>
      <c r="R372" s="1"/>
      <c r="S372" s="1"/>
      <c r="T372" s="1"/>
      <c r="U372" s="1"/>
      <c r="V372" s="5"/>
      <c r="W372" s="5"/>
      <c r="X372" s="5"/>
      <c r="Y372" s="5"/>
      <c r="Z372" s="5"/>
      <c r="AA372" s="5"/>
      <c r="AB372" s="5"/>
      <c r="AC372" s="5"/>
      <c r="AD372" s="5"/>
      <c r="AE372" s="5"/>
      <c r="AF372" s="6"/>
      <c r="AG372" s="5"/>
      <c r="AH372" s="7"/>
      <c r="AI372" s="6"/>
      <c r="AJ372" s="8"/>
      <c r="AK372" s="5"/>
      <c r="AL372" s="5"/>
      <c r="AM372" s="5"/>
      <c r="AN372" s="5"/>
      <c r="AO372" s="5"/>
      <c r="AP372" s="5"/>
      <c r="AQ372" s="5"/>
      <c r="AR372" s="5"/>
      <c r="AS372" s="5"/>
      <c r="AT372" s="5"/>
      <c r="AU372" s="5"/>
      <c r="AV372" s="9"/>
      <c r="AW372" s="1"/>
      <c r="AX372" s="1"/>
    </row>
    <row r="373">
      <c r="A373" s="1"/>
      <c r="B373" s="5"/>
      <c r="C373" s="2"/>
      <c r="D373" s="2"/>
      <c r="E373" s="3"/>
      <c r="F373" s="5"/>
      <c r="G373" s="5"/>
      <c r="H373" s="5"/>
      <c r="I373" s="5"/>
      <c r="J373" s="5"/>
      <c r="K373" s="5"/>
      <c r="L373" s="5"/>
      <c r="M373" s="5"/>
      <c r="N373" s="1"/>
      <c r="O373" s="1"/>
      <c r="P373" s="1"/>
      <c r="Q373" s="1"/>
      <c r="R373" s="1"/>
      <c r="S373" s="1"/>
      <c r="T373" s="1"/>
      <c r="U373" s="1"/>
      <c r="V373" s="5"/>
      <c r="W373" s="5"/>
      <c r="X373" s="5"/>
      <c r="Y373" s="5"/>
      <c r="Z373" s="5"/>
      <c r="AA373" s="5"/>
      <c r="AB373" s="5"/>
      <c r="AC373" s="5"/>
      <c r="AD373" s="5"/>
      <c r="AE373" s="5"/>
      <c r="AF373" s="6"/>
      <c r="AG373" s="5"/>
      <c r="AH373" s="7"/>
      <c r="AI373" s="6"/>
      <c r="AJ373" s="8"/>
      <c r="AK373" s="5"/>
      <c r="AL373" s="5"/>
      <c r="AM373" s="5"/>
      <c r="AN373" s="5"/>
      <c r="AO373" s="5"/>
      <c r="AP373" s="5"/>
      <c r="AQ373" s="5"/>
      <c r="AR373" s="5"/>
      <c r="AS373" s="5"/>
      <c r="AT373" s="5"/>
      <c r="AU373" s="5"/>
      <c r="AV373" s="9"/>
      <c r="AW373" s="1"/>
      <c r="AX373" s="1"/>
    </row>
    <row r="374">
      <c r="A374" s="1"/>
      <c r="B374" s="5"/>
      <c r="C374" s="2"/>
      <c r="D374" s="2"/>
      <c r="E374" s="3"/>
      <c r="F374" s="5"/>
      <c r="G374" s="5"/>
      <c r="H374" s="5"/>
      <c r="I374" s="5"/>
      <c r="J374" s="5"/>
      <c r="K374" s="5"/>
      <c r="L374" s="5"/>
      <c r="M374" s="5"/>
      <c r="N374" s="1"/>
      <c r="O374" s="1"/>
      <c r="P374" s="1"/>
      <c r="Q374" s="1"/>
      <c r="R374" s="1"/>
      <c r="S374" s="1"/>
      <c r="T374" s="1"/>
      <c r="U374" s="1"/>
      <c r="V374" s="5"/>
      <c r="W374" s="5"/>
      <c r="X374" s="5"/>
      <c r="Y374" s="5"/>
      <c r="Z374" s="5"/>
      <c r="AA374" s="5"/>
      <c r="AB374" s="5"/>
      <c r="AC374" s="5"/>
      <c r="AD374" s="5"/>
      <c r="AE374" s="5"/>
      <c r="AF374" s="6"/>
      <c r="AG374" s="5"/>
      <c r="AH374" s="7"/>
      <c r="AI374" s="6"/>
      <c r="AJ374" s="8"/>
      <c r="AK374" s="5"/>
      <c r="AL374" s="5"/>
      <c r="AM374" s="5"/>
      <c r="AN374" s="5"/>
      <c r="AO374" s="5"/>
      <c r="AP374" s="5"/>
      <c r="AQ374" s="5"/>
      <c r="AR374" s="5"/>
      <c r="AS374" s="5"/>
      <c r="AT374" s="5"/>
      <c r="AU374" s="5"/>
      <c r="AV374" s="9"/>
      <c r="AW374" s="1"/>
      <c r="AX374" s="1"/>
    </row>
    <row r="375">
      <c r="A375" s="1"/>
      <c r="B375" s="5"/>
      <c r="C375" s="2"/>
      <c r="D375" s="2"/>
      <c r="E375" s="3"/>
      <c r="F375" s="5"/>
      <c r="G375" s="5"/>
      <c r="H375" s="5"/>
      <c r="I375" s="5"/>
      <c r="J375" s="5"/>
      <c r="K375" s="5"/>
      <c r="L375" s="5"/>
      <c r="M375" s="5"/>
      <c r="N375" s="1"/>
      <c r="O375" s="1"/>
      <c r="P375" s="1"/>
      <c r="Q375" s="1"/>
      <c r="R375" s="1"/>
      <c r="S375" s="1"/>
      <c r="T375" s="1"/>
      <c r="U375" s="1"/>
      <c r="V375" s="5"/>
      <c r="W375" s="5"/>
      <c r="X375" s="5"/>
      <c r="Y375" s="5"/>
      <c r="Z375" s="5"/>
      <c r="AA375" s="5"/>
      <c r="AB375" s="5"/>
      <c r="AC375" s="5"/>
      <c r="AD375" s="5"/>
      <c r="AE375" s="5"/>
      <c r="AF375" s="6"/>
      <c r="AG375" s="5"/>
      <c r="AH375" s="7"/>
      <c r="AI375" s="6"/>
      <c r="AJ375" s="8"/>
      <c r="AK375" s="5"/>
      <c r="AL375" s="5"/>
      <c r="AM375" s="5"/>
      <c r="AN375" s="5"/>
      <c r="AO375" s="5"/>
      <c r="AP375" s="5"/>
      <c r="AQ375" s="5"/>
      <c r="AR375" s="5"/>
      <c r="AS375" s="5"/>
      <c r="AT375" s="5"/>
      <c r="AU375" s="5"/>
      <c r="AV375" s="9"/>
      <c r="AW375" s="1"/>
      <c r="AX375" s="1"/>
    </row>
    <row r="376">
      <c r="A376" s="1"/>
      <c r="B376" s="5"/>
      <c r="C376" s="2"/>
      <c r="D376" s="2"/>
      <c r="E376" s="3"/>
      <c r="F376" s="5"/>
      <c r="G376" s="5"/>
      <c r="H376" s="5"/>
      <c r="I376" s="5"/>
      <c r="J376" s="5"/>
      <c r="K376" s="5"/>
      <c r="L376" s="5"/>
      <c r="M376" s="5"/>
      <c r="N376" s="1"/>
      <c r="O376" s="1"/>
      <c r="P376" s="1"/>
      <c r="Q376" s="1"/>
      <c r="R376" s="1"/>
      <c r="S376" s="1"/>
      <c r="T376" s="1"/>
      <c r="U376" s="1"/>
      <c r="V376" s="5"/>
      <c r="W376" s="5"/>
      <c r="X376" s="5"/>
      <c r="Y376" s="5"/>
      <c r="Z376" s="5"/>
      <c r="AA376" s="5"/>
      <c r="AB376" s="5"/>
      <c r="AC376" s="5"/>
      <c r="AD376" s="5"/>
      <c r="AE376" s="5"/>
      <c r="AF376" s="6"/>
      <c r="AG376" s="5"/>
      <c r="AH376" s="7"/>
      <c r="AI376" s="6"/>
      <c r="AJ376" s="8"/>
      <c r="AK376" s="5"/>
      <c r="AL376" s="5"/>
      <c r="AM376" s="5"/>
      <c r="AN376" s="5"/>
      <c r="AO376" s="5"/>
      <c r="AP376" s="5"/>
      <c r="AQ376" s="5"/>
      <c r="AR376" s="5"/>
      <c r="AS376" s="5"/>
      <c r="AT376" s="5"/>
      <c r="AU376" s="5"/>
      <c r="AV376" s="9"/>
      <c r="AW376" s="1"/>
      <c r="AX376" s="1"/>
    </row>
    <row r="377">
      <c r="A377" s="1"/>
      <c r="B377" s="5"/>
      <c r="C377" s="2"/>
      <c r="D377" s="2"/>
      <c r="E377" s="3"/>
      <c r="F377" s="5"/>
      <c r="G377" s="5"/>
      <c r="H377" s="5"/>
      <c r="I377" s="5"/>
      <c r="J377" s="5"/>
      <c r="K377" s="5"/>
      <c r="L377" s="5"/>
      <c r="M377" s="5"/>
      <c r="N377" s="1"/>
      <c r="O377" s="1"/>
      <c r="P377" s="1"/>
      <c r="Q377" s="1"/>
      <c r="R377" s="1"/>
      <c r="S377" s="1"/>
      <c r="T377" s="1"/>
      <c r="U377" s="1"/>
      <c r="V377" s="5"/>
      <c r="W377" s="5"/>
      <c r="X377" s="5"/>
      <c r="Y377" s="5"/>
      <c r="Z377" s="5"/>
      <c r="AA377" s="5"/>
      <c r="AB377" s="5"/>
      <c r="AC377" s="5"/>
      <c r="AD377" s="5"/>
      <c r="AE377" s="5"/>
      <c r="AF377" s="6"/>
      <c r="AG377" s="5"/>
      <c r="AH377" s="7"/>
      <c r="AI377" s="6"/>
      <c r="AJ377" s="8"/>
      <c r="AK377" s="5"/>
      <c r="AL377" s="5"/>
      <c r="AM377" s="5"/>
      <c r="AN377" s="5"/>
      <c r="AO377" s="5"/>
      <c r="AP377" s="5"/>
      <c r="AQ377" s="5"/>
      <c r="AR377" s="5"/>
      <c r="AS377" s="5"/>
      <c r="AT377" s="5"/>
      <c r="AU377" s="5"/>
      <c r="AV377" s="9"/>
      <c r="AW377" s="1"/>
      <c r="AX377" s="1"/>
    </row>
    <row r="378">
      <c r="A378" s="1"/>
      <c r="B378" s="5"/>
      <c r="C378" s="2"/>
      <c r="D378" s="2"/>
      <c r="E378" s="3"/>
      <c r="F378" s="5"/>
      <c r="G378" s="5"/>
      <c r="H378" s="5"/>
      <c r="I378" s="5"/>
      <c r="J378" s="5"/>
      <c r="K378" s="5"/>
      <c r="L378" s="5"/>
      <c r="M378" s="5"/>
      <c r="N378" s="1"/>
      <c r="O378" s="1"/>
      <c r="P378" s="1"/>
      <c r="Q378" s="1"/>
      <c r="R378" s="1"/>
      <c r="S378" s="1"/>
      <c r="T378" s="1"/>
      <c r="U378" s="1"/>
      <c r="V378" s="5"/>
      <c r="W378" s="5"/>
      <c r="X378" s="5"/>
      <c r="Y378" s="5"/>
      <c r="Z378" s="5"/>
      <c r="AA378" s="5"/>
      <c r="AB378" s="5"/>
      <c r="AC378" s="5"/>
      <c r="AD378" s="5"/>
      <c r="AE378" s="5"/>
      <c r="AF378" s="6"/>
      <c r="AG378" s="5"/>
      <c r="AH378" s="7"/>
      <c r="AI378" s="6"/>
      <c r="AJ378" s="8"/>
      <c r="AK378" s="5"/>
      <c r="AL378" s="5"/>
      <c r="AM378" s="5"/>
      <c r="AN378" s="5"/>
      <c r="AO378" s="5"/>
      <c r="AP378" s="5"/>
      <c r="AQ378" s="5"/>
      <c r="AR378" s="5"/>
      <c r="AS378" s="5"/>
      <c r="AT378" s="5"/>
      <c r="AU378" s="5"/>
      <c r="AV378" s="9"/>
      <c r="AW378" s="1"/>
      <c r="AX378" s="1"/>
    </row>
    <row r="379">
      <c r="A379" s="1"/>
      <c r="B379" s="5"/>
      <c r="C379" s="2"/>
      <c r="D379" s="2"/>
      <c r="E379" s="3"/>
      <c r="F379" s="5"/>
      <c r="G379" s="5"/>
      <c r="H379" s="5"/>
      <c r="I379" s="5"/>
      <c r="J379" s="5"/>
      <c r="K379" s="5"/>
      <c r="L379" s="5"/>
      <c r="M379" s="5"/>
      <c r="N379" s="1"/>
      <c r="O379" s="1"/>
      <c r="P379" s="1"/>
      <c r="Q379" s="1"/>
      <c r="R379" s="1"/>
      <c r="S379" s="1"/>
      <c r="T379" s="1"/>
      <c r="U379" s="1"/>
      <c r="V379" s="5"/>
      <c r="W379" s="5"/>
      <c r="X379" s="5"/>
      <c r="Y379" s="5"/>
      <c r="Z379" s="5"/>
      <c r="AA379" s="5"/>
      <c r="AB379" s="5"/>
      <c r="AC379" s="5"/>
      <c r="AD379" s="5"/>
      <c r="AE379" s="5"/>
      <c r="AF379" s="6"/>
      <c r="AG379" s="5"/>
      <c r="AH379" s="7"/>
      <c r="AI379" s="6"/>
      <c r="AJ379" s="8"/>
      <c r="AK379" s="5"/>
      <c r="AL379" s="5"/>
      <c r="AM379" s="5"/>
      <c r="AN379" s="5"/>
      <c r="AO379" s="5"/>
      <c r="AP379" s="5"/>
      <c r="AQ379" s="5"/>
      <c r="AR379" s="5"/>
      <c r="AS379" s="5"/>
      <c r="AT379" s="5"/>
      <c r="AU379" s="5"/>
      <c r="AV379" s="9"/>
      <c r="AW379" s="1"/>
      <c r="AX379" s="1"/>
    </row>
    <row r="380">
      <c r="A380" s="1"/>
      <c r="B380" s="5"/>
      <c r="C380" s="2"/>
      <c r="D380" s="2"/>
      <c r="E380" s="3"/>
      <c r="F380" s="5"/>
      <c r="G380" s="5"/>
      <c r="H380" s="5"/>
      <c r="I380" s="5"/>
      <c r="J380" s="5"/>
      <c r="K380" s="5"/>
      <c r="L380" s="5"/>
      <c r="M380" s="5"/>
      <c r="N380" s="1"/>
      <c r="O380" s="1"/>
      <c r="P380" s="1"/>
      <c r="Q380" s="1"/>
      <c r="R380" s="1"/>
      <c r="S380" s="1"/>
      <c r="T380" s="1"/>
      <c r="U380" s="1"/>
      <c r="V380" s="5"/>
      <c r="W380" s="5"/>
      <c r="X380" s="5"/>
      <c r="Y380" s="5"/>
      <c r="Z380" s="5"/>
      <c r="AA380" s="5"/>
      <c r="AB380" s="5"/>
      <c r="AC380" s="5"/>
      <c r="AD380" s="5"/>
      <c r="AE380" s="5"/>
      <c r="AF380" s="6"/>
      <c r="AG380" s="5"/>
      <c r="AH380" s="7"/>
      <c r="AI380" s="6"/>
      <c r="AJ380" s="8"/>
      <c r="AK380" s="5"/>
      <c r="AL380" s="5"/>
      <c r="AM380" s="5"/>
      <c r="AN380" s="5"/>
      <c r="AO380" s="5"/>
      <c r="AP380" s="5"/>
      <c r="AQ380" s="5"/>
      <c r="AR380" s="5"/>
      <c r="AS380" s="5"/>
      <c r="AT380" s="5"/>
      <c r="AU380" s="5"/>
      <c r="AV380" s="9"/>
      <c r="AW380" s="1"/>
      <c r="AX380" s="1"/>
    </row>
    <row r="381">
      <c r="A381" s="1"/>
      <c r="B381" s="5"/>
      <c r="C381" s="2"/>
      <c r="D381" s="2"/>
      <c r="E381" s="3"/>
      <c r="F381" s="5"/>
      <c r="G381" s="5"/>
      <c r="H381" s="5"/>
      <c r="I381" s="5"/>
      <c r="J381" s="5"/>
      <c r="K381" s="5"/>
      <c r="L381" s="5"/>
      <c r="M381" s="5"/>
      <c r="N381" s="1"/>
      <c r="O381" s="1"/>
      <c r="P381" s="1"/>
      <c r="Q381" s="1"/>
      <c r="R381" s="1"/>
      <c r="S381" s="1"/>
      <c r="T381" s="1"/>
      <c r="U381" s="1"/>
      <c r="V381" s="5"/>
      <c r="W381" s="5"/>
      <c r="X381" s="5"/>
      <c r="Y381" s="5"/>
      <c r="Z381" s="5"/>
      <c r="AA381" s="5"/>
      <c r="AB381" s="5"/>
      <c r="AC381" s="5"/>
      <c r="AD381" s="5"/>
      <c r="AE381" s="5"/>
      <c r="AF381" s="6"/>
      <c r="AG381" s="5"/>
      <c r="AH381" s="7"/>
      <c r="AI381" s="6"/>
      <c r="AJ381" s="8"/>
      <c r="AK381" s="5"/>
      <c r="AL381" s="5"/>
      <c r="AM381" s="5"/>
      <c r="AN381" s="5"/>
      <c r="AO381" s="5"/>
      <c r="AP381" s="5"/>
      <c r="AQ381" s="5"/>
      <c r="AR381" s="5"/>
      <c r="AS381" s="5"/>
      <c r="AT381" s="5"/>
      <c r="AU381" s="5"/>
      <c r="AV381" s="9"/>
      <c r="AW381" s="1"/>
      <c r="AX381" s="1"/>
    </row>
    <row r="382">
      <c r="A382" s="1"/>
      <c r="B382" s="5"/>
      <c r="C382" s="2"/>
      <c r="D382" s="2"/>
      <c r="E382" s="3"/>
      <c r="F382" s="5"/>
      <c r="G382" s="5"/>
      <c r="H382" s="5"/>
      <c r="I382" s="5"/>
      <c r="J382" s="5"/>
      <c r="K382" s="5"/>
      <c r="L382" s="5"/>
      <c r="M382" s="5"/>
      <c r="N382" s="1"/>
      <c r="O382" s="1"/>
      <c r="P382" s="1"/>
      <c r="Q382" s="1"/>
      <c r="R382" s="1"/>
      <c r="S382" s="1"/>
      <c r="T382" s="1"/>
      <c r="U382" s="1"/>
      <c r="V382" s="5"/>
      <c r="W382" s="5"/>
      <c r="X382" s="5"/>
      <c r="Y382" s="5"/>
      <c r="Z382" s="5"/>
      <c r="AA382" s="5"/>
      <c r="AB382" s="5"/>
      <c r="AC382" s="5"/>
      <c r="AD382" s="5"/>
      <c r="AE382" s="5"/>
      <c r="AF382" s="6"/>
      <c r="AG382" s="5"/>
      <c r="AH382" s="7"/>
      <c r="AI382" s="6"/>
      <c r="AJ382" s="8"/>
      <c r="AK382" s="5"/>
      <c r="AL382" s="5"/>
      <c r="AM382" s="5"/>
      <c r="AN382" s="5"/>
      <c r="AO382" s="5"/>
      <c r="AP382" s="5"/>
      <c r="AQ382" s="5"/>
      <c r="AR382" s="5"/>
      <c r="AS382" s="5"/>
      <c r="AT382" s="5"/>
      <c r="AU382" s="5"/>
      <c r="AV382" s="9"/>
      <c r="AW382" s="1"/>
      <c r="AX382" s="1"/>
    </row>
    <row r="383">
      <c r="A383" s="1"/>
      <c r="B383" s="5"/>
      <c r="C383" s="2"/>
      <c r="D383" s="2"/>
      <c r="E383" s="3"/>
      <c r="F383" s="5"/>
      <c r="G383" s="5"/>
      <c r="H383" s="5"/>
      <c r="I383" s="5"/>
      <c r="J383" s="5"/>
      <c r="K383" s="5"/>
      <c r="L383" s="5"/>
      <c r="M383" s="5"/>
      <c r="N383" s="1"/>
      <c r="O383" s="1"/>
      <c r="P383" s="1"/>
      <c r="Q383" s="1"/>
      <c r="R383" s="1"/>
      <c r="S383" s="1"/>
      <c r="T383" s="1"/>
      <c r="U383" s="1"/>
      <c r="V383" s="5"/>
      <c r="W383" s="5"/>
      <c r="X383" s="5"/>
      <c r="Y383" s="5"/>
      <c r="Z383" s="5"/>
      <c r="AA383" s="5"/>
      <c r="AB383" s="5"/>
      <c r="AC383" s="5"/>
      <c r="AD383" s="5"/>
      <c r="AE383" s="5"/>
      <c r="AF383" s="6"/>
      <c r="AG383" s="5"/>
      <c r="AH383" s="7"/>
      <c r="AI383" s="6"/>
      <c r="AJ383" s="8"/>
      <c r="AK383" s="5"/>
      <c r="AL383" s="5"/>
      <c r="AM383" s="5"/>
      <c r="AN383" s="5"/>
      <c r="AO383" s="5"/>
      <c r="AP383" s="5"/>
      <c r="AQ383" s="5"/>
      <c r="AR383" s="5"/>
      <c r="AS383" s="5"/>
      <c r="AT383" s="5"/>
      <c r="AU383" s="5"/>
      <c r="AV383" s="9"/>
      <c r="AW383" s="1"/>
      <c r="AX383" s="1"/>
    </row>
    <row r="384">
      <c r="A384" s="1"/>
      <c r="B384" s="5"/>
      <c r="C384" s="2"/>
      <c r="D384" s="2"/>
      <c r="E384" s="3"/>
      <c r="F384" s="5"/>
      <c r="G384" s="5"/>
      <c r="H384" s="5"/>
      <c r="I384" s="5"/>
      <c r="J384" s="5"/>
      <c r="K384" s="5"/>
      <c r="L384" s="5"/>
      <c r="M384" s="5"/>
      <c r="N384" s="1"/>
      <c r="O384" s="1"/>
      <c r="P384" s="1"/>
      <c r="Q384" s="1"/>
      <c r="R384" s="1"/>
      <c r="S384" s="1"/>
      <c r="T384" s="1"/>
      <c r="U384" s="1"/>
      <c r="V384" s="5"/>
      <c r="W384" s="5"/>
      <c r="X384" s="5"/>
      <c r="Y384" s="5"/>
      <c r="Z384" s="5"/>
      <c r="AA384" s="5"/>
      <c r="AB384" s="5"/>
      <c r="AC384" s="5"/>
      <c r="AD384" s="5"/>
      <c r="AE384" s="5"/>
      <c r="AF384" s="6"/>
      <c r="AG384" s="5"/>
      <c r="AH384" s="7"/>
      <c r="AI384" s="6"/>
      <c r="AJ384" s="8"/>
      <c r="AK384" s="5"/>
      <c r="AL384" s="5"/>
      <c r="AM384" s="5"/>
      <c r="AN384" s="5"/>
      <c r="AO384" s="5"/>
      <c r="AP384" s="5"/>
      <c r="AQ384" s="5"/>
      <c r="AR384" s="5"/>
      <c r="AS384" s="5"/>
      <c r="AT384" s="5"/>
      <c r="AU384" s="5"/>
      <c r="AV384" s="9"/>
      <c r="AW384" s="1"/>
      <c r="AX384" s="1"/>
    </row>
    <row r="385">
      <c r="A385" s="1"/>
      <c r="B385" s="5"/>
      <c r="C385" s="2"/>
      <c r="D385" s="2"/>
      <c r="E385" s="3"/>
      <c r="F385" s="5"/>
      <c r="G385" s="5"/>
      <c r="H385" s="5"/>
      <c r="I385" s="5"/>
      <c r="J385" s="5"/>
      <c r="K385" s="5"/>
      <c r="L385" s="5"/>
      <c r="M385" s="5"/>
      <c r="N385" s="1"/>
      <c r="O385" s="1"/>
      <c r="P385" s="1"/>
      <c r="Q385" s="1"/>
      <c r="R385" s="1"/>
      <c r="S385" s="1"/>
      <c r="T385" s="1"/>
      <c r="U385" s="1"/>
      <c r="V385" s="5"/>
      <c r="W385" s="5"/>
      <c r="X385" s="5"/>
      <c r="Y385" s="5"/>
      <c r="Z385" s="5"/>
      <c r="AA385" s="5"/>
      <c r="AB385" s="5"/>
      <c r="AC385" s="5"/>
      <c r="AD385" s="5"/>
      <c r="AE385" s="5"/>
      <c r="AF385" s="6"/>
      <c r="AG385" s="5"/>
      <c r="AH385" s="7"/>
      <c r="AI385" s="6"/>
      <c r="AJ385" s="8"/>
      <c r="AK385" s="5"/>
      <c r="AL385" s="5"/>
      <c r="AM385" s="5"/>
      <c r="AN385" s="5"/>
      <c r="AO385" s="5"/>
      <c r="AP385" s="5"/>
      <c r="AQ385" s="5"/>
      <c r="AR385" s="5"/>
      <c r="AS385" s="5"/>
      <c r="AT385" s="5"/>
      <c r="AU385" s="5"/>
      <c r="AV385" s="9"/>
      <c r="AW385" s="1"/>
      <c r="AX385" s="1"/>
    </row>
    <row r="386">
      <c r="A386" s="1"/>
      <c r="B386" s="5"/>
      <c r="C386" s="2"/>
      <c r="D386" s="2"/>
      <c r="E386" s="3"/>
      <c r="F386" s="5"/>
      <c r="G386" s="5"/>
      <c r="H386" s="5"/>
      <c r="I386" s="5"/>
      <c r="J386" s="5"/>
      <c r="K386" s="5"/>
      <c r="L386" s="5"/>
      <c r="M386" s="5"/>
      <c r="N386" s="1"/>
      <c r="O386" s="1"/>
      <c r="P386" s="1"/>
      <c r="Q386" s="1"/>
      <c r="R386" s="1"/>
      <c r="S386" s="1"/>
      <c r="T386" s="1"/>
      <c r="U386" s="1"/>
      <c r="V386" s="5"/>
      <c r="W386" s="5"/>
      <c r="X386" s="5"/>
      <c r="Y386" s="5"/>
      <c r="Z386" s="5"/>
      <c r="AA386" s="5"/>
      <c r="AB386" s="5"/>
      <c r="AC386" s="5"/>
      <c r="AD386" s="5"/>
      <c r="AE386" s="5"/>
      <c r="AF386" s="6"/>
      <c r="AG386" s="5"/>
      <c r="AH386" s="7"/>
      <c r="AI386" s="6"/>
      <c r="AJ386" s="8"/>
      <c r="AK386" s="5"/>
      <c r="AL386" s="5"/>
      <c r="AM386" s="5"/>
      <c r="AN386" s="5"/>
      <c r="AO386" s="5"/>
      <c r="AP386" s="5"/>
      <c r="AQ386" s="5"/>
      <c r="AR386" s="5"/>
      <c r="AS386" s="5"/>
      <c r="AT386" s="5"/>
      <c r="AU386" s="5"/>
      <c r="AV386" s="9"/>
      <c r="AW386" s="1"/>
      <c r="AX386" s="1"/>
    </row>
    <row r="387">
      <c r="A387" s="1"/>
      <c r="B387" s="5"/>
      <c r="C387" s="2"/>
      <c r="D387" s="2"/>
      <c r="E387" s="3"/>
      <c r="F387" s="5"/>
      <c r="G387" s="5"/>
      <c r="H387" s="5"/>
      <c r="I387" s="5"/>
      <c r="J387" s="5"/>
      <c r="K387" s="5"/>
      <c r="L387" s="5"/>
      <c r="M387" s="5"/>
      <c r="N387" s="1"/>
      <c r="O387" s="1"/>
      <c r="P387" s="1"/>
      <c r="Q387" s="1"/>
      <c r="R387" s="1"/>
      <c r="S387" s="1"/>
      <c r="T387" s="1"/>
      <c r="U387" s="1"/>
      <c r="V387" s="5"/>
      <c r="W387" s="5"/>
      <c r="X387" s="5"/>
      <c r="Y387" s="5"/>
      <c r="Z387" s="5"/>
      <c r="AA387" s="5"/>
      <c r="AB387" s="5"/>
      <c r="AC387" s="5"/>
      <c r="AD387" s="5"/>
      <c r="AE387" s="5"/>
      <c r="AF387" s="6"/>
      <c r="AG387" s="5"/>
      <c r="AH387" s="7"/>
      <c r="AI387" s="6"/>
      <c r="AJ387" s="8"/>
      <c r="AK387" s="5"/>
      <c r="AL387" s="5"/>
      <c r="AM387" s="5"/>
      <c r="AN387" s="5"/>
      <c r="AO387" s="5"/>
      <c r="AP387" s="5"/>
      <c r="AQ387" s="5"/>
      <c r="AR387" s="5"/>
      <c r="AS387" s="5"/>
      <c r="AT387" s="5"/>
      <c r="AU387" s="5"/>
      <c r="AV387" s="9"/>
      <c r="AW387" s="1"/>
      <c r="AX387" s="1"/>
    </row>
    <row r="388">
      <c r="A388" s="1"/>
      <c r="B388" s="5"/>
      <c r="C388" s="2"/>
      <c r="D388" s="2"/>
      <c r="E388" s="3"/>
      <c r="F388" s="5"/>
      <c r="G388" s="5"/>
      <c r="H388" s="5"/>
      <c r="I388" s="5"/>
      <c r="J388" s="5"/>
      <c r="K388" s="5"/>
      <c r="L388" s="5"/>
      <c r="M388" s="5"/>
      <c r="N388" s="1"/>
      <c r="O388" s="1"/>
      <c r="P388" s="1"/>
      <c r="Q388" s="1"/>
      <c r="R388" s="1"/>
      <c r="S388" s="1"/>
      <c r="T388" s="1"/>
      <c r="U388" s="1"/>
      <c r="V388" s="5"/>
      <c r="W388" s="5"/>
      <c r="X388" s="5"/>
      <c r="Y388" s="5"/>
      <c r="Z388" s="5"/>
      <c r="AA388" s="5"/>
      <c r="AB388" s="5"/>
      <c r="AC388" s="5"/>
      <c r="AD388" s="5"/>
      <c r="AE388" s="5"/>
      <c r="AF388" s="6"/>
      <c r="AG388" s="5"/>
      <c r="AH388" s="7"/>
      <c r="AI388" s="6"/>
      <c r="AJ388" s="8"/>
      <c r="AK388" s="5"/>
      <c r="AL388" s="5"/>
      <c r="AM388" s="5"/>
      <c r="AN388" s="5"/>
      <c r="AO388" s="5"/>
      <c r="AP388" s="5"/>
      <c r="AQ388" s="5"/>
      <c r="AR388" s="5"/>
      <c r="AS388" s="5"/>
      <c r="AT388" s="5"/>
      <c r="AU388" s="5"/>
      <c r="AV388" s="9"/>
      <c r="AW388" s="1"/>
      <c r="AX388" s="1"/>
    </row>
    <row r="389">
      <c r="A389" s="1"/>
      <c r="B389" s="5"/>
      <c r="C389" s="2"/>
      <c r="D389" s="2"/>
      <c r="E389" s="3"/>
      <c r="F389" s="5"/>
      <c r="G389" s="5"/>
      <c r="H389" s="5"/>
      <c r="I389" s="5"/>
      <c r="J389" s="5"/>
      <c r="K389" s="5"/>
      <c r="L389" s="5"/>
      <c r="M389" s="5"/>
      <c r="N389" s="1"/>
      <c r="O389" s="1"/>
      <c r="P389" s="1"/>
      <c r="Q389" s="1"/>
      <c r="R389" s="1"/>
      <c r="S389" s="1"/>
      <c r="T389" s="1"/>
      <c r="U389" s="1"/>
      <c r="V389" s="5"/>
      <c r="W389" s="5"/>
      <c r="X389" s="5"/>
      <c r="Y389" s="5"/>
      <c r="Z389" s="5"/>
      <c r="AA389" s="5"/>
      <c r="AB389" s="5"/>
      <c r="AC389" s="5"/>
      <c r="AD389" s="5"/>
      <c r="AE389" s="5"/>
      <c r="AF389" s="6"/>
      <c r="AG389" s="5"/>
      <c r="AH389" s="7"/>
      <c r="AI389" s="6"/>
      <c r="AJ389" s="8"/>
      <c r="AK389" s="5"/>
      <c r="AL389" s="5"/>
      <c r="AM389" s="5"/>
      <c r="AN389" s="5"/>
      <c r="AO389" s="5"/>
      <c r="AP389" s="5"/>
      <c r="AQ389" s="5"/>
      <c r="AR389" s="5"/>
      <c r="AS389" s="5"/>
      <c r="AT389" s="5"/>
      <c r="AU389" s="5"/>
      <c r="AV389" s="9"/>
      <c r="AW389" s="1"/>
      <c r="AX389" s="1"/>
    </row>
    <row r="390">
      <c r="A390" s="1"/>
      <c r="B390" s="5"/>
      <c r="C390" s="2"/>
      <c r="D390" s="2"/>
      <c r="E390" s="3"/>
      <c r="F390" s="5"/>
      <c r="G390" s="5"/>
      <c r="H390" s="5"/>
      <c r="I390" s="5"/>
      <c r="J390" s="5"/>
      <c r="K390" s="5"/>
      <c r="L390" s="5"/>
      <c r="M390" s="5"/>
      <c r="N390" s="1"/>
      <c r="O390" s="1"/>
      <c r="P390" s="1"/>
      <c r="Q390" s="1"/>
      <c r="R390" s="1"/>
      <c r="S390" s="1"/>
      <c r="T390" s="1"/>
      <c r="U390" s="1"/>
      <c r="V390" s="5"/>
      <c r="W390" s="5"/>
      <c r="X390" s="5"/>
      <c r="Y390" s="5"/>
      <c r="Z390" s="5"/>
      <c r="AA390" s="5"/>
      <c r="AB390" s="5"/>
      <c r="AC390" s="5"/>
      <c r="AD390" s="5"/>
      <c r="AE390" s="5"/>
      <c r="AF390" s="6"/>
      <c r="AG390" s="5"/>
      <c r="AH390" s="7"/>
      <c r="AI390" s="6"/>
      <c r="AJ390" s="8"/>
      <c r="AK390" s="5"/>
      <c r="AL390" s="5"/>
      <c r="AM390" s="5"/>
      <c r="AN390" s="5"/>
      <c r="AO390" s="5"/>
      <c r="AP390" s="5"/>
      <c r="AQ390" s="5"/>
      <c r="AR390" s="5"/>
      <c r="AS390" s="5"/>
      <c r="AT390" s="5"/>
      <c r="AU390" s="5"/>
      <c r="AV390" s="9"/>
      <c r="AW390" s="1"/>
      <c r="AX390" s="1"/>
    </row>
    <row r="391">
      <c r="A391" s="1"/>
      <c r="B391" s="5"/>
      <c r="C391" s="2"/>
      <c r="D391" s="2"/>
      <c r="E391" s="3"/>
      <c r="F391" s="5"/>
      <c r="G391" s="5"/>
      <c r="H391" s="5"/>
      <c r="I391" s="5"/>
      <c r="J391" s="5"/>
      <c r="K391" s="5"/>
      <c r="L391" s="5"/>
      <c r="M391" s="5"/>
      <c r="N391" s="1"/>
      <c r="O391" s="1"/>
      <c r="P391" s="1"/>
      <c r="Q391" s="1"/>
      <c r="R391" s="1"/>
      <c r="S391" s="1"/>
      <c r="T391" s="1"/>
      <c r="U391" s="1"/>
      <c r="V391" s="5"/>
      <c r="W391" s="5"/>
      <c r="X391" s="5"/>
      <c r="Y391" s="5"/>
      <c r="Z391" s="5"/>
      <c r="AA391" s="5"/>
      <c r="AB391" s="5"/>
      <c r="AC391" s="5"/>
      <c r="AD391" s="5"/>
      <c r="AE391" s="5"/>
      <c r="AF391" s="6"/>
      <c r="AG391" s="5"/>
      <c r="AH391" s="7"/>
      <c r="AI391" s="6"/>
      <c r="AJ391" s="8"/>
      <c r="AK391" s="5"/>
      <c r="AL391" s="5"/>
      <c r="AM391" s="5"/>
      <c r="AN391" s="5"/>
      <c r="AO391" s="5"/>
      <c r="AP391" s="5"/>
      <c r="AQ391" s="5"/>
      <c r="AR391" s="5"/>
      <c r="AS391" s="5"/>
      <c r="AT391" s="5"/>
      <c r="AU391" s="5"/>
      <c r="AV391" s="9"/>
      <c r="AW391" s="1"/>
      <c r="AX391" s="1"/>
    </row>
    <row r="392">
      <c r="A392" s="1"/>
      <c r="B392" s="5"/>
      <c r="C392" s="2"/>
      <c r="D392" s="2"/>
      <c r="E392" s="3"/>
      <c r="F392" s="5"/>
      <c r="G392" s="5"/>
      <c r="H392" s="5"/>
      <c r="I392" s="5"/>
      <c r="J392" s="5"/>
      <c r="K392" s="5"/>
      <c r="L392" s="5"/>
      <c r="M392" s="5"/>
      <c r="N392" s="1"/>
      <c r="O392" s="1"/>
      <c r="P392" s="1"/>
      <c r="Q392" s="1"/>
      <c r="R392" s="1"/>
      <c r="S392" s="1"/>
      <c r="T392" s="1"/>
      <c r="U392" s="1"/>
      <c r="V392" s="5"/>
      <c r="W392" s="5"/>
      <c r="X392" s="5"/>
      <c r="Y392" s="5"/>
      <c r="Z392" s="5"/>
      <c r="AA392" s="5"/>
      <c r="AB392" s="5"/>
      <c r="AC392" s="5"/>
      <c r="AD392" s="5"/>
      <c r="AE392" s="5"/>
      <c r="AF392" s="6"/>
      <c r="AG392" s="5"/>
      <c r="AH392" s="7"/>
      <c r="AI392" s="6"/>
      <c r="AJ392" s="8"/>
      <c r="AK392" s="5"/>
      <c r="AL392" s="5"/>
      <c r="AM392" s="5"/>
      <c r="AN392" s="5"/>
      <c r="AO392" s="5"/>
      <c r="AP392" s="5"/>
      <c r="AQ392" s="5"/>
      <c r="AR392" s="5"/>
      <c r="AS392" s="5"/>
      <c r="AT392" s="5"/>
      <c r="AU392" s="5"/>
      <c r="AV392" s="9"/>
      <c r="AW392" s="1"/>
      <c r="AX392" s="1"/>
    </row>
    <row r="393">
      <c r="A393" s="1"/>
      <c r="B393" s="5"/>
      <c r="C393" s="2"/>
      <c r="D393" s="2"/>
      <c r="E393" s="3"/>
      <c r="F393" s="5"/>
      <c r="G393" s="5"/>
      <c r="H393" s="5"/>
      <c r="I393" s="5"/>
      <c r="J393" s="5"/>
      <c r="K393" s="5"/>
      <c r="L393" s="5"/>
      <c r="M393" s="5"/>
      <c r="N393" s="1"/>
      <c r="O393" s="1"/>
      <c r="P393" s="1"/>
      <c r="Q393" s="1"/>
      <c r="R393" s="1"/>
      <c r="S393" s="1"/>
      <c r="T393" s="1"/>
      <c r="U393" s="1"/>
      <c r="V393" s="5"/>
      <c r="W393" s="5"/>
      <c r="X393" s="5"/>
      <c r="Y393" s="5"/>
      <c r="Z393" s="5"/>
      <c r="AA393" s="5"/>
      <c r="AB393" s="5"/>
      <c r="AC393" s="5"/>
      <c r="AD393" s="5"/>
      <c r="AE393" s="5"/>
      <c r="AF393" s="6"/>
      <c r="AG393" s="5"/>
      <c r="AH393" s="7"/>
      <c r="AI393" s="6"/>
      <c r="AJ393" s="8"/>
      <c r="AK393" s="5"/>
      <c r="AL393" s="5"/>
      <c r="AM393" s="5"/>
      <c r="AN393" s="5"/>
      <c r="AO393" s="5"/>
      <c r="AP393" s="5"/>
      <c r="AQ393" s="5"/>
      <c r="AR393" s="5"/>
      <c r="AS393" s="5"/>
      <c r="AT393" s="5"/>
      <c r="AU393" s="5"/>
      <c r="AV393" s="9"/>
      <c r="AW393" s="1"/>
      <c r="AX393" s="1"/>
    </row>
    <row r="394">
      <c r="A394" s="1"/>
      <c r="B394" s="5"/>
      <c r="C394" s="2"/>
      <c r="D394" s="2"/>
      <c r="E394" s="3"/>
      <c r="F394" s="5"/>
      <c r="G394" s="5"/>
      <c r="H394" s="5"/>
      <c r="I394" s="5"/>
      <c r="J394" s="5"/>
      <c r="K394" s="5"/>
      <c r="L394" s="5"/>
      <c r="M394" s="5"/>
      <c r="N394" s="1"/>
      <c r="O394" s="1"/>
      <c r="P394" s="1"/>
      <c r="Q394" s="1"/>
      <c r="R394" s="1"/>
      <c r="S394" s="1"/>
      <c r="T394" s="1"/>
      <c r="U394" s="1"/>
      <c r="V394" s="5"/>
      <c r="W394" s="5"/>
      <c r="X394" s="5"/>
      <c r="Y394" s="5"/>
      <c r="Z394" s="5"/>
      <c r="AA394" s="5"/>
      <c r="AB394" s="5"/>
      <c r="AC394" s="5"/>
      <c r="AD394" s="5"/>
      <c r="AE394" s="5"/>
      <c r="AF394" s="6"/>
      <c r="AG394" s="5"/>
      <c r="AH394" s="7"/>
      <c r="AI394" s="6"/>
      <c r="AJ394" s="8"/>
      <c r="AK394" s="5"/>
      <c r="AL394" s="5"/>
      <c r="AM394" s="5"/>
      <c r="AN394" s="5"/>
      <c r="AO394" s="5"/>
      <c r="AP394" s="5"/>
      <c r="AQ394" s="5"/>
      <c r="AR394" s="5"/>
      <c r="AS394" s="5"/>
      <c r="AT394" s="5"/>
      <c r="AU394" s="5"/>
      <c r="AV394" s="9"/>
      <c r="AW394" s="1"/>
      <c r="AX394" s="1"/>
    </row>
    <row r="395">
      <c r="A395" s="1"/>
      <c r="B395" s="5"/>
      <c r="C395" s="2"/>
      <c r="D395" s="2"/>
      <c r="E395" s="3"/>
      <c r="F395" s="5"/>
      <c r="G395" s="5"/>
      <c r="H395" s="5"/>
      <c r="I395" s="5"/>
      <c r="J395" s="5"/>
      <c r="K395" s="5"/>
      <c r="L395" s="5"/>
      <c r="M395" s="5"/>
      <c r="N395" s="1"/>
      <c r="O395" s="1"/>
      <c r="P395" s="1"/>
      <c r="Q395" s="1"/>
      <c r="R395" s="1"/>
      <c r="S395" s="1"/>
      <c r="T395" s="1"/>
      <c r="U395" s="1"/>
      <c r="V395" s="5"/>
      <c r="W395" s="5"/>
      <c r="X395" s="5"/>
      <c r="Y395" s="5"/>
      <c r="Z395" s="5"/>
      <c r="AA395" s="5"/>
      <c r="AB395" s="5"/>
      <c r="AC395" s="5"/>
      <c r="AD395" s="5"/>
      <c r="AE395" s="5"/>
      <c r="AF395" s="6"/>
      <c r="AG395" s="5"/>
      <c r="AH395" s="7"/>
      <c r="AI395" s="6"/>
      <c r="AJ395" s="8"/>
      <c r="AK395" s="5"/>
      <c r="AL395" s="5"/>
      <c r="AM395" s="5"/>
      <c r="AN395" s="5"/>
      <c r="AO395" s="5"/>
      <c r="AP395" s="5"/>
      <c r="AQ395" s="5"/>
      <c r="AR395" s="5"/>
      <c r="AS395" s="5"/>
      <c r="AT395" s="5"/>
      <c r="AU395" s="5"/>
      <c r="AV395" s="9"/>
      <c r="AW395" s="1"/>
      <c r="AX395" s="1"/>
    </row>
    <row r="396">
      <c r="A396" s="1"/>
      <c r="B396" s="5"/>
      <c r="C396" s="2"/>
      <c r="D396" s="2"/>
      <c r="E396" s="3"/>
      <c r="F396" s="5"/>
      <c r="G396" s="5"/>
      <c r="H396" s="5"/>
      <c r="I396" s="5"/>
      <c r="J396" s="5"/>
      <c r="K396" s="5"/>
      <c r="L396" s="5"/>
      <c r="M396" s="5"/>
      <c r="N396" s="1"/>
      <c r="O396" s="1"/>
      <c r="P396" s="1"/>
      <c r="Q396" s="1"/>
      <c r="R396" s="1"/>
      <c r="S396" s="1"/>
      <c r="T396" s="1"/>
      <c r="U396" s="1"/>
      <c r="V396" s="5"/>
      <c r="W396" s="5"/>
      <c r="X396" s="5"/>
      <c r="Y396" s="5"/>
      <c r="Z396" s="5"/>
      <c r="AA396" s="5"/>
      <c r="AB396" s="5"/>
      <c r="AC396" s="5"/>
      <c r="AD396" s="5"/>
      <c r="AE396" s="5"/>
      <c r="AF396" s="6"/>
      <c r="AG396" s="5"/>
      <c r="AH396" s="7"/>
      <c r="AI396" s="6"/>
      <c r="AJ396" s="8"/>
      <c r="AK396" s="5"/>
      <c r="AL396" s="5"/>
      <c r="AM396" s="5"/>
      <c r="AN396" s="5"/>
      <c r="AO396" s="5"/>
      <c r="AP396" s="5"/>
      <c r="AQ396" s="5"/>
      <c r="AR396" s="5"/>
      <c r="AS396" s="5"/>
      <c r="AT396" s="5"/>
      <c r="AU396" s="5"/>
      <c r="AV396" s="9"/>
      <c r="AW396" s="1"/>
      <c r="AX396" s="1"/>
    </row>
    <row r="397">
      <c r="A397" s="1"/>
      <c r="B397" s="5"/>
      <c r="C397" s="2"/>
      <c r="D397" s="2"/>
      <c r="E397" s="3"/>
      <c r="F397" s="5"/>
      <c r="G397" s="5"/>
      <c r="H397" s="5"/>
      <c r="I397" s="5"/>
      <c r="J397" s="5"/>
      <c r="K397" s="5"/>
      <c r="L397" s="5"/>
      <c r="M397" s="5"/>
      <c r="N397" s="1"/>
      <c r="O397" s="1"/>
      <c r="P397" s="1"/>
      <c r="Q397" s="1"/>
      <c r="R397" s="1"/>
      <c r="S397" s="1"/>
      <c r="T397" s="1"/>
      <c r="U397" s="1"/>
      <c r="V397" s="5"/>
      <c r="W397" s="5"/>
      <c r="X397" s="5"/>
      <c r="Y397" s="5"/>
      <c r="Z397" s="5"/>
      <c r="AA397" s="5"/>
      <c r="AB397" s="5"/>
      <c r="AC397" s="5"/>
      <c r="AD397" s="5"/>
      <c r="AE397" s="5"/>
      <c r="AF397" s="6"/>
      <c r="AG397" s="5"/>
      <c r="AH397" s="7"/>
      <c r="AI397" s="6"/>
      <c r="AJ397" s="8"/>
      <c r="AK397" s="5"/>
      <c r="AL397" s="5"/>
      <c r="AM397" s="5"/>
      <c r="AN397" s="5"/>
      <c r="AO397" s="5"/>
      <c r="AP397" s="5"/>
      <c r="AQ397" s="5"/>
      <c r="AR397" s="5"/>
      <c r="AS397" s="5"/>
      <c r="AT397" s="5"/>
      <c r="AU397" s="5"/>
      <c r="AV397" s="9"/>
      <c r="AW397" s="1"/>
      <c r="AX397" s="1"/>
    </row>
    <row r="398">
      <c r="A398" s="1"/>
      <c r="B398" s="5"/>
      <c r="C398" s="2"/>
      <c r="D398" s="2"/>
      <c r="E398" s="3"/>
      <c r="F398" s="5"/>
      <c r="G398" s="5"/>
      <c r="H398" s="5"/>
      <c r="I398" s="5"/>
      <c r="J398" s="5"/>
      <c r="K398" s="5"/>
      <c r="L398" s="5"/>
      <c r="M398" s="5"/>
      <c r="N398" s="1"/>
      <c r="O398" s="1"/>
      <c r="P398" s="1"/>
      <c r="Q398" s="1"/>
      <c r="R398" s="1"/>
      <c r="S398" s="1"/>
      <c r="T398" s="1"/>
      <c r="U398" s="1"/>
      <c r="V398" s="5"/>
      <c r="W398" s="5"/>
      <c r="X398" s="5"/>
      <c r="Y398" s="5"/>
      <c r="Z398" s="5"/>
      <c r="AA398" s="5"/>
      <c r="AB398" s="5"/>
      <c r="AC398" s="5"/>
      <c r="AD398" s="5"/>
      <c r="AE398" s="5"/>
      <c r="AF398" s="6"/>
      <c r="AG398" s="5"/>
      <c r="AH398" s="7"/>
      <c r="AI398" s="6"/>
      <c r="AJ398" s="8"/>
      <c r="AK398" s="5"/>
      <c r="AL398" s="5"/>
      <c r="AM398" s="5"/>
      <c r="AN398" s="5"/>
      <c r="AO398" s="5"/>
      <c r="AP398" s="5"/>
      <c r="AQ398" s="5"/>
      <c r="AR398" s="5"/>
      <c r="AS398" s="5"/>
      <c r="AT398" s="5"/>
      <c r="AU398" s="5"/>
      <c r="AV398" s="9"/>
      <c r="AW398" s="1"/>
      <c r="AX398" s="1"/>
    </row>
    <row r="399">
      <c r="A399" s="1"/>
      <c r="B399" s="5"/>
      <c r="C399" s="2"/>
      <c r="D399" s="2"/>
      <c r="E399" s="3"/>
      <c r="F399" s="5"/>
      <c r="G399" s="5"/>
      <c r="H399" s="5"/>
      <c r="I399" s="5"/>
      <c r="J399" s="5"/>
      <c r="K399" s="5"/>
      <c r="L399" s="5"/>
      <c r="M399" s="5"/>
      <c r="N399" s="1"/>
      <c r="O399" s="1"/>
      <c r="P399" s="1"/>
      <c r="Q399" s="1"/>
      <c r="R399" s="1"/>
      <c r="S399" s="1"/>
      <c r="T399" s="1"/>
      <c r="U399" s="1"/>
      <c r="V399" s="5"/>
      <c r="W399" s="5"/>
      <c r="X399" s="5"/>
      <c r="Y399" s="5"/>
      <c r="Z399" s="5"/>
      <c r="AA399" s="5"/>
      <c r="AB399" s="5"/>
      <c r="AC399" s="5"/>
      <c r="AD399" s="5"/>
      <c r="AE399" s="5"/>
      <c r="AF399" s="6"/>
      <c r="AG399" s="5"/>
      <c r="AH399" s="7"/>
      <c r="AI399" s="6"/>
      <c r="AJ399" s="8"/>
      <c r="AK399" s="5"/>
      <c r="AL399" s="5"/>
      <c r="AM399" s="5"/>
      <c r="AN399" s="5"/>
      <c r="AO399" s="5"/>
      <c r="AP399" s="5"/>
      <c r="AQ399" s="5"/>
      <c r="AR399" s="5"/>
      <c r="AS399" s="5"/>
      <c r="AT399" s="5"/>
      <c r="AU399" s="5"/>
      <c r="AV399" s="9"/>
      <c r="AW399" s="1"/>
      <c r="AX399" s="1"/>
    </row>
    <row r="400">
      <c r="A400" s="1"/>
      <c r="B400" s="5"/>
      <c r="C400" s="2"/>
      <c r="D400" s="2"/>
      <c r="E400" s="3"/>
      <c r="F400" s="5"/>
      <c r="G400" s="5"/>
      <c r="H400" s="5"/>
      <c r="I400" s="5"/>
      <c r="J400" s="5"/>
      <c r="K400" s="5"/>
      <c r="L400" s="5"/>
      <c r="M400" s="5"/>
      <c r="N400" s="1"/>
      <c r="O400" s="1"/>
      <c r="P400" s="1"/>
      <c r="Q400" s="1"/>
      <c r="R400" s="1"/>
      <c r="S400" s="1"/>
      <c r="T400" s="1"/>
      <c r="U400" s="1"/>
      <c r="V400" s="5"/>
      <c r="W400" s="5"/>
      <c r="X400" s="5"/>
      <c r="Y400" s="5"/>
      <c r="Z400" s="5"/>
      <c r="AA400" s="5"/>
      <c r="AB400" s="5"/>
      <c r="AC400" s="5"/>
      <c r="AD400" s="5"/>
      <c r="AE400" s="5"/>
      <c r="AF400" s="6"/>
      <c r="AG400" s="5"/>
      <c r="AH400" s="7"/>
      <c r="AI400" s="6"/>
      <c r="AJ400" s="8"/>
      <c r="AK400" s="5"/>
      <c r="AL400" s="5"/>
      <c r="AM400" s="5"/>
      <c r="AN400" s="5"/>
      <c r="AO400" s="5"/>
      <c r="AP400" s="5"/>
      <c r="AQ400" s="5"/>
      <c r="AR400" s="5"/>
      <c r="AS400" s="5"/>
      <c r="AT400" s="5"/>
      <c r="AU400" s="5"/>
      <c r="AV400" s="9"/>
      <c r="AW400" s="1"/>
      <c r="AX400" s="1"/>
    </row>
    <row r="401">
      <c r="A401" s="1"/>
      <c r="B401" s="5"/>
      <c r="C401" s="2"/>
      <c r="D401" s="2"/>
      <c r="E401" s="3"/>
      <c r="F401" s="5"/>
      <c r="G401" s="5"/>
      <c r="H401" s="5"/>
      <c r="I401" s="5"/>
      <c r="J401" s="5"/>
      <c r="K401" s="5"/>
      <c r="L401" s="5"/>
      <c r="M401" s="5"/>
      <c r="N401" s="1"/>
      <c r="O401" s="1"/>
      <c r="P401" s="1"/>
      <c r="Q401" s="1"/>
      <c r="R401" s="1"/>
      <c r="S401" s="1"/>
      <c r="T401" s="1"/>
      <c r="U401" s="1"/>
      <c r="V401" s="5"/>
      <c r="W401" s="5"/>
      <c r="X401" s="5"/>
      <c r="Y401" s="5"/>
      <c r="Z401" s="5"/>
      <c r="AA401" s="5"/>
      <c r="AB401" s="5"/>
      <c r="AC401" s="5"/>
      <c r="AD401" s="5"/>
      <c r="AE401" s="5"/>
      <c r="AF401" s="6"/>
      <c r="AG401" s="5"/>
      <c r="AH401" s="7"/>
      <c r="AI401" s="6"/>
      <c r="AJ401" s="8"/>
      <c r="AK401" s="5"/>
      <c r="AL401" s="5"/>
      <c r="AM401" s="5"/>
      <c r="AN401" s="5"/>
      <c r="AO401" s="5"/>
      <c r="AP401" s="5"/>
      <c r="AQ401" s="5"/>
      <c r="AR401" s="5"/>
      <c r="AS401" s="5"/>
      <c r="AT401" s="5"/>
      <c r="AU401" s="5"/>
      <c r="AV401" s="9"/>
      <c r="AW401" s="1"/>
      <c r="AX401" s="1"/>
    </row>
    <row r="402">
      <c r="A402" s="1"/>
      <c r="B402" s="5"/>
      <c r="C402" s="2"/>
      <c r="D402" s="2"/>
      <c r="E402" s="3"/>
      <c r="F402" s="5"/>
      <c r="G402" s="5"/>
      <c r="H402" s="5"/>
      <c r="I402" s="5"/>
      <c r="J402" s="5"/>
      <c r="K402" s="5"/>
      <c r="L402" s="5"/>
      <c r="M402" s="5"/>
      <c r="N402" s="1"/>
      <c r="O402" s="1"/>
      <c r="P402" s="1"/>
      <c r="Q402" s="1"/>
      <c r="R402" s="1"/>
      <c r="S402" s="1"/>
      <c r="T402" s="1"/>
      <c r="U402" s="1"/>
      <c r="V402" s="5"/>
      <c r="W402" s="5"/>
      <c r="X402" s="5"/>
      <c r="Y402" s="5"/>
      <c r="Z402" s="5"/>
      <c r="AA402" s="5"/>
      <c r="AB402" s="5"/>
      <c r="AC402" s="5"/>
      <c r="AD402" s="5"/>
      <c r="AE402" s="5"/>
      <c r="AF402" s="6"/>
      <c r="AG402" s="5"/>
      <c r="AH402" s="7"/>
      <c r="AI402" s="6"/>
      <c r="AJ402" s="8"/>
      <c r="AK402" s="5"/>
      <c r="AL402" s="5"/>
      <c r="AM402" s="5"/>
      <c r="AN402" s="5"/>
      <c r="AO402" s="5"/>
      <c r="AP402" s="5"/>
      <c r="AQ402" s="5"/>
      <c r="AR402" s="5"/>
      <c r="AS402" s="5"/>
      <c r="AT402" s="5"/>
      <c r="AU402" s="5"/>
      <c r="AV402" s="9"/>
      <c r="AW402" s="1"/>
      <c r="AX402" s="1"/>
    </row>
    <row r="403">
      <c r="A403" s="1"/>
      <c r="B403" s="5"/>
      <c r="C403" s="2"/>
      <c r="D403" s="2"/>
      <c r="E403" s="3"/>
      <c r="F403" s="5"/>
      <c r="G403" s="5"/>
      <c r="H403" s="5"/>
      <c r="I403" s="5"/>
      <c r="J403" s="5"/>
      <c r="K403" s="5"/>
      <c r="L403" s="5"/>
      <c r="M403" s="5"/>
      <c r="N403" s="1"/>
      <c r="O403" s="1"/>
      <c r="P403" s="1"/>
      <c r="Q403" s="1"/>
      <c r="R403" s="1"/>
      <c r="S403" s="1"/>
      <c r="T403" s="1"/>
      <c r="U403" s="1"/>
      <c r="V403" s="5"/>
      <c r="W403" s="5"/>
      <c r="X403" s="5"/>
      <c r="Y403" s="5"/>
      <c r="Z403" s="5"/>
      <c r="AA403" s="5"/>
      <c r="AB403" s="5"/>
      <c r="AC403" s="5"/>
      <c r="AD403" s="5"/>
      <c r="AE403" s="5"/>
      <c r="AF403" s="6"/>
      <c r="AG403" s="5"/>
      <c r="AH403" s="7"/>
      <c r="AI403" s="6"/>
      <c r="AJ403" s="8"/>
      <c r="AK403" s="5"/>
      <c r="AL403" s="5"/>
      <c r="AM403" s="5"/>
      <c r="AN403" s="5"/>
      <c r="AO403" s="5"/>
      <c r="AP403" s="5"/>
      <c r="AQ403" s="5"/>
      <c r="AR403" s="5"/>
      <c r="AS403" s="5"/>
      <c r="AT403" s="5"/>
      <c r="AU403" s="5"/>
      <c r="AV403" s="9"/>
      <c r="AW403" s="1"/>
      <c r="AX403" s="1"/>
    </row>
    <row r="404">
      <c r="A404" s="1"/>
      <c r="B404" s="5"/>
      <c r="C404" s="2"/>
      <c r="D404" s="2"/>
      <c r="E404" s="3"/>
      <c r="F404" s="5"/>
      <c r="G404" s="5"/>
      <c r="H404" s="5"/>
      <c r="I404" s="5"/>
      <c r="J404" s="5"/>
      <c r="K404" s="5"/>
      <c r="L404" s="5"/>
      <c r="M404" s="5"/>
      <c r="N404" s="1"/>
      <c r="O404" s="1"/>
      <c r="P404" s="1"/>
      <c r="Q404" s="1"/>
      <c r="R404" s="1"/>
      <c r="S404" s="1"/>
      <c r="T404" s="1"/>
      <c r="U404" s="1"/>
      <c r="V404" s="5"/>
      <c r="W404" s="5"/>
      <c r="X404" s="5"/>
      <c r="Y404" s="5"/>
      <c r="Z404" s="5"/>
      <c r="AA404" s="5"/>
      <c r="AB404" s="5"/>
      <c r="AC404" s="5"/>
      <c r="AD404" s="5"/>
      <c r="AE404" s="5"/>
      <c r="AF404" s="6"/>
      <c r="AG404" s="5"/>
      <c r="AH404" s="7"/>
      <c r="AI404" s="6"/>
      <c r="AJ404" s="8"/>
      <c r="AK404" s="5"/>
      <c r="AL404" s="5"/>
      <c r="AM404" s="5"/>
      <c r="AN404" s="5"/>
      <c r="AO404" s="5"/>
      <c r="AP404" s="5"/>
      <c r="AQ404" s="5"/>
      <c r="AR404" s="5"/>
      <c r="AS404" s="5"/>
      <c r="AT404" s="5"/>
      <c r="AU404" s="5"/>
      <c r="AV404" s="9"/>
      <c r="AW404" s="1"/>
      <c r="AX404" s="1"/>
    </row>
    <row r="405">
      <c r="A405" s="1"/>
      <c r="B405" s="5"/>
      <c r="C405" s="2"/>
      <c r="D405" s="2"/>
      <c r="E405" s="3"/>
      <c r="F405" s="5"/>
      <c r="G405" s="5"/>
      <c r="H405" s="5"/>
      <c r="I405" s="5"/>
      <c r="J405" s="5"/>
      <c r="K405" s="5"/>
      <c r="L405" s="5"/>
      <c r="M405" s="5"/>
      <c r="N405" s="1"/>
      <c r="O405" s="1"/>
      <c r="P405" s="1"/>
      <c r="Q405" s="1"/>
      <c r="R405" s="1"/>
      <c r="S405" s="1"/>
      <c r="T405" s="1"/>
      <c r="U405" s="1"/>
      <c r="V405" s="5"/>
      <c r="W405" s="5"/>
      <c r="X405" s="5"/>
      <c r="Y405" s="5"/>
      <c r="Z405" s="5"/>
      <c r="AA405" s="5"/>
      <c r="AB405" s="5"/>
      <c r="AC405" s="5"/>
      <c r="AD405" s="5"/>
      <c r="AE405" s="5"/>
      <c r="AF405" s="6"/>
      <c r="AG405" s="5"/>
      <c r="AH405" s="7"/>
      <c r="AI405" s="6"/>
      <c r="AJ405" s="8"/>
      <c r="AK405" s="5"/>
      <c r="AL405" s="5"/>
      <c r="AM405" s="5"/>
      <c r="AN405" s="5"/>
      <c r="AO405" s="5"/>
      <c r="AP405" s="5"/>
      <c r="AQ405" s="5"/>
      <c r="AR405" s="5"/>
      <c r="AS405" s="5"/>
      <c r="AT405" s="5"/>
      <c r="AU405" s="5"/>
      <c r="AV405" s="9"/>
      <c r="AW405" s="1"/>
      <c r="AX405" s="1"/>
    </row>
    <row r="406">
      <c r="A406" s="1"/>
      <c r="B406" s="5"/>
      <c r="C406" s="2"/>
      <c r="D406" s="2"/>
      <c r="E406" s="3"/>
      <c r="F406" s="5"/>
      <c r="G406" s="5"/>
      <c r="H406" s="5"/>
      <c r="I406" s="5"/>
      <c r="J406" s="5"/>
      <c r="K406" s="5"/>
      <c r="L406" s="5"/>
      <c r="M406" s="5"/>
      <c r="N406" s="1"/>
      <c r="O406" s="1"/>
      <c r="P406" s="1"/>
      <c r="Q406" s="1"/>
      <c r="R406" s="1"/>
      <c r="S406" s="1"/>
      <c r="T406" s="1"/>
      <c r="U406" s="1"/>
      <c r="V406" s="5"/>
      <c r="W406" s="5"/>
      <c r="X406" s="5"/>
      <c r="Y406" s="5"/>
      <c r="Z406" s="5"/>
      <c r="AA406" s="5"/>
      <c r="AB406" s="5"/>
      <c r="AC406" s="5"/>
      <c r="AD406" s="5"/>
      <c r="AE406" s="5"/>
      <c r="AF406" s="6"/>
      <c r="AG406" s="5"/>
      <c r="AH406" s="7"/>
      <c r="AI406" s="6"/>
      <c r="AJ406" s="8"/>
      <c r="AK406" s="5"/>
      <c r="AL406" s="5"/>
      <c r="AM406" s="5"/>
      <c r="AN406" s="5"/>
      <c r="AO406" s="5"/>
      <c r="AP406" s="5"/>
      <c r="AQ406" s="5"/>
      <c r="AR406" s="5"/>
      <c r="AS406" s="5"/>
      <c r="AT406" s="5"/>
      <c r="AU406" s="5"/>
      <c r="AV406" s="9"/>
      <c r="AW406" s="1"/>
      <c r="AX406" s="1"/>
    </row>
    <row r="407">
      <c r="A407" s="1"/>
      <c r="B407" s="5"/>
      <c r="C407" s="2"/>
      <c r="D407" s="2"/>
      <c r="E407" s="3"/>
      <c r="F407" s="5"/>
      <c r="G407" s="5"/>
      <c r="H407" s="5"/>
      <c r="I407" s="5"/>
      <c r="J407" s="5"/>
      <c r="K407" s="5"/>
      <c r="L407" s="5"/>
      <c r="M407" s="5"/>
      <c r="N407" s="1"/>
      <c r="O407" s="1"/>
      <c r="P407" s="1"/>
      <c r="Q407" s="1"/>
      <c r="R407" s="1"/>
      <c r="S407" s="1"/>
      <c r="T407" s="1"/>
      <c r="U407" s="1"/>
      <c r="V407" s="5"/>
      <c r="W407" s="5"/>
      <c r="X407" s="5"/>
      <c r="Y407" s="5"/>
      <c r="Z407" s="5"/>
      <c r="AA407" s="5"/>
      <c r="AB407" s="5"/>
      <c r="AC407" s="5"/>
      <c r="AD407" s="5"/>
      <c r="AE407" s="5"/>
      <c r="AF407" s="6"/>
      <c r="AG407" s="5"/>
      <c r="AH407" s="7"/>
      <c r="AI407" s="6"/>
      <c r="AJ407" s="8"/>
      <c r="AK407" s="5"/>
      <c r="AL407" s="5"/>
      <c r="AM407" s="5"/>
      <c r="AN407" s="5"/>
      <c r="AO407" s="5"/>
      <c r="AP407" s="5"/>
      <c r="AQ407" s="5"/>
      <c r="AR407" s="5"/>
      <c r="AS407" s="5"/>
      <c r="AT407" s="5"/>
      <c r="AU407" s="5"/>
      <c r="AV407" s="9"/>
      <c r="AW407" s="1"/>
      <c r="AX407" s="1"/>
    </row>
    <row r="408">
      <c r="A408" s="1"/>
      <c r="B408" s="5"/>
      <c r="C408" s="2"/>
      <c r="D408" s="2"/>
      <c r="E408" s="3"/>
      <c r="F408" s="5"/>
      <c r="G408" s="5"/>
      <c r="H408" s="5"/>
      <c r="I408" s="5"/>
      <c r="J408" s="5"/>
      <c r="K408" s="5"/>
      <c r="L408" s="5"/>
      <c r="M408" s="5"/>
      <c r="N408" s="1"/>
      <c r="O408" s="1"/>
      <c r="P408" s="1"/>
      <c r="Q408" s="1"/>
      <c r="R408" s="1"/>
      <c r="S408" s="1"/>
      <c r="T408" s="1"/>
      <c r="U408" s="1"/>
      <c r="V408" s="5"/>
      <c r="W408" s="5"/>
      <c r="X408" s="5"/>
      <c r="Y408" s="5"/>
      <c r="Z408" s="5"/>
      <c r="AA408" s="5"/>
      <c r="AB408" s="5"/>
      <c r="AC408" s="5"/>
      <c r="AD408" s="5"/>
      <c r="AE408" s="5"/>
      <c r="AF408" s="6"/>
      <c r="AG408" s="5"/>
      <c r="AH408" s="7"/>
      <c r="AI408" s="6"/>
      <c r="AJ408" s="8"/>
      <c r="AK408" s="5"/>
      <c r="AL408" s="5"/>
      <c r="AM408" s="5"/>
      <c r="AN408" s="5"/>
      <c r="AO408" s="5"/>
      <c r="AP408" s="5"/>
      <c r="AQ408" s="5"/>
      <c r="AR408" s="5"/>
      <c r="AS408" s="5"/>
      <c r="AT408" s="5"/>
      <c r="AU408" s="5"/>
      <c r="AV408" s="9"/>
      <c r="AW408" s="1"/>
      <c r="AX408" s="1"/>
    </row>
    <row r="409">
      <c r="A409" s="1"/>
      <c r="B409" s="5"/>
      <c r="C409" s="2"/>
      <c r="D409" s="2"/>
      <c r="E409" s="3"/>
      <c r="F409" s="5"/>
      <c r="G409" s="5"/>
      <c r="H409" s="5"/>
      <c r="I409" s="5"/>
      <c r="J409" s="5"/>
      <c r="K409" s="5"/>
      <c r="L409" s="5"/>
      <c r="M409" s="5"/>
      <c r="N409" s="1"/>
      <c r="O409" s="1"/>
      <c r="P409" s="1"/>
      <c r="Q409" s="1"/>
      <c r="R409" s="1"/>
      <c r="S409" s="1"/>
      <c r="T409" s="1"/>
      <c r="U409" s="1"/>
      <c r="V409" s="5"/>
      <c r="W409" s="5"/>
      <c r="X409" s="5"/>
      <c r="Y409" s="5"/>
      <c r="Z409" s="5"/>
      <c r="AA409" s="5"/>
      <c r="AB409" s="5"/>
      <c r="AC409" s="5"/>
      <c r="AD409" s="5"/>
      <c r="AE409" s="5"/>
      <c r="AF409" s="6"/>
      <c r="AG409" s="5"/>
      <c r="AH409" s="7"/>
      <c r="AI409" s="6"/>
      <c r="AJ409" s="8"/>
      <c r="AK409" s="5"/>
      <c r="AL409" s="5"/>
      <c r="AM409" s="5"/>
      <c r="AN409" s="5"/>
      <c r="AO409" s="5"/>
      <c r="AP409" s="5"/>
      <c r="AQ409" s="5"/>
      <c r="AR409" s="5"/>
      <c r="AS409" s="5"/>
      <c r="AT409" s="5"/>
      <c r="AU409" s="5"/>
      <c r="AV409" s="9"/>
      <c r="AW409" s="1"/>
      <c r="AX409" s="1"/>
    </row>
    <row r="410">
      <c r="A410" s="1"/>
      <c r="B410" s="5"/>
      <c r="C410" s="2"/>
      <c r="D410" s="2"/>
      <c r="E410" s="3"/>
      <c r="F410" s="5"/>
      <c r="G410" s="5"/>
      <c r="H410" s="5"/>
      <c r="I410" s="5"/>
      <c r="J410" s="5"/>
      <c r="K410" s="5"/>
      <c r="L410" s="5"/>
      <c r="M410" s="5"/>
      <c r="N410" s="1"/>
      <c r="O410" s="1"/>
      <c r="P410" s="1"/>
      <c r="Q410" s="1"/>
      <c r="R410" s="1"/>
      <c r="S410" s="1"/>
      <c r="T410" s="1"/>
      <c r="U410" s="1"/>
      <c r="V410" s="5"/>
      <c r="W410" s="5"/>
      <c r="X410" s="5"/>
      <c r="Y410" s="5"/>
      <c r="Z410" s="5"/>
      <c r="AA410" s="5"/>
      <c r="AB410" s="5"/>
      <c r="AC410" s="5"/>
      <c r="AD410" s="5"/>
      <c r="AE410" s="5"/>
      <c r="AF410" s="6"/>
      <c r="AG410" s="5"/>
      <c r="AH410" s="7"/>
      <c r="AI410" s="6"/>
      <c r="AJ410" s="8"/>
      <c r="AK410" s="5"/>
      <c r="AL410" s="5"/>
      <c r="AM410" s="5"/>
      <c r="AN410" s="5"/>
      <c r="AO410" s="5"/>
      <c r="AP410" s="5"/>
      <c r="AQ410" s="5"/>
      <c r="AR410" s="5"/>
      <c r="AS410" s="5"/>
      <c r="AT410" s="5"/>
      <c r="AU410" s="5"/>
      <c r="AV410" s="9"/>
      <c r="AW410" s="1"/>
      <c r="AX410" s="1"/>
    </row>
    <row r="411">
      <c r="A411" s="1"/>
      <c r="B411" s="5"/>
      <c r="C411" s="2"/>
      <c r="D411" s="2"/>
      <c r="E411" s="3"/>
      <c r="F411" s="5"/>
      <c r="G411" s="5"/>
      <c r="H411" s="5"/>
      <c r="I411" s="5"/>
      <c r="J411" s="5"/>
      <c r="K411" s="5"/>
      <c r="L411" s="5"/>
      <c r="M411" s="5"/>
      <c r="N411" s="1"/>
      <c r="O411" s="1"/>
      <c r="P411" s="1"/>
      <c r="Q411" s="1"/>
      <c r="R411" s="1"/>
      <c r="S411" s="1"/>
      <c r="T411" s="1"/>
      <c r="U411" s="1"/>
      <c r="V411" s="5"/>
      <c r="W411" s="5"/>
      <c r="X411" s="5"/>
      <c r="Y411" s="5"/>
      <c r="Z411" s="5"/>
      <c r="AA411" s="5"/>
      <c r="AB411" s="5"/>
      <c r="AC411" s="5"/>
      <c r="AD411" s="5"/>
      <c r="AE411" s="5"/>
      <c r="AF411" s="6"/>
      <c r="AG411" s="5"/>
      <c r="AH411" s="7"/>
      <c r="AI411" s="6"/>
      <c r="AJ411" s="8"/>
      <c r="AK411" s="5"/>
      <c r="AL411" s="5"/>
      <c r="AM411" s="5"/>
      <c r="AN411" s="5"/>
      <c r="AO411" s="5"/>
      <c r="AP411" s="5"/>
      <c r="AQ411" s="5"/>
      <c r="AR411" s="5"/>
      <c r="AS411" s="5"/>
      <c r="AT411" s="5"/>
      <c r="AU411" s="5"/>
      <c r="AV411" s="9"/>
      <c r="AW411" s="1"/>
      <c r="AX411" s="1"/>
    </row>
    <row r="412">
      <c r="A412" s="1"/>
      <c r="B412" s="5"/>
      <c r="C412" s="2"/>
      <c r="D412" s="2"/>
      <c r="E412" s="3"/>
      <c r="F412" s="5"/>
      <c r="G412" s="5"/>
      <c r="H412" s="5"/>
      <c r="I412" s="5"/>
      <c r="J412" s="5"/>
      <c r="K412" s="5"/>
      <c r="L412" s="5"/>
      <c r="M412" s="5"/>
      <c r="N412" s="1"/>
      <c r="O412" s="1"/>
      <c r="P412" s="1"/>
      <c r="Q412" s="1"/>
      <c r="R412" s="1"/>
      <c r="S412" s="1"/>
      <c r="T412" s="1"/>
      <c r="U412" s="1"/>
      <c r="V412" s="5"/>
      <c r="W412" s="5"/>
      <c r="X412" s="5"/>
      <c r="Y412" s="5"/>
      <c r="Z412" s="5"/>
      <c r="AA412" s="5"/>
      <c r="AB412" s="5"/>
      <c r="AC412" s="5"/>
      <c r="AD412" s="5"/>
      <c r="AE412" s="5"/>
      <c r="AF412" s="6"/>
      <c r="AG412" s="5"/>
      <c r="AH412" s="7"/>
      <c r="AI412" s="6"/>
      <c r="AJ412" s="8"/>
      <c r="AK412" s="5"/>
      <c r="AL412" s="5"/>
      <c r="AM412" s="5"/>
      <c r="AN412" s="5"/>
      <c r="AO412" s="5"/>
      <c r="AP412" s="5"/>
      <c r="AQ412" s="5"/>
      <c r="AR412" s="5"/>
      <c r="AS412" s="5"/>
      <c r="AT412" s="5"/>
      <c r="AU412" s="5"/>
      <c r="AV412" s="9"/>
      <c r="AW412" s="1"/>
      <c r="AX412" s="1"/>
    </row>
    <row r="413">
      <c r="A413" s="1"/>
      <c r="B413" s="5"/>
      <c r="C413" s="2"/>
      <c r="D413" s="2"/>
      <c r="E413" s="3"/>
      <c r="F413" s="5"/>
      <c r="G413" s="5"/>
      <c r="H413" s="5"/>
      <c r="I413" s="5"/>
      <c r="J413" s="5"/>
      <c r="K413" s="5"/>
      <c r="L413" s="5"/>
      <c r="M413" s="5"/>
      <c r="N413" s="1"/>
      <c r="O413" s="1"/>
      <c r="P413" s="1"/>
      <c r="Q413" s="1"/>
      <c r="R413" s="1"/>
      <c r="S413" s="1"/>
      <c r="T413" s="1"/>
      <c r="U413" s="1"/>
      <c r="V413" s="5"/>
      <c r="W413" s="5"/>
      <c r="X413" s="5"/>
      <c r="Y413" s="5"/>
      <c r="Z413" s="5"/>
      <c r="AA413" s="5"/>
      <c r="AB413" s="5"/>
      <c r="AC413" s="5"/>
      <c r="AD413" s="5"/>
      <c r="AE413" s="5"/>
      <c r="AF413" s="6"/>
      <c r="AG413" s="5"/>
      <c r="AH413" s="7"/>
      <c r="AI413" s="6"/>
      <c r="AJ413" s="8"/>
      <c r="AK413" s="5"/>
      <c r="AL413" s="5"/>
      <c r="AM413" s="5"/>
      <c r="AN413" s="5"/>
      <c r="AO413" s="5"/>
      <c r="AP413" s="5"/>
      <c r="AQ413" s="5"/>
      <c r="AR413" s="5"/>
      <c r="AS413" s="5"/>
      <c r="AT413" s="5"/>
      <c r="AU413" s="5"/>
      <c r="AV413" s="9"/>
      <c r="AW413" s="1"/>
      <c r="AX413" s="1"/>
    </row>
    <row r="414">
      <c r="A414" s="1"/>
      <c r="B414" s="5"/>
      <c r="C414" s="2"/>
      <c r="D414" s="2"/>
      <c r="E414" s="3"/>
      <c r="F414" s="5"/>
      <c r="G414" s="5"/>
      <c r="H414" s="5"/>
      <c r="I414" s="5"/>
      <c r="J414" s="5"/>
      <c r="K414" s="5"/>
      <c r="L414" s="5"/>
      <c r="M414" s="5"/>
      <c r="N414" s="1"/>
      <c r="O414" s="1"/>
      <c r="P414" s="1"/>
      <c r="Q414" s="1"/>
      <c r="R414" s="1"/>
      <c r="S414" s="1"/>
      <c r="T414" s="1"/>
      <c r="U414" s="1"/>
      <c r="V414" s="5"/>
      <c r="W414" s="5"/>
      <c r="X414" s="5"/>
      <c r="Y414" s="5"/>
      <c r="Z414" s="5"/>
      <c r="AA414" s="5"/>
      <c r="AB414" s="5"/>
      <c r="AC414" s="5"/>
      <c r="AD414" s="5"/>
      <c r="AE414" s="5"/>
      <c r="AF414" s="6"/>
      <c r="AG414" s="5"/>
      <c r="AH414" s="7"/>
      <c r="AI414" s="6"/>
      <c r="AJ414" s="8"/>
      <c r="AK414" s="5"/>
      <c r="AL414" s="5"/>
      <c r="AM414" s="5"/>
      <c r="AN414" s="5"/>
      <c r="AO414" s="5"/>
      <c r="AP414" s="5"/>
      <c r="AQ414" s="5"/>
      <c r="AR414" s="5"/>
      <c r="AS414" s="5"/>
      <c r="AT414" s="5"/>
      <c r="AU414" s="5"/>
      <c r="AV414" s="9"/>
      <c r="AW414" s="1"/>
      <c r="AX414" s="1"/>
    </row>
    <row r="415">
      <c r="A415" s="1"/>
      <c r="B415" s="5"/>
      <c r="C415" s="2"/>
      <c r="D415" s="2"/>
      <c r="E415" s="3"/>
      <c r="F415" s="5"/>
      <c r="G415" s="5"/>
      <c r="H415" s="5"/>
      <c r="I415" s="5"/>
      <c r="J415" s="5"/>
      <c r="K415" s="5"/>
      <c r="L415" s="5"/>
      <c r="M415" s="5"/>
      <c r="N415" s="1"/>
      <c r="O415" s="1"/>
      <c r="P415" s="1"/>
      <c r="Q415" s="1"/>
      <c r="R415" s="1"/>
      <c r="S415" s="1"/>
      <c r="T415" s="1"/>
      <c r="U415" s="1"/>
      <c r="V415" s="5"/>
      <c r="W415" s="5"/>
      <c r="X415" s="5"/>
      <c r="Y415" s="5"/>
      <c r="Z415" s="5"/>
      <c r="AA415" s="5"/>
      <c r="AB415" s="5"/>
      <c r="AC415" s="5"/>
      <c r="AD415" s="5"/>
      <c r="AE415" s="5"/>
      <c r="AF415" s="6"/>
      <c r="AG415" s="5"/>
      <c r="AH415" s="7"/>
      <c r="AI415" s="6"/>
      <c r="AJ415" s="8"/>
      <c r="AK415" s="5"/>
      <c r="AL415" s="5"/>
      <c r="AM415" s="5"/>
      <c r="AN415" s="5"/>
      <c r="AO415" s="5"/>
      <c r="AP415" s="5"/>
      <c r="AQ415" s="5"/>
      <c r="AR415" s="5"/>
      <c r="AS415" s="5"/>
      <c r="AT415" s="5"/>
      <c r="AU415" s="5"/>
      <c r="AV415" s="9"/>
      <c r="AW415" s="1"/>
      <c r="AX415" s="1"/>
    </row>
    <row r="416">
      <c r="A416" s="1"/>
      <c r="B416" s="5"/>
      <c r="C416" s="2"/>
      <c r="D416" s="2"/>
      <c r="E416" s="3"/>
      <c r="F416" s="5"/>
      <c r="G416" s="5"/>
      <c r="H416" s="5"/>
      <c r="I416" s="5"/>
      <c r="J416" s="5"/>
      <c r="K416" s="5"/>
      <c r="L416" s="5"/>
      <c r="M416" s="5"/>
      <c r="N416" s="1"/>
      <c r="O416" s="1"/>
      <c r="P416" s="1"/>
      <c r="Q416" s="1"/>
      <c r="R416" s="1"/>
      <c r="S416" s="1"/>
      <c r="T416" s="1"/>
      <c r="U416" s="1"/>
      <c r="V416" s="5"/>
      <c r="W416" s="5"/>
      <c r="X416" s="5"/>
      <c r="Y416" s="5"/>
      <c r="Z416" s="5"/>
      <c r="AA416" s="5"/>
      <c r="AB416" s="5"/>
      <c r="AC416" s="5"/>
      <c r="AD416" s="5"/>
      <c r="AE416" s="5"/>
      <c r="AF416" s="6"/>
      <c r="AG416" s="5"/>
      <c r="AH416" s="7"/>
      <c r="AI416" s="6"/>
      <c r="AJ416" s="8"/>
      <c r="AK416" s="5"/>
      <c r="AL416" s="5"/>
      <c r="AM416" s="5"/>
      <c r="AN416" s="5"/>
      <c r="AO416" s="5"/>
      <c r="AP416" s="5"/>
      <c r="AQ416" s="5"/>
      <c r="AR416" s="5"/>
      <c r="AS416" s="5"/>
      <c r="AT416" s="5"/>
      <c r="AU416" s="5"/>
      <c r="AV416" s="9"/>
      <c r="AW416" s="1"/>
      <c r="AX416" s="1"/>
    </row>
    <row r="417">
      <c r="A417" s="1"/>
      <c r="B417" s="5"/>
      <c r="C417" s="2"/>
      <c r="D417" s="2"/>
      <c r="E417" s="3"/>
      <c r="F417" s="5"/>
      <c r="G417" s="5"/>
      <c r="H417" s="5"/>
      <c r="I417" s="5"/>
      <c r="J417" s="5"/>
      <c r="K417" s="5"/>
      <c r="L417" s="5"/>
      <c r="M417" s="5"/>
      <c r="N417" s="1"/>
      <c r="O417" s="1"/>
      <c r="P417" s="1"/>
      <c r="Q417" s="1"/>
      <c r="R417" s="1"/>
      <c r="S417" s="1"/>
      <c r="T417" s="1"/>
      <c r="U417" s="1"/>
      <c r="V417" s="5"/>
      <c r="W417" s="5"/>
      <c r="X417" s="5"/>
      <c r="Y417" s="5"/>
      <c r="Z417" s="5"/>
      <c r="AA417" s="5"/>
      <c r="AB417" s="5"/>
      <c r="AC417" s="5"/>
      <c r="AD417" s="5"/>
      <c r="AE417" s="5"/>
      <c r="AF417" s="6"/>
      <c r="AG417" s="5"/>
      <c r="AH417" s="7"/>
      <c r="AI417" s="6"/>
      <c r="AJ417" s="8"/>
      <c r="AK417" s="5"/>
      <c r="AL417" s="5"/>
      <c r="AM417" s="5"/>
      <c r="AN417" s="5"/>
      <c r="AO417" s="5"/>
      <c r="AP417" s="5"/>
      <c r="AQ417" s="5"/>
      <c r="AR417" s="5"/>
      <c r="AS417" s="5"/>
      <c r="AT417" s="5"/>
      <c r="AU417" s="5"/>
      <c r="AV417" s="9"/>
      <c r="AW417" s="1"/>
      <c r="AX417" s="1"/>
    </row>
    <row r="418">
      <c r="A418" s="1"/>
      <c r="B418" s="5"/>
      <c r="C418" s="2"/>
      <c r="D418" s="2"/>
      <c r="E418" s="3"/>
      <c r="F418" s="5"/>
      <c r="G418" s="5"/>
      <c r="H418" s="5"/>
      <c r="I418" s="5"/>
      <c r="J418" s="5"/>
      <c r="K418" s="5"/>
      <c r="L418" s="5"/>
      <c r="M418" s="5"/>
      <c r="N418" s="1"/>
      <c r="O418" s="1"/>
      <c r="P418" s="1"/>
      <c r="Q418" s="1"/>
      <c r="R418" s="1"/>
      <c r="S418" s="1"/>
      <c r="T418" s="1"/>
      <c r="U418" s="1"/>
      <c r="V418" s="5"/>
      <c r="W418" s="5"/>
      <c r="X418" s="5"/>
      <c r="Y418" s="5"/>
      <c r="Z418" s="5"/>
      <c r="AA418" s="5"/>
      <c r="AB418" s="5"/>
      <c r="AC418" s="5"/>
      <c r="AD418" s="5"/>
      <c r="AE418" s="5"/>
      <c r="AF418" s="6"/>
      <c r="AG418" s="5"/>
      <c r="AH418" s="7"/>
      <c r="AI418" s="6"/>
      <c r="AJ418" s="8"/>
      <c r="AK418" s="5"/>
      <c r="AL418" s="5"/>
      <c r="AM418" s="5"/>
      <c r="AN418" s="5"/>
      <c r="AO418" s="5"/>
      <c r="AP418" s="5"/>
      <c r="AQ418" s="5"/>
      <c r="AR418" s="5"/>
      <c r="AS418" s="5"/>
      <c r="AT418" s="5"/>
      <c r="AU418" s="5"/>
      <c r="AV418" s="9"/>
      <c r="AW418" s="1"/>
      <c r="AX418" s="1"/>
    </row>
    <row r="419">
      <c r="A419" s="1"/>
      <c r="B419" s="5"/>
      <c r="C419" s="2"/>
      <c r="D419" s="2"/>
      <c r="E419" s="3"/>
      <c r="F419" s="5"/>
      <c r="G419" s="5"/>
      <c r="H419" s="5"/>
      <c r="I419" s="5"/>
      <c r="J419" s="5"/>
      <c r="K419" s="5"/>
      <c r="L419" s="5"/>
      <c r="M419" s="5"/>
      <c r="N419" s="1"/>
      <c r="O419" s="1"/>
      <c r="P419" s="1"/>
      <c r="Q419" s="1"/>
      <c r="R419" s="1"/>
      <c r="S419" s="1"/>
      <c r="T419" s="1"/>
      <c r="U419" s="1"/>
      <c r="V419" s="5"/>
      <c r="W419" s="5"/>
      <c r="X419" s="5"/>
      <c r="Y419" s="5"/>
      <c r="Z419" s="5"/>
      <c r="AA419" s="5"/>
      <c r="AB419" s="5"/>
      <c r="AC419" s="5"/>
      <c r="AD419" s="5"/>
      <c r="AE419" s="5"/>
      <c r="AF419" s="6"/>
      <c r="AG419" s="5"/>
      <c r="AH419" s="7"/>
      <c r="AI419" s="6"/>
      <c r="AJ419" s="8"/>
      <c r="AK419" s="5"/>
      <c r="AL419" s="5"/>
      <c r="AM419" s="5"/>
      <c r="AN419" s="5"/>
      <c r="AO419" s="5"/>
      <c r="AP419" s="5"/>
      <c r="AQ419" s="5"/>
      <c r="AR419" s="5"/>
      <c r="AS419" s="5"/>
      <c r="AT419" s="5"/>
      <c r="AU419" s="5"/>
      <c r="AV419" s="9"/>
      <c r="AW419" s="1"/>
      <c r="AX419" s="1"/>
    </row>
    <row r="420">
      <c r="A420" s="1"/>
      <c r="B420" s="5"/>
      <c r="C420" s="2"/>
      <c r="D420" s="2"/>
      <c r="E420" s="3"/>
      <c r="F420" s="5"/>
      <c r="G420" s="5"/>
      <c r="H420" s="5"/>
      <c r="I420" s="5"/>
      <c r="J420" s="5"/>
      <c r="K420" s="5"/>
      <c r="L420" s="5"/>
      <c r="M420" s="5"/>
      <c r="N420" s="1"/>
      <c r="O420" s="1"/>
      <c r="P420" s="1"/>
      <c r="Q420" s="1"/>
      <c r="R420" s="1"/>
      <c r="S420" s="1"/>
      <c r="T420" s="1"/>
      <c r="U420" s="1"/>
      <c r="V420" s="5"/>
      <c r="W420" s="5"/>
      <c r="X420" s="5"/>
      <c r="Y420" s="5"/>
      <c r="Z420" s="5"/>
      <c r="AA420" s="5"/>
      <c r="AB420" s="5"/>
      <c r="AC420" s="5"/>
      <c r="AD420" s="5"/>
      <c r="AE420" s="5"/>
      <c r="AF420" s="6"/>
      <c r="AG420" s="5"/>
      <c r="AH420" s="7"/>
      <c r="AI420" s="6"/>
      <c r="AJ420" s="8"/>
      <c r="AK420" s="5"/>
      <c r="AL420" s="5"/>
      <c r="AM420" s="5"/>
      <c r="AN420" s="5"/>
      <c r="AO420" s="5"/>
      <c r="AP420" s="5"/>
      <c r="AQ420" s="5"/>
      <c r="AR420" s="5"/>
      <c r="AS420" s="5"/>
      <c r="AT420" s="5"/>
      <c r="AU420" s="5"/>
      <c r="AV420" s="9"/>
      <c r="AW420" s="1"/>
      <c r="AX420" s="1"/>
    </row>
    <row r="421">
      <c r="A421" s="1"/>
      <c r="B421" s="5"/>
      <c r="C421" s="2"/>
      <c r="D421" s="2"/>
      <c r="E421" s="3"/>
      <c r="F421" s="5"/>
      <c r="G421" s="5"/>
      <c r="H421" s="5"/>
      <c r="I421" s="5"/>
      <c r="J421" s="5"/>
      <c r="K421" s="5"/>
      <c r="L421" s="5"/>
      <c r="M421" s="5"/>
      <c r="N421" s="1"/>
      <c r="O421" s="1"/>
      <c r="P421" s="1"/>
      <c r="Q421" s="1"/>
      <c r="R421" s="1"/>
      <c r="S421" s="1"/>
      <c r="T421" s="1"/>
      <c r="U421" s="1"/>
      <c r="V421" s="5"/>
      <c r="W421" s="5"/>
      <c r="X421" s="5"/>
      <c r="Y421" s="5"/>
      <c r="Z421" s="5"/>
      <c r="AA421" s="5"/>
      <c r="AB421" s="5"/>
      <c r="AC421" s="5"/>
      <c r="AD421" s="5"/>
      <c r="AE421" s="5"/>
      <c r="AF421" s="6"/>
      <c r="AG421" s="5"/>
      <c r="AH421" s="7"/>
      <c r="AI421" s="6"/>
      <c r="AJ421" s="8"/>
      <c r="AK421" s="5"/>
      <c r="AL421" s="5"/>
      <c r="AM421" s="5"/>
      <c r="AN421" s="5"/>
      <c r="AO421" s="5"/>
      <c r="AP421" s="5"/>
      <c r="AQ421" s="5"/>
      <c r="AR421" s="5"/>
      <c r="AS421" s="5"/>
      <c r="AT421" s="5"/>
      <c r="AU421" s="5"/>
      <c r="AV421" s="9"/>
      <c r="AW421" s="1"/>
      <c r="AX421" s="1"/>
    </row>
    <row r="422">
      <c r="A422" s="1"/>
      <c r="B422" s="5"/>
      <c r="C422" s="2"/>
      <c r="D422" s="2"/>
      <c r="E422" s="3"/>
      <c r="F422" s="5"/>
      <c r="G422" s="5"/>
      <c r="H422" s="5"/>
      <c r="I422" s="5"/>
      <c r="J422" s="5"/>
      <c r="K422" s="5"/>
      <c r="L422" s="5"/>
      <c r="M422" s="5"/>
      <c r="N422" s="1"/>
      <c r="O422" s="1"/>
      <c r="P422" s="1"/>
      <c r="Q422" s="1"/>
      <c r="R422" s="1"/>
      <c r="S422" s="1"/>
      <c r="T422" s="1"/>
      <c r="U422" s="1"/>
      <c r="V422" s="5"/>
      <c r="W422" s="5"/>
      <c r="X422" s="5"/>
      <c r="Y422" s="5"/>
      <c r="Z422" s="5"/>
      <c r="AA422" s="5"/>
      <c r="AB422" s="5"/>
      <c r="AC422" s="5"/>
      <c r="AD422" s="5"/>
      <c r="AE422" s="5"/>
      <c r="AF422" s="6"/>
      <c r="AG422" s="5"/>
      <c r="AH422" s="7"/>
      <c r="AI422" s="6"/>
      <c r="AJ422" s="8"/>
      <c r="AK422" s="5"/>
      <c r="AL422" s="5"/>
      <c r="AM422" s="5"/>
      <c r="AN422" s="5"/>
      <c r="AO422" s="5"/>
      <c r="AP422" s="5"/>
      <c r="AQ422" s="5"/>
      <c r="AR422" s="5"/>
      <c r="AS422" s="5"/>
      <c r="AT422" s="5"/>
      <c r="AU422" s="5"/>
      <c r="AV422" s="9"/>
      <c r="AW422" s="1"/>
      <c r="AX422" s="1"/>
    </row>
    <row r="423">
      <c r="A423" s="1"/>
      <c r="B423" s="5"/>
      <c r="C423" s="2"/>
      <c r="D423" s="2"/>
      <c r="E423" s="3"/>
      <c r="F423" s="5"/>
      <c r="G423" s="5"/>
      <c r="H423" s="5"/>
      <c r="I423" s="5"/>
      <c r="J423" s="5"/>
      <c r="K423" s="5"/>
      <c r="L423" s="5"/>
      <c r="M423" s="5"/>
      <c r="N423" s="1"/>
      <c r="O423" s="1"/>
      <c r="P423" s="1"/>
      <c r="Q423" s="1"/>
      <c r="R423" s="1"/>
      <c r="S423" s="1"/>
      <c r="T423" s="1"/>
      <c r="U423" s="1"/>
      <c r="V423" s="5"/>
      <c r="W423" s="5"/>
      <c r="X423" s="5"/>
      <c r="Y423" s="5"/>
      <c r="Z423" s="5"/>
      <c r="AA423" s="5"/>
      <c r="AB423" s="5"/>
      <c r="AC423" s="5"/>
      <c r="AD423" s="5"/>
      <c r="AE423" s="5"/>
      <c r="AF423" s="6"/>
      <c r="AG423" s="5"/>
      <c r="AH423" s="7"/>
      <c r="AI423" s="6"/>
      <c r="AJ423" s="8"/>
      <c r="AK423" s="5"/>
      <c r="AL423" s="5"/>
      <c r="AM423" s="5"/>
      <c r="AN423" s="5"/>
      <c r="AO423" s="5"/>
      <c r="AP423" s="5"/>
      <c r="AQ423" s="5"/>
      <c r="AR423" s="5"/>
      <c r="AS423" s="5"/>
      <c r="AT423" s="5"/>
      <c r="AU423" s="5"/>
      <c r="AV423" s="9"/>
      <c r="AW423" s="1"/>
      <c r="AX423" s="1"/>
    </row>
    <row r="424">
      <c r="A424" s="1"/>
      <c r="B424" s="5"/>
      <c r="C424" s="2"/>
      <c r="D424" s="2"/>
      <c r="E424" s="3"/>
      <c r="F424" s="5"/>
      <c r="G424" s="5"/>
      <c r="H424" s="5"/>
      <c r="I424" s="5"/>
      <c r="J424" s="5"/>
      <c r="K424" s="5"/>
      <c r="L424" s="5"/>
      <c r="M424" s="5"/>
      <c r="N424" s="1"/>
      <c r="O424" s="1"/>
      <c r="P424" s="1"/>
      <c r="Q424" s="1"/>
      <c r="R424" s="1"/>
      <c r="S424" s="1"/>
      <c r="T424" s="1"/>
      <c r="U424" s="1"/>
      <c r="V424" s="5"/>
      <c r="W424" s="5"/>
      <c r="X424" s="5"/>
      <c r="Y424" s="5"/>
      <c r="Z424" s="5"/>
      <c r="AA424" s="5"/>
      <c r="AB424" s="5"/>
      <c r="AC424" s="5"/>
      <c r="AD424" s="5"/>
      <c r="AE424" s="5"/>
      <c r="AF424" s="6"/>
      <c r="AG424" s="5"/>
      <c r="AH424" s="7"/>
      <c r="AI424" s="6"/>
      <c r="AJ424" s="8"/>
      <c r="AK424" s="5"/>
      <c r="AL424" s="5"/>
      <c r="AM424" s="5"/>
      <c r="AN424" s="5"/>
      <c r="AO424" s="5"/>
      <c r="AP424" s="5"/>
      <c r="AQ424" s="5"/>
      <c r="AR424" s="5"/>
      <c r="AS424" s="5"/>
      <c r="AT424" s="5"/>
      <c r="AU424" s="5"/>
      <c r="AV424" s="9"/>
      <c r="AW424" s="1"/>
      <c r="AX424" s="1"/>
    </row>
    <row r="425">
      <c r="A425" s="1"/>
      <c r="B425" s="5"/>
      <c r="C425" s="2"/>
      <c r="D425" s="2"/>
      <c r="E425" s="3"/>
      <c r="F425" s="5"/>
      <c r="G425" s="5"/>
      <c r="H425" s="5"/>
      <c r="I425" s="5"/>
      <c r="J425" s="5"/>
      <c r="K425" s="5"/>
      <c r="L425" s="5"/>
      <c r="M425" s="5"/>
      <c r="N425" s="1"/>
      <c r="O425" s="1"/>
      <c r="P425" s="1"/>
      <c r="Q425" s="1"/>
      <c r="R425" s="1"/>
      <c r="S425" s="1"/>
      <c r="T425" s="1"/>
      <c r="U425" s="1"/>
      <c r="V425" s="5"/>
      <c r="W425" s="5"/>
      <c r="X425" s="5"/>
      <c r="Y425" s="5"/>
      <c r="Z425" s="5"/>
      <c r="AA425" s="5"/>
      <c r="AB425" s="5"/>
      <c r="AC425" s="5"/>
      <c r="AD425" s="5"/>
      <c r="AE425" s="5"/>
      <c r="AF425" s="6"/>
      <c r="AG425" s="5"/>
      <c r="AH425" s="7"/>
      <c r="AI425" s="6"/>
      <c r="AJ425" s="8"/>
      <c r="AK425" s="5"/>
      <c r="AL425" s="5"/>
      <c r="AM425" s="5"/>
      <c r="AN425" s="5"/>
      <c r="AO425" s="5"/>
      <c r="AP425" s="5"/>
      <c r="AQ425" s="5"/>
      <c r="AR425" s="5"/>
      <c r="AS425" s="5"/>
      <c r="AT425" s="5"/>
      <c r="AU425" s="5"/>
      <c r="AV425" s="9"/>
      <c r="AW425" s="1"/>
      <c r="AX425" s="1"/>
    </row>
    <row r="426">
      <c r="A426" s="1"/>
      <c r="B426" s="5"/>
      <c r="C426" s="2"/>
      <c r="D426" s="2"/>
      <c r="E426" s="3"/>
      <c r="F426" s="5"/>
      <c r="G426" s="5"/>
      <c r="H426" s="5"/>
      <c r="I426" s="5"/>
      <c r="J426" s="5"/>
      <c r="K426" s="5"/>
      <c r="L426" s="5"/>
      <c r="M426" s="5"/>
      <c r="N426" s="1"/>
      <c r="O426" s="1"/>
      <c r="P426" s="1"/>
      <c r="Q426" s="1"/>
      <c r="R426" s="1"/>
      <c r="S426" s="1"/>
      <c r="T426" s="1"/>
      <c r="U426" s="1"/>
      <c r="V426" s="5"/>
      <c r="W426" s="5"/>
      <c r="X426" s="5"/>
      <c r="Y426" s="5"/>
      <c r="Z426" s="5"/>
      <c r="AA426" s="5"/>
      <c r="AB426" s="5"/>
      <c r="AC426" s="5"/>
      <c r="AD426" s="5"/>
      <c r="AE426" s="5"/>
      <c r="AF426" s="6"/>
      <c r="AG426" s="5"/>
      <c r="AH426" s="7"/>
      <c r="AI426" s="6"/>
      <c r="AJ426" s="8"/>
      <c r="AK426" s="5"/>
      <c r="AL426" s="5"/>
      <c r="AM426" s="5"/>
      <c r="AN426" s="5"/>
      <c r="AO426" s="5"/>
      <c r="AP426" s="5"/>
      <c r="AQ426" s="5"/>
      <c r="AR426" s="5"/>
      <c r="AS426" s="5"/>
      <c r="AT426" s="5"/>
      <c r="AU426" s="5"/>
      <c r="AV426" s="9"/>
      <c r="AW426" s="1"/>
      <c r="AX426" s="1"/>
    </row>
    <row r="427">
      <c r="A427" s="1"/>
      <c r="B427" s="5"/>
      <c r="C427" s="2"/>
      <c r="D427" s="2"/>
      <c r="E427" s="3"/>
      <c r="F427" s="5"/>
      <c r="G427" s="5"/>
      <c r="H427" s="5"/>
      <c r="I427" s="5"/>
      <c r="J427" s="5"/>
      <c r="K427" s="5"/>
      <c r="L427" s="5"/>
      <c r="M427" s="5"/>
      <c r="N427" s="1"/>
      <c r="O427" s="1"/>
      <c r="P427" s="1"/>
      <c r="Q427" s="1"/>
      <c r="R427" s="1"/>
      <c r="S427" s="1"/>
      <c r="T427" s="1"/>
      <c r="U427" s="1"/>
      <c r="V427" s="5"/>
      <c r="W427" s="5"/>
      <c r="X427" s="5"/>
      <c r="Y427" s="5"/>
      <c r="Z427" s="5"/>
      <c r="AA427" s="5"/>
      <c r="AB427" s="5"/>
      <c r="AC427" s="5"/>
      <c r="AD427" s="5"/>
      <c r="AE427" s="5"/>
      <c r="AF427" s="6"/>
      <c r="AG427" s="5"/>
      <c r="AH427" s="7"/>
      <c r="AI427" s="6"/>
      <c r="AJ427" s="8"/>
      <c r="AK427" s="5"/>
      <c r="AL427" s="5"/>
      <c r="AM427" s="5"/>
      <c r="AN427" s="5"/>
      <c r="AO427" s="5"/>
      <c r="AP427" s="5"/>
      <c r="AQ427" s="5"/>
      <c r="AR427" s="5"/>
      <c r="AS427" s="5"/>
      <c r="AT427" s="5"/>
      <c r="AU427" s="5"/>
      <c r="AV427" s="9"/>
      <c r="AW427" s="1"/>
      <c r="AX427" s="1"/>
    </row>
    <row r="428">
      <c r="A428" s="1"/>
      <c r="B428" s="5"/>
      <c r="C428" s="2"/>
      <c r="D428" s="2"/>
      <c r="E428" s="3"/>
      <c r="F428" s="5"/>
      <c r="G428" s="5"/>
      <c r="H428" s="5"/>
      <c r="I428" s="5"/>
      <c r="J428" s="5"/>
      <c r="K428" s="5"/>
      <c r="L428" s="5"/>
      <c r="M428" s="5"/>
      <c r="N428" s="1"/>
      <c r="O428" s="1"/>
      <c r="P428" s="1"/>
      <c r="Q428" s="1"/>
      <c r="R428" s="1"/>
      <c r="S428" s="1"/>
      <c r="T428" s="1"/>
      <c r="U428" s="1"/>
      <c r="V428" s="5"/>
      <c r="W428" s="5"/>
      <c r="X428" s="5"/>
      <c r="Y428" s="5"/>
      <c r="Z428" s="5"/>
      <c r="AA428" s="5"/>
      <c r="AB428" s="5"/>
      <c r="AC428" s="5"/>
      <c r="AD428" s="5"/>
      <c r="AE428" s="5"/>
      <c r="AF428" s="6"/>
      <c r="AG428" s="5"/>
      <c r="AH428" s="7"/>
      <c r="AI428" s="6"/>
      <c r="AJ428" s="8"/>
      <c r="AK428" s="5"/>
      <c r="AL428" s="5"/>
      <c r="AM428" s="5"/>
      <c r="AN428" s="5"/>
      <c r="AO428" s="5"/>
      <c r="AP428" s="5"/>
      <c r="AQ428" s="5"/>
      <c r="AR428" s="5"/>
      <c r="AS428" s="5"/>
      <c r="AT428" s="5"/>
      <c r="AU428" s="5"/>
      <c r="AV428" s="9"/>
      <c r="AW428" s="1"/>
      <c r="AX428" s="1"/>
    </row>
    <row r="429">
      <c r="A429" s="1"/>
      <c r="B429" s="5"/>
      <c r="C429" s="2"/>
      <c r="D429" s="2"/>
      <c r="E429" s="3"/>
      <c r="F429" s="5"/>
      <c r="G429" s="5"/>
      <c r="H429" s="5"/>
      <c r="I429" s="5"/>
      <c r="J429" s="5"/>
      <c r="K429" s="5"/>
      <c r="L429" s="5"/>
      <c r="M429" s="5"/>
      <c r="N429" s="1"/>
      <c r="O429" s="1"/>
      <c r="P429" s="1"/>
      <c r="Q429" s="1"/>
      <c r="R429" s="1"/>
      <c r="S429" s="1"/>
      <c r="T429" s="1"/>
      <c r="U429" s="1"/>
      <c r="V429" s="5"/>
      <c r="W429" s="5"/>
      <c r="X429" s="5"/>
      <c r="Y429" s="5"/>
      <c r="Z429" s="5"/>
      <c r="AA429" s="5"/>
      <c r="AB429" s="5"/>
      <c r="AC429" s="5"/>
      <c r="AD429" s="5"/>
      <c r="AE429" s="5"/>
      <c r="AF429" s="6"/>
      <c r="AG429" s="5"/>
      <c r="AH429" s="7"/>
      <c r="AI429" s="6"/>
      <c r="AJ429" s="8"/>
      <c r="AK429" s="5"/>
      <c r="AL429" s="5"/>
      <c r="AM429" s="5"/>
      <c r="AN429" s="5"/>
      <c r="AO429" s="5"/>
      <c r="AP429" s="5"/>
      <c r="AQ429" s="5"/>
      <c r="AR429" s="5"/>
      <c r="AS429" s="5"/>
      <c r="AT429" s="5"/>
      <c r="AU429" s="5"/>
      <c r="AV429" s="9"/>
      <c r="AW429" s="1"/>
      <c r="AX429" s="1"/>
    </row>
    <row r="430">
      <c r="A430" s="1"/>
      <c r="B430" s="5"/>
      <c r="C430" s="2"/>
      <c r="D430" s="2"/>
      <c r="E430" s="3"/>
      <c r="F430" s="5"/>
      <c r="G430" s="5"/>
      <c r="H430" s="5"/>
      <c r="I430" s="5"/>
      <c r="J430" s="5"/>
      <c r="K430" s="5"/>
      <c r="L430" s="5"/>
      <c r="M430" s="5"/>
      <c r="N430" s="1"/>
      <c r="O430" s="1"/>
      <c r="P430" s="1"/>
      <c r="Q430" s="1"/>
      <c r="R430" s="1"/>
      <c r="S430" s="1"/>
      <c r="T430" s="1"/>
      <c r="U430" s="1"/>
      <c r="V430" s="5"/>
      <c r="W430" s="5"/>
      <c r="X430" s="5"/>
      <c r="Y430" s="5"/>
      <c r="Z430" s="5"/>
      <c r="AA430" s="5"/>
      <c r="AB430" s="5"/>
      <c r="AC430" s="5"/>
      <c r="AD430" s="5"/>
      <c r="AE430" s="5"/>
      <c r="AF430" s="6"/>
      <c r="AG430" s="5"/>
      <c r="AH430" s="7"/>
      <c r="AI430" s="6"/>
      <c r="AJ430" s="8"/>
      <c r="AK430" s="5"/>
      <c r="AL430" s="5"/>
      <c r="AM430" s="5"/>
      <c r="AN430" s="5"/>
      <c r="AO430" s="5"/>
      <c r="AP430" s="5"/>
      <c r="AQ430" s="5"/>
      <c r="AR430" s="5"/>
      <c r="AS430" s="5"/>
      <c r="AT430" s="5"/>
      <c r="AU430" s="5"/>
      <c r="AV430" s="9"/>
      <c r="AW430" s="1"/>
      <c r="AX430" s="1"/>
    </row>
    <row r="431">
      <c r="A431" s="1"/>
      <c r="B431" s="5"/>
      <c r="C431" s="2"/>
      <c r="D431" s="2"/>
      <c r="E431" s="3"/>
      <c r="F431" s="5"/>
      <c r="G431" s="5"/>
      <c r="H431" s="5"/>
      <c r="I431" s="5"/>
      <c r="J431" s="5"/>
      <c r="K431" s="5"/>
      <c r="L431" s="5"/>
      <c r="M431" s="5"/>
      <c r="N431" s="1"/>
      <c r="O431" s="1"/>
      <c r="P431" s="1"/>
      <c r="Q431" s="1"/>
      <c r="R431" s="1"/>
      <c r="S431" s="1"/>
      <c r="T431" s="1"/>
      <c r="U431" s="1"/>
      <c r="V431" s="5"/>
      <c r="W431" s="5"/>
      <c r="X431" s="5"/>
      <c r="Y431" s="5"/>
      <c r="Z431" s="5"/>
      <c r="AA431" s="5"/>
      <c r="AB431" s="5"/>
      <c r="AC431" s="5"/>
      <c r="AD431" s="5"/>
      <c r="AE431" s="5"/>
      <c r="AF431" s="6"/>
      <c r="AG431" s="5"/>
      <c r="AH431" s="7"/>
      <c r="AI431" s="6"/>
      <c r="AJ431" s="8"/>
      <c r="AK431" s="5"/>
      <c r="AL431" s="5"/>
      <c r="AM431" s="5"/>
      <c r="AN431" s="5"/>
      <c r="AO431" s="5"/>
      <c r="AP431" s="5"/>
      <c r="AQ431" s="5"/>
      <c r="AR431" s="5"/>
      <c r="AS431" s="5"/>
      <c r="AT431" s="5"/>
      <c r="AU431" s="5"/>
      <c r="AV431" s="9"/>
      <c r="AW431" s="1"/>
      <c r="AX431" s="1"/>
    </row>
    <row r="432">
      <c r="A432" s="1"/>
      <c r="B432" s="5"/>
      <c r="C432" s="2"/>
      <c r="D432" s="2"/>
      <c r="E432" s="3"/>
      <c r="F432" s="5"/>
      <c r="G432" s="5"/>
      <c r="H432" s="5"/>
      <c r="I432" s="5"/>
      <c r="J432" s="5"/>
      <c r="K432" s="5"/>
      <c r="L432" s="5"/>
      <c r="M432" s="5"/>
      <c r="N432" s="1"/>
      <c r="O432" s="1"/>
      <c r="P432" s="1"/>
      <c r="Q432" s="1"/>
      <c r="R432" s="1"/>
      <c r="S432" s="1"/>
      <c r="T432" s="1"/>
      <c r="U432" s="1"/>
      <c r="V432" s="5"/>
      <c r="W432" s="5"/>
      <c r="X432" s="5"/>
      <c r="Y432" s="5"/>
      <c r="Z432" s="5"/>
      <c r="AA432" s="5"/>
      <c r="AB432" s="5"/>
      <c r="AC432" s="5"/>
      <c r="AD432" s="5"/>
      <c r="AE432" s="5"/>
      <c r="AF432" s="6"/>
      <c r="AG432" s="5"/>
      <c r="AH432" s="7"/>
      <c r="AI432" s="6"/>
      <c r="AJ432" s="8"/>
      <c r="AK432" s="5"/>
      <c r="AL432" s="5"/>
      <c r="AM432" s="5"/>
      <c r="AN432" s="5"/>
      <c r="AO432" s="5"/>
      <c r="AP432" s="5"/>
      <c r="AQ432" s="5"/>
      <c r="AR432" s="5"/>
      <c r="AS432" s="5"/>
      <c r="AT432" s="5"/>
      <c r="AU432" s="5"/>
      <c r="AV432" s="9"/>
      <c r="AW432" s="1"/>
      <c r="AX432" s="1"/>
    </row>
    <row r="433">
      <c r="A433" s="1"/>
      <c r="B433" s="5"/>
      <c r="C433" s="2"/>
      <c r="D433" s="2"/>
      <c r="E433" s="3"/>
      <c r="F433" s="5"/>
      <c r="G433" s="5"/>
      <c r="H433" s="5"/>
      <c r="I433" s="5"/>
      <c r="J433" s="5"/>
      <c r="K433" s="5"/>
      <c r="L433" s="5"/>
      <c r="M433" s="5"/>
      <c r="N433" s="1"/>
      <c r="O433" s="1"/>
      <c r="P433" s="1"/>
      <c r="Q433" s="1"/>
      <c r="R433" s="1"/>
      <c r="S433" s="1"/>
      <c r="T433" s="1"/>
      <c r="U433" s="1"/>
      <c r="V433" s="5"/>
      <c r="W433" s="5"/>
      <c r="X433" s="5"/>
      <c r="Y433" s="5"/>
      <c r="Z433" s="5"/>
      <c r="AA433" s="5"/>
      <c r="AB433" s="5"/>
      <c r="AC433" s="5"/>
      <c r="AD433" s="5"/>
      <c r="AE433" s="5"/>
      <c r="AF433" s="6"/>
      <c r="AG433" s="5"/>
      <c r="AH433" s="7"/>
      <c r="AI433" s="6"/>
      <c r="AJ433" s="8"/>
      <c r="AK433" s="5"/>
      <c r="AL433" s="5"/>
      <c r="AM433" s="5"/>
      <c r="AN433" s="5"/>
      <c r="AO433" s="5"/>
      <c r="AP433" s="5"/>
      <c r="AQ433" s="5"/>
      <c r="AR433" s="5"/>
      <c r="AS433" s="5"/>
      <c r="AT433" s="5"/>
      <c r="AU433" s="5"/>
      <c r="AV433" s="9"/>
      <c r="AW433" s="1"/>
      <c r="AX433" s="1"/>
    </row>
    <row r="434">
      <c r="A434" s="1"/>
      <c r="B434" s="5"/>
      <c r="C434" s="2"/>
      <c r="D434" s="2"/>
      <c r="E434" s="3"/>
      <c r="F434" s="5"/>
      <c r="G434" s="5"/>
      <c r="H434" s="5"/>
      <c r="I434" s="5"/>
      <c r="J434" s="5"/>
      <c r="K434" s="5"/>
      <c r="L434" s="5"/>
      <c r="M434" s="5"/>
      <c r="N434" s="1"/>
      <c r="O434" s="1"/>
      <c r="P434" s="1"/>
      <c r="Q434" s="1"/>
      <c r="R434" s="1"/>
      <c r="S434" s="1"/>
      <c r="T434" s="1"/>
      <c r="U434" s="1"/>
      <c r="V434" s="5"/>
      <c r="W434" s="5"/>
      <c r="X434" s="5"/>
      <c r="Y434" s="5"/>
      <c r="Z434" s="5"/>
      <c r="AA434" s="5"/>
      <c r="AB434" s="5"/>
      <c r="AC434" s="5"/>
      <c r="AD434" s="5"/>
      <c r="AE434" s="5"/>
      <c r="AF434" s="6"/>
      <c r="AG434" s="5"/>
      <c r="AH434" s="7"/>
      <c r="AI434" s="6"/>
      <c r="AJ434" s="8"/>
      <c r="AK434" s="5"/>
      <c r="AL434" s="5"/>
      <c r="AM434" s="5"/>
      <c r="AN434" s="5"/>
      <c r="AO434" s="5"/>
      <c r="AP434" s="5"/>
      <c r="AQ434" s="5"/>
      <c r="AR434" s="5"/>
      <c r="AS434" s="5"/>
      <c r="AT434" s="5"/>
      <c r="AU434" s="5"/>
      <c r="AV434" s="9"/>
      <c r="AW434" s="1"/>
      <c r="AX434" s="1"/>
    </row>
    <row r="435">
      <c r="A435" s="1"/>
      <c r="B435" s="5"/>
      <c r="C435" s="2"/>
      <c r="D435" s="2"/>
      <c r="E435" s="3"/>
      <c r="F435" s="5"/>
      <c r="G435" s="5"/>
      <c r="H435" s="5"/>
      <c r="I435" s="5"/>
      <c r="J435" s="5"/>
      <c r="K435" s="5"/>
      <c r="L435" s="5"/>
      <c r="M435" s="5"/>
      <c r="N435" s="1"/>
      <c r="O435" s="1"/>
      <c r="P435" s="1"/>
      <c r="Q435" s="1"/>
      <c r="R435" s="1"/>
      <c r="S435" s="1"/>
      <c r="T435" s="1"/>
      <c r="U435" s="1"/>
      <c r="V435" s="5"/>
      <c r="W435" s="5"/>
      <c r="X435" s="5"/>
      <c r="Y435" s="5"/>
      <c r="Z435" s="5"/>
      <c r="AA435" s="5"/>
      <c r="AB435" s="5"/>
      <c r="AC435" s="5"/>
      <c r="AD435" s="5"/>
      <c r="AE435" s="5"/>
      <c r="AF435" s="6"/>
      <c r="AG435" s="5"/>
      <c r="AH435" s="7"/>
      <c r="AI435" s="6"/>
      <c r="AJ435" s="8"/>
      <c r="AK435" s="5"/>
      <c r="AL435" s="5"/>
      <c r="AM435" s="5"/>
      <c r="AN435" s="5"/>
      <c r="AO435" s="5"/>
      <c r="AP435" s="5"/>
      <c r="AQ435" s="5"/>
      <c r="AR435" s="5"/>
      <c r="AS435" s="5"/>
      <c r="AT435" s="5"/>
      <c r="AU435" s="5"/>
      <c r="AV435" s="9"/>
      <c r="AW435" s="1"/>
      <c r="AX435" s="1"/>
    </row>
    <row r="436">
      <c r="A436" s="1"/>
      <c r="B436" s="5"/>
      <c r="C436" s="2"/>
      <c r="D436" s="2"/>
      <c r="E436" s="3"/>
      <c r="F436" s="5"/>
      <c r="G436" s="5"/>
      <c r="H436" s="5"/>
      <c r="I436" s="5"/>
      <c r="J436" s="5"/>
      <c r="K436" s="5"/>
      <c r="L436" s="5"/>
      <c r="M436" s="5"/>
      <c r="N436" s="1"/>
      <c r="O436" s="1"/>
      <c r="P436" s="1"/>
      <c r="Q436" s="1"/>
      <c r="R436" s="1"/>
      <c r="S436" s="1"/>
      <c r="T436" s="1"/>
      <c r="U436" s="1"/>
      <c r="V436" s="5"/>
      <c r="W436" s="5"/>
      <c r="X436" s="5"/>
      <c r="Y436" s="5"/>
      <c r="Z436" s="5"/>
      <c r="AA436" s="5"/>
      <c r="AB436" s="5"/>
      <c r="AC436" s="5"/>
      <c r="AD436" s="5"/>
      <c r="AE436" s="5"/>
      <c r="AF436" s="6"/>
      <c r="AG436" s="5"/>
      <c r="AH436" s="7"/>
      <c r="AI436" s="6"/>
      <c r="AJ436" s="8"/>
      <c r="AK436" s="5"/>
      <c r="AL436" s="5"/>
      <c r="AM436" s="5"/>
      <c r="AN436" s="5"/>
      <c r="AO436" s="5"/>
      <c r="AP436" s="5"/>
      <c r="AQ436" s="5"/>
      <c r="AR436" s="5"/>
      <c r="AS436" s="5"/>
      <c r="AT436" s="5"/>
      <c r="AU436" s="5"/>
      <c r="AV436" s="9"/>
      <c r="AW436" s="1"/>
      <c r="AX436" s="1"/>
    </row>
    <row r="437">
      <c r="A437" s="1"/>
      <c r="B437" s="5"/>
      <c r="C437" s="2"/>
      <c r="D437" s="2"/>
      <c r="E437" s="3"/>
      <c r="F437" s="5"/>
      <c r="G437" s="5"/>
      <c r="H437" s="5"/>
      <c r="I437" s="5"/>
      <c r="J437" s="5"/>
      <c r="K437" s="5"/>
      <c r="L437" s="5"/>
      <c r="M437" s="5"/>
      <c r="N437" s="1"/>
      <c r="O437" s="1"/>
      <c r="P437" s="1"/>
      <c r="Q437" s="1"/>
      <c r="R437" s="1"/>
      <c r="S437" s="1"/>
      <c r="T437" s="1"/>
      <c r="U437" s="1"/>
      <c r="V437" s="5"/>
      <c r="W437" s="5"/>
      <c r="X437" s="5"/>
      <c r="Y437" s="5"/>
      <c r="Z437" s="5"/>
      <c r="AA437" s="5"/>
      <c r="AB437" s="5"/>
      <c r="AC437" s="5"/>
      <c r="AD437" s="5"/>
      <c r="AE437" s="5"/>
      <c r="AF437" s="6"/>
      <c r="AG437" s="5"/>
      <c r="AH437" s="7"/>
      <c r="AI437" s="6"/>
      <c r="AJ437" s="8"/>
      <c r="AK437" s="5"/>
      <c r="AL437" s="5"/>
      <c r="AM437" s="5"/>
      <c r="AN437" s="5"/>
      <c r="AO437" s="5"/>
      <c r="AP437" s="5"/>
      <c r="AQ437" s="5"/>
      <c r="AR437" s="5"/>
      <c r="AS437" s="5"/>
      <c r="AT437" s="5"/>
      <c r="AU437" s="5"/>
      <c r="AV437" s="9"/>
      <c r="AW437" s="1"/>
      <c r="AX437" s="1"/>
    </row>
    <row r="438">
      <c r="A438" s="1"/>
      <c r="B438" s="5"/>
      <c r="C438" s="2"/>
      <c r="D438" s="2"/>
      <c r="E438" s="3"/>
      <c r="F438" s="5"/>
      <c r="G438" s="5"/>
      <c r="H438" s="5"/>
      <c r="I438" s="5"/>
      <c r="J438" s="5"/>
      <c r="K438" s="5"/>
      <c r="L438" s="5"/>
      <c r="M438" s="5"/>
      <c r="N438" s="1"/>
      <c r="O438" s="1"/>
      <c r="P438" s="1"/>
      <c r="Q438" s="1"/>
      <c r="R438" s="1"/>
      <c r="S438" s="1"/>
      <c r="T438" s="1"/>
      <c r="U438" s="1"/>
      <c r="V438" s="5"/>
      <c r="W438" s="5"/>
      <c r="X438" s="5"/>
      <c r="Y438" s="5"/>
      <c r="Z438" s="5"/>
      <c r="AA438" s="5"/>
      <c r="AB438" s="5"/>
      <c r="AC438" s="5"/>
      <c r="AD438" s="5"/>
      <c r="AE438" s="5"/>
      <c r="AF438" s="6"/>
      <c r="AG438" s="5"/>
      <c r="AH438" s="7"/>
      <c r="AI438" s="6"/>
      <c r="AJ438" s="8"/>
      <c r="AK438" s="5"/>
      <c r="AL438" s="5"/>
      <c r="AM438" s="5"/>
      <c r="AN438" s="5"/>
      <c r="AO438" s="5"/>
      <c r="AP438" s="5"/>
      <c r="AQ438" s="5"/>
      <c r="AR438" s="5"/>
      <c r="AS438" s="5"/>
      <c r="AT438" s="5"/>
      <c r="AU438" s="5"/>
      <c r="AV438" s="9"/>
      <c r="AW438" s="1"/>
      <c r="AX438" s="1"/>
    </row>
    <row r="439">
      <c r="A439" s="1"/>
      <c r="B439" s="5"/>
      <c r="C439" s="2"/>
      <c r="D439" s="2"/>
      <c r="E439" s="3"/>
      <c r="F439" s="5"/>
      <c r="G439" s="5"/>
      <c r="H439" s="5"/>
      <c r="I439" s="5"/>
      <c r="J439" s="5"/>
      <c r="K439" s="5"/>
      <c r="L439" s="5"/>
      <c r="M439" s="5"/>
      <c r="N439" s="1"/>
      <c r="O439" s="1"/>
      <c r="P439" s="1"/>
      <c r="Q439" s="1"/>
      <c r="R439" s="1"/>
      <c r="S439" s="1"/>
      <c r="T439" s="1"/>
      <c r="U439" s="1"/>
      <c r="V439" s="5"/>
      <c r="W439" s="5"/>
      <c r="X439" s="5"/>
      <c r="Y439" s="5"/>
      <c r="Z439" s="5"/>
      <c r="AA439" s="5"/>
      <c r="AB439" s="5"/>
      <c r="AC439" s="5"/>
      <c r="AD439" s="5"/>
      <c r="AE439" s="5"/>
      <c r="AF439" s="6"/>
      <c r="AG439" s="5"/>
      <c r="AH439" s="7"/>
      <c r="AI439" s="6"/>
      <c r="AJ439" s="8"/>
      <c r="AK439" s="5"/>
      <c r="AL439" s="5"/>
      <c r="AM439" s="5"/>
      <c r="AN439" s="5"/>
      <c r="AO439" s="5"/>
      <c r="AP439" s="5"/>
      <c r="AQ439" s="5"/>
      <c r="AR439" s="5"/>
      <c r="AS439" s="5"/>
      <c r="AT439" s="5"/>
      <c r="AU439" s="5"/>
      <c r="AV439" s="9"/>
      <c r="AW439" s="1"/>
      <c r="AX439" s="1"/>
    </row>
    <row r="440">
      <c r="A440" s="1"/>
      <c r="B440" s="5"/>
      <c r="C440" s="2"/>
      <c r="D440" s="2"/>
      <c r="E440" s="3"/>
      <c r="F440" s="5"/>
      <c r="G440" s="5"/>
      <c r="H440" s="5"/>
      <c r="I440" s="5"/>
      <c r="J440" s="5"/>
      <c r="K440" s="5"/>
      <c r="L440" s="5"/>
      <c r="M440" s="5"/>
      <c r="N440" s="1"/>
      <c r="O440" s="1"/>
      <c r="P440" s="1"/>
      <c r="Q440" s="1"/>
      <c r="R440" s="1"/>
      <c r="S440" s="1"/>
      <c r="T440" s="1"/>
      <c r="U440" s="1"/>
      <c r="V440" s="5"/>
      <c r="W440" s="5"/>
      <c r="X440" s="5"/>
      <c r="Y440" s="5"/>
      <c r="Z440" s="5"/>
      <c r="AA440" s="5"/>
      <c r="AB440" s="5"/>
      <c r="AC440" s="5"/>
      <c r="AD440" s="5"/>
      <c r="AE440" s="5"/>
      <c r="AF440" s="6"/>
      <c r="AG440" s="5"/>
      <c r="AH440" s="7"/>
      <c r="AI440" s="6"/>
      <c r="AJ440" s="8"/>
      <c r="AK440" s="5"/>
      <c r="AL440" s="5"/>
      <c r="AM440" s="5"/>
      <c r="AN440" s="5"/>
      <c r="AO440" s="5"/>
      <c r="AP440" s="5"/>
      <c r="AQ440" s="5"/>
      <c r="AR440" s="5"/>
      <c r="AS440" s="5"/>
      <c r="AT440" s="5"/>
      <c r="AU440" s="5"/>
      <c r="AV440" s="9"/>
      <c r="AW440" s="1"/>
      <c r="AX440" s="1"/>
    </row>
    <row r="441">
      <c r="A441" s="1"/>
      <c r="B441" s="5"/>
      <c r="C441" s="2"/>
      <c r="D441" s="2"/>
      <c r="E441" s="3"/>
      <c r="F441" s="5"/>
      <c r="G441" s="5"/>
      <c r="H441" s="5"/>
      <c r="I441" s="5"/>
      <c r="J441" s="5"/>
      <c r="K441" s="5"/>
      <c r="L441" s="5"/>
      <c r="M441" s="5"/>
      <c r="N441" s="1"/>
      <c r="O441" s="1"/>
      <c r="P441" s="1"/>
      <c r="Q441" s="1"/>
      <c r="R441" s="1"/>
      <c r="S441" s="1"/>
      <c r="T441" s="1"/>
      <c r="U441" s="1"/>
      <c r="V441" s="5"/>
      <c r="W441" s="5"/>
      <c r="X441" s="5"/>
      <c r="Y441" s="5"/>
      <c r="Z441" s="5"/>
      <c r="AA441" s="5"/>
      <c r="AB441" s="5"/>
      <c r="AC441" s="5"/>
      <c r="AD441" s="5"/>
      <c r="AE441" s="5"/>
      <c r="AF441" s="6"/>
      <c r="AG441" s="5"/>
      <c r="AH441" s="7"/>
      <c r="AI441" s="6"/>
      <c r="AJ441" s="8"/>
      <c r="AK441" s="5"/>
      <c r="AL441" s="5"/>
      <c r="AM441" s="5"/>
      <c r="AN441" s="5"/>
      <c r="AO441" s="5"/>
      <c r="AP441" s="5"/>
      <c r="AQ441" s="5"/>
      <c r="AR441" s="5"/>
      <c r="AS441" s="5"/>
      <c r="AT441" s="5"/>
      <c r="AU441" s="5"/>
      <c r="AV441" s="9"/>
      <c r="AW441" s="1"/>
      <c r="AX441" s="1"/>
    </row>
    <row r="442">
      <c r="A442" s="1"/>
      <c r="B442" s="5"/>
      <c r="C442" s="2"/>
      <c r="D442" s="2"/>
      <c r="E442" s="3"/>
      <c r="F442" s="5"/>
      <c r="G442" s="5"/>
      <c r="H442" s="5"/>
      <c r="I442" s="5"/>
      <c r="J442" s="5"/>
      <c r="K442" s="5"/>
      <c r="L442" s="5"/>
      <c r="M442" s="5"/>
      <c r="N442" s="1"/>
      <c r="O442" s="1"/>
      <c r="P442" s="1"/>
      <c r="Q442" s="1"/>
      <c r="R442" s="1"/>
      <c r="S442" s="1"/>
      <c r="T442" s="1"/>
      <c r="U442" s="1"/>
      <c r="V442" s="5"/>
      <c r="W442" s="5"/>
      <c r="X442" s="5"/>
      <c r="Y442" s="5"/>
      <c r="Z442" s="5"/>
      <c r="AA442" s="5"/>
      <c r="AB442" s="5"/>
      <c r="AC442" s="5"/>
      <c r="AD442" s="5"/>
      <c r="AE442" s="5"/>
      <c r="AF442" s="6"/>
      <c r="AG442" s="5"/>
      <c r="AH442" s="7"/>
      <c r="AI442" s="6"/>
      <c r="AJ442" s="8"/>
      <c r="AK442" s="5"/>
      <c r="AL442" s="5"/>
      <c r="AM442" s="5"/>
      <c r="AN442" s="5"/>
      <c r="AO442" s="5"/>
      <c r="AP442" s="5"/>
      <c r="AQ442" s="5"/>
      <c r="AR442" s="5"/>
      <c r="AS442" s="5"/>
      <c r="AT442" s="5"/>
      <c r="AU442" s="5"/>
      <c r="AV442" s="9"/>
      <c r="AW442" s="1"/>
      <c r="AX442" s="1"/>
    </row>
    <row r="443">
      <c r="A443" s="1"/>
      <c r="B443" s="5"/>
      <c r="C443" s="2"/>
      <c r="D443" s="2"/>
      <c r="E443" s="3"/>
      <c r="F443" s="5"/>
      <c r="G443" s="5"/>
      <c r="H443" s="5"/>
      <c r="I443" s="5"/>
      <c r="J443" s="5"/>
      <c r="K443" s="5"/>
      <c r="L443" s="5"/>
      <c r="M443" s="5"/>
      <c r="N443" s="1"/>
      <c r="O443" s="1"/>
      <c r="P443" s="1"/>
      <c r="Q443" s="1"/>
      <c r="R443" s="1"/>
      <c r="S443" s="1"/>
      <c r="T443" s="1"/>
      <c r="U443" s="1"/>
      <c r="V443" s="5"/>
      <c r="W443" s="5"/>
      <c r="X443" s="5"/>
      <c r="Y443" s="5"/>
      <c r="Z443" s="5"/>
      <c r="AA443" s="5"/>
      <c r="AB443" s="5"/>
      <c r="AC443" s="5"/>
      <c r="AD443" s="5"/>
      <c r="AE443" s="5"/>
      <c r="AF443" s="6"/>
      <c r="AG443" s="5"/>
      <c r="AH443" s="7"/>
      <c r="AI443" s="6"/>
      <c r="AJ443" s="8"/>
      <c r="AK443" s="5"/>
      <c r="AL443" s="5"/>
      <c r="AM443" s="5"/>
      <c r="AN443" s="5"/>
      <c r="AO443" s="5"/>
      <c r="AP443" s="5"/>
      <c r="AQ443" s="5"/>
      <c r="AR443" s="5"/>
      <c r="AS443" s="5"/>
      <c r="AT443" s="5"/>
      <c r="AU443" s="5"/>
      <c r="AV443" s="9"/>
      <c r="AW443" s="1"/>
      <c r="AX443" s="1"/>
    </row>
    <row r="444">
      <c r="A444" s="1"/>
      <c r="B444" s="5"/>
      <c r="C444" s="2"/>
      <c r="D444" s="2"/>
      <c r="E444" s="3"/>
      <c r="F444" s="5"/>
      <c r="G444" s="5"/>
      <c r="H444" s="5"/>
      <c r="I444" s="5"/>
      <c r="J444" s="5"/>
      <c r="K444" s="5"/>
      <c r="L444" s="5"/>
      <c r="M444" s="5"/>
      <c r="N444" s="1"/>
      <c r="O444" s="1"/>
      <c r="P444" s="1"/>
      <c r="Q444" s="1"/>
      <c r="R444" s="1"/>
      <c r="S444" s="1"/>
      <c r="T444" s="1"/>
      <c r="U444" s="1"/>
      <c r="V444" s="5"/>
      <c r="W444" s="5"/>
      <c r="X444" s="5"/>
      <c r="Y444" s="5"/>
      <c r="Z444" s="5"/>
      <c r="AA444" s="5"/>
      <c r="AB444" s="5"/>
      <c r="AC444" s="5"/>
      <c r="AD444" s="5"/>
      <c r="AE444" s="5"/>
      <c r="AF444" s="6"/>
      <c r="AG444" s="5"/>
      <c r="AH444" s="7"/>
      <c r="AI444" s="6"/>
      <c r="AJ444" s="8"/>
      <c r="AK444" s="5"/>
      <c r="AL444" s="5"/>
      <c r="AM444" s="5"/>
      <c r="AN444" s="5"/>
      <c r="AO444" s="5"/>
      <c r="AP444" s="5"/>
      <c r="AQ444" s="5"/>
      <c r="AR444" s="5"/>
      <c r="AS444" s="5"/>
      <c r="AT444" s="5"/>
      <c r="AU444" s="5"/>
      <c r="AV444" s="9"/>
      <c r="AW444" s="1"/>
      <c r="AX444" s="1"/>
    </row>
    <row r="445">
      <c r="A445" s="1"/>
      <c r="B445" s="5"/>
      <c r="C445" s="2"/>
      <c r="D445" s="2"/>
      <c r="E445" s="3"/>
      <c r="F445" s="5"/>
      <c r="G445" s="5"/>
      <c r="H445" s="5"/>
      <c r="I445" s="5"/>
      <c r="J445" s="5"/>
      <c r="K445" s="5"/>
      <c r="L445" s="5"/>
      <c r="M445" s="5"/>
      <c r="N445" s="1"/>
      <c r="O445" s="1"/>
      <c r="P445" s="1"/>
      <c r="Q445" s="1"/>
      <c r="R445" s="1"/>
      <c r="S445" s="1"/>
      <c r="T445" s="1"/>
      <c r="U445" s="1"/>
      <c r="V445" s="5"/>
      <c r="W445" s="5"/>
      <c r="X445" s="5"/>
      <c r="Y445" s="5"/>
      <c r="Z445" s="5"/>
      <c r="AA445" s="5"/>
      <c r="AB445" s="5"/>
      <c r="AC445" s="5"/>
      <c r="AD445" s="5"/>
      <c r="AE445" s="5"/>
      <c r="AF445" s="6"/>
      <c r="AG445" s="5"/>
      <c r="AH445" s="7"/>
      <c r="AI445" s="6"/>
      <c r="AJ445" s="8"/>
      <c r="AK445" s="5"/>
      <c r="AL445" s="5"/>
      <c r="AM445" s="5"/>
      <c r="AN445" s="5"/>
      <c r="AO445" s="5"/>
      <c r="AP445" s="5"/>
      <c r="AQ445" s="5"/>
      <c r="AR445" s="5"/>
      <c r="AS445" s="5"/>
      <c r="AT445" s="5"/>
      <c r="AU445" s="5"/>
      <c r="AV445" s="9"/>
      <c r="AW445" s="1"/>
      <c r="AX445" s="1"/>
    </row>
    <row r="446">
      <c r="A446" s="1"/>
      <c r="B446" s="5"/>
      <c r="C446" s="2"/>
      <c r="D446" s="2"/>
      <c r="E446" s="3"/>
      <c r="F446" s="5"/>
      <c r="G446" s="5"/>
      <c r="H446" s="5"/>
      <c r="I446" s="5"/>
      <c r="J446" s="5"/>
      <c r="K446" s="5"/>
      <c r="L446" s="5"/>
      <c r="M446" s="5"/>
      <c r="N446" s="1"/>
      <c r="O446" s="1"/>
      <c r="P446" s="1"/>
      <c r="Q446" s="1"/>
      <c r="R446" s="1"/>
      <c r="S446" s="1"/>
      <c r="T446" s="1"/>
      <c r="U446" s="1"/>
      <c r="V446" s="5"/>
      <c r="W446" s="5"/>
      <c r="X446" s="5"/>
      <c r="Y446" s="5"/>
      <c r="Z446" s="5"/>
      <c r="AA446" s="5"/>
      <c r="AB446" s="5"/>
      <c r="AC446" s="5"/>
      <c r="AD446" s="5"/>
      <c r="AE446" s="5"/>
      <c r="AF446" s="6"/>
      <c r="AG446" s="5"/>
      <c r="AH446" s="7"/>
      <c r="AI446" s="6"/>
      <c r="AJ446" s="8"/>
      <c r="AK446" s="5"/>
      <c r="AL446" s="5"/>
      <c r="AM446" s="5"/>
      <c r="AN446" s="5"/>
      <c r="AO446" s="5"/>
      <c r="AP446" s="5"/>
      <c r="AQ446" s="5"/>
      <c r="AR446" s="5"/>
      <c r="AS446" s="5"/>
      <c r="AT446" s="5"/>
      <c r="AU446" s="5"/>
      <c r="AV446" s="9"/>
      <c r="AW446" s="1"/>
      <c r="AX446" s="1"/>
    </row>
    <row r="447">
      <c r="A447" s="1"/>
      <c r="B447" s="5"/>
      <c r="C447" s="2"/>
      <c r="D447" s="2"/>
      <c r="E447" s="3"/>
      <c r="F447" s="5"/>
      <c r="G447" s="5"/>
      <c r="H447" s="5"/>
      <c r="I447" s="5"/>
      <c r="J447" s="5"/>
      <c r="K447" s="5"/>
      <c r="L447" s="5"/>
      <c r="M447" s="5"/>
      <c r="N447" s="1"/>
      <c r="O447" s="1"/>
      <c r="P447" s="1"/>
      <c r="Q447" s="1"/>
      <c r="R447" s="1"/>
      <c r="S447" s="1"/>
      <c r="T447" s="1"/>
      <c r="U447" s="1"/>
      <c r="V447" s="5"/>
      <c r="W447" s="5"/>
      <c r="X447" s="5"/>
      <c r="Y447" s="5"/>
      <c r="Z447" s="5"/>
      <c r="AA447" s="5"/>
      <c r="AB447" s="5"/>
      <c r="AC447" s="5"/>
      <c r="AD447" s="5"/>
      <c r="AE447" s="5"/>
      <c r="AF447" s="6"/>
      <c r="AG447" s="5"/>
      <c r="AH447" s="7"/>
      <c r="AI447" s="6"/>
      <c r="AJ447" s="8"/>
      <c r="AK447" s="5"/>
      <c r="AL447" s="5"/>
      <c r="AM447" s="5"/>
      <c r="AN447" s="5"/>
      <c r="AO447" s="5"/>
      <c r="AP447" s="5"/>
      <c r="AQ447" s="5"/>
      <c r="AR447" s="5"/>
      <c r="AS447" s="5"/>
      <c r="AT447" s="5"/>
      <c r="AU447" s="5"/>
      <c r="AV447" s="9"/>
      <c r="AW447" s="1"/>
      <c r="AX447" s="1"/>
    </row>
    <row r="448">
      <c r="A448" s="1"/>
      <c r="B448" s="5"/>
      <c r="C448" s="2"/>
      <c r="D448" s="2"/>
      <c r="E448" s="3"/>
      <c r="F448" s="5"/>
      <c r="G448" s="5"/>
      <c r="H448" s="5"/>
      <c r="I448" s="5"/>
      <c r="J448" s="5"/>
      <c r="K448" s="5"/>
      <c r="L448" s="5"/>
      <c r="M448" s="5"/>
      <c r="N448" s="1"/>
      <c r="O448" s="1"/>
      <c r="P448" s="1"/>
      <c r="Q448" s="1"/>
      <c r="R448" s="1"/>
      <c r="S448" s="1"/>
      <c r="T448" s="1"/>
      <c r="U448" s="1"/>
      <c r="V448" s="5"/>
      <c r="W448" s="5"/>
      <c r="X448" s="5"/>
      <c r="Y448" s="5"/>
      <c r="Z448" s="5"/>
      <c r="AA448" s="5"/>
      <c r="AB448" s="5"/>
      <c r="AC448" s="5"/>
      <c r="AD448" s="5"/>
      <c r="AE448" s="5"/>
      <c r="AF448" s="6"/>
      <c r="AG448" s="5"/>
      <c r="AH448" s="7"/>
      <c r="AI448" s="6"/>
      <c r="AJ448" s="8"/>
      <c r="AK448" s="5"/>
      <c r="AL448" s="5"/>
      <c r="AM448" s="5"/>
      <c r="AN448" s="5"/>
      <c r="AO448" s="5"/>
      <c r="AP448" s="5"/>
      <c r="AQ448" s="5"/>
      <c r="AR448" s="5"/>
      <c r="AS448" s="5"/>
      <c r="AT448" s="5"/>
      <c r="AU448" s="5"/>
      <c r="AV448" s="9"/>
      <c r="AW448" s="1"/>
      <c r="AX448" s="1"/>
    </row>
    <row r="449">
      <c r="A449" s="1"/>
      <c r="B449" s="5"/>
      <c r="C449" s="2"/>
      <c r="D449" s="2"/>
      <c r="E449" s="3"/>
      <c r="F449" s="5"/>
      <c r="G449" s="5"/>
      <c r="H449" s="5"/>
      <c r="I449" s="5"/>
      <c r="J449" s="5"/>
      <c r="K449" s="5"/>
      <c r="L449" s="5"/>
      <c r="M449" s="5"/>
      <c r="N449" s="1"/>
      <c r="O449" s="1"/>
      <c r="P449" s="1"/>
      <c r="Q449" s="1"/>
      <c r="R449" s="1"/>
      <c r="S449" s="1"/>
      <c r="T449" s="1"/>
      <c r="U449" s="1"/>
      <c r="V449" s="5"/>
      <c r="W449" s="5"/>
      <c r="X449" s="5"/>
      <c r="Y449" s="5"/>
      <c r="Z449" s="5"/>
      <c r="AA449" s="5"/>
      <c r="AB449" s="5"/>
      <c r="AC449" s="5"/>
      <c r="AD449" s="5"/>
      <c r="AE449" s="5"/>
      <c r="AF449" s="6"/>
      <c r="AG449" s="5"/>
      <c r="AH449" s="7"/>
      <c r="AI449" s="6"/>
      <c r="AJ449" s="8"/>
      <c r="AK449" s="5"/>
      <c r="AL449" s="5"/>
      <c r="AM449" s="5"/>
      <c r="AN449" s="5"/>
      <c r="AO449" s="5"/>
      <c r="AP449" s="5"/>
      <c r="AQ449" s="5"/>
      <c r="AR449" s="5"/>
      <c r="AS449" s="5"/>
      <c r="AT449" s="5"/>
      <c r="AU449" s="5"/>
      <c r="AV449" s="9"/>
      <c r="AW449" s="1"/>
      <c r="AX449" s="1"/>
    </row>
    <row r="450">
      <c r="A450" s="1"/>
      <c r="B450" s="5"/>
      <c r="C450" s="2"/>
      <c r="D450" s="2"/>
      <c r="E450" s="3"/>
      <c r="F450" s="5"/>
      <c r="G450" s="5"/>
      <c r="H450" s="5"/>
      <c r="I450" s="5"/>
      <c r="J450" s="5"/>
      <c r="K450" s="5"/>
      <c r="L450" s="5"/>
      <c r="M450" s="5"/>
      <c r="N450" s="1"/>
      <c r="O450" s="1"/>
      <c r="P450" s="1"/>
      <c r="Q450" s="1"/>
      <c r="R450" s="1"/>
      <c r="S450" s="1"/>
      <c r="T450" s="1"/>
      <c r="U450" s="1"/>
      <c r="V450" s="5"/>
      <c r="W450" s="5"/>
      <c r="X450" s="5"/>
      <c r="Y450" s="5"/>
      <c r="Z450" s="5"/>
      <c r="AA450" s="5"/>
      <c r="AB450" s="5"/>
      <c r="AC450" s="5"/>
      <c r="AD450" s="5"/>
      <c r="AE450" s="5"/>
      <c r="AF450" s="6"/>
      <c r="AG450" s="5"/>
      <c r="AH450" s="7"/>
      <c r="AI450" s="6"/>
      <c r="AJ450" s="8"/>
      <c r="AK450" s="5"/>
      <c r="AL450" s="5"/>
      <c r="AM450" s="5"/>
      <c r="AN450" s="5"/>
      <c r="AO450" s="5"/>
      <c r="AP450" s="5"/>
      <c r="AQ450" s="5"/>
      <c r="AR450" s="5"/>
      <c r="AS450" s="5"/>
      <c r="AT450" s="5"/>
      <c r="AU450" s="5"/>
      <c r="AV450" s="9"/>
      <c r="AW450" s="1"/>
      <c r="AX450" s="1"/>
    </row>
    <row r="451">
      <c r="A451" s="1"/>
      <c r="B451" s="5"/>
      <c r="C451" s="2"/>
      <c r="D451" s="2"/>
      <c r="E451" s="3"/>
      <c r="F451" s="5"/>
      <c r="G451" s="5"/>
      <c r="H451" s="5"/>
      <c r="I451" s="5"/>
      <c r="J451" s="5"/>
      <c r="K451" s="5"/>
      <c r="L451" s="5"/>
      <c r="M451" s="5"/>
      <c r="N451" s="1"/>
      <c r="O451" s="1"/>
      <c r="P451" s="1"/>
      <c r="Q451" s="1"/>
      <c r="R451" s="1"/>
      <c r="S451" s="1"/>
      <c r="T451" s="1"/>
      <c r="U451" s="1"/>
      <c r="V451" s="5"/>
      <c r="W451" s="5"/>
      <c r="X451" s="5"/>
      <c r="Y451" s="5"/>
      <c r="Z451" s="5"/>
      <c r="AA451" s="5"/>
      <c r="AB451" s="5"/>
      <c r="AC451" s="5"/>
      <c r="AD451" s="5"/>
      <c r="AE451" s="5"/>
      <c r="AF451" s="6"/>
      <c r="AG451" s="5"/>
      <c r="AH451" s="7"/>
      <c r="AI451" s="6"/>
      <c r="AJ451" s="8"/>
      <c r="AK451" s="5"/>
      <c r="AL451" s="5"/>
      <c r="AM451" s="5"/>
      <c r="AN451" s="5"/>
      <c r="AO451" s="5"/>
      <c r="AP451" s="5"/>
      <c r="AQ451" s="5"/>
      <c r="AR451" s="5"/>
      <c r="AS451" s="5"/>
      <c r="AT451" s="5"/>
      <c r="AU451" s="5"/>
      <c r="AV451" s="9"/>
      <c r="AW451" s="1"/>
      <c r="AX451" s="1"/>
    </row>
    <row r="452">
      <c r="A452" s="1"/>
      <c r="B452" s="5"/>
      <c r="C452" s="2"/>
      <c r="D452" s="2"/>
      <c r="E452" s="3"/>
      <c r="F452" s="5"/>
      <c r="G452" s="5"/>
      <c r="H452" s="5"/>
      <c r="I452" s="5"/>
      <c r="J452" s="5"/>
      <c r="K452" s="5"/>
      <c r="L452" s="5"/>
      <c r="M452" s="5"/>
      <c r="N452" s="1"/>
      <c r="O452" s="1"/>
      <c r="P452" s="1"/>
      <c r="Q452" s="1"/>
      <c r="R452" s="1"/>
      <c r="S452" s="1"/>
      <c r="T452" s="1"/>
      <c r="U452" s="1"/>
      <c r="V452" s="5"/>
      <c r="W452" s="5"/>
      <c r="X452" s="5"/>
      <c r="Y452" s="5"/>
      <c r="Z452" s="5"/>
      <c r="AA452" s="5"/>
      <c r="AB452" s="5"/>
      <c r="AC452" s="5"/>
      <c r="AD452" s="5"/>
      <c r="AE452" s="5"/>
      <c r="AF452" s="6"/>
      <c r="AG452" s="5"/>
      <c r="AH452" s="7"/>
      <c r="AI452" s="6"/>
      <c r="AJ452" s="8"/>
      <c r="AK452" s="5"/>
      <c r="AL452" s="5"/>
      <c r="AM452" s="5"/>
      <c r="AN452" s="5"/>
      <c r="AO452" s="5"/>
      <c r="AP452" s="5"/>
      <c r="AQ452" s="5"/>
      <c r="AR452" s="5"/>
      <c r="AS452" s="5"/>
      <c r="AT452" s="5"/>
      <c r="AU452" s="5"/>
      <c r="AV452" s="9"/>
      <c r="AW452" s="1"/>
      <c r="AX452" s="1"/>
    </row>
    <row r="453">
      <c r="A453" s="1"/>
      <c r="B453" s="5"/>
      <c r="C453" s="2"/>
      <c r="D453" s="2"/>
      <c r="E453" s="3"/>
      <c r="F453" s="5"/>
      <c r="G453" s="5"/>
      <c r="H453" s="5"/>
      <c r="I453" s="5"/>
      <c r="J453" s="5"/>
      <c r="K453" s="5"/>
      <c r="L453" s="5"/>
      <c r="M453" s="5"/>
      <c r="N453" s="1"/>
      <c r="O453" s="1"/>
      <c r="P453" s="1"/>
      <c r="Q453" s="1"/>
      <c r="R453" s="1"/>
      <c r="S453" s="1"/>
      <c r="T453" s="1"/>
      <c r="U453" s="1"/>
      <c r="V453" s="5"/>
      <c r="W453" s="5"/>
      <c r="X453" s="5"/>
      <c r="Y453" s="5"/>
      <c r="Z453" s="5"/>
      <c r="AA453" s="5"/>
      <c r="AB453" s="5"/>
      <c r="AC453" s="5"/>
      <c r="AD453" s="5"/>
      <c r="AE453" s="5"/>
      <c r="AF453" s="6"/>
      <c r="AG453" s="5"/>
      <c r="AH453" s="7"/>
      <c r="AI453" s="6"/>
      <c r="AJ453" s="8"/>
      <c r="AK453" s="5"/>
      <c r="AL453" s="5"/>
      <c r="AM453" s="5"/>
      <c r="AN453" s="5"/>
      <c r="AO453" s="5"/>
      <c r="AP453" s="5"/>
      <c r="AQ453" s="5"/>
      <c r="AR453" s="5"/>
      <c r="AS453" s="5"/>
      <c r="AT453" s="5"/>
      <c r="AU453" s="5"/>
      <c r="AV453" s="9"/>
      <c r="AW453" s="1"/>
      <c r="AX453" s="1"/>
    </row>
    <row r="454">
      <c r="A454" s="1"/>
      <c r="B454" s="5"/>
      <c r="C454" s="2"/>
      <c r="D454" s="2"/>
      <c r="E454" s="3"/>
      <c r="F454" s="5"/>
      <c r="G454" s="5"/>
      <c r="H454" s="5"/>
      <c r="I454" s="5"/>
      <c r="J454" s="5"/>
      <c r="K454" s="5"/>
      <c r="L454" s="5"/>
      <c r="M454" s="5"/>
      <c r="N454" s="1"/>
      <c r="O454" s="1"/>
      <c r="P454" s="1"/>
      <c r="Q454" s="1"/>
      <c r="R454" s="1"/>
      <c r="S454" s="1"/>
      <c r="T454" s="1"/>
      <c r="U454" s="1"/>
      <c r="V454" s="5"/>
      <c r="W454" s="5"/>
      <c r="X454" s="5"/>
      <c r="Y454" s="5"/>
      <c r="Z454" s="5"/>
      <c r="AA454" s="5"/>
      <c r="AB454" s="5"/>
      <c r="AC454" s="5"/>
      <c r="AD454" s="5"/>
      <c r="AE454" s="5"/>
      <c r="AF454" s="6"/>
      <c r="AG454" s="5"/>
      <c r="AH454" s="7"/>
      <c r="AI454" s="6"/>
      <c r="AJ454" s="8"/>
      <c r="AK454" s="5"/>
      <c r="AL454" s="5"/>
      <c r="AM454" s="5"/>
      <c r="AN454" s="5"/>
      <c r="AO454" s="5"/>
      <c r="AP454" s="5"/>
      <c r="AQ454" s="5"/>
      <c r="AR454" s="5"/>
      <c r="AS454" s="5"/>
      <c r="AT454" s="5"/>
      <c r="AU454" s="5"/>
      <c r="AV454" s="9"/>
      <c r="AW454" s="1"/>
      <c r="AX454" s="1"/>
    </row>
    <row r="455">
      <c r="A455" s="1"/>
      <c r="B455" s="5"/>
      <c r="C455" s="2"/>
      <c r="D455" s="2"/>
      <c r="E455" s="3"/>
      <c r="F455" s="5"/>
      <c r="G455" s="5"/>
      <c r="H455" s="5"/>
      <c r="I455" s="5"/>
      <c r="J455" s="5"/>
      <c r="K455" s="5"/>
      <c r="L455" s="5"/>
      <c r="M455" s="5"/>
      <c r="N455" s="1"/>
      <c r="O455" s="1"/>
      <c r="P455" s="1"/>
      <c r="Q455" s="1"/>
      <c r="R455" s="1"/>
      <c r="S455" s="1"/>
      <c r="T455" s="1"/>
      <c r="U455" s="1"/>
      <c r="V455" s="5"/>
      <c r="W455" s="5"/>
      <c r="X455" s="5"/>
      <c r="Y455" s="5"/>
      <c r="Z455" s="5"/>
      <c r="AA455" s="5"/>
      <c r="AB455" s="5"/>
      <c r="AC455" s="5"/>
      <c r="AD455" s="5"/>
      <c r="AE455" s="5"/>
      <c r="AF455" s="6"/>
      <c r="AG455" s="5"/>
      <c r="AH455" s="7"/>
      <c r="AI455" s="6"/>
      <c r="AJ455" s="8"/>
      <c r="AK455" s="5"/>
      <c r="AL455" s="5"/>
      <c r="AM455" s="5"/>
      <c r="AN455" s="5"/>
      <c r="AO455" s="5"/>
      <c r="AP455" s="5"/>
      <c r="AQ455" s="5"/>
      <c r="AR455" s="5"/>
      <c r="AS455" s="5"/>
      <c r="AT455" s="5"/>
      <c r="AU455" s="5"/>
      <c r="AV455" s="9"/>
      <c r="AW455" s="1"/>
      <c r="AX455" s="1"/>
    </row>
    <row r="456">
      <c r="A456" s="1"/>
      <c r="B456" s="5"/>
      <c r="C456" s="2"/>
      <c r="D456" s="2"/>
      <c r="E456" s="3"/>
      <c r="F456" s="5"/>
      <c r="G456" s="5"/>
      <c r="H456" s="5"/>
      <c r="I456" s="5"/>
      <c r="J456" s="5"/>
      <c r="K456" s="5"/>
      <c r="L456" s="5"/>
      <c r="M456" s="5"/>
      <c r="N456" s="1"/>
      <c r="O456" s="1"/>
      <c r="P456" s="1"/>
      <c r="Q456" s="1"/>
      <c r="R456" s="1"/>
      <c r="S456" s="1"/>
      <c r="T456" s="1"/>
      <c r="U456" s="1"/>
      <c r="V456" s="5"/>
      <c r="W456" s="5"/>
      <c r="X456" s="5"/>
      <c r="Y456" s="5"/>
      <c r="Z456" s="5"/>
      <c r="AA456" s="5"/>
      <c r="AB456" s="5"/>
      <c r="AC456" s="5"/>
      <c r="AD456" s="5"/>
      <c r="AE456" s="5"/>
      <c r="AF456" s="6"/>
      <c r="AG456" s="5"/>
      <c r="AH456" s="7"/>
      <c r="AI456" s="6"/>
      <c r="AJ456" s="8"/>
      <c r="AK456" s="5"/>
      <c r="AL456" s="5"/>
      <c r="AM456" s="5"/>
      <c r="AN456" s="5"/>
      <c r="AO456" s="5"/>
      <c r="AP456" s="5"/>
      <c r="AQ456" s="5"/>
      <c r="AR456" s="5"/>
      <c r="AS456" s="5"/>
      <c r="AT456" s="5"/>
      <c r="AU456" s="5"/>
      <c r="AV456" s="9"/>
      <c r="AW456" s="1"/>
      <c r="AX456" s="1"/>
    </row>
    <row r="457">
      <c r="A457" s="1"/>
      <c r="B457" s="5"/>
      <c r="C457" s="2"/>
      <c r="D457" s="2"/>
      <c r="E457" s="3"/>
      <c r="F457" s="5"/>
      <c r="G457" s="5"/>
      <c r="H457" s="5"/>
      <c r="I457" s="5"/>
      <c r="J457" s="5"/>
      <c r="K457" s="5"/>
      <c r="L457" s="5"/>
      <c r="M457" s="5"/>
      <c r="N457" s="1"/>
      <c r="O457" s="1"/>
      <c r="P457" s="1"/>
      <c r="Q457" s="1"/>
      <c r="R457" s="1"/>
      <c r="S457" s="1"/>
      <c r="T457" s="1"/>
      <c r="U457" s="1"/>
      <c r="V457" s="5"/>
      <c r="W457" s="5"/>
      <c r="X457" s="5"/>
      <c r="Y457" s="5"/>
      <c r="Z457" s="5"/>
      <c r="AA457" s="5"/>
      <c r="AB457" s="5"/>
      <c r="AC457" s="5"/>
      <c r="AD457" s="5"/>
      <c r="AE457" s="5"/>
      <c r="AF457" s="6"/>
      <c r="AG457" s="5"/>
      <c r="AH457" s="7"/>
      <c r="AI457" s="6"/>
      <c r="AJ457" s="8"/>
      <c r="AK457" s="5"/>
      <c r="AL457" s="5"/>
      <c r="AM457" s="5"/>
      <c r="AN457" s="5"/>
      <c r="AO457" s="5"/>
      <c r="AP457" s="5"/>
      <c r="AQ457" s="5"/>
      <c r="AR457" s="5"/>
      <c r="AS457" s="5"/>
      <c r="AT457" s="5"/>
      <c r="AU457" s="5"/>
      <c r="AV457" s="9"/>
      <c r="AW457" s="1"/>
      <c r="AX457" s="1"/>
    </row>
    <row r="458">
      <c r="A458" s="1"/>
      <c r="B458" s="5"/>
      <c r="C458" s="2"/>
      <c r="D458" s="2"/>
      <c r="E458" s="3"/>
      <c r="F458" s="5"/>
      <c r="G458" s="5"/>
      <c r="H458" s="5"/>
      <c r="I458" s="5"/>
      <c r="J458" s="5"/>
      <c r="K458" s="5"/>
      <c r="L458" s="5"/>
      <c r="M458" s="5"/>
      <c r="N458" s="1"/>
      <c r="O458" s="1"/>
      <c r="P458" s="1"/>
      <c r="Q458" s="1"/>
      <c r="R458" s="1"/>
      <c r="S458" s="1"/>
      <c r="T458" s="1"/>
      <c r="U458" s="1"/>
      <c r="V458" s="5"/>
      <c r="W458" s="5"/>
      <c r="X458" s="5"/>
      <c r="Y458" s="5"/>
      <c r="Z458" s="5"/>
      <c r="AA458" s="5"/>
      <c r="AB458" s="5"/>
      <c r="AC458" s="5"/>
      <c r="AD458" s="5"/>
      <c r="AE458" s="5"/>
      <c r="AF458" s="6"/>
      <c r="AG458" s="5"/>
      <c r="AH458" s="7"/>
      <c r="AI458" s="6"/>
      <c r="AJ458" s="8"/>
      <c r="AK458" s="5"/>
      <c r="AL458" s="5"/>
      <c r="AM458" s="5"/>
      <c r="AN458" s="5"/>
      <c r="AO458" s="5"/>
      <c r="AP458" s="5"/>
      <c r="AQ458" s="5"/>
      <c r="AR458" s="5"/>
      <c r="AS458" s="5"/>
      <c r="AT458" s="5"/>
      <c r="AU458" s="5"/>
      <c r="AV458" s="9"/>
      <c r="AW458" s="1"/>
      <c r="AX458" s="1"/>
    </row>
    <row r="459">
      <c r="A459" s="1"/>
      <c r="B459" s="5"/>
      <c r="C459" s="2"/>
      <c r="D459" s="2"/>
      <c r="E459" s="3"/>
      <c r="F459" s="5"/>
      <c r="G459" s="5"/>
      <c r="H459" s="5"/>
      <c r="I459" s="5"/>
      <c r="J459" s="5"/>
      <c r="K459" s="5"/>
      <c r="L459" s="5"/>
      <c r="M459" s="5"/>
      <c r="N459" s="1"/>
      <c r="O459" s="1"/>
      <c r="P459" s="1"/>
      <c r="Q459" s="1"/>
      <c r="R459" s="1"/>
      <c r="S459" s="1"/>
      <c r="T459" s="1"/>
      <c r="U459" s="1"/>
      <c r="V459" s="5"/>
      <c r="W459" s="5"/>
      <c r="X459" s="5"/>
      <c r="Y459" s="5"/>
      <c r="Z459" s="5"/>
      <c r="AA459" s="5"/>
      <c r="AB459" s="5"/>
      <c r="AC459" s="5"/>
      <c r="AD459" s="5"/>
      <c r="AE459" s="5"/>
      <c r="AF459" s="6"/>
      <c r="AG459" s="5"/>
      <c r="AH459" s="7"/>
      <c r="AI459" s="6"/>
      <c r="AJ459" s="8"/>
      <c r="AK459" s="5"/>
      <c r="AL459" s="5"/>
      <c r="AM459" s="5"/>
      <c r="AN459" s="5"/>
      <c r="AO459" s="5"/>
      <c r="AP459" s="5"/>
      <c r="AQ459" s="5"/>
      <c r="AR459" s="5"/>
      <c r="AS459" s="5"/>
      <c r="AT459" s="5"/>
      <c r="AU459" s="5"/>
      <c r="AV459" s="9"/>
      <c r="AW459" s="1"/>
      <c r="AX459" s="1"/>
    </row>
    <row r="460">
      <c r="A460" s="1"/>
      <c r="B460" s="5"/>
      <c r="C460" s="2"/>
      <c r="D460" s="2"/>
      <c r="E460" s="3"/>
      <c r="F460" s="5"/>
      <c r="G460" s="5"/>
      <c r="H460" s="5"/>
      <c r="I460" s="5"/>
      <c r="J460" s="5"/>
      <c r="K460" s="5"/>
      <c r="L460" s="5"/>
      <c r="M460" s="5"/>
      <c r="N460" s="1"/>
      <c r="O460" s="1"/>
      <c r="P460" s="1"/>
      <c r="Q460" s="1"/>
      <c r="R460" s="1"/>
      <c r="S460" s="1"/>
      <c r="T460" s="1"/>
      <c r="U460" s="1"/>
      <c r="V460" s="5"/>
      <c r="W460" s="5"/>
      <c r="X460" s="5"/>
      <c r="Y460" s="5"/>
      <c r="Z460" s="5"/>
      <c r="AA460" s="5"/>
      <c r="AB460" s="5"/>
      <c r="AC460" s="5"/>
      <c r="AD460" s="5"/>
      <c r="AE460" s="5"/>
      <c r="AF460" s="6"/>
      <c r="AG460" s="5"/>
      <c r="AH460" s="7"/>
      <c r="AI460" s="6"/>
      <c r="AJ460" s="8"/>
      <c r="AK460" s="5"/>
      <c r="AL460" s="5"/>
      <c r="AM460" s="5"/>
      <c r="AN460" s="5"/>
      <c r="AO460" s="5"/>
      <c r="AP460" s="5"/>
      <c r="AQ460" s="5"/>
      <c r="AR460" s="5"/>
      <c r="AS460" s="5"/>
      <c r="AT460" s="5"/>
      <c r="AU460" s="5"/>
      <c r="AV460" s="9"/>
      <c r="AW460" s="1"/>
      <c r="AX460" s="1"/>
    </row>
    <row r="461">
      <c r="A461" s="1"/>
      <c r="B461" s="5"/>
      <c r="C461" s="2"/>
      <c r="D461" s="2"/>
      <c r="E461" s="3"/>
      <c r="F461" s="5"/>
      <c r="G461" s="5"/>
      <c r="H461" s="5"/>
      <c r="I461" s="5"/>
      <c r="J461" s="5"/>
      <c r="K461" s="5"/>
      <c r="L461" s="5"/>
      <c r="M461" s="5"/>
      <c r="N461" s="1"/>
      <c r="O461" s="1"/>
      <c r="P461" s="1"/>
      <c r="Q461" s="1"/>
      <c r="R461" s="1"/>
      <c r="S461" s="1"/>
      <c r="T461" s="1"/>
      <c r="U461" s="1"/>
      <c r="V461" s="5"/>
      <c r="W461" s="5"/>
      <c r="X461" s="5"/>
      <c r="Y461" s="5"/>
      <c r="Z461" s="5"/>
      <c r="AA461" s="5"/>
      <c r="AB461" s="5"/>
      <c r="AC461" s="5"/>
      <c r="AD461" s="5"/>
      <c r="AE461" s="5"/>
      <c r="AF461" s="6"/>
      <c r="AG461" s="5"/>
      <c r="AH461" s="7"/>
      <c r="AI461" s="6"/>
      <c r="AJ461" s="8"/>
      <c r="AK461" s="5"/>
      <c r="AL461" s="5"/>
      <c r="AM461" s="5"/>
      <c r="AN461" s="5"/>
      <c r="AO461" s="5"/>
      <c r="AP461" s="5"/>
      <c r="AQ461" s="5"/>
      <c r="AR461" s="5"/>
      <c r="AS461" s="5"/>
      <c r="AT461" s="5"/>
      <c r="AU461" s="5"/>
      <c r="AV461" s="9"/>
      <c r="AW461" s="1"/>
      <c r="AX461" s="1"/>
    </row>
    <row r="462">
      <c r="A462" s="1"/>
      <c r="B462" s="5"/>
      <c r="C462" s="2"/>
      <c r="D462" s="2"/>
      <c r="E462" s="3"/>
      <c r="F462" s="5"/>
      <c r="G462" s="5"/>
      <c r="H462" s="5"/>
      <c r="I462" s="5"/>
      <c r="J462" s="5"/>
      <c r="K462" s="5"/>
      <c r="L462" s="5"/>
      <c r="M462" s="5"/>
      <c r="N462" s="1"/>
      <c r="O462" s="1"/>
      <c r="P462" s="1"/>
      <c r="Q462" s="1"/>
      <c r="R462" s="1"/>
      <c r="S462" s="1"/>
      <c r="T462" s="1"/>
      <c r="U462" s="1"/>
      <c r="V462" s="5"/>
      <c r="W462" s="5"/>
      <c r="X462" s="5"/>
      <c r="Y462" s="5"/>
      <c r="Z462" s="5"/>
      <c r="AA462" s="5"/>
      <c r="AB462" s="5"/>
      <c r="AC462" s="5"/>
      <c r="AD462" s="5"/>
      <c r="AE462" s="5"/>
      <c r="AF462" s="6"/>
      <c r="AG462" s="5"/>
      <c r="AH462" s="7"/>
      <c r="AI462" s="6"/>
      <c r="AJ462" s="8"/>
      <c r="AK462" s="5"/>
      <c r="AL462" s="5"/>
      <c r="AM462" s="5"/>
      <c r="AN462" s="5"/>
      <c r="AO462" s="5"/>
      <c r="AP462" s="5"/>
      <c r="AQ462" s="5"/>
      <c r="AR462" s="5"/>
      <c r="AS462" s="5"/>
      <c r="AT462" s="5"/>
      <c r="AU462" s="5"/>
      <c r="AV462" s="9"/>
      <c r="AW462" s="1"/>
      <c r="AX462" s="1"/>
    </row>
    <row r="463">
      <c r="A463" s="1"/>
      <c r="B463" s="5"/>
      <c r="C463" s="2"/>
      <c r="D463" s="2"/>
      <c r="E463" s="3"/>
      <c r="F463" s="5"/>
      <c r="G463" s="5"/>
      <c r="H463" s="5"/>
      <c r="I463" s="5"/>
      <c r="J463" s="5"/>
      <c r="K463" s="5"/>
      <c r="L463" s="5"/>
      <c r="M463" s="5"/>
      <c r="N463" s="1"/>
      <c r="O463" s="1"/>
      <c r="P463" s="1"/>
      <c r="Q463" s="1"/>
      <c r="R463" s="1"/>
      <c r="S463" s="1"/>
      <c r="T463" s="1"/>
      <c r="U463" s="1"/>
      <c r="V463" s="5"/>
      <c r="W463" s="5"/>
      <c r="X463" s="5"/>
      <c r="Y463" s="5"/>
      <c r="Z463" s="5"/>
      <c r="AA463" s="5"/>
      <c r="AB463" s="5"/>
      <c r="AC463" s="5"/>
      <c r="AD463" s="5"/>
      <c r="AE463" s="5"/>
      <c r="AF463" s="6"/>
      <c r="AG463" s="5"/>
      <c r="AH463" s="7"/>
      <c r="AI463" s="6"/>
      <c r="AJ463" s="8"/>
      <c r="AK463" s="5"/>
      <c r="AL463" s="5"/>
      <c r="AM463" s="5"/>
      <c r="AN463" s="5"/>
      <c r="AO463" s="5"/>
      <c r="AP463" s="5"/>
      <c r="AQ463" s="5"/>
      <c r="AR463" s="5"/>
      <c r="AS463" s="5"/>
      <c r="AT463" s="5"/>
      <c r="AU463" s="5"/>
      <c r="AV463" s="9"/>
      <c r="AW463" s="1"/>
      <c r="AX463" s="1"/>
    </row>
    <row r="464">
      <c r="A464" s="1"/>
      <c r="B464" s="5"/>
      <c r="C464" s="2"/>
      <c r="D464" s="2"/>
      <c r="E464" s="3"/>
      <c r="F464" s="5"/>
      <c r="G464" s="5"/>
      <c r="H464" s="5"/>
      <c r="I464" s="5"/>
      <c r="J464" s="5"/>
      <c r="K464" s="5"/>
      <c r="L464" s="5"/>
      <c r="M464" s="5"/>
      <c r="N464" s="1"/>
      <c r="O464" s="1"/>
      <c r="P464" s="1"/>
      <c r="Q464" s="1"/>
      <c r="R464" s="1"/>
      <c r="S464" s="1"/>
      <c r="T464" s="1"/>
      <c r="U464" s="1"/>
      <c r="V464" s="5"/>
      <c r="W464" s="5"/>
      <c r="X464" s="5"/>
      <c r="Y464" s="5"/>
      <c r="Z464" s="5"/>
      <c r="AA464" s="5"/>
      <c r="AB464" s="5"/>
      <c r="AC464" s="5"/>
      <c r="AD464" s="5"/>
      <c r="AE464" s="5"/>
      <c r="AF464" s="6"/>
      <c r="AG464" s="5"/>
      <c r="AH464" s="7"/>
      <c r="AI464" s="6"/>
      <c r="AJ464" s="8"/>
      <c r="AK464" s="5"/>
      <c r="AL464" s="5"/>
      <c r="AM464" s="5"/>
      <c r="AN464" s="5"/>
      <c r="AO464" s="5"/>
      <c r="AP464" s="5"/>
      <c r="AQ464" s="5"/>
      <c r="AR464" s="5"/>
      <c r="AS464" s="5"/>
      <c r="AT464" s="5"/>
      <c r="AU464" s="5"/>
      <c r="AV464" s="9"/>
      <c r="AW464" s="1"/>
      <c r="AX464" s="1"/>
    </row>
    <row r="465">
      <c r="A465" s="1"/>
      <c r="B465" s="5"/>
      <c r="C465" s="2"/>
      <c r="D465" s="2"/>
      <c r="E465" s="3"/>
      <c r="F465" s="5"/>
      <c r="G465" s="5"/>
      <c r="H465" s="5"/>
      <c r="I465" s="5"/>
      <c r="J465" s="5"/>
      <c r="K465" s="5"/>
      <c r="L465" s="5"/>
      <c r="M465" s="5"/>
      <c r="N465" s="1"/>
      <c r="O465" s="1"/>
      <c r="P465" s="1"/>
      <c r="Q465" s="1"/>
      <c r="R465" s="1"/>
      <c r="S465" s="1"/>
      <c r="T465" s="1"/>
      <c r="U465" s="1"/>
      <c r="V465" s="5"/>
      <c r="W465" s="5"/>
      <c r="X465" s="5"/>
      <c r="Y465" s="5"/>
      <c r="Z465" s="5"/>
      <c r="AA465" s="5"/>
      <c r="AB465" s="5"/>
      <c r="AC465" s="5"/>
      <c r="AD465" s="5"/>
      <c r="AE465" s="5"/>
      <c r="AF465" s="6"/>
      <c r="AG465" s="5"/>
      <c r="AH465" s="7"/>
      <c r="AI465" s="6"/>
      <c r="AJ465" s="8"/>
      <c r="AK465" s="5"/>
      <c r="AL465" s="5"/>
      <c r="AM465" s="5"/>
      <c r="AN465" s="5"/>
      <c r="AO465" s="5"/>
      <c r="AP465" s="5"/>
      <c r="AQ465" s="5"/>
      <c r="AR465" s="5"/>
      <c r="AS465" s="5"/>
      <c r="AT465" s="5"/>
      <c r="AU465" s="5"/>
      <c r="AV465" s="9"/>
      <c r="AW465" s="1"/>
      <c r="AX465" s="1"/>
    </row>
    <row r="466">
      <c r="A466" s="1"/>
      <c r="B466" s="5"/>
      <c r="C466" s="2"/>
      <c r="D466" s="2"/>
      <c r="E466" s="3"/>
      <c r="F466" s="5"/>
      <c r="G466" s="5"/>
      <c r="H466" s="5"/>
      <c r="I466" s="5"/>
      <c r="J466" s="5"/>
      <c r="K466" s="5"/>
      <c r="L466" s="5"/>
      <c r="M466" s="5"/>
      <c r="N466" s="1"/>
      <c r="O466" s="1"/>
      <c r="P466" s="1"/>
      <c r="Q466" s="1"/>
      <c r="R466" s="1"/>
      <c r="S466" s="1"/>
      <c r="T466" s="1"/>
      <c r="U466" s="1"/>
      <c r="V466" s="5"/>
      <c r="W466" s="5"/>
      <c r="X466" s="5"/>
      <c r="Y466" s="5"/>
      <c r="Z466" s="5"/>
      <c r="AA466" s="5"/>
      <c r="AB466" s="5"/>
      <c r="AC466" s="5"/>
      <c r="AD466" s="5"/>
      <c r="AE466" s="5"/>
      <c r="AF466" s="6"/>
      <c r="AG466" s="5"/>
      <c r="AH466" s="7"/>
      <c r="AI466" s="6"/>
      <c r="AJ466" s="8"/>
      <c r="AK466" s="5"/>
      <c r="AL466" s="5"/>
      <c r="AM466" s="5"/>
      <c r="AN466" s="5"/>
      <c r="AO466" s="5"/>
      <c r="AP466" s="5"/>
      <c r="AQ466" s="5"/>
      <c r="AR466" s="5"/>
      <c r="AS466" s="5"/>
      <c r="AT466" s="5"/>
      <c r="AU466" s="5"/>
      <c r="AV466" s="9"/>
      <c r="AW466" s="1"/>
      <c r="AX466" s="1"/>
    </row>
    <row r="467">
      <c r="A467" s="1"/>
      <c r="B467" s="5"/>
      <c r="C467" s="2"/>
      <c r="D467" s="2"/>
      <c r="E467" s="3"/>
      <c r="F467" s="5"/>
      <c r="G467" s="5"/>
      <c r="H467" s="5"/>
      <c r="I467" s="5"/>
      <c r="J467" s="5"/>
      <c r="K467" s="5"/>
      <c r="L467" s="5"/>
      <c r="M467" s="5"/>
      <c r="N467" s="1"/>
      <c r="O467" s="1"/>
      <c r="P467" s="1"/>
      <c r="Q467" s="1"/>
      <c r="R467" s="1"/>
      <c r="S467" s="1"/>
      <c r="T467" s="1"/>
      <c r="U467" s="1"/>
      <c r="V467" s="5"/>
      <c r="W467" s="5"/>
      <c r="X467" s="5"/>
      <c r="Y467" s="5"/>
      <c r="Z467" s="5"/>
      <c r="AA467" s="5"/>
      <c r="AB467" s="5"/>
      <c r="AC467" s="5"/>
      <c r="AD467" s="5"/>
      <c r="AE467" s="5"/>
      <c r="AF467" s="6"/>
      <c r="AG467" s="5"/>
      <c r="AH467" s="7"/>
      <c r="AI467" s="6"/>
      <c r="AJ467" s="8"/>
      <c r="AK467" s="5"/>
      <c r="AL467" s="5"/>
      <c r="AM467" s="5"/>
      <c r="AN467" s="5"/>
      <c r="AO467" s="5"/>
      <c r="AP467" s="5"/>
      <c r="AQ467" s="5"/>
      <c r="AR467" s="5"/>
      <c r="AS467" s="5"/>
      <c r="AT467" s="5"/>
      <c r="AU467" s="5"/>
      <c r="AV467" s="9"/>
      <c r="AW467" s="1"/>
      <c r="AX467" s="1"/>
    </row>
    <row r="468">
      <c r="A468" s="1"/>
      <c r="B468" s="5"/>
      <c r="C468" s="2"/>
      <c r="D468" s="2"/>
      <c r="E468" s="3"/>
      <c r="F468" s="5"/>
      <c r="G468" s="5"/>
      <c r="H468" s="5"/>
      <c r="I468" s="5"/>
      <c r="J468" s="5"/>
      <c r="K468" s="5"/>
      <c r="L468" s="5"/>
      <c r="M468" s="5"/>
      <c r="N468" s="1"/>
      <c r="O468" s="1"/>
      <c r="P468" s="1"/>
      <c r="Q468" s="1"/>
      <c r="R468" s="1"/>
      <c r="S468" s="1"/>
      <c r="T468" s="1"/>
      <c r="U468" s="1"/>
      <c r="V468" s="5"/>
      <c r="W468" s="5"/>
      <c r="X468" s="5"/>
      <c r="Y468" s="5"/>
      <c r="Z468" s="5"/>
      <c r="AA468" s="5"/>
      <c r="AB468" s="5"/>
      <c r="AC468" s="5"/>
      <c r="AD468" s="5"/>
      <c r="AE468" s="5"/>
      <c r="AF468" s="6"/>
      <c r="AG468" s="5"/>
      <c r="AH468" s="7"/>
      <c r="AI468" s="6"/>
      <c r="AJ468" s="8"/>
      <c r="AK468" s="5"/>
      <c r="AL468" s="5"/>
      <c r="AM468" s="5"/>
      <c r="AN468" s="5"/>
      <c r="AO468" s="5"/>
      <c r="AP468" s="5"/>
      <c r="AQ468" s="5"/>
      <c r="AR468" s="5"/>
      <c r="AS468" s="5"/>
      <c r="AT468" s="5"/>
      <c r="AU468" s="5"/>
      <c r="AV468" s="9"/>
      <c r="AW468" s="1"/>
      <c r="AX468" s="1"/>
    </row>
    <row r="469">
      <c r="A469" s="1"/>
      <c r="B469" s="5"/>
      <c r="C469" s="2"/>
      <c r="D469" s="2"/>
      <c r="E469" s="3"/>
      <c r="F469" s="5"/>
      <c r="G469" s="5"/>
      <c r="H469" s="5"/>
      <c r="I469" s="5"/>
      <c r="J469" s="5"/>
      <c r="K469" s="5"/>
      <c r="L469" s="5"/>
      <c r="M469" s="5"/>
      <c r="N469" s="1"/>
      <c r="O469" s="1"/>
      <c r="P469" s="1"/>
      <c r="Q469" s="1"/>
      <c r="R469" s="1"/>
      <c r="S469" s="1"/>
      <c r="T469" s="1"/>
      <c r="U469" s="1"/>
      <c r="V469" s="5"/>
      <c r="W469" s="5"/>
      <c r="X469" s="5"/>
      <c r="Y469" s="5"/>
      <c r="Z469" s="5"/>
      <c r="AA469" s="5"/>
      <c r="AB469" s="5"/>
      <c r="AC469" s="5"/>
      <c r="AD469" s="5"/>
      <c r="AE469" s="5"/>
      <c r="AF469" s="6"/>
      <c r="AG469" s="5"/>
      <c r="AH469" s="7"/>
      <c r="AI469" s="6"/>
      <c r="AJ469" s="8"/>
      <c r="AK469" s="5"/>
      <c r="AL469" s="5"/>
      <c r="AM469" s="5"/>
      <c r="AN469" s="5"/>
      <c r="AO469" s="5"/>
      <c r="AP469" s="5"/>
      <c r="AQ469" s="5"/>
      <c r="AR469" s="5"/>
      <c r="AS469" s="5"/>
      <c r="AT469" s="5"/>
      <c r="AU469" s="5"/>
      <c r="AV469" s="9"/>
      <c r="AW469" s="1"/>
      <c r="AX469" s="1"/>
    </row>
    <row r="470">
      <c r="A470" s="1"/>
      <c r="B470" s="5"/>
      <c r="C470" s="2"/>
      <c r="D470" s="2"/>
      <c r="E470" s="3"/>
      <c r="F470" s="5"/>
      <c r="G470" s="5"/>
      <c r="H470" s="5"/>
      <c r="I470" s="5"/>
      <c r="J470" s="5"/>
      <c r="K470" s="5"/>
      <c r="L470" s="5"/>
      <c r="M470" s="5"/>
      <c r="N470" s="1"/>
      <c r="O470" s="1"/>
      <c r="P470" s="1"/>
      <c r="Q470" s="1"/>
      <c r="R470" s="1"/>
      <c r="S470" s="1"/>
      <c r="T470" s="1"/>
      <c r="U470" s="1"/>
      <c r="V470" s="5"/>
      <c r="W470" s="5"/>
      <c r="X470" s="5"/>
      <c r="Y470" s="5"/>
      <c r="Z470" s="5"/>
      <c r="AA470" s="5"/>
      <c r="AB470" s="5"/>
      <c r="AC470" s="5"/>
      <c r="AD470" s="5"/>
      <c r="AE470" s="5"/>
      <c r="AF470" s="6"/>
      <c r="AG470" s="5"/>
      <c r="AH470" s="7"/>
      <c r="AI470" s="6"/>
      <c r="AJ470" s="8"/>
      <c r="AK470" s="5"/>
      <c r="AL470" s="5"/>
      <c r="AM470" s="5"/>
      <c r="AN470" s="5"/>
      <c r="AO470" s="5"/>
      <c r="AP470" s="5"/>
      <c r="AQ470" s="5"/>
      <c r="AR470" s="5"/>
      <c r="AS470" s="5"/>
      <c r="AT470" s="5"/>
      <c r="AU470" s="5"/>
      <c r="AV470" s="9"/>
      <c r="AW470" s="1"/>
      <c r="AX470" s="1"/>
    </row>
    <row r="471">
      <c r="A471" s="1"/>
      <c r="B471" s="5"/>
      <c r="C471" s="2"/>
      <c r="D471" s="2"/>
      <c r="E471" s="3"/>
      <c r="F471" s="5"/>
      <c r="G471" s="5"/>
      <c r="H471" s="5"/>
      <c r="I471" s="5"/>
      <c r="J471" s="5"/>
      <c r="K471" s="5"/>
      <c r="L471" s="5"/>
      <c r="M471" s="5"/>
      <c r="N471" s="1"/>
      <c r="O471" s="1"/>
      <c r="P471" s="1"/>
      <c r="Q471" s="1"/>
      <c r="R471" s="1"/>
      <c r="S471" s="1"/>
      <c r="T471" s="1"/>
      <c r="U471" s="1"/>
      <c r="V471" s="5"/>
      <c r="W471" s="5"/>
      <c r="X471" s="5"/>
      <c r="Y471" s="5"/>
      <c r="Z471" s="5"/>
      <c r="AA471" s="5"/>
      <c r="AB471" s="5"/>
      <c r="AC471" s="5"/>
      <c r="AD471" s="5"/>
      <c r="AE471" s="5"/>
      <c r="AF471" s="6"/>
      <c r="AG471" s="5"/>
      <c r="AH471" s="7"/>
      <c r="AI471" s="6"/>
      <c r="AJ471" s="8"/>
      <c r="AK471" s="5"/>
      <c r="AL471" s="5"/>
      <c r="AM471" s="5"/>
      <c r="AN471" s="5"/>
      <c r="AO471" s="5"/>
      <c r="AP471" s="5"/>
      <c r="AQ471" s="5"/>
      <c r="AR471" s="5"/>
      <c r="AS471" s="5"/>
      <c r="AT471" s="5"/>
      <c r="AU471" s="5"/>
      <c r="AV471" s="9"/>
      <c r="AW471" s="1"/>
      <c r="AX471" s="1"/>
    </row>
    <row r="472">
      <c r="A472" s="1"/>
      <c r="B472" s="5"/>
      <c r="C472" s="2"/>
      <c r="D472" s="2"/>
      <c r="E472" s="3"/>
      <c r="F472" s="5"/>
      <c r="G472" s="5"/>
      <c r="H472" s="5"/>
      <c r="I472" s="5"/>
      <c r="J472" s="5"/>
      <c r="K472" s="5"/>
      <c r="L472" s="5"/>
      <c r="M472" s="5"/>
      <c r="N472" s="1"/>
      <c r="O472" s="1"/>
      <c r="P472" s="1"/>
      <c r="Q472" s="1"/>
      <c r="R472" s="1"/>
      <c r="S472" s="1"/>
      <c r="T472" s="1"/>
      <c r="U472" s="1"/>
      <c r="V472" s="5"/>
      <c r="W472" s="5"/>
      <c r="X472" s="5"/>
      <c r="Y472" s="5"/>
      <c r="Z472" s="5"/>
      <c r="AA472" s="5"/>
      <c r="AB472" s="5"/>
      <c r="AC472" s="5"/>
      <c r="AD472" s="5"/>
      <c r="AE472" s="5"/>
      <c r="AF472" s="6"/>
      <c r="AG472" s="5"/>
      <c r="AH472" s="7"/>
      <c r="AI472" s="6"/>
      <c r="AJ472" s="8"/>
      <c r="AK472" s="5"/>
      <c r="AL472" s="5"/>
      <c r="AM472" s="5"/>
      <c r="AN472" s="5"/>
      <c r="AO472" s="5"/>
      <c r="AP472" s="5"/>
      <c r="AQ472" s="5"/>
      <c r="AR472" s="5"/>
      <c r="AS472" s="5"/>
      <c r="AT472" s="5"/>
      <c r="AU472" s="5"/>
      <c r="AV472" s="9"/>
      <c r="AW472" s="1"/>
      <c r="AX472" s="1"/>
    </row>
    <row r="473">
      <c r="A473" s="1"/>
      <c r="B473" s="5"/>
      <c r="C473" s="2"/>
      <c r="D473" s="2"/>
      <c r="E473" s="3"/>
      <c r="F473" s="5"/>
      <c r="G473" s="5"/>
      <c r="H473" s="5"/>
      <c r="I473" s="5"/>
      <c r="J473" s="5"/>
      <c r="K473" s="5"/>
      <c r="L473" s="5"/>
      <c r="M473" s="5"/>
      <c r="N473" s="1"/>
      <c r="O473" s="1"/>
      <c r="P473" s="1"/>
      <c r="Q473" s="1"/>
      <c r="R473" s="1"/>
      <c r="S473" s="1"/>
      <c r="T473" s="1"/>
      <c r="U473" s="1"/>
      <c r="V473" s="5"/>
      <c r="W473" s="5"/>
      <c r="X473" s="5"/>
      <c r="Y473" s="5"/>
      <c r="Z473" s="5"/>
      <c r="AA473" s="5"/>
      <c r="AB473" s="5"/>
      <c r="AC473" s="5"/>
      <c r="AD473" s="5"/>
      <c r="AE473" s="5"/>
      <c r="AF473" s="6"/>
      <c r="AG473" s="5"/>
      <c r="AH473" s="7"/>
      <c r="AI473" s="6"/>
      <c r="AJ473" s="8"/>
      <c r="AK473" s="5"/>
      <c r="AL473" s="5"/>
      <c r="AM473" s="5"/>
      <c r="AN473" s="5"/>
      <c r="AO473" s="5"/>
      <c r="AP473" s="5"/>
      <c r="AQ473" s="5"/>
      <c r="AR473" s="5"/>
      <c r="AS473" s="5"/>
      <c r="AT473" s="5"/>
      <c r="AU473" s="5"/>
      <c r="AV473" s="9"/>
      <c r="AW473" s="1"/>
      <c r="AX473" s="1"/>
    </row>
    <row r="474">
      <c r="A474" s="1"/>
      <c r="B474" s="5"/>
      <c r="C474" s="2"/>
      <c r="D474" s="2"/>
      <c r="E474" s="3"/>
      <c r="F474" s="5"/>
      <c r="G474" s="5"/>
      <c r="H474" s="5"/>
      <c r="I474" s="5"/>
      <c r="J474" s="5"/>
      <c r="K474" s="5"/>
      <c r="L474" s="5"/>
      <c r="M474" s="5"/>
      <c r="N474" s="1"/>
      <c r="O474" s="1"/>
      <c r="P474" s="1"/>
      <c r="Q474" s="1"/>
      <c r="R474" s="1"/>
      <c r="S474" s="1"/>
      <c r="T474" s="1"/>
      <c r="U474" s="1"/>
      <c r="V474" s="5"/>
      <c r="W474" s="5"/>
      <c r="X474" s="5"/>
      <c r="Y474" s="5"/>
      <c r="Z474" s="5"/>
      <c r="AA474" s="5"/>
      <c r="AB474" s="5"/>
      <c r="AC474" s="5"/>
      <c r="AD474" s="5"/>
      <c r="AE474" s="5"/>
      <c r="AF474" s="6"/>
      <c r="AG474" s="5"/>
      <c r="AH474" s="7"/>
      <c r="AI474" s="6"/>
      <c r="AJ474" s="8"/>
      <c r="AK474" s="5"/>
      <c r="AL474" s="5"/>
      <c r="AM474" s="5"/>
      <c r="AN474" s="5"/>
      <c r="AO474" s="5"/>
      <c r="AP474" s="5"/>
      <c r="AQ474" s="5"/>
      <c r="AR474" s="5"/>
      <c r="AS474" s="5"/>
      <c r="AT474" s="5"/>
      <c r="AU474" s="5"/>
      <c r="AV474" s="9"/>
      <c r="AW474" s="1"/>
      <c r="AX474" s="1"/>
    </row>
    <row r="475">
      <c r="A475" s="1"/>
      <c r="B475" s="5"/>
      <c r="C475" s="2"/>
      <c r="D475" s="2"/>
      <c r="E475" s="3"/>
      <c r="F475" s="5"/>
      <c r="G475" s="5"/>
      <c r="H475" s="5"/>
      <c r="I475" s="5"/>
      <c r="J475" s="5"/>
      <c r="K475" s="5"/>
      <c r="L475" s="5"/>
      <c r="M475" s="5"/>
      <c r="N475" s="1"/>
      <c r="O475" s="1"/>
      <c r="P475" s="1"/>
      <c r="Q475" s="1"/>
      <c r="R475" s="1"/>
      <c r="S475" s="1"/>
      <c r="T475" s="1"/>
      <c r="U475" s="1"/>
      <c r="V475" s="5"/>
      <c r="W475" s="5"/>
      <c r="X475" s="5"/>
      <c r="Y475" s="5"/>
      <c r="Z475" s="5"/>
      <c r="AA475" s="5"/>
      <c r="AB475" s="5"/>
      <c r="AC475" s="5"/>
      <c r="AD475" s="5"/>
      <c r="AE475" s="5"/>
      <c r="AF475" s="6"/>
      <c r="AG475" s="5"/>
      <c r="AH475" s="7"/>
      <c r="AI475" s="6"/>
      <c r="AJ475" s="8"/>
      <c r="AK475" s="5"/>
      <c r="AL475" s="5"/>
      <c r="AM475" s="5"/>
      <c r="AN475" s="5"/>
      <c r="AO475" s="5"/>
      <c r="AP475" s="5"/>
      <c r="AQ475" s="5"/>
      <c r="AR475" s="5"/>
      <c r="AS475" s="5"/>
      <c r="AT475" s="5"/>
      <c r="AU475" s="5"/>
      <c r="AV475" s="9"/>
      <c r="AW475" s="1"/>
      <c r="AX475" s="1"/>
    </row>
    <row r="476">
      <c r="A476" s="1"/>
      <c r="B476" s="5"/>
      <c r="C476" s="2"/>
      <c r="D476" s="2"/>
      <c r="E476" s="3"/>
      <c r="F476" s="5"/>
      <c r="G476" s="5"/>
      <c r="H476" s="5"/>
      <c r="I476" s="5"/>
      <c r="J476" s="5"/>
      <c r="K476" s="5"/>
      <c r="L476" s="5"/>
      <c r="M476" s="5"/>
      <c r="N476" s="1"/>
      <c r="O476" s="1"/>
      <c r="P476" s="1"/>
      <c r="Q476" s="1"/>
      <c r="R476" s="1"/>
      <c r="S476" s="1"/>
      <c r="T476" s="1"/>
      <c r="U476" s="1"/>
      <c r="V476" s="5"/>
      <c r="W476" s="5"/>
      <c r="X476" s="5"/>
      <c r="Y476" s="5"/>
      <c r="Z476" s="5"/>
      <c r="AA476" s="5"/>
      <c r="AB476" s="5"/>
      <c r="AC476" s="5"/>
      <c r="AD476" s="5"/>
      <c r="AE476" s="5"/>
      <c r="AF476" s="6"/>
      <c r="AG476" s="5"/>
      <c r="AH476" s="7"/>
      <c r="AI476" s="6"/>
      <c r="AJ476" s="8"/>
      <c r="AK476" s="5"/>
      <c r="AL476" s="5"/>
      <c r="AM476" s="5"/>
      <c r="AN476" s="5"/>
      <c r="AO476" s="5"/>
      <c r="AP476" s="5"/>
      <c r="AQ476" s="5"/>
      <c r="AR476" s="5"/>
      <c r="AS476" s="5"/>
      <c r="AT476" s="5"/>
      <c r="AU476" s="5"/>
      <c r="AV476" s="9"/>
      <c r="AW476" s="1"/>
      <c r="AX476" s="1"/>
    </row>
    <row r="477">
      <c r="A477" s="1"/>
      <c r="B477" s="5"/>
      <c r="C477" s="2"/>
      <c r="D477" s="2"/>
      <c r="E477" s="3"/>
      <c r="F477" s="5"/>
      <c r="G477" s="5"/>
      <c r="H477" s="5"/>
      <c r="I477" s="5"/>
      <c r="J477" s="5"/>
      <c r="K477" s="5"/>
      <c r="L477" s="5"/>
      <c r="M477" s="5"/>
      <c r="N477" s="1"/>
      <c r="O477" s="1"/>
      <c r="P477" s="1"/>
      <c r="Q477" s="1"/>
      <c r="R477" s="1"/>
      <c r="S477" s="1"/>
      <c r="T477" s="1"/>
      <c r="U477" s="1"/>
      <c r="V477" s="5"/>
      <c r="W477" s="5"/>
      <c r="X477" s="5"/>
      <c r="Y477" s="5"/>
      <c r="Z477" s="5"/>
      <c r="AA477" s="5"/>
      <c r="AB477" s="5"/>
      <c r="AC477" s="5"/>
      <c r="AD477" s="5"/>
      <c r="AE477" s="5"/>
      <c r="AF477" s="6"/>
      <c r="AG477" s="5"/>
      <c r="AH477" s="7"/>
      <c r="AI477" s="6"/>
      <c r="AJ477" s="8"/>
      <c r="AK477" s="5"/>
      <c r="AL477" s="5"/>
      <c r="AM477" s="5"/>
      <c r="AN477" s="5"/>
      <c r="AO477" s="5"/>
      <c r="AP477" s="5"/>
      <c r="AQ477" s="5"/>
      <c r="AR477" s="5"/>
      <c r="AS477" s="5"/>
      <c r="AT477" s="5"/>
      <c r="AU477" s="5"/>
      <c r="AV477" s="9"/>
      <c r="AW477" s="1"/>
      <c r="AX477" s="1"/>
    </row>
    <row r="478">
      <c r="A478" s="1"/>
      <c r="B478" s="5"/>
      <c r="C478" s="2"/>
      <c r="D478" s="2"/>
      <c r="E478" s="3"/>
      <c r="F478" s="5"/>
      <c r="G478" s="5"/>
      <c r="H478" s="5"/>
      <c r="I478" s="5"/>
      <c r="J478" s="5"/>
      <c r="K478" s="5"/>
      <c r="L478" s="5"/>
      <c r="M478" s="5"/>
      <c r="N478" s="1"/>
      <c r="O478" s="1"/>
      <c r="P478" s="1"/>
      <c r="Q478" s="1"/>
      <c r="R478" s="1"/>
      <c r="S478" s="1"/>
      <c r="T478" s="1"/>
      <c r="U478" s="1"/>
      <c r="V478" s="5"/>
      <c r="W478" s="5"/>
      <c r="X478" s="5"/>
      <c r="Y478" s="5"/>
      <c r="Z478" s="5"/>
      <c r="AA478" s="5"/>
      <c r="AB478" s="5"/>
      <c r="AC478" s="5"/>
      <c r="AD478" s="5"/>
      <c r="AE478" s="5"/>
      <c r="AF478" s="6"/>
      <c r="AG478" s="5"/>
      <c r="AH478" s="7"/>
      <c r="AI478" s="6"/>
      <c r="AJ478" s="8"/>
      <c r="AK478" s="5"/>
      <c r="AL478" s="5"/>
      <c r="AM478" s="5"/>
      <c r="AN478" s="5"/>
      <c r="AO478" s="5"/>
      <c r="AP478" s="5"/>
      <c r="AQ478" s="5"/>
      <c r="AR478" s="5"/>
      <c r="AS478" s="5"/>
      <c r="AT478" s="5"/>
      <c r="AU478" s="5"/>
      <c r="AV478" s="9"/>
      <c r="AW478" s="1"/>
      <c r="AX478" s="1"/>
    </row>
    <row r="479">
      <c r="A479" s="1"/>
      <c r="B479" s="5"/>
      <c r="C479" s="2"/>
      <c r="D479" s="2"/>
      <c r="E479" s="3"/>
      <c r="F479" s="5"/>
      <c r="G479" s="5"/>
      <c r="H479" s="5"/>
      <c r="I479" s="5"/>
      <c r="J479" s="5"/>
      <c r="K479" s="5"/>
      <c r="L479" s="5"/>
      <c r="M479" s="5"/>
      <c r="N479" s="1"/>
      <c r="O479" s="1"/>
      <c r="P479" s="1"/>
      <c r="Q479" s="1"/>
      <c r="R479" s="1"/>
      <c r="S479" s="1"/>
      <c r="T479" s="1"/>
      <c r="U479" s="1"/>
      <c r="V479" s="5"/>
      <c r="W479" s="5"/>
      <c r="X479" s="5"/>
      <c r="Y479" s="5"/>
      <c r="Z479" s="5"/>
      <c r="AA479" s="5"/>
      <c r="AB479" s="5"/>
      <c r="AC479" s="5"/>
      <c r="AD479" s="5"/>
      <c r="AE479" s="5"/>
      <c r="AF479" s="6"/>
      <c r="AG479" s="5"/>
      <c r="AH479" s="7"/>
      <c r="AI479" s="6"/>
      <c r="AJ479" s="8"/>
      <c r="AK479" s="5"/>
      <c r="AL479" s="5"/>
      <c r="AM479" s="5"/>
      <c r="AN479" s="5"/>
      <c r="AO479" s="5"/>
      <c r="AP479" s="5"/>
      <c r="AQ479" s="5"/>
      <c r="AR479" s="5"/>
      <c r="AS479" s="5"/>
      <c r="AT479" s="5"/>
      <c r="AU479" s="5"/>
      <c r="AV479" s="9"/>
      <c r="AW479" s="1"/>
      <c r="AX479" s="1"/>
    </row>
    <row r="480">
      <c r="A480" s="1"/>
      <c r="B480" s="5"/>
      <c r="C480" s="2"/>
      <c r="D480" s="2"/>
      <c r="E480" s="3"/>
      <c r="F480" s="5"/>
      <c r="G480" s="5"/>
      <c r="H480" s="5"/>
      <c r="I480" s="5"/>
      <c r="J480" s="5"/>
      <c r="K480" s="5"/>
      <c r="L480" s="5"/>
      <c r="M480" s="5"/>
      <c r="N480" s="1"/>
      <c r="O480" s="1"/>
      <c r="P480" s="1"/>
      <c r="Q480" s="1"/>
      <c r="R480" s="1"/>
      <c r="S480" s="1"/>
      <c r="T480" s="1"/>
      <c r="U480" s="1"/>
      <c r="V480" s="5"/>
      <c r="W480" s="5"/>
      <c r="X480" s="5"/>
      <c r="Y480" s="5"/>
      <c r="Z480" s="5"/>
      <c r="AA480" s="5"/>
      <c r="AB480" s="5"/>
      <c r="AC480" s="5"/>
      <c r="AD480" s="5"/>
      <c r="AE480" s="5"/>
      <c r="AF480" s="6"/>
      <c r="AG480" s="5"/>
      <c r="AH480" s="7"/>
      <c r="AI480" s="6"/>
      <c r="AJ480" s="8"/>
      <c r="AK480" s="5"/>
      <c r="AL480" s="5"/>
      <c r="AM480" s="5"/>
      <c r="AN480" s="5"/>
      <c r="AO480" s="5"/>
      <c r="AP480" s="5"/>
      <c r="AQ480" s="5"/>
      <c r="AR480" s="5"/>
      <c r="AS480" s="5"/>
      <c r="AT480" s="5"/>
      <c r="AU480" s="5"/>
      <c r="AV480" s="9"/>
      <c r="AW480" s="1"/>
      <c r="AX480" s="1"/>
    </row>
    <row r="481">
      <c r="A481" s="1"/>
      <c r="B481" s="5"/>
      <c r="C481" s="2"/>
      <c r="D481" s="2"/>
      <c r="E481" s="3"/>
      <c r="F481" s="5"/>
      <c r="G481" s="5"/>
      <c r="H481" s="5"/>
      <c r="I481" s="5"/>
      <c r="J481" s="5"/>
      <c r="K481" s="5"/>
      <c r="L481" s="5"/>
      <c r="M481" s="5"/>
      <c r="N481" s="1"/>
      <c r="O481" s="1"/>
      <c r="P481" s="1"/>
      <c r="Q481" s="1"/>
      <c r="R481" s="1"/>
      <c r="S481" s="1"/>
      <c r="T481" s="1"/>
      <c r="U481" s="1"/>
      <c r="V481" s="5"/>
      <c r="W481" s="5"/>
      <c r="X481" s="5"/>
      <c r="Y481" s="5"/>
      <c r="Z481" s="5"/>
      <c r="AA481" s="5"/>
      <c r="AB481" s="5"/>
      <c r="AC481" s="5"/>
      <c r="AD481" s="5"/>
      <c r="AE481" s="5"/>
      <c r="AF481" s="6"/>
      <c r="AG481" s="5"/>
      <c r="AH481" s="7"/>
      <c r="AI481" s="6"/>
      <c r="AJ481" s="8"/>
      <c r="AK481" s="5"/>
      <c r="AL481" s="5"/>
      <c r="AM481" s="5"/>
      <c r="AN481" s="5"/>
      <c r="AO481" s="5"/>
      <c r="AP481" s="5"/>
      <c r="AQ481" s="5"/>
      <c r="AR481" s="5"/>
      <c r="AS481" s="5"/>
      <c r="AT481" s="5"/>
      <c r="AU481" s="5"/>
      <c r="AV481" s="9"/>
      <c r="AW481" s="1"/>
      <c r="AX481" s="1"/>
    </row>
    <row r="482">
      <c r="A482" s="1"/>
      <c r="B482" s="5"/>
      <c r="C482" s="2"/>
      <c r="D482" s="2"/>
      <c r="E482" s="3"/>
      <c r="F482" s="5"/>
      <c r="G482" s="5"/>
      <c r="H482" s="5"/>
      <c r="I482" s="5"/>
      <c r="J482" s="5"/>
      <c r="K482" s="5"/>
      <c r="L482" s="5"/>
      <c r="M482" s="5"/>
      <c r="N482" s="1"/>
      <c r="O482" s="1"/>
      <c r="P482" s="1"/>
      <c r="Q482" s="1"/>
      <c r="R482" s="1"/>
      <c r="S482" s="1"/>
      <c r="T482" s="1"/>
      <c r="U482" s="1"/>
      <c r="V482" s="5"/>
      <c r="W482" s="5"/>
      <c r="X482" s="5"/>
      <c r="Y482" s="5"/>
      <c r="Z482" s="5"/>
      <c r="AA482" s="5"/>
      <c r="AB482" s="5"/>
      <c r="AC482" s="5"/>
      <c r="AD482" s="5"/>
      <c r="AE482" s="5"/>
      <c r="AF482" s="6"/>
      <c r="AG482" s="5"/>
      <c r="AH482" s="7"/>
      <c r="AI482" s="6"/>
      <c r="AJ482" s="8"/>
      <c r="AK482" s="5"/>
      <c r="AL482" s="5"/>
      <c r="AM482" s="5"/>
      <c r="AN482" s="5"/>
      <c r="AO482" s="5"/>
      <c r="AP482" s="5"/>
      <c r="AQ482" s="5"/>
      <c r="AR482" s="5"/>
      <c r="AS482" s="5"/>
      <c r="AT482" s="5"/>
      <c r="AU482" s="5"/>
      <c r="AV482" s="9"/>
      <c r="AW482" s="1"/>
      <c r="AX482" s="1"/>
    </row>
    <row r="483">
      <c r="A483" s="1"/>
      <c r="B483" s="5"/>
      <c r="C483" s="2"/>
      <c r="D483" s="2"/>
      <c r="E483" s="3"/>
      <c r="F483" s="5"/>
      <c r="G483" s="5"/>
      <c r="H483" s="5"/>
      <c r="I483" s="5"/>
      <c r="J483" s="5"/>
      <c r="K483" s="5"/>
      <c r="L483" s="5"/>
      <c r="M483" s="5"/>
      <c r="N483" s="1"/>
      <c r="O483" s="1"/>
      <c r="P483" s="1"/>
      <c r="Q483" s="1"/>
      <c r="R483" s="1"/>
      <c r="S483" s="1"/>
      <c r="T483" s="1"/>
      <c r="U483" s="1"/>
      <c r="V483" s="5"/>
      <c r="W483" s="5"/>
      <c r="X483" s="5"/>
      <c r="Y483" s="5"/>
      <c r="Z483" s="5"/>
      <c r="AA483" s="5"/>
      <c r="AB483" s="5"/>
      <c r="AC483" s="5"/>
      <c r="AD483" s="5"/>
      <c r="AE483" s="5"/>
      <c r="AF483" s="6"/>
      <c r="AG483" s="5"/>
      <c r="AH483" s="7"/>
      <c r="AI483" s="6"/>
      <c r="AJ483" s="8"/>
      <c r="AK483" s="5"/>
      <c r="AL483" s="5"/>
      <c r="AM483" s="5"/>
      <c r="AN483" s="5"/>
      <c r="AO483" s="5"/>
      <c r="AP483" s="5"/>
      <c r="AQ483" s="5"/>
      <c r="AR483" s="5"/>
      <c r="AS483" s="5"/>
      <c r="AT483" s="5"/>
      <c r="AU483" s="5"/>
      <c r="AV483" s="9"/>
      <c r="AW483" s="1"/>
      <c r="AX483" s="1"/>
    </row>
    <row r="484">
      <c r="A484" s="1"/>
      <c r="B484" s="5"/>
      <c r="C484" s="2"/>
      <c r="D484" s="2"/>
      <c r="E484" s="3"/>
      <c r="F484" s="5"/>
      <c r="G484" s="5"/>
      <c r="H484" s="5"/>
      <c r="I484" s="5"/>
      <c r="J484" s="5"/>
      <c r="K484" s="5"/>
      <c r="L484" s="5"/>
      <c r="M484" s="5"/>
      <c r="N484" s="1"/>
      <c r="O484" s="1"/>
      <c r="P484" s="1"/>
      <c r="Q484" s="1"/>
      <c r="R484" s="1"/>
      <c r="S484" s="1"/>
      <c r="T484" s="1"/>
      <c r="U484" s="1"/>
      <c r="V484" s="5"/>
      <c r="W484" s="5"/>
      <c r="X484" s="5"/>
      <c r="Y484" s="5"/>
      <c r="Z484" s="5"/>
      <c r="AA484" s="5"/>
      <c r="AB484" s="5"/>
      <c r="AC484" s="5"/>
      <c r="AD484" s="5"/>
      <c r="AE484" s="5"/>
      <c r="AF484" s="6"/>
      <c r="AG484" s="5"/>
      <c r="AH484" s="7"/>
      <c r="AI484" s="6"/>
      <c r="AJ484" s="8"/>
      <c r="AK484" s="5"/>
      <c r="AL484" s="5"/>
      <c r="AM484" s="5"/>
      <c r="AN484" s="5"/>
      <c r="AO484" s="5"/>
      <c r="AP484" s="5"/>
      <c r="AQ484" s="5"/>
      <c r="AR484" s="5"/>
      <c r="AS484" s="5"/>
      <c r="AT484" s="5"/>
      <c r="AU484" s="5"/>
      <c r="AV484" s="9"/>
      <c r="AW484" s="1"/>
      <c r="AX484" s="1"/>
    </row>
    <row r="485">
      <c r="A485" s="1"/>
      <c r="B485" s="5"/>
      <c r="C485" s="2"/>
      <c r="D485" s="2"/>
      <c r="E485" s="3"/>
      <c r="F485" s="5"/>
      <c r="G485" s="5"/>
      <c r="H485" s="5"/>
      <c r="I485" s="5"/>
      <c r="J485" s="5"/>
      <c r="K485" s="5"/>
      <c r="L485" s="5"/>
      <c r="M485" s="5"/>
      <c r="N485" s="1"/>
      <c r="O485" s="1"/>
      <c r="P485" s="1"/>
      <c r="Q485" s="1"/>
      <c r="R485" s="1"/>
      <c r="S485" s="1"/>
      <c r="T485" s="1"/>
      <c r="U485" s="1"/>
      <c r="V485" s="5"/>
      <c r="W485" s="5"/>
      <c r="X485" s="5"/>
      <c r="Y485" s="5"/>
      <c r="Z485" s="5"/>
      <c r="AA485" s="5"/>
      <c r="AB485" s="5"/>
      <c r="AC485" s="5"/>
      <c r="AD485" s="5"/>
      <c r="AE485" s="5"/>
      <c r="AF485" s="6"/>
      <c r="AG485" s="5"/>
      <c r="AH485" s="7"/>
      <c r="AI485" s="6"/>
      <c r="AJ485" s="8"/>
      <c r="AK485" s="5"/>
      <c r="AL485" s="5"/>
      <c r="AM485" s="5"/>
      <c r="AN485" s="5"/>
      <c r="AO485" s="5"/>
      <c r="AP485" s="5"/>
      <c r="AQ485" s="5"/>
      <c r="AR485" s="5"/>
      <c r="AS485" s="5"/>
      <c r="AT485" s="5"/>
      <c r="AU485" s="5"/>
      <c r="AV485" s="9"/>
      <c r="AW485" s="1"/>
      <c r="AX485" s="1"/>
    </row>
    <row r="486">
      <c r="A486" s="1"/>
      <c r="B486" s="5"/>
      <c r="C486" s="2"/>
      <c r="D486" s="2"/>
      <c r="E486" s="3"/>
      <c r="F486" s="5"/>
      <c r="G486" s="5"/>
      <c r="H486" s="5"/>
      <c r="I486" s="5"/>
      <c r="J486" s="5"/>
      <c r="K486" s="5"/>
      <c r="L486" s="5"/>
      <c r="M486" s="5"/>
      <c r="N486" s="1"/>
      <c r="O486" s="1"/>
      <c r="P486" s="1"/>
      <c r="Q486" s="1"/>
      <c r="R486" s="1"/>
      <c r="S486" s="1"/>
      <c r="T486" s="1"/>
      <c r="U486" s="1"/>
      <c r="V486" s="5"/>
      <c r="W486" s="5"/>
      <c r="X486" s="5"/>
      <c r="Y486" s="5"/>
      <c r="Z486" s="5"/>
      <c r="AA486" s="5"/>
      <c r="AB486" s="5"/>
      <c r="AC486" s="5"/>
      <c r="AD486" s="5"/>
      <c r="AE486" s="5"/>
      <c r="AF486" s="6"/>
      <c r="AG486" s="5"/>
      <c r="AH486" s="7"/>
      <c r="AI486" s="6"/>
      <c r="AJ486" s="8"/>
      <c r="AK486" s="5"/>
      <c r="AL486" s="5"/>
      <c r="AM486" s="5"/>
      <c r="AN486" s="5"/>
      <c r="AO486" s="5"/>
      <c r="AP486" s="5"/>
      <c r="AQ486" s="5"/>
      <c r="AR486" s="5"/>
      <c r="AS486" s="5"/>
      <c r="AT486" s="5"/>
      <c r="AU486" s="5"/>
      <c r="AV486" s="9"/>
      <c r="AW486" s="1"/>
      <c r="AX486" s="1"/>
    </row>
    <row r="487">
      <c r="A487" s="1"/>
      <c r="B487" s="5"/>
      <c r="C487" s="2"/>
      <c r="D487" s="2"/>
      <c r="E487" s="3"/>
      <c r="F487" s="5"/>
      <c r="G487" s="5"/>
      <c r="H487" s="5"/>
      <c r="I487" s="5"/>
      <c r="J487" s="5"/>
      <c r="K487" s="5"/>
      <c r="L487" s="5"/>
      <c r="M487" s="5"/>
      <c r="N487" s="1"/>
      <c r="O487" s="1"/>
      <c r="P487" s="1"/>
      <c r="Q487" s="1"/>
      <c r="R487" s="1"/>
      <c r="S487" s="1"/>
      <c r="T487" s="1"/>
      <c r="U487" s="1"/>
      <c r="V487" s="5"/>
      <c r="W487" s="5"/>
      <c r="X487" s="5"/>
      <c r="Y487" s="5"/>
      <c r="Z487" s="5"/>
      <c r="AA487" s="5"/>
      <c r="AB487" s="5"/>
      <c r="AC487" s="5"/>
      <c r="AD487" s="5"/>
      <c r="AE487" s="5"/>
      <c r="AF487" s="6"/>
      <c r="AG487" s="5"/>
      <c r="AH487" s="7"/>
      <c r="AI487" s="6"/>
      <c r="AJ487" s="8"/>
      <c r="AK487" s="5"/>
      <c r="AL487" s="5"/>
      <c r="AM487" s="5"/>
      <c r="AN487" s="5"/>
      <c r="AO487" s="5"/>
      <c r="AP487" s="5"/>
      <c r="AQ487" s="5"/>
      <c r="AR487" s="5"/>
      <c r="AS487" s="5"/>
      <c r="AT487" s="5"/>
      <c r="AU487" s="5"/>
      <c r="AV487" s="9"/>
      <c r="AW487" s="1"/>
      <c r="AX487" s="1"/>
    </row>
    <row r="488">
      <c r="A488" s="1"/>
      <c r="B488" s="5"/>
      <c r="C488" s="2"/>
      <c r="D488" s="2"/>
      <c r="E488" s="3"/>
      <c r="F488" s="5"/>
      <c r="G488" s="5"/>
      <c r="H488" s="5"/>
      <c r="I488" s="5"/>
      <c r="J488" s="5"/>
      <c r="K488" s="5"/>
      <c r="L488" s="5"/>
      <c r="M488" s="5"/>
      <c r="N488" s="1"/>
      <c r="O488" s="1"/>
      <c r="P488" s="1"/>
      <c r="Q488" s="1"/>
      <c r="R488" s="1"/>
      <c r="S488" s="1"/>
      <c r="T488" s="1"/>
      <c r="U488" s="1"/>
      <c r="V488" s="5"/>
      <c r="W488" s="5"/>
      <c r="X488" s="5"/>
      <c r="Y488" s="5"/>
      <c r="Z488" s="5"/>
      <c r="AA488" s="5"/>
      <c r="AB488" s="5"/>
      <c r="AC488" s="5"/>
      <c r="AD488" s="5"/>
      <c r="AE488" s="5"/>
      <c r="AF488" s="6"/>
      <c r="AG488" s="5"/>
      <c r="AH488" s="7"/>
      <c r="AI488" s="6"/>
      <c r="AJ488" s="8"/>
      <c r="AK488" s="5"/>
      <c r="AL488" s="5"/>
      <c r="AM488" s="5"/>
      <c r="AN488" s="5"/>
      <c r="AO488" s="5"/>
      <c r="AP488" s="5"/>
      <c r="AQ488" s="5"/>
      <c r="AR488" s="5"/>
      <c r="AS488" s="5"/>
      <c r="AT488" s="5"/>
      <c r="AU488" s="5"/>
      <c r="AV488" s="9"/>
      <c r="AW488" s="1"/>
      <c r="AX488" s="1"/>
    </row>
    <row r="489">
      <c r="A489" s="1"/>
      <c r="B489" s="5"/>
      <c r="C489" s="2"/>
      <c r="D489" s="2"/>
      <c r="E489" s="3"/>
      <c r="F489" s="5"/>
      <c r="G489" s="5"/>
      <c r="H489" s="5"/>
      <c r="I489" s="5"/>
      <c r="J489" s="5"/>
      <c r="K489" s="5"/>
      <c r="L489" s="5"/>
      <c r="M489" s="5"/>
      <c r="N489" s="1"/>
      <c r="O489" s="1"/>
      <c r="P489" s="1"/>
      <c r="Q489" s="1"/>
      <c r="R489" s="1"/>
      <c r="S489" s="1"/>
      <c r="T489" s="1"/>
      <c r="U489" s="1"/>
      <c r="V489" s="5"/>
      <c r="W489" s="5"/>
      <c r="X489" s="5"/>
      <c r="Y489" s="5"/>
      <c r="Z489" s="5"/>
      <c r="AA489" s="5"/>
      <c r="AB489" s="5"/>
      <c r="AC489" s="5"/>
      <c r="AD489" s="5"/>
      <c r="AE489" s="5"/>
      <c r="AF489" s="6"/>
      <c r="AG489" s="5"/>
      <c r="AH489" s="7"/>
      <c r="AI489" s="6"/>
      <c r="AJ489" s="8"/>
      <c r="AK489" s="5"/>
      <c r="AL489" s="5"/>
      <c r="AM489" s="5"/>
      <c r="AN489" s="5"/>
      <c r="AO489" s="5"/>
      <c r="AP489" s="5"/>
      <c r="AQ489" s="5"/>
      <c r="AR489" s="5"/>
      <c r="AS489" s="5"/>
      <c r="AT489" s="5"/>
      <c r="AU489" s="5"/>
      <c r="AV489" s="9"/>
      <c r="AW489" s="1"/>
      <c r="AX489" s="1"/>
    </row>
    <row r="490">
      <c r="A490" s="1"/>
      <c r="B490" s="5"/>
      <c r="C490" s="2"/>
      <c r="D490" s="2"/>
      <c r="E490" s="3"/>
      <c r="F490" s="5"/>
      <c r="G490" s="5"/>
      <c r="H490" s="5"/>
      <c r="I490" s="5"/>
      <c r="J490" s="5"/>
      <c r="K490" s="5"/>
      <c r="L490" s="5"/>
      <c r="M490" s="5"/>
      <c r="N490" s="1"/>
      <c r="O490" s="1"/>
      <c r="P490" s="1"/>
      <c r="Q490" s="1"/>
      <c r="R490" s="1"/>
      <c r="S490" s="1"/>
      <c r="T490" s="1"/>
      <c r="U490" s="1"/>
      <c r="V490" s="5"/>
      <c r="W490" s="5"/>
      <c r="X490" s="5"/>
      <c r="Y490" s="5"/>
      <c r="Z490" s="5"/>
      <c r="AA490" s="5"/>
      <c r="AB490" s="5"/>
      <c r="AC490" s="5"/>
      <c r="AD490" s="5"/>
      <c r="AE490" s="5"/>
      <c r="AF490" s="6"/>
      <c r="AG490" s="5"/>
      <c r="AH490" s="7"/>
      <c r="AI490" s="6"/>
      <c r="AJ490" s="8"/>
      <c r="AK490" s="5"/>
      <c r="AL490" s="5"/>
      <c r="AM490" s="5"/>
      <c r="AN490" s="5"/>
      <c r="AO490" s="5"/>
      <c r="AP490" s="5"/>
      <c r="AQ490" s="5"/>
      <c r="AR490" s="5"/>
      <c r="AS490" s="5"/>
      <c r="AT490" s="5"/>
      <c r="AU490" s="5"/>
      <c r="AV490" s="9"/>
      <c r="AW490" s="1"/>
      <c r="AX490" s="1"/>
    </row>
    <row r="491">
      <c r="A491" s="1"/>
      <c r="B491" s="5"/>
      <c r="C491" s="2"/>
      <c r="D491" s="2"/>
      <c r="E491" s="3"/>
      <c r="F491" s="5"/>
      <c r="G491" s="5"/>
      <c r="H491" s="5"/>
      <c r="I491" s="5"/>
      <c r="J491" s="5"/>
      <c r="K491" s="5"/>
      <c r="L491" s="5"/>
      <c r="M491" s="5"/>
      <c r="N491" s="1"/>
      <c r="O491" s="1"/>
      <c r="P491" s="1"/>
      <c r="Q491" s="1"/>
      <c r="R491" s="1"/>
      <c r="S491" s="1"/>
      <c r="T491" s="1"/>
      <c r="U491" s="1"/>
      <c r="V491" s="5"/>
      <c r="W491" s="5"/>
      <c r="X491" s="5"/>
      <c r="Y491" s="5"/>
      <c r="Z491" s="5"/>
      <c r="AA491" s="5"/>
      <c r="AB491" s="5"/>
      <c r="AC491" s="5"/>
      <c r="AD491" s="5"/>
      <c r="AE491" s="5"/>
      <c r="AF491" s="6"/>
      <c r="AG491" s="5"/>
      <c r="AH491" s="7"/>
      <c r="AI491" s="6"/>
      <c r="AJ491" s="8"/>
      <c r="AK491" s="5"/>
      <c r="AL491" s="5"/>
      <c r="AM491" s="5"/>
      <c r="AN491" s="5"/>
      <c r="AO491" s="5"/>
      <c r="AP491" s="5"/>
      <c r="AQ491" s="5"/>
      <c r="AR491" s="5"/>
      <c r="AS491" s="5"/>
      <c r="AT491" s="5"/>
      <c r="AU491" s="5"/>
      <c r="AV491" s="9"/>
      <c r="AW491" s="1"/>
      <c r="AX491" s="1"/>
    </row>
    <row r="492">
      <c r="A492" s="1"/>
      <c r="B492" s="5"/>
      <c r="C492" s="2"/>
      <c r="D492" s="2"/>
      <c r="E492" s="3"/>
      <c r="F492" s="5"/>
      <c r="G492" s="5"/>
      <c r="H492" s="5"/>
      <c r="I492" s="5"/>
      <c r="J492" s="5"/>
      <c r="K492" s="5"/>
      <c r="L492" s="5"/>
      <c r="M492" s="5"/>
      <c r="N492" s="1"/>
      <c r="O492" s="1"/>
      <c r="P492" s="1"/>
      <c r="Q492" s="1"/>
      <c r="R492" s="1"/>
      <c r="S492" s="1"/>
      <c r="T492" s="1"/>
      <c r="U492" s="1"/>
      <c r="V492" s="5"/>
      <c r="W492" s="5"/>
      <c r="X492" s="5"/>
      <c r="Y492" s="5"/>
      <c r="Z492" s="5"/>
      <c r="AA492" s="5"/>
      <c r="AB492" s="5"/>
      <c r="AC492" s="5"/>
      <c r="AD492" s="5"/>
      <c r="AE492" s="5"/>
      <c r="AF492" s="6"/>
      <c r="AG492" s="5"/>
      <c r="AH492" s="7"/>
      <c r="AI492" s="6"/>
      <c r="AJ492" s="8"/>
      <c r="AK492" s="5"/>
      <c r="AL492" s="5"/>
      <c r="AM492" s="5"/>
      <c r="AN492" s="5"/>
      <c r="AO492" s="5"/>
      <c r="AP492" s="5"/>
      <c r="AQ492" s="5"/>
      <c r="AR492" s="5"/>
      <c r="AS492" s="5"/>
      <c r="AT492" s="5"/>
      <c r="AU492" s="5"/>
      <c r="AV492" s="9"/>
      <c r="AW492" s="1"/>
      <c r="AX492" s="1"/>
    </row>
    <row r="493">
      <c r="A493" s="1"/>
      <c r="B493" s="5"/>
      <c r="C493" s="2"/>
      <c r="D493" s="2"/>
      <c r="E493" s="3"/>
      <c r="F493" s="5"/>
      <c r="G493" s="5"/>
      <c r="H493" s="5"/>
      <c r="I493" s="5"/>
      <c r="J493" s="5"/>
      <c r="K493" s="5"/>
      <c r="L493" s="5"/>
      <c r="M493" s="5"/>
      <c r="N493" s="1"/>
      <c r="O493" s="1"/>
      <c r="P493" s="1"/>
      <c r="Q493" s="1"/>
      <c r="R493" s="1"/>
      <c r="S493" s="1"/>
      <c r="T493" s="1"/>
      <c r="U493" s="1"/>
      <c r="V493" s="5"/>
      <c r="W493" s="5"/>
      <c r="X493" s="5"/>
      <c r="Y493" s="5"/>
      <c r="Z493" s="5"/>
      <c r="AA493" s="5"/>
      <c r="AB493" s="5"/>
      <c r="AC493" s="5"/>
      <c r="AD493" s="5"/>
      <c r="AE493" s="5"/>
      <c r="AF493" s="6"/>
      <c r="AG493" s="5"/>
      <c r="AH493" s="7"/>
      <c r="AI493" s="6"/>
      <c r="AJ493" s="8"/>
      <c r="AK493" s="5"/>
      <c r="AL493" s="5"/>
      <c r="AM493" s="5"/>
      <c r="AN493" s="5"/>
      <c r="AO493" s="5"/>
      <c r="AP493" s="5"/>
      <c r="AQ493" s="5"/>
      <c r="AR493" s="5"/>
      <c r="AS493" s="5"/>
      <c r="AT493" s="5"/>
      <c r="AU493" s="5"/>
      <c r="AV493" s="9"/>
      <c r="AW493" s="1"/>
      <c r="AX493" s="1"/>
    </row>
    <row r="494">
      <c r="A494" s="1"/>
      <c r="B494" s="5"/>
      <c r="C494" s="2"/>
      <c r="D494" s="2"/>
      <c r="E494" s="3"/>
      <c r="F494" s="5"/>
      <c r="G494" s="5"/>
      <c r="H494" s="5"/>
      <c r="I494" s="5"/>
      <c r="J494" s="5"/>
      <c r="K494" s="5"/>
      <c r="L494" s="5"/>
      <c r="M494" s="5"/>
      <c r="N494" s="1"/>
      <c r="O494" s="1"/>
      <c r="P494" s="1"/>
      <c r="Q494" s="1"/>
      <c r="R494" s="1"/>
      <c r="S494" s="1"/>
      <c r="T494" s="1"/>
      <c r="U494" s="1"/>
      <c r="V494" s="5"/>
      <c r="W494" s="5"/>
      <c r="X494" s="5"/>
      <c r="Y494" s="5"/>
      <c r="Z494" s="5"/>
      <c r="AA494" s="5"/>
      <c r="AB494" s="5"/>
      <c r="AC494" s="5"/>
      <c r="AD494" s="5"/>
      <c r="AE494" s="5"/>
      <c r="AF494" s="6"/>
      <c r="AG494" s="5"/>
      <c r="AH494" s="7"/>
      <c r="AI494" s="6"/>
      <c r="AJ494" s="8"/>
      <c r="AK494" s="5"/>
      <c r="AL494" s="5"/>
      <c r="AM494" s="5"/>
      <c r="AN494" s="5"/>
      <c r="AO494" s="5"/>
      <c r="AP494" s="5"/>
      <c r="AQ494" s="5"/>
      <c r="AR494" s="5"/>
      <c r="AS494" s="5"/>
      <c r="AT494" s="5"/>
      <c r="AU494" s="5"/>
      <c r="AV494" s="9"/>
      <c r="AW494" s="1"/>
      <c r="AX494" s="1"/>
    </row>
    <row r="495">
      <c r="A495" s="1"/>
      <c r="B495" s="5"/>
      <c r="C495" s="2"/>
      <c r="D495" s="2"/>
      <c r="E495" s="3"/>
      <c r="F495" s="5"/>
      <c r="G495" s="5"/>
      <c r="H495" s="5"/>
      <c r="I495" s="5"/>
      <c r="J495" s="5"/>
      <c r="K495" s="5"/>
      <c r="L495" s="5"/>
      <c r="M495" s="5"/>
      <c r="N495" s="1"/>
      <c r="O495" s="1"/>
      <c r="P495" s="1"/>
      <c r="Q495" s="1"/>
      <c r="R495" s="1"/>
      <c r="S495" s="1"/>
      <c r="T495" s="1"/>
      <c r="U495" s="1"/>
      <c r="V495" s="5"/>
      <c r="W495" s="5"/>
      <c r="X495" s="5"/>
      <c r="Y495" s="5"/>
      <c r="Z495" s="5"/>
      <c r="AA495" s="5"/>
      <c r="AB495" s="5"/>
      <c r="AC495" s="5"/>
      <c r="AD495" s="5"/>
      <c r="AE495" s="5"/>
      <c r="AF495" s="6"/>
      <c r="AG495" s="5"/>
      <c r="AH495" s="7"/>
      <c r="AI495" s="6"/>
      <c r="AJ495" s="8"/>
      <c r="AK495" s="5"/>
      <c r="AL495" s="5"/>
      <c r="AM495" s="5"/>
      <c r="AN495" s="5"/>
      <c r="AO495" s="5"/>
      <c r="AP495" s="5"/>
      <c r="AQ495" s="5"/>
      <c r="AR495" s="5"/>
      <c r="AS495" s="5"/>
      <c r="AT495" s="5"/>
      <c r="AU495" s="5"/>
      <c r="AV495" s="9"/>
      <c r="AW495" s="1"/>
      <c r="AX495" s="1"/>
    </row>
    <row r="496">
      <c r="A496" s="1"/>
      <c r="B496" s="5"/>
      <c r="C496" s="2"/>
      <c r="D496" s="2"/>
      <c r="E496" s="3"/>
      <c r="F496" s="5"/>
      <c r="G496" s="5"/>
      <c r="H496" s="5"/>
      <c r="I496" s="5"/>
      <c r="J496" s="5"/>
      <c r="K496" s="5"/>
      <c r="L496" s="5"/>
      <c r="M496" s="5"/>
      <c r="N496" s="1"/>
      <c r="O496" s="1"/>
      <c r="P496" s="1"/>
      <c r="Q496" s="1"/>
      <c r="R496" s="1"/>
      <c r="S496" s="1"/>
      <c r="T496" s="1"/>
      <c r="U496" s="1"/>
      <c r="V496" s="5"/>
      <c r="W496" s="5"/>
      <c r="X496" s="5"/>
      <c r="Y496" s="5"/>
      <c r="Z496" s="5"/>
      <c r="AA496" s="5"/>
      <c r="AB496" s="5"/>
      <c r="AC496" s="5"/>
      <c r="AD496" s="5"/>
      <c r="AE496" s="5"/>
      <c r="AF496" s="6"/>
      <c r="AG496" s="5"/>
      <c r="AH496" s="7"/>
      <c r="AI496" s="6"/>
      <c r="AJ496" s="8"/>
      <c r="AK496" s="5"/>
      <c r="AL496" s="5"/>
      <c r="AM496" s="5"/>
      <c r="AN496" s="5"/>
      <c r="AO496" s="5"/>
      <c r="AP496" s="5"/>
      <c r="AQ496" s="5"/>
      <c r="AR496" s="5"/>
      <c r="AS496" s="5"/>
      <c r="AT496" s="5"/>
      <c r="AU496" s="5"/>
      <c r="AV496" s="9"/>
      <c r="AW496" s="1"/>
      <c r="AX496" s="1"/>
    </row>
    <row r="497">
      <c r="A497" s="1"/>
      <c r="B497" s="5"/>
      <c r="C497" s="2"/>
      <c r="D497" s="2"/>
      <c r="E497" s="3"/>
      <c r="F497" s="5"/>
      <c r="G497" s="5"/>
      <c r="H497" s="5"/>
      <c r="I497" s="5"/>
      <c r="J497" s="5"/>
      <c r="K497" s="5"/>
      <c r="L497" s="5"/>
      <c r="M497" s="5"/>
      <c r="N497" s="1"/>
      <c r="O497" s="1"/>
      <c r="P497" s="1"/>
      <c r="Q497" s="1"/>
      <c r="R497" s="1"/>
      <c r="S497" s="1"/>
      <c r="T497" s="1"/>
      <c r="U497" s="1"/>
      <c r="V497" s="5"/>
      <c r="W497" s="5"/>
      <c r="X497" s="5"/>
      <c r="Y497" s="5"/>
      <c r="Z497" s="5"/>
      <c r="AA497" s="5"/>
      <c r="AB497" s="5"/>
      <c r="AC497" s="5"/>
      <c r="AD497" s="5"/>
      <c r="AE497" s="5"/>
      <c r="AF497" s="6"/>
      <c r="AG497" s="5"/>
      <c r="AH497" s="7"/>
      <c r="AI497" s="6"/>
      <c r="AJ497" s="8"/>
      <c r="AK497" s="5"/>
      <c r="AL497" s="5"/>
      <c r="AM497" s="5"/>
      <c r="AN497" s="5"/>
      <c r="AO497" s="5"/>
      <c r="AP497" s="5"/>
      <c r="AQ497" s="5"/>
      <c r="AR497" s="5"/>
      <c r="AS497" s="5"/>
      <c r="AT497" s="5"/>
      <c r="AU497" s="5"/>
      <c r="AV497" s="9"/>
      <c r="AW497" s="1"/>
      <c r="AX497" s="1"/>
    </row>
    <row r="498">
      <c r="A498" s="1"/>
      <c r="B498" s="5"/>
      <c r="C498" s="2"/>
      <c r="D498" s="2"/>
      <c r="E498" s="3"/>
      <c r="F498" s="5"/>
      <c r="G498" s="5"/>
      <c r="H498" s="5"/>
      <c r="I498" s="5"/>
      <c r="J498" s="5"/>
      <c r="K498" s="5"/>
      <c r="L498" s="5"/>
      <c r="M498" s="5"/>
      <c r="N498" s="1"/>
      <c r="O498" s="1"/>
      <c r="P498" s="1"/>
      <c r="Q498" s="1"/>
      <c r="R498" s="1"/>
      <c r="S498" s="1"/>
      <c r="T498" s="1"/>
      <c r="U498" s="1"/>
      <c r="V498" s="5"/>
      <c r="W498" s="5"/>
      <c r="X498" s="5"/>
      <c r="Y498" s="5"/>
      <c r="Z498" s="5"/>
      <c r="AA498" s="5"/>
      <c r="AB498" s="5"/>
      <c r="AC498" s="5"/>
      <c r="AD498" s="5"/>
      <c r="AE498" s="5"/>
      <c r="AF498" s="6"/>
      <c r="AG498" s="5"/>
      <c r="AH498" s="7"/>
      <c r="AI498" s="6"/>
      <c r="AJ498" s="8"/>
      <c r="AK498" s="5"/>
      <c r="AL498" s="5"/>
      <c r="AM498" s="5"/>
      <c r="AN498" s="5"/>
      <c r="AO498" s="5"/>
      <c r="AP498" s="5"/>
      <c r="AQ498" s="5"/>
      <c r="AR498" s="5"/>
      <c r="AS498" s="5"/>
      <c r="AT498" s="5"/>
      <c r="AU498" s="5"/>
      <c r="AV498" s="9"/>
      <c r="AW498" s="1"/>
      <c r="AX498" s="1"/>
    </row>
    <row r="499">
      <c r="A499" s="1"/>
      <c r="B499" s="5"/>
      <c r="C499" s="2"/>
      <c r="D499" s="2"/>
      <c r="E499" s="3"/>
      <c r="F499" s="5"/>
      <c r="G499" s="5"/>
      <c r="H499" s="5"/>
      <c r="I499" s="5"/>
      <c r="J499" s="5"/>
      <c r="K499" s="5"/>
      <c r="L499" s="5"/>
      <c r="M499" s="5"/>
      <c r="N499" s="1"/>
      <c r="O499" s="1"/>
      <c r="P499" s="1"/>
      <c r="Q499" s="1"/>
      <c r="R499" s="1"/>
      <c r="S499" s="1"/>
      <c r="T499" s="1"/>
      <c r="U499" s="1"/>
      <c r="V499" s="5"/>
      <c r="W499" s="5"/>
      <c r="X499" s="5"/>
      <c r="Y499" s="5"/>
      <c r="Z499" s="5"/>
      <c r="AA499" s="5"/>
      <c r="AB499" s="5"/>
      <c r="AC499" s="5"/>
      <c r="AD499" s="5"/>
      <c r="AE499" s="5"/>
      <c r="AF499" s="6"/>
      <c r="AG499" s="5"/>
      <c r="AH499" s="7"/>
      <c r="AI499" s="6"/>
      <c r="AJ499" s="8"/>
      <c r="AK499" s="5"/>
      <c r="AL499" s="5"/>
      <c r="AM499" s="5"/>
      <c r="AN499" s="5"/>
      <c r="AO499" s="5"/>
      <c r="AP499" s="5"/>
      <c r="AQ499" s="5"/>
      <c r="AR499" s="5"/>
      <c r="AS499" s="5"/>
      <c r="AT499" s="5"/>
      <c r="AU499" s="5"/>
      <c r="AV499" s="9"/>
      <c r="AW499" s="1"/>
      <c r="AX499" s="1"/>
    </row>
    <row r="500">
      <c r="A500" s="1"/>
      <c r="B500" s="5"/>
      <c r="C500" s="2"/>
      <c r="D500" s="2"/>
      <c r="E500" s="3"/>
      <c r="F500" s="5"/>
      <c r="G500" s="5"/>
      <c r="H500" s="5"/>
      <c r="I500" s="5"/>
      <c r="J500" s="5"/>
      <c r="K500" s="5"/>
      <c r="L500" s="5"/>
      <c r="M500" s="5"/>
      <c r="N500" s="1"/>
      <c r="O500" s="1"/>
      <c r="P500" s="1"/>
      <c r="Q500" s="1"/>
      <c r="R500" s="1"/>
      <c r="S500" s="1"/>
      <c r="T500" s="1"/>
      <c r="U500" s="1"/>
      <c r="V500" s="5"/>
      <c r="W500" s="5"/>
      <c r="X500" s="5"/>
      <c r="Y500" s="5"/>
      <c r="Z500" s="5"/>
      <c r="AA500" s="5"/>
      <c r="AB500" s="5"/>
      <c r="AC500" s="5"/>
      <c r="AD500" s="5"/>
      <c r="AE500" s="5"/>
      <c r="AF500" s="6"/>
      <c r="AG500" s="5"/>
      <c r="AH500" s="7"/>
      <c r="AI500" s="6"/>
      <c r="AJ500" s="8"/>
      <c r="AK500" s="5"/>
      <c r="AL500" s="5"/>
      <c r="AM500" s="5"/>
      <c r="AN500" s="5"/>
      <c r="AO500" s="5"/>
      <c r="AP500" s="5"/>
      <c r="AQ500" s="5"/>
      <c r="AR500" s="5"/>
      <c r="AS500" s="5"/>
      <c r="AT500" s="5"/>
      <c r="AU500" s="5"/>
      <c r="AV500" s="9"/>
      <c r="AW500" s="1"/>
      <c r="AX500" s="1"/>
    </row>
    <row r="501">
      <c r="A501" s="1"/>
      <c r="B501" s="5"/>
      <c r="C501" s="2"/>
      <c r="D501" s="2"/>
      <c r="E501" s="3"/>
      <c r="F501" s="5"/>
      <c r="G501" s="5"/>
      <c r="H501" s="5"/>
      <c r="I501" s="5"/>
      <c r="J501" s="5"/>
      <c r="K501" s="5"/>
      <c r="L501" s="5"/>
      <c r="M501" s="5"/>
      <c r="N501" s="1"/>
      <c r="O501" s="1"/>
      <c r="P501" s="1"/>
      <c r="Q501" s="1"/>
      <c r="R501" s="1"/>
      <c r="S501" s="1"/>
      <c r="T501" s="1"/>
      <c r="U501" s="1"/>
      <c r="V501" s="5"/>
      <c r="W501" s="5"/>
      <c r="X501" s="5"/>
      <c r="Y501" s="5"/>
      <c r="Z501" s="5"/>
      <c r="AA501" s="5"/>
      <c r="AB501" s="5"/>
      <c r="AC501" s="5"/>
      <c r="AD501" s="5"/>
      <c r="AE501" s="5"/>
      <c r="AF501" s="6"/>
      <c r="AG501" s="5"/>
      <c r="AH501" s="7"/>
      <c r="AI501" s="6"/>
      <c r="AJ501" s="8"/>
      <c r="AK501" s="5"/>
      <c r="AL501" s="5"/>
      <c r="AM501" s="5"/>
      <c r="AN501" s="5"/>
      <c r="AO501" s="5"/>
      <c r="AP501" s="5"/>
      <c r="AQ501" s="5"/>
      <c r="AR501" s="5"/>
      <c r="AS501" s="5"/>
      <c r="AT501" s="5"/>
      <c r="AU501" s="5"/>
      <c r="AV501" s="9"/>
      <c r="AW501" s="1"/>
      <c r="AX501" s="1"/>
    </row>
    <row r="502">
      <c r="A502" s="1"/>
      <c r="B502" s="5"/>
      <c r="C502" s="2"/>
      <c r="D502" s="2"/>
      <c r="E502" s="3"/>
      <c r="F502" s="5"/>
      <c r="G502" s="5"/>
      <c r="H502" s="5"/>
      <c r="I502" s="5"/>
      <c r="J502" s="5"/>
      <c r="K502" s="5"/>
      <c r="L502" s="5"/>
      <c r="M502" s="5"/>
      <c r="N502" s="1"/>
      <c r="O502" s="1"/>
      <c r="P502" s="1"/>
      <c r="Q502" s="1"/>
      <c r="R502" s="1"/>
      <c r="S502" s="1"/>
      <c r="T502" s="1"/>
      <c r="U502" s="1"/>
      <c r="V502" s="5"/>
      <c r="W502" s="5"/>
      <c r="X502" s="5"/>
      <c r="Y502" s="5"/>
      <c r="Z502" s="5"/>
      <c r="AA502" s="5"/>
      <c r="AB502" s="5"/>
      <c r="AC502" s="5"/>
      <c r="AD502" s="5"/>
      <c r="AE502" s="5"/>
      <c r="AF502" s="6"/>
      <c r="AG502" s="5"/>
      <c r="AH502" s="7"/>
      <c r="AI502" s="6"/>
      <c r="AJ502" s="8"/>
      <c r="AK502" s="5"/>
      <c r="AL502" s="5"/>
      <c r="AM502" s="5"/>
      <c r="AN502" s="5"/>
      <c r="AO502" s="5"/>
      <c r="AP502" s="5"/>
      <c r="AQ502" s="5"/>
      <c r="AR502" s="5"/>
      <c r="AS502" s="5"/>
      <c r="AT502" s="5"/>
      <c r="AU502" s="5"/>
      <c r="AV502" s="9"/>
      <c r="AW502" s="1"/>
      <c r="AX502" s="1"/>
    </row>
    <row r="503">
      <c r="A503" s="1"/>
      <c r="B503" s="5"/>
      <c r="C503" s="2"/>
      <c r="D503" s="2"/>
      <c r="E503" s="3"/>
      <c r="F503" s="5"/>
      <c r="G503" s="5"/>
      <c r="H503" s="5"/>
      <c r="I503" s="5"/>
      <c r="J503" s="5"/>
      <c r="K503" s="5"/>
      <c r="L503" s="5"/>
      <c r="M503" s="5"/>
      <c r="N503" s="1"/>
      <c r="O503" s="1"/>
      <c r="P503" s="1"/>
      <c r="Q503" s="1"/>
      <c r="R503" s="1"/>
      <c r="S503" s="1"/>
      <c r="T503" s="1"/>
      <c r="U503" s="1"/>
      <c r="V503" s="5"/>
      <c r="W503" s="5"/>
      <c r="X503" s="5"/>
      <c r="Y503" s="5"/>
      <c r="Z503" s="5"/>
      <c r="AA503" s="5"/>
      <c r="AB503" s="5"/>
      <c r="AC503" s="5"/>
      <c r="AD503" s="5"/>
      <c r="AE503" s="5"/>
      <c r="AF503" s="6"/>
      <c r="AG503" s="5"/>
      <c r="AH503" s="7"/>
      <c r="AI503" s="6"/>
      <c r="AJ503" s="8"/>
      <c r="AK503" s="5"/>
      <c r="AL503" s="5"/>
      <c r="AM503" s="5"/>
      <c r="AN503" s="5"/>
      <c r="AO503" s="5"/>
      <c r="AP503" s="5"/>
      <c r="AQ503" s="5"/>
      <c r="AR503" s="5"/>
      <c r="AS503" s="5"/>
      <c r="AT503" s="5"/>
      <c r="AU503" s="5"/>
      <c r="AV503" s="9"/>
      <c r="AW503" s="1"/>
      <c r="AX503" s="1"/>
    </row>
    <row r="504">
      <c r="A504" s="1"/>
      <c r="B504" s="5"/>
      <c r="C504" s="2"/>
      <c r="D504" s="2"/>
      <c r="E504" s="3"/>
      <c r="F504" s="5"/>
      <c r="G504" s="5"/>
      <c r="H504" s="5"/>
      <c r="I504" s="5"/>
      <c r="J504" s="5"/>
      <c r="K504" s="5"/>
      <c r="L504" s="5"/>
      <c r="M504" s="5"/>
      <c r="N504" s="1"/>
      <c r="O504" s="1"/>
      <c r="P504" s="1"/>
      <c r="Q504" s="1"/>
      <c r="R504" s="1"/>
      <c r="S504" s="1"/>
      <c r="T504" s="1"/>
      <c r="U504" s="1"/>
      <c r="V504" s="5"/>
      <c r="W504" s="5"/>
      <c r="X504" s="5"/>
      <c r="Y504" s="5"/>
      <c r="Z504" s="5"/>
      <c r="AA504" s="5"/>
      <c r="AB504" s="5"/>
      <c r="AC504" s="5"/>
      <c r="AD504" s="5"/>
      <c r="AE504" s="5"/>
      <c r="AF504" s="6"/>
      <c r="AG504" s="5"/>
      <c r="AH504" s="7"/>
      <c r="AI504" s="6"/>
      <c r="AJ504" s="8"/>
      <c r="AK504" s="5"/>
      <c r="AL504" s="5"/>
      <c r="AM504" s="5"/>
      <c r="AN504" s="5"/>
      <c r="AO504" s="5"/>
      <c r="AP504" s="5"/>
      <c r="AQ504" s="5"/>
      <c r="AR504" s="5"/>
      <c r="AS504" s="5"/>
      <c r="AT504" s="5"/>
      <c r="AU504" s="5"/>
      <c r="AV504" s="9"/>
      <c r="AW504" s="1"/>
      <c r="AX504" s="1"/>
    </row>
    <row r="505">
      <c r="A505" s="1"/>
      <c r="B505" s="5"/>
      <c r="C505" s="2"/>
      <c r="D505" s="2"/>
      <c r="E505" s="3"/>
      <c r="F505" s="5"/>
      <c r="G505" s="5"/>
      <c r="H505" s="5"/>
      <c r="I505" s="5"/>
      <c r="J505" s="5"/>
      <c r="K505" s="5"/>
      <c r="L505" s="5"/>
      <c r="M505" s="5"/>
      <c r="N505" s="1"/>
      <c r="O505" s="1"/>
      <c r="P505" s="1"/>
      <c r="Q505" s="1"/>
      <c r="R505" s="1"/>
      <c r="S505" s="1"/>
      <c r="T505" s="1"/>
      <c r="U505" s="1"/>
      <c r="V505" s="5"/>
      <c r="W505" s="5"/>
      <c r="X505" s="5"/>
      <c r="Y505" s="5"/>
      <c r="Z505" s="5"/>
      <c r="AA505" s="5"/>
      <c r="AB505" s="5"/>
      <c r="AC505" s="5"/>
      <c r="AD505" s="5"/>
      <c r="AE505" s="5"/>
      <c r="AF505" s="6"/>
      <c r="AG505" s="5"/>
      <c r="AH505" s="7"/>
      <c r="AI505" s="6"/>
      <c r="AJ505" s="8"/>
      <c r="AK505" s="5"/>
      <c r="AL505" s="5"/>
      <c r="AM505" s="5"/>
      <c r="AN505" s="5"/>
      <c r="AO505" s="5"/>
      <c r="AP505" s="5"/>
      <c r="AQ505" s="5"/>
      <c r="AR505" s="5"/>
      <c r="AS505" s="5"/>
      <c r="AT505" s="5"/>
      <c r="AU505" s="5"/>
      <c r="AV505" s="9"/>
      <c r="AW505" s="1"/>
      <c r="AX505" s="1"/>
    </row>
    <row r="506">
      <c r="A506" s="1"/>
      <c r="B506" s="5"/>
      <c r="C506" s="2"/>
      <c r="D506" s="2"/>
      <c r="E506" s="3"/>
      <c r="F506" s="5"/>
      <c r="G506" s="5"/>
      <c r="H506" s="5"/>
      <c r="I506" s="5"/>
      <c r="J506" s="5"/>
      <c r="K506" s="5"/>
      <c r="L506" s="5"/>
      <c r="M506" s="5"/>
      <c r="N506" s="1"/>
      <c r="O506" s="1"/>
      <c r="P506" s="1"/>
      <c r="Q506" s="1"/>
      <c r="R506" s="1"/>
      <c r="S506" s="1"/>
      <c r="T506" s="1"/>
      <c r="U506" s="1"/>
      <c r="V506" s="5"/>
      <c r="W506" s="5"/>
      <c r="X506" s="5"/>
      <c r="Y506" s="5"/>
      <c r="Z506" s="5"/>
      <c r="AA506" s="5"/>
      <c r="AB506" s="5"/>
      <c r="AC506" s="5"/>
      <c r="AD506" s="5"/>
      <c r="AE506" s="5"/>
      <c r="AF506" s="6"/>
      <c r="AG506" s="5"/>
      <c r="AH506" s="7"/>
      <c r="AI506" s="6"/>
      <c r="AJ506" s="8"/>
      <c r="AK506" s="5"/>
      <c r="AL506" s="5"/>
      <c r="AM506" s="5"/>
      <c r="AN506" s="5"/>
      <c r="AO506" s="5"/>
      <c r="AP506" s="5"/>
      <c r="AQ506" s="5"/>
      <c r="AR506" s="5"/>
      <c r="AS506" s="5"/>
      <c r="AT506" s="5"/>
      <c r="AU506" s="5"/>
      <c r="AV506" s="9"/>
      <c r="AW506" s="1"/>
      <c r="AX506" s="1"/>
    </row>
    <row r="507">
      <c r="A507" s="1"/>
      <c r="B507" s="5"/>
      <c r="C507" s="2"/>
      <c r="D507" s="2"/>
      <c r="E507" s="3"/>
      <c r="F507" s="5"/>
      <c r="G507" s="5"/>
      <c r="H507" s="5"/>
      <c r="I507" s="5"/>
      <c r="J507" s="5"/>
      <c r="K507" s="5"/>
      <c r="L507" s="5"/>
      <c r="M507" s="5"/>
      <c r="N507" s="1"/>
      <c r="O507" s="1"/>
      <c r="P507" s="1"/>
      <c r="Q507" s="1"/>
      <c r="R507" s="1"/>
      <c r="S507" s="1"/>
      <c r="T507" s="1"/>
      <c r="U507" s="1"/>
      <c r="V507" s="5"/>
      <c r="W507" s="5"/>
      <c r="X507" s="5"/>
      <c r="Y507" s="5"/>
      <c r="Z507" s="5"/>
      <c r="AA507" s="5"/>
      <c r="AB507" s="5"/>
      <c r="AC507" s="5"/>
      <c r="AD507" s="5"/>
      <c r="AE507" s="5"/>
      <c r="AF507" s="6"/>
      <c r="AG507" s="5"/>
      <c r="AH507" s="7"/>
      <c r="AI507" s="6"/>
      <c r="AJ507" s="8"/>
      <c r="AK507" s="5"/>
      <c r="AL507" s="5"/>
      <c r="AM507" s="5"/>
      <c r="AN507" s="5"/>
      <c r="AO507" s="5"/>
      <c r="AP507" s="5"/>
      <c r="AQ507" s="5"/>
      <c r="AR507" s="5"/>
      <c r="AS507" s="5"/>
      <c r="AT507" s="5"/>
      <c r="AU507" s="5"/>
      <c r="AV507" s="9"/>
      <c r="AW507" s="1"/>
      <c r="AX507" s="1"/>
    </row>
    <row r="508">
      <c r="A508" s="1"/>
      <c r="B508" s="5"/>
      <c r="C508" s="2"/>
      <c r="D508" s="2"/>
      <c r="E508" s="3"/>
      <c r="F508" s="5"/>
      <c r="G508" s="5"/>
      <c r="H508" s="5"/>
      <c r="I508" s="5"/>
      <c r="J508" s="5"/>
      <c r="K508" s="5"/>
      <c r="L508" s="5"/>
      <c r="M508" s="5"/>
      <c r="N508" s="1"/>
      <c r="O508" s="1"/>
      <c r="P508" s="1"/>
      <c r="Q508" s="1"/>
      <c r="R508" s="1"/>
      <c r="S508" s="1"/>
      <c r="T508" s="1"/>
      <c r="U508" s="1"/>
      <c r="V508" s="5"/>
      <c r="W508" s="5"/>
      <c r="X508" s="5"/>
      <c r="Y508" s="5"/>
      <c r="Z508" s="5"/>
      <c r="AA508" s="5"/>
      <c r="AB508" s="5"/>
      <c r="AC508" s="5"/>
      <c r="AD508" s="5"/>
      <c r="AE508" s="5"/>
      <c r="AF508" s="6"/>
      <c r="AG508" s="5"/>
      <c r="AH508" s="7"/>
      <c r="AI508" s="6"/>
      <c r="AJ508" s="8"/>
      <c r="AK508" s="5"/>
      <c r="AL508" s="5"/>
      <c r="AM508" s="5"/>
      <c r="AN508" s="5"/>
      <c r="AO508" s="5"/>
      <c r="AP508" s="5"/>
      <c r="AQ508" s="5"/>
      <c r="AR508" s="5"/>
      <c r="AS508" s="5"/>
      <c r="AT508" s="5"/>
      <c r="AU508" s="5"/>
      <c r="AV508" s="9"/>
      <c r="AW508" s="1"/>
      <c r="AX508" s="1"/>
    </row>
    <row r="509">
      <c r="A509" s="1"/>
      <c r="B509" s="5"/>
      <c r="C509" s="2"/>
      <c r="D509" s="2"/>
      <c r="E509" s="3"/>
      <c r="F509" s="5"/>
      <c r="G509" s="5"/>
      <c r="H509" s="5"/>
      <c r="I509" s="5"/>
      <c r="J509" s="5"/>
      <c r="K509" s="5"/>
      <c r="L509" s="5"/>
      <c r="M509" s="5"/>
      <c r="N509" s="1"/>
      <c r="O509" s="1"/>
      <c r="P509" s="1"/>
      <c r="Q509" s="1"/>
      <c r="R509" s="1"/>
      <c r="S509" s="1"/>
      <c r="T509" s="1"/>
      <c r="U509" s="1"/>
      <c r="V509" s="5"/>
      <c r="W509" s="5"/>
      <c r="X509" s="5"/>
      <c r="Y509" s="5"/>
      <c r="Z509" s="5"/>
      <c r="AA509" s="5"/>
      <c r="AB509" s="5"/>
      <c r="AC509" s="5"/>
      <c r="AD509" s="5"/>
      <c r="AE509" s="5"/>
      <c r="AF509" s="6"/>
      <c r="AG509" s="5"/>
      <c r="AH509" s="7"/>
      <c r="AI509" s="6"/>
      <c r="AJ509" s="8"/>
      <c r="AK509" s="5"/>
      <c r="AL509" s="5"/>
      <c r="AM509" s="5"/>
      <c r="AN509" s="5"/>
      <c r="AO509" s="5"/>
      <c r="AP509" s="5"/>
      <c r="AQ509" s="5"/>
      <c r="AR509" s="5"/>
      <c r="AS509" s="5"/>
      <c r="AT509" s="5"/>
      <c r="AU509" s="5"/>
      <c r="AV509" s="9"/>
      <c r="AW509" s="1"/>
      <c r="AX509" s="1"/>
    </row>
    <row r="510">
      <c r="A510" s="1"/>
      <c r="B510" s="5"/>
      <c r="C510" s="2"/>
      <c r="D510" s="2"/>
      <c r="E510" s="3"/>
      <c r="F510" s="5"/>
      <c r="G510" s="5"/>
      <c r="H510" s="5"/>
      <c r="I510" s="5"/>
      <c r="J510" s="5"/>
      <c r="K510" s="5"/>
      <c r="L510" s="5"/>
      <c r="M510" s="5"/>
      <c r="N510" s="1"/>
      <c r="O510" s="1"/>
      <c r="P510" s="1"/>
      <c r="Q510" s="1"/>
      <c r="R510" s="1"/>
      <c r="S510" s="1"/>
      <c r="T510" s="1"/>
      <c r="U510" s="1"/>
      <c r="V510" s="5"/>
      <c r="W510" s="5"/>
      <c r="X510" s="5"/>
      <c r="Y510" s="5"/>
      <c r="Z510" s="5"/>
      <c r="AA510" s="5"/>
      <c r="AB510" s="5"/>
      <c r="AC510" s="5"/>
      <c r="AD510" s="5"/>
      <c r="AE510" s="5"/>
      <c r="AF510" s="6"/>
      <c r="AG510" s="5"/>
      <c r="AH510" s="7"/>
      <c r="AI510" s="6"/>
      <c r="AJ510" s="8"/>
      <c r="AK510" s="5"/>
      <c r="AL510" s="5"/>
      <c r="AM510" s="5"/>
      <c r="AN510" s="5"/>
      <c r="AO510" s="5"/>
      <c r="AP510" s="5"/>
      <c r="AQ510" s="5"/>
      <c r="AR510" s="5"/>
      <c r="AS510" s="5"/>
      <c r="AT510" s="5"/>
      <c r="AU510" s="5"/>
      <c r="AV510" s="9"/>
      <c r="AW510" s="1"/>
      <c r="AX510" s="1"/>
    </row>
    <row r="511">
      <c r="A511" s="1"/>
      <c r="B511" s="5"/>
      <c r="C511" s="2"/>
      <c r="D511" s="2"/>
      <c r="E511" s="3"/>
      <c r="F511" s="5"/>
      <c r="G511" s="5"/>
      <c r="H511" s="5"/>
      <c r="I511" s="5"/>
      <c r="J511" s="5"/>
      <c r="K511" s="5"/>
      <c r="L511" s="5"/>
      <c r="M511" s="5"/>
      <c r="N511" s="1"/>
      <c r="O511" s="1"/>
      <c r="P511" s="1"/>
      <c r="Q511" s="1"/>
      <c r="R511" s="1"/>
      <c r="S511" s="1"/>
      <c r="T511" s="1"/>
      <c r="U511" s="1"/>
      <c r="V511" s="5"/>
      <c r="W511" s="5"/>
      <c r="X511" s="5"/>
      <c r="Y511" s="5"/>
      <c r="Z511" s="5"/>
      <c r="AA511" s="5"/>
      <c r="AB511" s="5"/>
      <c r="AC511" s="5"/>
      <c r="AD511" s="5"/>
      <c r="AE511" s="5"/>
      <c r="AF511" s="6"/>
      <c r="AG511" s="5"/>
      <c r="AH511" s="7"/>
      <c r="AI511" s="6"/>
      <c r="AJ511" s="8"/>
      <c r="AK511" s="5"/>
      <c r="AL511" s="5"/>
      <c r="AM511" s="5"/>
      <c r="AN511" s="5"/>
      <c r="AO511" s="5"/>
      <c r="AP511" s="5"/>
      <c r="AQ511" s="5"/>
      <c r="AR511" s="5"/>
      <c r="AS511" s="5"/>
      <c r="AT511" s="5"/>
      <c r="AU511" s="5"/>
      <c r="AV511" s="9"/>
      <c r="AW511" s="1"/>
      <c r="AX511" s="1"/>
    </row>
    <row r="512">
      <c r="A512" s="1"/>
      <c r="B512" s="5"/>
      <c r="C512" s="2"/>
      <c r="D512" s="2"/>
      <c r="E512" s="3"/>
      <c r="F512" s="5"/>
      <c r="G512" s="5"/>
      <c r="H512" s="5"/>
      <c r="I512" s="5"/>
      <c r="J512" s="5"/>
      <c r="K512" s="5"/>
      <c r="L512" s="5"/>
      <c r="M512" s="5"/>
      <c r="N512" s="1"/>
      <c r="O512" s="1"/>
      <c r="P512" s="1"/>
      <c r="Q512" s="1"/>
      <c r="R512" s="1"/>
      <c r="S512" s="1"/>
      <c r="T512" s="1"/>
      <c r="U512" s="1"/>
      <c r="V512" s="5"/>
      <c r="W512" s="5"/>
      <c r="X512" s="5"/>
      <c r="Y512" s="5"/>
      <c r="Z512" s="5"/>
      <c r="AA512" s="5"/>
      <c r="AB512" s="5"/>
      <c r="AC512" s="5"/>
      <c r="AD512" s="5"/>
      <c r="AE512" s="5"/>
      <c r="AF512" s="6"/>
      <c r="AG512" s="5"/>
      <c r="AH512" s="7"/>
      <c r="AI512" s="6"/>
      <c r="AJ512" s="8"/>
      <c r="AK512" s="5"/>
      <c r="AL512" s="5"/>
      <c r="AM512" s="5"/>
      <c r="AN512" s="5"/>
      <c r="AO512" s="5"/>
      <c r="AP512" s="5"/>
      <c r="AQ512" s="5"/>
      <c r="AR512" s="5"/>
      <c r="AS512" s="5"/>
      <c r="AT512" s="5"/>
      <c r="AU512" s="5"/>
      <c r="AV512" s="9"/>
      <c r="AW512" s="1"/>
      <c r="AX512" s="1"/>
    </row>
    <row r="513">
      <c r="A513" s="1"/>
      <c r="B513" s="5"/>
      <c r="C513" s="2"/>
      <c r="D513" s="2"/>
      <c r="E513" s="3"/>
      <c r="F513" s="5"/>
      <c r="G513" s="5"/>
      <c r="H513" s="5"/>
      <c r="I513" s="5"/>
      <c r="J513" s="5"/>
      <c r="K513" s="5"/>
      <c r="L513" s="5"/>
      <c r="M513" s="5"/>
      <c r="N513" s="1"/>
      <c r="O513" s="1"/>
      <c r="P513" s="1"/>
      <c r="Q513" s="1"/>
      <c r="R513" s="1"/>
      <c r="S513" s="1"/>
      <c r="T513" s="1"/>
      <c r="U513" s="1"/>
      <c r="V513" s="5"/>
      <c r="W513" s="5"/>
      <c r="X513" s="5"/>
      <c r="Y513" s="5"/>
      <c r="Z513" s="5"/>
      <c r="AA513" s="5"/>
      <c r="AB513" s="5"/>
      <c r="AC513" s="5"/>
      <c r="AD513" s="5"/>
      <c r="AE513" s="5"/>
      <c r="AF513" s="6"/>
      <c r="AG513" s="5"/>
      <c r="AH513" s="7"/>
      <c r="AI513" s="6"/>
      <c r="AJ513" s="8"/>
      <c r="AK513" s="5"/>
      <c r="AL513" s="5"/>
      <c r="AM513" s="5"/>
      <c r="AN513" s="5"/>
      <c r="AO513" s="5"/>
      <c r="AP513" s="5"/>
      <c r="AQ513" s="5"/>
      <c r="AR513" s="5"/>
      <c r="AS513" s="5"/>
      <c r="AT513" s="5"/>
      <c r="AU513" s="5"/>
      <c r="AV513" s="9"/>
      <c r="AW513" s="1"/>
      <c r="AX513" s="1"/>
    </row>
    <row r="514">
      <c r="A514" s="1"/>
      <c r="B514" s="5"/>
      <c r="C514" s="2"/>
      <c r="D514" s="2"/>
      <c r="E514" s="3"/>
      <c r="F514" s="5"/>
      <c r="G514" s="5"/>
      <c r="H514" s="5"/>
      <c r="I514" s="5"/>
      <c r="J514" s="5"/>
      <c r="K514" s="5"/>
      <c r="L514" s="5"/>
      <c r="M514" s="5"/>
      <c r="N514" s="1"/>
      <c r="O514" s="1"/>
      <c r="P514" s="1"/>
      <c r="Q514" s="1"/>
      <c r="R514" s="1"/>
      <c r="S514" s="1"/>
      <c r="T514" s="1"/>
      <c r="U514" s="1"/>
      <c r="V514" s="5"/>
      <c r="W514" s="5"/>
      <c r="X514" s="5"/>
      <c r="Y514" s="5"/>
      <c r="Z514" s="5"/>
      <c r="AA514" s="5"/>
      <c r="AB514" s="5"/>
      <c r="AC514" s="5"/>
      <c r="AD514" s="5"/>
      <c r="AE514" s="5"/>
      <c r="AF514" s="6"/>
      <c r="AG514" s="5"/>
      <c r="AH514" s="7"/>
      <c r="AI514" s="6"/>
      <c r="AJ514" s="8"/>
      <c r="AK514" s="5"/>
      <c r="AL514" s="5"/>
      <c r="AM514" s="5"/>
      <c r="AN514" s="5"/>
      <c r="AO514" s="5"/>
      <c r="AP514" s="5"/>
      <c r="AQ514" s="5"/>
      <c r="AR514" s="5"/>
      <c r="AS514" s="5"/>
      <c r="AT514" s="5"/>
      <c r="AU514" s="5"/>
      <c r="AV514" s="9"/>
      <c r="AW514" s="1"/>
      <c r="AX514" s="1"/>
    </row>
    <row r="515">
      <c r="A515" s="1"/>
      <c r="B515" s="5"/>
      <c r="C515" s="2"/>
      <c r="D515" s="2"/>
      <c r="E515" s="3"/>
      <c r="F515" s="5"/>
      <c r="G515" s="5"/>
      <c r="H515" s="5"/>
      <c r="I515" s="5"/>
      <c r="J515" s="5"/>
      <c r="K515" s="5"/>
      <c r="L515" s="5"/>
      <c r="M515" s="5"/>
      <c r="N515" s="1"/>
      <c r="O515" s="1"/>
      <c r="P515" s="1"/>
      <c r="Q515" s="1"/>
      <c r="R515" s="1"/>
      <c r="S515" s="1"/>
      <c r="T515" s="1"/>
      <c r="U515" s="1"/>
      <c r="V515" s="5"/>
      <c r="W515" s="5"/>
      <c r="X515" s="5"/>
      <c r="Y515" s="5"/>
      <c r="Z515" s="5"/>
      <c r="AA515" s="5"/>
      <c r="AB515" s="5"/>
      <c r="AC515" s="5"/>
      <c r="AD515" s="5"/>
      <c r="AE515" s="5"/>
      <c r="AF515" s="6"/>
      <c r="AG515" s="5"/>
      <c r="AH515" s="7"/>
      <c r="AI515" s="6"/>
      <c r="AJ515" s="8"/>
      <c r="AK515" s="5"/>
      <c r="AL515" s="5"/>
      <c r="AM515" s="5"/>
      <c r="AN515" s="5"/>
      <c r="AO515" s="5"/>
      <c r="AP515" s="5"/>
      <c r="AQ515" s="5"/>
      <c r="AR515" s="5"/>
      <c r="AS515" s="5"/>
      <c r="AT515" s="5"/>
      <c r="AU515" s="5"/>
      <c r="AV515" s="9"/>
      <c r="AW515" s="1"/>
      <c r="AX515" s="1"/>
    </row>
    <row r="516">
      <c r="A516" s="1"/>
      <c r="B516" s="5"/>
      <c r="C516" s="2"/>
      <c r="D516" s="2"/>
      <c r="E516" s="3"/>
      <c r="F516" s="5"/>
      <c r="G516" s="5"/>
      <c r="H516" s="5"/>
      <c r="I516" s="5"/>
      <c r="J516" s="5"/>
      <c r="K516" s="5"/>
      <c r="L516" s="5"/>
      <c r="M516" s="5"/>
      <c r="N516" s="1"/>
      <c r="O516" s="1"/>
      <c r="P516" s="1"/>
      <c r="Q516" s="1"/>
      <c r="R516" s="1"/>
      <c r="S516" s="1"/>
      <c r="T516" s="1"/>
      <c r="U516" s="1"/>
      <c r="V516" s="5"/>
      <c r="W516" s="5"/>
      <c r="X516" s="5"/>
      <c r="Y516" s="5"/>
      <c r="Z516" s="5"/>
      <c r="AA516" s="5"/>
      <c r="AB516" s="5"/>
      <c r="AC516" s="5"/>
      <c r="AD516" s="5"/>
      <c r="AE516" s="5"/>
      <c r="AF516" s="6"/>
      <c r="AG516" s="5"/>
      <c r="AH516" s="7"/>
      <c r="AI516" s="6"/>
      <c r="AJ516" s="8"/>
      <c r="AK516" s="5"/>
      <c r="AL516" s="5"/>
      <c r="AM516" s="5"/>
      <c r="AN516" s="5"/>
      <c r="AO516" s="5"/>
      <c r="AP516" s="5"/>
      <c r="AQ516" s="5"/>
      <c r="AR516" s="5"/>
      <c r="AS516" s="5"/>
      <c r="AT516" s="5"/>
      <c r="AU516" s="5"/>
      <c r="AV516" s="9"/>
      <c r="AW516" s="1"/>
      <c r="AX516" s="1"/>
    </row>
    <row r="517">
      <c r="A517" s="1"/>
      <c r="B517" s="5"/>
      <c r="C517" s="2"/>
      <c r="D517" s="2"/>
      <c r="E517" s="3"/>
      <c r="F517" s="5"/>
      <c r="G517" s="5"/>
      <c r="H517" s="5"/>
      <c r="I517" s="5"/>
      <c r="J517" s="5"/>
      <c r="K517" s="5"/>
      <c r="L517" s="5"/>
      <c r="M517" s="5"/>
      <c r="N517" s="1"/>
      <c r="O517" s="1"/>
      <c r="P517" s="1"/>
      <c r="Q517" s="1"/>
      <c r="R517" s="1"/>
      <c r="S517" s="1"/>
      <c r="T517" s="1"/>
      <c r="U517" s="1"/>
      <c r="V517" s="5"/>
      <c r="W517" s="5"/>
      <c r="X517" s="5"/>
      <c r="Y517" s="5"/>
      <c r="Z517" s="5"/>
      <c r="AA517" s="5"/>
      <c r="AB517" s="5"/>
      <c r="AC517" s="5"/>
      <c r="AD517" s="5"/>
      <c r="AE517" s="5"/>
      <c r="AF517" s="6"/>
      <c r="AG517" s="5"/>
      <c r="AH517" s="7"/>
      <c r="AI517" s="6"/>
      <c r="AJ517" s="8"/>
      <c r="AK517" s="5"/>
      <c r="AL517" s="5"/>
      <c r="AM517" s="5"/>
      <c r="AN517" s="5"/>
      <c r="AO517" s="5"/>
      <c r="AP517" s="5"/>
      <c r="AQ517" s="5"/>
      <c r="AR517" s="5"/>
      <c r="AS517" s="5"/>
      <c r="AT517" s="5"/>
      <c r="AU517" s="5"/>
      <c r="AV517" s="9"/>
      <c r="AW517" s="1"/>
      <c r="AX517" s="1"/>
    </row>
    <row r="518">
      <c r="A518" s="1"/>
      <c r="B518" s="5"/>
      <c r="C518" s="2"/>
      <c r="D518" s="2"/>
      <c r="E518" s="3"/>
      <c r="F518" s="5"/>
      <c r="G518" s="5"/>
      <c r="H518" s="5"/>
      <c r="I518" s="5"/>
      <c r="J518" s="5"/>
      <c r="K518" s="5"/>
      <c r="L518" s="5"/>
      <c r="M518" s="5"/>
      <c r="N518" s="1"/>
      <c r="O518" s="1"/>
      <c r="P518" s="1"/>
      <c r="Q518" s="1"/>
      <c r="R518" s="1"/>
      <c r="S518" s="1"/>
      <c r="T518" s="1"/>
      <c r="U518" s="1"/>
      <c r="V518" s="5"/>
      <c r="W518" s="5"/>
      <c r="X518" s="5"/>
      <c r="Y518" s="5"/>
      <c r="Z518" s="5"/>
      <c r="AA518" s="5"/>
      <c r="AB518" s="5"/>
      <c r="AC518" s="5"/>
      <c r="AD518" s="5"/>
      <c r="AE518" s="5"/>
      <c r="AF518" s="6"/>
      <c r="AG518" s="5"/>
      <c r="AH518" s="7"/>
      <c r="AI518" s="6"/>
      <c r="AJ518" s="8"/>
      <c r="AK518" s="5"/>
      <c r="AL518" s="5"/>
      <c r="AM518" s="5"/>
      <c r="AN518" s="5"/>
      <c r="AO518" s="5"/>
      <c r="AP518" s="5"/>
      <c r="AQ518" s="5"/>
      <c r="AR518" s="5"/>
      <c r="AS518" s="5"/>
      <c r="AT518" s="5"/>
      <c r="AU518" s="5"/>
      <c r="AV518" s="9"/>
      <c r="AW518" s="1"/>
      <c r="AX518" s="1"/>
    </row>
    <row r="519">
      <c r="A519" s="1"/>
      <c r="B519" s="5"/>
      <c r="C519" s="2"/>
      <c r="D519" s="2"/>
      <c r="E519" s="3"/>
      <c r="F519" s="5"/>
      <c r="G519" s="5"/>
      <c r="H519" s="5"/>
      <c r="I519" s="5"/>
      <c r="J519" s="5"/>
      <c r="K519" s="5"/>
      <c r="L519" s="5"/>
      <c r="M519" s="5"/>
      <c r="N519" s="1"/>
      <c r="O519" s="1"/>
      <c r="P519" s="1"/>
      <c r="Q519" s="1"/>
      <c r="R519" s="1"/>
      <c r="S519" s="1"/>
      <c r="T519" s="1"/>
      <c r="U519" s="1"/>
      <c r="V519" s="5"/>
      <c r="W519" s="5"/>
      <c r="X519" s="5"/>
      <c r="Y519" s="5"/>
      <c r="Z519" s="5"/>
      <c r="AA519" s="5"/>
      <c r="AB519" s="5"/>
      <c r="AC519" s="5"/>
      <c r="AD519" s="5"/>
      <c r="AE519" s="5"/>
      <c r="AF519" s="6"/>
      <c r="AG519" s="5"/>
      <c r="AH519" s="7"/>
      <c r="AI519" s="6"/>
      <c r="AJ519" s="8"/>
      <c r="AK519" s="5"/>
      <c r="AL519" s="5"/>
      <c r="AM519" s="5"/>
      <c r="AN519" s="5"/>
      <c r="AO519" s="5"/>
      <c r="AP519" s="5"/>
      <c r="AQ519" s="5"/>
      <c r="AR519" s="5"/>
      <c r="AS519" s="5"/>
      <c r="AT519" s="5"/>
      <c r="AU519" s="5"/>
      <c r="AV519" s="9"/>
      <c r="AW519" s="1"/>
      <c r="AX519" s="1"/>
    </row>
    <row r="520">
      <c r="A520" s="1"/>
      <c r="B520" s="5"/>
      <c r="C520" s="2"/>
      <c r="D520" s="2"/>
      <c r="E520" s="3"/>
      <c r="F520" s="5"/>
      <c r="G520" s="5"/>
      <c r="H520" s="5"/>
      <c r="I520" s="5"/>
      <c r="J520" s="5"/>
      <c r="K520" s="5"/>
      <c r="L520" s="5"/>
      <c r="M520" s="5"/>
      <c r="N520" s="1"/>
      <c r="O520" s="1"/>
      <c r="P520" s="1"/>
      <c r="Q520" s="1"/>
      <c r="R520" s="1"/>
      <c r="S520" s="1"/>
      <c r="T520" s="1"/>
      <c r="U520" s="1"/>
      <c r="V520" s="5"/>
      <c r="W520" s="5"/>
      <c r="X520" s="5"/>
      <c r="Y520" s="5"/>
      <c r="Z520" s="5"/>
      <c r="AA520" s="5"/>
      <c r="AB520" s="5"/>
      <c r="AC520" s="5"/>
      <c r="AD520" s="5"/>
      <c r="AE520" s="5"/>
      <c r="AF520" s="6"/>
      <c r="AG520" s="5"/>
      <c r="AH520" s="7"/>
      <c r="AI520" s="6"/>
      <c r="AJ520" s="8"/>
      <c r="AK520" s="5"/>
      <c r="AL520" s="5"/>
      <c r="AM520" s="5"/>
      <c r="AN520" s="5"/>
      <c r="AO520" s="5"/>
      <c r="AP520" s="5"/>
      <c r="AQ520" s="5"/>
      <c r="AR520" s="5"/>
      <c r="AS520" s="5"/>
      <c r="AT520" s="5"/>
      <c r="AU520" s="5"/>
      <c r="AV520" s="9"/>
      <c r="AW520" s="1"/>
      <c r="AX520" s="1"/>
    </row>
    <row r="521">
      <c r="A521" s="1"/>
      <c r="B521" s="5"/>
      <c r="C521" s="2"/>
      <c r="D521" s="2"/>
      <c r="E521" s="3"/>
      <c r="F521" s="5"/>
      <c r="G521" s="5"/>
      <c r="H521" s="5"/>
      <c r="I521" s="5"/>
      <c r="J521" s="5"/>
      <c r="K521" s="5"/>
      <c r="L521" s="5"/>
      <c r="M521" s="5"/>
      <c r="N521" s="1"/>
      <c r="O521" s="1"/>
      <c r="P521" s="1"/>
      <c r="Q521" s="1"/>
      <c r="R521" s="1"/>
      <c r="S521" s="1"/>
      <c r="T521" s="1"/>
      <c r="U521" s="1"/>
      <c r="V521" s="5"/>
      <c r="W521" s="5"/>
      <c r="X521" s="5"/>
      <c r="Y521" s="5"/>
      <c r="Z521" s="5"/>
      <c r="AA521" s="5"/>
      <c r="AB521" s="5"/>
      <c r="AC521" s="5"/>
      <c r="AD521" s="5"/>
      <c r="AE521" s="5"/>
      <c r="AF521" s="6"/>
      <c r="AG521" s="5"/>
      <c r="AH521" s="7"/>
      <c r="AI521" s="6"/>
      <c r="AJ521" s="8"/>
      <c r="AK521" s="5"/>
      <c r="AL521" s="5"/>
      <c r="AM521" s="5"/>
      <c r="AN521" s="5"/>
      <c r="AO521" s="5"/>
      <c r="AP521" s="5"/>
      <c r="AQ521" s="5"/>
      <c r="AR521" s="5"/>
      <c r="AS521" s="5"/>
      <c r="AT521" s="5"/>
      <c r="AU521" s="5"/>
      <c r="AV521" s="9"/>
      <c r="AW521" s="1"/>
      <c r="AX521" s="1"/>
    </row>
    <row r="522">
      <c r="A522" s="1"/>
      <c r="B522" s="5"/>
      <c r="C522" s="2"/>
      <c r="D522" s="2"/>
      <c r="E522" s="3"/>
      <c r="F522" s="5"/>
      <c r="G522" s="5"/>
      <c r="H522" s="5"/>
      <c r="I522" s="5"/>
      <c r="J522" s="5"/>
      <c r="K522" s="5"/>
      <c r="L522" s="5"/>
      <c r="M522" s="5"/>
      <c r="N522" s="1"/>
      <c r="O522" s="1"/>
      <c r="P522" s="1"/>
      <c r="Q522" s="1"/>
      <c r="R522" s="1"/>
      <c r="S522" s="1"/>
      <c r="T522" s="1"/>
      <c r="U522" s="1"/>
      <c r="V522" s="5"/>
      <c r="W522" s="5"/>
      <c r="X522" s="5"/>
      <c r="Y522" s="5"/>
      <c r="Z522" s="5"/>
      <c r="AA522" s="5"/>
      <c r="AB522" s="5"/>
      <c r="AC522" s="5"/>
      <c r="AD522" s="5"/>
      <c r="AE522" s="5"/>
      <c r="AF522" s="6"/>
      <c r="AG522" s="5"/>
      <c r="AH522" s="7"/>
      <c r="AI522" s="6"/>
      <c r="AJ522" s="8"/>
      <c r="AK522" s="5"/>
      <c r="AL522" s="5"/>
      <c r="AM522" s="5"/>
      <c r="AN522" s="5"/>
      <c r="AO522" s="5"/>
      <c r="AP522" s="5"/>
      <c r="AQ522" s="5"/>
      <c r="AR522" s="5"/>
      <c r="AS522" s="5"/>
      <c r="AT522" s="5"/>
      <c r="AU522" s="5"/>
      <c r="AV522" s="9"/>
      <c r="AW522" s="1"/>
      <c r="AX522" s="1"/>
    </row>
    <row r="523">
      <c r="A523" s="1"/>
      <c r="B523" s="5"/>
      <c r="C523" s="2"/>
      <c r="D523" s="2"/>
      <c r="E523" s="3"/>
      <c r="F523" s="5"/>
      <c r="G523" s="5"/>
      <c r="H523" s="5"/>
      <c r="I523" s="5"/>
      <c r="J523" s="5"/>
      <c r="K523" s="5"/>
      <c r="L523" s="5"/>
      <c r="M523" s="5"/>
      <c r="N523" s="1"/>
      <c r="O523" s="1"/>
      <c r="P523" s="1"/>
      <c r="Q523" s="1"/>
      <c r="R523" s="1"/>
      <c r="S523" s="1"/>
      <c r="T523" s="1"/>
      <c r="U523" s="1"/>
      <c r="V523" s="5"/>
      <c r="W523" s="5"/>
      <c r="X523" s="5"/>
      <c r="Y523" s="5"/>
      <c r="Z523" s="5"/>
      <c r="AA523" s="5"/>
      <c r="AB523" s="5"/>
      <c r="AC523" s="5"/>
      <c r="AD523" s="5"/>
      <c r="AE523" s="5"/>
      <c r="AF523" s="6"/>
      <c r="AG523" s="5"/>
      <c r="AH523" s="7"/>
      <c r="AI523" s="6"/>
      <c r="AJ523" s="8"/>
      <c r="AK523" s="5"/>
      <c r="AL523" s="5"/>
      <c r="AM523" s="5"/>
      <c r="AN523" s="5"/>
      <c r="AO523" s="5"/>
      <c r="AP523" s="5"/>
      <c r="AQ523" s="5"/>
      <c r="AR523" s="5"/>
      <c r="AS523" s="5"/>
      <c r="AT523" s="5"/>
      <c r="AU523" s="5"/>
      <c r="AV523" s="9"/>
      <c r="AW523" s="1"/>
      <c r="AX523" s="1"/>
    </row>
    <row r="524">
      <c r="A524" s="1"/>
      <c r="B524" s="5"/>
      <c r="C524" s="2"/>
      <c r="D524" s="2"/>
      <c r="E524" s="3"/>
      <c r="F524" s="5"/>
      <c r="G524" s="5"/>
      <c r="H524" s="5"/>
      <c r="I524" s="5"/>
      <c r="J524" s="5"/>
      <c r="K524" s="5"/>
      <c r="L524" s="5"/>
      <c r="M524" s="5"/>
      <c r="N524" s="1"/>
      <c r="O524" s="1"/>
      <c r="P524" s="1"/>
      <c r="Q524" s="1"/>
      <c r="R524" s="1"/>
      <c r="S524" s="1"/>
      <c r="T524" s="1"/>
      <c r="U524" s="1"/>
      <c r="V524" s="5"/>
      <c r="W524" s="5"/>
      <c r="X524" s="5"/>
      <c r="Y524" s="5"/>
      <c r="Z524" s="5"/>
      <c r="AA524" s="5"/>
      <c r="AB524" s="5"/>
      <c r="AC524" s="5"/>
      <c r="AD524" s="5"/>
      <c r="AE524" s="5"/>
      <c r="AF524" s="6"/>
      <c r="AG524" s="5"/>
      <c r="AH524" s="7"/>
      <c r="AI524" s="6"/>
      <c r="AJ524" s="8"/>
      <c r="AK524" s="5"/>
      <c r="AL524" s="5"/>
      <c r="AM524" s="5"/>
      <c r="AN524" s="5"/>
      <c r="AO524" s="5"/>
      <c r="AP524" s="5"/>
      <c r="AQ524" s="5"/>
      <c r="AR524" s="5"/>
      <c r="AS524" s="5"/>
      <c r="AT524" s="5"/>
      <c r="AU524" s="5"/>
      <c r="AV524" s="9"/>
      <c r="AW524" s="1"/>
      <c r="AX524" s="1"/>
    </row>
    <row r="525">
      <c r="A525" s="1"/>
      <c r="B525" s="5"/>
      <c r="C525" s="2"/>
      <c r="D525" s="2"/>
      <c r="E525" s="3"/>
      <c r="F525" s="5"/>
      <c r="G525" s="5"/>
      <c r="H525" s="5"/>
      <c r="I525" s="5"/>
      <c r="J525" s="5"/>
      <c r="K525" s="5"/>
      <c r="L525" s="5"/>
      <c r="M525" s="5"/>
      <c r="N525" s="1"/>
      <c r="O525" s="1"/>
      <c r="P525" s="1"/>
      <c r="Q525" s="1"/>
      <c r="R525" s="1"/>
      <c r="S525" s="1"/>
      <c r="T525" s="1"/>
      <c r="U525" s="1"/>
      <c r="V525" s="5"/>
      <c r="W525" s="5"/>
      <c r="X525" s="5"/>
      <c r="Y525" s="5"/>
      <c r="Z525" s="5"/>
      <c r="AA525" s="5"/>
      <c r="AB525" s="5"/>
      <c r="AC525" s="5"/>
      <c r="AD525" s="5"/>
      <c r="AE525" s="5"/>
      <c r="AF525" s="6"/>
      <c r="AG525" s="5"/>
      <c r="AH525" s="7"/>
      <c r="AI525" s="6"/>
      <c r="AJ525" s="8"/>
      <c r="AK525" s="5"/>
      <c r="AL525" s="5"/>
      <c r="AM525" s="5"/>
      <c r="AN525" s="5"/>
      <c r="AO525" s="5"/>
      <c r="AP525" s="5"/>
      <c r="AQ525" s="5"/>
      <c r="AR525" s="5"/>
      <c r="AS525" s="5"/>
      <c r="AT525" s="5"/>
      <c r="AU525" s="5"/>
      <c r="AV525" s="9"/>
      <c r="AW525" s="1"/>
      <c r="AX525" s="1"/>
    </row>
    <row r="526">
      <c r="A526" s="1"/>
      <c r="B526" s="5"/>
      <c r="C526" s="2"/>
      <c r="D526" s="2"/>
      <c r="E526" s="3"/>
      <c r="F526" s="5"/>
      <c r="G526" s="5"/>
      <c r="H526" s="5"/>
      <c r="I526" s="5"/>
      <c r="J526" s="5"/>
      <c r="K526" s="5"/>
      <c r="L526" s="5"/>
      <c r="M526" s="5"/>
      <c r="N526" s="1"/>
      <c r="O526" s="1"/>
      <c r="P526" s="1"/>
      <c r="Q526" s="1"/>
      <c r="R526" s="1"/>
      <c r="S526" s="1"/>
      <c r="T526" s="1"/>
      <c r="U526" s="1"/>
      <c r="V526" s="5"/>
      <c r="W526" s="5"/>
      <c r="X526" s="5"/>
      <c r="Y526" s="5"/>
      <c r="Z526" s="5"/>
      <c r="AA526" s="5"/>
      <c r="AB526" s="5"/>
      <c r="AC526" s="5"/>
      <c r="AD526" s="5"/>
      <c r="AE526" s="5"/>
      <c r="AF526" s="6"/>
      <c r="AG526" s="5"/>
      <c r="AH526" s="7"/>
      <c r="AI526" s="6"/>
      <c r="AJ526" s="8"/>
      <c r="AK526" s="5"/>
      <c r="AL526" s="5"/>
      <c r="AM526" s="5"/>
      <c r="AN526" s="5"/>
      <c r="AO526" s="5"/>
      <c r="AP526" s="5"/>
      <c r="AQ526" s="5"/>
      <c r="AR526" s="5"/>
      <c r="AS526" s="5"/>
      <c r="AT526" s="5"/>
      <c r="AU526" s="5"/>
      <c r="AV526" s="9"/>
      <c r="AW526" s="1"/>
      <c r="AX526" s="1"/>
    </row>
    <row r="527">
      <c r="A527" s="1"/>
      <c r="B527" s="5"/>
      <c r="C527" s="2"/>
      <c r="D527" s="2"/>
      <c r="E527" s="3"/>
      <c r="F527" s="5"/>
      <c r="G527" s="5"/>
      <c r="H527" s="5"/>
      <c r="I527" s="5"/>
      <c r="J527" s="5"/>
      <c r="K527" s="5"/>
      <c r="L527" s="5"/>
      <c r="M527" s="5"/>
      <c r="N527" s="1"/>
      <c r="O527" s="1"/>
      <c r="P527" s="1"/>
      <c r="Q527" s="1"/>
      <c r="R527" s="1"/>
      <c r="S527" s="1"/>
      <c r="T527" s="1"/>
      <c r="U527" s="1"/>
      <c r="V527" s="5"/>
      <c r="W527" s="5"/>
      <c r="X527" s="5"/>
      <c r="Y527" s="5"/>
      <c r="Z527" s="5"/>
      <c r="AA527" s="5"/>
      <c r="AB527" s="5"/>
      <c r="AC527" s="5"/>
      <c r="AD527" s="5"/>
      <c r="AE527" s="5"/>
      <c r="AF527" s="6"/>
      <c r="AG527" s="5"/>
      <c r="AH527" s="7"/>
      <c r="AI527" s="6"/>
      <c r="AJ527" s="8"/>
      <c r="AK527" s="5"/>
      <c r="AL527" s="5"/>
      <c r="AM527" s="5"/>
      <c r="AN527" s="5"/>
      <c r="AO527" s="5"/>
      <c r="AP527" s="5"/>
      <c r="AQ527" s="5"/>
      <c r="AR527" s="5"/>
      <c r="AS527" s="5"/>
      <c r="AT527" s="5"/>
      <c r="AU527" s="5"/>
      <c r="AV527" s="9"/>
      <c r="AW527" s="1"/>
      <c r="AX527" s="1"/>
    </row>
    <row r="528">
      <c r="A528" s="1"/>
      <c r="B528" s="5"/>
      <c r="C528" s="2"/>
      <c r="D528" s="2"/>
      <c r="E528" s="3"/>
      <c r="F528" s="5"/>
      <c r="G528" s="5"/>
      <c r="H528" s="5"/>
      <c r="I528" s="5"/>
      <c r="J528" s="5"/>
      <c r="K528" s="5"/>
      <c r="L528" s="5"/>
      <c r="M528" s="5"/>
      <c r="N528" s="1"/>
      <c r="O528" s="1"/>
      <c r="P528" s="1"/>
      <c r="Q528" s="1"/>
      <c r="R528" s="1"/>
      <c r="S528" s="1"/>
      <c r="T528" s="1"/>
      <c r="U528" s="1"/>
      <c r="V528" s="5"/>
      <c r="W528" s="5"/>
      <c r="X528" s="5"/>
      <c r="Y528" s="5"/>
      <c r="Z528" s="5"/>
      <c r="AA528" s="5"/>
      <c r="AB528" s="5"/>
      <c r="AC528" s="5"/>
      <c r="AD528" s="5"/>
      <c r="AE528" s="5"/>
      <c r="AF528" s="6"/>
      <c r="AG528" s="5"/>
      <c r="AH528" s="7"/>
      <c r="AI528" s="6"/>
      <c r="AJ528" s="8"/>
      <c r="AK528" s="5"/>
      <c r="AL528" s="5"/>
      <c r="AM528" s="5"/>
      <c r="AN528" s="5"/>
      <c r="AO528" s="5"/>
      <c r="AP528" s="5"/>
      <c r="AQ528" s="5"/>
      <c r="AR528" s="5"/>
      <c r="AS528" s="5"/>
      <c r="AT528" s="5"/>
      <c r="AU528" s="5"/>
      <c r="AV528" s="9"/>
      <c r="AW528" s="1"/>
      <c r="AX528" s="1"/>
    </row>
    <row r="529">
      <c r="A529" s="1"/>
      <c r="B529" s="5"/>
      <c r="C529" s="2"/>
      <c r="D529" s="2"/>
      <c r="E529" s="3"/>
      <c r="F529" s="5"/>
      <c r="G529" s="5"/>
      <c r="H529" s="5"/>
      <c r="I529" s="5"/>
      <c r="J529" s="5"/>
      <c r="K529" s="5"/>
      <c r="L529" s="5"/>
      <c r="M529" s="5"/>
      <c r="N529" s="1"/>
      <c r="O529" s="1"/>
      <c r="P529" s="1"/>
      <c r="Q529" s="1"/>
      <c r="R529" s="1"/>
      <c r="S529" s="1"/>
      <c r="T529" s="1"/>
      <c r="U529" s="1"/>
      <c r="V529" s="5"/>
      <c r="W529" s="5"/>
      <c r="X529" s="5"/>
      <c r="Y529" s="5"/>
      <c r="Z529" s="5"/>
      <c r="AA529" s="5"/>
      <c r="AB529" s="5"/>
      <c r="AC529" s="5"/>
      <c r="AD529" s="5"/>
      <c r="AE529" s="5"/>
      <c r="AF529" s="6"/>
      <c r="AG529" s="5"/>
      <c r="AH529" s="7"/>
      <c r="AI529" s="6"/>
      <c r="AJ529" s="8"/>
      <c r="AK529" s="5"/>
      <c r="AL529" s="5"/>
      <c r="AM529" s="5"/>
      <c r="AN529" s="5"/>
      <c r="AO529" s="5"/>
      <c r="AP529" s="5"/>
      <c r="AQ529" s="5"/>
      <c r="AR529" s="5"/>
      <c r="AS529" s="5"/>
      <c r="AT529" s="5"/>
      <c r="AU529" s="5"/>
      <c r="AV529" s="9"/>
      <c r="AW529" s="1"/>
      <c r="AX529" s="1"/>
    </row>
    <row r="530">
      <c r="A530" s="1"/>
      <c r="B530" s="5"/>
      <c r="C530" s="2"/>
      <c r="D530" s="2"/>
      <c r="E530" s="3"/>
      <c r="F530" s="5"/>
      <c r="G530" s="5"/>
      <c r="H530" s="5"/>
      <c r="I530" s="5"/>
      <c r="J530" s="5"/>
      <c r="K530" s="5"/>
      <c r="L530" s="5"/>
      <c r="M530" s="5"/>
      <c r="N530" s="1"/>
      <c r="O530" s="1"/>
      <c r="P530" s="1"/>
      <c r="Q530" s="1"/>
      <c r="R530" s="1"/>
      <c r="S530" s="1"/>
      <c r="T530" s="1"/>
      <c r="U530" s="1"/>
      <c r="V530" s="5"/>
      <c r="W530" s="5"/>
      <c r="X530" s="5"/>
      <c r="Y530" s="5"/>
      <c r="Z530" s="5"/>
      <c r="AA530" s="5"/>
      <c r="AB530" s="5"/>
      <c r="AC530" s="5"/>
      <c r="AD530" s="5"/>
      <c r="AE530" s="5"/>
      <c r="AF530" s="6"/>
      <c r="AG530" s="5"/>
      <c r="AH530" s="7"/>
      <c r="AI530" s="6"/>
      <c r="AJ530" s="8"/>
      <c r="AK530" s="5"/>
      <c r="AL530" s="5"/>
      <c r="AM530" s="5"/>
      <c r="AN530" s="5"/>
      <c r="AO530" s="5"/>
      <c r="AP530" s="5"/>
      <c r="AQ530" s="5"/>
      <c r="AR530" s="5"/>
      <c r="AS530" s="5"/>
      <c r="AT530" s="5"/>
      <c r="AU530" s="5"/>
      <c r="AV530" s="9"/>
      <c r="AW530" s="1"/>
      <c r="AX530" s="1"/>
    </row>
    <row r="531">
      <c r="A531" s="1"/>
      <c r="B531" s="5"/>
      <c r="C531" s="2"/>
      <c r="D531" s="2"/>
      <c r="E531" s="3"/>
      <c r="F531" s="5"/>
      <c r="G531" s="5"/>
      <c r="H531" s="5"/>
      <c r="I531" s="5"/>
      <c r="J531" s="5"/>
      <c r="K531" s="5"/>
      <c r="L531" s="5"/>
      <c r="M531" s="5"/>
      <c r="N531" s="1"/>
      <c r="O531" s="1"/>
      <c r="P531" s="1"/>
      <c r="Q531" s="1"/>
      <c r="R531" s="1"/>
      <c r="S531" s="1"/>
      <c r="T531" s="1"/>
      <c r="U531" s="1"/>
      <c r="V531" s="5"/>
      <c r="W531" s="5"/>
      <c r="X531" s="5"/>
      <c r="Y531" s="5"/>
      <c r="Z531" s="5"/>
      <c r="AA531" s="5"/>
      <c r="AB531" s="5"/>
      <c r="AC531" s="5"/>
      <c r="AD531" s="5"/>
      <c r="AE531" s="5"/>
      <c r="AF531" s="6"/>
      <c r="AG531" s="5"/>
      <c r="AH531" s="7"/>
      <c r="AI531" s="6"/>
      <c r="AJ531" s="8"/>
      <c r="AK531" s="5"/>
      <c r="AL531" s="5"/>
      <c r="AM531" s="5"/>
      <c r="AN531" s="5"/>
      <c r="AO531" s="5"/>
      <c r="AP531" s="5"/>
      <c r="AQ531" s="5"/>
      <c r="AR531" s="5"/>
      <c r="AS531" s="5"/>
      <c r="AT531" s="5"/>
      <c r="AU531" s="5"/>
      <c r="AV531" s="9"/>
      <c r="AW531" s="1"/>
      <c r="AX531" s="1"/>
    </row>
    <row r="532">
      <c r="A532" s="1"/>
      <c r="B532" s="5"/>
      <c r="C532" s="2"/>
      <c r="D532" s="2"/>
      <c r="E532" s="3"/>
      <c r="F532" s="5"/>
      <c r="G532" s="5"/>
      <c r="H532" s="5"/>
      <c r="I532" s="5"/>
      <c r="J532" s="5"/>
      <c r="K532" s="5"/>
      <c r="L532" s="5"/>
      <c r="M532" s="5"/>
      <c r="N532" s="1"/>
      <c r="O532" s="1"/>
      <c r="P532" s="1"/>
      <c r="Q532" s="1"/>
      <c r="R532" s="1"/>
      <c r="S532" s="1"/>
      <c r="T532" s="1"/>
      <c r="U532" s="1"/>
      <c r="V532" s="5"/>
      <c r="W532" s="5"/>
      <c r="X532" s="5"/>
      <c r="Y532" s="5"/>
      <c r="Z532" s="5"/>
      <c r="AA532" s="5"/>
      <c r="AB532" s="5"/>
      <c r="AC532" s="5"/>
      <c r="AD532" s="5"/>
      <c r="AE532" s="5"/>
      <c r="AF532" s="6"/>
      <c r="AG532" s="5"/>
      <c r="AH532" s="7"/>
      <c r="AI532" s="6"/>
      <c r="AJ532" s="8"/>
      <c r="AK532" s="5"/>
      <c r="AL532" s="5"/>
      <c r="AM532" s="5"/>
      <c r="AN532" s="5"/>
      <c r="AO532" s="5"/>
      <c r="AP532" s="5"/>
      <c r="AQ532" s="5"/>
      <c r="AR532" s="5"/>
      <c r="AS532" s="5"/>
      <c r="AT532" s="5"/>
      <c r="AU532" s="5"/>
      <c r="AV532" s="9"/>
      <c r="AW532" s="1"/>
      <c r="AX532" s="1"/>
    </row>
    <row r="533">
      <c r="A533" s="1"/>
      <c r="B533" s="5"/>
      <c r="C533" s="2"/>
      <c r="D533" s="2"/>
      <c r="E533" s="3"/>
      <c r="F533" s="5"/>
      <c r="G533" s="5"/>
      <c r="H533" s="5"/>
      <c r="I533" s="5"/>
      <c r="J533" s="5"/>
      <c r="K533" s="5"/>
      <c r="L533" s="5"/>
      <c r="M533" s="5"/>
      <c r="N533" s="1"/>
      <c r="O533" s="1"/>
      <c r="P533" s="1"/>
      <c r="Q533" s="1"/>
      <c r="R533" s="1"/>
      <c r="S533" s="1"/>
      <c r="T533" s="1"/>
      <c r="U533" s="1"/>
      <c r="V533" s="5"/>
      <c r="W533" s="5"/>
      <c r="X533" s="5"/>
      <c r="Y533" s="5"/>
      <c r="Z533" s="5"/>
      <c r="AA533" s="5"/>
      <c r="AB533" s="5"/>
      <c r="AC533" s="5"/>
      <c r="AD533" s="5"/>
      <c r="AE533" s="5"/>
      <c r="AF533" s="6"/>
      <c r="AG533" s="5"/>
      <c r="AH533" s="7"/>
      <c r="AI533" s="6"/>
      <c r="AJ533" s="8"/>
      <c r="AK533" s="5"/>
      <c r="AL533" s="5"/>
      <c r="AM533" s="5"/>
      <c r="AN533" s="5"/>
      <c r="AO533" s="5"/>
      <c r="AP533" s="5"/>
      <c r="AQ533" s="5"/>
      <c r="AR533" s="5"/>
      <c r="AS533" s="5"/>
      <c r="AT533" s="5"/>
      <c r="AU533" s="5"/>
      <c r="AV533" s="9"/>
      <c r="AW533" s="1"/>
      <c r="AX533" s="1"/>
    </row>
    <row r="534">
      <c r="A534" s="1"/>
      <c r="B534" s="5"/>
      <c r="C534" s="2"/>
      <c r="D534" s="2"/>
      <c r="E534" s="3"/>
      <c r="F534" s="5"/>
      <c r="G534" s="5"/>
      <c r="H534" s="5"/>
      <c r="I534" s="5"/>
      <c r="J534" s="5"/>
      <c r="K534" s="5"/>
      <c r="L534" s="5"/>
      <c r="M534" s="5"/>
      <c r="N534" s="1"/>
      <c r="O534" s="1"/>
      <c r="P534" s="1"/>
      <c r="Q534" s="1"/>
      <c r="R534" s="1"/>
      <c r="S534" s="1"/>
      <c r="T534" s="1"/>
      <c r="U534" s="1"/>
      <c r="V534" s="5"/>
      <c r="W534" s="5"/>
      <c r="X534" s="5"/>
      <c r="Y534" s="5"/>
      <c r="Z534" s="5"/>
      <c r="AA534" s="5"/>
      <c r="AB534" s="5"/>
      <c r="AC534" s="5"/>
      <c r="AD534" s="5"/>
      <c r="AE534" s="5"/>
      <c r="AF534" s="6"/>
      <c r="AG534" s="5"/>
      <c r="AH534" s="7"/>
      <c r="AI534" s="6"/>
      <c r="AJ534" s="8"/>
      <c r="AK534" s="5"/>
      <c r="AL534" s="5"/>
      <c r="AM534" s="5"/>
      <c r="AN534" s="5"/>
      <c r="AO534" s="5"/>
      <c r="AP534" s="5"/>
      <c r="AQ534" s="5"/>
      <c r="AR534" s="5"/>
      <c r="AS534" s="5"/>
      <c r="AT534" s="5"/>
      <c r="AU534" s="5"/>
      <c r="AV534" s="9"/>
      <c r="AW534" s="1"/>
      <c r="AX534" s="1"/>
    </row>
    <row r="535">
      <c r="A535" s="1"/>
      <c r="B535" s="5"/>
      <c r="C535" s="2"/>
      <c r="D535" s="2"/>
      <c r="E535" s="3"/>
      <c r="F535" s="5"/>
      <c r="G535" s="5"/>
      <c r="H535" s="5"/>
      <c r="I535" s="5"/>
      <c r="J535" s="5"/>
      <c r="K535" s="5"/>
      <c r="L535" s="5"/>
      <c r="M535" s="5"/>
      <c r="N535" s="1"/>
      <c r="O535" s="1"/>
      <c r="P535" s="1"/>
      <c r="Q535" s="1"/>
      <c r="R535" s="1"/>
      <c r="S535" s="1"/>
      <c r="T535" s="1"/>
      <c r="U535" s="1"/>
      <c r="V535" s="5"/>
      <c r="W535" s="5"/>
      <c r="X535" s="5"/>
      <c r="Y535" s="5"/>
      <c r="Z535" s="5"/>
      <c r="AA535" s="5"/>
      <c r="AB535" s="5"/>
      <c r="AC535" s="5"/>
      <c r="AD535" s="5"/>
      <c r="AE535" s="5"/>
      <c r="AF535" s="6"/>
      <c r="AG535" s="5"/>
      <c r="AH535" s="7"/>
      <c r="AI535" s="6"/>
      <c r="AJ535" s="8"/>
      <c r="AK535" s="5"/>
      <c r="AL535" s="5"/>
      <c r="AM535" s="5"/>
      <c r="AN535" s="5"/>
      <c r="AO535" s="5"/>
      <c r="AP535" s="5"/>
      <c r="AQ535" s="5"/>
      <c r="AR535" s="5"/>
      <c r="AS535" s="5"/>
      <c r="AT535" s="5"/>
      <c r="AU535" s="5"/>
      <c r="AV535" s="9"/>
      <c r="AW535" s="1"/>
      <c r="AX535" s="1"/>
    </row>
    <row r="536">
      <c r="A536" s="1"/>
      <c r="B536" s="5"/>
      <c r="C536" s="2"/>
      <c r="D536" s="2"/>
      <c r="E536" s="3"/>
      <c r="F536" s="5"/>
      <c r="G536" s="5"/>
      <c r="H536" s="5"/>
      <c r="I536" s="5"/>
      <c r="J536" s="5"/>
      <c r="K536" s="5"/>
      <c r="L536" s="5"/>
      <c r="M536" s="5"/>
      <c r="N536" s="1"/>
      <c r="O536" s="1"/>
      <c r="P536" s="1"/>
      <c r="Q536" s="1"/>
      <c r="R536" s="1"/>
      <c r="S536" s="1"/>
      <c r="T536" s="1"/>
      <c r="U536" s="1"/>
      <c r="V536" s="5"/>
      <c r="W536" s="5"/>
      <c r="X536" s="5"/>
      <c r="Y536" s="5"/>
      <c r="Z536" s="5"/>
      <c r="AA536" s="5"/>
      <c r="AB536" s="5"/>
      <c r="AC536" s="5"/>
      <c r="AD536" s="5"/>
      <c r="AE536" s="5"/>
      <c r="AF536" s="6"/>
      <c r="AG536" s="5"/>
      <c r="AH536" s="7"/>
      <c r="AI536" s="6"/>
      <c r="AJ536" s="8"/>
      <c r="AK536" s="5"/>
      <c r="AL536" s="5"/>
      <c r="AM536" s="5"/>
      <c r="AN536" s="5"/>
      <c r="AO536" s="5"/>
      <c r="AP536" s="5"/>
      <c r="AQ536" s="5"/>
      <c r="AR536" s="5"/>
      <c r="AS536" s="5"/>
      <c r="AT536" s="5"/>
      <c r="AU536" s="5"/>
      <c r="AV536" s="9"/>
      <c r="AW536" s="1"/>
      <c r="AX536" s="1"/>
    </row>
    <row r="537">
      <c r="A537" s="1"/>
      <c r="B537" s="5"/>
      <c r="C537" s="2"/>
      <c r="D537" s="2"/>
      <c r="E537" s="3"/>
      <c r="F537" s="5"/>
      <c r="G537" s="5"/>
      <c r="H537" s="5"/>
      <c r="I537" s="5"/>
      <c r="J537" s="5"/>
      <c r="K537" s="5"/>
      <c r="L537" s="5"/>
      <c r="M537" s="5"/>
      <c r="N537" s="1"/>
      <c r="O537" s="1"/>
      <c r="P537" s="1"/>
      <c r="Q537" s="1"/>
      <c r="R537" s="1"/>
      <c r="S537" s="1"/>
      <c r="T537" s="1"/>
      <c r="U537" s="1"/>
      <c r="V537" s="5"/>
      <c r="W537" s="5"/>
      <c r="X537" s="5"/>
      <c r="Y537" s="5"/>
      <c r="Z537" s="5"/>
      <c r="AA537" s="5"/>
      <c r="AB537" s="5"/>
      <c r="AC537" s="5"/>
      <c r="AD537" s="5"/>
      <c r="AE537" s="5"/>
      <c r="AF537" s="6"/>
      <c r="AG537" s="5"/>
      <c r="AH537" s="7"/>
      <c r="AI537" s="6"/>
      <c r="AJ537" s="8"/>
      <c r="AK537" s="5"/>
      <c r="AL537" s="5"/>
      <c r="AM537" s="5"/>
      <c r="AN537" s="5"/>
      <c r="AO537" s="5"/>
      <c r="AP537" s="5"/>
      <c r="AQ537" s="5"/>
      <c r="AR537" s="5"/>
      <c r="AS537" s="5"/>
      <c r="AT537" s="5"/>
      <c r="AU537" s="5"/>
      <c r="AV537" s="9"/>
      <c r="AW537" s="1"/>
      <c r="AX537" s="1"/>
    </row>
    <row r="538">
      <c r="A538" s="1"/>
      <c r="B538" s="5"/>
      <c r="C538" s="2"/>
      <c r="D538" s="2"/>
      <c r="E538" s="3"/>
      <c r="F538" s="5"/>
      <c r="G538" s="5"/>
      <c r="H538" s="5"/>
      <c r="I538" s="5"/>
      <c r="J538" s="5"/>
      <c r="K538" s="5"/>
      <c r="L538" s="5"/>
      <c r="M538" s="5"/>
      <c r="N538" s="1"/>
      <c r="O538" s="1"/>
      <c r="P538" s="1"/>
      <c r="Q538" s="1"/>
      <c r="R538" s="1"/>
      <c r="S538" s="1"/>
      <c r="T538" s="1"/>
      <c r="U538" s="1"/>
      <c r="V538" s="5"/>
      <c r="W538" s="5"/>
      <c r="X538" s="5"/>
      <c r="Y538" s="5"/>
      <c r="Z538" s="5"/>
      <c r="AA538" s="5"/>
      <c r="AB538" s="5"/>
      <c r="AC538" s="5"/>
      <c r="AD538" s="5"/>
      <c r="AE538" s="5"/>
      <c r="AF538" s="6"/>
      <c r="AG538" s="5"/>
      <c r="AH538" s="7"/>
      <c r="AI538" s="6"/>
      <c r="AJ538" s="8"/>
      <c r="AK538" s="5"/>
      <c r="AL538" s="5"/>
      <c r="AM538" s="5"/>
      <c r="AN538" s="5"/>
      <c r="AO538" s="5"/>
      <c r="AP538" s="5"/>
      <c r="AQ538" s="5"/>
      <c r="AR538" s="5"/>
      <c r="AS538" s="5"/>
      <c r="AT538" s="5"/>
      <c r="AU538" s="5"/>
      <c r="AV538" s="9"/>
      <c r="AW538" s="1"/>
      <c r="AX538" s="1"/>
    </row>
    <row r="539">
      <c r="A539" s="1"/>
      <c r="B539" s="5"/>
      <c r="C539" s="2"/>
      <c r="D539" s="2"/>
      <c r="E539" s="3"/>
      <c r="F539" s="5"/>
      <c r="G539" s="5"/>
      <c r="H539" s="5"/>
      <c r="I539" s="5"/>
      <c r="J539" s="5"/>
      <c r="K539" s="5"/>
      <c r="L539" s="5"/>
      <c r="M539" s="5"/>
      <c r="N539" s="1"/>
      <c r="O539" s="1"/>
      <c r="P539" s="1"/>
      <c r="Q539" s="1"/>
      <c r="R539" s="1"/>
      <c r="S539" s="1"/>
      <c r="T539" s="1"/>
      <c r="U539" s="1"/>
      <c r="V539" s="5"/>
      <c r="W539" s="5"/>
      <c r="X539" s="5"/>
      <c r="Y539" s="5"/>
      <c r="Z539" s="5"/>
      <c r="AA539" s="5"/>
      <c r="AB539" s="5"/>
      <c r="AC539" s="5"/>
      <c r="AD539" s="5"/>
      <c r="AE539" s="5"/>
      <c r="AF539" s="6"/>
      <c r="AG539" s="5"/>
      <c r="AH539" s="7"/>
      <c r="AI539" s="6"/>
      <c r="AJ539" s="8"/>
      <c r="AK539" s="5"/>
      <c r="AL539" s="5"/>
      <c r="AM539" s="5"/>
      <c r="AN539" s="5"/>
      <c r="AO539" s="5"/>
      <c r="AP539" s="5"/>
      <c r="AQ539" s="5"/>
      <c r="AR539" s="5"/>
      <c r="AS539" s="5"/>
      <c r="AT539" s="5"/>
      <c r="AU539" s="5"/>
      <c r="AV539" s="9"/>
      <c r="AW539" s="1"/>
      <c r="AX539" s="1"/>
    </row>
    <row r="540">
      <c r="A540" s="1"/>
      <c r="B540" s="5"/>
      <c r="C540" s="2"/>
      <c r="D540" s="2"/>
      <c r="E540" s="3"/>
      <c r="F540" s="5"/>
      <c r="G540" s="5"/>
      <c r="H540" s="5"/>
      <c r="I540" s="5"/>
      <c r="J540" s="5"/>
      <c r="K540" s="5"/>
      <c r="L540" s="5"/>
      <c r="M540" s="5"/>
      <c r="N540" s="1"/>
      <c r="O540" s="1"/>
      <c r="P540" s="1"/>
      <c r="Q540" s="1"/>
      <c r="R540" s="1"/>
      <c r="S540" s="1"/>
      <c r="T540" s="1"/>
      <c r="U540" s="1"/>
      <c r="V540" s="5"/>
      <c r="W540" s="5"/>
      <c r="X540" s="5"/>
      <c r="Y540" s="5"/>
      <c r="Z540" s="5"/>
      <c r="AA540" s="5"/>
      <c r="AB540" s="5"/>
      <c r="AC540" s="5"/>
      <c r="AD540" s="5"/>
      <c r="AE540" s="5"/>
      <c r="AF540" s="6"/>
      <c r="AG540" s="5"/>
      <c r="AH540" s="7"/>
      <c r="AI540" s="6"/>
      <c r="AJ540" s="8"/>
      <c r="AK540" s="5"/>
      <c r="AL540" s="5"/>
      <c r="AM540" s="5"/>
      <c r="AN540" s="5"/>
      <c r="AO540" s="5"/>
      <c r="AP540" s="5"/>
      <c r="AQ540" s="5"/>
      <c r="AR540" s="5"/>
      <c r="AS540" s="5"/>
      <c r="AT540" s="5"/>
      <c r="AU540" s="5"/>
      <c r="AV540" s="9"/>
      <c r="AW540" s="1"/>
      <c r="AX540" s="1"/>
    </row>
    <row r="541">
      <c r="A541" s="1"/>
      <c r="B541" s="5"/>
      <c r="C541" s="2"/>
      <c r="D541" s="2"/>
      <c r="E541" s="3"/>
      <c r="F541" s="5"/>
      <c r="G541" s="5"/>
      <c r="H541" s="5"/>
      <c r="I541" s="5"/>
      <c r="J541" s="5"/>
      <c r="K541" s="5"/>
      <c r="L541" s="5"/>
      <c r="M541" s="5"/>
      <c r="N541" s="1"/>
      <c r="O541" s="1"/>
      <c r="P541" s="1"/>
      <c r="Q541" s="1"/>
      <c r="R541" s="1"/>
      <c r="S541" s="1"/>
      <c r="T541" s="1"/>
      <c r="U541" s="1"/>
      <c r="V541" s="5"/>
      <c r="W541" s="5"/>
      <c r="X541" s="5"/>
      <c r="Y541" s="5"/>
      <c r="Z541" s="5"/>
      <c r="AA541" s="5"/>
      <c r="AB541" s="5"/>
      <c r="AC541" s="5"/>
      <c r="AD541" s="5"/>
      <c r="AE541" s="5"/>
      <c r="AF541" s="6"/>
      <c r="AG541" s="5"/>
      <c r="AH541" s="7"/>
      <c r="AI541" s="6"/>
      <c r="AJ541" s="8"/>
      <c r="AK541" s="5"/>
      <c r="AL541" s="5"/>
      <c r="AM541" s="5"/>
      <c r="AN541" s="5"/>
      <c r="AO541" s="5"/>
      <c r="AP541" s="5"/>
      <c r="AQ541" s="5"/>
      <c r="AR541" s="5"/>
      <c r="AS541" s="5"/>
      <c r="AT541" s="5"/>
      <c r="AU541" s="5"/>
      <c r="AV541" s="9"/>
      <c r="AW541" s="1"/>
      <c r="AX541" s="1"/>
    </row>
    <row r="542">
      <c r="A542" s="1"/>
      <c r="B542" s="5"/>
      <c r="C542" s="2"/>
      <c r="D542" s="2"/>
      <c r="E542" s="3"/>
      <c r="F542" s="5"/>
      <c r="G542" s="5"/>
      <c r="H542" s="5"/>
      <c r="I542" s="5"/>
      <c r="J542" s="5"/>
      <c r="K542" s="5"/>
      <c r="L542" s="5"/>
      <c r="M542" s="5"/>
      <c r="N542" s="1"/>
      <c r="O542" s="1"/>
      <c r="P542" s="1"/>
      <c r="Q542" s="1"/>
      <c r="R542" s="1"/>
      <c r="S542" s="1"/>
      <c r="T542" s="1"/>
      <c r="U542" s="1"/>
      <c r="V542" s="5"/>
      <c r="W542" s="5"/>
      <c r="X542" s="5"/>
      <c r="Y542" s="5"/>
      <c r="Z542" s="5"/>
      <c r="AA542" s="5"/>
      <c r="AB542" s="5"/>
      <c r="AC542" s="5"/>
      <c r="AD542" s="5"/>
      <c r="AE542" s="5"/>
      <c r="AF542" s="6"/>
      <c r="AG542" s="5"/>
      <c r="AH542" s="7"/>
      <c r="AI542" s="6"/>
      <c r="AJ542" s="8"/>
      <c r="AK542" s="5"/>
      <c r="AL542" s="5"/>
      <c r="AM542" s="5"/>
      <c r="AN542" s="5"/>
      <c r="AO542" s="5"/>
      <c r="AP542" s="5"/>
      <c r="AQ542" s="5"/>
      <c r="AR542" s="5"/>
      <c r="AS542" s="5"/>
      <c r="AT542" s="5"/>
      <c r="AU542" s="5"/>
      <c r="AV542" s="9"/>
      <c r="AW542" s="1"/>
      <c r="AX542" s="1"/>
    </row>
    <row r="543">
      <c r="A543" s="1"/>
      <c r="B543" s="5"/>
      <c r="C543" s="2"/>
      <c r="D543" s="2"/>
      <c r="E543" s="3"/>
      <c r="F543" s="5"/>
      <c r="G543" s="5"/>
      <c r="H543" s="5"/>
      <c r="I543" s="5"/>
      <c r="J543" s="5"/>
      <c r="K543" s="5"/>
      <c r="L543" s="5"/>
      <c r="M543" s="5"/>
      <c r="N543" s="1"/>
      <c r="O543" s="1"/>
      <c r="P543" s="1"/>
      <c r="Q543" s="1"/>
      <c r="R543" s="1"/>
      <c r="S543" s="1"/>
      <c r="T543" s="1"/>
      <c r="U543" s="1"/>
      <c r="V543" s="5"/>
      <c r="W543" s="5"/>
      <c r="X543" s="5"/>
      <c r="Y543" s="5"/>
      <c r="Z543" s="5"/>
      <c r="AA543" s="5"/>
      <c r="AB543" s="5"/>
      <c r="AC543" s="5"/>
      <c r="AD543" s="5"/>
      <c r="AE543" s="5"/>
      <c r="AF543" s="6"/>
      <c r="AG543" s="5"/>
      <c r="AH543" s="7"/>
      <c r="AI543" s="6"/>
      <c r="AJ543" s="8"/>
      <c r="AK543" s="5"/>
      <c r="AL543" s="5"/>
      <c r="AM543" s="5"/>
      <c r="AN543" s="5"/>
      <c r="AO543" s="5"/>
      <c r="AP543" s="5"/>
      <c r="AQ543" s="5"/>
      <c r="AR543" s="5"/>
      <c r="AS543" s="5"/>
      <c r="AT543" s="5"/>
      <c r="AU543" s="5"/>
      <c r="AV543" s="9"/>
      <c r="AW543" s="1"/>
      <c r="AX543" s="1"/>
    </row>
    <row r="544">
      <c r="A544" s="1"/>
      <c r="B544" s="5"/>
      <c r="C544" s="2"/>
      <c r="D544" s="2"/>
      <c r="E544" s="3"/>
      <c r="F544" s="5"/>
      <c r="G544" s="5"/>
      <c r="H544" s="5"/>
      <c r="I544" s="5"/>
      <c r="J544" s="5"/>
      <c r="K544" s="5"/>
      <c r="L544" s="5"/>
      <c r="M544" s="5"/>
      <c r="N544" s="1"/>
      <c r="O544" s="1"/>
      <c r="P544" s="1"/>
      <c r="Q544" s="1"/>
      <c r="R544" s="1"/>
      <c r="S544" s="1"/>
      <c r="T544" s="1"/>
      <c r="U544" s="1"/>
      <c r="V544" s="5"/>
      <c r="W544" s="5"/>
      <c r="X544" s="5"/>
      <c r="Y544" s="5"/>
      <c r="Z544" s="5"/>
      <c r="AA544" s="5"/>
      <c r="AB544" s="5"/>
      <c r="AC544" s="5"/>
      <c r="AD544" s="5"/>
      <c r="AE544" s="5"/>
      <c r="AF544" s="6"/>
      <c r="AG544" s="5"/>
      <c r="AH544" s="7"/>
      <c r="AI544" s="6"/>
      <c r="AJ544" s="8"/>
      <c r="AK544" s="5"/>
      <c r="AL544" s="5"/>
      <c r="AM544" s="5"/>
      <c r="AN544" s="5"/>
      <c r="AO544" s="5"/>
      <c r="AP544" s="5"/>
      <c r="AQ544" s="5"/>
      <c r="AR544" s="5"/>
      <c r="AS544" s="5"/>
      <c r="AT544" s="5"/>
      <c r="AU544" s="5"/>
      <c r="AV544" s="9"/>
      <c r="AW544" s="1"/>
      <c r="AX544" s="1"/>
    </row>
    <row r="545">
      <c r="A545" s="1"/>
      <c r="B545" s="5"/>
      <c r="C545" s="2"/>
      <c r="D545" s="2"/>
      <c r="E545" s="3"/>
      <c r="F545" s="5"/>
      <c r="G545" s="5"/>
      <c r="H545" s="5"/>
      <c r="I545" s="5"/>
      <c r="J545" s="5"/>
      <c r="K545" s="5"/>
      <c r="L545" s="5"/>
      <c r="M545" s="5"/>
      <c r="N545" s="1"/>
      <c r="O545" s="1"/>
      <c r="P545" s="1"/>
      <c r="Q545" s="1"/>
      <c r="R545" s="1"/>
      <c r="S545" s="1"/>
      <c r="T545" s="1"/>
      <c r="U545" s="1"/>
      <c r="V545" s="5"/>
      <c r="W545" s="5"/>
      <c r="X545" s="5"/>
      <c r="Y545" s="5"/>
      <c r="Z545" s="5"/>
      <c r="AA545" s="5"/>
      <c r="AB545" s="5"/>
      <c r="AC545" s="5"/>
      <c r="AD545" s="5"/>
      <c r="AE545" s="5"/>
      <c r="AF545" s="6"/>
      <c r="AG545" s="5"/>
      <c r="AH545" s="7"/>
      <c r="AI545" s="6"/>
      <c r="AJ545" s="8"/>
      <c r="AK545" s="5"/>
      <c r="AL545" s="5"/>
      <c r="AM545" s="5"/>
      <c r="AN545" s="5"/>
      <c r="AO545" s="5"/>
      <c r="AP545" s="5"/>
      <c r="AQ545" s="5"/>
      <c r="AR545" s="5"/>
      <c r="AS545" s="5"/>
      <c r="AT545" s="5"/>
      <c r="AU545" s="5"/>
      <c r="AV545" s="9"/>
      <c r="AW545" s="1"/>
      <c r="AX545" s="1"/>
    </row>
    <row r="546">
      <c r="A546" s="1"/>
      <c r="B546" s="5"/>
      <c r="C546" s="2"/>
      <c r="D546" s="2"/>
      <c r="E546" s="3"/>
      <c r="F546" s="5"/>
      <c r="G546" s="5"/>
      <c r="H546" s="5"/>
      <c r="I546" s="5"/>
      <c r="J546" s="5"/>
      <c r="K546" s="5"/>
      <c r="L546" s="5"/>
      <c r="M546" s="5"/>
      <c r="N546" s="1"/>
      <c r="O546" s="1"/>
      <c r="P546" s="1"/>
      <c r="Q546" s="1"/>
      <c r="R546" s="1"/>
      <c r="S546" s="1"/>
      <c r="T546" s="1"/>
      <c r="U546" s="1"/>
      <c r="V546" s="5"/>
      <c r="W546" s="5"/>
      <c r="X546" s="5"/>
      <c r="Y546" s="5"/>
      <c r="Z546" s="5"/>
      <c r="AA546" s="5"/>
      <c r="AB546" s="5"/>
      <c r="AC546" s="5"/>
      <c r="AD546" s="5"/>
      <c r="AE546" s="5"/>
      <c r="AF546" s="6"/>
      <c r="AG546" s="5"/>
      <c r="AH546" s="7"/>
      <c r="AI546" s="6"/>
      <c r="AJ546" s="8"/>
      <c r="AK546" s="5"/>
      <c r="AL546" s="5"/>
      <c r="AM546" s="5"/>
      <c r="AN546" s="5"/>
      <c r="AO546" s="5"/>
      <c r="AP546" s="5"/>
      <c r="AQ546" s="5"/>
      <c r="AR546" s="5"/>
      <c r="AS546" s="5"/>
      <c r="AT546" s="5"/>
      <c r="AU546" s="5"/>
      <c r="AV546" s="9"/>
      <c r="AW546" s="1"/>
      <c r="AX546" s="1"/>
    </row>
    <row r="547">
      <c r="A547" s="1"/>
      <c r="B547" s="5"/>
      <c r="C547" s="2"/>
      <c r="D547" s="2"/>
      <c r="E547" s="3"/>
      <c r="F547" s="5"/>
      <c r="G547" s="5"/>
      <c r="H547" s="5"/>
      <c r="I547" s="5"/>
      <c r="J547" s="5"/>
      <c r="K547" s="5"/>
      <c r="L547" s="5"/>
      <c r="M547" s="5"/>
      <c r="N547" s="1"/>
      <c r="O547" s="1"/>
      <c r="P547" s="1"/>
      <c r="Q547" s="1"/>
      <c r="R547" s="1"/>
      <c r="S547" s="1"/>
      <c r="T547" s="1"/>
      <c r="U547" s="1"/>
      <c r="V547" s="5"/>
      <c r="W547" s="5"/>
      <c r="X547" s="5"/>
      <c r="Y547" s="5"/>
      <c r="Z547" s="5"/>
      <c r="AA547" s="5"/>
      <c r="AB547" s="5"/>
      <c r="AC547" s="5"/>
      <c r="AD547" s="5"/>
      <c r="AE547" s="5"/>
      <c r="AF547" s="6"/>
      <c r="AG547" s="5"/>
      <c r="AH547" s="7"/>
      <c r="AI547" s="6"/>
      <c r="AJ547" s="8"/>
      <c r="AK547" s="5"/>
      <c r="AL547" s="5"/>
      <c r="AM547" s="5"/>
      <c r="AN547" s="5"/>
      <c r="AO547" s="5"/>
      <c r="AP547" s="5"/>
      <c r="AQ547" s="5"/>
      <c r="AR547" s="5"/>
      <c r="AS547" s="5"/>
      <c r="AT547" s="5"/>
      <c r="AU547" s="5"/>
      <c r="AV547" s="9"/>
      <c r="AW547" s="1"/>
      <c r="AX547" s="1"/>
    </row>
    <row r="548">
      <c r="A548" s="1"/>
      <c r="B548" s="5"/>
      <c r="C548" s="2"/>
      <c r="D548" s="2"/>
      <c r="E548" s="3"/>
      <c r="F548" s="5"/>
      <c r="G548" s="5"/>
      <c r="H548" s="5"/>
      <c r="I548" s="5"/>
      <c r="J548" s="5"/>
      <c r="K548" s="5"/>
      <c r="L548" s="5"/>
      <c r="M548" s="5"/>
      <c r="N548" s="1"/>
      <c r="O548" s="1"/>
      <c r="P548" s="1"/>
      <c r="Q548" s="1"/>
      <c r="R548" s="1"/>
      <c r="S548" s="1"/>
      <c r="T548" s="1"/>
      <c r="U548" s="1"/>
      <c r="V548" s="5"/>
      <c r="W548" s="5"/>
      <c r="X548" s="5"/>
      <c r="Y548" s="5"/>
      <c r="Z548" s="5"/>
      <c r="AA548" s="5"/>
      <c r="AB548" s="5"/>
      <c r="AC548" s="5"/>
      <c r="AD548" s="5"/>
      <c r="AE548" s="5"/>
      <c r="AF548" s="6"/>
      <c r="AG548" s="5"/>
      <c r="AH548" s="7"/>
      <c r="AI548" s="6"/>
      <c r="AJ548" s="8"/>
      <c r="AK548" s="5"/>
      <c r="AL548" s="5"/>
      <c r="AM548" s="5"/>
      <c r="AN548" s="5"/>
      <c r="AO548" s="5"/>
      <c r="AP548" s="5"/>
      <c r="AQ548" s="5"/>
      <c r="AR548" s="5"/>
      <c r="AS548" s="5"/>
      <c r="AT548" s="5"/>
      <c r="AU548" s="5"/>
      <c r="AV548" s="9"/>
      <c r="AW548" s="1"/>
      <c r="AX548" s="1"/>
    </row>
    <row r="549">
      <c r="A549" s="1"/>
      <c r="B549" s="5"/>
      <c r="C549" s="2"/>
      <c r="D549" s="2"/>
      <c r="E549" s="3"/>
      <c r="F549" s="5"/>
      <c r="G549" s="5"/>
      <c r="H549" s="5"/>
      <c r="I549" s="5"/>
      <c r="J549" s="5"/>
      <c r="K549" s="5"/>
      <c r="L549" s="5"/>
      <c r="M549" s="5"/>
      <c r="N549" s="1"/>
      <c r="O549" s="1"/>
      <c r="P549" s="1"/>
      <c r="Q549" s="1"/>
      <c r="R549" s="1"/>
      <c r="S549" s="1"/>
      <c r="T549" s="1"/>
      <c r="U549" s="1"/>
      <c r="V549" s="5"/>
      <c r="W549" s="5"/>
      <c r="X549" s="5"/>
      <c r="Y549" s="5"/>
      <c r="Z549" s="5"/>
      <c r="AA549" s="5"/>
      <c r="AB549" s="5"/>
      <c r="AC549" s="5"/>
      <c r="AD549" s="5"/>
      <c r="AE549" s="5"/>
      <c r="AF549" s="6"/>
      <c r="AG549" s="5"/>
      <c r="AH549" s="7"/>
      <c r="AI549" s="6"/>
      <c r="AJ549" s="8"/>
      <c r="AK549" s="5"/>
      <c r="AL549" s="5"/>
      <c r="AM549" s="5"/>
      <c r="AN549" s="5"/>
      <c r="AO549" s="5"/>
      <c r="AP549" s="5"/>
      <c r="AQ549" s="5"/>
      <c r="AR549" s="5"/>
      <c r="AS549" s="5"/>
      <c r="AT549" s="5"/>
      <c r="AU549" s="5"/>
      <c r="AV549" s="9"/>
      <c r="AW549" s="1"/>
      <c r="AX549" s="1"/>
    </row>
    <row r="550">
      <c r="A550" s="1"/>
      <c r="B550" s="5"/>
      <c r="C550" s="2"/>
      <c r="D550" s="2"/>
      <c r="E550" s="3"/>
      <c r="F550" s="5"/>
      <c r="G550" s="5"/>
      <c r="H550" s="5"/>
      <c r="I550" s="5"/>
      <c r="J550" s="5"/>
      <c r="K550" s="5"/>
      <c r="L550" s="5"/>
      <c r="M550" s="5"/>
      <c r="N550" s="1"/>
      <c r="O550" s="1"/>
      <c r="P550" s="1"/>
      <c r="Q550" s="1"/>
      <c r="R550" s="1"/>
      <c r="S550" s="1"/>
      <c r="T550" s="1"/>
      <c r="U550" s="1"/>
      <c r="V550" s="5"/>
      <c r="W550" s="5"/>
      <c r="X550" s="5"/>
      <c r="Y550" s="5"/>
      <c r="Z550" s="5"/>
      <c r="AA550" s="5"/>
      <c r="AB550" s="5"/>
      <c r="AC550" s="5"/>
      <c r="AD550" s="5"/>
      <c r="AE550" s="5"/>
      <c r="AF550" s="6"/>
      <c r="AG550" s="5"/>
      <c r="AH550" s="7"/>
      <c r="AI550" s="6"/>
      <c r="AJ550" s="8"/>
      <c r="AK550" s="5"/>
      <c r="AL550" s="5"/>
      <c r="AM550" s="5"/>
      <c r="AN550" s="5"/>
      <c r="AO550" s="5"/>
      <c r="AP550" s="5"/>
      <c r="AQ550" s="5"/>
      <c r="AR550" s="5"/>
      <c r="AS550" s="5"/>
      <c r="AT550" s="5"/>
      <c r="AU550" s="5"/>
      <c r="AV550" s="9"/>
      <c r="AW550" s="1"/>
      <c r="AX550" s="1"/>
    </row>
    <row r="551">
      <c r="A551" s="1"/>
      <c r="B551" s="5"/>
      <c r="C551" s="2"/>
      <c r="D551" s="2"/>
      <c r="E551" s="3"/>
      <c r="F551" s="5"/>
      <c r="G551" s="5"/>
      <c r="H551" s="5"/>
      <c r="I551" s="5"/>
      <c r="J551" s="5"/>
      <c r="K551" s="5"/>
      <c r="L551" s="5"/>
      <c r="M551" s="5"/>
      <c r="N551" s="1"/>
      <c r="O551" s="1"/>
      <c r="P551" s="1"/>
      <c r="Q551" s="1"/>
      <c r="R551" s="1"/>
      <c r="S551" s="1"/>
      <c r="T551" s="1"/>
      <c r="U551" s="1"/>
      <c r="V551" s="5"/>
      <c r="W551" s="5"/>
      <c r="X551" s="5"/>
      <c r="Y551" s="5"/>
      <c r="Z551" s="5"/>
      <c r="AA551" s="5"/>
      <c r="AB551" s="5"/>
      <c r="AC551" s="5"/>
      <c r="AD551" s="5"/>
      <c r="AE551" s="5"/>
      <c r="AF551" s="6"/>
      <c r="AG551" s="5"/>
      <c r="AH551" s="7"/>
      <c r="AI551" s="6"/>
      <c r="AJ551" s="8"/>
      <c r="AK551" s="5"/>
      <c r="AL551" s="5"/>
      <c r="AM551" s="5"/>
      <c r="AN551" s="5"/>
      <c r="AO551" s="5"/>
      <c r="AP551" s="5"/>
      <c r="AQ551" s="5"/>
      <c r="AR551" s="5"/>
      <c r="AS551" s="5"/>
      <c r="AT551" s="5"/>
      <c r="AU551" s="5"/>
      <c r="AV551" s="9"/>
      <c r="AW551" s="1"/>
      <c r="AX551" s="1"/>
    </row>
    <row r="552">
      <c r="A552" s="1"/>
      <c r="B552" s="5"/>
      <c r="C552" s="2"/>
      <c r="D552" s="2"/>
      <c r="E552" s="3"/>
      <c r="F552" s="5"/>
      <c r="G552" s="5"/>
      <c r="H552" s="5"/>
      <c r="I552" s="5"/>
      <c r="J552" s="5"/>
      <c r="K552" s="5"/>
      <c r="L552" s="5"/>
      <c r="M552" s="5"/>
      <c r="N552" s="1"/>
      <c r="O552" s="1"/>
      <c r="P552" s="1"/>
      <c r="Q552" s="1"/>
      <c r="R552" s="1"/>
      <c r="S552" s="1"/>
      <c r="T552" s="1"/>
      <c r="U552" s="1"/>
      <c r="V552" s="5"/>
      <c r="W552" s="5"/>
      <c r="X552" s="5"/>
      <c r="Y552" s="5"/>
      <c r="Z552" s="5"/>
      <c r="AA552" s="5"/>
      <c r="AB552" s="5"/>
      <c r="AC552" s="5"/>
      <c r="AD552" s="5"/>
      <c r="AE552" s="5"/>
      <c r="AF552" s="6"/>
      <c r="AG552" s="5"/>
      <c r="AH552" s="7"/>
      <c r="AI552" s="6"/>
      <c r="AJ552" s="8"/>
      <c r="AK552" s="5"/>
      <c r="AL552" s="5"/>
      <c r="AM552" s="5"/>
      <c r="AN552" s="5"/>
      <c r="AO552" s="5"/>
      <c r="AP552" s="5"/>
      <c r="AQ552" s="5"/>
      <c r="AR552" s="5"/>
      <c r="AS552" s="5"/>
      <c r="AT552" s="5"/>
      <c r="AU552" s="5"/>
      <c r="AV552" s="9"/>
      <c r="AW552" s="1"/>
      <c r="AX552" s="1"/>
    </row>
    <row r="553">
      <c r="A553" s="1"/>
      <c r="B553" s="5"/>
      <c r="C553" s="2"/>
      <c r="D553" s="2"/>
      <c r="E553" s="3"/>
      <c r="F553" s="5"/>
      <c r="G553" s="5"/>
      <c r="H553" s="5"/>
      <c r="I553" s="5"/>
      <c r="J553" s="5"/>
      <c r="K553" s="5"/>
      <c r="L553" s="5"/>
      <c r="M553" s="5"/>
      <c r="N553" s="1"/>
      <c r="O553" s="1"/>
      <c r="P553" s="1"/>
      <c r="Q553" s="1"/>
      <c r="R553" s="1"/>
      <c r="S553" s="1"/>
      <c r="T553" s="1"/>
      <c r="U553" s="1"/>
      <c r="V553" s="5"/>
      <c r="W553" s="5"/>
      <c r="X553" s="5"/>
      <c r="Y553" s="5"/>
      <c r="Z553" s="5"/>
      <c r="AA553" s="5"/>
      <c r="AB553" s="5"/>
      <c r="AC553" s="5"/>
      <c r="AD553" s="5"/>
      <c r="AE553" s="5"/>
      <c r="AF553" s="6"/>
      <c r="AG553" s="5"/>
      <c r="AH553" s="7"/>
      <c r="AI553" s="6"/>
      <c r="AJ553" s="8"/>
      <c r="AK553" s="5"/>
      <c r="AL553" s="5"/>
      <c r="AM553" s="5"/>
      <c r="AN553" s="5"/>
      <c r="AO553" s="5"/>
      <c r="AP553" s="5"/>
      <c r="AQ553" s="5"/>
      <c r="AR553" s="5"/>
      <c r="AS553" s="5"/>
      <c r="AT553" s="5"/>
      <c r="AU553" s="5"/>
      <c r="AV553" s="9"/>
      <c r="AW553" s="1"/>
      <c r="AX553" s="1"/>
    </row>
    <row r="554">
      <c r="A554" s="1"/>
      <c r="B554" s="5"/>
      <c r="C554" s="2"/>
      <c r="D554" s="2"/>
      <c r="E554" s="3"/>
      <c r="F554" s="5"/>
      <c r="G554" s="5"/>
      <c r="H554" s="5"/>
      <c r="I554" s="5"/>
      <c r="J554" s="5"/>
      <c r="K554" s="5"/>
      <c r="L554" s="5"/>
      <c r="M554" s="5"/>
      <c r="N554" s="1"/>
      <c r="O554" s="1"/>
      <c r="P554" s="1"/>
      <c r="Q554" s="1"/>
      <c r="R554" s="1"/>
      <c r="S554" s="1"/>
      <c r="T554" s="1"/>
      <c r="U554" s="1"/>
      <c r="V554" s="5"/>
      <c r="W554" s="5"/>
      <c r="X554" s="5"/>
      <c r="Y554" s="5"/>
      <c r="Z554" s="5"/>
      <c r="AA554" s="5"/>
      <c r="AB554" s="5"/>
      <c r="AC554" s="5"/>
      <c r="AD554" s="5"/>
      <c r="AE554" s="5"/>
      <c r="AF554" s="6"/>
      <c r="AG554" s="5"/>
      <c r="AH554" s="7"/>
      <c r="AI554" s="6"/>
      <c r="AJ554" s="8"/>
      <c r="AK554" s="5"/>
      <c r="AL554" s="5"/>
      <c r="AM554" s="5"/>
      <c r="AN554" s="5"/>
      <c r="AO554" s="5"/>
      <c r="AP554" s="5"/>
      <c r="AQ554" s="5"/>
      <c r="AR554" s="5"/>
      <c r="AS554" s="5"/>
      <c r="AT554" s="5"/>
      <c r="AU554" s="5"/>
      <c r="AV554" s="9"/>
      <c r="AW554" s="1"/>
      <c r="AX554" s="1"/>
    </row>
    <row r="555">
      <c r="A555" s="1"/>
      <c r="B555" s="5"/>
      <c r="C555" s="2"/>
      <c r="D555" s="2"/>
      <c r="E555" s="3"/>
      <c r="F555" s="5"/>
      <c r="G555" s="5"/>
      <c r="H555" s="5"/>
      <c r="I555" s="5"/>
      <c r="J555" s="5"/>
      <c r="K555" s="5"/>
      <c r="L555" s="5"/>
      <c r="M555" s="5"/>
      <c r="N555" s="1"/>
      <c r="O555" s="1"/>
      <c r="P555" s="1"/>
      <c r="Q555" s="1"/>
      <c r="R555" s="1"/>
      <c r="S555" s="1"/>
      <c r="T555" s="1"/>
      <c r="U555" s="1"/>
      <c r="V555" s="5"/>
      <c r="W555" s="5"/>
      <c r="X555" s="5"/>
      <c r="Y555" s="5"/>
      <c r="Z555" s="5"/>
      <c r="AA555" s="5"/>
      <c r="AB555" s="5"/>
      <c r="AC555" s="5"/>
      <c r="AD555" s="5"/>
      <c r="AE555" s="5"/>
      <c r="AF555" s="6"/>
      <c r="AG555" s="5"/>
      <c r="AH555" s="7"/>
      <c r="AI555" s="6"/>
      <c r="AJ555" s="8"/>
      <c r="AK555" s="5"/>
      <c r="AL555" s="5"/>
      <c r="AM555" s="5"/>
      <c r="AN555" s="5"/>
      <c r="AO555" s="5"/>
      <c r="AP555" s="5"/>
      <c r="AQ555" s="5"/>
      <c r="AR555" s="5"/>
      <c r="AS555" s="5"/>
      <c r="AT555" s="5"/>
      <c r="AU555" s="5"/>
      <c r="AV555" s="9"/>
      <c r="AW555" s="1"/>
      <c r="AX555" s="1"/>
    </row>
    <row r="556">
      <c r="A556" s="1"/>
      <c r="B556" s="5"/>
      <c r="C556" s="2"/>
      <c r="D556" s="2"/>
      <c r="E556" s="3"/>
      <c r="F556" s="5"/>
      <c r="G556" s="5"/>
      <c r="H556" s="5"/>
      <c r="I556" s="5"/>
      <c r="J556" s="5"/>
      <c r="K556" s="5"/>
      <c r="L556" s="5"/>
      <c r="M556" s="5"/>
      <c r="N556" s="1"/>
      <c r="O556" s="1"/>
      <c r="P556" s="1"/>
      <c r="Q556" s="1"/>
      <c r="R556" s="1"/>
      <c r="S556" s="1"/>
      <c r="T556" s="1"/>
      <c r="U556" s="1"/>
      <c r="V556" s="5"/>
      <c r="W556" s="5"/>
      <c r="X556" s="5"/>
      <c r="Y556" s="5"/>
      <c r="Z556" s="5"/>
      <c r="AA556" s="5"/>
      <c r="AB556" s="5"/>
      <c r="AC556" s="5"/>
      <c r="AD556" s="5"/>
      <c r="AE556" s="5"/>
      <c r="AF556" s="6"/>
      <c r="AG556" s="5"/>
      <c r="AH556" s="7"/>
      <c r="AI556" s="6"/>
      <c r="AJ556" s="8"/>
      <c r="AK556" s="5"/>
      <c r="AL556" s="5"/>
      <c r="AM556" s="5"/>
      <c r="AN556" s="5"/>
      <c r="AO556" s="5"/>
      <c r="AP556" s="5"/>
      <c r="AQ556" s="5"/>
      <c r="AR556" s="5"/>
      <c r="AS556" s="5"/>
      <c r="AT556" s="5"/>
      <c r="AU556" s="5"/>
      <c r="AV556" s="9"/>
      <c r="AW556" s="1"/>
      <c r="AX556" s="1"/>
    </row>
    <row r="557">
      <c r="A557" s="1"/>
      <c r="B557" s="5"/>
      <c r="C557" s="2"/>
      <c r="D557" s="2"/>
      <c r="E557" s="3"/>
      <c r="F557" s="5"/>
      <c r="G557" s="5"/>
      <c r="H557" s="5"/>
      <c r="I557" s="5"/>
      <c r="J557" s="5"/>
      <c r="K557" s="5"/>
      <c r="L557" s="5"/>
      <c r="M557" s="5"/>
      <c r="N557" s="1"/>
      <c r="O557" s="1"/>
      <c r="P557" s="1"/>
      <c r="Q557" s="1"/>
      <c r="R557" s="1"/>
      <c r="S557" s="1"/>
      <c r="T557" s="1"/>
      <c r="U557" s="1"/>
      <c r="V557" s="5"/>
      <c r="W557" s="5"/>
      <c r="X557" s="5"/>
      <c r="Y557" s="5"/>
      <c r="Z557" s="5"/>
      <c r="AA557" s="5"/>
      <c r="AB557" s="5"/>
      <c r="AC557" s="5"/>
      <c r="AD557" s="5"/>
      <c r="AE557" s="5"/>
      <c r="AF557" s="6"/>
      <c r="AG557" s="5"/>
      <c r="AH557" s="7"/>
      <c r="AI557" s="6"/>
      <c r="AJ557" s="8"/>
      <c r="AK557" s="5"/>
      <c r="AL557" s="5"/>
      <c r="AM557" s="5"/>
      <c r="AN557" s="5"/>
      <c r="AO557" s="5"/>
      <c r="AP557" s="5"/>
      <c r="AQ557" s="5"/>
      <c r="AR557" s="5"/>
      <c r="AS557" s="5"/>
      <c r="AT557" s="5"/>
      <c r="AU557" s="5"/>
      <c r="AV557" s="9"/>
      <c r="AW557" s="1"/>
      <c r="AX557" s="1"/>
    </row>
    <row r="558">
      <c r="A558" s="1"/>
      <c r="B558" s="5"/>
      <c r="C558" s="2"/>
      <c r="D558" s="2"/>
      <c r="E558" s="3"/>
      <c r="F558" s="5"/>
      <c r="G558" s="5"/>
      <c r="H558" s="5"/>
      <c r="I558" s="5"/>
      <c r="J558" s="5"/>
      <c r="K558" s="5"/>
      <c r="L558" s="5"/>
      <c r="M558" s="5"/>
      <c r="N558" s="1"/>
      <c r="O558" s="1"/>
      <c r="P558" s="1"/>
      <c r="Q558" s="1"/>
      <c r="R558" s="1"/>
      <c r="S558" s="1"/>
      <c r="T558" s="1"/>
      <c r="U558" s="1"/>
      <c r="V558" s="5"/>
      <c r="W558" s="5"/>
      <c r="X558" s="5"/>
      <c r="Y558" s="5"/>
      <c r="Z558" s="5"/>
      <c r="AA558" s="5"/>
      <c r="AB558" s="5"/>
      <c r="AC558" s="5"/>
      <c r="AD558" s="5"/>
      <c r="AE558" s="5"/>
      <c r="AF558" s="6"/>
      <c r="AG558" s="5"/>
      <c r="AH558" s="7"/>
      <c r="AI558" s="6"/>
      <c r="AJ558" s="8"/>
      <c r="AK558" s="5"/>
      <c r="AL558" s="5"/>
      <c r="AM558" s="5"/>
      <c r="AN558" s="5"/>
      <c r="AO558" s="5"/>
      <c r="AP558" s="5"/>
      <c r="AQ558" s="5"/>
      <c r="AR558" s="5"/>
      <c r="AS558" s="5"/>
      <c r="AT558" s="5"/>
      <c r="AU558" s="5"/>
      <c r="AV558" s="9"/>
      <c r="AW558" s="1"/>
      <c r="AX558" s="1"/>
    </row>
    <row r="559">
      <c r="A559" s="1"/>
      <c r="B559" s="5"/>
      <c r="C559" s="2"/>
      <c r="D559" s="2"/>
      <c r="E559" s="3"/>
      <c r="F559" s="5"/>
      <c r="G559" s="5"/>
      <c r="H559" s="5"/>
      <c r="I559" s="5"/>
      <c r="J559" s="5"/>
      <c r="K559" s="5"/>
      <c r="L559" s="5"/>
      <c r="M559" s="5"/>
      <c r="N559" s="1"/>
      <c r="O559" s="1"/>
      <c r="P559" s="1"/>
      <c r="Q559" s="1"/>
      <c r="R559" s="1"/>
      <c r="S559" s="1"/>
      <c r="T559" s="1"/>
      <c r="U559" s="1"/>
      <c r="V559" s="5"/>
      <c r="W559" s="5"/>
      <c r="X559" s="5"/>
      <c r="Y559" s="5"/>
      <c r="Z559" s="5"/>
      <c r="AA559" s="5"/>
      <c r="AB559" s="5"/>
      <c r="AC559" s="5"/>
      <c r="AD559" s="5"/>
      <c r="AE559" s="5"/>
      <c r="AF559" s="6"/>
      <c r="AG559" s="5"/>
      <c r="AH559" s="7"/>
      <c r="AI559" s="6"/>
      <c r="AJ559" s="8"/>
      <c r="AK559" s="5"/>
      <c r="AL559" s="5"/>
      <c r="AM559" s="5"/>
      <c r="AN559" s="5"/>
      <c r="AO559" s="5"/>
      <c r="AP559" s="5"/>
      <c r="AQ559" s="5"/>
      <c r="AR559" s="5"/>
      <c r="AS559" s="5"/>
      <c r="AT559" s="5"/>
      <c r="AU559" s="5"/>
      <c r="AV559" s="9"/>
      <c r="AW559" s="1"/>
      <c r="AX559" s="1"/>
    </row>
    <row r="560">
      <c r="A560" s="1"/>
      <c r="B560" s="5"/>
      <c r="C560" s="2"/>
      <c r="D560" s="2"/>
      <c r="E560" s="3"/>
      <c r="F560" s="5"/>
      <c r="G560" s="5"/>
      <c r="H560" s="5"/>
      <c r="I560" s="5"/>
      <c r="J560" s="5"/>
      <c r="K560" s="5"/>
      <c r="L560" s="5"/>
      <c r="M560" s="5"/>
      <c r="N560" s="1"/>
      <c r="O560" s="1"/>
      <c r="P560" s="1"/>
      <c r="Q560" s="1"/>
      <c r="R560" s="1"/>
      <c r="S560" s="1"/>
      <c r="T560" s="1"/>
      <c r="U560" s="1"/>
      <c r="V560" s="5"/>
      <c r="W560" s="5"/>
      <c r="X560" s="5"/>
      <c r="Y560" s="5"/>
      <c r="Z560" s="5"/>
      <c r="AA560" s="5"/>
      <c r="AB560" s="5"/>
      <c r="AC560" s="5"/>
      <c r="AD560" s="5"/>
      <c r="AE560" s="5"/>
      <c r="AF560" s="6"/>
      <c r="AG560" s="5"/>
      <c r="AH560" s="7"/>
      <c r="AI560" s="6"/>
      <c r="AJ560" s="8"/>
      <c r="AK560" s="5"/>
      <c r="AL560" s="5"/>
      <c r="AM560" s="5"/>
      <c r="AN560" s="5"/>
      <c r="AO560" s="5"/>
      <c r="AP560" s="5"/>
      <c r="AQ560" s="5"/>
      <c r="AR560" s="5"/>
      <c r="AS560" s="5"/>
      <c r="AT560" s="5"/>
      <c r="AU560" s="5"/>
      <c r="AV560" s="9"/>
      <c r="AW560" s="1"/>
      <c r="AX560" s="1"/>
    </row>
    <row r="561">
      <c r="A561" s="1"/>
      <c r="B561" s="5"/>
      <c r="C561" s="2"/>
      <c r="D561" s="2"/>
      <c r="E561" s="3"/>
      <c r="F561" s="5"/>
      <c r="G561" s="5"/>
      <c r="H561" s="5"/>
      <c r="I561" s="5"/>
      <c r="J561" s="5"/>
      <c r="K561" s="5"/>
      <c r="L561" s="5"/>
      <c r="M561" s="5"/>
      <c r="N561" s="1"/>
      <c r="O561" s="1"/>
      <c r="P561" s="1"/>
      <c r="Q561" s="1"/>
      <c r="R561" s="1"/>
      <c r="S561" s="1"/>
      <c r="T561" s="1"/>
      <c r="U561" s="1"/>
      <c r="V561" s="5"/>
      <c r="W561" s="5"/>
      <c r="X561" s="5"/>
      <c r="Y561" s="5"/>
      <c r="Z561" s="5"/>
      <c r="AA561" s="5"/>
      <c r="AB561" s="5"/>
      <c r="AC561" s="5"/>
      <c r="AD561" s="5"/>
      <c r="AE561" s="5"/>
      <c r="AF561" s="6"/>
      <c r="AG561" s="5"/>
      <c r="AH561" s="7"/>
      <c r="AI561" s="6"/>
      <c r="AJ561" s="8"/>
      <c r="AK561" s="5"/>
      <c r="AL561" s="5"/>
      <c r="AM561" s="5"/>
      <c r="AN561" s="5"/>
      <c r="AO561" s="5"/>
      <c r="AP561" s="5"/>
      <c r="AQ561" s="5"/>
      <c r="AR561" s="5"/>
      <c r="AS561" s="5"/>
      <c r="AT561" s="5"/>
      <c r="AU561" s="5"/>
      <c r="AV561" s="9"/>
      <c r="AW561" s="1"/>
      <c r="AX561" s="1"/>
    </row>
    <row r="562">
      <c r="A562" s="1"/>
      <c r="B562" s="5"/>
      <c r="C562" s="2"/>
      <c r="D562" s="2"/>
      <c r="E562" s="3"/>
      <c r="F562" s="5"/>
      <c r="G562" s="5"/>
      <c r="H562" s="5"/>
      <c r="I562" s="5"/>
      <c r="J562" s="5"/>
      <c r="K562" s="5"/>
      <c r="L562" s="5"/>
      <c r="M562" s="5"/>
      <c r="N562" s="1"/>
      <c r="O562" s="1"/>
      <c r="P562" s="1"/>
      <c r="Q562" s="1"/>
      <c r="R562" s="1"/>
      <c r="S562" s="1"/>
      <c r="T562" s="1"/>
      <c r="U562" s="1"/>
      <c r="V562" s="5"/>
      <c r="W562" s="5"/>
      <c r="X562" s="5"/>
      <c r="Y562" s="5"/>
      <c r="Z562" s="5"/>
      <c r="AA562" s="5"/>
      <c r="AB562" s="5"/>
      <c r="AC562" s="5"/>
      <c r="AD562" s="5"/>
      <c r="AE562" s="5"/>
      <c r="AF562" s="6"/>
      <c r="AG562" s="5"/>
      <c r="AH562" s="7"/>
      <c r="AI562" s="6"/>
      <c r="AJ562" s="8"/>
      <c r="AK562" s="5"/>
      <c r="AL562" s="5"/>
      <c r="AM562" s="5"/>
      <c r="AN562" s="5"/>
      <c r="AO562" s="5"/>
      <c r="AP562" s="5"/>
      <c r="AQ562" s="5"/>
      <c r="AR562" s="5"/>
      <c r="AS562" s="5"/>
      <c r="AT562" s="5"/>
      <c r="AU562" s="5"/>
      <c r="AV562" s="9"/>
      <c r="AW562" s="1"/>
      <c r="AX562" s="1"/>
    </row>
    <row r="563">
      <c r="A563" s="1"/>
      <c r="B563" s="5"/>
      <c r="C563" s="2"/>
      <c r="D563" s="2"/>
      <c r="E563" s="3"/>
      <c r="F563" s="5"/>
      <c r="G563" s="5"/>
      <c r="H563" s="5"/>
      <c r="I563" s="5"/>
      <c r="J563" s="5"/>
      <c r="K563" s="5"/>
      <c r="L563" s="5"/>
      <c r="M563" s="5"/>
      <c r="N563" s="1"/>
      <c r="O563" s="1"/>
      <c r="P563" s="1"/>
      <c r="Q563" s="1"/>
      <c r="R563" s="1"/>
      <c r="S563" s="1"/>
      <c r="T563" s="1"/>
      <c r="U563" s="1"/>
      <c r="V563" s="5"/>
      <c r="W563" s="5"/>
      <c r="X563" s="5"/>
      <c r="Y563" s="5"/>
      <c r="Z563" s="5"/>
      <c r="AA563" s="5"/>
      <c r="AB563" s="5"/>
      <c r="AC563" s="5"/>
      <c r="AD563" s="5"/>
      <c r="AE563" s="5"/>
      <c r="AF563" s="6"/>
      <c r="AG563" s="5"/>
      <c r="AH563" s="7"/>
      <c r="AI563" s="6"/>
      <c r="AJ563" s="8"/>
      <c r="AK563" s="5"/>
      <c r="AL563" s="5"/>
      <c r="AM563" s="5"/>
      <c r="AN563" s="5"/>
      <c r="AO563" s="5"/>
      <c r="AP563" s="5"/>
      <c r="AQ563" s="5"/>
      <c r="AR563" s="5"/>
      <c r="AS563" s="5"/>
      <c r="AT563" s="5"/>
      <c r="AU563" s="5"/>
      <c r="AV563" s="9"/>
      <c r="AW563" s="1"/>
      <c r="AX563" s="1"/>
    </row>
    <row r="564">
      <c r="A564" s="1"/>
      <c r="B564" s="5"/>
      <c r="C564" s="2"/>
      <c r="D564" s="2"/>
      <c r="E564" s="3"/>
      <c r="F564" s="5"/>
      <c r="G564" s="5"/>
      <c r="H564" s="5"/>
      <c r="I564" s="5"/>
      <c r="J564" s="5"/>
      <c r="K564" s="5"/>
      <c r="L564" s="5"/>
      <c r="M564" s="5"/>
      <c r="N564" s="1"/>
      <c r="O564" s="1"/>
      <c r="P564" s="1"/>
      <c r="Q564" s="1"/>
      <c r="R564" s="1"/>
      <c r="S564" s="1"/>
      <c r="T564" s="1"/>
      <c r="U564" s="1"/>
      <c r="V564" s="5"/>
      <c r="W564" s="5"/>
      <c r="X564" s="5"/>
      <c r="Y564" s="5"/>
      <c r="Z564" s="5"/>
      <c r="AA564" s="5"/>
      <c r="AB564" s="5"/>
      <c r="AC564" s="5"/>
      <c r="AD564" s="5"/>
      <c r="AE564" s="5"/>
      <c r="AF564" s="6"/>
      <c r="AG564" s="5"/>
      <c r="AH564" s="7"/>
      <c r="AI564" s="6"/>
      <c r="AJ564" s="8"/>
      <c r="AK564" s="5"/>
      <c r="AL564" s="5"/>
      <c r="AM564" s="5"/>
      <c r="AN564" s="5"/>
      <c r="AO564" s="5"/>
      <c r="AP564" s="5"/>
      <c r="AQ564" s="5"/>
      <c r="AR564" s="5"/>
      <c r="AS564" s="5"/>
      <c r="AT564" s="5"/>
      <c r="AU564" s="5"/>
      <c r="AV564" s="9"/>
      <c r="AW564" s="1"/>
      <c r="AX564" s="1"/>
    </row>
    <row r="565">
      <c r="A565" s="1"/>
      <c r="B565" s="5"/>
      <c r="C565" s="2"/>
      <c r="D565" s="2"/>
      <c r="E565" s="3"/>
      <c r="F565" s="5"/>
      <c r="G565" s="5"/>
      <c r="H565" s="5"/>
      <c r="I565" s="5"/>
      <c r="J565" s="5"/>
      <c r="K565" s="5"/>
      <c r="L565" s="5"/>
      <c r="M565" s="5"/>
      <c r="N565" s="1"/>
      <c r="O565" s="1"/>
      <c r="P565" s="1"/>
      <c r="Q565" s="1"/>
      <c r="R565" s="1"/>
      <c r="S565" s="1"/>
      <c r="T565" s="1"/>
      <c r="U565" s="1"/>
      <c r="V565" s="5"/>
      <c r="W565" s="5"/>
      <c r="X565" s="5"/>
      <c r="Y565" s="5"/>
      <c r="Z565" s="5"/>
      <c r="AA565" s="5"/>
      <c r="AB565" s="5"/>
      <c r="AC565" s="5"/>
      <c r="AD565" s="5"/>
      <c r="AE565" s="5"/>
      <c r="AF565" s="6"/>
      <c r="AG565" s="5"/>
      <c r="AH565" s="7"/>
      <c r="AI565" s="6"/>
      <c r="AJ565" s="8"/>
      <c r="AK565" s="5"/>
      <c r="AL565" s="5"/>
      <c r="AM565" s="5"/>
      <c r="AN565" s="5"/>
      <c r="AO565" s="5"/>
      <c r="AP565" s="5"/>
      <c r="AQ565" s="5"/>
      <c r="AR565" s="5"/>
      <c r="AS565" s="5"/>
      <c r="AT565" s="5"/>
      <c r="AU565" s="5"/>
      <c r="AV565" s="9"/>
      <c r="AW565" s="1"/>
      <c r="AX565" s="1"/>
    </row>
    <row r="566">
      <c r="A566" s="1"/>
      <c r="B566" s="5"/>
      <c r="C566" s="2"/>
      <c r="D566" s="2"/>
      <c r="E566" s="3"/>
      <c r="F566" s="5"/>
      <c r="G566" s="5"/>
      <c r="H566" s="5"/>
      <c r="I566" s="5"/>
      <c r="J566" s="5"/>
      <c r="K566" s="5"/>
      <c r="L566" s="5"/>
      <c r="M566" s="5"/>
      <c r="N566" s="1"/>
      <c r="O566" s="1"/>
      <c r="P566" s="1"/>
      <c r="Q566" s="1"/>
      <c r="R566" s="1"/>
      <c r="S566" s="1"/>
      <c r="T566" s="1"/>
      <c r="U566" s="1"/>
      <c r="V566" s="5"/>
      <c r="W566" s="5"/>
      <c r="X566" s="5"/>
      <c r="Y566" s="5"/>
      <c r="Z566" s="5"/>
      <c r="AA566" s="5"/>
      <c r="AB566" s="5"/>
      <c r="AC566" s="5"/>
      <c r="AD566" s="5"/>
      <c r="AE566" s="5"/>
      <c r="AF566" s="6"/>
      <c r="AG566" s="5"/>
      <c r="AH566" s="7"/>
      <c r="AI566" s="6"/>
      <c r="AJ566" s="8"/>
      <c r="AK566" s="5"/>
      <c r="AL566" s="5"/>
      <c r="AM566" s="5"/>
      <c r="AN566" s="5"/>
      <c r="AO566" s="5"/>
      <c r="AP566" s="5"/>
      <c r="AQ566" s="5"/>
      <c r="AR566" s="5"/>
      <c r="AS566" s="5"/>
      <c r="AT566" s="5"/>
      <c r="AU566" s="5"/>
      <c r="AV566" s="9"/>
      <c r="AW566" s="1"/>
      <c r="AX566" s="1"/>
    </row>
    <row r="567">
      <c r="A567" s="1"/>
      <c r="B567" s="5"/>
      <c r="C567" s="2"/>
      <c r="D567" s="2"/>
      <c r="E567" s="3"/>
      <c r="F567" s="5"/>
      <c r="G567" s="5"/>
      <c r="H567" s="5"/>
      <c r="I567" s="5"/>
      <c r="J567" s="5"/>
      <c r="K567" s="5"/>
      <c r="L567" s="5"/>
      <c r="M567" s="5"/>
      <c r="N567" s="1"/>
      <c r="O567" s="1"/>
      <c r="P567" s="1"/>
      <c r="Q567" s="1"/>
      <c r="R567" s="1"/>
      <c r="S567" s="1"/>
      <c r="T567" s="1"/>
      <c r="U567" s="1"/>
      <c r="V567" s="5"/>
      <c r="W567" s="5"/>
      <c r="X567" s="5"/>
      <c r="Y567" s="5"/>
      <c r="Z567" s="5"/>
      <c r="AA567" s="5"/>
      <c r="AB567" s="5"/>
      <c r="AC567" s="5"/>
      <c r="AD567" s="5"/>
      <c r="AE567" s="5"/>
      <c r="AF567" s="6"/>
      <c r="AG567" s="5"/>
      <c r="AH567" s="7"/>
      <c r="AI567" s="6"/>
      <c r="AJ567" s="8"/>
      <c r="AK567" s="5"/>
      <c r="AL567" s="5"/>
      <c r="AM567" s="5"/>
      <c r="AN567" s="5"/>
      <c r="AO567" s="5"/>
      <c r="AP567" s="5"/>
      <c r="AQ567" s="5"/>
      <c r="AR567" s="5"/>
      <c r="AS567" s="5"/>
      <c r="AT567" s="5"/>
      <c r="AU567" s="5"/>
      <c r="AV567" s="9"/>
      <c r="AW567" s="1"/>
      <c r="AX567" s="1"/>
    </row>
    <row r="568">
      <c r="A568" s="1"/>
      <c r="B568" s="5"/>
      <c r="C568" s="2"/>
      <c r="D568" s="2"/>
      <c r="E568" s="3"/>
      <c r="F568" s="5"/>
      <c r="G568" s="5"/>
      <c r="H568" s="5"/>
      <c r="I568" s="5"/>
      <c r="J568" s="5"/>
      <c r="K568" s="5"/>
      <c r="L568" s="5"/>
      <c r="M568" s="5"/>
      <c r="N568" s="1"/>
      <c r="O568" s="1"/>
      <c r="P568" s="1"/>
      <c r="Q568" s="1"/>
      <c r="R568" s="1"/>
      <c r="S568" s="1"/>
      <c r="T568" s="1"/>
      <c r="U568" s="1"/>
      <c r="V568" s="5"/>
      <c r="W568" s="5"/>
      <c r="X568" s="5"/>
      <c r="Y568" s="5"/>
      <c r="Z568" s="5"/>
      <c r="AA568" s="5"/>
      <c r="AB568" s="5"/>
      <c r="AC568" s="5"/>
      <c r="AD568" s="5"/>
      <c r="AE568" s="5"/>
      <c r="AF568" s="6"/>
      <c r="AG568" s="5"/>
      <c r="AH568" s="7"/>
      <c r="AI568" s="6"/>
      <c r="AJ568" s="8"/>
      <c r="AK568" s="5"/>
      <c r="AL568" s="5"/>
      <c r="AM568" s="5"/>
      <c r="AN568" s="5"/>
      <c r="AO568" s="5"/>
      <c r="AP568" s="5"/>
      <c r="AQ568" s="5"/>
      <c r="AR568" s="5"/>
      <c r="AS568" s="5"/>
      <c r="AT568" s="5"/>
      <c r="AU568" s="5"/>
      <c r="AV568" s="9"/>
      <c r="AW568" s="1"/>
      <c r="AX568" s="1"/>
    </row>
    <row r="569">
      <c r="A569" s="1"/>
      <c r="B569" s="5"/>
      <c r="C569" s="2"/>
      <c r="D569" s="2"/>
      <c r="E569" s="3"/>
      <c r="F569" s="5"/>
      <c r="G569" s="5"/>
      <c r="H569" s="5"/>
      <c r="I569" s="5"/>
      <c r="J569" s="5"/>
      <c r="K569" s="5"/>
      <c r="L569" s="5"/>
      <c r="M569" s="5"/>
      <c r="N569" s="1"/>
      <c r="O569" s="1"/>
      <c r="P569" s="1"/>
      <c r="Q569" s="1"/>
      <c r="R569" s="1"/>
      <c r="S569" s="1"/>
      <c r="T569" s="1"/>
      <c r="U569" s="1"/>
      <c r="V569" s="5"/>
      <c r="W569" s="5"/>
      <c r="X569" s="5"/>
      <c r="Y569" s="5"/>
      <c r="Z569" s="5"/>
      <c r="AA569" s="5"/>
      <c r="AB569" s="5"/>
      <c r="AC569" s="5"/>
      <c r="AD569" s="5"/>
      <c r="AE569" s="5"/>
      <c r="AF569" s="6"/>
      <c r="AG569" s="5"/>
      <c r="AH569" s="7"/>
      <c r="AI569" s="6"/>
      <c r="AJ569" s="8"/>
      <c r="AK569" s="5"/>
      <c r="AL569" s="5"/>
      <c r="AM569" s="5"/>
      <c r="AN569" s="5"/>
      <c r="AO569" s="5"/>
      <c r="AP569" s="5"/>
      <c r="AQ569" s="5"/>
      <c r="AR569" s="5"/>
      <c r="AS569" s="5"/>
      <c r="AT569" s="5"/>
      <c r="AU569" s="5"/>
      <c r="AV569" s="9"/>
      <c r="AW569" s="1"/>
      <c r="AX569" s="1"/>
    </row>
    <row r="570">
      <c r="A570" s="1"/>
      <c r="B570" s="5"/>
      <c r="C570" s="2"/>
      <c r="D570" s="2"/>
      <c r="E570" s="3"/>
      <c r="F570" s="5"/>
      <c r="G570" s="5"/>
      <c r="H570" s="5"/>
      <c r="I570" s="5"/>
      <c r="J570" s="5"/>
      <c r="K570" s="5"/>
      <c r="L570" s="5"/>
      <c r="M570" s="5"/>
      <c r="N570" s="1"/>
      <c r="O570" s="1"/>
      <c r="P570" s="1"/>
      <c r="Q570" s="1"/>
      <c r="R570" s="1"/>
      <c r="S570" s="1"/>
      <c r="T570" s="1"/>
      <c r="U570" s="1"/>
      <c r="V570" s="5"/>
      <c r="W570" s="5"/>
      <c r="X570" s="5"/>
      <c r="Y570" s="5"/>
      <c r="Z570" s="5"/>
      <c r="AA570" s="5"/>
      <c r="AB570" s="5"/>
      <c r="AC570" s="5"/>
      <c r="AD570" s="5"/>
      <c r="AE570" s="5"/>
      <c r="AF570" s="6"/>
      <c r="AG570" s="5"/>
      <c r="AH570" s="7"/>
      <c r="AI570" s="6"/>
      <c r="AJ570" s="8"/>
      <c r="AK570" s="5"/>
      <c r="AL570" s="5"/>
      <c r="AM570" s="5"/>
      <c r="AN570" s="5"/>
      <c r="AO570" s="5"/>
      <c r="AP570" s="5"/>
      <c r="AQ570" s="5"/>
      <c r="AR570" s="5"/>
      <c r="AS570" s="5"/>
      <c r="AT570" s="5"/>
      <c r="AU570" s="5"/>
      <c r="AV570" s="9"/>
      <c r="AW570" s="1"/>
      <c r="AX570" s="1"/>
    </row>
    <row r="571">
      <c r="A571" s="1"/>
      <c r="B571" s="5"/>
      <c r="C571" s="2"/>
      <c r="D571" s="2"/>
      <c r="E571" s="3"/>
      <c r="F571" s="5"/>
      <c r="G571" s="5"/>
      <c r="H571" s="5"/>
      <c r="I571" s="5"/>
      <c r="J571" s="5"/>
      <c r="K571" s="5"/>
      <c r="L571" s="5"/>
      <c r="M571" s="5"/>
      <c r="N571" s="1"/>
      <c r="O571" s="1"/>
      <c r="P571" s="1"/>
      <c r="Q571" s="1"/>
      <c r="R571" s="1"/>
      <c r="S571" s="1"/>
      <c r="T571" s="1"/>
      <c r="U571" s="1"/>
      <c r="V571" s="5"/>
      <c r="W571" s="5"/>
      <c r="X571" s="5"/>
      <c r="Y571" s="5"/>
      <c r="Z571" s="5"/>
      <c r="AA571" s="5"/>
      <c r="AB571" s="5"/>
      <c r="AC571" s="5"/>
      <c r="AD571" s="5"/>
      <c r="AE571" s="5"/>
      <c r="AF571" s="6"/>
      <c r="AG571" s="5"/>
      <c r="AH571" s="7"/>
      <c r="AI571" s="6"/>
      <c r="AJ571" s="8"/>
      <c r="AK571" s="5"/>
      <c r="AL571" s="5"/>
      <c r="AM571" s="5"/>
      <c r="AN571" s="5"/>
      <c r="AO571" s="5"/>
      <c r="AP571" s="5"/>
      <c r="AQ571" s="5"/>
      <c r="AR571" s="5"/>
      <c r="AS571" s="5"/>
      <c r="AT571" s="5"/>
      <c r="AU571" s="5"/>
      <c r="AV571" s="9"/>
      <c r="AW571" s="1"/>
      <c r="AX571" s="1"/>
    </row>
    <row r="572">
      <c r="A572" s="1"/>
      <c r="B572" s="5"/>
      <c r="C572" s="2"/>
      <c r="D572" s="2"/>
      <c r="E572" s="3"/>
      <c r="F572" s="5"/>
      <c r="G572" s="5"/>
      <c r="H572" s="5"/>
      <c r="I572" s="5"/>
      <c r="J572" s="5"/>
      <c r="K572" s="5"/>
      <c r="L572" s="5"/>
      <c r="M572" s="5"/>
      <c r="N572" s="1"/>
      <c r="O572" s="1"/>
      <c r="P572" s="1"/>
      <c r="Q572" s="1"/>
      <c r="R572" s="1"/>
      <c r="S572" s="1"/>
      <c r="T572" s="1"/>
      <c r="U572" s="1"/>
      <c r="V572" s="5"/>
      <c r="W572" s="5"/>
      <c r="X572" s="5"/>
      <c r="Y572" s="5"/>
      <c r="Z572" s="5"/>
      <c r="AA572" s="5"/>
      <c r="AB572" s="5"/>
      <c r="AC572" s="5"/>
      <c r="AD572" s="5"/>
      <c r="AE572" s="5"/>
      <c r="AF572" s="6"/>
      <c r="AG572" s="5"/>
      <c r="AH572" s="7"/>
      <c r="AI572" s="6"/>
      <c r="AJ572" s="8"/>
      <c r="AK572" s="5"/>
      <c r="AL572" s="5"/>
      <c r="AM572" s="5"/>
      <c r="AN572" s="5"/>
      <c r="AO572" s="5"/>
      <c r="AP572" s="5"/>
      <c r="AQ572" s="5"/>
      <c r="AR572" s="5"/>
      <c r="AS572" s="5"/>
      <c r="AT572" s="5"/>
      <c r="AU572" s="5"/>
      <c r="AV572" s="9"/>
      <c r="AW572" s="1"/>
      <c r="AX572" s="1"/>
    </row>
    <row r="573">
      <c r="A573" s="1"/>
      <c r="B573" s="5"/>
      <c r="C573" s="2"/>
      <c r="D573" s="2"/>
      <c r="E573" s="3"/>
      <c r="F573" s="5"/>
      <c r="G573" s="5"/>
      <c r="H573" s="5"/>
      <c r="I573" s="5"/>
      <c r="J573" s="5"/>
      <c r="K573" s="5"/>
      <c r="L573" s="5"/>
      <c r="M573" s="5"/>
      <c r="N573" s="1"/>
      <c r="O573" s="1"/>
      <c r="P573" s="1"/>
      <c r="Q573" s="1"/>
      <c r="R573" s="1"/>
      <c r="S573" s="1"/>
      <c r="T573" s="1"/>
      <c r="U573" s="1"/>
      <c r="V573" s="5"/>
      <c r="W573" s="5"/>
      <c r="X573" s="5"/>
      <c r="Y573" s="5"/>
      <c r="Z573" s="5"/>
      <c r="AA573" s="5"/>
      <c r="AB573" s="5"/>
      <c r="AC573" s="5"/>
      <c r="AD573" s="5"/>
      <c r="AE573" s="5"/>
      <c r="AF573" s="6"/>
      <c r="AG573" s="5"/>
      <c r="AH573" s="7"/>
      <c r="AI573" s="6"/>
      <c r="AJ573" s="8"/>
      <c r="AK573" s="5"/>
      <c r="AL573" s="5"/>
      <c r="AM573" s="5"/>
      <c r="AN573" s="5"/>
      <c r="AO573" s="5"/>
      <c r="AP573" s="5"/>
      <c r="AQ573" s="5"/>
      <c r="AR573" s="5"/>
      <c r="AS573" s="5"/>
      <c r="AT573" s="5"/>
      <c r="AU573" s="5"/>
      <c r="AV573" s="9"/>
      <c r="AW573" s="1"/>
      <c r="AX573" s="1"/>
    </row>
    <row r="574">
      <c r="A574" s="1"/>
      <c r="B574" s="5"/>
      <c r="C574" s="2"/>
      <c r="D574" s="2"/>
      <c r="E574" s="3"/>
      <c r="F574" s="5"/>
      <c r="G574" s="5"/>
      <c r="H574" s="5"/>
      <c r="I574" s="5"/>
      <c r="J574" s="5"/>
      <c r="K574" s="5"/>
      <c r="L574" s="5"/>
      <c r="M574" s="5"/>
      <c r="N574" s="1"/>
      <c r="O574" s="1"/>
      <c r="P574" s="1"/>
      <c r="Q574" s="1"/>
      <c r="R574" s="1"/>
      <c r="S574" s="1"/>
      <c r="T574" s="1"/>
      <c r="U574" s="1"/>
      <c r="V574" s="5"/>
      <c r="W574" s="5"/>
      <c r="X574" s="5"/>
      <c r="Y574" s="5"/>
      <c r="Z574" s="5"/>
      <c r="AA574" s="5"/>
      <c r="AB574" s="5"/>
      <c r="AC574" s="5"/>
      <c r="AD574" s="5"/>
      <c r="AE574" s="5"/>
      <c r="AF574" s="6"/>
      <c r="AG574" s="5"/>
      <c r="AH574" s="7"/>
      <c r="AI574" s="6"/>
      <c r="AJ574" s="8"/>
      <c r="AK574" s="5"/>
      <c r="AL574" s="5"/>
      <c r="AM574" s="5"/>
      <c r="AN574" s="5"/>
      <c r="AO574" s="5"/>
      <c r="AP574" s="5"/>
      <c r="AQ574" s="5"/>
      <c r="AR574" s="5"/>
      <c r="AS574" s="5"/>
      <c r="AT574" s="5"/>
      <c r="AU574" s="5"/>
      <c r="AV574" s="9"/>
      <c r="AW574" s="1"/>
      <c r="AX574" s="1"/>
    </row>
    <row r="575">
      <c r="A575" s="1"/>
      <c r="B575" s="5"/>
      <c r="C575" s="2"/>
      <c r="D575" s="2"/>
      <c r="E575" s="3"/>
      <c r="F575" s="5"/>
      <c r="G575" s="5"/>
      <c r="H575" s="5"/>
      <c r="I575" s="5"/>
      <c r="J575" s="5"/>
      <c r="K575" s="5"/>
      <c r="L575" s="5"/>
      <c r="M575" s="5"/>
      <c r="N575" s="1"/>
      <c r="O575" s="1"/>
      <c r="P575" s="1"/>
      <c r="Q575" s="1"/>
      <c r="R575" s="1"/>
      <c r="S575" s="1"/>
      <c r="T575" s="1"/>
      <c r="U575" s="1"/>
      <c r="V575" s="5"/>
      <c r="W575" s="5"/>
      <c r="X575" s="5"/>
      <c r="Y575" s="5"/>
      <c r="Z575" s="5"/>
      <c r="AA575" s="5"/>
      <c r="AB575" s="5"/>
      <c r="AC575" s="5"/>
      <c r="AD575" s="5"/>
      <c r="AE575" s="5"/>
      <c r="AF575" s="6"/>
      <c r="AG575" s="5"/>
      <c r="AH575" s="7"/>
      <c r="AI575" s="6"/>
      <c r="AJ575" s="8"/>
      <c r="AK575" s="5"/>
      <c r="AL575" s="5"/>
      <c r="AM575" s="5"/>
      <c r="AN575" s="5"/>
      <c r="AO575" s="5"/>
      <c r="AP575" s="5"/>
      <c r="AQ575" s="5"/>
      <c r="AR575" s="5"/>
      <c r="AS575" s="5"/>
      <c r="AT575" s="5"/>
      <c r="AU575" s="5"/>
      <c r="AV575" s="9"/>
      <c r="AW575" s="1"/>
      <c r="AX575" s="1"/>
    </row>
    <row r="576">
      <c r="A576" s="1"/>
      <c r="B576" s="5"/>
      <c r="C576" s="2"/>
      <c r="D576" s="2"/>
      <c r="E576" s="3"/>
      <c r="F576" s="5"/>
      <c r="G576" s="5"/>
      <c r="H576" s="5"/>
      <c r="I576" s="5"/>
      <c r="J576" s="5"/>
      <c r="K576" s="5"/>
      <c r="L576" s="5"/>
      <c r="M576" s="5"/>
      <c r="N576" s="1"/>
      <c r="O576" s="1"/>
      <c r="P576" s="1"/>
      <c r="Q576" s="1"/>
      <c r="R576" s="1"/>
      <c r="S576" s="1"/>
      <c r="T576" s="1"/>
      <c r="U576" s="1"/>
      <c r="V576" s="5"/>
      <c r="W576" s="5"/>
      <c r="X576" s="5"/>
      <c r="Y576" s="5"/>
      <c r="Z576" s="5"/>
      <c r="AA576" s="5"/>
      <c r="AB576" s="5"/>
      <c r="AC576" s="5"/>
      <c r="AD576" s="5"/>
      <c r="AE576" s="5"/>
      <c r="AF576" s="6"/>
      <c r="AG576" s="5"/>
      <c r="AH576" s="7"/>
      <c r="AI576" s="6"/>
      <c r="AJ576" s="8"/>
      <c r="AK576" s="5"/>
      <c r="AL576" s="5"/>
      <c r="AM576" s="5"/>
      <c r="AN576" s="5"/>
      <c r="AO576" s="5"/>
      <c r="AP576" s="5"/>
      <c r="AQ576" s="5"/>
      <c r="AR576" s="5"/>
      <c r="AS576" s="5"/>
      <c r="AT576" s="5"/>
      <c r="AU576" s="5"/>
      <c r="AV576" s="9"/>
      <c r="AW576" s="1"/>
      <c r="AX576" s="1"/>
    </row>
    <row r="577">
      <c r="A577" s="1"/>
      <c r="B577" s="5"/>
      <c r="C577" s="2"/>
      <c r="D577" s="2"/>
      <c r="E577" s="3"/>
      <c r="F577" s="5"/>
      <c r="G577" s="5"/>
      <c r="H577" s="5"/>
      <c r="I577" s="5"/>
      <c r="J577" s="5"/>
      <c r="K577" s="5"/>
      <c r="L577" s="5"/>
      <c r="M577" s="5"/>
      <c r="N577" s="1"/>
      <c r="O577" s="1"/>
      <c r="P577" s="1"/>
      <c r="Q577" s="1"/>
      <c r="R577" s="1"/>
      <c r="S577" s="1"/>
      <c r="T577" s="1"/>
      <c r="U577" s="1"/>
      <c r="V577" s="5"/>
      <c r="W577" s="5"/>
      <c r="X577" s="5"/>
      <c r="Y577" s="5"/>
      <c r="Z577" s="5"/>
      <c r="AA577" s="5"/>
      <c r="AB577" s="5"/>
      <c r="AC577" s="5"/>
      <c r="AD577" s="5"/>
      <c r="AE577" s="5"/>
      <c r="AF577" s="6"/>
      <c r="AG577" s="5"/>
      <c r="AH577" s="7"/>
      <c r="AI577" s="6"/>
      <c r="AJ577" s="8"/>
      <c r="AK577" s="5"/>
      <c r="AL577" s="5"/>
      <c r="AM577" s="5"/>
      <c r="AN577" s="5"/>
      <c r="AO577" s="5"/>
      <c r="AP577" s="5"/>
      <c r="AQ577" s="5"/>
      <c r="AR577" s="5"/>
      <c r="AS577" s="5"/>
      <c r="AT577" s="5"/>
      <c r="AU577" s="5"/>
      <c r="AV577" s="9"/>
      <c r="AW577" s="1"/>
      <c r="AX577" s="1"/>
    </row>
    <row r="578">
      <c r="A578" s="1"/>
      <c r="B578" s="5"/>
      <c r="C578" s="2"/>
      <c r="D578" s="2"/>
      <c r="E578" s="3"/>
      <c r="F578" s="5"/>
      <c r="G578" s="5"/>
      <c r="H578" s="5"/>
      <c r="I578" s="5"/>
      <c r="J578" s="5"/>
      <c r="K578" s="5"/>
      <c r="L578" s="5"/>
      <c r="M578" s="5"/>
      <c r="N578" s="1"/>
      <c r="O578" s="1"/>
      <c r="P578" s="1"/>
      <c r="Q578" s="1"/>
      <c r="R578" s="1"/>
      <c r="S578" s="1"/>
      <c r="T578" s="1"/>
      <c r="U578" s="1"/>
      <c r="V578" s="5"/>
      <c r="W578" s="5"/>
      <c r="X578" s="5"/>
      <c r="Y578" s="5"/>
      <c r="Z578" s="5"/>
      <c r="AA578" s="5"/>
      <c r="AB578" s="5"/>
      <c r="AC578" s="5"/>
      <c r="AD578" s="5"/>
      <c r="AE578" s="5"/>
      <c r="AF578" s="6"/>
      <c r="AG578" s="5"/>
      <c r="AH578" s="7"/>
      <c r="AI578" s="6"/>
      <c r="AJ578" s="8"/>
      <c r="AK578" s="5"/>
      <c r="AL578" s="5"/>
      <c r="AM578" s="5"/>
      <c r="AN578" s="5"/>
      <c r="AO578" s="5"/>
      <c r="AP578" s="5"/>
      <c r="AQ578" s="5"/>
      <c r="AR578" s="5"/>
      <c r="AS578" s="5"/>
      <c r="AT578" s="5"/>
      <c r="AU578" s="5"/>
      <c r="AV578" s="9"/>
      <c r="AW578" s="1"/>
      <c r="AX578" s="1"/>
    </row>
    <row r="579">
      <c r="A579" s="1"/>
      <c r="B579" s="5"/>
      <c r="C579" s="2"/>
      <c r="D579" s="2"/>
      <c r="E579" s="3"/>
      <c r="F579" s="5"/>
      <c r="G579" s="5"/>
      <c r="H579" s="5"/>
      <c r="I579" s="5"/>
      <c r="J579" s="5"/>
      <c r="K579" s="5"/>
      <c r="L579" s="5"/>
      <c r="M579" s="5"/>
      <c r="N579" s="1"/>
      <c r="O579" s="1"/>
      <c r="P579" s="1"/>
      <c r="Q579" s="1"/>
      <c r="R579" s="1"/>
      <c r="S579" s="1"/>
      <c r="T579" s="1"/>
      <c r="U579" s="1"/>
      <c r="V579" s="5"/>
      <c r="W579" s="5"/>
      <c r="X579" s="5"/>
      <c r="Y579" s="5"/>
      <c r="Z579" s="5"/>
      <c r="AA579" s="5"/>
      <c r="AB579" s="5"/>
      <c r="AC579" s="5"/>
      <c r="AD579" s="5"/>
      <c r="AE579" s="5"/>
      <c r="AF579" s="6"/>
      <c r="AG579" s="5"/>
      <c r="AH579" s="7"/>
      <c r="AI579" s="6"/>
      <c r="AJ579" s="8"/>
      <c r="AK579" s="5"/>
      <c r="AL579" s="5"/>
      <c r="AM579" s="5"/>
      <c r="AN579" s="5"/>
      <c r="AO579" s="5"/>
      <c r="AP579" s="5"/>
      <c r="AQ579" s="5"/>
      <c r="AR579" s="5"/>
      <c r="AS579" s="5"/>
      <c r="AT579" s="5"/>
      <c r="AU579" s="5"/>
      <c r="AV579" s="9"/>
      <c r="AW579" s="1"/>
      <c r="AX579" s="1"/>
    </row>
    <row r="580">
      <c r="A580" s="1"/>
      <c r="B580" s="5"/>
      <c r="C580" s="2"/>
      <c r="D580" s="2"/>
      <c r="E580" s="3"/>
      <c r="F580" s="5"/>
      <c r="G580" s="5"/>
      <c r="H580" s="5"/>
      <c r="I580" s="5"/>
      <c r="J580" s="5"/>
      <c r="K580" s="5"/>
      <c r="L580" s="5"/>
      <c r="M580" s="5"/>
      <c r="N580" s="1"/>
      <c r="O580" s="1"/>
      <c r="P580" s="1"/>
      <c r="Q580" s="1"/>
      <c r="R580" s="1"/>
      <c r="S580" s="1"/>
      <c r="T580" s="1"/>
      <c r="U580" s="1"/>
      <c r="V580" s="5"/>
      <c r="W580" s="5"/>
      <c r="X580" s="5"/>
      <c r="Y580" s="5"/>
      <c r="Z580" s="5"/>
      <c r="AA580" s="5"/>
      <c r="AB580" s="5"/>
      <c r="AC580" s="5"/>
      <c r="AD580" s="5"/>
      <c r="AE580" s="5"/>
      <c r="AF580" s="6"/>
      <c r="AG580" s="5"/>
      <c r="AH580" s="7"/>
      <c r="AI580" s="6"/>
      <c r="AJ580" s="8"/>
      <c r="AK580" s="5"/>
      <c r="AL580" s="5"/>
      <c r="AM580" s="5"/>
      <c r="AN580" s="5"/>
      <c r="AO580" s="5"/>
      <c r="AP580" s="5"/>
      <c r="AQ580" s="5"/>
      <c r="AR580" s="5"/>
      <c r="AS580" s="5"/>
      <c r="AT580" s="5"/>
      <c r="AU580" s="5"/>
      <c r="AV580" s="9"/>
      <c r="AW580" s="1"/>
      <c r="AX580" s="1"/>
    </row>
    <row r="581">
      <c r="A581" s="1"/>
      <c r="B581" s="5"/>
      <c r="C581" s="2"/>
      <c r="D581" s="2"/>
      <c r="E581" s="3"/>
      <c r="F581" s="5"/>
      <c r="G581" s="5"/>
      <c r="H581" s="5"/>
      <c r="I581" s="5"/>
      <c r="J581" s="5"/>
      <c r="K581" s="5"/>
      <c r="L581" s="5"/>
      <c r="M581" s="5"/>
      <c r="N581" s="1"/>
      <c r="O581" s="1"/>
      <c r="P581" s="1"/>
      <c r="Q581" s="1"/>
      <c r="R581" s="1"/>
      <c r="S581" s="1"/>
      <c r="T581" s="1"/>
      <c r="U581" s="1"/>
      <c r="V581" s="5"/>
      <c r="W581" s="5"/>
      <c r="X581" s="5"/>
      <c r="Y581" s="5"/>
      <c r="Z581" s="5"/>
      <c r="AA581" s="5"/>
      <c r="AB581" s="5"/>
      <c r="AC581" s="5"/>
      <c r="AD581" s="5"/>
      <c r="AE581" s="5"/>
      <c r="AF581" s="6"/>
      <c r="AG581" s="5"/>
      <c r="AH581" s="7"/>
      <c r="AI581" s="6"/>
      <c r="AJ581" s="8"/>
      <c r="AK581" s="5"/>
      <c r="AL581" s="5"/>
      <c r="AM581" s="5"/>
      <c r="AN581" s="5"/>
      <c r="AO581" s="5"/>
      <c r="AP581" s="5"/>
      <c r="AQ581" s="5"/>
      <c r="AR581" s="5"/>
      <c r="AS581" s="5"/>
      <c r="AT581" s="5"/>
      <c r="AU581" s="5"/>
      <c r="AV581" s="9"/>
      <c r="AW581" s="1"/>
      <c r="AX581" s="1"/>
    </row>
    <row r="582">
      <c r="A582" s="1"/>
      <c r="B582" s="5"/>
      <c r="C582" s="2"/>
      <c r="D582" s="2"/>
      <c r="E582" s="3"/>
      <c r="F582" s="5"/>
      <c r="G582" s="5"/>
      <c r="H582" s="5"/>
      <c r="I582" s="5"/>
      <c r="J582" s="5"/>
      <c r="K582" s="5"/>
      <c r="L582" s="5"/>
      <c r="M582" s="5"/>
      <c r="N582" s="1"/>
      <c r="O582" s="1"/>
      <c r="P582" s="1"/>
      <c r="Q582" s="1"/>
      <c r="R582" s="1"/>
      <c r="S582" s="1"/>
      <c r="T582" s="1"/>
      <c r="U582" s="1"/>
      <c r="V582" s="5"/>
      <c r="W582" s="5"/>
      <c r="X582" s="5"/>
      <c r="Y582" s="5"/>
      <c r="Z582" s="5"/>
      <c r="AA582" s="5"/>
      <c r="AB582" s="5"/>
      <c r="AC582" s="5"/>
      <c r="AD582" s="5"/>
      <c r="AE582" s="5"/>
      <c r="AF582" s="6"/>
      <c r="AG582" s="5"/>
      <c r="AH582" s="7"/>
      <c r="AI582" s="6"/>
      <c r="AJ582" s="8"/>
      <c r="AK582" s="5"/>
      <c r="AL582" s="5"/>
      <c r="AM582" s="5"/>
      <c r="AN582" s="5"/>
      <c r="AO582" s="5"/>
      <c r="AP582" s="5"/>
      <c r="AQ582" s="5"/>
      <c r="AR582" s="5"/>
      <c r="AS582" s="5"/>
      <c r="AT582" s="5"/>
      <c r="AU582" s="5"/>
      <c r="AV582" s="9"/>
      <c r="AW582" s="1"/>
      <c r="AX582" s="1"/>
    </row>
    <row r="583">
      <c r="A583" s="1"/>
      <c r="B583" s="5"/>
      <c r="C583" s="2"/>
      <c r="D583" s="2"/>
      <c r="E583" s="3"/>
      <c r="F583" s="5"/>
      <c r="G583" s="5"/>
      <c r="H583" s="5"/>
      <c r="I583" s="5"/>
      <c r="J583" s="5"/>
      <c r="K583" s="5"/>
      <c r="L583" s="5"/>
      <c r="M583" s="5"/>
      <c r="N583" s="1"/>
      <c r="O583" s="1"/>
      <c r="P583" s="1"/>
      <c r="Q583" s="1"/>
      <c r="R583" s="1"/>
      <c r="S583" s="1"/>
      <c r="T583" s="1"/>
      <c r="U583" s="1"/>
      <c r="V583" s="5"/>
      <c r="W583" s="5"/>
      <c r="X583" s="5"/>
      <c r="Y583" s="5"/>
      <c r="Z583" s="5"/>
      <c r="AA583" s="5"/>
      <c r="AB583" s="5"/>
      <c r="AC583" s="5"/>
      <c r="AD583" s="5"/>
      <c r="AE583" s="5"/>
      <c r="AF583" s="6"/>
      <c r="AG583" s="5"/>
      <c r="AH583" s="7"/>
      <c r="AI583" s="6"/>
      <c r="AJ583" s="8"/>
      <c r="AK583" s="5"/>
      <c r="AL583" s="5"/>
      <c r="AM583" s="5"/>
      <c r="AN583" s="5"/>
      <c r="AO583" s="5"/>
      <c r="AP583" s="5"/>
      <c r="AQ583" s="5"/>
      <c r="AR583" s="5"/>
      <c r="AS583" s="5"/>
      <c r="AT583" s="5"/>
      <c r="AU583" s="5"/>
      <c r="AV583" s="9"/>
      <c r="AW583" s="1"/>
      <c r="AX583" s="1"/>
    </row>
    <row r="584">
      <c r="A584" s="1"/>
      <c r="B584" s="5"/>
      <c r="C584" s="2"/>
      <c r="D584" s="2"/>
      <c r="E584" s="3"/>
      <c r="F584" s="5"/>
      <c r="G584" s="5"/>
      <c r="H584" s="5"/>
      <c r="I584" s="5"/>
      <c r="J584" s="5"/>
      <c r="K584" s="5"/>
      <c r="L584" s="5"/>
      <c r="M584" s="5"/>
      <c r="N584" s="1"/>
      <c r="O584" s="1"/>
      <c r="P584" s="1"/>
      <c r="Q584" s="1"/>
      <c r="R584" s="1"/>
      <c r="S584" s="1"/>
      <c r="T584" s="1"/>
      <c r="U584" s="1"/>
      <c r="V584" s="5"/>
      <c r="W584" s="5"/>
      <c r="X584" s="5"/>
      <c r="Y584" s="5"/>
      <c r="Z584" s="5"/>
      <c r="AA584" s="5"/>
      <c r="AB584" s="5"/>
      <c r="AC584" s="5"/>
      <c r="AD584" s="5"/>
      <c r="AE584" s="5"/>
      <c r="AF584" s="6"/>
      <c r="AG584" s="5"/>
      <c r="AH584" s="7"/>
      <c r="AI584" s="6"/>
      <c r="AJ584" s="8"/>
      <c r="AK584" s="5"/>
      <c r="AL584" s="5"/>
      <c r="AM584" s="5"/>
      <c r="AN584" s="5"/>
      <c r="AO584" s="5"/>
      <c r="AP584" s="5"/>
      <c r="AQ584" s="5"/>
      <c r="AR584" s="5"/>
      <c r="AS584" s="5"/>
      <c r="AT584" s="5"/>
      <c r="AU584" s="5"/>
      <c r="AV584" s="9"/>
      <c r="AW584" s="1"/>
      <c r="AX584" s="1"/>
    </row>
    <row r="585">
      <c r="A585" s="1"/>
      <c r="B585" s="5"/>
      <c r="C585" s="2"/>
      <c r="D585" s="2"/>
      <c r="E585" s="3"/>
      <c r="F585" s="5"/>
      <c r="G585" s="5"/>
      <c r="H585" s="5"/>
      <c r="I585" s="5"/>
      <c r="J585" s="5"/>
      <c r="K585" s="5"/>
      <c r="L585" s="5"/>
      <c r="M585" s="5"/>
      <c r="N585" s="1"/>
      <c r="O585" s="1"/>
      <c r="P585" s="1"/>
      <c r="Q585" s="1"/>
      <c r="R585" s="1"/>
      <c r="S585" s="1"/>
      <c r="T585" s="1"/>
      <c r="U585" s="1"/>
      <c r="V585" s="5"/>
      <c r="W585" s="5"/>
      <c r="X585" s="5"/>
      <c r="Y585" s="5"/>
      <c r="Z585" s="5"/>
      <c r="AA585" s="5"/>
      <c r="AB585" s="5"/>
      <c r="AC585" s="5"/>
      <c r="AD585" s="5"/>
      <c r="AE585" s="5"/>
      <c r="AF585" s="6"/>
      <c r="AG585" s="5"/>
      <c r="AH585" s="7"/>
      <c r="AI585" s="6"/>
      <c r="AJ585" s="8"/>
      <c r="AK585" s="5"/>
      <c r="AL585" s="5"/>
      <c r="AM585" s="5"/>
      <c r="AN585" s="5"/>
      <c r="AO585" s="5"/>
      <c r="AP585" s="5"/>
      <c r="AQ585" s="5"/>
      <c r="AR585" s="5"/>
      <c r="AS585" s="5"/>
      <c r="AT585" s="5"/>
      <c r="AU585" s="5"/>
      <c r="AV585" s="9"/>
      <c r="AW585" s="1"/>
      <c r="AX585" s="1"/>
    </row>
    <row r="586">
      <c r="A586" s="1"/>
      <c r="B586" s="5"/>
      <c r="C586" s="2"/>
      <c r="D586" s="2"/>
      <c r="E586" s="3"/>
      <c r="F586" s="5"/>
      <c r="G586" s="5"/>
      <c r="H586" s="5"/>
      <c r="I586" s="5"/>
      <c r="J586" s="5"/>
      <c r="K586" s="5"/>
      <c r="L586" s="5"/>
      <c r="M586" s="5"/>
      <c r="N586" s="1"/>
      <c r="O586" s="1"/>
      <c r="P586" s="1"/>
      <c r="Q586" s="1"/>
      <c r="R586" s="1"/>
      <c r="S586" s="1"/>
      <c r="T586" s="1"/>
      <c r="U586" s="1"/>
      <c r="V586" s="5"/>
      <c r="W586" s="5"/>
      <c r="X586" s="5"/>
      <c r="Y586" s="5"/>
      <c r="Z586" s="5"/>
      <c r="AA586" s="5"/>
      <c r="AB586" s="5"/>
      <c r="AC586" s="5"/>
      <c r="AD586" s="5"/>
      <c r="AE586" s="5"/>
      <c r="AF586" s="6"/>
      <c r="AG586" s="5"/>
      <c r="AH586" s="7"/>
      <c r="AI586" s="6"/>
      <c r="AJ586" s="8"/>
      <c r="AK586" s="5"/>
      <c r="AL586" s="5"/>
      <c r="AM586" s="5"/>
      <c r="AN586" s="5"/>
      <c r="AO586" s="5"/>
      <c r="AP586" s="5"/>
      <c r="AQ586" s="5"/>
      <c r="AR586" s="5"/>
      <c r="AS586" s="5"/>
      <c r="AT586" s="5"/>
      <c r="AU586" s="5"/>
      <c r="AV586" s="9"/>
      <c r="AW586" s="1"/>
      <c r="AX586" s="1"/>
    </row>
    <row r="587">
      <c r="A587" s="1"/>
      <c r="B587" s="5"/>
      <c r="C587" s="2"/>
      <c r="D587" s="2"/>
      <c r="E587" s="3"/>
      <c r="F587" s="5"/>
      <c r="G587" s="5"/>
      <c r="H587" s="5"/>
      <c r="I587" s="5"/>
      <c r="J587" s="5"/>
      <c r="K587" s="5"/>
      <c r="L587" s="5"/>
      <c r="M587" s="5"/>
      <c r="N587" s="1"/>
      <c r="O587" s="1"/>
      <c r="P587" s="1"/>
      <c r="Q587" s="1"/>
      <c r="R587" s="1"/>
      <c r="S587" s="1"/>
      <c r="T587" s="1"/>
      <c r="U587" s="1"/>
      <c r="V587" s="5"/>
      <c r="W587" s="5"/>
      <c r="X587" s="5"/>
      <c r="Y587" s="5"/>
      <c r="Z587" s="5"/>
      <c r="AA587" s="5"/>
      <c r="AB587" s="5"/>
      <c r="AC587" s="5"/>
      <c r="AD587" s="5"/>
      <c r="AE587" s="5"/>
      <c r="AF587" s="6"/>
      <c r="AG587" s="5"/>
      <c r="AH587" s="7"/>
      <c r="AI587" s="6"/>
      <c r="AJ587" s="8"/>
      <c r="AK587" s="5"/>
      <c r="AL587" s="5"/>
      <c r="AM587" s="5"/>
      <c r="AN587" s="5"/>
      <c r="AO587" s="5"/>
      <c r="AP587" s="5"/>
      <c r="AQ587" s="5"/>
      <c r="AR587" s="5"/>
      <c r="AS587" s="5"/>
      <c r="AT587" s="5"/>
      <c r="AU587" s="5"/>
      <c r="AV587" s="9"/>
      <c r="AW587" s="1"/>
      <c r="AX587" s="1"/>
    </row>
    <row r="588">
      <c r="A588" s="1"/>
      <c r="B588" s="5"/>
      <c r="C588" s="2"/>
      <c r="D588" s="2"/>
      <c r="E588" s="3"/>
      <c r="F588" s="5"/>
      <c r="G588" s="5"/>
      <c r="H588" s="5"/>
      <c r="I588" s="5"/>
      <c r="J588" s="5"/>
      <c r="K588" s="5"/>
      <c r="L588" s="5"/>
      <c r="M588" s="5"/>
      <c r="N588" s="1"/>
      <c r="O588" s="1"/>
      <c r="P588" s="1"/>
      <c r="Q588" s="1"/>
      <c r="R588" s="1"/>
      <c r="S588" s="1"/>
      <c r="T588" s="1"/>
      <c r="U588" s="1"/>
      <c r="V588" s="5"/>
      <c r="W588" s="5"/>
      <c r="X588" s="5"/>
      <c r="Y588" s="5"/>
      <c r="Z588" s="5"/>
      <c r="AA588" s="5"/>
      <c r="AB588" s="5"/>
      <c r="AC588" s="5"/>
      <c r="AD588" s="5"/>
      <c r="AE588" s="5"/>
      <c r="AF588" s="6"/>
      <c r="AG588" s="5"/>
      <c r="AH588" s="7"/>
      <c r="AI588" s="6"/>
      <c r="AJ588" s="8"/>
      <c r="AK588" s="5"/>
      <c r="AL588" s="5"/>
      <c r="AM588" s="5"/>
      <c r="AN588" s="5"/>
      <c r="AO588" s="5"/>
      <c r="AP588" s="5"/>
      <c r="AQ588" s="5"/>
      <c r="AR588" s="5"/>
      <c r="AS588" s="5"/>
      <c r="AT588" s="5"/>
      <c r="AU588" s="5"/>
      <c r="AV588" s="9"/>
      <c r="AW588" s="1"/>
      <c r="AX588" s="1"/>
    </row>
    <row r="589">
      <c r="A589" s="1"/>
      <c r="B589" s="5"/>
      <c r="C589" s="2"/>
      <c r="D589" s="2"/>
      <c r="E589" s="3"/>
      <c r="F589" s="5"/>
      <c r="G589" s="5"/>
      <c r="H589" s="5"/>
      <c r="I589" s="5"/>
      <c r="J589" s="5"/>
      <c r="K589" s="5"/>
      <c r="L589" s="5"/>
      <c r="M589" s="5"/>
      <c r="N589" s="1"/>
      <c r="O589" s="1"/>
      <c r="P589" s="1"/>
      <c r="Q589" s="1"/>
      <c r="R589" s="1"/>
      <c r="S589" s="1"/>
      <c r="T589" s="1"/>
      <c r="U589" s="1"/>
      <c r="V589" s="5"/>
      <c r="W589" s="5"/>
      <c r="X589" s="5"/>
      <c r="Y589" s="5"/>
      <c r="Z589" s="5"/>
      <c r="AA589" s="5"/>
      <c r="AB589" s="5"/>
      <c r="AC589" s="5"/>
      <c r="AD589" s="5"/>
      <c r="AE589" s="5"/>
      <c r="AF589" s="6"/>
      <c r="AG589" s="5"/>
      <c r="AH589" s="7"/>
      <c r="AI589" s="6"/>
      <c r="AJ589" s="8"/>
      <c r="AK589" s="5"/>
      <c r="AL589" s="5"/>
      <c r="AM589" s="5"/>
      <c r="AN589" s="5"/>
      <c r="AO589" s="5"/>
      <c r="AP589" s="5"/>
      <c r="AQ589" s="5"/>
      <c r="AR589" s="5"/>
      <c r="AS589" s="5"/>
      <c r="AT589" s="5"/>
      <c r="AU589" s="5"/>
      <c r="AV589" s="9"/>
      <c r="AW589" s="1"/>
      <c r="AX589" s="1"/>
    </row>
    <row r="590">
      <c r="A590" s="1"/>
      <c r="B590" s="5"/>
      <c r="C590" s="2"/>
      <c r="D590" s="2"/>
      <c r="E590" s="3"/>
      <c r="F590" s="5"/>
      <c r="G590" s="5"/>
      <c r="H590" s="5"/>
      <c r="I590" s="5"/>
      <c r="J590" s="5"/>
      <c r="K590" s="5"/>
      <c r="L590" s="5"/>
      <c r="M590" s="5"/>
      <c r="N590" s="1"/>
      <c r="O590" s="1"/>
      <c r="P590" s="1"/>
      <c r="Q590" s="1"/>
      <c r="R590" s="1"/>
      <c r="S590" s="1"/>
      <c r="T590" s="1"/>
      <c r="U590" s="1"/>
      <c r="V590" s="5"/>
      <c r="W590" s="5"/>
      <c r="X590" s="5"/>
      <c r="Y590" s="5"/>
      <c r="Z590" s="5"/>
      <c r="AA590" s="5"/>
      <c r="AB590" s="5"/>
      <c r="AC590" s="5"/>
      <c r="AD590" s="5"/>
      <c r="AE590" s="5"/>
      <c r="AF590" s="6"/>
      <c r="AG590" s="5"/>
      <c r="AH590" s="7"/>
      <c r="AI590" s="6"/>
      <c r="AJ590" s="8"/>
      <c r="AK590" s="5"/>
      <c r="AL590" s="5"/>
      <c r="AM590" s="5"/>
      <c r="AN590" s="5"/>
      <c r="AO590" s="5"/>
      <c r="AP590" s="5"/>
      <c r="AQ590" s="5"/>
      <c r="AR590" s="5"/>
      <c r="AS590" s="5"/>
      <c r="AT590" s="5"/>
      <c r="AU590" s="5"/>
      <c r="AV590" s="9"/>
      <c r="AW590" s="1"/>
      <c r="AX590" s="1"/>
    </row>
    <row r="591">
      <c r="A591" s="1"/>
      <c r="B591" s="5"/>
      <c r="C591" s="2"/>
      <c r="D591" s="2"/>
      <c r="E591" s="3"/>
      <c r="F591" s="5"/>
      <c r="G591" s="5"/>
      <c r="H591" s="5"/>
      <c r="I591" s="5"/>
      <c r="J591" s="5"/>
      <c r="K591" s="5"/>
      <c r="L591" s="5"/>
      <c r="M591" s="5"/>
      <c r="N591" s="1"/>
      <c r="O591" s="1"/>
      <c r="P591" s="1"/>
      <c r="Q591" s="1"/>
      <c r="R591" s="1"/>
      <c r="S591" s="1"/>
      <c r="T591" s="1"/>
      <c r="U591" s="1"/>
      <c r="V591" s="5"/>
      <c r="W591" s="5"/>
      <c r="X591" s="5"/>
      <c r="Y591" s="5"/>
      <c r="Z591" s="5"/>
      <c r="AA591" s="5"/>
      <c r="AB591" s="5"/>
      <c r="AC591" s="5"/>
      <c r="AD591" s="5"/>
      <c r="AE591" s="5"/>
      <c r="AF591" s="6"/>
      <c r="AG591" s="5"/>
      <c r="AH591" s="7"/>
      <c r="AI591" s="6"/>
      <c r="AJ591" s="8"/>
      <c r="AK591" s="5"/>
      <c r="AL591" s="5"/>
      <c r="AM591" s="5"/>
      <c r="AN591" s="5"/>
      <c r="AO591" s="5"/>
      <c r="AP591" s="5"/>
      <c r="AQ591" s="5"/>
      <c r="AR591" s="5"/>
      <c r="AS591" s="5"/>
      <c r="AT591" s="5"/>
      <c r="AU591" s="5"/>
      <c r="AV591" s="9"/>
      <c r="AW591" s="1"/>
      <c r="AX591" s="1"/>
    </row>
    <row r="592">
      <c r="A592" s="1"/>
      <c r="B592" s="5"/>
      <c r="C592" s="2"/>
      <c r="D592" s="2"/>
      <c r="E592" s="3"/>
      <c r="F592" s="5"/>
      <c r="G592" s="5"/>
      <c r="H592" s="5"/>
      <c r="I592" s="5"/>
      <c r="J592" s="5"/>
      <c r="K592" s="5"/>
      <c r="L592" s="5"/>
      <c r="M592" s="5"/>
      <c r="N592" s="1"/>
      <c r="O592" s="1"/>
      <c r="P592" s="1"/>
      <c r="Q592" s="1"/>
      <c r="R592" s="1"/>
      <c r="S592" s="1"/>
      <c r="T592" s="1"/>
      <c r="U592" s="1"/>
      <c r="V592" s="5"/>
      <c r="W592" s="5"/>
      <c r="X592" s="5"/>
      <c r="Y592" s="5"/>
      <c r="Z592" s="5"/>
      <c r="AA592" s="5"/>
      <c r="AB592" s="5"/>
      <c r="AC592" s="5"/>
      <c r="AD592" s="5"/>
      <c r="AE592" s="5"/>
      <c r="AF592" s="6"/>
      <c r="AG592" s="5"/>
      <c r="AH592" s="7"/>
      <c r="AI592" s="6"/>
      <c r="AJ592" s="8"/>
      <c r="AK592" s="5"/>
      <c r="AL592" s="5"/>
      <c r="AM592" s="5"/>
      <c r="AN592" s="5"/>
      <c r="AO592" s="5"/>
      <c r="AP592" s="5"/>
      <c r="AQ592" s="5"/>
      <c r="AR592" s="5"/>
      <c r="AS592" s="5"/>
      <c r="AT592" s="5"/>
      <c r="AU592" s="5"/>
      <c r="AV592" s="9"/>
      <c r="AW592" s="1"/>
      <c r="AX592" s="1"/>
    </row>
    <row r="593">
      <c r="A593" s="1"/>
      <c r="B593" s="5"/>
      <c r="C593" s="2"/>
      <c r="D593" s="2"/>
      <c r="E593" s="3"/>
      <c r="F593" s="5"/>
      <c r="G593" s="5"/>
      <c r="H593" s="5"/>
      <c r="I593" s="5"/>
      <c r="J593" s="5"/>
      <c r="K593" s="5"/>
      <c r="L593" s="5"/>
      <c r="M593" s="5"/>
      <c r="N593" s="1"/>
      <c r="O593" s="1"/>
      <c r="P593" s="1"/>
      <c r="Q593" s="1"/>
      <c r="R593" s="1"/>
      <c r="S593" s="1"/>
      <c r="T593" s="1"/>
      <c r="U593" s="1"/>
      <c r="V593" s="5"/>
      <c r="W593" s="5"/>
      <c r="X593" s="5"/>
      <c r="Y593" s="5"/>
      <c r="Z593" s="5"/>
      <c r="AA593" s="5"/>
      <c r="AB593" s="5"/>
      <c r="AC593" s="5"/>
      <c r="AD593" s="5"/>
      <c r="AE593" s="5"/>
      <c r="AF593" s="6"/>
      <c r="AG593" s="5"/>
      <c r="AH593" s="7"/>
      <c r="AI593" s="6"/>
      <c r="AJ593" s="8"/>
      <c r="AK593" s="5"/>
      <c r="AL593" s="5"/>
      <c r="AM593" s="5"/>
      <c r="AN593" s="5"/>
      <c r="AO593" s="5"/>
      <c r="AP593" s="5"/>
      <c r="AQ593" s="5"/>
      <c r="AR593" s="5"/>
      <c r="AS593" s="5"/>
      <c r="AT593" s="5"/>
      <c r="AU593" s="5"/>
      <c r="AV593" s="9"/>
      <c r="AW593" s="1"/>
      <c r="AX593" s="1"/>
    </row>
    <row r="594">
      <c r="A594" s="1"/>
      <c r="B594" s="5"/>
      <c r="C594" s="2"/>
      <c r="D594" s="2"/>
      <c r="E594" s="3"/>
      <c r="F594" s="5"/>
      <c r="G594" s="5"/>
      <c r="H594" s="5"/>
      <c r="I594" s="5"/>
      <c r="J594" s="5"/>
      <c r="K594" s="5"/>
      <c r="L594" s="5"/>
      <c r="M594" s="5"/>
      <c r="N594" s="1"/>
      <c r="O594" s="1"/>
      <c r="P594" s="1"/>
      <c r="Q594" s="1"/>
      <c r="R594" s="1"/>
      <c r="S594" s="1"/>
      <c r="T594" s="1"/>
      <c r="U594" s="1"/>
      <c r="V594" s="5"/>
      <c r="W594" s="5"/>
      <c r="X594" s="5"/>
      <c r="Y594" s="5"/>
      <c r="Z594" s="5"/>
      <c r="AA594" s="5"/>
      <c r="AB594" s="5"/>
      <c r="AC594" s="5"/>
      <c r="AD594" s="5"/>
      <c r="AE594" s="5"/>
      <c r="AF594" s="6"/>
      <c r="AG594" s="5"/>
      <c r="AH594" s="7"/>
      <c r="AI594" s="6"/>
      <c r="AJ594" s="8"/>
      <c r="AK594" s="5"/>
      <c r="AL594" s="5"/>
      <c r="AM594" s="5"/>
      <c r="AN594" s="5"/>
      <c r="AO594" s="5"/>
      <c r="AP594" s="5"/>
      <c r="AQ594" s="5"/>
      <c r="AR594" s="5"/>
      <c r="AS594" s="5"/>
      <c r="AT594" s="5"/>
      <c r="AU594" s="5"/>
      <c r="AV594" s="9"/>
      <c r="AW594" s="1"/>
      <c r="AX594" s="1"/>
    </row>
    <row r="595">
      <c r="A595" s="1"/>
      <c r="B595" s="5"/>
      <c r="C595" s="2"/>
      <c r="D595" s="2"/>
      <c r="E595" s="3"/>
      <c r="F595" s="5"/>
      <c r="G595" s="5"/>
      <c r="H595" s="5"/>
      <c r="I595" s="5"/>
      <c r="J595" s="5"/>
      <c r="K595" s="5"/>
      <c r="L595" s="5"/>
      <c r="M595" s="5"/>
      <c r="N595" s="1"/>
      <c r="O595" s="1"/>
      <c r="P595" s="1"/>
      <c r="Q595" s="1"/>
      <c r="R595" s="1"/>
      <c r="S595" s="1"/>
      <c r="T595" s="1"/>
      <c r="U595" s="1"/>
      <c r="V595" s="5"/>
      <c r="W595" s="5"/>
      <c r="X595" s="5"/>
      <c r="Y595" s="5"/>
      <c r="Z595" s="5"/>
      <c r="AA595" s="5"/>
      <c r="AB595" s="5"/>
      <c r="AC595" s="5"/>
      <c r="AD595" s="5"/>
      <c r="AE595" s="5"/>
      <c r="AF595" s="6"/>
      <c r="AG595" s="5"/>
      <c r="AH595" s="7"/>
      <c r="AI595" s="6"/>
      <c r="AJ595" s="8"/>
      <c r="AK595" s="5"/>
      <c r="AL595" s="5"/>
      <c r="AM595" s="5"/>
      <c r="AN595" s="5"/>
      <c r="AO595" s="5"/>
      <c r="AP595" s="5"/>
      <c r="AQ595" s="5"/>
      <c r="AR595" s="5"/>
      <c r="AS595" s="5"/>
      <c r="AT595" s="5"/>
      <c r="AU595" s="5"/>
      <c r="AV595" s="9"/>
      <c r="AW595" s="1"/>
      <c r="AX595" s="1"/>
    </row>
    <row r="596">
      <c r="A596" s="1"/>
      <c r="B596" s="5"/>
      <c r="C596" s="2"/>
      <c r="D596" s="2"/>
      <c r="E596" s="3"/>
      <c r="F596" s="5"/>
      <c r="G596" s="5"/>
      <c r="H596" s="5"/>
      <c r="I596" s="5"/>
      <c r="J596" s="5"/>
      <c r="K596" s="5"/>
      <c r="L596" s="5"/>
      <c r="M596" s="5"/>
      <c r="N596" s="1"/>
      <c r="O596" s="1"/>
      <c r="P596" s="1"/>
      <c r="Q596" s="1"/>
      <c r="R596" s="1"/>
      <c r="S596" s="1"/>
      <c r="T596" s="1"/>
      <c r="U596" s="1"/>
      <c r="V596" s="5"/>
      <c r="W596" s="5"/>
      <c r="X596" s="5"/>
      <c r="Y596" s="5"/>
      <c r="Z596" s="5"/>
      <c r="AA596" s="5"/>
      <c r="AB596" s="5"/>
      <c r="AC596" s="5"/>
      <c r="AD596" s="5"/>
      <c r="AE596" s="5"/>
      <c r="AF596" s="6"/>
      <c r="AG596" s="5"/>
      <c r="AH596" s="7"/>
      <c r="AI596" s="6"/>
      <c r="AJ596" s="8"/>
      <c r="AK596" s="5"/>
      <c r="AL596" s="5"/>
      <c r="AM596" s="5"/>
      <c r="AN596" s="5"/>
      <c r="AO596" s="5"/>
      <c r="AP596" s="5"/>
      <c r="AQ596" s="5"/>
      <c r="AR596" s="5"/>
      <c r="AS596" s="5"/>
      <c r="AT596" s="5"/>
      <c r="AU596" s="5"/>
      <c r="AV596" s="9"/>
      <c r="AW596" s="1"/>
      <c r="AX596" s="1"/>
    </row>
    <row r="597">
      <c r="A597" s="1"/>
      <c r="B597" s="5"/>
      <c r="C597" s="2"/>
      <c r="D597" s="2"/>
      <c r="E597" s="3"/>
      <c r="F597" s="5"/>
      <c r="G597" s="5"/>
      <c r="H597" s="5"/>
      <c r="I597" s="5"/>
      <c r="J597" s="5"/>
      <c r="K597" s="5"/>
      <c r="L597" s="5"/>
      <c r="M597" s="5"/>
      <c r="N597" s="1"/>
      <c r="O597" s="1"/>
      <c r="P597" s="1"/>
      <c r="Q597" s="1"/>
      <c r="R597" s="1"/>
      <c r="S597" s="1"/>
      <c r="T597" s="1"/>
      <c r="U597" s="1"/>
      <c r="V597" s="5"/>
      <c r="W597" s="5"/>
      <c r="X597" s="5"/>
      <c r="Y597" s="5"/>
      <c r="Z597" s="5"/>
      <c r="AA597" s="5"/>
      <c r="AB597" s="5"/>
      <c r="AC597" s="5"/>
      <c r="AD597" s="5"/>
      <c r="AE597" s="5"/>
      <c r="AF597" s="6"/>
      <c r="AG597" s="5"/>
      <c r="AH597" s="7"/>
      <c r="AI597" s="6"/>
      <c r="AJ597" s="8"/>
      <c r="AK597" s="5"/>
      <c r="AL597" s="5"/>
      <c r="AM597" s="5"/>
      <c r="AN597" s="5"/>
      <c r="AO597" s="5"/>
      <c r="AP597" s="5"/>
      <c r="AQ597" s="5"/>
      <c r="AR597" s="5"/>
      <c r="AS597" s="5"/>
      <c r="AT597" s="5"/>
      <c r="AU597" s="5"/>
      <c r="AV597" s="9"/>
      <c r="AW597" s="1"/>
      <c r="AX597" s="1"/>
    </row>
    <row r="598">
      <c r="A598" s="1"/>
      <c r="B598" s="5"/>
      <c r="C598" s="2"/>
      <c r="D598" s="2"/>
      <c r="E598" s="3"/>
      <c r="F598" s="5"/>
      <c r="G598" s="5"/>
      <c r="H598" s="5"/>
      <c r="I598" s="5"/>
      <c r="J598" s="5"/>
      <c r="K598" s="5"/>
      <c r="L598" s="5"/>
      <c r="M598" s="5"/>
      <c r="N598" s="1"/>
      <c r="O598" s="1"/>
      <c r="P598" s="1"/>
      <c r="Q598" s="1"/>
      <c r="R598" s="1"/>
      <c r="S598" s="1"/>
      <c r="T598" s="1"/>
      <c r="U598" s="1"/>
      <c r="V598" s="5"/>
      <c r="W598" s="5"/>
      <c r="X598" s="5"/>
      <c r="Y598" s="5"/>
      <c r="Z598" s="5"/>
      <c r="AA598" s="5"/>
      <c r="AB598" s="5"/>
      <c r="AC598" s="5"/>
      <c r="AD598" s="5"/>
      <c r="AE598" s="5"/>
      <c r="AF598" s="6"/>
      <c r="AG598" s="5"/>
      <c r="AH598" s="7"/>
      <c r="AI598" s="6"/>
      <c r="AJ598" s="8"/>
      <c r="AK598" s="5"/>
      <c r="AL598" s="5"/>
      <c r="AM598" s="5"/>
      <c r="AN598" s="5"/>
      <c r="AO598" s="5"/>
      <c r="AP598" s="5"/>
      <c r="AQ598" s="5"/>
      <c r="AR598" s="5"/>
      <c r="AS598" s="5"/>
      <c r="AT598" s="5"/>
      <c r="AU598" s="5"/>
      <c r="AV598" s="9"/>
      <c r="AW598" s="1"/>
      <c r="AX598" s="1"/>
    </row>
    <row r="599">
      <c r="A599" s="1"/>
      <c r="B599" s="5"/>
      <c r="C599" s="2"/>
      <c r="D599" s="2"/>
      <c r="E599" s="3"/>
      <c r="F599" s="5"/>
      <c r="G599" s="5"/>
      <c r="H599" s="5"/>
      <c r="I599" s="5"/>
      <c r="J599" s="5"/>
      <c r="K599" s="5"/>
      <c r="L599" s="5"/>
      <c r="M599" s="5"/>
      <c r="N599" s="1"/>
      <c r="O599" s="1"/>
      <c r="P599" s="1"/>
      <c r="Q599" s="1"/>
      <c r="R599" s="1"/>
      <c r="S599" s="1"/>
      <c r="T599" s="1"/>
      <c r="U599" s="1"/>
      <c r="V599" s="5"/>
      <c r="W599" s="5"/>
      <c r="X599" s="5"/>
      <c r="Y599" s="5"/>
      <c r="Z599" s="5"/>
      <c r="AA599" s="5"/>
      <c r="AB599" s="5"/>
      <c r="AC599" s="5"/>
      <c r="AD599" s="5"/>
      <c r="AE599" s="5"/>
      <c r="AF599" s="6"/>
      <c r="AG599" s="5"/>
      <c r="AH599" s="7"/>
      <c r="AI599" s="6"/>
      <c r="AJ599" s="8"/>
      <c r="AK599" s="5"/>
      <c r="AL599" s="5"/>
      <c r="AM599" s="5"/>
      <c r="AN599" s="5"/>
      <c r="AO599" s="5"/>
      <c r="AP599" s="5"/>
      <c r="AQ599" s="5"/>
      <c r="AR599" s="5"/>
      <c r="AS599" s="5"/>
      <c r="AT599" s="5"/>
      <c r="AU599" s="5"/>
      <c r="AV599" s="9"/>
      <c r="AW599" s="1"/>
      <c r="AX599" s="1"/>
    </row>
    <row r="600">
      <c r="A600" s="1"/>
      <c r="B600" s="5"/>
      <c r="C600" s="2"/>
      <c r="D600" s="2"/>
      <c r="E600" s="3"/>
      <c r="F600" s="5"/>
      <c r="G600" s="5"/>
      <c r="H600" s="5"/>
      <c r="I600" s="5"/>
      <c r="J600" s="5"/>
      <c r="K600" s="5"/>
      <c r="L600" s="5"/>
      <c r="M600" s="5"/>
      <c r="N600" s="1"/>
      <c r="O600" s="1"/>
      <c r="P600" s="1"/>
      <c r="Q600" s="1"/>
      <c r="R600" s="1"/>
      <c r="S600" s="1"/>
      <c r="T600" s="1"/>
      <c r="U600" s="1"/>
      <c r="V600" s="5"/>
      <c r="W600" s="5"/>
      <c r="X600" s="5"/>
      <c r="Y600" s="5"/>
      <c r="Z600" s="5"/>
      <c r="AA600" s="5"/>
      <c r="AB600" s="5"/>
      <c r="AC600" s="5"/>
      <c r="AD600" s="5"/>
      <c r="AE600" s="5"/>
      <c r="AF600" s="6"/>
      <c r="AG600" s="5"/>
      <c r="AH600" s="7"/>
      <c r="AI600" s="6"/>
      <c r="AJ600" s="8"/>
      <c r="AK600" s="5"/>
      <c r="AL600" s="5"/>
      <c r="AM600" s="5"/>
      <c r="AN600" s="5"/>
      <c r="AO600" s="5"/>
      <c r="AP600" s="5"/>
      <c r="AQ600" s="5"/>
      <c r="AR600" s="5"/>
      <c r="AS600" s="5"/>
      <c r="AT600" s="5"/>
      <c r="AU600" s="5"/>
      <c r="AV600" s="9"/>
      <c r="AW600" s="1"/>
      <c r="AX600" s="1"/>
    </row>
    <row r="601">
      <c r="A601" s="1"/>
      <c r="B601" s="5"/>
      <c r="C601" s="2"/>
      <c r="D601" s="2"/>
      <c r="E601" s="3"/>
      <c r="F601" s="5"/>
      <c r="G601" s="5"/>
      <c r="H601" s="5"/>
      <c r="I601" s="5"/>
      <c r="J601" s="5"/>
      <c r="K601" s="5"/>
      <c r="L601" s="5"/>
      <c r="M601" s="5"/>
      <c r="N601" s="1"/>
      <c r="O601" s="1"/>
      <c r="P601" s="1"/>
      <c r="Q601" s="1"/>
      <c r="R601" s="1"/>
      <c r="S601" s="1"/>
      <c r="T601" s="1"/>
      <c r="U601" s="1"/>
      <c r="V601" s="5"/>
      <c r="W601" s="5"/>
      <c r="X601" s="5"/>
      <c r="Y601" s="5"/>
      <c r="Z601" s="5"/>
      <c r="AA601" s="5"/>
      <c r="AB601" s="5"/>
      <c r="AC601" s="5"/>
      <c r="AD601" s="5"/>
      <c r="AE601" s="5"/>
      <c r="AF601" s="6"/>
      <c r="AG601" s="5"/>
      <c r="AH601" s="7"/>
      <c r="AI601" s="6"/>
      <c r="AJ601" s="8"/>
      <c r="AK601" s="5"/>
      <c r="AL601" s="5"/>
      <c r="AM601" s="5"/>
      <c r="AN601" s="5"/>
      <c r="AO601" s="5"/>
      <c r="AP601" s="5"/>
      <c r="AQ601" s="5"/>
      <c r="AR601" s="5"/>
      <c r="AS601" s="5"/>
      <c r="AT601" s="5"/>
      <c r="AU601" s="5"/>
      <c r="AV601" s="9"/>
      <c r="AW601" s="1"/>
      <c r="AX601" s="1"/>
    </row>
    <row r="602">
      <c r="A602" s="1"/>
      <c r="B602" s="5"/>
      <c r="C602" s="2"/>
      <c r="D602" s="2"/>
      <c r="E602" s="3"/>
      <c r="F602" s="5"/>
      <c r="G602" s="5"/>
      <c r="H602" s="5"/>
      <c r="I602" s="5"/>
      <c r="J602" s="5"/>
      <c r="K602" s="5"/>
      <c r="L602" s="5"/>
      <c r="M602" s="5"/>
      <c r="N602" s="1"/>
      <c r="O602" s="1"/>
      <c r="P602" s="1"/>
      <c r="Q602" s="1"/>
      <c r="R602" s="1"/>
      <c r="S602" s="1"/>
      <c r="T602" s="1"/>
      <c r="U602" s="1"/>
      <c r="V602" s="5"/>
      <c r="W602" s="5"/>
      <c r="X602" s="5"/>
      <c r="Y602" s="5"/>
      <c r="Z602" s="5"/>
      <c r="AA602" s="5"/>
      <c r="AB602" s="5"/>
      <c r="AC602" s="5"/>
      <c r="AD602" s="5"/>
      <c r="AE602" s="5"/>
      <c r="AF602" s="6"/>
      <c r="AG602" s="5"/>
      <c r="AH602" s="7"/>
      <c r="AI602" s="6"/>
      <c r="AJ602" s="8"/>
      <c r="AK602" s="5"/>
      <c r="AL602" s="5"/>
      <c r="AM602" s="5"/>
      <c r="AN602" s="5"/>
      <c r="AO602" s="5"/>
      <c r="AP602" s="5"/>
      <c r="AQ602" s="5"/>
      <c r="AR602" s="5"/>
      <c r="AS602" s="5"/>
      <c r="AT602" s="5"/>
      <c r="AU602" s="5"/>
      <c r="AV602" s="9"/>
      <c r="AW602" s="1"/>
      <c r="AX602" s="1"/>
    </row>
    <row r="603">
      <c r="A603" s="1"/>
      <c r="B603" s="5"/>
      <c r="C603" s="2"/>
      <c r="D603" s="2"/>
      <c r="E603" s="3"/>
      <c r="F603" s="5"/>
      <c r="G603" s="5"/>
      <c r="H603" s="5"/>
      <c r="I603" s="5"/>
      <c r="J603" s="5"/>
      <c r="K603" s="5"/>
      <c r="L603" s="5"/>
      <c r="M603" s="5"/>
      <c r="N603" s="1"/>
      <c r="O603" s="1"/>
      <c r="P603" s="1"/>
      <c r="Q603" s="1"/>
      <c r="R603" s="1"/>
      <c r="S603" s="1"/>
      <c r="T603" s="1"/>
      <c r="U603" s="1"/>
      <c r="V603" s="5"/>
      <c r="W603" s="5"/>
      <c r="X603" s="5"/>
      <c r="Y603" s="5"/>
      <c r="Z603" s="5"/>
      <c r="AA603" s="5"/>
      <c r="AB603" s="5"/>
      <c r="AC603" s="5"/>
      <c r="AD603" s="5"/>
      <c r="AE603" s="5"/>
      <c r="AF603" s="6"/>
      <c r="AG603" s="5"/>
      <c r="AH603" s="7"/>
      <c r="AI603" s="6"/>
      <c r="AJ603" s="8"/>
      <c r="AK603" s="5"/>
      <c r="AL603" s="5"/>
      <c r="AM603" s="5"/>
      <c r="AN603" s="5"/>
      <c r="AO603" s="5"/>
      <c r="AP603" s="5"/>
      <c r="AQ603" s="5"/>
      <c r="AR603" s="5"/>
      <c r="AS603" s="5"/>
      <c r="AT603" s="5"/>
      <c r="AU603" s="5"/>
      <c r="AV603" s="9"/>
      <c r="AW603" s="1"/>
      <c r="AX603" s="1"/>
    </row>
    <row r="604">
      <c r="A604" s="1"/>
      <c r="B604" s="5"/>
      <c r="C604" s="2"/>
      <c r="D604" s="2"/>
      <c r="E604" s="3"/>
      <c r="F604" s="5"/>
      <c r="G604" s="5"/>
      <c r="H604" s="5"/>
      <c r="I604" s="5"/>
      <c r="J604" s="5"/>
      <c r="K604" s="5"/>
      <c r="L604" s="5"/>
      <c r="M604" s="5"/>
      <c r="N604" s="1"/>
      <c r="O604" s="1"/>
      <c r="P604" s="1"/>
      <c r="Q604" s="1"/>
      <c r="R604" s="1"/>
      <c r="S604" s="1"/>
      <c r="T604" s="1"/>
      <c r="U604" s="1"/>
      <c r="V604" s="5"/>
      <c r="W604" s="5"/>
      <c r="X604" s="5"/>
      <c r="Y604" s="5"/>
      <c r="Z604" s="5"/>
      <c r="AA604" s="5"/>
      <c r="AB604" s="5"/>
      <c r="AC604" s="5"/>
      <c r="AD604" s="5"/>
      <c r="AE604" s="5"/>
      <c r="AF604" s="6"/>
      <c r="AG604" s="5"/>
      <c r="AH604" s="7"/>
      <c r="AI604" s="6"/>
      <c r="AJ604" s="8"/>
      <c r="AK604" s="5"/>
      <c r="AL604" s="5"/>
      <c r="AM604" s="5"/>
      <c r="AN604" s="5"/>
      <c r="AO604" s="5"/>
      <c r="AP604" s="5"/>
      <c r="AQ604" s="5"/>
      <c r="AR604" s="5"/>
      <c r="AS604" s="5"/>
      <c r="AT604" s="5"/>
      <c r="AU604" s="5"/>
      <c r="AV604" s="9"/>
      <c r="AW604" s="1"/>
      <c r="AX604" s="1"/>
    </row>
    <row r="605">
      <c r="A605" s="1"/>
      <c r="B605" s="5"/>
      <c r="C605" s="2"/>
      <c r="D605" s="2"/>
      <c r="E605" s="3"/>
      <c r="F605" s="5"/>
      <c r="G605" s="5"/>
      <c r="H605" s="5"/>
      <c r="I605" s="5"/>
      <c r="J605" s="5"/>
      <c r="K605" s="5"/>
      <c r="L605" s="5"/>
      <c r="M605" s="5"/>
      <c r="N605" s="1"/>
      <c r="O605" s="1"/>
      <c r="P605" s="1"/>
      <c r="Q605" s="1"/>
      <c r="R605" s="1"/>
      <c r="S605" s="1"/>
      <c r="T605" s="1"/>
      <c r="U605" s="1"/>
      <c r="V605" s="5"/>
      <c r="W605" s="5"/>
      <c r="X605" s="5"/>
      <c r="Y605" s="5"/>
      <c r="Z605" s="5"/>
      <c r="AA605" s="5"/>
      <c r="AB605" s="5"/>
      <c r="AC605" s="5"/>
      <c r="AD605" s="5"/>
      <c r="AE605" s="5"/>
      <c r="AF605" s="6"/>
      <c r="AG605" s="5"/>
      <c r="AH605" s="7"/>
      <c r="AI605" s="6"/>
      <c r="AJ605" s="8"/>
      <c r="AK605" s="5"/>
      <c r="AL605" s="5"/>
      <c r="AM605" s="5"/>
      <c r="AN605" s="5"/>
      <c r="AO605" s="5"/>
      <c r="AP605" s="5"/>
      <c r="AQ605" s="5"/>
      <c r="AR605" s="5"/>
      <c r="AS605" s="5"/>
      <c r="AT605" s="5"/>
      <c r="AU605" s="5"/>
      <c r="AV605" s="9"/>
      <c r="AW605" s="1"/>
      <c r="AX605" s="1"/>
    </row>
    <row r="606">
      <c r="A606" s="1"/>
      <c r="B606" s="5"/>
      <c r="C606" s="2"/>
      <c r="D606" s="2"/>
      <c r="E606" s="3"/>
      <c r="F606" s="5"/>
      <c r="G606" s="5"/>
      <c r="H606" s="5"/>
      <c r="I606" s="5"/>
      <c r="J606" s="5"/>
      <c r="K606" s="5"/>
      <c r="L606" s="5"/>
      <c r="M606" s="5"/>
      <c r="N606" s="1"/>
      <c r="O606" s="1"/>
      <c r="P606" s="1"/>
      <c r="Q606" s="1"/>
      <c r="R606" s="1"/>
      <c r="S606" s="1"/>
      <c r="T606" s="1"/>
      <c r="U606" s="1"/>
      <c r="V606" s="5"/>
      <c r="W606" s="5"/>
      <c r="X606" s="5"/>
      <c r="Y606" s="5"/>
      <c r="Z606" s="5"/>
      <c r="AA606" s="5"/>
      <c r="AB606" s="5"/>
      <c r="AC606" s="5"/>
      <c r="AD606" s="5"/>
      <c r="AE606" s="5"/>
      <c r="AF606" s="6"/>
      <c r="AG606" s="5"/>
      <c r="AH606" s="7"/>
      <c r="AI606" s="6"/>
      <c r="AJ606" s="8"/>
      <c r="AK606" s="5"/>
      <c r="AL606" s="5"/>
      <c r="AM606" s="5"/>
      <c r="AN606" s="5"/>
      <c r="AO606" s="5"/>
      <c r="AP606" s="5"/>
      <c r="AQ606" s="5"/>
      <c r="AR606" s="5"/>
      <c r="AS606" s="5"/>
      <c r="AT606" s="5"/>
      <c r="AU606" s="5"/>
      <c r="AV606" s="9"/>
      <c r="AW606" s="1"/>
      <c r="AX606" s="1"/>
    </row>
    <row r="607">
      <c r="A607" s="1"/>
      <c r="B607" s="5"/>
      <c r="C607" s="2"/>
      <c r="D607" s="2"/>
      <c r="E607" s="3"/>
      <c r="F607" s="5"/>
      <c r="G607" s="5"/>
      <c r="H607" s="5"/>
      <c r="I607" s="5"/>
      <c r="J607" s="5"/>
      <c r="K607" s="5"/>
      <c r="L607" s="5"/>
      <c r="M607" s="5"/>
      <c r="N607" s="1"/>
      <c r="O607" s="1"/>
      <c r="P607" s="1"/>
      <c r="Q607" s="1"/>
      <c r="R607" s="1"/>
      <c r="S607" s="1"/>
      <c r="T607" s="1"/>
      <c r="U607" s="1"/>
      <c r="V607" s="5"/>
      <c r="W607" s="5"/>
      <c r="X607" s="5"/>
      <c r="Y607" s="5"/>
      <c r="Z607" s="5"/>
      <c r="AA607" s="5"/>
      <c r="AB607" s="5"/>
      <c r="AC607" s="5"/>
      <c r="AD607" s="5"/>
      <c r="AE607" s="5"/>
      <c r="AF607" s="6"/>
      <c r="AG607" s="5"/>
      <c r="AH607" s="7"/>
      <c r="AI607" s="6"/>
      <c r="AJ607" s="8"/>
      <c r="AK607" s="5"/>
      <c r="AL607" s="5"/>
      <c r="AM607" s="5"/>
      <c r="AN607" s="5"/>
      <c r="AO607" s="5"/>
      <c r="AP607" s="5"/>
      <c r="AQ607" s="5"/>
      <c r="AR607" s="5"/>
      <c r="AS607" s="5"/>
      <c r="AT607" s="5"/>
      <c r="AU607" s="5"/>
      <c r="AV607" s="9"/>
      <c r="AW607" s="1"/>
      <c r="AX607" s="1"/>
    </row>
    <row r="608">
      <c r="A608" s="1"/>
      <c r="B608" s="5"/>
      <c r="C608" s="2"/>
      <c r="D608" s="2"/>
      <c r="E608" s="3"/>
      <c r="F608" s="5"/>
      <c r="G608" s="5"/>
      <c r="H608" s="5"/>
      <c r="I608" s="5"/>
      <c r="J608" s="5"/>
      <c r="K608" s="5"/>
      <c r="L608" s="5"/>
      <c r="M608" s="5"/>
      <c r="N608" s="1"/>
      <c r="O608" s="1"/>
      <c r="P608" s="1"/>
      <c r="Q608" s="1"/>
      <c r="R608" s="1"/>
      <c r="S608" s="1"/>
      <c r="T608" s="1"/>
      <c r="U608" s="1"/>
      <c r="V608" s="5"/>
      <c r="W608" s="5"/>
      <c r="X608" s="5"/>
      <c r="Y608" s="5"/>
      <c r="Z608" s="5"/>
      <c r="AA608" s="5"/>
      <c r="AB608" s="5"/>
      <c r="AC608" s="5"/>
      <c r="AD608" s="5"/>
      <c r="AE608" s="5"/>
      <c r="AF608" s="6"/>
      <c r="AG608" s="5"/>
      <c r="AH608" s="7"/>
      <c r="AI608" s="6"/>
      <c r="AJ608" s="8"/>
      <c r="AK608" s="5"/>
      <c r="AL608" s="5"/>
      <c r="AM608" s="5"/>
      <c r="AN608" s="5"/>
      <c r="AO608" s="5"/>
      <c r="AP608" s="5"/>
      <c r="AQ608" s="5"/>
      <c r="AR608" s="5"/>
      <c r="AS608" s="5"/>
      <c r="AT608" s="5"/>
      <c r="AU608" s="5"/>
      <c r="AV608" s="9"/>
      <c r="AW608" s="1"/>
      <c r="AX608" s="1"/>
    </row>
    <row r="609">
      <c r="A609" s="1"/>
      <c r="B609" s="5"/>
      <c r="C609" s="2"/>
      <c r="D609" s="2"/>
      <c r="E609" s="3"/>
      <c r="F609" s="5"/>
      <c r="G609" s="5"/>
      <c r="H609" s="5"/>
      <c r="I609" s="5"/>
      <c r="J609" s="5"/>
      <c r="K609" s="5"/>
      <c r="L609" s="5"/>
      <c r="M609" s="5"/>
      <c r="N609" s="1"/>
      <c r="O609" s="1"/>
      <c r="P609" s="1"/>
      <c r="Q609" s="1"/>
      <c r="R609" s="1"/>
      <c r="S609" s="1"/>
      <c r="T609" s="1"/>
      <c r="U609" s="1"/>
      <c r="V609" s="5"/>
      <c r="W609" s="5"/>
      <c r="X609" s="5"/>
      <c r="Y609" s="5"/>
      <c r="Z609" s="5"/>
      <c r="AA609" s="5"/>
      <c r="AB609" s="5"/>
      <c r="AC609" s="5"/>
      <c r="AD609" s="5"/>
      <c r="AE609" s="5"/>
      <c r="AF609" s="6"/>
      <c r="AG609" s="5"/>
      <c r="AH609" s="7"/>
      <c r="AI609" s="6"/>
      <c r="AJ609" s="8"/>
      <c r="AK609" s="5"/>
      <c r="AL609" s="5"/>
      <c r="AM609" s="5"/>
      <c r="AN609" s="5"/>
      <c r="AO609" s="5"/>
      <c r="AP609" s="5"/>
      <c r="AQ609" s="5"/>
      <c r="AR609" s="5"/>
      <c r="AS609" s="5"/>
      <c r="AT609" s="5"/>
      <c r="AU609" s="5"/>
      <c r="AV609" s="9"/>
      <c r="AW609" s="1"/>
      <c r="AX609" s="1"/>
    </row>
    <row r="610">
      <c r="A610" s="1"/>
      <c r="B610" s="5"/>
      <c r="C610" s="2"/>
      <c r="D610" s="2"/>
      <c r="E610" s="3"/>
      <c r="F610" s="5"/>
      <c r="G610" s="5"/>
      <c r="H610" s="5"/>
      <c r="I610" s="5"/>
      <c r="J610" s="5"/>
      <c r="K610" s="5"/>
      <c r="L610" s="5"/>
      <c r="M610" s="5"/>
      <c r="N610" s="1"/>
      <c r="O610" s="1"/>
      <c r="P610" s="1"/>
      <c r="Q610" s="1"/>
      <c r="R610" s="1"/>
      <c r="S610" s="1"/>
      <c r="T610" s="1"/>
      <c r="U610" s="1"/>
      <c r="V610" s="5"/>
      <c r="W610" s="5"/>
      <c r="X610" s="5"/>
      <c r="Y610" s="5"/>
      <c r="Z610" s="5"/>
      <c r="AA610" s="5"/>
      <c r="AB610" s="5"/>
      <c r="AC610" s="5"/>
      <c r="AD610" s="5"/>
      <c r="AE610" s="5"/>
      <c r="AF610" s="6"/>
      <c r="AG610" s="5"/>
      <c r="AH610" s="7"/>
      <c r="AI610" s="6"/>
      <c r="AJ610" s="8"/>
      <c r="AK610" s="5"/>
      <c r="AL610" s="5"/>
      <c r="AM610" s="5"/>
      <c r="AN610" s="5"/>
      <c r="AO610" s="5"/>
      <c r="AP610" s="5"/>
      <c r="AQ610" s="5"/>
      <c r="AR610" s="5"/>
      <c r="AS610" s="5"/>
      <c r="AT610" s="5"/>
      <c r="AU610" s="5"/>
      <c r="AV610" s="9"/>
      <c r="AW610" s="1"/>
      <c r="AX610" s="1"/>
    </row>
    <row r="611">
      <c r="A611" s="1"/>
      <c r="B611" s="5"/>
      <c r="C611" s="2"/>
      <c r="D611" s="2"/>
      <c r="E611" s="3"/>
      <c r="F611" s="5"/>
      <c r="G611" s="5"/>
      <c r="H611" s="5"/>
      <c r="I611" s="5"/>
      <c r="J611" s="5"/>
      <c r="K611" s="5"/>
      <c r="L611" s="5"/>
      <c r="M611" s="5"/>
      <c r="N611" s="1"/>
      <c r="O611" s="1"/>
      <c r="P611" s="1"/>
      <c r="Q611" s="1"/>
      <c r="R611" s="1"/>
      <c r="S611" s="1"/>
      <c r="T611" s="1"/>
      <c r="U611" s="1"/>
      <c r="V611" s="5"/>
      <c r="W611" s="5"/>
      <c r="X611" s="5"/>
      <c r="Y611" s="5"/>
      <c r="Z611" s="5"/>
      <c r="AA611" s="5"/>
      <c r="AB611" s="5"/>
      <c r="AC611" s="5"/>
      <c r="AD611" s="5"/>
      <c r="AE611" s="5"/>
      <c r="AF611" s="6"/>
      <c r="AG611" s="5"/>
      <c r="AH611" s="7"/>
      <c r="AI611" s="6"/>
      <c r="AJ611" s="8"/>
      <c r="AK611" s="5"/>
      <c r="AL611" s="5"/>
      <c r="AM611" s="5"/>
      <c r="AN611" s="5"/>
      <c r="AO611" s="5"/>
      <c r="AP611" s="5"/>
      <c r="AQ611" s="5"/>
      <c r="AR611" s="5"/>
      <c r="AS611" s="5"/>
      <c r="AT611" s="5"/>
      <c r="AU611" s="5"/>
      <c r="AV611" s="9"/>
      <c r="AW611" s="1"/>
      <c r="AX611" s="1"/>
    </row>
    <row r="612">
      <c r="A612" s="1"/>
      <c r="B612" s="5"/>
      <c r="C612" s="2"/>
      <c r="D612" s="2"/>
      <c r="E612" s="3"/>
      <c r="F612" s="5"/>
      <c r="G612" s="5"/>
      <c r="H612" s="5"/>
      <c r="I612" s="5"/>
      <c r="J612" s="5"/>
      <c r="K612" s="5"/>
      <c r="L612" s="5"/>
      <c r="M612" s="5"/>
      <c r="N612" s="1"/>
      <c r="O612" s="1"/>
      <c r="P612" s="1"/>
      <c r="Q612" s="1"/>
      <c r="R612" s="1"/>
      <c r="S612" s="1"/>
      <c r="T612" s="1"/>
      <c r="U612" s="1"/>
      <c r="V612" s="5"/>
      <c r="W612" s="5"/>
      <c r="X612" s="5"/>
      <c r="Y612" s="5"/>
      <c r="Z612" s="5"/>
      <c r="AA612" s="5"/>
      <c r="AB612" s="5"/>
      <c r="AC612" s="5"/>
      <c r="AD612" s="5"/>
      <c r="AE612" s="5"/>
      <c r="AF612" s="6"/>
      <c r="AG612" s="5"/>
      <c r="AH612" s="7"/>
      <c r="AI612" s="6"/>
      <c r="AJ612" s="8"/>
      <c r="AK612" s="5"/>
      <c r="AL612" s="5"/>
      <c r="AM612" s="5"/>
      <c r="AN612" s="5"/>
      <c r="AO612" s="5"/>
      <c r="AP612" s="5"/>
      <c r="AQ612" s="5"/>
      <c r="AR612" s="5"/>
      <c r="AS612" s="5"/>
      <c r="AT612" s="5"/>
      <c r="AU612" s="5"/>
      <c r="AV612" s="9"/>
      <c r="AW612" s="1"/>
      <c r="AX612" s="1"/>
    </row>
    <row r="613">
      <c r="A613" s="1"/>
      <c r="B613" s="5"/>
      <c r="C613" s="2"/>
      <c r="D613" s="2"/>
      <c r="E613" s="3"/>
      <c r="F613" s="5"/>
      <c r="G613" s="5"/>
      <c r="H613" s="5"/>
      <c r="I613" s="5"/>
      <c r="J613" s="5"/>
      <c r="K613" s="5"/>
      <c r="L613" s="5"/>
      <c r="M613" s="5"/>
      <c r="N613" s="1"/>
      <c r="O613" s="1"/>
      <c r="P613" s="1"/>
      <c r="Q613" s="1"/>
      <c r="R613" s="1"/>
      <c r="S613" s="1"/>
      <c r="T613" s="1"/>
      <c r="U613" s="1"/>
      <c r="V613" s="5"/>
      <c r="W613" s="5"/>
      <c r="X613" s="5"/>
      <c r="Y613" s="5"/>
      <c r="Z613" s="5"/>
      <c r="AA613" s="5"/>
      <c r="AB613" s="5"/>
      <c r="AC613" s="5"/>
      <c r="AD613" s="5"/>
      <c r="AE613" s="5"/>
      <c r="AF613" s="6"/>
      <c r="AG613" s="5"/>
      <c r="AH613" s="7"/>
      <c r="AI613" s="6"/>
      <c r="AJ613" s="8"/>
      <c r="AK613" s="5"/>
      <c r="AL613" s="5"/>
      <c r="AM613" s="5"/>
      <c r="AN613" s="5"/>
      <c r="AO613" s="5"/>
      <c r="AP613" s="5"/>
      <c r="AQ613" s="5"/>
      <c r="AR613" s="5"/>
      <c r="AS613" s="5"/>
      <c r="AT613" s="5"/>
      <c r="AU613" s="5"/>
      <c r="AV613" s="9"/>
      <c r="AW613" s="1"/>
      <c r="AX613" s="1"/>
    </row>
    <row r="614">
      <c r="A614" s="1"/>
      <c r="B614" s="5"/>
      <c r="C614" s="2"/>
      <c r="D614" s="2"/>
      <c r="E614" s="3"/>
      <c r="F614" s="5"/>
      <c r="G614" s="5"/>
      <c r="H614" s="5"/>
      <c r="I614" s="5"/>
      <c r="J614" s="5"/>
      <c r="K614" s="5"/>
      <c r="L614" s="5"/>
      <c r="M614" s="5"/>
      <c r="N614" s="1"/>
      <c r="O614" s="1"/>
      <c r="P614" s="1"/>
      <c r="Q614" s="1"/>
      <c r="R614" s="1"/>
      <c r="S614" s="1"/>
      <c r="T614" s="1"/>
      <c r="U614" s="1"/>
      <c r="V614" s="5"/>
      <c r="W614" s="5"/>
      <c r="X614" s="5"/>
      <c r="Y614" s="5"/>
      <c r="Z614" s="5"/>
      <c r="AA614" s="5"/>
      <c r="AB614" s="5"/>
      <c r="AC614" s="5"/>
      <c r="AD614" s="5"/>
      <c r="AE614" s="5"/>
      <c r="AF614" s="6"/>
      <c r="AG614" s="5"/>
      <c r="AH614" s="7"/>
      <c r="AI614" s="6"/>
      <c r="AJ614" s="8"/>
      <c r="AK614" s="5"/>
      <c r="AL614" s="5"/>
      <c r="AM614" s="5"/>
      <c r="AN614" s="5"/>
      <c r="AO614" s="5"/>
      <c r="AP614" s="5"/>
      <c r="AQ614" s="5"/>
      <c r="AR614" s="5"/>
      <c r="AS614" s="5"/>
      <c r="AT614" s="5"/>
      <c r="AU614" s="5"/>
      <c r="AV614" s="9"/>
      <c r="AW614" s="1"/>
      <c r="AX614" s="1"/>
    </row>
    <row r="615">
      <c r="A615" s="1"/>
      <c r="B615" s="5"/>
      <c r="C615" s="2"/>
      <c r="D615" s="2"/>
      <c r="E615" s="3"/>
      <c r="F615" s="5"/>
      <c r="G615" s="5"/>
      <c r="H615" s="5"/>
      <c r="I615" s="5"/>
      <c r="J615" s="5"/>
      <c r="K615" s="5"/>
      <c r="L615" s="5"/>
      <c r="M615" s="5"/>
      <c r="N615" s="1"/>
      <c r="O615" s="1"/>
      <c r="P615" s="1"/>
      <c r="Q615" s="1"/>
      <c r="R615" s="1"/>
      <c r="S615" s="1"/>
      <c r="T615" s="1"/>
      <c r="U615" s="1"/>
      <c r="V615" s="5"/>
      <c r="W615" s="5"/>
      <c r="X615" s="5"/>
      <c r="Y615" s="5"/>
      <c r="Z615" s="5"/>
      <c r="AA615" s="5"/>
      <c r="AB615" s="5"/>
      <c r="AC615" s="5"/>
      <c r="AD615" s="5"/>
      <c r="AE615" s="5"/>
      <c r="AF615" s="6"/>
      <c r="AG615" s="5"/>
      <c r="AH615" s="7"/>
      <c r="AI615" s="6"/>
      <c r="AJ615" s="8"/>
      <c r="AK615" s="5"/>
      <c r="AL615" s="5"/>
      <c r="AM615" s="5"/>
      <c r="AN615" s="5"/>
      <c r="AO615" s="5"/>
      <c r="AP615" s="5"/>
      <c r="AQ615" s="5"/>
      <c r="AR615" s="5"/>
      <c r="AS615" s="5"/>
      <c r="AT615" s="5"/>
      <c r="AU615" s="5"/>
      <c r="AV615" s="9"/>
      <c r="AW615" s="1"/>
      <c r="AX615" s="1"/>
    </row>
    <row r="616">
      <c r="A616" s="1"/>
      <c r="B616" s="5"/>
      <c r="C616" s="2"/>
      <c r="D616" s="2"/>
      <c r="E616" s="3"/>
      <c r="F616" s="5"/>
      <c r="G616" s="5"/>
      <c r="H616" s="5"/>
      <c r="I616" s="5"/>
      <c r="J616" s="5"/>
      <c r="K616" s="5"/>
      <c r="L616" s="5"/>
      <c r="M616" s="5"/>
      <c r="N616" s="1"/>
      <c r="O616" s="1"/>
      <c r="P616" s="1"/>
      <c r="Q616" s="1"/>
      <c r="R616" s="1"/>
      <c r="S616" s="1"/>
      <c r="T616" s="1"/>
      <c r="U616" s="1"/>
      <c r="V616" s="5"/>
      <c r="W616" s="5"/>
      <c r="X616" s="5"/>
      <c r="Y616" s="5"/>
      <c r="Z616" s="5"/>
      <c r="AA616" s="5"/>
      <c r="AB616" s="5"/>
      <c r="AC616" s="5"/>
      <c r="AD616" s="5"/>
      <c r="AE616" s="5"/>
      <c r="AF616" s="6"/>
      <c r="AG616" s="5"/>
      <c r="AH616" s="7"/>
      <c r="AI616" s="6"/>
      <c r="AJ616" s="8"/>
      <c r="AK616" s="5"/>
      <c r="AL616" s="5"/>
      <c r="AM616" s="5"/>
      <c r="AN616" s="5"/>
      <c r="AO616" s="5"/>
      <c r="AP616" s="5"/>
      <c r="AQ616" s="5"/>
      <c r="AR616" s="5"/>
      <c r="AS616" s="5"/>
      <c r="AT616" s="5"/>
      <c r="AU616" s="5"/>
      <c r="AV616" s="9"/>
      <c r="AW616" s="1"/>
      <c r="AX616" s="1"/>
    </row>
    <row r="617">
      <c r="A617" s="1"/>
      <c r="B617" s="5"/>
      <c r="C617" s="2"/>
      <c r="D617" s="2"/>
      <c r="E617" s="3"/>
      <c r="F617" s="5"/>
      <c r="G617" s="5"/>
      <c r="H617" s="5"/>
      <c r="I617" s="5"/>
      <c r="J617" s="5"/>
      <c r="K617" s="5"/>
      <c r="L617" s="5"/>
      <c r="M617" s="5"/>
      <c r="N617" s="1"/>
      <c r="O617" s="1"/>
      <c r="P617" s="1"/>
      <c r="Q617" s="1"/>
      <c r="R617" s="1"/>
      <c r="S617" s="1"/>
      <c r="T617" s="1"/>
      <c r="U617" s="1"/>
      <c r="V617" s="5"/>
      <c r="W617" s="5"/>
      <c r="X617" s="5"/>
      <c r="Y617" s="5"/>
      <c r="Z617" s="5"/>
      <c r="AA617" s="5"/>
      <c r="AB617" s="5"/>
      <c r="AC617" s="5"/>
      <c r="AD617" s="5"/>
      <c r="AE617" s="5"/>
      <c r="AF617" s="6"/>
      <c r="AG617" s="5"/>
      <c r="AH617" s="7"/>
      <c r="AI617" s="6"/>
      <c r="AJ617" s="8"/>
      <c r="AK617" s="5"/>
      <c r="AL617" s="5"/>
      <c r="AM617" s="5"/>
      <c r="AN617" s="5"/>
      <c r="AO617" s="5"/>
      <c r="AP617" s="5"/>
      <c r="AQ617" s="5"/>
      <c r="AR617" s="5"/>
      <c r="AS617" s="5"/>
      <c r="AT617" s="5"/>
      <c r="AU617" s="5"/>
      <c r="AV617" s="9"/>
      <c r="AW617" s="1"/>
      <c r="AX617" s="1"/>
    </row>
    <row r="618">
      <c r="A618" s="1"/>
      <c r="B618" s="5"/>
      <c r="C618" s="2"/>
      <c r="D618" s="2"/>
      <c r="E618" s="3"/>
      <c r="F618" s="5"/>
      <c r="G618" s="5"/>
      <c r="H618" s="5"/>
      <c r="I618" s="5"/>
      <c r="J618" s="5"/>
      <c r="K618" s="5"/>
      <c r="L618" s="5"/>
      <c r="M618" s="5"/>
      <c r="N618" s="1"/>
      <c r="O618" s="1"/>
      <c r="P618" s="1"/>
      <c r="Q618" s="1"/>
      <c r="R618" s="1"/>
      <c r="S618" s="1"/>
      <c r="T618" s="1"/>
      <c r="U618" s="1"/>
      <c r="V618" s="5"/>
      <c r="W618" s="5"/>
      <c r="X618" s="5"/>
      <c r="Y618" s="5"/>
      <c r="Z618" s="5"/>
      <c r="AA618" s="5"/>
      <c r="AB618" s="5"/>
      <c r="AC618" s="5"/>
      <c r="AD618" s="5"/>
      <c r="AE618" s="5"/>
      <c r="AF618" s="6"/>
      <c r="AG618" s="5"/>
      <c r="AH618" s="7"/>
      <c r="AI618" s="6"/>
      <c r="AJ618" s="8"/>
      <c r="AK618" s="5"/>
      <c r="AL618" s="5"/>
      <c r="AM618" s="5"/>
      <c r="AN618" s="5"/>
      <c r="AO618" s="5"/>
      <c r="AP618" s="5"/>
      <c r="AQ618" s="5"/>
      <c r="AR618" s="5"/>
      <c r="AS618" s="5"/>
      <c r="AT618" s="5"/>
      <c r="AU618" s="5"/>
      <c r="AV618" s="9"/>
      <c r="AW618" s="1"/>
      <c r="AX618" s="1"/>
    </row>
    <row r="619">
      <c r="A619" s="1"/>
      <c r="B619" s="5"/>
      <c r="C619" s="2"/>
      <c r="D619" s="2"/>
      <c r="E619" s="3"/>
      <c r="F619" s="5"/>
      <c r="G619" s="5"/>
      <c r="H619" s="5"/>
      <c r="I619" s="5"/>
      <c r="J619" s="5"/>
      <c r="K619" s="5"/>
      <c r="L619" s="5"/>
      <c r="M619" s="5"/>
      <c r="N619" s="1"/>
      <c r="O619" s="1"/>
      <c r="P619" s="1"/>
      <c r="Q619" s="1"/>
      <c r="R619" s="1"/>
      <c r="S619" s="1"/>
      <c r="T619" s="1"/>
      <c r="U619" s="1"/>
      <c r="V619" s="5"/>
      <c r="W619" s="5"/>
      <c r="X619" s="5"/>
      <c r="Y619" s="5"/>
      <c r="Z619" s="5"/>
      <c r="AA619" s="5"/>
      <c r="AB619" s="5"/>
      <c r="AC619" s="5"/>
      <c r="AD619" s="5"/>
      <c r="AE619" s="5"/>
      <c r="AF619" s="6"/>
      <c r="AG619" s="5"/>
      <c r="AH619" s="7"/>
      <c r="AI619" s="6"/>
      <c r="AJ619" s="8"/>
      <c r="AK619" s="5"/>
      <c r="AL619" s="5"/>
      <c r="AM619" s="5"/>
      <c r="AN619" s="5"/>
      <c r="AO619" s="5"/>
      <c r="AP619" s="5"/>
      <c r="AQ619" s="5"/>
      <c r="AR619" s="5"/>
      <c r="AS619" s="5"/>
      <c r="AT619" s="5"/>
      <c r="AU619" s="5"/>
      <c r="AV619" s="9"/>
      <c r="AW619" s="1"/>
      <c r="AX619" s="1"/>
    </row>
    <row r="620">
      <c r="A620" s="1"/>
      <c r="B620" s="5"/>
      <c r="C620" s="2"/>
      <c r="D620" s="2"/>
      <c r="E620" s="3"/>
      <c r="F620" s="5"/>
      <c r="G620" s="5"/>
      <c r="H620" s="5"/>
      <c r="I620" s="5"/>
      <c r="J620" s="5"/>
      <c r="K620" s="5"/>
      <c r="L620" s="5"/>
      <c r="M620" s="5"/>
      <c r="N620" s="1"/>
      <c r="O620" s="1"/>
      <c r="P620" s="1"/>
      <c r="Q620" s="1"/>
      <c r="R620" s="1"/>
      <c r="S620" s="1"/>
      <c r="T620" s="1"/>
      <c r="U620" s="1"/>
      <c r="V620" s="5"/>
      <c r="W620" s="5"/>
      <c r="X620" s="5"/>
      <c r="Y620" s="5"/>
      <c r="Z620" s="5"/>
      <c r="AA620" s="5"/>
      <c r="AB620" s="5"/>
      <c r="AC620" s="5"/>
      <c r="AD620" s="5"/>
      <c r="AE620" s="5"/>
      <c r="AF620" s="6"/>
      <c r="AG620" s="5"/>
      <c r="AH620" s="7"/>
      <c r="AI620" s="6"/>
      <c r="AJ620" s="8"/>
      <c r="AK620" s="5"/>
      <c r="AL620" s="5"/>
      <c r="AM620" s="5"/>
      <c r="AN620" s="5"/>
      <c r="AO620" s="5"/>
      <c r="AP620" s="5"/>
      <c r="AQ620" s="5"/>
      <c r="AR620" s="5"/>
      <c r="AS620" s="5"/>
      <c r="AT620" s="5"/>
      <c r="AU620" s="5"/>
      <c r="AV620" s="9"/>
      <c r="AW620" s="1"/>
      <c r="AX620" s="1"/>
    </row>
    <row r="621">
      <c r="A621" s="1"/>
      <c r="B621" s="5"/>
      <c r="C621" s="2"/>
      <c r="D621" s="2"/>
      <c r="E621" s="3"/>
      <c r="F621" s="5"/>
      <c r="G621" s="5"/>
      <c r="H621" s="5"/>
      <c r="I621" s="5"/>
      <c r="J621" s="5"/>
      <c r="K621" s="5"/>
      <c r="L621" s="5"/>
      <c r="M621" s="5"/>
      <c r="N621" s="1"/>
      <c r="O621" s="1"/>
      <c r="P621" s="1"/>
      <c r="Q621" s="1"/>
      <c r="R621" s="1"/>
      <c r="S621" s="1"/>
      <c r="T621" s="1"/>
      <c r="U621" s="1"/>
      <c r="V621" s="5"/>
      <c r="W621" s="5"/>
      <c r="X621" s="5"/>
      <c r="Y621" s="5"/>
      <c r="Z621" s="5"/>
      <c r="AA621" s="5"/>
      <c r="AB621" s="5"/>
      <c r="AC621" s="5"/>
      <c r="AD621" s="5"/>
      <c r="AE621" s="5"/>
      <c r="AF621" s="6"/>
      <c r="AG621" s="5"/>
      <c r="AH621" s="7"/>
      <c r="AI621" s="6"/>
      <c r="AJ621" s="8"/>
      <c r="AK621" s="5"/>
      <c r="AL621" s="5"/>
      <c r="AM621" s="5"/>
      <c r="AN621" s="5"/>
      <c r="AO621" s="5"/>
      <c r="AP621" s="5"/>
      <c r="AQ621" s="5"/>
      <c r="AR621" s="5"/>
      <c r="AS621" s="5"/>
      <c r="AT621" s="5"/>
      <c r="AU621" s="5"/>
      <c r="AV621" s="9"/>
      <c r="AW621" s="1"/>
      <c r="AX621" s="1"/>
    </row>
    <row r="622">
      <c r="A622" s="1"/>
      <c r="B622" s="5"/>
      <c r="C622" s="2"/>
      <c r="D622" s="2"/>
      <c r="E622" s="3"/>
      <c r="F622" s="5"/>
      <c r="G622" s="5"/>
      <c r="H622" s="5"/>
      <c r="I622" s="5"/>
      <c r="J622" s="5"/>
      <c r="K622" s="5"/>
      <c r="L622" s="5"/>
      <c r="M622" s="5"/>
      <c r="N622" s="1"/>
      <c r="O622" s="1"/>
      <c r="P622" s="1"/>
      <c r="Q622" s="1"/>
      <c r="R622" s="1"/>
      <c r="S622" s="1"/>
      <c r="T622" s="1"/>
      <c r="U622" s="1"/>
      <c r="V622" s="5"/>
      <c r="W622" s="5"/>
      <c r="X622" s="5"/>
      <c r="Y622" s="5"/>
      <c r="Z622" s="5"/>
      <c r="AA622" s="5"/>
      <c r="AB622" s="5"/>
      <c r="AC622" s="5"/>
      <c r="AD622" s="5"/>
      <c r="AE622" s="5"/>
      <c r="AF622" s="6"/>
      <c r="AG622" s="5"/>
      <c r="AH622" s="7"/>
      <c r="AI622" s="6"/>
      <c r="AJ622" s="8"/>
      <c r="AK622" s="5"/>
      <c r="AL622" s="5"/>
      <c r="AM622" s="5"/>
      <c r="AN622" s="5"/>
      <c r="AO622" s="5"/>
      <c r="AP622" s="5"/>
      <c r="AQ622" s="5"/>
      <c r="AR622" s="5"/>
      <c r="AS622" s="5"/>
      <c r="AT622" s="5"/>
      <c r="AU622" s="5"/>
      <c r="AV622" s="9"/>
      <c r="AW622" s="1"/>
      <c r="AX622" s="1"/>
    </row>
    <row r="623">
      <c r="A623" s="1"/>
      <c r="B623" s="5"/>
      <c r="C623" s="2"/>
      <c r="D623" s="2"/>
      <c r="E623" s="3"/>
      <c r="F623" s="5"/>
      <c r="G623" s="5"/>
      <c r="H623" s="5"/>
      <c r="I623" s="5"/>
      <c r="J623" s="5"/>
      <c r="K623" s="5"/>
      <c r="L623" s="5"/>
      <c r="M623" s="5"/>
      <c r="N623" s="1"/>
      <c r="O623" s="1"/>
      <c r="P623" s="1"/>
      <c r="Q623" s="1"/>
      <c r="R623" s="1"/>
      <c r="S623" s="1"/>
      <c r="T623" s="1"/>
      <c r="U623" s="1"/>
      <c r="V623" s="5"/>
      <c r="W623" s="5"/>
      <c r="X623" s="5"/>
      <c r="Y623" s="5"/>
      <c r="Z623" s="5"/>
      <c r="AA623" s="5"/>
      <c r="AB623" s="5"/>
      <c r="AC623" s="5"/>
      <c r="AD623" s="5"/>
      <c r="AE623" s="5"/>
      <c r="AF623" s="6"/>
      <c r="AG623" s="5"/>
      <c r="AH623" s="7"/>
      <c r="AI623" s="6"/>
      <c r="AJ623" s="8"/>
      <c r="AK623" s="5"/>
      <c r="AL623" s="5"/>
      <c r="AM623" s="5"/>
      <c r="AN623" s="5"/>
      <c r="AO623" s="5"/>
      <c r="AP623" s="5"/>
      <c r="AQ623" s="5"/>
      <c r="AR623" s="5"/>
      <c r="AS623" s="5"/>
      <c r="AT623" s="5"/>
      <c r="AU623" s="5"/>
      <c r="AV623" s="9"/>
      <c r="AW623" s="1"/>
      <c r="AX623" s="1"/>
    </row>
    <row r="624">
      <c r="A624" s="1"/>
      <c r="B624" s="5"/>
      <c r="C624" s="2"/>
      <c r="D624" s="2"/>
      <c r="E624" s="3"/>
      <c r="F624" s="5"/>
      <c r="G624" s="5"/>
      <c r="H624" s="5"/>
      <c r="I624" s="5"/>
      <c r="J624" s="5"/>
      <c r="K624" s="5"/>
      <c r="L624" s="5"/>
      <c r="M624" s="5"/>
      <c r="N624" s="1"/>
      <c r="O624" s="1"/>
      <c r="P624" s="1"/>
      <c r="Q624" s="1"/>
      <c r="R624" s="1"/>
      <c r="S624" s="1"/>
      <c r="T624" s="1"/>
      <c r="U624" s="1"/>
      <c r="V624" s="5"/>
      <c r="W624" s="5"/>
      <c r="X624" s="5"/>
      <c r="Y624" s="5"/>
      <c r="Z624" s="5"/>
      <c r="AA624" s="5"/>
      <c r="AB624" s="5"/>
      <c r="AC624" s="5"/>
      <c r="AD624" s="5"/>
      <c r="AE624" s="5"/>
      <c r="AF624" s="6"/>
      <c r="AG624" s="5"/>
      <c r="AH624" s="7"/>
      <c r="AI624" s="6"/>
      <c r="AJ624" s="8"/>
      <c r="AK624" s="5"/>
      <c r="AL624" s="5"/>
      <c r="AM624" s="5"/>
      <c r="AN624" s="5"/>
      <c r="AO624" s="5"/>
      <c r="AP624" s="5"/>
      <c r="AQ624" s="5"/>
      <c r="AR624" s="5"/>
      <c r="AS624" s="5"/>
      <c r="AT624" s="5"/>
      <c r="AU624" s="5"/>
      <c r="AV624" s="9"/>
      <c r="AW624" s="1"/>
      <c r="AX624" s="1"/>
    </row>
    <row r="625">
      <c r="A625" s="1"/>
      <c r="B625" s="5"/>
      <c r="C625" s="2"/>
      <c r="D625" s="2"/>
      <c r="E625" s="3"/>
      <c r="F625" s="5"/>
      <c r="G625" s="5"/>
      <c r="H625" s="5"/>
      <c r="I625" s="5"/>
      <c r="J625" s="5"/>
      <c r="K625" s="5"/>
      <c r="L625" s="5"/>
      <c r="M625" s="5"/>
      <c r="N625" s="1"/>
      <c r="O625" s="1"/>
      <c r="P625" s="1"/>
      <c r="Q625" s="1"/>
      <c r="R625" s="1"/>
      <c r="S625" s="1"/>
      <c r="T625" s="1"/>
      <c r="U625" s="1"/>
      <c r="V625" s="5"/>
      <c r="W625" s="5"/>
      <c r="X625" s="5"/>
      <c r="Y625" s="5"/>
      <c r="Z625" s="5"/>
      <c r="AA625" s="5"/>
      <c r="AB625" s="5"/>
      <c r="AC625" s="5"/>
      <c r="AD625" s="5"/>
      <c r="AE625" s="5"/>
      <c r="AF625" s="6"/>
      <c r="AG625" s="5"/>
      <c r="AH625" s="7"/>
      <c r="AI625" s="6"/>
      <c r="AJ625" s="8"/>
      <c r="AK625" s="5"/>
      <c r="AL625" s="5"/>
      <c r="AM625" s="5"/>
      <c r="AN625" s="5"/>
      <c r="AO625" s="5"/>
      <c r="AP625" s="5"/>
      <c r="AQ625" s="5"/>
      <c r="AR625" s="5"/>
      <c r="AS625" s="5"/>
      <c r="AT625" s="5"/>
      <c r="AU625" s="5"/>
      <c r="AV625" s="9"/>
      <c r="AW625" s="1"/>
      <c r="AX625" s="1"/>
    </row>
    <row r="626">
      <c r="A626" s="1"/>
      <c r="B626" s="5"/>
      <c r="C626" s="2"/>
      <c r="D626" s="2"/>
      <c r="E626" s="3"/>
      <c r="F626" s="5"/>
      <c r="G626" s="5"/>
      <c r="H626" s="5"/>
      <c r="I626" s="5"/>
      <c r="J626" s="5"/>
      <c r="K626" s="5"/>
      <c r="L626" s="5"/>
      <c r="M626" s="5"/>
      <c r="N626" s="1"/>
      <c r="O626" s="1"/>
      <c r="P626" s="1"/>
      <c r="Q626" s="1"/>
      <c r="R626" s="1"/>
      <c r="S626" s="1"/>
      <c r="T626" s="1"/>
      <c r="U626" s="1"/>
      <c r="V626" s="5"/>
      <c r="W626" s="5"/>
      <c r="X626" s="5"/>
      <c r="Y626" s="5"/>
      <c r="Z626" s="5"/>
      <c r="AA626" s="5"/>
      <c r="AB626" s="5"/>
      <c r="AC626" s="5"/>
      <c r="AD626" s="5"/>
      <c r="AE626" s="5"/>
      <c r="AF626" s="6"/>
      <c r="AG626" s="5"/>
      <c r="AH626" s="7"/>
      <c r="AI626" s="6"/>
      <c r="AJ626" s="8"/>
      <c r="AK626" s="5"/>
      <c r="AL626" s="5"/>
      <c r="AM626" s="5"/>
      <c r="AN626" s="5"/>
      <c r="AO626" s="5"/>
      <c r="AP626" s="5"/>
      <c r="AQ626" s="5"/>
      <c r="AR626" s="5"/>
      <c r="AS626" s="5"/>
      <c r="AT626" s="5"/>
      <c r="AU626" s="5"/>
      <c r="AV626" s="9"/>
      <c r="AW626" s="1"/>
      <c r="AX626" s="1"/>
    </row>
    <row r="627">
      <c r="A627" s="1"/>
      <c r="B627" s="5"/>
      <c r="C627" s="2"/>
      <c r="D627" s="2"/>
      <c r="E627" s="3"/>
      <c r="F627" s="5"/>
      <c r="G627" s="5"/>
      <c r="H627" s="5"/>
      <c r="I627" s="5"/>
      <c r="J627" s="5"/>
      <c r="K627" s="5"/>
      <c r="L627" s="5"/>
      <c r="M627" s="5"/>
      <c r="N627" s="1"/>
      <c r="O627" s="1"/>
      <c r="P627" s="1"/>
      <c r="Q627" s="1"/>
      <c r="R627" s="1"/>
      <c r="S627" s="1"/>
      <c r="T627" s="1"/>
      <c r="U627" s="1"/>
      <c r="V627" s="5"/>
      <c r="W627" s="5"/>
      <c r="X627" s="5"/>
      <c r="Y627" s="5"/>
      <c r="Z627" s="5"/>
      <c r="AA627" s="5"/>
      <c r="AB627" s="5"/>
      <c r="AC627" s="5"/>
      <c r="AD627" s="5"/>
      <c r="AE627" s="5"/>
      <c r="AF627" s="6"/>
      <c r="AG627" s="5"/>
      <c r="AH627" s="7"/>
      <c r="AI627" s="6"/>
      <c r="AJ627" s="8"/>
      <c r="AK627" s="5"/>
      <c r="AL627" s="5"/>
      <c r="AM627" s="5"/>
      <c r="AN627" s="5"/>
      <c r="AO627" s="5"/>
      <c r="AP627" s="5"/>
      <c r="AQ627" s="5"/>
      <c r="AR627" s="5"/>
      <c r="AS627" s="5"/>
      <c r="AT627" s="5"/>
      <c r="AU627" s="5"/>
      <c r="AV627" s="9"/>
      <c r="AW627" s="1"/>
      <c r="AX627" s="1"/>
    </row>
    <row r="628">
      <c r="A628" s="1"/>
      <c r="B628" s="5"/>
      <c r="C628" s="2"/>
      <c r="D628" s="2"/>
      <c r="E628" s="3"/>
      <c r="F628" s="5"/>
      <c r="G628" s="5"/>
      <c r="H628" s="5"/>
      <c r="I628" s="5"/>
      <c r="J628" s="5"/>
      <c r="K628" s="5"/>
      <c r="L628" s="5"/>
      <c r="M628" s="5"/>
      <c r="N628" s="1"/>
      <c r="O628" s="1"/>
      <c r="P628" s="1"/>
      <c r="Q628" s="1"/>
      <c r="R628" s="1"/>
      <c r="S628" s="1"/>
      <c r="T628" s="1"/>
      <c r="U628" s="1"/>
      <c r="V628" s="5"/>
      <c r="W628" s="5"/>
      <c r="X628" s="5"/>
      <c r="Y628" s="5"/>
      <c r="Z628" s="5"/>
      <c r="AA628" s="5"/>
      <c r="AB628" s="5"/>
      <c r="AC628" s="5"/>
      <c r="AD628" s="5"/>
      <c r="AE628" s="5"/>
      <c r="AF628" s="6"/>
      <c r="AG628" s="5"/>
      <c r="AH628" s="7"/>
      <c r="AI628" s="6"/>
      <c r="AJ628" s="8"/>
      <c r="AK628" s="5"/>
      <c r="AL628" s="5"/>
      <c r="AM628" s="5"/>
      <c r="AN628" s="5"/>
      <c r="AO628" s="5"/>
      <c r="AP628" s="5"/>
      <c r="AQ628" s="5"/>
      <c r="AR628" s="5"/>
      <c r="AS628" s="5"/>
      <c r="AT628" s="5"/>
      <c r="AU628" s="5"/>
      <c r="AV628" s="9"/>
      <c r="AW628" s="1"/>
      <c r="AX628" s="1"/>
    </row>
    <row r="629">
      <c r="A629" s="1"/>
      <c r="B629" s="5"/>
      <c r="C629" s="2"/>
      <c r="D629" s="2"/>
      <c r="E629" s="3"/>
      <c r="F629" s="5"/>
      <c r="G629" s="5"/>
      <c r="H629" s="5"/>
      <c r="I629" s="5"/>
      <c r="J629" s="5"/>
      <c r="K629" s="5"/>
      <c r="L629" s="5"/>
      <c r="M629" s="5"/>
      <c r="N629" s="1"/>
      <c r="O629" s="1"/>
      <c r="P629" s="1"/>
      <c r="Q629" s="1"/>
      <c r="R629" s="1"/>
      <c r="S629" s="1"/>
      <c r="T629" s="1"/>
      <c r="U629" s="1"/>
      <c r="V629" s="5"/>
      <c r="W629" s="5"/>
      <c r="X629" s="5"/>
      <c r="Y629" s="5"/>
      <c r="Z629" s="5"/>
      <c r="AA629" s="5"/>
      <c r="AB629" s="5"/>
      <c r="AC629" s="5"/>
      <c r="AD629" s="5"/>
      <c r="AE629" s="5"/>
      <c r="AF629" s="6"/>
      <c r="AG629" s="5"/>
      <c r="AH629" s="7"/>
      <c r="AI629" s="6"/>
      <c r="AJ629" s="8"/>
      <c r="AK629" s="5"/>
      <c r="AL629" s="5"/>
      <c r="AM629" s="5"/>
      <c r="AN629" s="5"/>
      <c r="AO629" s="5"/>
      <c r="AP629" s="5"/>
      <c r="AQ629" s="5"/>
      <c r="AR629" s="5"/>
      <c r="AS629" s="5"/>
      <c r="AT629" s="5"/>
      <c r="AU629" s="5"/>
      <c r="AV629" s="9"/>
      <c r="AW629" s="1"/>
      <c r="AX629" s="1"/>
    </row>
    <row r="630">
      <c r="A630" s="1"/>
      <c r="B630" s="5"/>
      <c r="C630" s="2"/>
      <c r="D630" s="2"/>
      <c r="E630" s="3"/>
      <c r="F630" s="5"/>
      <c r="G630" s="5"/>
      <c r="H630" s="5"/>
      <c r="I630" s="5"/>
      <c r="J630" s="5"/>
      <c r="K630" s="5"/>
      <c r="L630" s="5"/>
      <c r="M630" s="5"/>
      <c r="N630" s="1"/>
      <c r="O630" s="1"/>
      <c r="P630" s="1"/>
      <c r="Q630" s="1"/>
      <c r="R630" s="1"/>
      <c r="S630" s="1"/>
      <c r="T630" s="1"/>
      <c r="U630" s="1"/>
      <c r="V630" s="5"/>
      <c r="W630" s="5"/>
      <c r="X630" s="5"/>
      <c r="Y630" s="5"/>
      <c r="Z630" s="5"/>
      <c r="AA630" s="5"/>
      <c r="AB630" s="5"/>
      <c r="AC630" s="5"/>
      <c r="AD630" s="5"/>
      <c r="AE630" s="5"/>
      <c r="AF630" s="6"/>
      <c r="AG630" s="5"/>
      <c r="AH630" s="7"/>
      <c r="AI630" s="6"/>
      <c r="AJ630" s="8"/>
      <c r="AK630" s="5"/>
      <c r="AL630" s="5"/>
      <c r="AM630" s="5"/>
      <c r="AN630" s="5"/>
      <c r="AO630" s="5"/>
      <c r="AP630" s="5"/>
      <c r="AQ630" s="5"/>
      <c r="AR630" s="5"/>
      <c r="AS630" s="5"/>
      <c r="AT630" s="5"/>
      <c r="AU630" s="5"/>
      <c r="AV630" s="9"/>
      <c r="AW630" s="1"/>
      <c r="AX630" s="1"/>
    </row>
    <row r="631">
      <c r="A631" s="1"/>
      <c r="B631" s="5"/>
      <c r="C631" s="2"/>
      <c r="D631" s="2"/>
      <c r="E631" s="3"/>
      <c r="F631" s="5"/>
      <c r="G631" s="5"/>
      <c r="H631" s="5"/>
      <c r="I631" s="5"/>
      <c r="J631" s="5"/>
      <c r="K631" s="5"/>
      <c r="L631" s="5"/>
      <c r="M631" s="5"/>
      <c r="N631" s="1"/>
      <c r="O631" s="1"/>
      <c r="P631" s="1"/>
      <c r="Q631" s="1"/>
      <c r="R631" s="1"/>
      <c r="S631" s="1"/>
      <c r="T631" s="1"/>
      <c r="U631" s="1"/>
      <c r="V631" s="5"/>
      <c r="W631" s="5"/>
      <c r="X631" s="5"/>
      <c r="Y631" s="5"/>
      <c r="Z631" s="5"/>
      <c r="AA631" s="5"/>
      <c r="AB631" s="5"/>
      <c r="AC631" s="5"/>
      <c r="AD631" s="5"/>
      <c r="AE631" s="5"/>
      <c r="AF631" s="6"/>
      <c r="AG631" s="5"/>
      <c r="AH631" s="7"/>
      <c r="AI631" s="6"/>
      <c r="AJ631" s="8"/>
      <c r="AK631" s="5"/>
      <c r="AL631" s="5"/>
      <c r="AM631" s="5"/>
      <c r="AN631" s="5"/>
      <c r="AO631" s="5"/>
      <c r="AP631" s="5"/>
      <c r="AQ631" s="5"/>
      <c r="AR631" s="5"/>
      <c r="AS631" s="5"/>
      <c r="AT631" s="5"/>
      <c r="AU631" s="5"/>
      <c r="AV631" s="9"/>
      <c r="AW631" s="1"/>
      <c r="AX631" s="1"/>
    </row>
    <row r="632">
      <c r="A632" s="1"/>
      <c r="B632" s="5"/>
      <c r="C632" s="2"/>
      <c r="D632" s="2"/>
      <c r="E632" s="3"/>
      <c r="F632" s="5"/>
      <c r="G632" s="5"/>
      <c r="H632" s="5"/>
      <c r="I632" s="5"/>
      <c r="J632" s="5"/>
      <c r="K632" s="5"/>
      <c r="L632" s="5"/>
      <c r="M632" s="5"/>
      <c r="N632" s="1"/>
      <c r="O632" s="1"/>
      <c r="P632" s="1"/>
      <c r="Q632" s="1"/>
      <c r="R632" s="1"/>
      <c r="S632" s="1"/>
      <c r="T632" s="1"/>
      <c r="U632" s="1"/>
      <c r="V632" s="5"/>
      <c r="W632" s="5"/>
      <c r="X632" s="5"/>
      <c r="Y632" s="5"/>
      <c r="Z632" s="5"/>
      <c r="AA632" s="5"/>
      <c r="AB632" s="5"/>
      <c r="AC632" s="5"/>
      <c r="AD632" s="5"/>
      <c r="AE632" s="5"/>
      <c r="AF632" s="6"/>
      <c r="AG632" s="5"/>
      <c r="AH632" s="7"/>
      <c r="AI632" s="6"/>
      <c r="AJ632" s="8"/>
      <c r="AK632" s="5"/>
      <c r="AL632" s="5"/>
      <c r="AM632" s="5"/>
      <c r="AN632" s="5"/>
      <c r="AO632" s="5"/>
      <c r="AP632" s="5"/>
      <c r="AQ632" s="5"/>
      <c r="AR632" s="5"/>
      <c r="AS632" s="5"/>
      <c r="AT632" s="5"/>
      <c r="AU632" s="5"/>
      <c r="AV632" s="9"/>
      <c r="AW632" s="1"/>
      <c r="AX632" s="1"/>
    </row>
    <row r="633">
      <c r="A633" s="1"/>
      <c r="B633" s="5"/>
      <c r="C633" s="2"/>
      <c r="D633" s="2"/>
      <c r="E633" s="3"/>
      <c r="F633" s="5"/>
      <c r="G633" s="5"/>
      <c r="H633" s="5"/>
      <c r="I633" s="5"/>
      <c r="J633" s="5"/>
      <c r="K633" s="5"/>
      <c r="L633" s="5"/>
      <c r="M633" s="5"/>
      <c r="N633" s="1"/>
      <c r="O633" s="1"/>
      <c r="P633" s="1"/>
      <c r="Q633" s="1"/>
      <c r="R633" s="1"/>
      <c r="S633" s="1"/>
      <c r="T633" s="1"/>
      <c r="U633" s="1"/>
      <c r="V633" s="5"/>
      <c r="W633" s="5"/>
      <c r="X633" s="5"/>
      <c r="Y633" s="5"/>
      <c r="Z633" s="5"/>
      <c r="AA633" s="5"/>
      <c r="AB633" s="5"/>
      <c r="AC633" s="5"/>
      <c r="AD633" s="5"/>
      <c r="AE633" s="5"/>
      <c r="AF633" s="6"/>
      <c r="AG633" s="5"/>
      <c r="AH633" s="7"/>
      <c r="AI633" s="6"/>
      <c r="AJ633" s="8"/>
      <c r="AK633" s="5"/>
      <c r="AL633" s="5"/>
      <c r="AM633" s="5"/>
      <c r="AN633" s="5"/>
      <c r="AO633" s="5"/>
      <c r="AP633" s="5"/>
      <c r="AQ633" s="5"/>
      <c r="AR633" s="5"/>
      <c r="AS633" s="5"/>
      <c r="AT633" s="5"/>
      <c r="AU633" s="5"/>
      <c r="AV633" s="9"/>
      <c r="AW633" s="1"/>
      <c r="AX633" s="1"/>
    </row>
    <row r="634">
      <c r="A634" s="1"/>
      <c r="B634" s="5"/>
      <c r="C634" s="2"/>
      <c r="D634" s="2"/>
      <c r="E634" s="3"/>
      <c r="F634" s="5"/>
      <c r="G634" s="5"/>
      <c r="H634" s="5"/>
      <c r="I634" s="5"/>
      <c r="J634" s="5"/>
      <c r="K634" s="5"/>
      <c r="L634" s="5"/>
      <c r="M634" s="5"/>
      <c r="N634" s="1"/>
      <c r="O634" s="1"/>
      <c r="P634" s="1"/>
      <c r="Q634" s="1"/>
      <c r="R634" s="1"/>
      <c r="S634" s="1"/>
      <c r="T634" s="1"/>
      <c r="U634" s="1"/>
      <c r="V634" s="5"/>
      <c r="W634" s="5"/>
      <c r="X634" s="5"/>
      <c r="Y634" s="5"/>
      <c r="Z634" s="5"/>
      <c r="AA634" s="5"/>
      <c r="AB634" s="5"/>
      <c r="AC634" s="5"/>
      <c r="AD634" s="5"/>
      <c r="AE634" s="5"/>
      <c r="AF634" s="6"/>
      <c r="AG634" s="5"/>
      <c r="AH634" s="7"/>
      <c r="AI634" s="6"/>
      <c r="AJ634" s="8"/>
      <c r="AK634" s="5"/>
      <c r="AL634" s="5"/>
      <c r="AM634" s="5"/>
      <c r="AN634" s="5"/>
      <c r="AO634" s="5"/>
      <c r="AP634" s="5"/>
      <c r="AQ634" s="5"/>
      <c r="AR634" s="5"/>
      <c r="AS634" s="5"/>
      <c r="AT634" s="5"/>
      <c r="AU634" s="5"/>
      <c r="AV634" s="9"/>
      <c r="AW634" s="1"/>
      <c r="AX634" s="1"/>
    </row>
    <row r="635">
      <c r="A635" s="1"/>
      <c r="B635" s="5"/>
      <c r="C635" s="2"/>
      <c r="D635" s="2"/>
      <c r="E635" s="3"/>
      <c r="F635" s="5"/>
      <c r="G635" s="5"/>
      <c r="H635" s="5"/>
      <c r="I635" s="5"/>
      <c r="J635" s="5"/>
      <c r="K635" s="5"/>
      <c r="L635" s="5"/>
      <c r="M635" s="5"/>
      <c r="N635" s="1"/>
      <c r="O635" s="1"/>
      <c r="P635" s="1"/>
      <c r="Q635" s="1"/>
      <c r="R635" s="1"/>
      <c r="S635" s="1"/>
      <c r="T635" s="1"/>
      <c r="U635" s="1"/>
      <c r="V635" s="5"/>
      <c r="W635" s="5"/>
      <c r="X635" s="5"/>
      <c r="Y635" s="5"/>
      <c r="Z635" s="5"/>
      <c r="AA635" s="5"/>
      <c r="AB635" s="5"/>
      <c r="AC635" s="5"/>
      <c r="AD635" s="5"/>
      <c r="AE635" s="5"/>
      <c r="AF635" s="6"/>
      <c r="AG635" s="5"/>
      <c r="AH635" s="7"/>
      <c r="AI635" s="6"/>
      <c r="AJ635" s="8"/>
      <c r="AK635" s="5"/>
      <c r="AL635" s="5"/>
      <c r="AM635" s="5"/>
      <c r="AN635" s="5"/>
      <c r="AO635" s="5"/>
      <c r="AP635" s="5"/>
      <c r="AQ635" s="5"/>
      <c r="AR635" s="5"/>
      <c r="AS635" s="5"/>
      <c r="AT635" s="5"/>
      <c r="AU635" s="5"/>
      <c r="AV635" s="9"/>
      <c r="AW635" s="1"/>
      <c r="AX635" s="1"/>
    </row>
    <row r="636">
      <c r="A636" s="1"/>
      <c r="B636" s="5"/>
      <c r="C636" s="2"/>
      <c r="D636" s="2"/>
      <c r="E636" s="3"/>
      <c r="F636" s="5"/>
      <c r="G636" s="5"/>
      <c r="H636" s="5"/>
      <c r="I636" s="5"/>
      <c r="J636" s="5"/>
      <c r="K636" s="5"/>
      <c r="L636" s="5"/>
      <c r="M636" s="5"/>
      <c r="N636" s="1"/>
      <c r="O636" s="1"/>
      <c r="P636" s="1"/>
      <c r="Q636" s="1"/>
      <c r="R636" s="1"/>
      <c r="S636" s="1"/>
      <c r="T636" s="1"/>
      <c r="U636" s="1"/>
      <c r="V636" s="5"/>
      <c r="W636" s="5"/>
      <c r="X636" s="5"/>
      <c r="Y636" s="5"/>
      <c r="Z636" s="5"/>
      <c r="AA636" s="5"/>
      <c r="AB636" s="5"/>
      <c r="AC636" s="5"/>
      <c r="AD636" s="5"/>
      <c r="AE636" s="5"/>
      <c r="AF636" s="6"/>
      <c r="AG636" s="5"/>
      <c r="AH636" s="7"/>
      <c r="AI636" s="6"/>
      <c r="AJ636" s="8"/>
      <c r="AK636" s="5"/>
      <c r="AL636" s="5"/>
      <c r="AM636" s="5"/>
      <c r="AN636" s="5"/>
      <c r="AO636" s="5"/>
      <c r="AP636" s="5"/>
      <c r="AQ636" s="5"/>
      <c r="AR636" s="5"/>
      <c r="AS636" s="5"/>
      <c r="AT636" s="5"/>
      <c r="AU636" s="5"/>
      <c r="AV636" s="9"/>
      <c r="AW636" s="1"/>
      <c r="AX636" s="1"/>
    </row>
    <row r="637">
      <c r="A637" s="1"/>
      <c r="B637" s="5"/>
      <c r="C637" s="2"/>
      <c r="D637" s="2"/>
      <c r="E637" s="3"/>
      <c r="F637" s="5"/>
      <c r="G637" s="5"/>
      <c r="H637" s="5"/>
      <c r="I637" s="5"/>
      <c r="J637" s="5"/>
      <c r="K637" s="5"/>
      <c r="L637" s="5"/>
      <c r="M637" s="5"/>
      <c r="N637" s="1"/>
      <c r="O637" s="1"/>
      <c r="P637" s="1"/>
      <c r="Q637" s="1"/>
      <c r="R637" s="1"/>
      <c r="S637" s="1"/>
      <c r="T637" s="1"/>
      <c r="U637" s="1"/>
      <c r="V637" s="5"/>
      <c r="W637" s="5"/>
      <c r="X637" s="5"/>
      <c r="Y637" s="5"/>
      <c r="Z637" s="5"/>
      <c r="AA637" s="5"/>
      <c r="AB637" s="5"/>
      <c r="AC637" s="5"/>
      <c r="AD637" s="5"/>
      <c r="AE637" s="5"/>
      <c r="AF637" s="6"/>
      <c r="AG637" s="5"/>
      <c r="AH637" s="7"/>
      <c r="AI637" s="6"/>
      <c r="AJ637" s="8"/>
      <c r="AK637" s="5"/>
      <c r="AL637" s="5"/>
      <c r="AM637" s="5"/>
      <c r="AN637" s="5"/>
      <c r="AO637" s="5"/>
      <c r="AP637" s="5"/>
      <c r="AQ637" s="5"/>
      <c r="AR637" s="5"/>
      <c r="AS637" s="5"/>
      <c r="AT637" s="5"/>
      <c r="AU637" s="5"/>
      <c r="AV637" s="9"/>
      <c r="AW637" s="1"/>
      <c r="AX637" s="1"/>
    </row>
    <row r="638">
      <c r="A638" s="1"/>
      <c r="B638" s="5"/>
      <c r="C638" s="2"/>
      <c r="D638" s="2"/>
      <c r="E638" s="3"/>
      <c r="F638" s="5"/>
      <c r="G638" s="5"/>
      <c r="H638" s="5"/>
      <c r="I638" s="5"/>
      <c r="J638" s="5"/>
      <c r="K638" s="5"/>
      <c r="L638" s="5"/>
      <c r="M638" s="5"/>
      <c r="N638" s="1"/>
      <c r="O638" s="1"/>
      <c r="P638" s="1"/>
      <c r="Q638" s="1"/>
      <c r="R638" s="1"/>
      <c r="S638" s="1"/>
      <c r="T638" s="1"/>
      <c r="U638" s="1"/>
      <c r="V638" s="5"/>
      <c r="W638" s="5"/>
      <c r="X638" s="5"/>
      <c r="Y638" s="5"/>
      <c r="Z638" s="5"/>
      <c r="AA638" s="5"/>
      <c r="AB638" s="5"/>
      <c r="AC638" s="5"/>
      <c r="AD638" s="5"/>
      <c r="AE638" s="5"/>
      <c r="AF638" s="6"/>
      <c r="AG638" s="5"/>
      <c r="AH638" s="7"/>
      <c r="AI638" s="6"/>
      <c r="AJ638" s="8"/>
      <c r="AK638" s="5"/>
      <c r="AL638" s="5"/>
      <c r="AM638" s="5"/>
      <c r="AN638" s="5"/>
      <c r="AO638" s="5"/>
      <c r="AP638" s="5"/>
      <c r="AQ638" s="5"/>
      <c r="AR638" s="5"/>
      <c r="AS638" s="5"/>
      <c r="AT638" s="5"/>
      <c r="AU638" s="5"/>
      <c r="AV638" s="9"/>
      <c r="AW638" s="1"/>
      <c r="AX638" s="1"/>
    </row>
    <row r="639">
      <c r="A639" s="1"/>
      <c r="B639" s="5"/>
      <c r="C639" s="2"/>
      <c r="D639" s="2"/>
      <c r="E639" s="3"/>
      <c r="F639" s="5"/>
      <c r="G639" s="5"/>
      <c r="H639" s="5"/>
      <c r="I639" s="5"/>
      <c r="J639" s="5"/>
      <c r="K639" s="5"/>
      <c r="L639" s="5"/>
      <c r="M639" s="5"/>
      <c r="N639" s="1"/>
      <c r="O639" s="1"/>
      <c r="P639" s="1"/>
      <c r="Q639" s="1"/>
      <c r="R639" s="1"/>
      <c r="S639" s="1"/>
      <c r="T639" s="1"/>
      <c r="U639" s="1"/>
      <c r="V639" s="5"/>
      <c r="W639" s="5"/>
      <c r="X639" s="5"/>
      <c r="Y639" s="5"/>
      <c r="Z639" s="5"/>
      <c r="AA639" s="5"/>
      <c r="AB639" s="5"/>
      <c r="AC639" s="5"/>
      <c r="AD639" s="5"/>
      <c r="AE639" s="5"/>
      <c r="AF639" s="6"/>
      <c r="AG639" s="5"/>
      <c r="AH639" s="7"/>
      <c r="AI639" s="6"/>
      <c r="AJ639" s="8"/>
      <c r="AK639" s="5"/>
      <c r="AL639" s="5"/>
      <c r="AM639" s="5"/>
      <c r="AN639" s="5"/>
      <c r="AO639" s="5"/>
      <c r="AP639" s="5"/>
      <c r="AQ639" s="5"/>
      <c r="AR639" s="5"/>
      <c r="AS639" s="5"/>
      <c r="AT639" s="5"/>
      <c r="AU639" s="5"/>
      <c r="AV639" s="9"/>
      <c r="AW639" s="1"/>
      <c r="AX639" s="1"/>
    </row>
    <row r="640">
      <c r="A640" s="1"/>
      <c r="B640" s="5"/>
      <c r="C640" s="2"/>
      <c r="D640" s="2"/>
      <c r="E640" s="3"/>
      <c r="F640" s="5"/>
      <c r="G640" s="5"/>
      <c r="H640" s="5"/>
      <c r="I640" s="5"/>
      <c r="J640" s="5"/>
      <c r="K640" s="5"/>
      <c r="L640" s="5"/>
      <c r="M640" s="5"/>
      <c r="N640" s="1"/>
      <c r="O640" s="1"/>
      <c r="P640" s="1"/>
      <c r="Q640" s="1"/>
      <c r="R640" s="1"/>
      <c r="S640" s="1"/>
      <c r="T640" s="1"/>
      <c r="U640" s="1"/>
      <c r="V640" s="5"/>
      <c r="W640" s="5"/>
      <c r="X640" s="5"/>
      <c r="Y640" s="5"/>
      <c r="Z640" s="5"/>
      <c r="AA640" s="5"/>
      <c r="AB640" s="5"/>
      <c r="AC640" s="5"/>
      <c r="AD640" s="5"/>
      <c r="AE640" s="5"/>
      <c r="AF640" s="6"/>
      <c r="AG640" s="5"/>
      <c r="AH640" s="7"/>
      <c r="AI640" s="6"/>
      <c r="AJ640" s="8"/>
      <c r="AK640" s="5"/>
      <c r="AL640" s="5"/>
      <c r="AM640" s="5"/>
      <c r="AN640" s="5"/>
      <c r="AO640" s="5"/>
      <c r="AP640" s="5"/>
      <c r="AQ640" s="5"/>
      <c r="AR640" s="5"/>
      <c r="AS640" s="5"/>
      <c r="AT640" s="5"/>
      <c r="AU640" s="5"/>
      <c r="AV640" s="9"/>
      <c r="AW640" s="1"/>
      <c r="AX640" s="1"/>
    </row>
    <row r="641">
      <c r="A641" s="1"/>
      <c r="B641" s="5"/>
      <c r="C641" s="2"/>
      <c r="D641" s="2"/>
      <c r="E641" s="3"/>
      <c r="F641" s="5"/>
      <c r="G641" s="5"/>
      <c r="H641" s="5"/>
      <c r="I641" s="5"/>
      <c r="J641" s="5"/>
      <c r="K641" s="5"/>
      <c r="L641" s="5"/>
      <c r="M641" s="5"/>
      <c r="N641" s="1"/>
      <c r="O641" s="1"/>
      <c r="P641" s="1"/>
      <c r="Q641" s="1"/>
      <c r="R641" s="1"/>
      <c r="S641" s="1"/>
      <c r="T641" s="1"/>
      <c r="U641" s="1"/>
      <c r="V641" s="5"/>
      <c r="W641" s="5"/>
      <c r="X641" s="5"/>
      <c r="Y641" s="5"/>
      <c r="Z641" s="5"/>
      <c r="AA641" s="5"/>
      <c r="AB641" s="5"/>
      <c r="AC641" s="5"/>
      <c r="AD641" s="5"/>
      <c r="AE641" s="5"/>
      <c r="AF641" s="6"/>
      <c r="AG641" s="5"/>
      <c r="AH641" s="7"/>
      <c r="AI641" s="6"/>
      <c r="AJ641" s="8"/>
      <c r="AK641" s="5"/>
      <c r="AL641" s="5"/>
      <c r="AM641" s="5"/>
      <c r="AN641" s="5"/>
      <c r="AO641" s="5"/>
      <c r="AP641" s="5"/>
      <c r="AQ641" s="5"/>
      <c r="AR641" s="5"/>
      <c r="AS641" s="5"/>
      <c r="AT641" s="5"/>
      <c r="AU641" s="5"/>
      <c r="AV641" s="9"/>
      <c r="AW641" s="1"/>
      <c r="AX641" s="1"/>
    </row>
    <row r="642">
      <c r="A642" s="1"/>
      <c r="B642" s="5"/>
      <c r="C642" s="2"/>
      <c r="D642" s="2"/>
      <c r="E642" s="3"/>
      <c r="F642" s="5"/>
      <c r="G642" s="5"/>
      <c r="H642" s="5"/>
      <c r="I642" s="5"/>
      <c r="J642" s="5"/>
      <c r="K642" s="5"/>
      <c r="L642" s="5"/>
      <c r="M642" s="5"/>
      <c r="N642" s="1"/>
      <c r="O642" s="1"/>
      <c r="P642" s="1"/>
      <c r="Q642" s="1"/>
      <c r="R642" s="1"/>
      <c r="S642" s="1"/>
      <c r="T642" s="1"/>
      <c r="U642" s="1"/>
      <c r="V642" s="5"/>
      <c r="W642" s="5"/>
      <c r="X642" s="5"/>
      <c r="Y642" s="5"/>
      <c r="Z642" s="5"/>
      <c r="AA642" s="5"/>
      <c r="AB642" s="5"/>
      <c r="AC642" s="5"/>
      <c r="AD642" s="5"/>
      <c r="AE642" s="5"/>
      <c r="AF642" s="6"/>
      <c r="AG642" s="5"/>
      <c r="AH642" s="7"/>
      <c r="AI642" s="6"/>
      <c r="AJ642" s="8"/>
      <c r="AK642" s="5"/>
      <c r="AL642" s="5"/>
      <c r="AM642" s="5"/>
      <c r="AN642" s="5"/>
      <c r="AO642" s="5"/>
      <c r="AP642" s="5"/>
      <c r="AQ642" s="5"/>
      <c r="AR642" s="5"/>
      <c r="AS642" s="5"/>
      <c r="AT642" s="5"/>
      <c r="AU642" s="5"/>
      <c r="AV642" s="9"/>
      <c r="AW642" s="1"/>
      <c r="AX642" s="1"/>
    </row>
    <row r="643">
      <c r="A643" s="1"/>
      <c r="B643" s="5"/>
      <c r="C643" s="2"/>
      <c r="D643" s="2"/>
      <c r="E643" s="3"/>
      <c r="F643" s="5"/>
      <c r="G643" s="5"/>
      <c r="H643" s="5"/>
      <c r="I643" s="5"/>
      <c r="J643" s="5"/>
      <c r="K643" s="5"/>
      <c r="L643" s="5"/>
      <c r="M643" s="5"/>
      <c r="N643" s="1"/>
      <c r="O643" s="1"/>
      <c r="P643" s="1"/>
      <c r="Q643" s="1"/>
      <c r="R643" s="1"/>
      <c r="S643" s="1"/>
      <c r="T643" s="1"/>
      <c r="U643" s="1"/>
      <c r="V643" s="5"/>
      <c r="W643" s="5"/>
      <c r="X643" s="5"/>
      <c r="Y643" s="5"/>
      <c r="Z643" s="5"/>
      <c r="AA643" s="5"/>
      <c r="AB643" s="5"/>
      <c r="AC643" s="5"/>
      <c r="AD643" s="5"/>
      <c r="AE643" s="5"/>
      <c r="AF643" s="6"/>
      <c r="AG643" s="5"/>
      <c r="AH643" s="7"/>
      <c r="AI643" s="6"/>
      <c r="AJ643" s="8"/>
      <c r="AK643" s="5"/>
      <c r="AL643" s="5"/>
      <c r="AM643" s="5"/>
      <c r="AN643" s="5"/>
      <c r="AO643" s="5"/>
      <c r="AP643" s="5"/>
      <c r="AQ643" s="5"/>
      <c r="AR643" s="5"/>
      <c r="AS643" s="5"/>
      <c r="AT643" s="5"/>
      <c r="AU643" s="5"/>
      <c r="AV643" s="9"/>
      <c r="AW643" s="1"/>
      <c r="AX643" s="1"/>
    </row>
    <row r="644">
      <c r="A644" s="1"/>
      <c r="B644" s="5"/>
      <c r="C644" s="2"/>
      <c r="D644" s="2"/>
      <c r="E644" s="3"/>
      <c r="F644" s="5"/>
      <c r="G644" s="5"/>
      <c r="H644" s="5"/>
      <c r="I644" s="5"/>
      <c r="J644" s="5"/>
      <c r="K644" s="5"/>
      <c r="L644" s="5"/>
      <c r="M644" s="5"/>
      <c r="N644" s="1"/>
      <c r="O644" s="1"/>
      <c r="P644" s="1"/>
      <c r="Q644" s="1"/>
      <c r="R644" s="1"/>
      <c r="S644" s="1"/>
      <c r="T644" s="1"/>
      <c r="U644" s="1"/>
      <c r="V644" s="5"/>
      <c r="W644" s="5"/>
      <c r="X644" s="5"/>
      <c r="Y644" s="5"/>
      <c r="Z644" s="5"/>
      <c r="AA644" s="5"/>
      <c r="AB644" s="5"/>
      <c r="AC644" s="5"/>
      <c r="AD644" s="5"/>
      <c r="AE644" s="5"/>
      <c r="AF644" s="6"/>
      <c r="AG644" s="5"/>
      <c r="AH644" s="7"/>
      <c r="AI644" s="6"/>
      <c r="AJ644" s="8"/>
      <c r="AK644" s="5"/>
      <c r="AL644" s="5"/>
      <c r="AM644" s="5"/>
      <c r="AN644" s="5"/>
      <c r="AO644" s="5"/>
      <c r="AP644" s="5"/>
      <c r="AQ644" s="5"/>
      <c r="AR644" s="5"/>
      <c r="AS644" s="5"/>
      <c r="AT644" s="5"/>
      <c r="AU644" s="5"/>
      <c r="AV644" s="9"/>
      <c r="AW644" s="1"/>
      <c r="AX644" s="1"/>
    </row>
    <row r="645">
      <c r="A645" s="1"/>
      <c r="B645" s="5"/>
      <c r="C645" s="2"/>
      <c r="D645" s="2"/>
      <c r="E645" s="3"/>
      <c r="F645" s="5"/>
      <c r="G645" s="5"/>
      <c r="H645" s="5"/>
      <c r="I645" s="5"/>
      <c r="J645" s="5"/>
      <c r="K645" s="5"/>
      <c r="L645" s="5"/>
      <c r="M645" s="5"/>
      <c r="N645" s="1"/>
      <c r="O645" s="1"/>
      <c r="P645" s="1"/>
      <c r="Q645" s="1"/>
      <c r="R645" s="1"/>
      <c r="S645" s="1"/>
      <c r="T645" s="1"/>
      <c r="U645" s="1"/>
      <c r="V645" s="5"/>
      <c r="W645" s="5"/>
      <c r="X645" s="5"/>
      <c r="Y645" s="5"/>
      <c r="Z645" s="5"/>
      <c r="AA645" s="5"/>
      <c r="AB645" s="5"/>
      <c r="AC645" s="5"/>
      <c r="AD645" s="5"/>
      <c r="AE645" s="5"/>
      <c r="AF645" s="6"/>
      <c r="AG645" s="5"/>
      <c r="AH645" s="7"/>
      <c r="AI645" s="6"/>
      <c r="AJ645" s="8"/>
      <c r="AK645" s="5"/>
      <c r="AL645" s="5"/>
      <c r="AM645" s="5"/>
      <c r="AN645" s="5"/>
      <c r="AO645" s="5"/>
      <c r="AP645" s="5"/>
      <c r="AQ645" s="5"/>
      <c r="AR645" s="5"/>
      <c r="AS645" s="5"/>
      <c r="AT645" s="5"/>
      <c r="AU645" s="5"/>
      <c r="AV645" s="9"/>
      <c r="AW645" s="1"/>
      <c r="AX645" s="1"/>
    </row>
    <row r="646">
      <c r="A646" s="1"/>
      <c r="B646" s="5"/>
      <c r="C646" s="2"/>
      <c r="D646" s="2"/>
      <c r="E646" s="3"/>
      <c r="F646" s="5"/>
      <c r="G646" s="5"/>
      <c r="H646" s="5"/>
      <c r="I646" s="5"/>
      <c r="J646" s="5"/>
      <c r="K646" s="5"/>
      <c r="L646" s="5"/>
      <c r="M646" s="5"/>
      <c r="N646" s="1"/>
      <c r="O646" s="1"/>
      <c r="P646" s="1"/>
      <c r="Q646" s="1"/>
      <c r="R646" s="1"/>
      <c r="S646" s="1"/>
      <c r="T646" s="1"/>
      <c r="U646" s="1"/>
      <c r="V646" s="5"/>
      <c r="W646" s="5"/>
      <c r="X646" s="5"/>
      <c r="Y646" s="5"/>
      <c r="Z646" s="5"/>
      <c r="AA646" s="5"/>
      <c r="AB646" s="5"/>
      <c r="AC646" s="5"/>
      <c r="AD646" s="5"/>
      <c r="AE646" s="5"/>
      <c r="AF646" s="6"/>
      <c r="AG646" s="5"/>
      <c r="AH646" s="7"/>
      <c r="AI646" s="6"/>
      <c r="AJ646" s="8"/>
      <c r="AK646" s="5"/>
      <c r="AL646" s="5"/>
      <c r="AM646" s="5"/>
      <c r="AN646" s="5"/>
      <c r="AO646" s="5"/>
      <c r="AP646" s="5"/>
      <c r="AQ646" s="5"/>
      <c r="AR646" s="5"/>
      <c r="AS646" s="5"/>
      <c r="AT646" s="5"/>
      <c r="AU646" s="5"/>
      <c r="AV646" s="9"/>
      <c r="AW646" s="1"/>
      <c r="AX646" s="1"/>
    </row>
    <row r="647">
      <c r="A647" s="1"/>
      <c r="B647" s="5"/>
      <c r="C647" s="2"/>
      <c r="D647" s="2"/>
      <c r="E647" s="3"/>
      <c r="F647" s="5"/>
      <c r="G647" s="5"/>
      <c r="H647" s="5"/>
      <c r="I647" s="5"/>
      <c r="J647" s="5"/>
      <c r="K647" s="5"/>
      <c r="L647" s="5"/>
      <c r="M647" s="5"/>
      <c r="N647" s="1"/>
      <c r="O647" s="1"/>
      <c r="P647" s="1"/>
      <c r="Q647" s="1"/>
      <c r="R647" s="1"/>
      <c r="S647" s="1"/>
      <c r="T647" s="1"/>
      <c r="U647" s="1"/>
      <c r="V647" s="5"/>
      <c r="W647" s="5"/>
      <c r="X647" s="5"/>
      <c r="Y647" s="5"/>
      <c r="Z647" s="5"/>
      <c r="AA647" s="5"/>
      <c r="AB647" s="5"/>
      <c r="AC647" s="5"/>
      <c r="AD647" s="5"/>
      <c r="AE647" s="5"/>
      <c r="AF647" s="6"/>
      <c r="AG647" s="5"/>
      <c r="AH647" s="7"/>
      <c r="AI647" s="6"/>
      <c r="AJ647" s="8"/>
      <c r="AK647" s="5"/>
      <c r="AL647" s="5"/>
      <c r="AM647" s="5"/>
      <c r="AN647" s="5"/>
      <c r="AO647" s="5"/>
      <c r="AP647" s="5"/>
      <c r="AQ647" s="5"/>
      <c r="AR647" s="5"/>
      <c r="AS647" s="5"/>
      <c r="AT647" s="5"/>
      <c r="AU647" s="5"/>
      <c r="AV647" s="9"/>
      <c r="AW647" s="1"/>
      <c r="AX647" s="1"/>
    </row>
    <row r="648">
      <c r="A648" s="1"/>
      <c r="B648" s="5"/>
      <c r="C648" s="2"/>
      <c r="D648" s="2"/>
      <c r="E648" s="3"/>
      <c r="F648" s="5"/>
      <c r="G648" s="5"/>
      <c r="H648" s="5"/>
      <c r="I648" s="5"/>
      <c r="J648" s="5"/>
      <c r="K648" s="5"/>
      <c r="L648" s="5"/>
      <c r="M648" s="5"/>
      <c r="N648" s="1"/>
      <c r="O648" s="1"/>
      <c r="P648" s="1"/>
      <c r="Q648" s="1"/>
      <c r="R648" s="1"/>
      <c r="S648" s="1"/>
      <c r="T648" s="1"/>
      <c r="U648" s="1"/>
      <c r="V648" s="5"/>
      <c r="W648" s="5"/>
      <c r="X648" s="5"/>
      <c r="Y648" s="5"/>
      <c r="Z648" s="5"/>
      <c r="AA648" s="5"/>
      <c r="AB648" s="5"/>
      <c r="AC648" s="5"/>
      <c r="AD648" s="5"/>
      <c r="AE648" s="5"/>
      <c r="AF648" s="6"/>
      <c r="AG648" s="5"/>
      <c r="AH648" s="7"/>
      <c r="AI648" s="6"/>
      <c r="AJ648" s="8"/>
      <c r="AK648" s="5"/>
      <c r="AL648" s="5"/>
      <c r="AM648" s="5"/>
      <c r="AN648" s="5"/>
      <c r="AO648" s="5"/>
      <c r="AP648" s="5"/>
      <c r="AQ648" s="5"/>
      <c r="AR648" s="5"/>
      <c r="AS648" s="5"/>
      <c r="AT648" s="5"/>
      <c r="AU648" s="5"/>
      <c r="AV648" s="9"/>
      <c r="AW648" s="1"/>
      <c r="AX648" s="1"/>
    </row>
    <row r="649">
      <c r="A649" s="1"/>
      <c r="B649" s="5"/>
      <c r="C649" s="2"/>
      <c r="D649" s="2"/>
      <c r="E649" s="3"/>
      <c r="F649" s="5"/>
      <c r="G649" s="5"/>
      <c r="H649" s="5"/>
      <c r="I649" s="5"/>
      <c r="J649" s="5"/>
      <c r="K649" s="5"/>
      <c r="L649" s="5"/>
      <c r="M649" s="5"/>
      <c r="N649" s="1"/>
      <c r="O649" s="1"/>
      <c r="P649" s="1"/>
      <c r="Q649" s="1"/>
      <c r="R649" s="1"/>
      <c r="S649" s="1"/>
      <c r="T649" s="1"/>
      <c r="U649" s="1"/>
      <c r="V649" s="5"/>
      <c r="W649" s="5"/>
      <c r="X649" s="5"/>
      <c r="Y649" s="5"/>
      <c r="Z649" s="5"/>
      <c r="AA649" s="5"/>
      <c r="AB649" s="5"/>
      <c r="AC649" s="5"/>
      <c r="AD649" s="5"/>
      <c r="AE649" s="5"/>
      <c r="AF649" s="6"/>
      <c r="AG649" s="5"/>
      <c r="AH649" s="7"/>
      <c r="AI649" s="6"/>
      <c r="AJ649" s="8"/>
      <c r="AK649" s="5"/>
      <c r="AL649" s="5"/>
      <c r="AM649" s="5"/>
      <c r="AN649" s="5"/>
      <c r="AO649" s="5"/>
      <c r="AP649" s="5"/>
      <c r="AQ649" s="5"/>
      <c r="AR649" s="5"/>
      <c r="AS649" s="5"/>
      <c r="AT649" s="5"/>
      <c r="AU649" s="5"/>
      <c r="AV649" s="9"/>
      <c r="AW649" s="1"/>
      <c r="AX649" s="1"/>
    </row>
    <row r="650">
      <c r="A650" s="1"/>
      <c r="B650" s="5"/>
      <c r="C650" s="2"/>
      <c r="D650" s="2"/>
      <c r="E650" s="3"/>
      <c r="F650" s="5"/>
      <c r="G650" s="5"/>
      <c r="H650" s="5"/>
      <c r="I650" s="5"/>
      <c r="J650" s="5"/>
      <c r="K650" s="5"/>
      <c r="L650" s="5"/>
      <c r="M650" s="5"/>
      <c r="N650" s="1"/>
      <c r="O650" s="1"/>
      <c r="P650" s="1"/>
      <c r="Q650" s="1"/>
      <c r="R650" s="1"/>
      <c r="S650" s="1"/>
      <c r="T650" s="1"/>
      <c r="U650" s="1"/>
      <c r="V650" s="5"/>
      <c r="W650" s="5"/>
      <c r="X650" s="5"/>
      <c r="Y650" s="5"/>
      <c r="Z650" s="5"/>
      <c r="AA650" s="5"/>
      <c r="AB650" s="5"/>
      <c r="AC650" s="5"/>
      <c r="AD650" s="5"/>
      <c r="AE650" s="5"/>
      <c r="AF650" s="6"/>
      <c r="AG650" s="5"/>
      <c r="AH650" s="7"/>
      <c r="AI650" s="6"/>
      <c r="AJ650" s="8"/>
      <c r="AK650" s="5"/>
      <c r="AL650" s="5"/>
      <c r="AM650" s="5"/>
      <c r="AN650" s="5"/>
      <c r="AO650" s="5"/>
      <c r="AP650" s="5"/>
      <c r="AQ650" s="5"/>
      <c r="AR650" s="5"/>
      <c r="AS650" s="5"/>
      <c r="AT650" s="5"/>
      <c r="AU650" s="5"/>
      <c r="AV650" s="9"/>
      <c r="AW650" s="1"/>
      <c r="AX650" s="1"/>
    </row>
    <row r="651">
      <c r="A651" s="1"/>
      <c r="B651" s="5"/>
      <c r="C651" s="2"/>
      <c r="D651" s="2"/>
      <c r="E651" s="3"/>
      <c r="F651" s="5"/>
      <c r="G651" s="5"/>
      <c r="H651" s="5"/>
      <c r="I651" s="5"/>
      <c r="J651" s="5"/>
      <c r="K651" s="5"/>
      <c r="L651" s="5"/>
      <c r="M651" s="5"/>
      <c r="N651" s="1"/>
      <c r="O651" s="1"/>
      <c r="P651" s="1"/>
      <c r="Q651" s="1"/>
      <c r="R651" s="1"/>
      <c r="S651" s="1"/>
      <c r="T651" s="1"/>
      <c r="U651" s="1"/>
      <c r="V651" s="5"/>
      <c r="W651" s="5"/>
      <c r="X651" s="5"/>
      <c r="Y651" s="5"/>
      <c r="Z651" s="5"/>
      <c r="AA651" s="5"/>
      <c r="AB651" s="5"/>
      <c r="AC651" s="5"/>
      <c r="AD651" s="5"/>
      <c r="AE651" s="5"/>
      <c r="AF651" s="6"/>
      <c r="AG651" s="5"/>
      <c r="AH651" s="7"/>
      <c r="AI651" s="6"/>
      <c r="AJ651" s="8"/>
      <c r="AK651" s="5"/>
      <c r="AL651" s="5"/>
      <c r="AM651" s="5"/>
      <c r="AN651" s="5"/>
      <c r="AO651" s="5"/>
      <c r="AP651" s="5"/>
      <c r="AQ651" s="5"/>
      <c r="AR651" s="5"/>
      <c r="AS651" s="5"/>
      <c r="AT651" s="5"/>
      <c r="AU651" s="5"/>
      <c r="AV651" s="9"/>
      <c r="AW651" s="1"/>
      <c r="AX651" s="1"/>
    </row>
    <row r="652">
      <c r="A652" s="1"/>
      <c r="B652" s="5"/>
      <c r="C652" s="2"/>
      <c r="D652" s="2"/>
      <c r="E652" s="3"/>
      <c r="F652" s="5"/>
      <c r="G652" s="5"/>
      <c r="H652" s="5"/>
      <c r="I652" s="5"/>
      <c r="J652" s="5"/>
      <c r="K652" s="5"/>
      <c r="L652" s="5"/>
      <c r="M652" s="5"/>
      <c r="N652" s="1"/>
      <c r="O652" s="1"/>
      <c r="P652" s="1"/>
      <c r="Q652" s="1"/>
      <c r="R652" s="1"/>
      <c r="S652" s="1"/>
      <c r="T652" s="1"/>
      <c r="U652" s="1"/>
      <c r="V652" s="5"/>
      <c r="W652" s="5"/>
      <c r="X652" s="5"/>
      <c r="Y652" s="5"/>
      <c r="Z652" s="5"/>
      <c r="AA652" s="5"/>
      <c r="AB652" s="5"/>
      <c r="AC652" s="5"/>
      <c r="AD652" s="5"/>
      <c r="AE652" s="5"/>
      <c r="AF652" s="6"/>
      <c r="AG652" s="5"/>
      <c r="AH652" s="7"/>
      <c r="AI652" s="6"/>
      <c r="AJ652" s="8"/>
      <c r="AK652" s="5"/>
      <c r="AL652" s="5"/>
      <c r="AM652" s="5"/>
      <c r="AN652" s="5"/>
      <c r="AO652" s="5"/>
      <c r="AP652" s="5"/>
      <c r="AQ652" s="5"/>
      <c r="AR652" s="5"/>
      <c r="AS652" s="5"/>
      <c r="AT652" s="5"/>
      <c r="AU652" s="5"/>
      <c r="AV652" s="9"/>
      <c r="AW652" s="1"/>
      <c r="AX652" s="1"/>
    </row>
    <row r="653">
      <c r="A653" s="1"/>
      <c r="B653" s="5"/>
      <c r="C653" s="2"/>
      <c r="D653" s="2"/>
      <c r="E653" s="3"/>
      <c r="F653" s="5"/>
      <c r="G653" s="5"/>
      <c r="H653" s="5"/>
      <c r="I653" s="5"/>
      <c r="J653" s="5"/>
      <c r="K653" s="5"/>
      <c r="L653" s="5"/>
      <c r="M653" s="5"/>
      <c r="N653" s="1"/>
      <c r="O653" s="1"/>
      <c r="P653" s="1"/>
      <c r="Q653" s="1"/>
      <c r="R653" s="1"/>
      <c r="S653" s="1"/>
      <c r="T653" s="1"/>
      <c r="U653" s="1"/>
      <c r="V653" s="5"/>
      <c r="W653" s="5"/>
      <c r="X653" s="5"/>
      <c r="Y653" s="5"/>
      <c r="Z653" s="5"/>
      <c r="AA653" s="5"/>
      <c r="AB653" s="5"/>
      <c r="AC653" s="5"/>
      <c r="AD653" s="5"/>
      <c r="AE653" s="5"/>
      <c r="AF653" s="6"/>
      <c r="AG653" s="5"/>
      <c r="AH653" s="7"/>
      <c r="AI653" s="6"/>
      <c r="AJ653" s="8"/>
      <c r="AK653" s="5"/>
      <c r="AL653" s="5"/>
      <c r="AM653" s="5"/>
      <c r="AN653" s="5"/>
      <c r="AO653" s="5"/>
      <c r="AP653" s="5"/>
      <c r="AQ653" s="5"/>
      <c r="AR653" s="5"/>
      <c r="AS653" s="5"/>
      <c r="AT653" s="5"/>
      <c r="AU653" s="5"/>
      <c r="AV653" s="9"/>
      <c r="AW653" s="1"/>
      <c r="AX653" s="1"/>
    </row>
    <row r="654">
      <c r="A654" s="1"/>
      <c r="B654" s="5"/>
      <c r="C654" s="2"/>
      <c r="D654" s="2"/>
      <c r="E654" s="3"/>
      <c r="F654" s="5"/>
      <c r="G654" s="5"/>
      <c r="H654" s="5"/>
      <c r="I654" s="5"/>
      <c r="J654" s="5"/>
      <c r="K654" s="5"/>
      <c r="L654" s="5"/>
      <c r="M654" s="5"/>
      <c r="N654" s="1"/>
      <c r="O654" s="1"/>
      <c r="P654" s="1"/>
      <c r="Q654" s="1"/>
      <c r="R654" s="1"/>
      <c r="S654" s="1"/>
      <c r="T654" s="1"/>
      <c r="U654" s="1"/>
      <c r="V654" s="5"/>
      <c r="W654" s="5"/>
      <c r="X654" s="5"/>
      <c r="Y654" s="5"/>
      <c r="Z654" s="5"/>
      <c r="AA654" s="5"/>
      <c r="AB654" s="5"/>
      <c r="AC654" s="5"/>
      <c r="AD654" s="5"/>
      <c r="AE654" s="5"/>
      <c r="AF654" s="6"/>
      <c r="AG654" s="5"/>
      <c r="AH654" s="7"/>
      <c r="AI654" s="6"/>
      <c r="AJ654" s="8"/>
      <c r="AK654" s="5"/>
      <c r="AL654" s="5"/>
      <c r="AM654" s="5"/>
      <c r="AN654" s="5"/>
      <c r="AO654" s="5"/>
      <c r="AP654" s="5"/>
      <c r="AQ654" s="5"/>
      <c r="AR654" s="5"/>
      <c r="AS654" s="5"/>
      <c r="AT654" s="5"/>
      <c r="AU654" s="5"/>
      <c r="AV654" s="9"/>
      <c r="AW654" s="1"/>
      <c r="AX654" s="1"/>
    </row>
    <row r="655">
      <c r="A655" s="1"/>
      <c r="B655" s="5"/>
      <c r="C655" s="2"/>
      <c r="D655" s="2"/>
      <c r="E655" s="3"/>
      <c r="F655" s="5"/>
      <c r="G655" s="5"/>
      <c r="H655" s="5"/>
      <c r="I655" s="5"/>
      <c r="J655" s="5"/>
      <c r="K655" s="5"/>
      <c r="L655" s="5"/>
      <c r="M655" s="5"/>
      <c r="N655" s="1"/>
      <c r="O655" s="1"/>
      <c r="P655" s="1"/>
      <c r="Q655" s="1"/>
      <c r="R655" s="1"/>
      <c r="S655" s="1"/>
      <c r="T655" s="1"/>
      <c r="U655" s="1"/>
      <c r="V655" s="5"/>
      <c r="W655" s="5"/>
      <c r="X655" s="5"/>
      <c r="Y655" s="5"/>
      <c r="Z655" s="5"/>
      <c r="AA655" s="5"/>
      <c r="AB655" s="5"/>
      <c r="AC655" s="5"/>
      <c r="AD655" s="5"/>
      <c r="AE655" s="5"/>
      <c r="AF655" s="6"/>
      <c r="AG655" s="5"/>
      <c r="AH655" s="7"/>
      <c r="AI655" s="6"/>
      <c r="AJ655" s="8"/>
      <c r="AK655" s="5"/>
      <c r="AL655" s="5"/>
      <c r="AM655" s="5"/>
      <c r="AN655" s="5"/>
      <c r="AO655" s="5"/>
      <c r="AP655" s="5"/>
      <c r="AQ655" s="5"/>
      <c r="AR655" s="5"/>
      <c r="AS655" s="5"/>
      <c r="AT655" s="5"/>
      <c r="AU655" s="5"/>
      <c r="AV655" s="9"/>
      <c r="AW655" s="1"/>
      <c r="AX655" s="1"/>
    </row>
    <row r="656">
      <c r="A656" s="1"/>
      <c r="B656" s="5"/>
      <c r="C656" s="2"/>
      <c r="D656" s="2"/>
      <c r="E656" s="3"/>
      <c r="F656" s="5"/>
      <c r="G656" s="5"/>
      <c r="H656" s="5"/>
      <c r="I656" s="5"/>
      <c r="J656" s="5"/>
      <c r="K656" s="5"/>
      <c r="L656" s="5"/>
      <c r="M656" s="5"/>
      <c r="N656" s="1"/>
      <c r="O656" s="1"/>
      <c r="P656" s="1"/>
      <c r="Q656" s="1"/>
      <c r="R656" s="1"/>
      <c r="S656" s="1"/>
      <c r="T656" s="1"/>
      <c r="U656" s="1"/>
      <c r="V656" s="5"/>
      <c r="W656" s="5"/>
      <c r="X656" s="5"/>
      <c r="Y656" s="5"/>
      <c r="Z656" s="5"/>
      <c r="AA656" s="5"/>
      <c r="AB656" s="5"/>
      <c r="AC656" s="5"/>
      <c r="AD656" s="5"/>
      <c r="AE656" s="5"/>
      <c r="AF656" s="6"/>
      <c r="AG656" s="5"/>
      <c r="AH656" s="7"/>
      <c r="AI656" s="6"/>
      <c r="AJ656" s="8"/>
      <c r="AK656" s="5"/>
      <c r="AL656" s="5"/>
      <c r="AM656" s="5"/>
      <c r="AN656" s="5"/>
      <c r="AO656" s="5"/>
      <c r="AP656" s="5"/>
      <c r="AQ656" s="5"/>
      <c r="AR656" s="5"/>
      <c r="AS656" s="5"/>
      <c r="AT656" s="5"/>
      <c r="AU656" s="5"/>
      <c r="AV656" s="9"/>
      <c r="AW656" s="1"/>
      <c r="AX656" s="1"/>
    </row>
    <row r="657">
      <c r="A657" s="1"/>
      <c r="B657" s="5"/>
      <c r="C657" s="2"/>
      <c r="D657" s="2"/>
      <c r="E657" s="3"/>
      <c r="F657" s="5"/>
      <c r="G657" s="5"/>
      <c r="H657" s="5"/>
      <c r="I657" s="5"/>
      <c r="J657" s="5"/>
      <c r="K657" s="5"/>
      <c r="L657" s="5"/>
      <c r="M657" s="5"/>
      <c r="N657" s="1"/>
      <c r="O657" s="1"/>
      <c r="P657" s="1"/>
      <c r="Q657" s="1"/>
      <c r="R657" s="1"/>
      <c r="S657" s="1"/>
      <c r="T657" s="1"/>
      <c r="U657" s="1"/>
      <c r="V657" s="5"/>
      <c r="W657" s="5"/>
      <c r="X657" s="5"/>
      <c r="Y657" s="5"/>
      <c r="Z657" s="5"/>
      <c r="AA657" s="5"/>
      <c r="AB657" s="5"/>
      <c r="AC657" s="5"/>
      <c r="AD657" s="5"/>
      <c r="AE657" s="5"/>
      <c r="AF657" s="6"/>
      <c r="AG657" s="5"/>
      <c r="AH657" s="7"/>
      <c r="AI657" s="6"/>
      <c r="AJ657" s="8"/>
      <c r="AK657" s="5"/>
      <c r="AL657" s="5"/>
      <c r="AM657" s="5"/>
      <c r="AN657" s="5"/>
      <c r="AO657" s="5"/>
      <c r="AP657" s="5"/>
      <c r="AQ657" s="5"/>
      <c r="AR657" s="5"/>
      <c r="AS657" s="5"/>
      <c r="AT657" s="5"/>
      <c r="AU657" s="5"/>
      <c r="AV657" s="9"/>
      <c r="AW657" s="1"/>
      <c r="AX657" s="1"/>
    </row>
    <row r="658">
      <c r="A658" s="1"/>
      <c r="B658" s="5"/>
      <c r="C658" s="2"/>
      <c r="D658" s="2"/>
      <c r="E658" s="3"/>
      <c r="F658" s="5"/>
      <c r="G658" s="5"/>
      <c r="H658" s="5"/>
      <c r="I658" s="5"/>
      <c r="J658" s="5"/>
      <c r="K658" s="5"/>
      <c r="L658" s="5"/>
      <c r="M658" s="5"/>
      <c r="N658" s="1"/>
      <c r="O658" s="1"/>
      <c r="P658" s="1"/>
      <c r="Q658" s="1"/>
      <c r="R658" s="1"/>
      <c r="S658" s="1"/>
      <c r="T658" s="1"/>
      <c r="U658" s="1"/>
      <c r="V658" s="5"/>
      <c r="W658" s="5"/>
      <c r="X658" s="5"/>
      <c r="Y658" s="5"/>
      <c r="Z658" s="5"/>
      <c r="AA658" s="5"/>
      <c r="AB658" s="5"/>
      <c r="AC658" s="5"/>
      <c r="AD658" s="5"/>
      <c r="AE658" s="5"/>
      <c r="AF658" s="6"/>
      <c r="AG658" s="5"/>
      <c r="AH658" s="7"/>
      <c r="AI658" s="6"/>
      <c r="AJ658" s="8"/>
      <c r="AK658" s="5"/>
      <c r="AL658" s="5"/>
      <c r="AM658" s="5"/>
      <c r="AN658" s="5"/>
      <c r="AO658" s="5"/>
      <c r="AP658" s="5"/>
      <c r="AQ658" s="5"/>
      <c r="AR658" s="5"/>
      <c r="AS658" s="5"/>
      <c r="AT658" s="5"/>
      <c r="AU658" s="5"/>
      <c r="AV658" s="9"/>
      <c r="AW658" s="1"/>
      <c r="AX658" s="1"/>
    </row>
    <row r="659">
      <c r="A659" s="1"/>
      <c r="B659" s="5"/>
      <c r="C659" s="2"/>
      <c r="D659" s="2"/>
      <c r="E659" s="3"/>
      <c r="F659" s="5"/>
      <c r="G659" s="5"/>
      <c r="H659" s="5"/>
      <c r="I659" s="5"/>
      <c r="J659" s="5"/>
      <c r="K659" s="5"/>
      <c r="L659" s="5"/>
      <c r="M659" s="5"/>
      <c r="N659" s="1"/>
      <c r="O659" s="1"/>
      <c r="P659" s="1"/>
      <c r="Q659" s="1"/>
      <c r="R659" s="1"/>
      <c r="S659" s="1"/>
      <c r="T659" s="1"/>
      <c r="U659" s="1"/>
      <c r="V659" s="5"/>
      <c r="W659" s="5"/>
      <c r="X659" s="5"/>
      <c r="Y659" s="5"/>
      <c r="Z659" s="5"/>
      <c r="AA659" s="5"/>
      <c r="AB659" s="5"/>
      <c r="AC659" s="5"/>
      <c r="AD659" s="5"/>
      <c r="AE659" s="5"/>
      <c r="AF659" s="6"/>
      <c r="AG659" s="5"/>
      <c r="AH659" s="7"/>
      <c r="AI659" s="6"/>
      <c r="AJ659" s="8"/>
      <c r="AK659" s="5"/>
      <c r="AL659" s="5"/>
      <c r="AM659" s="5"/>
      <c r="AN659" s="5"/>
      <c r="AO659" s="5"/>
      <c r="AP659" s="5"/>
      <c r="AQ659" s="5"/>
      <c r="AR659" s="5"/>
      <c r="AS659" s="5"/>
      <c r="AT659" s="5"/>
      <c r="AU659" s="5"/>
      <c r="AV659" s="9"/>
      <c r="AW659" s="1"/>
      <c r="AX659" s="1"/>
    </row>
    <row r="660">
      <c r="A660" s="1"/>
      <c r="B660" s="5"/>
      <c r="C660" s="2"/>
      <c r="D660" s="2"/>
      <c r="E660" s="3"/>
      <c r="F660" s="5"/>
      <c r="G660" s="5"/>
      <c r="H660" s="5"/>
      <c r="I660" s="5"/>
      <c r="J660" s="5"/>
      <c r="K660" s="5"/>
      <c r="L660" s="5"/>
      <c r="M660" s="5"/>
      <c r="N660" s="1"/>
      <c r="O660" s="1"/>
      <c r="P660" s="1"/>
      <c r="Q660" s="1"/>
      <c r="R660" s="1"/>
      <c r="S660" s="1"/>
      <c r="T660" s="1"/>
      <c r="U660" s="1"/>
      <c r="V660" s="5"/>
      <c r="W660" s="5"/>
      <c r="X660" s="5"/>
      <c r="Y660" s="5"/>
      <c r="Z660" s="5"/>
      <c r="AA660" s="5"/>
      <c r="AB660" s="5"/>
      <c r="AC660" s="5"/>
      <c r="AD660" s="5"/>
      <c r="AE660" s="5"/>
      <c r="AF660" s="6"/>
      <c r="AG660" s="5"/>
      <c r="AH660" s="7"/>
      <c r="AI660" s="6"/>
      <c r="AJ660" s="8"/>
      <c r="AK660" s="5"/>
      <c r="AL660" s="5"/>
      <c r="AM660" s="5"/>
      <c r="AN660" s="5"/>
      <c r="AO660" s="5"/>
      <c r="AP660" s="5"/>
      <c r="AQ660" s="5"/>
      <c r="AR660" s="5"/>
      <c r="AS660" s="5"/>
      <c r="AT660" s="5"/>
      <c r="AU660" s="5"/>
      <c r="AV660" s="9"/>
      <c r="AW660" s="1"/>
      <c r="AX660" s="1"/>
    </row>
    <row r="661">
      <c r="A661" s="1"/>
      <c r="B661" s="5"/>
      <c r="C661" s="2"/>
      <c r="D661" s="2"/>
      <c r="E661" s="3"/>
      <c r="F661" s="5"/>
      <c r="G661" s="5"/>
      <c r="H661" s="5"/>
      <c r="I661" s="5"/>
      <c r="J661" s="5"/>
      <c r="K661" s="5"/>
      <c r="L661" s="5"/>
      <c r="M661" s="5"/>
      <c r="N661" s="1"/>
      <c r="O661" s="1"/>
      <c r="P661" s="1"/>
      <c r="Q661" s="1"/>
      <c r="R661" s="1"/>
      <c r="S661" s="1"/>
      <c r="T661" s="1"/>
      <c r="U661" s="1"/>
      <c r="V661" s="5"/>
      <c r="W661" s="5"/>
      <c r="X661" s="5"/>
      <c r="Y661" s="5"/>
      <c r="Z661" s="5"/>
      <c r="AA661" s="5"/>
      <c r="AB661" s="5"/>
      <c r="AC661" s="5"/>
      <c r="AD661" s="5"/>
      <c r="AE661" s="5"/>
      <c r="AF661" s="6"/>
      <c r="AG661" s="5"/>
      <c r="AH661" s="7"/>
      <c r="AI661" s="6"/>
      <c r="AJ661" s="8"/>
      <c r="AK661" s="5"/>
      <c r="AL661" s="5"/>
      <c r="AM661" s="5"/>
      <c r="AN661" s="5"/>
      <c r="AO661" s="5"/>
      <c r="AP661" s="5"/>
      <c r="AQ661" s="5"/>
      <c r="AR661" s="5"/>
      <c r="AS661" s="5"/>
      <c r="AT661" s="5"/>
      <c r="AU661" s="5"/>
      <c r="AV661" s="9"/>
      <c r="AW661" s="1"/>
      <c r="AX661" s="1"/>
    </row>
    <row r="662">
      <c r="A662" s="1"/>
      <c r="B662" s="5"/>
      <c r="C662" s="2"/>
      <c r="D662" s="2"/>
      <c r="E662" s="3"/>
      <c r="F662" s="5"/>
      <c r="G662" s="5"/>
      <c r="H662" s="5"/>
      <c r="I662" s="5"/>
      <c r="J662" s="5"/>
      <c r="K662" s="5"/>
      <c r="L662" s="5"/>
      <c r="M662" s="5"/>
      <c r="N662" s="1"/>
      <c r="O662" s="1"/>
      <c r="P662" s="1"/>
      <c r="Q662" s="1"/>
      <c r="R662" s="1"/>
      <c r="S662" s="1"/>
      <c r="T662" s="1"/>
      <c r="U662" s="1"/>
      <c r="V662" s="5"/>
      <c r="W662" s="5"/>
      <c r="X662" s="5"/>
      <c r="Y662" s="5"/>
      <c r="Z662" s="5"/>
      <c r="AA662" s="5"/>
      <c r="AB662" s="5"/>
      <c r="AC662" s="5"/>
      <c r="AD662" s="5"/>
      <c r="AE662" s="5"/>
      <c r="AF662" s="6"/>
      <c r="AG662" s="5"/>
      <c r="AH662" s="7"/>
      <c r="AI662" s="6"/>
      <c r="AJ662" s="8"/>
      <c r="AK662" s="5"/>
      <c r="AL662" s="5"/>
      <c r="AM662" s="5"/>
      <c r="AN662" s="5"/>
      <c r="AO662" s="5"/>
      <c r="AP662" s="5"/>
      <c r="AQ662" s="5"/>
      <c r="AR662" s="5"/>
      <c r="AS662" s="5"/>
      <c r="AT662" s="5"/>
      <c r="AU662" s="5"/>
      <c r="AV662" s="9"/>
      <c r="AW662" s="1"/>
      <c r="AX662" s="1"/>
    </row>
    <row r="663">
      <c r="A663" s="1"/>
      <c r="B663" s="5"/>
      <c r="C663" s="2"/>
      <c r="D663" s="2"/>
      <c r="E663" s="3"/>
      <c r="F663" s="5"/>
      <c r="G663" s="5"/>
      <c r="H663" s="5"/>
      <c r="I663" s="5"/>
      <c r="J663" s="5"/>
      <c r="K663" s="5"/>
      <c r="L663" s="5"/>
      <c r="M663" s="5"/>
      <c r="N663" s="1"/>
      <c r="O663" s="1"/>
      <c r="P663" s="1"/>
      <c r="Q663" s="1"/>
      <c r="R663" s="1"/>
      <c r="S663" s="1"/>
      <c r="T663" s="1"/>
      <c r="U663" s="1"/>
      <c r="V663" s="5"/>
      <c r="W663" s="5"/>
      <c r="X663" s="5"/>
      <c r="Y663" s="5"/>
      <c r="Z663" s="5"/>
      <c r="AA663" s="5"/>
      <c r="AB663" s="5"/>
      <c r="AC663" s="5"/>
      <c r="AD663" s="5"/>
      <c r="AE663" s="5"/>
      <c r="AF663" s="6"/>
      <c r="AG663" s="5"/>
      <c r="AH663" s="7"/>
      <c r="AI663" s="6"/>
      <c r="AJ663" s="8"/>
      <c r="AK663" s="5"/>
      <c r="AL663" s="5"/>
      <c r="AM663" s="5"/>
      <c r="AN663" s="5"/>
      <c r="AO663" s="5"/>
      <c r="AP663" s="5"/>
      <c r="AQ663" s="5"/>
      <c r="AR663" s="5"/>
      <c r="AS663" s="5"/>
      <c r="AT663" s="5"/>
      <c r="AU663" s="5"/>
      <c r="AV663" s="9"/>
      <c r="AW663" s="1"/>
      <c r="AX663" s="1"/>
    </row>
    <row r="664">
      <c r="A664" s="1"/>
      <c r="B664" s="5"/>
      <c r="C664" s="2"/>
      <c r="D664" s="2"/>
      <c r="E664" s="3"/>
      <c r="F664" s="5"/>
      <c r="G664" s="5"/>
      <c r="H664" s="5"/>
      <c r="I664" s="5"/>
      <c r="J664" s="5"/>
      <c r="K664" s="5"/>
      <c r="L664" s="5"/>
      <c r="M664" s="5"/>
      <c r="N664" s="1"/>
      <c r="O664" s="1"/>
      <c r="P664" s="1"/>
      <c r="Q664" s="1"/>
      <c r="R664" s="1"/>
      <c r="S664" s="1"/>
      <c r="T664" s="1"/>
      <c r="U664" s="1"/>
      <c r="V664" s="5"/>
      <c r="W664" s="5"/>
      <c r="X664" s="5"/>
      <c r="Y664" s="5"/>
      <c r="Z664" s="5"/>
      <c r="AA664" s="5"/>
      <c r="AB664" s="5"/>
      <c r="AC664" s="5"/>
      <c r="AD664" s="5"/>
      <c r="AE664" s="5"/>
      <c r="AF664" s="6"/>
      <c r="AG664" s="5"/>
      <c r="AH664" s="7"/>
      <c r="AI664" s="6"/>
      <c r="AJ664" s="8"/>
      <c r="AK664" s="5"/>
      <c r="AL664" s="5"/>
      <c r="AM664" s="5"/>
      <c r="AN664" s="5"/>
      <c r="AO664" s="5"/>
      <c r="AP664" s="5"/>
      <c r="AQ664" s="5"/>
      <c r="AR664" s="5"/>
      <c r="AS664" s="5"/>
      <c r="AT664" s="5"/>
      <c r="AU664" s="5"/>
      <c r="AV664" s="9"/>
      <c r="AW664" s="1"/>
      <c r="AX664" s="1"/>
    </row>
    <row r="665">
      <c r="A665" s="1"/>
      <c r="B665" s="5"/>
      <c r="C665" s="2"/>
      <c r="D665" s="2"/>
      <c r="E665" s="3"/>
      <c r="F665" s="5"/>
      <c r="G665" s="5"/>
      <c r="H665" s="5"/>
      <c r="I665" s="5"/>
      <c r="J665" s="5"/>
      <c r="K665" s="5"/>
      <c r="L665" s="5"/>
      <c r="M665" s="5"/>
      <c r="N665" s="1"/>
      <c r="O665" s="1"/>
      <c r="P665" s="1"/>
      <c r="Q665" s="1"/>
      <c r="R665" s="1"/>
      <c r="S665" s="1"/>
      <c r="T665" s="1"/>
      <c r="U665" s="1"/>
      <c r="V665" s="5"/>
      <c r="W665" s="5"/>
      <c r="X665" s="5"/>
      <c r="Y665" s="5"/>
      <c r="Z665" s="5"/>
      <c r="AA665" s="5"/>
      <c r="AB665" s="5"/>
      <c r="AC665" s="5"/>
      <c r="AD665" s="5"/>
      <c r="AE665" s="5"/>
      <c r="AF665" s="6"/>
      <c r="AG665" s="5"/>
      <c r="AH665" s="7"/>
      <c r="AI665" s="6"/>
      <c r="AJ665" s="8"/>
      <c r="AK665" s="5"/>
      <c r="AL665" s="5"/>
      <c r="AM665" s="5"/>
      <c r="AN665" s="5"/>
      <c r="AO665" s="5"/>
      <c r="AP665" s="5"/>
      <c r="AQ665" s="5"/>
      <c r="AR665" s="5"/>
      <c r="AS665" s="5"/>
      <c r="AT665" s="5"/>
      <c r="AU665" s="5"/>
      <c r="AV665" s="9"/>
      <c r="AW665" s="1"/>
      <c r="AX665" s="1"/>
    </row>
    <row r="666">
      <c r="A666" s="1"/>
      <c r="B666" s="5"/>
      <c r="C666" s="2"/>
      <c r="D666" s="2"/>
      <c r="E666" s="3"/>
      <c r="F666" s="5"/>
      <c r="G666" s="5"/>
      <c r="H666" s="5"/>
      <c r="I666" s="5"/>
      <c r="J666" s="5"/>
      <c r="K666" s="5"/>
      <c r="L666" s="5"/>
      <c r="M666" s="5"/>
      <c r="N666" s="1"/>
      <c r="O666" s="1"/>
      <c r="P666" s="1"/>
      <c r="Q666" s="1"/>
      <c r="R666" s="1"/>
      <c r="S666" s="1"/>
      <c r="T666" s="1"/>
      <c r="U666" s="1"/>
      <c r="V666" s="5"/>
      <c r="W666" s="5"/>
      <c r="X666" s="5"/>
      <c r="Y666" s="5"/>
      <c r="Z666" s="5"/>
      <c r="AA666" s="5"/>
      <c r="AB666" s="5"/>
      <c r="AC666" s="5"/>
      <c r="AD666" s="5"/>
      <c r="AE666" s="5"/>
      <c r="AF666" s="6"/>
      <c r="AG666" s="5"/>
      <c r="AH666" s="7"/>
      <c r="AI666" s="6"/>
      <c r="AJ666" s="8"/>
      <c r="AK666" s="5"/>
      <c r="AL666" s="5"/>
      <c r="AM666" s="5"/>
      <c r="AN666" s="5"/>
      <c r="AO666" s="5"/>
      <c r="AP666" s="5"/>
      <c r="AQ666" s="5"/>
      <c r="AR666" s="5"/>
      <c r="AS666" s="5"/>
      <c r="AT666" s="5"/>
      <c r="AU666" s="5"/>
      <c r="AV666" s="9"/>
      <c r="AW666" s="1"/>
      <c r="AX666" s="1"/>
    </row>
    <row r="667">
      <c r="A667" s="1"/>
      <c r="B667" s="5"/>
      <c r="C667" s="2"/>
      <c r="D667" s="2"/>
      <c r="E667" s="3"/>
      <c r="F667" s="5"/>
      <c r="G667" s="5"/>
      <c r="H667" s="5"/>
      <c r="I667" s="5"/>
      <c r="J667" s="5"/>
      <c r="K667" s="5"/>
      <c r="L667" s="5"/>
      <c r="M667" s="5"/>
      <c r="N667" s="1"/>
      <c r="O667" s="1"/>
      <c r="P667" s="1"/>
      <c r="Q667" s="1"/>
      <c r="R667" s="1"/>
      <c r="S667" s="1"/>
      <c r="T667" s="1"/>
      <c r="U667" s="1"/>
      <c r="V667" s="5"/>
      <c r="W667" s="5"/>
      <c r="X667" s="5"/>
      <c r="Y667" s="5"/>
      <c r="Z667" s="5"/>
      <c r="AA667" s="5"/>
      <c r="AB667" s="5"/>
      <c r="AC667" s="5"/>
      <c r="AD667" s="5"/>
      <c r="AE667" s="5"/>
      <c r="AF667" s="6"/>
      <c r="AG667" s="5"/>
      <c r="AH667" s="7"/>
      <c r="AI667" s="6"/>
      <c r="AJ667" s="8"/>
      <c r="AK667" s="5"/>
      <c r="AL667" s="5"/>
      <c r="AM667" s="5"/>
      <c r="AN667" s="5"/>
      <c r="AO667" s="5"/>
      <c r="AP667" s="5"/>
      <c r="AQ667" s="5"/>
      <c r="AR667" s="5"/>
      <c r="AS667" s="5"/>
      <c r="AT667" s="5"/>
      <c r="AU667" s="5"/>
      <c r="AV667" s="9"/>
      <c r="AW667" s="1"/>
      <c r="AX667" s="1"/>
    </row>
    <row r="668">
      <c r="A668" s="1"/>
      <c r="B668" s="5"/>
      <c r="C668" s="2"/>
      <c r="D668" s="2"/>
      <c r="E668" s="3"/>
      <c r="F668" s="5"/>
      <c r="G668" s="5"/>
      <c r="H668" s="5"/>
      <c r="I668" s="5"/>
      <c r="J668" s="5"/>
      <c r="K668" s="5"/>
      <c r="L668" s="5"/>
      <c r="M668" s="5"/>
      <c r="N668" s="1"/>
      <c r="O668" s="1"/>
      <c r="P668" s="1"/>
      <c r="Q668" s="1"/>
      <c r="R668" s="1"/>
      <c r="S668" s="1"/>
      <c r="T668" s="1"/>
      <c r="U668" s="1"/>
      <c r="V668" s="5"/>
      <c r="W668" s="5"/>
      <c r="X668" s="5"/>
      <c r="Y668" s="5"/>
      <c r="Z668" s="5"/>
      <c r="AA668" s="5"/>
      <c r="AB668" s="5"/>
      <c r="AC668" s="5"/>
      <c r="AD668" s="5"/>
      <c r="AE668" s="5"/>
      <c r="AF668" s="6"/>
      <c r="AG668" s="5"/>
      <c r="AH668" s="7"/>
      <c r="AI668" s="6"/>
      <c r="AJ668" s="8"/>
      <c r="AK668" s="5"/>
      <c r="AL668" s="5"/>
      <c r="AM668" s="5"/>
      <c r="AN668" s="5"/>
      <c r="AO668" s="5"/>
      <c r="AP668" s="5"/>
      <c r="AQ668" s="5"/>
      <c r="AR668" s="5"/>
      <c r="AS668" s="5"/>
      <c r="AT668" s="5"/>
      <c r="AU668" s="5"/>
      <c r="AV668" s="9"/>
      <c r="AW668" s="1"/>
      <c r="AX668" s="1"/>
    </row>
    <row r="669">
      <c r="A669" s="1"/>
      <c r="B669" s="5"/>
      <c r="C669" s="2"/>
      <c r="D669" s="2"/>
      <c r="E669" s="3"/>
      <c r="F669" s="5"/>
      <c r="G669" s="5"/>
      <c r="H669" s="5"/>
      <c r="I669" s="5"/>
      <c r="J669" s="5"/>
      <c r="K669" s="5"/>
      <c r="L669" s="5"/>
      <c r="M669" s="5"/>
      <c r="N669" s="1"/>
      <c r="O669" s="1"/>
      <c r="P669" s="1"/>
      <c r="Q669" s="1"/>
      <c r="R669" s="1"/>
      <c r="S669" s="1"/>
      <c r="T669" s="1"/>
      <c r="U669" s="1"/>
      <c r="V669" s="5"/>
      <c r="W669" s="5"/>
      <c r="X669" s="5"/>
      <c r="Y669" s="5"/>
      <c r="Z669" s="5"/>
      <c r="AA669" s="5"/>
      <c r="AB669" s="5"/>
      <c r="AC669" s="5"/>
      <c r="AD669" s="5"/>
      <c r="AE669" s="5"/>
      <c r="AF669" s="6"/>
      <c r="AG669" s="5"/>
      <c r="AH669" s="7"/>
      <c r="AI669" s="6"/>
      <c r="AJ669" s="8"/>
      <c r="AK669" s="5"/>
      <c r="AL669" s="5"/>
      <c r="AM669" s="5"/>
      <c r="AN669" s="5"/>
      <c r="AO669" s="5"/>
      <c r="AP669" s="5"/>
      <c r="AQ669" s="5"/>
      <c r="AR669" s="5"/>
      <c r="AS669" s="5"/>
      <c r="AT669" s="5"/>
      <c r="AU669" s="5"/>
      <c r="AV669" s="9"/>
      <c r="AW669" s="1"/>
      <c r="AX669" s="1"/>
    </row>
    <row r="670">
      <c r="A670" s="1"/>
      <c r="B670" s="5"/>
      <c r="C670" s="2"/>
      <c r="D670" s="2"/>
      <c r="E670" s="3"/>
      <c r="F670" s="5"/>
      <c r="G670" s="5"/>
      <c r="H670" s="5"/>
      <c r="I670" s="5"/>
      <c r="J670" s="5"/>
      <c r="K670" s="5"/>
      <c r="L670" s="5"/>
      <c r="M670" s="5"/>
      <c r="N670" s="1"/>
      <c r="O670" s="1"/>
      <c r="P670" s="1"/>
      <c r="Q670" s="1"/>
      <c r="R670" s="1"/>
      <c r="S670" s="1"/>
      <c r="T670" s="1"/>
      <c r="U670" s="1"/>
      <c r="V670" s="5"/>
      <c r="W670" s="5"/>
      <c r="X670" s="5"/>
      <c r="Y670" s="5"/>
      <c r="Z670" s="5"/>
      <c r="AA670" s="5"/>
      <c r="AB670" s="5"/>
      <c r="AC670" s="5"/>
      <c r="AD670" s="5"/>
      <c r="AE670" s="5"/>
      <c r="AF670" s="6"/>
      <c r="AG670" s="5"/>
      <c r="AH670" s="7"/>
      <c r="AI670" s="6"/>
      <c r="AJ670" s="8"/>
      <c r="AK670" s="5"/>
      <c r="AL670" s="5"/>
      <c r="AM670" s="5"/>
      <c r="AN670" s="5"/>
      <c r="AO670" s="5"/>
      <c r="AP670" s="5"/>
      <c r="AQ670" s="5"/>
      <c r="AR670" s="5"/>
      <c r="AS670" s="5"/>
      <c r="AT670" s="5"/>
      <c r="AU670" s="5"/>
      <c r="AV670" s="9"/>
      <c r="AW670" s="1"/>
      <c r="AX670" s="1"/>
    </row>
    <row r="671">
      <c r="A671" s="1"/>
      <c r="B671" s="5"/>
      <c r="C671" s="2"/>
      <c r="D671" s="2"/>
      <c r="E671" s="3"/>
      <c r="F671" s="5"/>
      <c r="G671" s="5"/>
      <c r="H671" s="5"/>
      <c r="I671" s="5"/>
      <c r="J671" s="5"/>
      <c r="K671" s="5"/>
      <c r="L671" s="5"/>
      <c r="M671" s="5"/>
      <c r="N671" s="1"/>
      <c r="O671" s="1"/>
      <c r="P671" s="1"/>
      <c r="Q671" s="1"/>
      <c r="R671" s="1"/>
      <c r="S671" s="1"/>
      <c r="T671" s="1"/>
      <c r="U671" s="1"/>
      <c r="V671" s="5"/>
      <c r="W671" s="5"/>
      <c r="X671" s="5"/>
      <c r="Y671" s="5"/>
      <c r="Z671" s="5"/>
      <c r="AA671" s="5"/>
      <c r="AB671" s="5"/>
      <c r="AC671" s="5"/>
      <c r="AD671" s="5"/>
      <c r="AE671" s="5"/>
      <c r="AF671" s="6"/>
      <c r="AG671" s="5"/>
      <c r="AH671" s="7"/>
      <c r="AI671" s="6"/>
      <c r="AJ671" s="8"/>
      <c r="AK671" s="5"/>
      <c r="AL671" s="5"/>
      <c r="AM671" s="5"/>
      <c r="AN671" s="5"/>
      <c r="AO671" s="5"/>
      <c r="AP671" s="5"/>
      <c r="AQ671" s="5"/>
      <c r="AR671" s="5"/>
      <c r="AS671" s="5"/>
      <c r="AT671" s="5"/>
      <c r="AU671" s="5"/>
      <c r="AV671" s="9"/>
      <c r="AW671" s="1"/>
      <c r="AX671" s="1"/>
    </row>
    <row r="672">
      <c r="A672" s="1"/>
      <c r="B672" s="5"/>
      <c r="C672" s="2"/>
      <c r="D672" s="2"/>
      <c r="E672" s="3"/>
      <c r="F672" s="5"/>
      <c r="G672" s="5"/>
      <c r="H672" s="5"/>
      <c r="I672" s="5"/>
      <c r="J672" s="5"/>
      <c r="K672" s="5"/>
      <c r="L672" s="5"/>
      <c r="M672" s="5"/>
      <c r="N672" s="1"/>
      <c r="O672" s="1"/>
      <c r="P672" s="1"/>
      <c r="Q672" s="1"/>
      <c r="R672" s="1"/>
      <c r="S672" s="1"/>
      <c r="T672" s="1"/>
      <c r="U672" s="1"/>
      <c r="V672" s="5"/>
      <c r="W672" s="5"/>
      <c r="X672" s="5"/>
      <c r="Y672" s="5"/>
      <c r="Z672" s="5"/>
      <c r="AA672" s="5"/>
      <c r="AB672" s="5"/>
      <c r="AC672" s="5"/>
      <c r="AD672" s="5"/>
      <c r="AE672" s="5"/>
      <c r="AF672" s="6"/>
      <c r="AG672" s="5"/>
      <c r="AH672" s="7"/>
      <c r="AI672" s="6"/>
      <c r="AJ672" s="8"/>
      <c r="AK672" s="5"/>
      <c r="AL672" s="5"/>
      <c r="AM672" s="5"/>
      <c r="AN672" s="5"/>
      <c r="AO672" s="5"/>
      <c r="AP672" s="5"/>
      <c r="AQ672" s="5"/>
      <c r="AR672" s="5"/>
      <c r="AS672" s="5"/>
      <c r="AT672" s="5"/>
      <c r="AU672" s="5"/>
      <c r="AV672" s="9"/>
      <c r="AW672" s="1"/>
      <c r="AX672" s="1"/>
    </row>
    <row r="673">
      <c r="A673" s="1"/>
      <c r="B673" s="5"/>
      <c r="C673" s="2"/>
      <c r="D673" s="2"/>
      <c r="E673" s="3"/>
      <c r="F673" s="5"/>
      <c r="G673" s="5"/>
      <c r="H673" s="5"/>
      <c r="I673" s="5"/>
      <c r="J673" s="5"/>
      <c r="K673" s="5"/>
      <c r="L673" s="5"/>
      <c r="M673" s="5"/>
      <c r="N673" s="1"/>
      <c r="O673" s="1"/>
      <c r="P673" s="1"/>
      <c r="Q673" s="1"/>
      <c r="R673" s="1"/>
      <c r="S673" s="1"/>
      <c r="T673" s="1"/>
      <c r="U673" s="1"/>
      <c r="V673" s="5"/>
      <c r="W673" s="5"/>
      <c r="X673" s="5"/>
      <c r="Y673" s="5"/>
      <c r="Z673" s="5"/>
      <c r="AA673" s="5"/>
      <c r="AB673" s="5"/>
      <c r="AC673" s="5"/>
      <c r="AD673" s="5"/>
      <c r="AE673" s="5"/>
      <c r="AF673" s="6"/>
      <c r="AG673" s="5"/>
      <c r="AH673" s="7"/>
      <c r="AI673" s="6"/>
      <c r="AJ673" s="8"/>
      <c r="AK673" s="5"/>
      <c r="AL673" s="5"/>
      <c r="AM673" s="5"/>
      <c r="AN673" s="5"/>
      <c r="AO673" s="5"/>
      <c r="AP673" s="5"/>
      <c r="AQ673" s="5"/>
      <c r="AR673" s="5"/>
      <c r="AS673" s="5"/>
      <c r="AT673" s="5"/>
      <c r="AU673" s="5"/>
      <c r="AV673" s="9"/>
      <c r="AW673" s="1"/>
      <c r="AX673" s="1"/>
    </row>
    <row r="674">
      <c r="A674" s="1"/>
      <c r="B674" s="5"/>
      <c r="C674" s="2"/>
      <c r="D674" s="2"/>
      <c r="E674" s="3"/>
      <c r="F674" s="5"/>
      <c r="G674" s="5"/>
      <c r="H674" s="5"/>
      <c r="I674" s="5"/>
      <c r="J674" s="5"/>
      <c r="K674" s="5"/>
      <c r="L674" s="5"/>
      <c r="M674" s="5"/>
      <c r="N674" s="1"/>
      <c r="O674" s="1"/>
      <c r="P674" s="1"/>
      <c r="Q674" s="1"/>
      <c r="R674" s="1"/>
      <c r="S674" s="1"/>
      <c r="T674" s="1"/>
      <c r="U674" s="1"/>
      <c r="V674" s="5"/>
      <c r="W674" s="5"/>
      <c r="X674" s="5"/>
      <c r="Y674" s="5"/>
      <c r="Z674" s="5"/>
      <c r="AA674" s="5"/>
      <c r="AB674" s="5"/>
      <c r="AC674" s="5"/>
      <c r="AD674" s="5"/>
      <c r="AE674" s="5"/>
      <c r="AF674" s="6"/>
      <c r="AG674" s="5"/>
      <c r="AH674" s="7"/>
      <c r="AI674" s="6"/>
      <c r="AJ674" s="8"/>
      <c r="AK674" s="5"/>
      <c r="AL674" s="5"/>
      <c r="AM674" s="5"/>
      <c r="AN674" s="5"/>
      <c r="AO674" s="5"/>
      <c r="AP674" s="5"/>
      <c r="AQ674" s="5"/>
      <c r="AR674" s="5"/>
      <c r="AS674" s="5"/>
      <c r="AT674" s="5"/>
      <c r="AU674" s="5"/>
      <c r="AV674" s="9"/>
      <c r="AW674" s="1"/>
      <c r="AX674" s="1"/>
    </row>
    <row r="675">
      <c r="A675" s="1"/>
      <c r="B675" s="5"/>
      <c r="C675" s="2"/>
      <c r="D675" s="2"/>
      <c r="E675" s="3"/>
      <c r="F675" s="5"/>
      <c r="G675" s="5"/>
      <c r="H675" s="5"/>
      <c r="I675" s="5"/>
      <c r="J675" s="5"/>
      <c r="K675" s="5"/>
      <c r="L675" s="5"/>
      <c r="M675" s="5"/>
      <c r="N675" s="1"/>
      <c r="O675" s="1"/>
      <c r="P675" s="1"/>
      <c r="Q675" s="1"/>
      <c r="R675" s="1"/>
      <c r="S675" s="1"/>
      <c r="T675" s="1"/>
      <c r="U675" s="1"/>
      <c r="V675" s="5"/>
      <c r="W675" s="5"/>
      <c r="X675" s="5"/>
      <c r="Y675" s="5"/>
      <c r="Z675" s="5"/>
      <c r="AA675" s="5"/>
      <c r="AB675" s="5"/>
      <c r="AC675" s="5"/>
      <c r="AD675" s="5"/>
      <c r="AE675" s="5"/>
      <c r="AF675" s="6"/>
      <c r="AG675" s="5"/>
      <c r="AH675" s="7"/>
      <c r="AI675" s="6"/>
      <c r="AJ675" s="8"/>
      <c r="AK675" s="5"/>
      <c r="AL675" s="5"/>
      <c r="AM675" s="5"/>
      <c r="AN675" s="5"/>
      <c r="AO675" s="5"/>
      <c r="AP675" s="5"/>
      <c r="AQ675" s="5"/>
      <c r="AR675" s="5"/>
      <c r="AS675" s="5"/>
      <c r="AT675" s="5"/>
      <c r="AU675" s="5"/>
      <c r="AV675" s="9"/>
      <c r="AW675" s="1"/>
      <c r="AX675" s="1"/>
    </row>
    <row r="676">
      <c r="A676" s="1"/>
      <c r="B676" s="5"/>
      <c r="C676" s="2"/>
      <c r="D676" s="2"/>
      <c r="E676" s="3"/>
      <c r="F676" s="5"/>
      <c r="G676" s="5"/>
      <c r="H676" s="5"/>
      <c r="I676" s="5"/>
      <c r="J676" s="5"/>
      <c r="K676" s="5"/>
      <c r="L676" s="5"/>
      <c r="M676" s="5"/>
      <c r="N676" s="1"/>
      <c r="O676" s="1"/>
      <c r="P676" s="1"/>
      <c r="Q676" s="1"/>
      <c r="R676" s="1"/>
      <c r="S676" s="1"/>
      <c r="T676" s="1"/>
      <c r="U676" s="1"/>
      <c r="V676" s="5"/>
      <c r="W676" s="5"/>
      <c r="X676" s="5"/>
      <c r="Y676" s="5"/>
      <c r="Z676" s="5"/>
      <c r="AA676" s="5"/>
      <c r="AB676" s="5"/>
      <c r="AC676" s="5"/>
      <c r="AD676" s="5"/>
      <c r="AE676" s="5"/>
      <c r="AF676" s="6"/>
      <c r="AG676" s="5"/>
      <c r="AH676" s="7"/>
      <c r="AI676" s="6"/>
      <c r="AJ676" s="8"/>
      <c r="AK676" s="5"/>
      <c r="AL676" s="5"/>
      <c r="AM676" s="5"/>
      <c r="AN676" s="5"/>
      <c r="AO676" s="5"/>
      <c r="AP676" s="5"/>
      <c r="AQ676" s="5"/>
      <c r="AR676" s="5"/>
      <c r="AS676" s="5"/>
      <c r="AT676" s="5"/>
      <c r="AU676" s="5"/>
      <c r="AV676" s="9"/>
      <c r="AW676" s="1"/>
      <c r="AX676" s="1"/>
    </row>
  </sheetData>
  <mergeCells count="3">
    <mergeCell ref="F1:J1"/>
    <mergeCell ref="A18:B18"/>
    <mergeCell ref="A19:G19"/>
  </mergeCells>
  <dataValidations>
    <dataValidation type="list" allowBlank="1" showErrorMessage="1" sqref="K3:K15">
      <formula1>"PLANO CONCLUÍDO,PLANO A REVISAR,PLANO REVISADO,SEM PLANO"</formula1>
    </dataValidation>
  </dataValidations>
  <printOptions/>
  <pageMargins bottom="0.787401575" footer="0.0" header="0.0" left="0.511811024" right="0.511811024" top="0.7874015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12.14"/>
    <col customWidth="1" min="2" max="2" width="19.86"/>
    <col customWidth="1" min="3" max="3" width="16.57"/>
    <col customWidth="1" min="4" max="4" width="9.86"/>
    <col customWidth="1" hidden="1" min="5" max="5" width="5.14"/>
    <col customWidth="1" hidden="1" min="6" max="6" width="4.57"/>
    <col customWidth="1" hidden="1" min="7" max="7" width="5.86"/>
    <col customWidth="1" min="8" max="9" width="12.14"/>
    <col customWidth="1" min="10" max="10" width="9.14"/>
    <col customWidth="1" min="11" max="11" width="10.0"/>
    <col customWidth="1" min="12" max="12" width="12.86"/>
    <col customWidth="1" min="13" max="13" width="32.86"/>
    <col customWidth="1" min="14" max="14" width="97.14"/>
    <col customWidth="1" hidden="1" min="15" max="15" width="16.86"/>
    <col customWidth="1" hidden="1" min="16" max="18" width="34.86"/>
    <col customWidth="1" hidden="1" min="19" max="19" width="32.0"/>
    <col customWidth="1" hidden="1" min="20" max="20" width="3.71"/>
    <col customWidth="1" hidden="1" min="21" max="21" width="12.86"/>
    <col customWidth="1" hidden="1" min="22" max="22" width="9.14"/>
    <col customWidth="1" hidden="1" min="23" max="23" width="7.43"/>
    <col customWidth="1" hidden="1" min="24" max="27" width="7.57"/>
    <col customWidth="1" hidden="1" min="28" max="28" width="10.29"/>
    <col customWidth="1" hidden="1" min="29" max="29" width="3.43"/>
    <col customWidth="1" hidden="1" min="30" max="30" width="46.57"/>
    <col customWidth="1" hidden="1" min="31" max="33" width="9.14"/>
    <col customWidth="1" hidden="1" min="34" max="34" width="52.29"/>
    <col customWidth="1" hidden="1" min="35" max="35" width="5.86"/>
    <col customWidth="1" hidden="1" min="36" max="37" width="9.29"/>
    <col customWidth="1" hidden="1" min="38" max="38" width="8.71"/>
    <col customWidth="1" hidden="1" min="39" max="39" width="9.71"/>
    <col customWidth="1" hidden="1" min="40" max="40" width="8.71"/>
    <col customWidth="1" hidden="1" min="41" max="41" width="30.0"/>
    <col customWidth="1" hidden="1" min="42" max="42" width="8.71"/>
    <col customWidth="1" hidden="1" min="43" max="43" width="37.57"/>
    <col customWidth="1" hidden="1" min="44" max="45" width="8.71"/>
    <col customWidth="1" hidden="1" min="46" max="46" width="46.86"/>
    <col customWidth="1" hidden="1" min="47" max="47" width="25.0"/>
    <col customWidth="1" hidden="1" min="48" max="48" width="22.57"/>
    <col customWidth="1" hidden="1" min="49" max="51" width="8.71"/>
  </cols>
  <sheetData>
    <row r="1" ht="15.0" customHeight="1">
      <c r="A1" s="48" t="s">
        <v>43</v>
      </c>
      <c r="B1" s="49"/>
      <c r="C1" s="49"/>
      <c r="D1" s="50"/>
      <c r="E1" s="51"/>
      <c r="F1" s="51"/>
      <c r="G1" s="51"/>
      <c r="H1" s="52" t="s">
        <v>44</v>
      </c>
      <c r="I1" s="49"/>
      <c r="J1" s="49"/>
      <c r="K1" s="50"/>
      <c r="L1" s="53" t="s">
        <v>45</v>
      </c>
      <c r="M1" s="50"/>
      <c r="N1" s="54" t="s">
        <v>46</v>
      </c>
      <c r="O1" s="55"/>
      <c r="P1" s="55"/>
      <c r="Q1" s="55"/>
      <c r="R1" s="55"/>
      <c r="S1" s="55"/>
      <c r="T1" s="55"/>
      <c r="U1" s="55"/>
      <c r="V1" s="55"/>
      <c r="W1" s="55"/>
      <c r="X1" s="55"/>
      <c r="Y1" s="55"/>
      <c r="Z1" s="55"/>
      <c r="AA1" s="55"/>
      <c r="AB1" s="55"/>
      <c r="AC1" s="55"/>
      <c r="AD1" s="55"/>
      <c r="AE1" s="55"/>
      <c r="AF1" s="55"/>
      <c r="AG1" s="55"/>
      <c r="AH1" s="55"/>
      <c r="AI1" s="56"/>
      <c r="AJ1" s="57"/>
      <c r="AK1" s="57"/>
      <c r="AL1" s="55"/>
      <c r="AM1" s="55"/>
      <c r="AN1" s="55"/>
      <c r="AO1" s="55"/>
      <c r="AP1" s="55"/>
      <c r="AQ1" s="55"/>
      <c r="AR1" s="55"/>
      <c r="AS1" s="55"/>
      <c r="AT1" s="55"/>
      <c r="AU1" s="55"/>
      <c r="AV1" s="55"/>
      <c r="AW1" s="55"/>
      <c r="AX1" s="55"/>
      <c r="AY1" s="55"/>
    </row>
    <row r="2" ht="15.0" customHeight="1">
      <c r="A2" s="58" t="s">
        <v>47</v>
      </c>
      <c r="B2" s="59" t="s">
        <v>48</v>
      </c>
      <c r="C2" s="60" t="s">
        <v>1</v>
      </c>
      <c r="D2" s="61" t="s">
        <v>49</v>
      </c>
      <c r="E2" s="61" t="s">
        <v>50</v>
      </c>
      <c r="F2" s="61" t="s">
        <v>51</v>
      </c>
      <c r="G2" s="61" t="s">
        <v>52</v>
      </c>
      <c r="H2" s="62" t="s">
        <v>53</v>
      </c>
      <c r="I2" s="62" t="s">
        <v>54</v>
      </c>
      <c r="J2" s="62" t="s">
        <v>8</v>
      </c>
      <c r="K2" s="62" t="s">
        <v>55</v>
      </c>
      <c r="L2" s="62" t="s">
        <v>56</v>
      </c>
      <c r="M2" s="62" t="s">
        <v>57</v>
      </c>
      <c r="N2" s="63" t="s">
        <v>56</v>
      </c>
      <c r="O2" s="64" t="s">
        <v>58</v>
      </c>
      <c r="P2" s="64" t="s">
        <v>59</v>
      </c>
      <c r="Q2" s="64"/>
      <c r="R2" s="64"/>
      <c r="S2" s="64" t="s">
        <v>60</v>
      </c>
      <c r="T2" s="64"/>
      <c r="U2" s="64" t="s">
        <v>61</v>
      </c>
      <c r="V2" s="64" t="s">
        <v>62</v>
      </c>
      <c r="W2" s="64" t="s">
        <v>63</v>
      </c>
      <c r="X2" s="64" t="s">
        <v>64</v>
      </c>
      <c r="Y2" s="64" t="s">
        <v>65</v>
      </c>
      <c r="Z2" s="64" t="s">
        <v>66</v>
      </c>
      <c r="AA2" s="64" t="s">
        <v>67</v>
      </c>
      <c r="AB2" s="64" t="s">
        <v>68</v>
      </c>
      <c r="AC2" s="64" t="s">
        <v>69</v>
      </c>
      <c r="AD2" s="64" t="s">
        <v>70</v>
      </c>
      <c r="AE2" s="64" t="s">
        <v>71</v>
      </c>
      <c r="AF2" s="64" t="s">
        <v>72</v>
      </c>
      <c r="AG2" s="64" t="s">
        <v>73</v>
      </c>
      <c r="AH2" s="64" t="s">
        <v>74</v>
      </c>
      <c r="AI2" s="65" t="s">
        <v>75</v>
      </c>
      <c r="AJ2" s="66" t="s">
        <v>76</v>
      </c>
      <c r="AK2" s="66"/>
      <c r="AL2" s="64" t="s">
        <v>77</v>
      </c>
      <c r="AM2" s="64" t="s">
        <v>78</v>
      </c>
      <c r="AN2" s="64" t="s">
        <v>79</v>
      </c>
      <c r="AO2" s="64" t="s">
        <v>80</v>
      </c>
      <c r="AP2" s="64" t="s">
        <v>81</v>
      </c>
      <c r="AQ2" s="64" t="s">
        <v>82</v>
      </c>
      <c r="AR2" s="64" t="s">
        <v>83</v>
      </c>
      <c r="AS2" s="64" t="s">
        <v>84</v>
      </c>
      <c r="AT2" s="64" t="s">
        <v>85</v>
      </c>
      <c r="AU2" s="64" t="s">
        <v>86</v>
      </c>
      <c r="AV2" s="64" t="s">
        <v>87</v>
      </c>
      <c r="AW2" s="64"/>
      <c r="AX2" s="64" t="s">
        <v>88</v>
      </c>
      <c r="AY2" s="64" t="s">
        <v>89</v>
      </c>
    </row>
    <row r="3" ht="15.0" hidden="1" customHeight="1">
      <c r="A3" s="67" t="s">
        <v>90</v>
      </c>
      <c r="B3" s="68" t="s">
        <v>91</v>
      </c>
      <c r="C3" s="69" t="s">
        <v>37</v>
      </c>
      <c r="D3" s="70" t="s">
        <v>92</v>
      </c>
      <c r="E3" s="71"/>
      <c r="F3" s="71"/>
      <c r="G3" s="72"/>
      <c r="H3" s="73" t="s">
        <v>92</v>
      </c>
      <c r="I3" s="74"/>
      <c r="J3" s="73"/>
      <c r="K3" s="71"/>
      <c r="L3" s="73" t="s">
        <v>93</v>
      </c>
      <c r="M3" s="75" t="s">
        <v>94</v>
      </c>
      <c r="N3" s="76" t="s">
        <v>95</v>
      </c>
      <c r="O3" s="77" t="str">
        <f t="shared" ref="O3:O9" si="1">IF(ISNUMBER(SEARCH("inclu",S3,1)),"1-Incluído",IF(ISNUMBER(SEARCH("Mudaram texto",S3,1)),"2-Texto alterado",IF(ISNUMBER(SEARCH("Mudou texto",S3,1)),"2-Texto alterado",IF(ISNUMBER(SEARCH("texto alterado",S3,1)),"2-Texto alterado",""))))</f>
        <v/>
      </c>
      <c r="P3" s="77"/>
      <c r="Q3" s="77"/>
      <c r="R3" s="77"/>
      <c r="S3" s="78" t="str">
        <f t="shared" ref="S3:S9" si="2">IF(#REF!="QUESTÃO",AU3,IF(#REF!="ITEM",AV3,""))</f>
        <v>#REF!</v>
      </c>
      <c r="T3" s="77"/>
      <c r="U3" s="78" t="str">
        <f t="shared" ref="U3:U9" si="3">IF(#REF!="QUESTÃO",IF(AB3+0=#REF!+0,"","x"),IF(#REF!="ITEM",IF(AB3=#REF!&amp;" "&amp;#REF!&amp;")","","x")))</f>
        <v>#REF!</v>
      </c>
      <c r="V3" s="78">
        <v>179.0</v>
      </c>
      <c r="W3" s="78">
        <v>181.0</v>
      </c>
      <c r="X3" s="78" t="s">
        <v>48</v>
      </c>
      <c r="Y3" s="78">
        <v>3100.0</v>
      </c>
      <c r="Z3" s="78">
        <v>3110.0</v>
      </c>
      <c r="AA3" s="78">
        <v>3111.0</v>
      </c>
      <c r="AB3" s="78" t="s">
        <v>96</v>
      </c>
      <c r="AC3" s="78" t="s">
        <v>97</v>
      </c>
      <c r="AD3" s="78" t="s">
        <v>98</v>
      </c>
      <c r="AE3" s="78" t="s">
        <v>28</v>
      </c>
      <c r="AF3" s="78" t="s">
        <v>99</v>
      </c>
      <c r="AG3" s="77"/>
      <c r="AH3" s="78" t="s">
        <v>100</v>
      </c>
      <c r="AI3" s="79" t="s">
        <v>101</v>
      </c>
      <c r="AJ3" s="77" t="str">
        <f t="shared" ref="AJ3:AJ9" si="4">""&amp;AK3</f>
        <v>3111 c)</v>
      </c>
      <c r="AK3" s="80" t="s">
        <v>96</v>
      </c>
      <c r="AL3" s="78">
        <v>3100.0</v>
      </c>
      <c r="AM3" s="78" t="s">
        <v>102</v>
      </c>
      <c r="AN3" s="78">
        <v>3110.0</v>
      </c>
      <c r="AO3" s="78" t="s">
        <v>103</v>
      </c>
      <c r="AP3" s="78">
        <v>3111.0</v>
      </c>
      <c r="AQ3" s="78" t="s">
        <v>90</v>
      </c>
      <c r="AR3" s="78" t="s">
        <v>96</v>
      </c>
      <c r="AS3" s="78" t="s">
        <v>104</v>
      </c>
      <c r="AT3" s="78" t="s">
        <v>98</v>
      </c>
      <c r="AU3" s="78" t="s">
        <v>105</v>
      </c>
      <c r="AV3" s="78" t="s">
        <v>106</v>
      </c>
      <c r="AW3" s="77" t="str">
        <f t="shared" ref="AW3:AW9" si="5">IF(MID(AR3,1,4)&lt;&gt;AB3,AB3,"")</f>
        <v>3111 c)</v>
      </c>
      <c r="AX3" s="78" t="str">
        <f t="shared" ref="AX3:AX9" si="6">IF(#REF!="ITEM",IF(MID(AR3,1,4)+0=AP3+0,"ok","x"),"OK não item")</f>
        <v>#REF!</v>
      </c>
      <c r="AY3" s="78" t="str">
        <f t="shared" ref="AY3:AY4" si="7">IF(#REF!="ITEM",IF(AS3="a","ok",
IF(AS3="b",IF(#REF!="a","ok","x"),
IF(AS3="c",IF(#REF!="b","ok","x"),
IF(AS3="d",IF(#REF!="c","ok","x"),
IF(AS3="e",IF(#REF!="d","ok","x"),
IF(AS3="f",IF(#REF!="e","ok","x"),
IF(AS3="g",IF(#REF!="f","ok","x"),
IF(AS3="h",IF(#REF!="g","ok","x"),
IF(AS3="i",IF(#REF!="h","ok","x"),
IF(AS3="j",IF(#REF!="i","ok","x"),
IF(AS3="K",IF(#REF!="J","ok","x"),
IF(AS3="L",IF(#REF!="K","ok","x")
)))))))))))),"OK")</f>
        <v>#REF!</v>
      </c>
    </row>
    <row r="4" ht="15.0" customHeight="1">
      <c r="A4" s="81" t="s">
        <v>107</v>
      </c>
      <c r="B4" s="82" t="s">
        <v>108</v>
      </c>
      <c r="C4" s="69" t="s">
        <v>32</v>
      </c>
      <c r="D4" s="70" t="s">
        <v>92</v>
      </c>
      <c r="E4" s="71"/>
      <c r="F4" s="71"/>
      <c r="G4" s="72"/>
      <c r="H4" s="83" t="s">
        <v>99</v>
      </c>
      <c r="I4" s="84">
        <v>45627.0</v>
      </c>
      <c r="J4" s="85" t="s">
        <v>5</v>
      </c>
      <c r="K4" s="75" t="s">
        <v>109</v>
      </c>
      <c r="L4" s="71"/>
      <c r="M4" s="71"/>
      <c r="N4" s="71"/>
      <c r="O4" s="77" t="str">
        <f t="shared" si="1"/>
        <v/>
      </c>
      <c r="P4" s="77"/>
      <c r="Q4" s="77"/>
      <c r="R4" s="77"/>
      <c r="S4" s="86" t="str">
        <f t="shared" si="2"/>
        <v>#REF!</v>
      </c>
      <c r="T4" s="77"/>
      <c r="U4" s="86" t="str">
        <f t="shared" si="3"/>
        <v>#REF!</v>
      </c>
      <c r="V4" s="86">
        <v>729.0</v>
      </c>
      <c r="W4" s="86">
        <v>9999.0</v>
      </c>
      <c r="X4" s="86" t="s">
        <v>48</v>
      </c>
      <c r="Y4" s="77" t="s">
        <v>110</v>
      </c>
      <c r="Z4" s="77" t="s">
        <v>110</v>
      </c>
      <c r="AA4" s="77" t="s">
        <v>110</v>
      </c>
      <c r="AB4" s="77" t="s">
        <v>110</v>
      </c>
      <c r="AC4" s="77" t="s">
        <v>110</v>
      </c>
      <c r="AD4" s="77" t="s">
        <v>110</v>
      </c>
      <c r="AE4" s="77" t="s">
        <v>110</v>
      </c>
      <c r="AF4" s="77" t="s">
        <v>110</v>
      </c>
      <c r="AG4" s="77" t="s">
        <v>110</v>
      </c>
      <c r="AH4" s="77" t="s">
        <v>110</v>
      </c>
      <c r="AI4" s="86" t="s">
        <v>101</v>
      </c>
      <c r="AJ4" s="87" t="str">
        <f t="shared" si="4"/>
        <v>2143 a)</v>
      </c>
      <c r="AK4" s="88" t="s">
        <v>111</v>
      </c>
      <c r="AL4" s="86">
        <v>2100.0</v>
      </c>
      <c r="AM4" s="86" t="s">
        <v>112</v>
      </c>
      <c r="AN4" s="86">
        <v>2140.0</v>
      </c>
      <c r="AO4" s="86" t="s">
        <v>113</v>
      </c>
      <c r="AP4" s="86">
        <v>2143.0</v>
      </c>
      <c r="AQ4" s="86" t="s">
        <v>114</v>
      </c>
      <c r="AR4" s="86" t="s">
        <v>111</v>
      </c>
      <c r="AS4" s="86" t="s">
        <v>115</v>
      </c>
      <c r="AT4" s="86" t="s">
        <v>116</v>
      </c>
      <c r="AU4" s="86" t="s">
        <v>117</v>
      </c>
      <c r="AV4" s="86" t="s">
        <v>118</v>
      </c>
      <c r="AW4" s="77" t="str">
        <f t="shared" si="5"/>
        <v/>
      </c>
      <c r="AX4" s="86" t="str">
        <f t="shared" si="6"/>
        <v>#REF!</v>
      </c>
      <c r="AY4" s="86" t="str">
        <f t="shared" si="7"/>
        <v>#REF!</v>
      </c>
    </row>
    <row r="5" ht="15.0" customHeight="1">
      <c r="A5" s="81" t="s">
        <v>107</v>
      </c>
      <c r="B5" s="82" t="s">
        <v>119</v>
      </c>
      <c r="C5" s="69" t="s">
        <v>32</v>
      </c>
      <c r="D5" s="70" t="s">
        <v>92</v>
      </c>
      <c r="E5" s="71"/>
      <c r="F5" s="71"/>
      <c r="G5" s="72"/>
      <c r="H5" s="83" t="s">
        <v>99</v>
      </c>
      <c r="I5" s="84">
        <v>45627.0</v>
      </c>
      <c r="J5" s="85" t="s">
        <v>5</v>
      </c>
      <c r="K5" s="75" t="s">
        <v>109</v>
      </c>
      <c r="L5" s="71"/>
      <c r="M5" s="71"/>
      <c r="N5" s="71"/>
      <c r="O5" s="77" t="str">
        <f t="shared" si="1"/>
        <v/>
      </c>
      <c r="P5" s="77"/>
      <c r="Q5" s="77"/>
      <c r="R5" s="77"/>
      <c r="S5" s="86" t="str">
        <f t="shared" si="2"/>
        <v>#REF!</v>
      </c>
      <c r="T5" s="77"/>
      <c r="U5" s="86" t="str">
        <f t="shared" si="3"/>
        <v>#REF!</v>
      </c>
      <c r="V5" s="86">
        <v>730.0</v>
      </c>
      <c r="W5" s="86">
        <v>9999.0</v>
      </c>
      <c r="X5" s="86" t="s">
        <v>48</v>
      </c>
      <c r="Y5" s="77" t="s">
        <v>110</v>
      </c>
      <c r="Z5" s="77" t="s">
        <v>110</v>
      </c>
      <c r="AA5" s="77" t="s">
        <v>110</v>
      </c>
      <c r="AB5" s="77" t="s">
        <v>110</v>
      </c>
      <c r="AC5" s="77" t="s">
        <v>110</v>
      </c>
      <c r="AD5" s="77" t="s">
        <v>110</v>
      </c>
      <c r="AE5" s="77" t="s">
        <v>110</v>
      </c>
      <c r="AF5" s="77" t="s">
        <v>110</v>
      </c>
      <c r="AG5" s="77" t="s">
        <v>110</v>
      </c>
      <c r="AH5" s="77" t="s">
        <v>110</v>
      </c>
      <c r="AI5" s="86" t="s">
        <v>101</v>
      </c>
      <c r="AJ5" s="87" t="str">
        <f t="shared" si="4"/>
        <v>2143 b)</v>
      </c>
      <c r="AK5" s="88" t="s">
        <v>120</v>
      </c>
      <c r="AL5" s="86">
        <v>2100.0</v>
      </c>
      <c r="AM5" s="86" t="s">
        <v>112</v>
      </c>
      <c r="AN5" s="86">
        <v>2140.0</v>
      </c>
      <c r="AO5" s="86" t="s">
        <v>113</v>
      </c>
      <c r="AP5" s="86">
        <v>2143.0</v>
      </c>
      <c r="AQ5" s="86" t="s">
        <v>114</v>
      </c>
      <c r="AR5" s="86" t="s">
        <v>120</v>
      </c>
      <c r="AS5" s="86" t="s">
        <v>121</v>
      </c>
      <c r="AT5" s="86" t="s">
        <v>122</v>
      </c>
      <c r="AU5" s="86" t="s">
        <v>117</v>
      </c>
      <c r="AV5" s="86" t="s">
        <v>118</v>
      </c>
      <c r="AW5" s="77" t="str">
        <f t="shared" si="5"/>
        <v/>
      </c>
      <c r="AX5" s="86" t="str">
        <f t="shared" si="6"/>
        <v>#REF!</v>
      </c>
      <c r="AY5" s="86" t="str">
        <f t="shared" ref="AY5:AY6" si="8">IF(#REF!="ITEM",IF(AS5="a","ok",
IF(AS5="b",IF(AS4="a","ok","x"),
IF(AS5="c",IF(AS4="b","ok","x"),
IF(AS5="d",IF(AS4="c","ok","x"),
IF(AS5="e",IF(AS4="d","ok","x"),
IF(AS5="f",IF(AS4="e","ok","x"),
IF(AS5="g",IF(AS4="f","ok","x"),
IF(AS5="h",IF(AS4="g","ok","x"),
IF(AS5="i",IF(AS4="h","ok","x"),
IF(AS5="j",IF(AS4="i","ok","x"),
IF(AS5="K",IF(AS4="J","ok","x"),
IF(AS5="L",IF(AS4="K","ok","x")
)))))))))))),"OK")</f>
        <v>#REF!</v>
      </c>
    </row>
    <row r="6" ht="15.0" hidden="1" customHeight="1">
      <c r="A6" s="89" t="s">
        <v>107</v>
      </c>
      <c r="B6" s="68" t="s">
        <v>123</v>
      </c>
      <c r="C6" s="69" t="s">
        <v>32</v>
      </c>
      <c r="D6" s="70" t="s">
        <v>92</v>
      </c>
      <c r="E6" s="71"/>
      <c r="F6" s="71"/>
      <c r="G6" s="72"/>
      <c r="H6" s="83" t="s">
        <v>92</v>
      </c>
      <c r="I6" s="90"/>
      <c r="J6" s="83"/>
      <c r="K6" s="71"/>
      <c r="L6" s="73" t="s">
        <v>93</v>
      </c>
      <c r="M6" s="75" t="s">
        <v>124</v>
      </c>
      <c r="N6" s="76" t="s">
        <v>125</v>
      </c>
      <c r="O6" s="77" t="str">
        <f t="shared" si="1"/>
        <v/>
      </c>
      <c r="P6" s="77"/>
      <c r="Q6" s="77"/>
      <c r="R6" s="77"/>
      <c r="S6" s="86" t="str">
        <f t="shared" si="2"/>
        <v>#REF!</v>
      </c>
      <c r="T6" s="77"/>
      <c r="U6" s="86" t="str">
        <f t="shared" si="3"/>
        <v>#REF!</v>
      </c>
      <c r="V6" s="86">
        <v>731.0</v>
      </c>
      <c r="W6" s="86">
        <v>9999.0</v>
      </c>
      <c r="X6" s="86" t="s">
        <v>48</v>
      </c>
      <c r="Y6" s="77" t="s">
        <v>110</v>
      </c>
      <c r="Z6" s="77" t="s">
        <v>110</v>
      </c>
      <c r="AA6" s="77" t="s">
        <v>110</v>
      </c>
      <c r="AB6" s="77" t="s">
        <v>110</v>
      </c>
      <c r="AC6" s="77" t="s">
        <v>110</v>
      </c>
      <c r="AD6" s="77" t="s">
        <v>110</v>
      </c>
      <c r="AE6" s="77" t="s">
        <v>110</v>
      </c>
      <c r="AF6" s="77" t="s">
        <v>110</v>
      </c>
      <c r="AG6" s="77" t="s">
        <v>110</v>
      </c>
      <c r="AH6" s="77" t="s">
        <v>110</v>
      </c>
      <c r="AI6" s="86" t="s">
        <v>101</v>
      </c>
      <c r="AJ6" s="87" t="str">
        <f t="shared" si="4"/>
        <v>2143 c)</v>
      </c>
      <c r="AK6" s="88" t="s">
        <v>126</v>
      </c>
      <c r="AL6" s="86">
        <v>2100.0</v>
      </c>
      <c r="AM6" s="86" t="s">
        <v>112</v>
      </c>
      <c r="AN6" s="86">
        <v>2140.0</v>
      </c>
      <c r="AO6" s="86" t="s">
        <v>113</v>
      </c>
      <c r="AP6" s="86">
        <v>2143.0</v>
      </c>
      <c r="AQ6" s="86" t="s">
        <v>114</v>
      </c>
      <c r="AR6" s="86" t="s">
        <v>126</v>
      </c>
      <c r="AS6" s="86" t="s">
        <v>104</v>
      </c>
      <c r="AT6" s="86" t="s">
        <v>127</v>
      </c>
      <c r="AU6" s="86" t="s">
        <v>117</v>
      </c>
      <c r="AV6" s="86" t="s">
        <v>118</v>
      </c>
      <c r="AW6" s="77" t="str">
        <f t="shared" si="5"/>
        <v/>
      </c>
      <c r="AX6" s="86" t="str">
        <f t="shared" si="6"/>
        <v>#REF!</v>
      </c>
      <c r="AY6" s="86" t="str">
        <f t="shared" si="8"/>
        <v>#REF!</v>
      </c>
    </row>
    <row r="7" ht="15.0" customHeight="1">
      <c r="A7" s="91" t="s">
        <v>128</v>
      </c>
      <c r="B7" s="69" t="s">
        <v>129</v>
      </c>
      <c r="C7" s="69" t="s">
        <v>28</v>
      </c>
      <c r="D7" s="70" t="s">
        <v>92</v>
      </c>
      <c r="E7" s="71"/>
      <c r="F7" s="71"/>
      <c r="G7" s="72"/>
      <c r="H7" s="83" t="s">
        <v>99</v>
      </c>
      <c r="I7" s="84">
        <v>45627.0</v>
      </c>
      <c r="J7" s="92" t="s">
        <v>5</v>
      </c>
      <c r="K7" s="75" t="s">
        <v>130</v>
      </c>
      <c r="L7" s="71"/>
      <c r="M7" s="93" t="s">
        <v>131</v>
      </c>
      <c r="N7" s="75"/>
      <c r="O7" s="77" t="str">
        <f t="shared" si="1"/>
        <v/>
      </c>
      <c r="P7" s="77"/>
      <c r="Q7" s="77"/>
      <c r="R7" s="77"/>
      <c r="S7" s="78" t="str">
        <f t="shared" si="2"/>
        <v>#REF!</v>
      </c>
      <c r="T7" s="77"/>
      <c r="U7" s="78" t="str">
        <f t="shared" si="3"/>
        <v>#REF!</v>
      </c>
      <c r="V7" s="78">
        <v>699.0</v>
      </c>
      <c r="W7" s="78">
        <v>701.0</v>
      </c>
      <c r="X7" s="78" t="s">
        <v>48</v>
      </c>
      <c r="Y7" s="78">
        <v>5100.0</v>
      </c>
      <c r="Z7" s="78">
        <v>5120.0</v>
      </c>
      <c r="AA7" s="78">
        <v>5123.0</v>
      </c>
      <c r="AB7" s="78" t="s">
        <v>132</v>
      </c>
      <c r="AC7" s="78" t="s">
        <v>133</v>
      </c>
      <c r="AD7" s="78" t="s">
        <v>134</v>
      </c>
      <c r="AE7" s="78" t="s">
        <v>135</v>
      </c>
      <c r="AF7" s="78" t="s">
        <v>99</v>
      </c>
      <c r="AG7" s="77"/>
      <c r="AH7" s="78" t="s">
        <v>136</v>
      </c>
      <c r="AI7" s="79" t="s">
        <v>101</v>
      </c>
      <c r="AJ7" s="77" t="str">
        <f t="shared" si="4"/>
        <v>2123 d)</v>
      </c>
      <c r="AK7" s="80" t="s">
        <v>137</v>
      </c>
      <c r="AL7" s="78">
        <v>2100.0</v>
      </c>
      <c r="AM7" s="78" t="s">
        <v>112</v>
      </c>
      <c r="AN7" s="78">
        <v>2120.0</v>
      </c>
      <c r="AO7" s="78" t="s">
        <v>138</v>
      </c>
      <c r="AP7" s="78">
        <v>2123.0</v>
      </c>
      <c r="AQ7" s="78" t="s">
        <v>128</v>
      </c>
      <c r="AR7" s="78" t="s">
        <v>137</v>
      </c>
      <c r="AS7" s="78" t="s">
        <v>139</v>
      </c>
      <c r="AT7" s="78" t="s">
        <v>134</v>
      </c>
      <c r="AU7" s="78" t="s">
        <v>140</v>
      </c>
      <c r="AV7" s="78" t="s">
        <v>141</v>
      </c>
      <c r="AW7" s="77" t="str">
        <f t="shared" si="5"/>
        <v>5123 d)</v>
      </c>
      <c r="AX7" s="78" t="str">
        <f t="shared" si="6"/>
        <v>#REF!</v>
      </c>
      <c r="AY7" s="78" t="str">
        <f>IF(#REF!="ITEM",IF(AS7="a","ok",
IF(AS7="b",IF(#REF!="a","ok","x"),
IF(AS7="c",IF(#REF!="b","ok","x"),
IF(AS7="d",IF(#REF!="c","ok","x"),
IF(AS7="e",IF(#REF!="d","ok","x"),
IF(AS7="f",IF(#REF!="e","ok","x"),
IF(AS7="g",IF(#REF!="f","ok","x"),
IF(AS7="h",IF(#REF!="g","ok","x"),
IF(AS7="i",IF(#REF!="h","ok","x"),
IF(AS7="j",IF(#REF!="i","ok","x"),
IF(AS7="K",IF(#REF!="J","ok","x"),
IF(AS7="L",IF(#REF!="K","ok","x")
)))))))))))),"OK")</f>
        <v>#REF!</v>
      </c>
    </row>
    <row r="8" ht="15.0" customHeight="1">
      <c r="A8" s="91" t="s">
        <v>128</v>
      </c>
      <c r="B8" s="69" t="s">
        <v>142</v>
      </c>
      <c r="C8" s="69" t="s">
        <v>28</v>
      </c>
      <c r="D8" s="70" t="s">
        <v>92</v>
      </c>
      <c r="E8" s="71"/>
      <c r="F8" s="71"/>
      <c r="G8" s="72"/>
      <c r="H8" s="83" t="s">
        <v>99</v>
      </c>
      <c r="I8" s="84">
        <v>45627.0</v>
      </c>
      <c r="J8" s="92" t="s">
        <v>5</v>
      </c>
      <c r="K8" s="93" t="s">
        <v>143</v>
      </c>
      <c r="L8" s="71"/>
      <c r="M8" s="75" t="s">
        <v>144</v>
      </c>
      <c r="N8" s="75"/>
      <c r="O8" s="77" t="str">
        <f t="shared" si="1"/>
        <v/>
      </c>
      <c r="P8" s="77"/>
      <c r="Q8" s="77"/>
      <c r="R8" s="77"/>
      <c r="S8" s="78" t="str">
        <f t="shared" si="2"/>
        <v>#REF!</v>
      </c>
      <c r="T8" s="77"/>
      <c r="U8" s="78" t="str">
        <f t="shared" si="3"/>
        <v>#REF!</v>
      </c>
      <c r="V8" s="78">
        <v>700.0</v>
      </c>
      <c r="W8" s="78">
        <v>702.0</v>
      </c>
      <c r="X8" s="78" t="s">
        <v>48</v>
      </c>
      <c r="Y8" s="78">
        <v>5100.0</v>
      </c>
      <c r="Z8" s="78">
        <v>5120.0</v>
      </c>
      <c r="AA8" s="78">
        <v>5123.0</v>
      </c>
      <c r="AB8" s="78" t="s">
        <v>145</v>
      </c>
      <c r="AC8" s="78" t="s">
        <v>146</v>
      </c>
      <c r="AD8" s="78" t="s">
        <v>147</v>
      </c>
      <c r="AE8" s="78" t="s">
        <v>135</v>
      </c>
      <c r="AF8" s="78" t="s">
        <v>92</v>
      </c>
      <c r="AG8" s="77"/>
      <c r="AH8" s="78" t="s">
        <v>148</v>
      </c>
      <c r="AI8" s="79" t="s">
        <v>101</v>
      </c>
      <c r="AJ8" s="77" t="str">
        <f t="shared" si="4"/>
        <v>2123 e)</v>
      </c>
      <c r="AK8" s="80" t="s">
        <v>149</v>
      </c>
      <c r="AL8" s="78">
        <v>2100.0</v>
      </c>
      <c r="AM8" s="78" t="s">
        <v>112</v>
      </c>
      <c r="AN8" s="78">
        <v>2120.0</v>
      </c>
      <c r="AO8" s="78" t="s">
        <v>138</v>
      </c>
      <c r="AP8" s="78">
        <v>2123.0</v>
      </c>
      <c r="AQ8" s="78" t="s">
        <v>128</v>
      </c>
      <c r="AR8" s="78" t="s">
        <v>149</v>
      </c>
      <c r="AS8" s="78" t="s">
        <v>150</v>
      </c>
      <c r="AT8" s="78" t="s">
        <v>151</v>
      </c>
      <c r="AU8" s="78" t="s">
        <v>140</v>
      </c>
      <c r="AV8" s="78" t="s">
        <v>152</v>
      </c>
      <c r="AW8" s="77" t="str">
        <f t="shared" si="5"/>
        <v>5123 e)</v>
      </c>
      <c r="AX8" s="78" t="str">
        <f t="shared" si="6"/>
        <v>#REF!</v>
      </c>
      <c r="AY8" s="78" t="str">
        <f>IF(#REF!="ITEM",IF(AS8="a","ok",
IF(AS8="b",IF(AS7="a","ok","x"),
IF(AS8="c",IF(AS7="b","ok","x"),
IF(AS8="d",IF(AS7="c","ok","x"),
IF(AS8="e",IF(AS7="d","ok","x"),
IF(AS8="f",IF(AS7="e","ok","x"),
IF(AS8="g",IF(AS7="f","ok","x"),
IF(AS8="h",IF(AS7="g","ok","x"),
IF(AS8="i",IF(AS7="h","ok","x"),
IF(AS8="j",IF(AS7="i","ok","x"),
IF(AS8="K",IF(AS7="J","ok","x"),
IF(AS8="L",IF(AS7="K","ok","x")
)))))))))))),"OK")</f>
        <v>#REF!</v>
      </c>
    </row>
    <row r="9" ht="15.0" customHeight="1">
      <c r="A9" s="81" t="s">
        <v>90</v>
      </c>
      <c r="B9" s="82" t="s">
        <v>91</v>
      </c>
      <c r="C9" s="69" t="s">
        <v>28</v>
      </c>
      <c r="D9" s="70" t="s">
        <v>92</v>
      </c>
      <c r="E9" s="71"/>
      <c r="F9" s="71"/>
      <c r="G9" s="72"/>
      <c r="H9" s="83" t="s">
        <v>99</v>
      </c>
      <c r="I9" s="84">
        <v>45717.0</v>
      </c>
      <c r="J9" s="92" t="s">
        <v>5</v>
      </c>
      <c r="K9" s="93" t="s">
        <v>153</v>
      </c>
      <c r="L9" s="71"/>
      <c r="M9" s="75" t="s">
        <v>154</v>
      </c>
      <c r="N9" s="75"/>
      <c r="O9" s="77" t="str">
        <f t="shared" si="1"/>
        <v/>
      </c>
      <c r="P9" s="77"/>
      <c r="Q9" s="77"/>
      <c r="R9" s="77"/>
      <c r="S9" s="78" t="str">
        <f t="shared" si="2"/>
        <v>#REF!</v>
      </c>
      <c r="T9" s="77"/>
      <c r="U9" s="78" t="str">
        <f t="shared" si="3"/>
        <v>#REF!</v>
      </c>
      <c r="V9" s="78">
        <v>179.0</v>
      </c>
      <c r="W9" s="78">
        <v>181.0</v>
      </c>
      <c r="X9" s="78" t="s">
        <v>48</v>
      </c>
      <c r="Y9" s="78">
        <v>3100.0</v>
      </c>
      <c r="Z9" s="78">
        <v>3110.0</v>
      </c>
      <c r="AA9" s="78">
        <v>3111.0</v>
      </c>
      <c r="AB9" s="78" t="s">
        <v>96</v>
      </c>
      <c r="AC9" s="78" t="s">
        <v>97</v>
      </c>
      <c r="AD9" s="78" t="s">
        <v>98</v>
      </c>
      <c r="AE9" s="78" t="s">
        <v>28</v>
      </c>
      <c r="AF9" s="78" t="s">
        <v>99</v>
      </c>
      <c r="AG9" s="77"/>
      <c r="AH9" s="78" t="s">
        <v>100</v>
      </c>
      <c r="AI9" s="79" t="s">
        <v>101</v>
      </c>
      <c r="AJ9" s="77" t="str">
        <f t="shared" si="4"/>
        <v>3111 c)</v>
      </c>
      <c r="AK9" s="80" t="s">
        <v>96</v>
      </c>
      <c r="AL9" s="78">
        <v>3100.0</v>
      </c>
      <c r="AM9" s="78" t="s">
        <v>102</v>
      </c>
      <c r="AN9" s="78">
        <v>3110.0</v>
      </c>
      <c r="AO9" s="78" t="s">
        <v>103</v>
      </c>
      <c r="AP9" s="78">
        <v>3111.0</v>
      </c>
      <c r="AQ9" s="78" t="s">
        <v>90</v>
      </c>
      <c r="AR9" s="78" t="s">
        <v>96</v>
      </c>
      <c r="AS9" s="78" t="s">
        <v>104</v>
      </c>
      <c r="AT9" s="78" t="s">
        <v>98</v>
      </c>
      <c r="AU9" s="78" t="s">
        <v>105</v>
      </c>
      <c r="AV9" s="78" t="s">
        <v>106</v>
      </c>
      <c r="AW9" s="77" t="str">
        <f t="shared" si="5"/>
        <v>3111 c)</v>
      </c>
      <c r="AX9" s="78" t="str">
        <f t="shared" si="6"/>
        <v>#REF!</v>
      </c>
      <c r="AY9" s="78" t="str">
        <f>IF(#REF!="ITEM",IF(AS9="a","ok",
IF(AS9="b",IF(#REF!="a","ok","x"),
IF(AS9="c",IF(#REF!="b","ok","x"),
IF(AS9="d",IF(#REF!="c","ok","x"),
IF(AS9="e",IF(#REF!="d","ok","x"),
IF(AS9="f",IF(#REF!="e","ok","x"),
IF(AS9="g",IF(#REF!="f","ok","x"),
IF(AS9="h",IF(#REF!="g","ok","x"),
IF(AS9="i",IF(#REF!="h","ok","x"),
IF(AS9="j",IF(#REF!="i","ok","x"),
IF(AS9="K",IF(#REF!="J","ok","x"),
IF(AS9="L",IF(#REF!="K","ok","x")
)))))))))))),"OK")</f>
        <v>#REF!</v>
      </c>
    </row>
    <row r="10" ht="15.0" customHeight="1">
      <c r="A10" s="81" t="s">
        <v>155</v>
      </c>
      <c r="B10" s="82" t="s">
        <v>156</v>
      </c>
      <c r="C10" s="69" t="s">
        <v>28</v>
      </c>
      <c r="D10" s="70" t="s">
        <v>92</v>
      </c>
      <c r="E10" s="71"/>
      <c r="F10" s="71"/>
      <c r="G10" s="72"/>
      <c r="H10" s="83" t="s">
        <v>99</v>
      </c>
      <c r="I10" s="94">
        <v>45870.0</v>
      </c>
      <c r="J10" s="95" t="s">
        <v>5</v>
      </c>
      <c r="K10" s="93" t="s">
        <v>157</v>
      </c>
      <c r="L10" s="71"/>
      <c r="M10" s="75" t="s">
        <v>158</v>
      </c>
      <c r="N10" s="75"/>
      <c r="O10" s="77"/>
      <c r="P10" s="77"/>
      <c r="Q10" s="77"/>
      <c r="R10" s="77"/>
      <c r="S10" s="77"/>
      <c r="T10" s="77"/>
      <c r="U10" s="77"/>
      <c r="V10" s="77"/>
      <c r="W10" s="77"/>
      <c r="X10" s="77"/>
      <c r="Y10" s="77"/>
      <c r="Z10" s="77"/>
      <c r="AA10" s="77"/>
      <c r="AB10" s="77"/>
      <c r="AC10" s="77"/>
      <c r="AD10" s="77"/>
      <c r="AE10" s="77"/>
      <c r="AF10" s="77"/>
      <c r="AG10" s="77"/>
      <c r="AH10" s="77"/>
      <c r="AI10" s="77"/>
      <c r="AJ10" s="77"/>
      <c r="AK10" s="96"/>
      <c r="AL10" s="77"/>
      <c r="AM10" s="77"/>
      <c r="AN10" s="77"/>
      <c r="AO10" s="77"/>
      <c r="AP10" s="77"/>
      <c r="AQ10" s="77"/>
      <c r="AR10" s="77"/>
      <c r="AS10" s="77"/>
      <c r="AT10" s="77"/>
      <c r="AU10" s="77"/>
      <c r="AV10" s="77"/>
      <c r="AW10" s="77"/>
      <c r="AX10" s="77"/>
      <c r="AY10" s="77"/>
    </row>
    <row r="11" ht="15.0" customHeight="1">
      <c r="A11" s="81" t="s">
        <v>159</v>
      </c>
      <c r="B11" s="82" t="s">
        <v>160</v>
      </c>
      <c r="C11" s="69" t="s">
        <v>28</v>
      </c>
      <c r="D11" s="70" t="s">
        <v>92</v>
      </c>
      <c r="E11" s="71"/>
      <c r="F11" s="71"/>
      <c r="G11" s="72"/>
      <c r="H11" s="83" t="s">
        <v>99</v>
      </c>
      <c r="I11" s="84">
        <v>45717.0</v>
      </c>
      <c r="J11" s="92" t="s">
        <v>5</v>
      </c>
      <c r="K11" s="75" t="s">
        <v>161</v>
      </c>
      <c r="L11" s="71"/>
      <c r="M11" s="75" t="s">
        <v>162</v>
      </c>
      <c r="N11" s="75"/>
      <c r="O11" s="77" t="str">
        <f t="shared" ref="O11:O16" si="9">IF(ISNUMBER(SEARCH("inclu",S11,1)),"1-Incluído",IF(ISNUMBER(SEARCH("Mudaram texto",S11,1)),"2-Texto alterado",IF(ISNUMBER(SEARCH("Mudou texto",S11,1)),"2-Texto alterado",IF(ISNUMBER(SEARCH("texto alterado",S11,1)),"2-Texto alterado",""))))</f>
        <v/>
      </c>
      <c r="P11" s="77"/>
      <c r="Q11" s="77"/>
      <c r="R11" s="77"/>
      <c r="S11" s="78" t="str">
        <f t="shared" ref="S11:S16" si="10">IF(#REF!="QUESTÃO",AU11,IF(#REF!="ITEM",AV11,""))</f>
        <v>#REF!</v>
      </c>
      <c r="T11" s="77"/>
      <c r="U11" s="78" t="str">
        <f t="shared" ref="U11:U16" si="11">IF(#REF!="QUESTÃO",IF(AB11+0=#REF!+0,"","x"),IF(#REF!="ITEM",IF(AB11=#REF!&amp;" "&amp;#REF!&amp;")","","x")))</f>
        <v>#REF!</v>
      </c>
      <c r="V11" s="78">
        <v>210.0</v>
      </c>
      <c r="W11" s="78">
        <v>212.0</v>
      </c>
      <c r="X11" s="78" t="s">
        <v>48</v>
      </c>
      <c r="Y11" s="78">
        <v>3100.0</v>
      </c>
      <c r="Z11" s="78">
        <v>3110.0</v>
      </c>
      <c r="AA11" s="78">
        <v>3114.0</v>
      </c>
      <c r="AB11" s="78" t="s">
        <v>163</v>
      </c>
      <c r="AC11" s="78" t="s">
        <v>164</v>
      </c>
      <c r="AD11" s="78" t="s">
        <v>165</v>
      </c>
      <c r="AE11" s="78" t="s">
        <v>28</v>
      </c>
      <c r="AF11" s="78" t="s">
        <v>99</v>
      </c>
      <c r="AG11" s="77"/>
      <c r="AH11" s="78" t="s">
        <v>166</v>
      </c>
      <c r="AI11" s="79" t="s">
        <v>101</v>
      </c>
      <c r="AJ11" s="77" t="str">
        <f t="shared" ref="AJ11:AJ16" si="12">""&amp;AK11</f>
        <v>3121 g)</v>
      </c>
      <c r="AK11" s="80" t="s">
        <v>167</v>
      </c>
      <c r="AL11" s="78">
        <v>3100.0</v>
      </c>
      <c r="AM11" s="78" t="s">
        <v>102</v>
      </c>
      <c r="AN11" s="78">
        <v>3120.0</v>
      </c>
      <c r="AO11" s="78" t="s">
        <v>168</v>
      </c>
      <c r="AP11" s="78">
        <v>3121.0</v>
      </c>
      <c r="AQ11" s="78" t="s">
        <v>159</v>
      </c>
      <c r="AR11" s="78" t="s">
        <v>167</v>
      </c>
      <c r="AS11" s="78" t="s">
        <v>169</v>
      </c>
      <c r="AT11" s="78" t="s">
        <v>165</v>
      </c>
      <c r="AU11" s="78" t="s">
        <v>105</v>
      </c>
      <c r="AV11" s="78" t="s">
        <v>141</v>
      </c>
      <c r="AW11" s="77" t="str">
        <f t="shared" ref="AW11:AW16" si="13">IF(MID(AR11,1,4)&lt;&gt;AB11,AB11,"")</f>
        <v>3114 g)</v>
      </c>
      <c r="AX11" s="78" t="str">
        <f t="shared" ref="AX11:AX16" si="14">IF(#REF!="ITEM",IF(MID(AR11,1,4)+0=AP11+0,"ok","x"),"OK não item")</f>
        <v>#REF!</v>
      </c>
      <c r="AY11" s="78" t="str">
        <f t="shared" ref="AY11:AY14" si="15">IF(#REF!="ITEM",IF(AS11="a","ok",
IF(AS11="b",IF(#REF!="a","ok","x"),
IF(AS11="c",IF(#REF!="b","ok","x"),
IF(AS11="d",IF(#REF!="c","ok","x"),
IF(AS11="e",IF(#REF!="d","ok","x"),
IF(AS11="f",IF(#REF!="e","ok","x"),
IF(AS11="g",IF(#REF!="f","ok","x"),
IF(AS11="h",IF(#REF!="g","ok","x"),
IF(AS11="i",IF(#REF!="h","ok","x"),
IF(AS11="j",IF(#REF!="i","ok","x"),
IF(AS11="K",IF(#REF!="J","ok","x"),
IF(AS11="L",IF(#REF!="K","ok","x")
)))))))))))),"OK")</f>
        <v>#REF!</v>
      </c>
    </row>
    <row r="12" ht="15.0" customHeight="1">
      <c r="A12" s="81" t="s">
        <v>170</v>
      </c>
      <c r="B12" s="82" t="s">
        <v>171</v>
      </c>
      <c r="C12" s="69" t="s">
        <v>28</v>
      </c>
      <c r="D12" s="70" t="s">
        <v>92</v>
      </c>
      <c r="E12" s="71"/>
      <c r="F12" s="71"/>
      <c r="G12" s="72"/>
      <c r="H12" s="83" t="s">
        <v>99</v>
      </c>
      <c r="I12" s="84">
        <v>46022.0</v>
      </c>
      <c r="J12" s="95" t="s">
        <v>5</v>
      </c>
      <c r="K12" s="93" t="s">
        <v>172</v>
      </c>
      <c r="L12" s="71" t="s">
        <v>173</v>
      </c>
      <c r="M12" s="93" t="s">
        <v>174</v>
      </c>
      <c r="N12" s="75"/>
      <c r="O12" s="97" t="str">
        <f t="shared" si="9"/>
        <v/>
      </c>
      <c r="P12" s="98"/>
      <c r="Q12" s="98"/>
      <c r="R12" s="98"/>
      <c r="S12" s="99" t="str">
        <f t="shared" si="10"/>
        <v>#REF!</v>
      </c>
      <c r="T12" s="98"/>
      <c r="U12" s="99" t="str">
        <f t="shared" si="11"/>
        <v>#REF!</v>
      </c>
      <c r="V12" s="99">
        <v>216.0</v>
      </c>
      <c r="W12" s="99">
        <v>218.0</v>
      </c>
      <c r="X12" s="99" t="s">
        <v>48</v>
      </c>
      <c r="Y12" s="99">
        <v>3100.0</v>
      </c>
      <c r="Z12" s="99">
        <v>3120.0</v>
      </c>
      <c r="AA12" s="99">
        <v>3121.0</v>
      </c>
      <c r="AB12" s="99" t="s">
        <v>175</v>
      </c>
      <c r="AC12" s="99" t="s">
        <v>133</v>
      </c>
      <c r="AD12" s="99" t="s">
        <v>171</v>
      </c>
      <c r="AE12" s="99" t="s">
        <v>28</v>
      </c>
      <c r="AF12" s="99" t="s">
        <v>99</v>
      </c>
      <c r="AG12" s="98"/>
      <c r="AH12" s="99" t="s">
        <v>176</v>
      </c>
      <c r="AI12" s="99" t="s">
        <v>101</v>
      </c>
      <c r="AJ12" s="99" t="str">
        <f t="shared" si="12"/>
        <v>3123 d)</v>
      </c>
      <c r="AK12" s="100" t="s">
        <v>177</v>
      </c>
      <c r="AL12" s="99">
        <v>3100.0</v>
      </c>
      <c r="AM12" s="99" t="s">
        <v>102</v>
      </c>
      <c r="AN12" s="99">
        <v>3120.0</v>
      </c>
      <c r="AO12" s="99" t="s">
        <v>168</v>
      </c>
      <c r="AP12" s="99">
        <v>3123.0</v>
      </c>
      <c r="AQ12" s="99" t="s">
        <v>170</v>
      </c>
      <c r="AR12" s="99" t="s">
        <v>177</v>
      </c>
      <c r="AS12" s="99" t="s">
        <v>139</v>
      </c>
      <c r="AT12" s="99" t="s">
        <v>171</v>
      </c>
      <c r="AU12" s="99" t="s">
        <v>105</v>
      </c>
      <c r="AV12" s="99" t="s">
        <v>141</v>
      </c>
      <c r="AW12" s="99" t="str">
        <f t="shared" si="13"/>
        <v>3121 d)</v>
      </c>
      <c r="AX12" s="99" t="str">
        <f t="shared" si="14"/>
        <v>#REF!</v>
      </c>
      <c r="AY12" s="99" t="str">
        <f t="shared" si="15"/>
        <v>#REF!</v>
      </c>
    </row>
    <row r="13" ht="15.0" hidden="1" customHeight="1">
      <c r="A13" s="101" t="s">
        <v>90</v>
      </c>
      <c r="B13" s="68" t="s">
        <v>91</v>
      </c>
      <c r="C13" s="69" t="s">
        <v>16</v>
      </c>
      <c r="D13" s="70" t="s">
        <v>92</v>
      </c>
      <c r="E13" s="71"/>
      <c r="F13" s="71"/>
      <c r="G13" s="72"/>
      <c r="H13" s="83" t="s">
        <v>92</v>
      </c>
      <c r="I13" s="83"/>
      <c r="J13" s="83"/>
      <c r="K13" s="71"/>
      <c r="L13" s="83" t="s">
        <v>173</v>
      </c>
      <c r="M13" s="83" t="s">
        <v>178</v>
      </c>
      <c r="N13" s="85" t="s">
        <v>179</v>
      </c>
      <c r="O13" s="77" t="str">
        <f t="shared" si="9"/>
        <v/>
      </c>
      <c r="P13" s="77"/>
      <c r="Q13" s="77"/>
      <c r="R13" s="77"/>
      <c r="S13" s="78" t="str">
        <f t="shared" si="10"/>
        <v>#REF!</v>
      </c>
      <c r="T13" s="77"/>
      <c r="U13" s="78" t="str">
        <f t="shared" si="11"/>
        <v>#REF!</v>
      </c>
      <c r="V13" s="78">
        <v>179.0</v>
      </c>
      <c r="W13" s="78">
        <v>181.0</v>
      </c>
      <c r="X13" s="78" t="s">
        <v>48</v>
      </c>
      <c r="Y13" s="78">
        <v>3100.0</v>
      </c>
      <c r="Z13" s="78">
        <v>3110.0</v>
      </c>
      <c r="AA13" s="78">
        <v>3111.0</v>
      </c>
      <c r="AB13" s="78" t="s">
        <v>96</v>
      </c>
      <c r="AC13" s="78" t="s">
        <v>97</v>
      </c>
      <c r="AD13" s="78" t="s">
        <v>98</v>
      </c>
      <c r="AE13" s="78" t="s">
        <v>28</v>
      </c>
      <c r="AF13" s="78" t="s">
        <v>99</v>
      </c>
      <c r="AG13" s="77"/>
      <c r="AH13" s="78" t="s">
        <v>100</v>
      </c>
      <c r="AI13" s="79" t="s">
        <v>101</v>
      </c>
      <c r="AJ13" s="77" t="str">
        <f t="shared" si="12"/>
        <v>3111 c)</v>
      </c>
      <c r="AK13" s="80" t="s">
        <v>96</v>
      </c>
      <c r="AL13" s="78">
        <v>3100.0</v>
      </c>
      <c r="AM13" s="78" t="s">
        <v>102</v>
      </c>
      <c r="AN13" s="78">
        <v>3110.0</v>
      </c>
      <c r="AO13" s="78" t="s">
        <v>103</v>
      </c>
      <c r="AP13" s="78">
        <v>3111.0</v>
      </c>
      <c r="AQ13" s="78" t="s">
        <v>90</v>
      </c>
      <c r="AR13" s="78" t="s">
        <v>96</v>
      </c>
      <c r="AS13" s="78" t="s">
        <v>104</v>
      </c>
      <c r="AT13" s="78" t="s">
        <v>98</v>
      </c>
      <c r="AU13" s="78" t="s">
        <v>105</v>
      </c>
      <c r="AV13" s="78" t="s">
        <v>106</v>
      </c>
      <c r="AW13" s="77" t="str">
        <f t="shared" si="13"/>
        <v>3111 c)</v>
      </c>
      <c r="AX13" s="78" t="str">
        <f t="shared" si="14"/>
        <v>#REF!</v>
      </c>
      <c r="AY13" s="78" t="str">
        <f t="shared" si="15"/>
        <v>#REF!</v>
      </c>
    </row>
    <row r="14" ht="15.0" customHeight="1">
      <c r="A14" s="81" t="s">
        <v>180</v>
      </c>
      <c r="B14" s="68" t="s">
        <v>181</v>
      </c>
      <c r="C14" s="69" t="s">
        <v>16</v>
      </c>
      <c r="D14" s="70" t="s">
        <v>92</v>
      </c>
      <c r="E14" s="71"/>
      <c r="F14" s="71"/>
      <c r="G14" s="72"/>
      <c r="H14" s="83" t="s">
        <v>99</v>
      </c>
      <c r="I14" s="84">
        <v>46382.0</v>
      </c>
      <c r="J14" s="83" t="s">
        <v>4</v>
      </c>
      <c r="K14" s="75"/>
      <c r="L14" s="71"/>
      <c r="M14" s="71"/>
      <c r="N14" s="71"/>
      <c r="O14" s="77" t="str">
        <f t="shared" si="9"/>
        <v/>
      </c>
      <c r="P14" s="77"/>
      <c r="Q14" s="77"/>
      <c r="R14" s="77"/>
      <c r="S14" s="78" t="str">
        <f t="shared" si="10"/>
        <v>#REF!</v>
      </c>
      <c r="T14" s="77"/>
      <c r="U14" s="78" t="str">
        <f t="shared" si="11"/>
        <v>#REF!</v>
      </c>
      <c r="V14" s="78">
        <v>461.0</v>
      </c>
      <c r="W14" s="78">
        <v>463.0</v>
      </c>
      <c r="X14" s="78" t="s">
        <v>48</v>
      </c>
      <c r="Y14" s="78">
        <v>4200.0</v>
      </c>
      <c r="Z14" s="78">
        <v>4250.0</v>
      </c>
      <c r="AA14" s="78">
        <v>4254.0</v>
      </c>
      <c r="AB14" s="78" t="s">
        <v>182</v>
      </c>
      <c r="AC14" s="78" t="s">
        <v>133</v>
      </c>
      <c r="AD14" s="78" t="s">
        <v>183</v>
      </c>
      <c r="AE14" s="78" t="s">
        <v>21</v>
      </c>
      <c r="AF14" s="78" t="s">
        <v>92</v>
      </c>
      <c r="AG14" s="77"/>
      <c r="AH14" s="77" t="s">
        <v>110</v>
      </c>
      <c r="AI14" s="79" t="s">
        <v>101</v>
      </c>
      <c r="AJ14" s="77" t="str">
        <f t="shared" si="12"/>
        <v>4262 e)</v>
      </c>
      <c r="AK14" s="80" t="s">
        <v>184</v>
      </c>
      <c r="AL14" s="78">
        <v>4200.0</v>
      </c>
      <c r="AM14" s="78" t="s">
        <v>185</v>
      </c>
      <c r="AN14" s="78">
        <v>4260.0</v>
      </c>
      <c r="AO14" s="78" t="s">
        <v>186</v>
      </c>
      <c r="AP14" s="78">
        <v>4262.0</v>
      </c>
      <c r="AQ14" s="78" t="s">
        <v>187</v>
      </c>
      <c r="AR14" s="78" t="s">
        <v>184</v>
      </c>
      <c r="AS14" s="78" t="s">
        <v>150</v>
      </c>
      <c r="AT14" s="78" t="s">
        <v>188</v>
      </c>
      <c r="AU14" s="78" t="s">
        <v>105</v>
      </c>
      <c r="AV14" s="78" t="s">
        <v>189</v>
      </c>
      <c r="AW14" s="77" t="str">
        <f t="shared" si="13"/>
        <v>4254 d)</v>
      </c>
      <c r="AX14" s="78" t="str">
        <f t="shared" si="14"/>
        <v>#REF!</v>
      </c>
      <c r="AY14" s="78" t="str">
        <f t="shared" si="15"/>
        <v>#REF!</v>
      </c>
    </row>
    <row r="15" ht="15.0" hidden="1" customHeight="1">
      <c r="A15" s="101" t="s">
        <v>180</v>
      </c>
      <c r="B15" s="68" t="s">
        <v>190</v>
      </c>
      <c r="C15" s="69" t="s">
        <v>16</v>
      </c>
      <c r="D15" s="70" t="s">
        <v>92</v>
      </c>
      <c r="E15" s="71"/>
      <c r="F15" s="71"/>
      <c r="G15" s="72"/>
      <c r="H15" s="83" t="s">
        <v>92</v>
      </c>
      <c r="I15" s="83"/>
      <c r="J15" s="83"/>
      <c r="K15" s="71"/>
      <c r="L15" s="83" t="s">
        <v>173</v>
      </c>
      <c r="M15" s="83" t="s">
        <v>191</v>
      </c>
      <c r="N15" s="85" t="s">
        <v>192</v>
      </c>
      <c r="O15" s="77" t="str">
        <f t="shared" si="9"/>
        <v/>
      </c>
      <c r="P15" s="77"/>
      <c r="Q15" s="77"/>
      <c r="R15" s="77"/>
      <c r="S15" s="78" t="str">
        <f t="shared" si="10"/>
        <v>#REF!</v>
      </c>
      <c r="T15" s="77"/>
      <c r="U15" s="78" t="str">
        <f t="shared" si="11"/>
        <v>#REF!</v>
      </c>
      <c r="V15" s="78">
        <v>462.0</v>
      </c>
      <c r="W15" s="78">
        <v>464.0</v>
      </c>
      <c r="X15" s="78" t="s">
        <v>48</v>
      </c>
      <c r="Y15" s="78">
        <v>4200.0</v>
      </c>
      <c r="Z15" s="78">
        <v>4250.0</v>
      </c>
      <c r="AA15" s="78">
        <v>4254.0</v>
      </c>
      <c r="AB15" s="78" t="s">
        <v>193</v>
      </c>
      <c r="AC15" s="78" t="s">
        <v>146</v>
      </c>
      <c r="AD15" s="78" t="s">
        <v>194</v>
      </c>
      <c r="AE15" s="78" t="s">
        <v>21</v>
      </c>
      <c r="AF15" s="78" t="s">
        <v>92</v>
      </c>
      <c r="AG15" s="77"/>
      <c r="AH15" s="77" t="s">
        <v>110</v>
      </c>
      <c r="AI15" s="79" t="s">
        <v>101</v>
      </c>
      <c r="AJ15" s="77" t="str">
        <f t="shared" si="12"/>
        <v>4262 f)</v>
      </c>
      <c r="AK15" s="80" t="s">
        <v>195</v>
      </c>
      <c r="AL15" s="78">
        <v>4200.0</v>
      </c>
      <c r="AM15" s="78" t="s">
        <v>185</v>
      </c>
      <c r="AN15" s="78">
        <v>4260.0</v>
      </c>
      <c r="AO15" s="78" t="s">
        <v>186</v>
      </c>
      <c r="AP15" s="78">
        <v>4262.0</v>
      </c>
      <c r="AQ15" s="78" t="s">
        <v>187</v>
      </c>
      <c r="AR15" s="78" t="s">
        <v>195</v>
      </c>
      <c r="AS15" s="78" t="s">
        <v>196</v>
      </c>
      <c r="AT15" s="78" t="s">
        <v>197</v>
      </c>
      <c r="AU15" s="78" t="s">
        <v>105</v>
      </c>
      <c r="AV15" s="78" t="s">
        <v>189</v>
      </c>
      <c r="AW15" s="77" t="str">
        <f t="shared" si="13"/>
        <v>4254 e)</v>
      </c>
      <c r="AX15" s="78" t="str">
        <f t="shared" si="14"/>
        <v>#REF!</v>
      </c>
      <c r="AY15" s="78" t="str">
        <f>IF(#REF!="ITEM",IF(AS15="a","ok",
IF(AS15="b",IF(AS14="a","ok","x"),
IF(AS15="c",IF(AS14="b","ok","x"),
IF(AS15="d",IF(AS14="c","ok","x"),
IF(AS15="e",IF(AS14="d","ok","x"),
IF(AS15="f",IF(AS14="e","ok","x"),
IF(AS15="g",IF(AS14="f","ok","x"),
IF(AS15="h",IF(AS14="g","ok","x"),
IF(AS15="i",IF(AS14="h","ok","x"),
IF(AS15="j",IF(AS14="i","ok","x"),
IF(AS15="K",IF(AS14="J","ok","x"),
IF(AS15="L",IF(AS14="K","ok","x")
)))))))))))),"OK")</f>
        <v>#REF!</v>
      </c>
    </row>
    <row r="16" ht="15.0" customHeight="1">
      <c r="A16" s="102" t="s">
        <v>198</v>
      </c>
      <c r="B16" s="68" t="s">
        <v>199</v>
      </c>
      <c r="C16" s="69" t="s">
        <v>16</v>
      </c>
      <c r="D16" s="70" t="s">
        <v>92</v>
      </c>
      <c r="E16" s="71"/>
      <c r="F16" s="71"/>
      <c r="G16" s="72"/>
      <c r="H16" s="83" t="s">
        <v>99</v>
      </c>
      <c r="I16" s="84">
        <v>46387.0</v>
      </c>
      <c r="J16" s="83" t="s">
        <v>4</v>
      </c>
      <c r="K16" s="75"/>
      <c r="L16" s="71"/>
      <c r="M16" s="71"/>
      <c r="N16" s="71"/>
      <c r="O16" s="77" t="str">
        <f t="shared" si="9"/>
        <v/>
      </c>
      <c r="P16" s="78" t="str">
        <f>AD16</f>
        <v>b) a organização adota procedimentos adequados de tratamento e proteção das informações identificadas na forma do item “a”</v>
      </c>
      <c r="Q16" s="77"/>
      <c r="R16" s="77"/>
      <c r="S16" s="78" t="str">
        <f t="shared" si="10"/>
        <v>#REF!</v>
      </c>
      <c r="T16" s="77"/>
      <c r="U16" s="78" t="str">
        <f t="shared" si="11"/>
        <v>#REF!</v>
      </c>
      <c r="V16" s="78">
        <v>474.0</v>
      </c>
      <c r="W16" s="78">
        <v>476.0</v>
      </c>
      <c r="X16" s="78" t="s">
        <v>48</v>
      </c>
      <c r="Y16" s="78">
        <v>4200.0</v>
      </c>
      <c r="Z16" s="78">
        <v>4260.0</v>
      </c>
      <c r="AA16" s="78">
        <v>4262.0</v>
      </c>
      <c r="AB16" s="78" t="s">
        <v>200</v>
      </c>
      <c r="AC16" s="78" t="s">
        <v>201</v>
      </c>
      <c r="AD16" s="78" t="s">
        <v>202</v>
      </c>
      <c r="AE16" s="78" t="s">
        <v>21</v>
      </c>
      <c r="AF16" s="78" t="s">
        <v>92</v>
      </c>
      <c r="AG16" s="77"/>
      <c r="AH16" s="78" t="s">
        <v>203</v>
      </c>
      <c r="AI16" s="79" t="s">
        <v>101</v>
      </c>
      <c r="AJ16" s="77" t="str">
        <f t="shared" si="12"/>
        <v>4264 b)</v>
      </c>
      <c r="AK16" s="80" t="s">
        <v>204</v>
      </c>
      <c r="AL16" s="78">
        <v>4200.0</v>
      </c>
      <c r="AM16" s="78" t="s">
        <v>185</v>
      </c>
      <c r="AN16" s="78">
        <v>4260.0</v>
      </c>
      <c r="AO16" s="78" t="s">
        <v>186</v>
      </c>
      <c r="AP16" s="78">
        <v>4264.0</v>
      </c>
      <c r="AQ16" s="78" t="s">
        <v>205</v>
      </c>
      <c r="AR16" s="78" t="s">
        <v>204</v>
      </c>
      <c r="AS16" s="78" t="s">
        <v>121</v>
      </c>
      <c r="AT16" s="78" t="s">
        <v>206</v>
      </c>
      <c r="AU16" s="78" t="s">
        <v>105</v>
      </c>
      <c r="AV16" s="78" t="s">
        <v>207</v>
      </c>
      <c r="AW16" s="77" t="str">
        <f t="shared" si="13"/>
        <v>4262 b)</v>
      </c>
      <c r="AX16" s="78" t="str">
        <f t="shared" si="14"/>
        <v>#REF!</v>
      </c>
      <c r="AY16" s="78" t="str">
        <f>IF(#REF!="ITEM",IF(AS16="a","ok",
IF(AS16="b",IF(#REF!="a","ok","x"),
IF(AS16="c",IF(#REF!="b","ok","x"),
IF(AS16="d",IF(#REF!="c","ok","x"),
IF(AS16="e",IF(#REF!="d","ok","x"),
IF(AS16="f",IF(#REF!="e","ok","x"),
IF(AS16="g",IF(#REF!="f","ok","x"),
IF(AS16="h",IF(#REF!="g","ok","x"),
IF(AS16="i",IF(#REF!="h","ok","x"),
IF(AS16="j",IF(#REF!="i","ok","x"),
IF(AS16="K",IF(#REF!="J","ok","x"),
IF(AS16="L",IF(#REF!="K","ok","x")
)))))))))))),"OK")</f>
        <v>#REF!</v>
      </c>
    </row>
    <row r="17" ht="15.0" customHeight="1">
      <c r="A17" s="102" t="s">
        <v>198</v>
      </c>
      <c r="B17" s="68" t="s">
        <v>208</v>
      </c>
      <c r="C17" s="69" t="s">
        <v>16</v>
      </c>
      <c r="D17" s="70" t="s">
        <v>92</v>
      </c>
      <c r="E17" s="71"/>
      <c r="F17" s="71"/>
      <c r="G17" s="72"/>
      <c r="H17" s="83" t="s">
        <v>99</v>
      </c>
      <c r="I17" s="84">
        <v>46387.0</v>
      </c>
      <c r="J17" s="83" t="s">
        <v>4</v>
      </c>
      <c r="K17" s="75"/>
      <c r="L17" s="71"/>
      <c r="M17" s="71"/>
      <c r="N17" s="71"/>
      <c r="O17" s="77"/>
      <c r="P17" s="77"/>
      <c r="Q17" s="77"/>
      <c r="R17" s="77"/>
      <c r="S17" s="77"/>
      <c r="T17" s="77"/>
      <c r="U17" s="77"/>
      <c r="V17" s="77"/>
      <c r="W17" s="77"/>
      <c r="X17" s="77"/>
      <c r="Y17" s="77"/>
      <c r="Z17" s="77"/>
      <c r="AA17" s="77"/>
      <c r="AB17" s="77"/>
      <c r="AC17" s="77"/>
      <c r="AD17" s="77"/>
      <c r="AE17" s="77"/>
      <c r="AF17" s="77"/>
      <c r="AG17" s="77"/>
      <c r="AH17" s="77"/>
      <c r="AI17" s="77"/>
      <c r="AJ17" s="77"/>
      <c r="AK17" s="96"/>
      <c r="AL17" s="77"/>
      <c r="AM17" s="77"/>
      <c r="AN17" s="77"/>
      <c r="AO17" s="77"/>
      <c r="AP17" s="77"/>
      <c r="AQ17" s="77"/>
      <c r="AR17" s="77"/>
      <c r="AS17" s="77"/>
      <c r="AT17" s="77"/>
      <c r="AU17" s="77"/>
      <c r="AV17" s="77"/>
      <c r="AW17" s="77"/>
      <c r="AX17" s="77"/>
      <c r="AY17" s="77"/>
    </row>
    <row r="18" ht="15.0" customHeight="1">
      <c r="A18" s="102" t="s">
        <v>209</v>
      </c>
      <c r="B18" s="68" t="s">
        <v>210</v>
      </c>
      <c r="C18" s="69" t="s">
        <v>16</v>
      </c>
      <c r="D18" s="70" t="s">
        <v>92</v>
      </c>
      <c r="E18" s="71"/>
      <c r="F18" s="71"/>
      <c r="G18" s="72"/>
      <c r="H18" s="83" t="s">
        <v>99</v>
      </c>
      <c r="I18" s="84">
        <v>46387.0</v>
      </c>
      <c r="J18" s="83" t="s">
        <v>4</v>
      </c>
      <c r="K18" s="75"/>
      <c r="L18" s="71"/>
      <c r="M18" s="71"/>
      <c r="N18" s="71"/>
      <c r="O18" s="77"/>
      <c r="P18" s="77"/>
      <c r="Q18" s="77"/>
      <c r="R18" s="77"/>
      <c r="S18" s="77"/>
      <c r="T18" s="77"/>
      <c r="U18" s="77"/>
      <c r="V18" s="77"/>
      <c r="W18" s="77"/>
      <c r="X18" s="77"/>
      <c r="Y18" s="77"/>
      <c r="Z18" s="77"/>
      <c r="AA18" s="77"/>
      <c r="AB18" s="77"/>
      <c r="AC18" s="77"/>
      <c r="AD18" s="77"/>
      <c r="AE18" s="77"/>
      <c r="AF18" s="77"/>
      <c r="AG18" s="77"/>
      <c r="AH18" s="77"/>
      <c r="AI18" s="77"/>
      <c r="AJ18" s="77"/>
      <c r="AK18" s="96"/>
      <c r="AL18" s="77"/>
      <c r="AM18" s="77"/>
      <c r="AN18" s="77"/>
      <c r="AO18" s="77"/>
      <c r="AP18" s="77"/>
      <c r="AQ18" s="77"/>
      <c r="AR18" s="77"/>
      <c r="AS18" s="77"/>
      <c r="AT18" s="77"/>
      <c r="AU18" s="77"/>
      <c r="AV18" s="77"/>
      <c r="AW18" s="77"/>
      <c r="AX18" s="77"/>
      <c r="AY18" s="77"/>
    </row>
    <row r="19" ht="15.0" customHeight="1">
      <c r="A19" s="102" t="s">
        <v>209</v>
      </c>
      <c r="B19" s="68" t="s">
        <v>211</v>
      </c>
      <c r="C19" s="69" t="s">
        <v>16</v>
      </c>
      <c r="D19" s="70" t="s">
        <v>92</v>
      </c>
      <c r="E19" s="71"/>
      <c r="F19" s="71"/>
      <c r="G19" s="72"/>
      <c r="H19" s="83" t="s">
        <v>99</v>
      </c>
      <c r="I19" s="84">
        <v>46387.0</v>
      </c>
      <c r="J19" s="83" t="s">
        <v>4</v>
      </c>
      <c r="K19" s="75"/>
      <c r="L19" s="71"/>
      <c r="M19" s="71"/>
      <c r="N19" s="71"/>
      <c r="O19" s="77"/>
      <c r="P19" s="77"/>
      <c r="Q19" s="77"/>
      <c r="R19" s="77"/>
      <c r="S19" s="77"/>
      <c r="T19" s="77"/>
      <c r="U19" s="77"/>
      <c r="V19" s="77"/>
      <c r="W19" s="77"/>
      <c r="X19" s="77"/>
      <c r="Y19" s="77"/>
      <c r="Z19" s="77"/>
      <c r="AA19" s="77"/>
      <c r="AB19" s="77"/>
      <c r="AC19" s="77"/>
      <c r="AD19" s="77"/>
      <c r="AE19" s="77"/>
      <c r="AF19" s="77"/>
      <c r="AG19" s="77"/>
      <c r="AH19" s="77"/>
      <c r="AI19" s="77"/>
      <c r="AJ19" s="77"/>
      <c r="AK19" s="96"/>
      <c r="AL19" s="77"/>
      <c r="AM19" s="77"/>
      <c r="AN19" s="77"/>
      <c r="AO19" s="77"/>
      <c r="AP19" s="77"/>
      <c r="AQ19" s="77"/>
      <c r="AR19" s="77"/>
      <c r="AS19" s="77"/>
      <c r="AT19" s="77"/>
      <c r="AU19" s="77"/>
      <c r="AV19" s="77"/>
      <c r="AW19" s="77"/>
      <c r="AX19" s="77"/>
      <c r="AY19" s="77"/>
    </row>
    <row r="20" ht="15.0" hidden="1" customHeight="1">
      <c r="A20" s="101" t="s">
        <v>209</v>
      </c>
      <c r="B20" s="68" t="s">
        <v>212</v>
      </c>
      <c r="C20" s="69" t="s">
        <v>16</v>
      </c>
      <c r="D20" s="70" t="s">
        <v>92</v>
      </c>
      <c r="E20" s="71"/>
      <c r="F20" s="71"/>
      <c r="G20" s="72"/>
      <c r="H20" s="83" t="s">
        <v>92</v>
      </c>
      <c r="I20" s="83"/>
      <c r="J20" s="83"/>
      <c r="K20" s="71"/>
      <c r="L20" s="83" t="s">
        <v>93</v>
      </c>
      <c r="M20" s="83" t="s">
        <v>213</v>
      </c>
      <c r="N20" s="85" t="s">
        <v>214</v>
      </c>
      <c r="O20" s="77"/>
      <c r="P20" s="77"/>
      <c r="Q20" s="77"/>
      <c r="R20" s="77"/>
      <c r="S20" s="77"/>
      <c r="T20" s="77"/>
      <c r="U20" s="77"/>
      <c r="V20" s="77"/>
      <c r="W20" s="77"/>
      <c r="X20" s="77"/>
      <c r="Y20" s="77"/>
      <c r="Z20" s="77"/>
      <c r="AA20" s="77"/>
      <c r="AB20" s="77"/>
      <c r="AC20" s="77"/>
      <c r="AD20" s="77"/>
      <c r="AE20" s="77"/>
      <c r="AF20" s="77"/>
      <c r="AG20" s="77"/>
      <c r="AH20" s="77"/>
      <c r="AI20" s="77"/>
      <c r="AJ20" s="77"/>
      <c r="AK20" s="96"/>
      <c r="AL20" s="77"/>
      <c r="AM20" s="77"/>
      <c r="AN20" s="77"/>
      <c r="AO20" s="77"/>
      <c r="AP20" s="77"/>
      <c r="AQ20" s="77"/>
      <c r="AR20" s="77"/>
      <c r="AS20" s="77"/>
      <c r="AT20" s="77"/>
      <c r="AU20" s="77"/>
      <c r="AV20" s="77"/>
      <c r="AW20" s="77"/>
      <c r="AX20" s="77"/>
      <c r="AY20" s="77"/>
    </row>
    <row r="21" ht="15.0" customHeight="1">
      <c r="A21" s="102" t="s">
        <v>215</v>
      </c>
      <c r="B21" s="68" t="s">
        <v>216</v>
      </c>
      <c r="C21" s="69" t="s">
        <v>16</v>
      </c>
      <c r="D21" s="70" t="s">
        <v>92</v>
      </c>
      <c r="E21" s="71"/>
      <c r="F21" s="71"/>
      <c r="G21" s="72"/>
      <c r="H21" s="83" t="s">
        <v>99</v>
      </c>
      <c r="I21" s="84">
        <v>46022.0</v>
      </c>
      <c r="J21" s="103" t="s">
        <v>5</v>
      </c>
      <c r="K21" s="75" t="s">
        <v>217</v>
      </c>
      <c r="L21" s="71"/>
      <c r="M21" s="71"/>
      <c r="N21" s="71"/>
      <c r="O21" s="77"/>
      <c r="P21" s="77"/>
      <c r="Q21" s="77"/>
      <c r="R21" s="77"/>
      <c r="S21" s="77"/>
      <c r="T21" s="77"/>
      <c r="U21" s="77"/>
      <c r="V21" s="77"/>
      <c r="W21" s="77"/>
      <c r="X21" s="77"/>
      <c r="Y21" s="77"/>
      <c r="Z21" s="77"/>
      <c r="AA21" s="77"/>
      <c r="AB21" s="77"/>
      <c r="AC21" s="77"/>
      <c r="AD21" s="77"/>
      <c r="AE21" s="77"/>
      <c r="AF21" s="77"/>
      <c r="AG21" s="77"/>
      <c r="AH21" s="77"/>
      <c r="AI21" s="77"/>
      <c r="AJ21" s="77"/>
      <c r="AK21" s="96"/>
      <c r="AL21" s="77"/>
      <c r="AM21" s="77"/>
      <c r="AN21" s="77"/>
      <c r="AO21" s="77"/>
      <c r="AP21" s="77"/>
      <c r="AQ21" s="77"/>
      <c r="AR21" s="77"/>
      <c r="AS21" s="77"/>
      <c r="AT21" s="77"/>
      <c r="AU21" s="77"/>
      <c r="AV21" s="77"/>
      <c r="AW21" s="77"/>
      <c r="AX21" s="77"/>
      <c r="AY21" s="77"/>
    </row>
    <row r="22" ht="15.0" customHeight="1">
      <c r="A22" s="104" t="s">
        <v>218</v>
      </c>
      <c r="B22" s="68" t="s">
        <v>219</v>
      </c>
      <c r="C22" s="69" t="s">
        <v>16</v>
      </c>
      <c r="D22" s="70" t="s">
        <v>92</v>
      </c>
      <c r="E22" s="71"/>
      <c r="F22" s="71"/>
      <c r="G22" s="72"/>
      <c r="H22" s="83" t="s">
        <v>99</v>
      </c>
      <c r="I22" s="84">
        <v>45657.0</v>
      </c>
      <c r="J22" s="103" t="s">
        <v>5</v>
      </c>
      <c r="K22" s="75" t="s">
        <v>220</v>
      </c>
      <c r="L22" s="71"/>
      <c r="M22" s="71"/>
      <c r="N22" s="71"/>
      <c r="O22" s="77"/>
      <c r="P22" s="77"/>
      <c r="Q22" s="77"/>
      <c r="R22" s="77"/>
      <c r="S22" s="77"/>
      <c r="T22" s="77"/>
      <c r="U22" s="77"/>
      <c r="V22" s="77"/>
      <c r="W22" s="77"/>
      <c r="X22" s="77"/>
      <c r="Y22" s="77"/>
      <c r="Z22" s="77"/>
      <c r="AA22" s="77"/>
      <c r="AB22" s="77"/>
      <c r="AC22" s="77"/>
      <c r="AD22" s="77"/>
      <c r="AE22" s="77"/>
      <c r="AF22" s="77"/>
      <c r="AG22" s="77"/>
      <c r="AH22" s="77"/>
      <c r="AI22" s="77"/>
      <c r="AJ22" s="77"/>
      <c r="AK22" s="96"/>
      <c r="AL22" s="77"/>
      <c r="AM22" s="77"/>
      <c r="AN22" s="77"/>
      <c r="AO22" s="77"/>
      <c r="AP22" s="77"/>
      <c r="AQ22" s="77"/>
      <c r="AR22" s="77"/>
      <c r="AS22" s="77"/>
      <c r="AT22" s="77"/>
      <c r="AU22" s="77"/>
      <c r="AV22" s="77"/>
      <c r="AW22" s="77"/>
      <c r="AX22" s="77"/>
      <c r="AY22" s="77"/>
    </row>
    <row r="23" ht="15.0" customHeight="1">
      <c r="A23" s="102" t="s">
        <v>215</v>
      </c>
      <c r="B23" s="68" t="s">
        <v>221</v>
      </c>
      <c r="C23" s="69" t="s">
        <v>16</v>
      </c>
      <c r="D23" s="70" t="s">
        <v>92</v>
      </c>
      <c r="E23" s="71"/>
      <c r="F23" s="71"/>
      <c r="G23" s="72"/>
      <c r="H23" s="83" t="s">
        <v>99</v>
      </c>
      <c r="I23" s="84">
        <v>46387.0</v>
      </c>
      <c r="J23" s="83" t="s">
        <v>4</v>
      </c>
      <c r="K23" s="75"/>
      <c r="L23" s="71"/>
      <c r="M23" s="71"/>
      <c r="N23" s="71"/>
      <c r="O23" s="77"/>
      <c r="P23" s="77"/>
      <c r="Q23" s="77"/>
      <c r="R23" s="77"/>
      <c r="S23" s="77"/>
      <c r="T23" s="77"/>
      <c r="U23" s="77"/>
      <c r="V23" s="77"/>
      <c r="W23" s="77"/>
      <c r="X23" s="77"/>
      <c r="Y23" s="77"/>
      <c r="Z23" s="77"/>
      <c r="AA23" s="77"/>
      <c r="AB23" s="77"/>
      <c r="AC23" s="77"/>
      <c r="AD23" s="77"/>
      <c r="AE23" s="77"/>
      <c r="AF23" s="77"/>
      <c r="AG23" s="77"/>
      <c r="AH23" s="77"/>
      <c r="AI23" s="77"/>
      <c r="AJ23" s="77"/>
      <c r="AK23" s="96"/>
      <c r="AL23" s="77"/>
      <c r="AM23" s="77"/>
      <c r="AN23" s="77"/>
      <c r="AO23" s="77"/>
      <c r="AP23" s="77"/>
      <c r="AQ23" s="77"/>
      <c r="AR23" s="77"/>
      <c r="AS23" s="77"/>
      <c r="AT23" s="77"/>
      <c r="AU23" s="77"/>
      <c r="AV23" s="77"/>
      <c r="AW23" s="77"/>
      <c r="AX23" s="77"/>
      <c r="AY23" s="77"/>
    </row>
    <row r="24" ht="15.0" customHeight="1">
      <c r="A24" s="102" t="s">
        <v>222</v>
      </c>
      <c r="B24" s="68" t="s">
        <v>216</v>
      </c>
      <c r="C24" s="69" t="s">
        <v>16</v>
      </c>
      <c r="D24" s="70" t="s">
        <v>92</v>
      </c>
      <c r="E24" s="71"/>
      <c r="F24" s="71"/>
      <c r="G24" s="72"/>
      <c r="H24" s="83" t="s">
        <v>99</v>
      </c>
      <c r="I24" s="84">
        <v>45657.0</v>
      </c>
      <c r="J24" s="103" t="s">
        <v>5</v>
      </c>
      <c r="K24" s="75" t="s">
        <v>223</v>
      </c>
      <c r="L24" s="71"/>
      <c r="M24" s="71"/>
      <c r="N24" s="71"/>
      <c r="O24" s="77"/>
      <c r="P24" s="77"/>
      <c r="Q24" s="77"/>
      <c r="R24" s="77"/>
      <c r="S24" s="77"/>
      <c r="T24" s="77"/>
      <c r="U24" s="77"/>
      <c r="V24" s="77"/>
      <c r="W24" s="77"/>
      <c r="X24" s="77"/>
      <c r="Y24" s="77"/>
      <c r="Z24" s="77"/>
      <c r="AA24" s="77"/>
      <c r="AB24" s="77"/>
      <c r="AC24" s="77"/>
      <c r="AD24" s="77"/>
      <c r="AE24" s="77"/>
      <c r="AF24" s="77"/>
      <c r="AG24" s="77"/>
      <c r="AH24" s="77"/>
      <c r="AI24" s="77"/>
      <c r="AJ24" s="77"/>
      <c r="AK24" s="96"/>
      <c r="AL24" s="77"/>
      <c r="AM24" s="77"/>
      <c r="AN24" s="77"/>
      <c r="AO24" s="77"/>
      <c r="AP24" s="77"/>
      <c r="AQ24" s="77"/>
      <c r="AR24" s="77"/>
      <c r="AS24" s="77"/>
      <c r="AT24" s="77"/>
      <c r="AU24" s="77"/>
      <c r="AV24" s="77"/>
      <c r="AW24" s="77"/>
      <c r="AX24" s="77"/>
      <c r="AY24" s="77"/>
    </row>
    <row r="25" ht="15.0" customHeight="1">
      <c r="A25" s="81" t="s">
        <v>90</v>
      </c>
      <c r="B25" s="82" t="s">
        <v>91</v>
      </c>
      <c r="C25" s="69" t="s">
        <v>30</v>
      </c>
      <c r="D25" s="70" t="s">
        <v>92</v>
      </c>
      <c r="E25" s="71"/>
      <c r="F25" s="71"/>
      <c r="G25" s="72"/>
      <c r="H25" s="83" t="s">
        <v>99</v>
      </c>
      <c r="I25" s="84">
        <v>45474.0</v>
      </c>
      <c r="J25" s="85" t="s">
        <v>5</v>
      </c>
      <c r="K25" s="93" t="s">
        <v>224</v>
      </c>
      <c r="L25" s="71"/>
      <c r="M25" s="71"/>
      <c r="N25" s="71"/>
      <c r="O25" s="77" t="str">
        <f t="shared" ref="O25:O35" si="16">IF(ISNUMBER(SEARCH("inclu",S25,1)),"1-Incluído",IF(ISNUMBER(SEARCH("Mudaram texto",S25,1)),"2-Texto alterado",IF(ISNUMBER(SEARCH("Mudou texto",S25,1)),"2-Texto alterado",IF(ISNUMBER(SEARCH("texto alterado",S25,1)),"2-Texto alterado",""))))</f>
        <v/>
      </c>
      <c r="P25" s="77"/>
      <c r="Q25" s="77"/>
      <c r="R25" s="77"/>
      <c r="S25" s="78" t="str">
        <f t="shared" ref="S25:S35" si="17">IF(#REF!="QUESTÃO",AU25,IF(#REF!="ITEM",AV25,""))</f>
        <v>#REF!</v>
      </c>
      <c r="T25" s="77"/>
      <c r="U25" s="78" t="str">
        <f t="shared" ref="U25:U35" si="18">IF(#REF!="QUESTÃO",IF(AB25+0=#REF!+0,"","x"),IF(#REF!="ITEM",IF(AB25=#REF!&amp;" "&amp;#REF!&amp;")","","x")))</f>
        <v>#REF!</v>
      </c>
      <c r="V25" s="78">
        <v>179.0</v>
      </c>
      <c r="W25" s="78">
        <v>181.0</v>
      </c>
      <c r="X25" s="78" t="s">
        <v>48</v>
      </c>
      <c r="Y25" s="78">
        <v>3100.0</v>
      </c>
      <c r="Z25" s="78">
        <v>3110.0</v>
      </c>
      <c r="AA25" s="78">
        <v>3111.0</v>
      </c>
      <c r="AB25" s="78" t="s">
        <v>96</v>
      </c>
      <c r="AC25" s="78" t="s">
        <v>97</v>
      </c>
      <c r="AD25" s="78" t="s">
        <v>98</v>
      </c>
      <c r="AE25" s="78" t="s">
        <v>28</v>
      </c>
      <c r="AF25" s="78" t="s">
        <v>99</v>
      </c>
      <c r="AG25" s="77"/>
      <c r="AH25" s="78" t="s">
        <v>100</v>
      </c>
      <c r="AI25" s="79" t="s">
        <v>101</v>
      </c>
      <c r="AJ25" s="77" t="str">
        <f t="shared" ref="AJ25:AJ35" si="19">""&amp;AK25</f>
        <v>3111 c)</v>
      </c>
      <c r="AK25" s="80" t="s">
        <v>96</v>
      </c>
      <c r="AL25" s="78">
        <v>3100.0</v>
      </c>
      <c r="AM25" s="78" t="s">
        <v>102</v>
      </c>
      <c r="AN25" s="78">
        <v>3110.0</v>
      </c>
      <c r="AO25" s="78" t="s">
        <v>103</v>
      </c>
      <c r="AP25" s="78">
        <v>3111.0</v>
      </c>
      <c r="AQ25" s="78" t="s">
        <v>90</v>
      </c>
      <c r="AR25" s="78" t="s">
        <v>96</v>
      </c>
      <c r="AS25" s="78" t="s">
        <v>104</v>
      </c>
      <c r="AT25" s="78" t="s">
        <v>98</v>
      </c>
      <c r="AU25" s="78" t="s">
        <v>105</v>
      </c>
      <c r="AV25" s="78" t="s">
        <v>106</v>
      </c>
      <c r="AW25" s="77" t="str">
        <f t="shared" ref="AW25:AW35" si="20">IF(MID(AR25,1,4)&lt;&gt;AB25,AB25,"")</f>
        <v>3111 c)</v>
      </c>
      <c r="AX25" s="78" t="str">
        <f t="shared" ref="AX25:AX35" si="21">IF(#REF!="ITEM",IF(MID(AR25,1,4)+0=AP25+0,"ok","x"),"OK não item")</f>
        <v>#REF!</v>
      </c>
      <c r="AY25" s="78" t="str">
        <f t="shared" ref="AY25:AY26" si="22">IF(#REF!="ITEM",IF(AS25="a","ok",
IF(AS25="b",IF(#REF!="a","ok","x"),
IF(AS25="c",IF(#REF!="b","ok","x"),
IF(AS25="d",IF(#REF!="c","ok","x"),
IF(AS25="e",IF(#REF!="d","ok","x"),
IF(AS25="f",IF(#REF!="e","ok","x"),
IF(AS25="g",IF(#REF!="f","ok","x"),
IF(AS25="h",IF(#REF!="g","ok","x"),
IF(AS25="i",IF(#REF!="h","ok","x"),
IF(AS25="j",IF(#REF!="i","ok","x"),
IF(AS25="K",IF(#REF!="J","ok","x"),
IF(AS25="L",IF(#REF!="K","ok","x")
)))))))))))),"OK")</f>
        <v>#REF!</v>
      </c>
    </row>
    <row r="26" ht="15.0" customHeight="1">
      <c r="A26" s="81" t="s">
        <v>180</v>
      </c>
      <c r="B26" s="68" t="s">
        <v>181</v>
      </c>
      <c r="C26" s="69" t="s">
        <v>30</v>
      </c>
      <c r="D26" s="70" t="s">
        <v>92</v>
      </c>
      <c r="E26" s="71"/>
      <c r="F26" s="71"/>
      <c r="G26" s="72"/>
      <c r="H26" s="83" t="s">
        <v>99</v>
      </c>
      <c r="I26" s="94">
        <v>45650.0</v>
      </c>
      <c r="J26" s="85" t="s">
        <v>5</v>
      </c>
      <c r="K26" s="75" t="s">
        <v>225</v>
      </c>
      <c r="L26" s="71"/>
      <c r="M26" s="71"/>
      <c r="N26" s="71"/>
      <c r="O26" s="77" t="str">
        <f t="shared" si="16"/>
        <v/>
      </c>
      <c r="P26" s="77"/>
      <c r="Q26" s="77"/>
      <c r="R26" s="77"/>
      <c r="S26" s="78" t="str">
        <f t="shared" si="17"/>
        <v>#REF!</v>
      </c>
      <c r="T26" s="77"/>
      <c r="U26" s="78" t="str">
        <f t="shared" si="18"/>
        <v>#REF!</v>
      </c>
      <c r="V26" s="78">
        <v>461.0</v>
      </c>
      <c r="W26" s="78">
        <v>463.0</v>
      </c>
      <c r="X26" s="78" t="s">
        <v>48</v>
      </c>
      <c r="Y26" s="78">
        <v>4200.0</v>
      </c>
      <c r="Z26" s="78">
        <v>4250.0</v>
      </c>
      <c r="AA26" s="78">
        <v>4254.0</v>
      </c>
      <c r="AB26" s="78" t="s">
        <v>182</v>
      </c>
      <c r="AC26" s="78" t="s">
        <v>133</v>
      </c>
      <c r="AD26" s="78" t="s">
        <v>183</v>
      </c>
      <c r="AE26" s="78" t="s">
        <v>21</v>
      </c>
      <c r="AF26" s="78" t="s">
        <v>92</v>
      </c>
      <c r="AG26" s="77"/>
      <c r="AH26" s="77" t="s">
        <v>110</v>
      </c>
      <c r="AI26" s="79" t="s">
        <v>101</v>
      </c>
      <c r="AJ26" s="77" t="str">
        <f t="shared" si="19"/>
        <v>4262 e)</v>
      </c>
      <c r="AK26" s="80" t="s">
        <v>184</v>
      </c>
      <c r="AL26" s="78">
        <v>4200.0</v>
      </c>
      <c r="AM26" s="78" t="s">
        <v>185</v>
      </c>
      <c r="AN26" s="78">
        <v>4260.0</v>
      </c>
      <c r="AO26" s="78" t="s">
        <v>186</v>
      </c>
      <c r="AP26" s="78">
        <v>4262.0</v>
      </c>
      <c r="AQ26" s="78" t="s">
        <v>187</v>
      </c>
      <c r="AR26" s="78" t="s">
        <v>184</v>
      </c>
      <c r="AS26" s="78" t="s">
        <v>150</v>
      </c>
      <c r="AT26" s="78" t="s">
        <v>188</v>
      </c>
      <c r="AU26" s="78" t="s">
        <v>105</v>
      </c>
      <c r="AV26" s="78" t="s">
        <v>189</v>
      </c>
      <c r="AW26" s="77" t="str">
        <f t="shared" si="20"/>
        <v>4254 d)</v>
      </c>
      <c r="AX26" s="78" t="str">
        <f t="shared" si="21"/>
        <v>#REF!</v>
      </c>
      <c r="AY26" s="78" t="str">
        <f t="shared" si="22"/>
        <v>#REF!</v>
      </c>
    </row>
    <row r="27" ht="15.0" hidden="1" customHeight="1">
      <c r="A27" s="101" t="s">
        <v>180</v>
      </c>
      <c r="B27" s="68" t="s">
        <v>190</v>
      </c>
      <c r="C27" s="69" t="s">
        <v>30</v>
      </c>
      <c r="D27" s="70" t="s">
        <v>92</v>
      </c>
      <c r="E27" s="71"/>
      <c r="F27" s="71"/>
      <c r="G27" s="72"/>
      <c r="H27" s="83" t="s">
        <v>92</v>
      </c>
      <c r="I27" s="71"/>
      <c r="J27" s="71"/>
      <c r="K27" s="71"/>
      <c r="L27" s="73" t="s">
        <v>173</v>
      </c>
      <c r="M27" s="85" t="s">
        <v>226</v>
      </c>
      <c r="N27" s="85" t="s">
        <v>227</v>
      </c>
      <c r="O27" s="77" t="str">
        <f t="shared" si="16"/>
        <v/>
      </c>
      <c r="P27" s="77"/>
      <c r="Q27" s="77"/>
      <c r="R27" s="77"/>
      <c r="S27" s="78" t="str">
        <f t="shared" si="17"/>
        <v>#REF!</v>
      </c>
      <c r="T27" s="77"/>
      <c r="U27" s="78" t="str">
        <f t="shared" si="18"/>
        <v>#REF!</v>
      </c>
      <c r="V27" s="78">
        <v>462.0</v>
      </c>
      <c r="W27" s="78">
        <v>464.0</v>
      </c>
      <c r="X27" s="78" t="s">
        <v>48</v>
      </c>
      <c r="Y27" s="78">
        <v>4200.0</v>
      </c>
      <c r="Z27" s="78">
        <v>4250.0</v>
      </c>
      <c r="AA27" s="78">
        <v>4254.0</v>
      </c>
      <c r="AB27" s="78" t="s">
        <v>193</v>
      </c>
      <c r="AC27" s="78" t="s">
        <v>146</v>
      </c>
      <c r="AD27" s="78" t="s">
        <v>194</v>
      </c>
      <c r="AE27" s="78" t="s">
        <v>21</v>
      </c>
      <c r="AF27" s="78" t="s">
        <v>92</v>
      </c>
      <c r="AG27" s="77"/>
      <c r="AH27" s="77" t="s">
        <v>110</v>
      </c>
      <c r="AI27" s="79" t="s">
        <v>101</v>
      </c>
      <c r="AJ27" s="77" t="str">
        <f t="shared" si="19"/>
        <v>4262 f)</v>
      </c>
      <c r="AK27" s="80" t="s">
        <v>195</v>
      </c>
      <c r="AL27" s="78">
        <v>4200.0</v>
      </c>
      <c r="AM27" s="78" t="s">
        <v>185</v>
      </c>
      <c r="AN27" s="78">
        <v>4260.0</v>
      </c>
      <c r="AO27" s="78" t="s">
        <v>186</v>
      </c>
      <c r="AP27" s="78">
        <v>4262.0</v>
      </c>
      <c r="AQ27" s="78" t="s">
        <v>187</v>
      </c>
      <c r="AR27" s="78" t="s">
        <v>195</v>
      </c>
      <c r="AS27" s="78" t="s">
        <v>196</v>
      </c>
      <c r="AT27" s="78" t="s">
        <v>197</v>
      </c>
      <c r="AU27" s="78" t="s">
        <v>105</v>
      </c>
      <c r="AV27" s="78" t="s">
        <v>189</v>
      </c>
      <c r="AW27" s="77" t="str">
        <f t="shared" si="20"/>
        <v>4254 e)</v>
      </c>
      <c r="AX27" s="78" t="str">
        <f t="shared" si="21"/>
        <v>#REF!</v>
      </c>
      <c r="AY27" s="78" t="str">
        <f>IF(#REF!="ITEM",IF(AS27="a","ok",
IF(AS27="b",IF(AS26="a","ok","x"),
IF(AS27="c",IF(AS26="b","ok","x"),
IF(AS27="d",IF(AS26="c","ok","x"),
IF(AS27="e",IF(AS26="d","ok","x"),
IF(AS27="f",IF(AS26="e","ok","x"),
IF(AS27="g",IF(AS26="f","ok","x"),
IF(AS27="h",IF(AS26="g","ok","x"),
IF(AS27="i",IF(AS26="h","ok","x"),
IF(AS27="j",IF(AS26="i","ok","x"),
IF(AS27="K",IF(AS26="J","ok","x"),
IF(AS27="L",IF(AS26="K","ok","x")
)))))))))))),"OK")</f>
        <v>#REF!</v>
      </c>
    </row>
    <row r="28" ht="15.0" hidden="1" customHeight="1">
      <c r="A28" s="101" t="s">
        <v>198</v>
      </c>
      <c r="B28" s="68" t="s">
        <v>199</v>
      </c>
      <c r="C28" s="69" t="s">
        <v>30</v>
      </c>
      <c r="D28" s="70" t="s">
        <v>92</v>
      </c>
      <c r="E28" s="71"/>
      <c r="F28" s="71"/>
      <c r="G28" s="72"/>
      <c r="H28" s="83" t="s">
        <v>92</v>
      </c>
      <c r="I28" s="71"/>
      <c r="J28" s="71"/>
      <c r="K28" s="71"/>
      <c r="L28" s="73" t="s">
        <v>173</v>
      </c>
      <c r="M28" s="85" t="s">
        <v>228</v>
      </c>
      <c r="N28" s="73" t="s">
        <v>229</v>
      </c>
      <c r="O28" s="77" t="str">
        <f t="shared" si="16"/>
        <v/>
      </c>
      <c r="P28" s="78" t="str">
        <f>AD28</f>
        <v>b) a organização adota procedimentos adequados de tratamento e proteção das informações identificadas na forma do item “a”</v>
      </c>
      <c r="Q28" s="77"/>
      <c r="R28" s="77"/>
      <c r="S28" s="78" t="str">
        <f t="shared" si="17"/>
        <v>#REF!</v>
      </c>
      <c r="T28" s="77"/>
      <c r="U28" s="78" t="str">
        <f t="shared" si="18"/>
        <v>#REF!</v>
      </c>
      <c r="V28" s="78">
        <v>474.0</v>
      </c>
      <c r="W28" s="78">
        <v>476.0</v>
      </c>
      <c r="X28" s="78" t="s">
        <v>48</v>
      </c>
      <c r="Y28" s="78">
        <v>4200.0</v>
      </c>
      <c r="Z28" s="78">
        <v>4260.0</v>
      </c>
      <c r="AA28" s="78">
        <v>4262.0</v>
      </c>
      <c r="AB28" s="78" t="s">
        <v>200</v>
      </c>
      <c r="AC28" s="78" t="s">
        <v>201</v>
      </c>
      <c r="AD28" s="78" t="s">
        <v>202</v>
      </c>
      <c r="AE28" s="78" t="s">
        <v>21</v>
      </c>
      <c r="AF28" s="78" t="s">
        <v>92</v>
      </c>
      <c r="AG28" s="77"/>
      <c r="AH28" s="78" t="s">
        <v>203</v>
      </c>
      <c r="AI28" s="79" t="s">
        <v>101</v>
      </c>
      <c r="AJ28" s="77" t="str">
        <f t="shared" si="19"/>
        <v>4264 b)</v>
      </c>
      <c r="AK28" s="80" t="s">
        <v>204</v>
      </c>
      <c r="AL28" s="78">
        <v>4200.0</v>
      </c>
      <c r="AM28" s="78" t="s">
        <v>185</v>
      </c>
      <c r="AN28" s="78">
        <v>4260.0</v>
      </c>
      <c r="AO28" s="78" t="s">
        <v>186</v>
      </c>
      <c r="AP28" s="78">
        <v>4264.0</v>
      </c>
      <c r="AQ28" s="78" t="s">
        <v>205</v>
      </c>
      <c r="AR28" s="78" t="s">
        <v>204</v>
      </c>
      <c r="AS28" s="78" t="s">
        <v>121</v>
      </c>
      <c r="AT28" s="78" t="s">
        <v>206</v>
      </c>
      <c r="AU28" s="78" t="s">
        <v>105</v>
      </c>
      <c r="AV28" s="78" t="s">
        <v>207</v>
      </c>
      <c r="AW28" s="77" t="str">
        <f t="shared" si="20"/>
        <v>4262 b)</v>
      </c>
      <c r="AX28" s="78" t="str">
        <f t="shared" si="21"/>
        <v>#REF!</v>
      </c>
      <c r="AY28" s="78" t="str">
        <f>IF(#REF!="ITEM",IF(AS28="a","ok",
IF(AS28="b",IF(#REF!="a","ok","x"),
IF(AS28="c",IF(#REF!="b","ok","x"),
IF(AS28="d",IF(#REF!="c","ok","x"),
IF(AS28="e",IF(#REF!="d","ok","x"),
IF(AS28="f",IF(#REF!="e","ok","x"),
IF(AS28="g",IF(#REF!="f","ok","x"),
IF(AS28="h",IF(#REF!="g","ok","x"),
IF(AS28="i",IF(#REF!="h","ok","x"),
IF(AS28="j",IF(#REF!="i","ok","x"),
IF(AS28="K",IF(#REF!="J","ok","x"),
IF(AS28="L",IF(#REF!="K","ok","x")
)))))))))))),"OK")</f>
        <v>#REF!</v>
      </c>
    </row>
    <row r="29" ht="15.0" hidden="1" customHeight="1">
      <c r="A29" s="101" t="s">
        <v>198</v>
      </c>
      <c r="B29" s="68" t="s">
        <v>230</v>
      </c>
      <c r="C29" s="69" t="s">
        <v>30</v>
      </c>
      <c r="D29" s="70" t="s">
        <v>92</v>
      </c>
      <c r="E29" s="71"/>
      <c r="F29" s="71"/>
      <c r="G29" s="72"/>
      <c r="H29" s="83" t="s">
        <v>92</v>
      </c>
      <c r="I29" s="71"/>
      <c r="J29" s="71"/>
      <c r="K29" s="71"/>
      <c r="L29" s="73" t="s">
        <v>173</v>
      </c>
      <c r="M29" s="85" t="s">
        <v>231</v>
      </c>
      <c r="N29" s="73" t="s">
        <v>232</v>
      </c>
      <c r="O29" s="77" t="str">
        <f t="shared" si="16"/>
        <v/>
      </c>
      <c r="P29" s="77"/>
      <c r="Q29" s="77"/>
      <c r="R29" s="77"/>
      <c r="S29" s="78" t="str">
        <f t="shared" si="17"/>
        <v>#REF!</v>
      </c>
      <c r="T29" s="77"/>
      <c r="U29" s="78" t="str">
        <f t="shared" si="18"/>
        <v>#REF!</v>
      </c>
      <c r="V29" s="78">
        <v>475.0</v>
      </c>
      <c r="W29" s="78">
        <v>477.0</v>
      </c>
      <c r="X29" s="78" t="s">
        <v>48</v>
      </c>
      <c r="Y29" s="78">
        <v>4200.0</v>
      </c>
      <c r="Z29" s="78">
        <v>4260.0</v>
      </c>
      <c r="AA29" s="78">
        <v>4262.0</v>
      </c>
      <c r="AB29" s="78" t="s">
        <v>233</v>
      </c>
      <c r="AC29" s="78" t="s">
        <v>97</v>
      </c>
      <c r="AD29" s="78" t="s">
        <v>230</v>
      </c>
      <c r="AE29" s="78" t="s">
        <v>21</v>
      </c>
      <c r="AF29" s="78" t="s">
        <v>92</v>
      </c>
      <c r="AG29" s="77"/>
      <c r="AH29" s="77" t="s">
        <v>110</v>
      </c>
      <c r="AI29" s="79" t="s">
        <v>101</v>
      </c>
      <c r="AJ29" s="77" t="str">
        <f t="shared" si="19"/>
        <v>4264 c)</v>
      </c>
      <c r="AK29" s="80" t="s">
        <v>234</v>
      </c>
      <c r="AL29" s="78">
        <v>4200.0</v>
      </c>
      <c r="AM29" s="78" t="s">
        <v>185</v>
      </c>
      <c r="AN29" s="78">
        <v>4260.0</v>
      </c>
      <c r="AO29" s="78" t="s">
        <v>186</v>
      </c>
      <c r="AP29" s="78">
        <v>4264.0</v>
      </c>
      <c r="AQ29" s="78" t="s">
        <v>205</v>
      </c>
      <c r="AR29" s="78" t="s">
        <v>234</v>
      </c>
      <c r="AS29" s="78" t="s">
        <v>104</v>
      </c>
      <c r="AT29" s="78" t="s">
        <v>230</v>
      </c>
      <c r="AU29" s="78" t="s">
        <v>105</v>
      </c>
      <c r="AV29" s="78" t="s">
        <v>141</v>
      </c>
      <c r="AW29" s="77" t="str">
        <f t="shared" si="20"/>
        <v>4262 c)</v>
      </c>
      <c r="AX29" s="78" t="str">
        <f t="shared" si="21"/>
        <v>#REF!</v>
      </c>
      <c r="AY29" s="78" t="str">
        <f t="shared" ref="AY29:AY30" si="23">IF(#REF!="ITEM",IF(AS29="a","ok",
IF(AS29="b",IF(AS28="a","ok","x"),
IF(AS29="c",IF(AS28="b","ok","x"),
IF(AS29="d",IF(AS28="c","ok","x"),
IF(AS29="e",IF(AS28="d","ok","x"),
IF(AS29="f",IF(AS28="e","ok","x"),
IF(AS29="g",IF(AS28="f","ok","x"),
IF(AS29="h",IF(AS28="g","ok","x"),
IF(AS29="i",IF(AS28="h","ok","x"),
IF(AS29="j",IF(AS28="i","ok","x"),
IF(AS29="K",IF(AS28="J","ok","x"),
IF(AS29="L",IF(AS28="K","ok","x")
)))))))))))),"OK")</f>
        <v>#REF!</v>
      </c>
    </row>
    <row r="30" ht="15.0" hidden="1" customHeight="1">
      <c r="A30" s="101" t="s">
        <v>198</v>
      </c>
      <c r="B30" s="68" t="s">
        <v>235</v>
      </c>
      <c r="C30" s="69" t="s">
        <v>30</v>
      </c>
      <c r="D30" s="70" t="s">
        <v>92</v>
      </c>
      <c r="E30" s="71"/>
      <c r="F30" s="71"/>
      <c r="G30" s="72"/>
      <c r="H30" s="83" t="s">
        <v>92</v>
      </c>
      <c r="I30" s="71"/>
      <c r="J30" s="71"/>
      <c r="K30" s="71"/>
      <c r="L30" s="73" t="s">
        <v>173</v>
      </c>
      <c r="M30" s="85" t="s">
        <v>231</v>
      </c>
      <c r="N30" s="73" t="s">
        <v>236</v>
      </c>
      <c r="O30" s="77" t="str">
        <f t="shared" si="16"/>
        <v/>
      </c>
      <c r="P30" s="78" t="str">
        <f>AD30</f>
        <v>d) a organização adota procedimentos adequados de tratamento e proteção das informações identificadas na forma do item “c”</v>
      </c>
      <c r="Q30" s="77"/>
      <c r="R30" s="77"/>
      <c r="S30" s="78" t="str">
        <f t="shared" si="17"/>
        <v>#REF!</v>
      </c>
      <c r="T30" s="77"/>
      <c r="U30" s="78" t="str">
        <f t="shared" si="18"/>
        <v>#REF!</v>
      </c>
      <c r="V30" s="78">
        <v>476.0</v>
      </c>
      <c r="W30" s="78">
        <v>478.0</v>
      </c>
      <c r="X30" s="78" t="s">
        <v>48</v>
      </c>
      <c r="Y30" s="78">
        <v>4200.0</v>
      </c>
      <c r="Z30" s="78">
        <v>4260.0</v>
      </c>
      <c r="AA30" s="78">
        <v>4262.0</v>
      </c>
      <c r="AB30" s="78" t="s">
        <v>237</v>
      </c>
      <c r="AC30" s="78" t="s">
        <v>133</v>
      </c>
      <c r="AD30" s="78" t="s">
        <v>238</v>
      </c>
      <c r="AE30" s="78" t="s">
        <v>21</v>
      </c>
      <c r="AF30" s="78" t="s">
        <v>92</v>
      </c>
      <c r="AG30" s="77"/>
      <c r="AH30" s="77" t="s">
        <v>110</v>
      </c>
      <c r="AI30" s="79" t="s">
        <v>101</v>
      </c>
      <c r="AJ30" s="77" t="str">
        <f t="shared" si="19"/>
        <v>4264 d)</v>
      </c>
      <c r="AK30" s="80" t="s">
        <v>239</v>
      </c>
      <c r="AL30" s="78">
        <v>4200.0</v>
      </c>
      <c r="AM30" s="78" t="s">
        <v>185</v>
      </c>
      <c r="AN30" s="78">
        <v>4260.0</v>
      </c>
      <c r="AO30" s="78" t="s">
        <v>186</v>
      </c>
      <c r="AP30" s="78">
        <v>4264.0</v>
      </c>
      <c r="AQ30" s="78" t="s">
        <v>205</v>
      </c>
      <c r="AR30" s="78" t="s">
        <v>239</v>
      </c>
      <c r="AS30" s="78" t="s">
        <v>139</v>
      </c>
      <c r="AT30" s="78" t="s">
        <v>240</v>
      </c>
      <c r="AU30" s="78" t="s">
        <v>105</v>
      </c>
      <c r="AV30" s="78" t="s">
        <v>207</v>
      </c>
      <c r="AW30" s="77" t="str">
        <f t="shared" si="20"/>
        <v>4262 d)</v>
      </c>
      <c r="AX30" s="78" t="str">
        <f t="shared" si="21"/>
        <v>#REF!</v>
      </c>
      <c r="AY30" s="78" t="str">
        <f t="shared" si="23"/>
        <v>#REF!</v>
      </c>
    </row>
    <row r="31" ht="15.0" hidden="1" customHeight="1">
      <c r="A31" s="105" t="s">
        <v>128</v>
      </c>
      <c r="B31" s="105" t="s">
        <v>241</v>
      </c>
      <c r="C31" s="105" t="s">
        <v>39</v>
      </c>
      <c r="D31" s="105" t="s">
        <v>92</v>
      </c>
      <c r="E31" s="106"/>
      <c r="F31" s="106"/>
      <c r="G31" s="107"/>
      <c r="H31" s="106"/>
      <c r="I31" s="106"/>
      <c r="J31" s="106"/>
      <c r="K31" s="106"/>
      <c r="L31" s="106"/>
      <c r="M31" s="106"/>
      <c r="N31" s="106"/>
      <c r="O31" s="108" t="str">
        <f t="shared" si="16"/>
        <v/>
      </c>
      <c r="P31" s="108"/>
      <c r="Q31" s="108"/>
      <c r="R31" s="108"/>
      <c r="S31" s="109" t="str">
        <f t="shared" si="17"/>
        <v>#REF!</v>
      </c>
      <c r="T31" s="108"/>
      <c r="U31" s="109" t="str">
        <f t="shared" si="18"/>
        <v>#REF!</v>
      </c>
      <c r="V31" s="109">
        <v>696.0</v>
      </c>
      <c r="W31" s="109">
        <v>698.0</v>
      </c>
      <c r="X31" s="109" t="s">
        <v>48</v>
      </c>
      <c r="Y31" s="109">
        <v>5100.0</v>
      </c>
      <c r="Z31" s="109">
        <v>5120.0</v>
      </c>
      <c r="AA31" s="109">
        <v>5123.0</v>
      </c>
      <c r="AB31" s="109" t="s">
        <v>242</v>
      </c>
      <c r="AC31" s="109" t="s">
        <v>243</v>
      </c>
      <c r="AD31" s="109" t="s">
        <v>244</v>
      </c>
      <c r="AE31" s="109" t="s">
        <v>135</v>
      </c>
      <c r="AF31" s="109" t="s">
        <v>92</v>
      </c>
      <c r="AG31" s="108"/>
      <c r="AH31" s="109" t="s">
        <v>245</v>
      </c>
      <c r="AI31" s="110" t="s">
        <v>101</v>
      </c>
      <c r="AJ31" s="108" t="str">
        <f t="shared" si="19"/>
        <v>2123 b)</v>
      </c>
      <c r="AK31" s="111" t="s">
        <v>246</v>
      </c>
      <c r="AL31" s="109">
        <v>2100.0</v>
      </c>
      <c r="AM31" s="109" t="s">
        <v>112</v>
      </c>
      <c r="AN31" s="109">
        <v>2120.0</v>
      </c>
      <c r="AO31" s="109" t="s">
        <v>138</v>
      </c>
      <c r="AP31" s="109">
        <v>2123.0</v>
      </c>
      <c r="AQ31" s="109" t="s">
        <v>128</v>
      </c>
      <c r="AR31" s="109" t="s">
        <v>246</v>
      </c>
      <c r="AS31" s="109" t="s">
        <v>121</v>
      </c>
      <c r="AT31" s="109" t="s">
        <v>247</v>
      </c>
      <c r="AU31" s="109" t="s">
        <v>140</v>
      </c>
      <c r="AV31" s="109" t="s">
        <v>189</v>
      </c>
      <c r="AW31" s="108" t="str">
        <f t="shared" si="20"/>
        <v>5123 a)</v>
      </c>
      <c r="AX31" s="109" t="str">
        <f t="shared" si="21"/>
        <v>#REF!</v>
      </c>
      <c r="AY31" s="109" t="str">
        <f t="shared" ref="AY31:AY34" si="24">IF(#REF!="ITEM",IF(AS31="a","ok",
IF(AS31="b",IF(#REF!="a","ok","x"),
IF(AS31="c",IF(#REF!="b","ok","x"),
IF(AS31="d",IF(#REF!="c","ok","x"),
IF(AS31="e",IF(#REF!="d","ok","x"),
IF(AS31="f",IF(#REF!="e","ok","x"),
IF(AS31="g",IF(#REF!="f","ok","x"),
IF(AS31="h",IF(#REF!="g","ok","x"),
IF(AS31="i",IF(#REF!="h","ok","x"),
IF(AS31="j",IF(#REF!="i","ok","x"),
IF(AS31="K",IF(#REF!="J","ok","x"),
IF(AS31="L",IF(#REF!="K","ok","x")
)))))))))))),"OK")</f>
        <v>#REF!</v>
      </c>
    </row>
    <row r="32" ht="15.0" hidden="1" customHeight="1">
      <c r="A32" s="105" t="s">
        <v>128</v>
      </c>
      <c r="B32" s="105" t="s">
        <v>248</v>
      </c>
      <c r="C32" s="105" t="s">
        <v>39</v>
      </c>
      <c r="D32" s="105" t="s">
        <v>92</v>
      </c>
      <c r="E32" s="106"/>
      <c r="F32" s="106"/>
      <c r="G32" s="107"/>
      <c r="H32" s="106"/>
      <c r="I32" s="106"/>
      <c r="J32" s="106"/>
      <c r="K32" s="106"/>
      <c r="L32" s="106"/>
      <c r="M32" s="106"/>
      <c r="N32" s="106"/>
      <c r="O32" s="108" t="str">
        <f t="shared" si="16"/>
        <v/>
      </c>
      <c r="P32" s="108"/>
      <c r="Q32" s="108"/>
      <c r="R32" s="108"/>
      <c r="S32" s="109" t="str">
        <f t="shared" si="17"/>
        <v>#REF!</v>
      </c>
      <c r="T32" s="108"/>
      <c r="U32" s="109" t="str">
        <f t="shared" si="18"/>
        <v>#REF!</v>
      </c>
      <c r="V32" s="109">
        <v>701.0</v>
      </c>
      <c r="W32" s="109">
        <v>703.0</v>
      </c>
      <c r="X32" s="109" t="s">
        <v>48</v>
      </c>
      <c r="Y32" s="109">
        <v>5100.0</v>
      </c>
      <c r="Z32" s="109">
        <v>5120.0</v>
      </c>
      <c r="AA32" s="109">
        <v>5123.0</v>
      </c>
      <c r="AB32" s="109" t="s">
        <v>249</v>
      </c>
      <c r="AC32" s="109" t="s">
        <v>250</v>
      </c>
      <c r="AD32" s="109" t="s">
        <v>251</v>
      </c>
      <c r="AE32" s="109" t="s">
        <v>135</v>
      </c>
      <c r="AF32" s="109" t="s">
        <v>92</v>
      </c>
      <c r="AG32" s="108"/>
      <c r="AH32" s="108" t="s">
        <v>110</v>
      </c>
      <c r="AI32" s="110" t="s">
        <v>101</v>
      </c>
      <c r="AJ32" s="108" t="str">
        <f t="shared" si="19"/>
        <v>2123 f)</v>
      </c>
      <c r="AK32" s="111" t="s">
        <v>252</v>
      </c>
      <c r="AL32" s="109">
        <v>2100.0</v>
      </c>
      <c r="AM32" s="109" t="s">
        <v>112</v>
      </c>
      <c r="AN32" s="109">
        <v>2120.0</v>
      </c>
      <c r="AO32" s="109" t="s">
        <v>138</v>
      </c>
      <c r="AP32" s="109">
        <v>2123.0</v>
      </c>
      <c r="AQ32" s="109" t="s">
        <v>128</v>
      </c>
      <c r="AR32" s="109" t="s">
        <v>252</v>
      </c>
      <c r="AS32" s="109" t="s">
        <v>196</v>
      </c>
      <c r="AT32" s="109" t="s">
        <v>251</v>
      </c>
      <c r="AU32" s="109" t="s">
        <v>140</v>
      </c>
      <c r="AV32" s="109" t="s">
        <v>141</v>
      </c>
      <c r="AW32" s="108" t="str">
        <f t="shared" si="20"/>
        <v>5123 f)</v>
      </c>
      <c r="AX32" s="109" t="str">
        <f t="shared" si="21"/>
        <v>#REF!</v>
      </c>
      <c r="AY32" s="109" t="str">
        <f t="shared" si="24"/>
        <v>#REF!</v>
      </c>
    </row>
    <row r="33" ht="15.0" hidden="1" customHeight="1">
      <c r="A33" s="112" t="s">
        <v>90</v>
      </c>
      <c r="B33" s="112" t="s">
        <v>91</v>
      </c>
      <c r="C33" s="105" t="s">
        <v>39</v>
      </c>
      <c r="D33" s="105" t="s">
        <v>92</v>
      </c>
      <c r="E33" s="106"/>
      <c r="F33" s="106"/>
      <c r="G33" s="107"/>
      <c r="H33" s="106"/>
      <c r="I33" s="106"/>
      <c r="J33" s="106"/>
      <c r="K33" s="106"/>
      <c r="L33" s="106"/>
      <c r="M33" s="106"/>
      <c r="N33" s="106"/>
      <c r="O33" s="108" t="str">
        <f t="shared" si="16"/>
        <v/>
      </c>
      <c r="P33" s="108"/>
      <c r="Q33" s="108"/>
      <c r="R33" s="108"/>
      <c r="S33" s="109" t="str">
        <f t="shared" si="17"/>
        <v>#REF!</v>
      </c>
      <c r="T33" s="108"/>
      <c r="U33" s="109" t="str">
        <f t="shared" si="18"/>
        <v>#REF!</v>
      </c>
      <c r="V33" s="109">
        <v>179.0</v>
      </c>
      <c r="W33" s="109">
        <v>181.0</v>
      </c>
      <c r="X33" s="109" t="s">
        <v>48</v>
      </c>
      <c r="Y33" s="109">
        <v>3100.0</v>
      </c>
      <c r="Z33" s="109">
        <v>3110.0</v>
      </c>
      <c r="AA33" s="109">
        <v>3111.0</v>
      </c>
      <c r="AB33" s="109" t="s">
        <v>96</v>
      </c>
      <c r="AC33" s="109" t="s">
        <v>97</v>
      </c>
      <c r="AD33" s="109" t="s">
        <v>98</v>
      </c>
      <c r="AE33" s="109" t="s">
        <v>28</v>
      </c>
      <c r="AF33" s="109" t="s">
        <v>99</v>
      </c>
      <c r="AG33" s="108"/>
      <c r="AH33" s="109" t="s">
        <v>100</v>
      </c>
      <c r="AI33" s="110" t="s">
        <v>101</v>
      </c>
      <c r="AJ33" s="108" t="str">
        <f t="shared" si="19"/>
        <v>3111 c)</v>
      </c>
      <c r="AK33" s="111" t="s">
        <v>96</v>
      </c>
      <c r="AL33" s="109">
        <v>3100.0</v>
      </c>
      <c r="AM33" s="109" t="s">
        <v>102</v>
      </c>
      <c r="AN33" s="109">
        <v>3110.0</v>
      </c>
      <c r="AO33" s="109" t="s">
        <v>103</v>
      </c>
      <c r="AP33" s="109">
        <v>3111.0</v>
      </c>
      <c r="AQ33" s="109" t="s">
        <v>90</v>
      </c>
      <c r="AR33" s="109" t="s">
        <v>96</v>
      </c>
      <c r="AS33" s="109" t="s">
        <v>104</v>
      </c>
      <c r="AT33" s="109" t="s">
        <v>98</v>
      </c>
      <c r="AU33" s="109" t="s">
        <v>105</v>
      </c>
      <c r="AV33" s="109" t="s">
        <v>106</v>
      </c>
      <c r="AW33" s="108" t="str">
        <f t="shared" si="20"/>
        <v>3111 c)</v>
      </c>
      <c r="AX33" s="109" t="str">
        <f t="shared" si="21"/>
        <v>#REF!</v>
      </c>
      <c r="AY33" s="109" t="str">
        <f t="shared" si="24"/>
        <v>#REF!</v>
      </c>
    </row>
    <row r="34" ht="15.0" hidden="1" customHeight="1">
      <c r="A34" s="112" t="s">
        <v>180</v>
      </c>
      <c r="B34" s="113" t="s">
        <v>181</v>
      </c>
      <c r="C34" s="105" t="s">
        <v>39</v>
      </c>
      <c r="D34" s="105" t="s">
        <v>92</v>
      </c>
      <c r="E34" s="106"/>
      <c r="F34" s="106"/>
      <c r="G34" s="107"/>
      <c r="H34" s="106"/>
      <c r="I34" s="106"/>
      <c r="J34" s="106"/>
      <c r="K34" s="106"/>
      <c r="L34" s="106"/>
      <c r="M34" s="106"/>
      <c r="N34" s="106"/>
      <c r="O34" s="108" t="str">
        <f t="shared" si="16"/>
        <v/>
      </c>
      <c r="P34" s="108"/>
      <c r="Q34" s="108"/>
      <c r="R34" s="108"/>
      <c r="S34" s="109" t="str">
        <f t="shared" si="17"/>
        <v>#REF!</v>
      </c>
      <c r="T34" s="108"/>
      <c r="U34" s="109" t="str">
        <f t="shared" si="18"/>
        <v>#REF!</v>
      </c>
      <c r="V34" s="109">
        <v>461.0</v>
      </c>
      <c r="W34" s="109">
        <v>463.0</v>
      </c>
      <c r="X34" s="109" t="s">
        <v>48</v>
      </c>
      <c r="Y34" s="109">
        <v>4200.0</v>
      </c>
      <c r="Z34" s="109">
        <v>4250.0</v>
      </c>
      <c r="AA34" s="109">
        <v>4254.0</v>
      </c>
      <c r="AB34" s="109" t="s">
        <v>182</v>
      </c>
      <c r="AC34" s="109" t="s">
        <v>133</v>
      </c>
      <c r="AD34" s="109" t="s">
        <v>183</v>
      </c>
      <c r="AE34" s="109" t="s">
        <v>21</v>
      </c>
      <c r="AF34" s="109" t="s">
        <v>92</v>
      </c>
      <c r="AG34" s="108"/>
      <c r="AH34" s="108" t="s">
        <v>110</v>
      </c>
      <c r="AI34" s="110" t="s">
        <v>101</v>
      </c>
      <c r="AJ34" s="108" t="str">
        <f t="shared" si="19"/>
        <v>4262 e)</v>
      </c>
      <c r="AK34" s="111" t="s">
        <v>184</v>
      </c>
      <c r="AL34" s="109">
        <v>4200.0</v>
      </c>
      <c r="AM34" s="109" t="s">
        <v>185</v>
      </c>
      <c r="AN34" s="109">
        <v>4260.0</v>
      </c>
      <c r="AO34" s="109" t="s">
        <v>186</v>
      </c>
      <c r="AP34" s="109">
        <v>4262.0</v>
      </c>
      <c r="AQ34" s="109" t="s">
        <v>187</v>
      </c>
      <c r="AR34" s="109" t="s">
        <v>184</v>
      </c>
      <c r="AS34" s="109" t="s">
        <v>150</v>
      </c>
      <c r="AT34" s="109" t="s">
        <v>188</v>
      </c>
      <c r="AU34" s="109" t="s">
        <v>105</v>
      </c>
      <c r="AV34" s="109" t="s">
        <v>189</v>
      </c>
      <c r="AW34" s="108" t="str">
        <f t="shared" si="20"/>
        <v>4254 d)</v>
      </c>
      <c r="AX34" s="109" t="str">
        <f t="shared" si="21"/>
        <v>#REF!</v>
      </c>
      <c r="AY34" s="109" t="str">
        <f t="shared" si="24"/>
        <v>#REF!</v>
      </c>
    </row>
    <row r="35" ht="15.0" hidden="1" customHeight="1">
      <c r="A35" s="112" t="s">
        <v>180</v>
      </c>
      <c r="B35" s="113" t="s">
        <v>190</v>
      </c>
      <c r="C35" s="105" t="s">
        <v>39</v>
      </c>
      <c r="D35" s="105" t="s">
        <v>92</v>
      </c>
      <c r="E35" s="106"/>
      <c r="F35" s="106"/>
      <c r="G35" s="107"/>
      <c r="H35" s="106"/>
      <c r="I35" s="106"/>
      <c r="J35" s="106"/>
      <c r="K35" s="106"/>
      <c r="L35" s="106"/>
      <c r="M35" s="106"/>
      <c r="N35" s="106"/>
      <c r="O35" s="108" t="str">
        <f t="shared" si="16"/>
        <v/>
      </c>
      <c r="P35" s="108"/>
      <c r="Q35" s="108"/>
      <c r="R35" s="108"/>
      <c r="S35" s="109" t="str">
        <f t="shared" si="17"/>
        <v>#REF!</v>
      </c>
      <c r="T35" s="108"/>
      <c r="U35" s="109" t="str">
        <f t="shared" si="18"/>
        <v>#REF!</v>
      </c>
      <c r="V35" s="109">
        <v>462.0</v>
      </c>
      <c r="W35" s="109">
        <v>464.0</v>
      </c>
      <c r="X35" s="109" t="s">
        <v>48</v>
      </c>
      <c r="Y35" s="109">
        <v>4200.0</v>
      </c>
      <c r="Z35" s="109">
        <v>4250.0</v>
      </c>
      <c r="AA35" s="109">
        <v>4254.0</v>
      </c>
      <c r="AB35" s="109" t="s">
        <v>193</v>
      </c>
      <c r="AC35" s="109" t="s">
        <v>146</v>
      </c>
      <c r="AD35" s="109" t="s">
        <v>194</v>
      </c>
      <c r="AE35" s="109" t="s">
        <v>21</v>
      </c>
      <c r="AF35" s="109" t="s">
        <v>92</v>
      </c>
      <c r="AG35" s="108"/>
      <c r="AH35" s="108" t="s">
        <v>110</v>
      </c>
      <c r="AI35" s="110" t="s">
        <v>101</v>
      </c>
      <c r="AJ35" s="108" t="str">
        <f t="shared" si="19"/>
        <v>4262 f)</v>
      </c>
      <c r="AK35" s="111" t="s">
        <v>195</v>
      </c>
      <c r="AL35" s="109">
        <v>4200.0</v>
      </c>
      <c r="AM35" s="109" t="s">
        <v>185</v>
      </c>
      <c r="AN35" s="109">
        <v>4260.0</v>
      </c>
      <c r="AO35" s="109" t="s">
        <v>186</v>
      </c>
      <c r="AP35" s="109">
        <v>4262.0</v>
      </c>
      <c r="AQ35" s="109" t="s">
        <v>187</v>
      </c>
      <c r="AR35" s="109" t="s">
        <v>195</v>
      </c>
      <c r="AS35" s="109" t="s">
        <v>196</v>
      </c>
      <c r="AT35" s="109" t="s">
        <v>197</v>
      </c>
      <c r="AU35" s="109" t="s">
        <v>105</v>
      </c>
      <c r="AV35" s="109" t="s">
        <v>189</v>
      </c>
      <c r="AW35" s="108" t="str">
        <f t="shared" si="20"/>
        <v>4254 e)</v>
      </c>
      <c r="AX35" s="109" t="str">
        <f t="shared" si="21"/>
        <v>#REF!</v>
      </c>
      <c r="AY35" s="109" t="str">
        <f>IF(#REF!="ITEM",IF(AS35="a","ok",
IF(AS35="b",IF(AS34="a","ok","x"),
IF(AS35="c",IF(AS34="b","ok","x"),
IF(AS35="d",IF(AS34="c","ok","x"),
IF(AS35="e",IF(AS34="d","ok","x"),
IF(AS35="f",IF(AS34="e","ok","x"),
IF(AS35="g",IF(AS34="f","ok","x"),
IF(AS35="h",IF(AS34="g","ok","x"),
IF(AS35="i",IF(AS34="h","ok","x"),
IF(AS35="j",IF(AS34="i","ok","x"),
IF(AS35="K",IF(AS34="J","ok","x"),
IF(AS35="L",IF(AS34="K","ok","x")
)))))))))))),"OK")</f>
        <v>#REF!</v>
      </c>
    </row>
    <row r="36" ht="15.0" hidden="1" customHeight="1">
      <c r="A36" s="113" t="s">
        <v>198</v>
      </c>
      <c r="B36" s="114" t="s">
        <v>253</v>
      </c>
      <c r="C36" s="105" t="s">
        <v>39</v>
      </c>
      <c r="D36" s="105" t="s">
        <v>99</v>
      </c>
      <c r="E36" s="106"/>
      <c r="F36" s="106"/>
      <c r="G36" s="107"/>
      <c r="H36" s="106"/>
      <c r="I36" s="106"/>
      <c r="J36" s="106"/>
      <c r="K36" s="106"/>
      <c r="L36" s="106"/>
      <c r="M36" s="106"/>
      <c r="N36" s="106"/>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15"/>
      <c r="AL36" s="108"/>
      <c r="AM36" s="108"/>
      <c r="AN36" s="108"/>
      <c r="AO36" s="108"/>
      <c r="AP36" s="108"/>
      <c r="AQ36" s="108"/>
      <c r="AR36" s="108"/>
      <c r="AS36" s="108"/>
      <c r="AT36" s="108"/>
      <c r="AU36" s="108"/>
      <c r="AV36" s="108"/>
      <c r="AW36" s="108"/>
      <c r="AX36" s="108"/>
      <c r="AY36" s="108"/>
    </row>
    <row r="37" ht="15.0" hidden="1" customHeight="1">
      <c r="A37" s="113" t="s">
        <v>198</v>
      </c>
      <c r="B37" s="113" t="s">
        <v>199</v>
      </c>
      <c r="C37" s="105" t="s">
        <v>39</v>
      </c>
      <c r="D37" s="105" t="s">
        <v>92</v>
      </c>
      <c r="E37" s="106"/>
      <c r="F37" s="106"/>
      <c r="G37" s="107"/>
      <c r="H37" s="106"/>
      <c r="I37" s="106"/>
      <c r="J37" s="106"/>
      <c r="K37" s="106"/>
      <c r="L37" s="106"/>
      <c r="M37" s="106"/>
      <c r="N37" s="106"/>
      <c r="O37" s="108" t="str">
        <f t="shared" ref="O37:O38" si="25">IF(ISNUMBER(SEARCH("inclu",S37,1)),"1-Incluído",IF(ISNUMBER(SEARCH("Mudaram texto",S37,1)),"2-Texto alterado",IF(ISNUMBER(SEARCH("Mudou texto",S37,1)),"2-Texto alterado",IF(ISNUMBER(SEARCH("texto alterado",S37,1)),"2-Texto alterado",""))))</f>
        <v/>
      </c>
      <c r="P37" s="109" t="str">
        <f>AD37</f>
        <v>b) a organização adota procedimentos adequados de tratamento e proteção das informações identificadas na forma do item “a”</v>
      </c>
      <c r="Q37" s="108"/>
      <c r="R37" s="108"/>
      <c r="S37" s="109" t="str">
        <f t="shared" ref="S37:S38" si="26">IF(#REF!="QUESTÃO",AU37,IF(#REF!="ITEM",AV37,""))</f>
        <v>#REF!</v>
      </c>
      <c r="T37" s="108"/>
      <c r="U37" s="109" t="str">
        <f t="shared" ref="U37:U38" si="27">IF(#REF!="QUESTÃO",IF(AB37+0=#REF!+0,"","x"),IF(#REF!="ITEM",IF(AB37=#REF!&amp;" "&amp;#REF!&amp;")","","x")))</f>
        <v>#REF!</v>
      </c>
      <c r="V37" s="109">
        <v>474.0</v>
      </c>
      <c r="W37" s="109">
        <v>476.0</v>
      </c>
      <c r="X37" s="109" t="s">
        <v>48</v>
      </c>
      <c r="Y37" s="109">
        <v>4200.0</v>
      </c>
      <c r="Z37" s="109">
        <v>4260.0</v>
      </c>
      <c r="AA37" s="109">
        <v>4262.0</v>
      </c>
      <c r="AB37" s="109" t="s">
        <v>200</v>
      </c>
      <c r="AC37" s="109" t="s">
        <v>201</v>
      </c>
      <c r="AD37" s="109" t="s">
        <v>202</v>
      </c>
      <c r="AE37" s="109" t="s">
        <v>21</v>
      </c>
      <c r="AF37" s="109" t="s">
        <v>92</v>
      </c>
      <c r="AG37" s="108"/>
      <c r="AH37" s="109" t="s">
        <v>203</v>
      </c>
      <c r="AI37" s="110" t="s">
        <v>101</v>
      </c>
      <c r="AJ37" s="108" t="str">
        <f t="shared" ref="AJ37:AJ38" si="28">""&amp;AK37</f>
        <v>4264 b)</v>
      </c>
      <c r="AK37" s="111" t="s">
        <v>204</v>
      </c>
      <c r="AL37" s="109">
        <v>4200.0</v>
      </c>
      <c r="AM37" s="109" t="s">
        <v>185</v>
      </c>
      <c r="AN37" s="109">
        <v>4260.0</v>
      </c>
      <c r="AO37" s="109" t="s">
        <v>186</v>
      </c>
      <c r="AP37" s="109">
        <v>4264.0</v>
      </c>
      <c r="AQ37" s="109" t="s">
        <v>205</v>
      </c>
      <c r="AR37" s="109" t="s">
        <v>204</v>
      </c>
      <c r="AS37" s="109" t="s">
        <v>121</v>
      </c>
      <c r="AT37" s="109" t="s">
        <v>206</v>
      </c>
      <c r="AU37" s="109" t="s">
        <v>105</v>
      </c>
      <c r="AV37" s="109" t="s">
        <v>207</v>
      </c>
      <c r="AW37" s="108" t="str">
        <f t="shared" ref="AW37:AW38" si="29">IF(MID(AR37,1,4)&lt;&gt;AB37,AB37,"")</f>
        <v>4262 b)</v>
      </c>
      <c r="AX37" s="109" t="str">
        <f t="shared" ref="AX37:AX38" si="30">IF(#REF!="ITEM",IF(MID(AR37,1,4)+0=AP37+0,"ok","x"),"OK não item")</f>
        <v>#REF!</v>
      </c>
      <c r="AY37" s="109" t="str">
        <f>IF(#REF!="ITEM",IF(AS37="a","ok",
IF(AS37="b",IF(#REF!="a","ok","x"),
IF(AS37="c",IF(#REF!="b","ok","x"),
IF(AS37="d",IF(#REF!="c","ok","x"),
IF(AS37="e",IF(#REF!="d","ok","x"),
IF(AS37="f",IF(#REF!="e","ok","x"),
IF(AS37="g",IF(#REF!="f","ok","x"),
IF(AS37="h",IF(#REF!="g","ok","x"),
IF(AS37="i",IF(#REF!="h","ok","x"),
IF(AS37="j",IF(#REF!="i","ok","x"),
IF(AS37="K",IF(#REF!="J","ok","x"),
IF(AS37="L",IF(#REF!="K","ok","x")
)))))))))))),"OK")</f>
        <v>#REF!</v>
      </c>
    </row>
    <row r="38" ht="15.0" hidden="1" customHeight="1">
      <c r="A38" s="113" t="s">
        <v>198</v>
      </c>
      <c r="B38" s="113" t="s">
        <v>230</v>
      </c>
      <c r="C38" s="105" t="s">
        <v>39</v>
      </c>
      <c r="D38" s="105" t="s">
        <v>99</v>
      </c>
      <c r="E38" s="106"/>
      <c r="F38" s="106"/>
      <c r="G38" s="107"/>
      <c r="H38" s="106"/>
      <c r="I38" s="106"/>
      <c r="J38" s="106"/>
      <c r="K38" s="106"/>
      <c r="L38" s="106"/>
      <c r="M38" s="106"/>
      <c r="N38" s="106"/>
      <c r="O38" s="108" t="str">
        <f t="shared" si="25"/>
        <v/>
      </c>
      <c r="P38" s="108"/>
      <c r="Q38" s="108"/>
      <c r="R38" s="108"/>
      <c r="S38" s="109" t="str">
        <f t="shared" si="26"/>
        <v>#REF!</v>
      </c>
      <c r="T38" s="108"/>
      <c r="U38" s="109" t="str">
        <f t="shared" si="27"/>
        <v>#REF!</v>
      </c>
      <c r="V38" s="109">
        <v>475.0</v>
      </c>
      <c r="W38" s="109">
        <v>477.0</v>
      </c>
      <c r="X38" s="109" t="s">
        <v>48</v>
      </c>
      <c r="Y38" s="109">
        <v>4200.0</v>
      </c>
      <c r="Z38" s="109">
        <v>4260.0</v>
      </c>
      <c r="AA38" s="109">
        <v>4262.0</v>
      </c>
      <c r="AB38" s="109" t="s">
        <v>233</v>
      </c>
      <c r="AC38" s="109" t="s">
        <v>97</v>
      </c>
      <c r="AD38" s="109" t="s">
        <v>230</v>
      </c>
      <c r="AE38" s="109" t="s">
        <v>21</v>
      </c>
      <c r="AF38" s="109" t="s">
        <v>92</v>
      </c>
      <c r="AG38" s="108"/>
      <c r="AH38" s="108" t="s">
        <v>110</v>
      </c>
      <c r="AI38" s="110" t="s">
        <v>101</v>
      </c>
      <c r="AJ38" s="108" t="str">
        <f t="shared" si="28"/>
        <v>4264 c)</v>
      </c>
      <c r="AK38" s="111" t="s">
        <v>234</v>
      </c>
      <c r="AL38" s="109">
        <v>4200.0</v>
      </c>
      <c r="AM38" s="109" t="s">
        <v>185</v>
      </c>
      <c r="AN38" s="109">
        <v>4260.0</v>
      </c>
      <c r="AO38" s="109" t="s">
        <v>186</v>
      </c>
      <c r="AP38" s="109">
        <v>4264.0</v>
      </c>
      <c r="AQ38" s="109" t="s">
        <v>205</v>
      </c>
      <c r="AR38" s="109" t="s">
        <v>234</v>
      </c>
      <c r="AS38" s="109" t="s">
        <v>104</v>
      </c>
      <c r="AT38" s="109" t="s">
        <v>230</v>
      </c>
      <c r="AU38" s="109" t="s">
        <v>105</v>
      </c>
      <c r="AV38" s="109" t="s">
        <v>141</v>
      </c>
      <c r="AW38" s="108" t="str">
        <f t="shared" si="29"/>
        <v>4262 c)</v>
      </c>
      <c r="AX38" s="109" t="str">
        <f t="shared" si="30"/>
        <v>#REF!</v>
      </c>
      <c r="AY38" s="109" t="str">
        <f>IF(#REF!="ITEM",IF(AS38="a","ok",
IF(AS38="b",IF(AS37="a","ok","x"),
IF(AS38="c",IF(AS37="b","ok","x"),
IF(AS38="d",IF(AS37="c","ok","x"),
IF(AS38="e",IF(AS37="d","ok","x"),
IF(AS38="f",IF(AS37="e","ok","x"),
IF(AS38="g",IF(AS37="f","ok","x"),
IF(AS38="h",IF(AS37="g","ok","x"),
IF(AS38="i",IF(AS37="h","ok","x"),
IF(AS38="j",IF(AS37="i","ok","x"),
IF(AS38="K",IF(AS37="J","ok","x"),
IF(AS38="L",IF(AS37="K","ok","x")
)))))))))))),"OK")</f>
        <v>#REF!</v>
      </c>
    </row>
    <row r="39" ht="15.0" hidden="1" customHeight="1">
      <c r="A39" s="113" t="s">
        <v>198</v>
      </c>
      <c r="B39" s="114" t="s">
        <v>235</v>
      </c>
      <c r="C39" s="105" t="s">
        <v>39</v>
      </c>
      <c r="D39" s="105" t="s">
        <v>99</v>
      </c>
      <c r="E39" s="106"/>
      <c r="F39" s="106"/>
      <c r="G39" s="107"/>
      <c r="H39" s="106"/>
      <c r="I39" s="106"/>
      <c r="J39" s="106"/>
      <c r="K39" s="106"/>
      <c r="L39" s="106"/>
      <c r="M39" s="106"/>
      <c r="N39" s="106"/>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15"/>
      <c r="AL39" s="108"/>
      <c r="AM39" s="108"/>
      <c r="AN39" s="108"/>
      <c r="AO39" s="108"/>
      <c r="AP39" s="108"/>
      <c r="AQ39" s="108"/>
      <c r="AR39" s="108"/>
      <c r="AS39" s="108"/>
      <c r="AT39" s="108"/>
      <c r="AU39" s="108"/>
      <c r="AV39" s="108"/>
      <c r="AW39" s="108"/>
      <c r="AX39" s="108"/>
      <c r="AY39" s="108"/>
    </row>
    <row r="40" ht="15.0" hidden="1" customHeight="1">
      <c r="A40" s="113" t="s">
        <v>198</v>
      </c>
      <c r="B40" s="114" t="s">
        <v>254</v>
      </c>
      <c r="C40" s="105" t="s">
        <v>39</v>
      </c>
      <c r="D40" s="105" t="s">
        <v>92</v>
      </c>
      <c r="E40" s="106"/>
      <c r="F40" s="106"/>
      <c r="G40" s="107"/>
      <c r="H40" s="106"/>
      <c r="I40" s="106"/>
      <c r="J40" s="106"/>
      <c r="K40" s="106"/>
      <c r="L40" s="106"/>
      <c r="M40" s="106"/>
      <c r="N40" s="106"/>
      <c r="O40" s="108" t="str">
        <f>IF(ISNUMBER(SEARCH("inclu",S40,1)),"1-Incluído",IF(ISNUMBER(SEARCH("Mudaram texto",S40,1)),"2-Texto alterado",IF(ISNUMBER(SEARCH("Mudou texto",S40,1)),"2-Texto alterado",IF(ISNUMBER(SEARCH("texto alterado",S40,1)),"2-Texto alterado",""))))</f>
        <v/>
      </c>
      <c r="P40" s="109" t="str">
        <f>AD40</f>
        <v>d) a organização adota procedimentos adequados de tratamento e proteção das informações identificadas na forma do item “c”</v>
      </c>
      <c r="Q40" s="108"/>
      <c r="R40" s="108"/>
      <c r="S40" s="109" t="str">
        <f>IF(#REF!="QUESTÃO",AU40,IF(#REF!="ITEM",AV40,""))</f>
        <v>#REF!</v>
      </c>
      <c r="T40" s="108"/>
      <c r="U40" s="109" t="str">
        <f>IF(#REF!="QUESTÃO",IF(AB40+0=#REF!+0,"","x"),IF(#REF!="ITEM",IF(AB40=#REF!&amp;" "&amp;#REF!&amp;")","","x")))</f>
        <v>#REF!</v>
      </c>
      <c r="V40" s="109">
        <v>476.0</v>
      </c>
      <c r="W40" s="109">
        <v>478.0</v>
      </c>
      <c r="X40" s="109" t="s">
        <v>48</v>
      </c>
      <c r="Y40" s="109">
        <v>4200.0</v>
      </c>
      <c r="Z40" s="109">
        <v>4260.0</v>
      </c>
      <c r="AA40" s="109">
        <v>4262.0</v>
      </c>
      <c r="AB40" s="109" t="s">
        <v>237</v>
      </c>
      <c r="AC40" s="109" t="s">
        <v>133</v>
      </c>
      <c r="AD40" s="109" t="s">
        <v>238</v>
      </c>
      <c r="AE40" s="109" t="s">
        <v>21</v>
      </c>
      <c r="AF40" s="109" t="s">
        <v>92</v>
      </c>
      <c r="AG40" s="108"/>
      <c r="AH40" s="108" t="s">
        <v>110</v>
      </c>
      <c r="AI40" s="110" t="s">
        <v>101</v>
      </c>
      <c r="AJ40" s="108" t="str">
        <f>""&amp;AK40</f>
        <v>4264 d)</v>
      </c>
      <c r="AK40" s="111" t="s">
        <v>239</v>
      </c>
      <c r="AL40" s="109">
        <v>4200.0</v>
      </c>
      <c r="AM40" s="109" t="s">
        <v>185</v>
      </c>
      <c r="AN40" s="109">
        <v>4260.0</v>
      </c>
      <c r="AO40" s="109" t="s">
        <v>186</v>
      </c>
      <c r="AP40" s="109">
        <v>4264.0</v>
      </c>
      <c r="AQ40" s="109" t="s">
        <v>205</v>
      </c>
      <c r="AR40" s="109" t="s">
        <v>239</v>
      </c>
      <c r="AS40" s="109" t="s">
        <v>139</v>
      </c>
      <c r="AT40" s="109" t="s">
        <v>240</v>
      </c>
      <c r="AU40" s="109" t="s">
        <v>105</v>
      </c>
      <c r="AV40" s="109" t="s">
        <v>207</v>
      </c>
      <c r="AW40" s="108" t="str">
        <f>IF(MID(AR40,1,4)&lt;&gt;AB40,AB40,"")</f>
        <v>4262 d)</v>
      </c>
      <c r="AX40" s="109" t="str">
        <f>IF(#REF!="ITEM",IF(MID(AR40,1,4)+0=AP40+0,"ok","x"),"OK não item")</f>
        <v>#REF!</v>
      </c>
      <c r="AY40" s="109" t="str">
        <f>IF(#REF!="ITEM",IF(AS40="a","ok",
IF(AS40="b",IF(AS38="a","ok","x"),
IF(AS40="c",IF(AS38="b","ok","x"),
IF(AS40="d",IF(AS38="c","ok","x"),
IF(AS40="e",IF(AS38="d","ok","x"),
IF(AS40="f",IF(AS38="e","ok","x"),
IF(AS40="g",IF(AS38="f","ok","x"),
IF(AS40="h",IF(AS38="g","ok","x"),
IF(AS40="i",IF(AS38="h","ok","x"),
IF(AS40="j",IF(AS38="i","ok","x"),
IF(AS40="K",IF(AS38="J","ok","x"),
IF(AS40="L",IF(AS38="K","ok","x")
)))))))))))),"OK")</f>
        <v>#REF!</v>
      </c>
    </row>
    <row r="41" ht="15.0" hidden="1" customHeight="1">
      <c r="A41" s="113" t="s">
        <v>198</v>
      </c>
      <c r="B41" s="114" t="s">
        <v>208</v>
      </c>
      <c r="C41" s="105" t="s">
        <v>39</v>
      </c>
      <c r="D41" s="105" t="s">
        <v>99</v>
      </c>
      <c r="E41" s="106"/>
      <c r="F41" s="106"/>
      <c r="G41" s="107"/>
      <c r="H41" s="106"/>
      <c r="I41" s="106"/>
      <c r="J41" s="106"/>
      <c r="K41" s="106"/>
      <c r="L41" s="106"/>
      <c r="M41" s="106"/>
      <c r="N41" s="106"/>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15"/>
      <c r="AL41" s="108"/>
      <c r="AM41" s="108"/>
      <c r="AN41" s="108"/>
      <c r="AO41" s="108"/>
      <c r="AP41" s="108"/>
      <c r="AQ41" s="108"/>
      <c r="AR41" s="108"/>
      <c r="AS41" s="108"/>
      <c r="AT41" s="108"/>
      <c r="AU41" s="108"/>
      <c r="AV41" s="108"/>
      <c r="AW41" s="108"/>
      <c r="AX41" s="108"/>
      <c r="AY41" s="108"/>
    </row>
    <row r="42" ht="15.0" customHeight="1">
      <c r="A42" s="102" t="s">
        <v>198</v>
      </c>
      <c r="B42" s="102" t="s">
        <v>199</v>
      </c>
      <c r="C42" s="69" t="s">
        <v>30</v>
      </c>
      <c r="D42" s="70" t="s">
        <v>92</v>
      </c>
      <c r="E42" s="71"/>
      <c r="F42" s="71"/>
      <c r="G42" s="72"/>
      <c r="H42" s="83" t="s">
        <v>99</v>
      </c>
      <c r="I42" s="84">
        <v>45992.0</v>
      </c>
      <c r="J42" s="85" t="s">
        <v>5</v>
      </c>
      <c r="K42" s="93" t="s">
        <v>255</v>
      </c>
      <c r="L42" s="71"/>
      <c r="M42" s="71"/>
      <c r="N42" s="71"/>
      <c r="O42" s="77"/>
      <c r="P42" s="77"/>
      <c r="Q42" s="77"/>
      <c r="R42" s="77"/>
      <c r="S42" s="78"/>
      <c r="T42" s="77"/>
      <c r="U42" s="78"/>
      <c r="V42" s="78"/>
      <c r="W42" s="78"/>
      <c r="X42" s="78"/>
      <c r="Y42" s="78"/>
      <c r="Z42" s="78"/>
      <c r="AA42" s="78"/>
      <c r="AB42" s="78"/>
      <c r="AC42" s="78"/>
      <c r="AD42" s="78"/>
      <c r="AE42" s="78"/>
      <c r="AF42" s="78"/>
      <c r="AG42" s="77"/>
      <c r="AH42" s="78"/>
      <c r="AI42" s="79"/>
      <c r="AJ42" s="77"/>
      <c r="AK42" s="80"/>
      <c r="AL42" s="78"/>
      <c r="AM42" s="78"/>
      <c r="AN42" s="78"/>
      <c r="AO42" s="78"/>
      <c r="AP42" s="78"/>
      <c r="AQ42" s="78"/>
      <c r="AR42" s="78"/>
      <c r="AS42" s="78"/>
      <c r="AT42" s="78"/>
      <c r="AU42" s="78"/>
      <c r="AV42" s="78"/>
      <c r="AW42" s="77"/>
      <c r="AX42" s="78"/>
      <c r="AY42" s="78"/>
    </row>
    <row r="43" ht="15.0" customHeight="1">
      <c r="A43" s="91" t="s">
        <v>256</v>
      </c>
      <c r="B43" s="69" t="s">
        <v>257</v>
      </c>
      <c r="C43" s="69" t="s">
        <v>11</v>
      </c>
      <c r="D43" s="70" t="s">
        <v>92</v>
      </c>
      <c r="E43" s="71"/>
      <c r="F43" s="71"/>
      <c r="G43" s="72"/>
      <c r="H43" s="83" t="s">
        <v>99</v>
      </c>
      <c r="I43" s="116" t="s">
        <v>258</v>
      </c>
      <c r="J43" s="117" t="s">
        <v>5</v>
      </c>
      <c r="K43" s="118" t="s">
        <v>259</v>
      </c>
      <c r="L43" s="119"/>
      <c r="M43" s="119"/>
      <c r="N43" s="120"/>
      <c r="O43" s="121" t="s">
        <v>260</v>
      </c>
      <c r="P43" s="77"/>
      <c r="Q43" s="77"/>
      <c r="R43" s="77"/>
      <c r="S43" s="78" t="str">
        <f t="shared" ref="S43:S49" si="31">IF(#REF!="QUESTÃO",AU43,IF(#REF!="ITEM",AV43,""))</f>
        <v>#REF!</v>
      </c>
      <c r="T43" s="77"/>
      <c r="U43" s="78" t="str">
        <f t="shared" ref="U43:U49" si="32">IF(#REF!="QUESTÃO",IF(AB43+0=#REF!+0,"","x"),IF(#REF!="ITEM",IF(AB43=#REF!&amp;" "&amp;#REF!&amp;")","","x")))</f>
        <v>#REF!</v>
      </c>
      <c r="V43" s="78">
        <v>28.0</v>
      </c>
      <c r="W43" s="78">
        <v>30.0</v>
      </c>
      <c r="X43" s="78" t="s">
        <v>48</v>
      </c>
      <c r="Y43" s="78">
        <v>1100.0</v>
      </c>
      <c r="Z43" s="78">
        <v>1120.0</v>
      </c>
      <c r="AA43" s="78">
        <v>1123.0</v>
      </c>
      <c r="AB43" s="78" t="s">
        <v>261</v>
      </c>
      <c r="AC43" s="78" t="s">
        <v>243</v>
      </c>
      <c r="AD43" s="78" t="s">
        <v>257</v>
      </c>
      <c r="AE43" s="78" t="s">
        <v>262</v>
      </c>
      <c r="AF43" s="78" t="s">
        <v>99</v>
      </c>
      <c r="AG43" s="77"/>
      <c r="AH43" s="78" t="s">
        <v>263</v>
      </c>
      <c r="AI43" s="79" t="s">
        <v>101</v>
      </c>
      <c r="AJ43" s="77" t="str">
        <f t="shared" ref="AJ43:AJ49" si="33">""&amp;AK43</f>
        <v>1133 a)</v>
      </c>
      <c r="AK43" s="80" t="s">
        <v>264</v>
      </c>
      <c r="AL43" s="78">
        <v>1100.0</v>
      </c>
      <c r="AM43" s="78" t="s">
        <v>265</v>
      </c>
      <c r="AN43" s="78">
        <v>1130.0</v>
      </c>
      <c r="AO43" s="78" t="s">
        <v>266</v>
      </c>
      <c r="AP43" s="78">
        <v>1133.0</v>
      </c>
      <c r="AQ43" s="78" t="s">
        <v>256</v>
      </c>
      <c r="AR43" s="78" t="s">
        <v>264</v>
      </c>
      <c r="AS43" s="78" t="s">
        <v>115</v>
      </c>
      <c r="AT43" s="78" t="s">
        <v>257</v>
      </c>
      <c r="AU43" s="78" t="s">
        <v>105</v>
      </c>
      <c r="AV43" s="78" t="s">
        <v>141</v>
      </c>
      <c r="AW43" s="77" t="str">
        <f t="shared" ref="AW43:AW49" si="34">IF(MID(AR43,1,4)&lt;&gt;AB43,AB43,"")</f>
        <v>1123 a)</v>
      </c>
      <c r="AX43" s="78" t="str">
        <f t="shared" ref="AX43:AX49" si="35">IF(#REF!="ITEM",IF(MID(AR43,1,4)+0=AP43+0,"ok","x"),"OK não item")</f>
        <v>#REF!</v>
      </c>
      <c r="AY43" s="78" t="str">
        <f>IF(#REF!="ITEM",IF(AS43="a","ok",
IF(AS43="b",IF(#REF!="a","ok","x"),
IF(AS43="c",IF(#REF!="b","ok","x"),
IF(AS43="d",IF(#REF!="c","ok","x"),
IF(AS43="e",IF(#REF!="d","ok","x"),
IF(AS43="f",IF(#REF!="e","ok","x"),
IF(AS43="g",IF(#REF!="f","ok","x"),
IF(AS43="h",IF(#REF!="g","ok","x"),
IF(AS43="i",IF(#REF!="h","ok","x"),
IF(AS43="j",IF(#REF!="i","ok","x"),
IF(AS43="K",IF(#REF!="J","ok","x"),
IF(AS43="L",IF(#REF!="K","ok","x")
)))))))))))),"OK")</f>
        <v>#REF!</v>
      </c>
    </row>
    <row r="44" ht="15.0" hidden="1" customHeight="1">
      <c r="A44" s="122" t="s">
        <v>256</v>
      </c>
      <c r="B44" s="122" t="s">
        <v>267</v>
      </c>
      <c r="C44" s="122" t="s">
        <v>11</v>
      </c>
      <c r="D44" s="122" t="s">
        <v>92</v>
      </c>
      <c r="E44" s="123"/>
      <c r="F44" s="123"/>
      <c r="G44" s="124"/>
      <c r="H44" s="122" t="s">
        <v>92</v>
      </c>
      <c r="I44" s="125"/>
      <c r="J44" s="126"/>
      <c r="K44" s="127"/>
      <c r="L44" s="128" t="s">
        <v>173</v>
      </c>
      <c r="M44" s="128" t="s">
        <v>268</v>
      </c>
      <c r="N44" s="129" t="s">
        <v>269</v>
      </c>
      <c r="O44" s="130"/>
      <c r="P44" s="131"/>
      <c r="Q44" s="131"/>
      <c r="R44" s="131"/>
      <c r="S44" s="132" t="str">
        <f t="shared" si="31"/>
        <v>#REF!</v>
      </c>
      <c r="T44" s="131"/>
      <c r="U44" s="132" t="str">
        <f t="shared" si="32"/>
        <v>#REF!</v>
      </c>
      <c r="V44" s="132">
        <v>29.0</v>
      </c>
      <c r="W44" s="132">
        <v>31.0</v>
      </c>
      <c r="X44" s="132" t="s">
        <v>48</v>
      </c>
      <c r="Y44" s="132">
        <v>1100.0</v>
      </c>
      <c r="Z44" s="132">
        <v>1120.0</v>
      </c>
      <c r="AA44" s="132">
        <v>1123.0</v>
      </c>
      <c r="AB44" s="132" t="s">
        <v>270</v>
      </c>
      <c r="AC44" s="132" t="s">
        <v>201</v>
      </c>
      <c r="AD44" s="132" t="s">
        <v>271</v>
      </c>
      <c r="AE44" s="132" t="s">
        <v>262</v>
      </c>
      <c r="AF44" s="132" t="s">
        <v>92</v>
      </c>
      <c r="AG44" s="131"/>
      <c r="AH44" s="132" t="s">
        <v>272</v>
      </c>
      <c r="AI44" s="133" t="s">
        <v>101</v>
      </c>
      <c r="AJ44" s="131" t="str">
        <f t="shared" si="33"/>
        <v>1133 b)</v>
      </c>
      <c r="AK44" s="134" t="s">
        <v>273</v>
      </c>
      <c r="AL44" s="132">
        <v>1100.0</v>
      </c>
      <c r="AM44" s="132" t="s">
        <v>265</v>
      </c>
      <c r="AN44" s="132">
        <v>1130.0</v>
      </c>
      <c r="AO44" s="132" t="s">
        <v>266</v>
      </c>
      <c r="AP44" s="132">
        <v>1133.0</v>
      </c>
      <c r="AQ44" s="132" t="s">
        <v>256</v>
      </c>
      <c r="AR44" s="132" t="s">
        <v>273</v>
      </c>
      <c r="AS44" s="132" t="s">
        <v>121</v>
      </c>
      <c r="AT44" s="132" t="s">
        <v>271</v>
      </c>
      <c r="AU44" s="132" t="s">
        <v>105</v>
      </c>
      <c r="AV44" s="132" t="s">
        <v>141</v>
      </c>
      <c r="AW44" s="131" t="str">
        <f t="shared" si="34"/>
        <v>1123 b)</v>
      </c>
      <c r="AX44" s="132" t="str">
        <f t="shared" si="35"/>
        <v>#REF!</v>
      </c>
      <c r="AY44" s="132" t="str">
        <f>IF(#REF!="ITEM",IF(AS44="a","ok",
IF(AS44="b",IF(AS43="a","ok","x"),
IF(AS44="c",IF(AS43="b","ok","x"),
IF(AS44="d",IF(AS43="c","ok","x"),
IF(AS44="e",IF(AS43="d","ok","x"),
IF(AS44="f",IF(AS43="e","ok","x"),
IF(AS44="g",IF(AS43="f","ok","x"),
IF(AS44="h",IF(AS43="g","ok","x"),
IF(AS44="i",IF(AS43="h","ok","x"),
IF(AS44="j",IF(AS43="i","ok","x"),
IF(AS44="K",IF(AS43="J","ok","x"),
IF(AS44="L",IF(AS43="K","ok","x")
)))))))))))),"OK")</f>
        <v>#REF!</v>
      </c>
    </row>
    <row r="45" ht="15.0" customHeight="1">
      <c r="A45" s="91" t="s">
        <v>128</v>
      </c>
      <c r="B45" s="69" t="s">
        <v>241</v>
      </c>
      <c r="C45" s="69" t="s">
        <v>11</v>
      </c>
      <c r="D45" s="70" t="s">
        <v>92</v>
      </c>
      <c r="E45" s="71"/>
      <c r="F45" s="71"/>
      <c r="G45" s="72"/>
      <c r="H45" s="83" t="s">
        <v>99</v>
      </c>
      <c r="I45" s="116" t="s">
        <v>274</v>
      </c>
      <c r="J45" s="135" t="s">
        <v>5</v>
      </c>
      <c r="K45" s="136" t="s">
        <v>275</v>
      </c>
      <c r="L45" s="119"/>
      <c r="M45" s="137" t="s">
        <v>276</v>
      </c>
      <c r="N45" s="120"/>
      <c r="O45" s="138"/>
      <c r="P45" s="77"/>
      <c r="Q45" s="77"/>
      <c r="R45" s="77"/>
      <c r="S45" s="78" t="str">
        <f t="shared" si="31"/>
        <v>#REF!</v>
      </c>
      <c r="T45" s="77"/>
      <c r="U45" s="78" t="str">
        <f t="shared" si="32"/>
        <v>#REF!</v>
      </c>
      <c r="V45" s="78">
        <v>696.0</v>
      </c>
      <c r="W45" s="78">
        <v>698.0</v>
      </c>
      <c r="X45" s="78" t="s">
        <v>48</v>
      </c>
      <c r="Y45" s="78">
        <v>5100.0</v>
      </c>
      <c r="Z45" s="78">
        <v>5120.0</v>
      </c>
      <c r="AA45" s="78">
        <v>5123.0</v>
      </c>
      <c r="AB45" s="78" t="s">
        <v>242</v>
      </c>
      <c r="AC45" s="78" t="s">
        <v>243</v>
      </c>
      <c r="AD45" s="78" t="s">
        <v>244</v>
      </c>
      <c r="AE45" s="78" t="s">
        <v>135</v>
      </c>
      <c r="AF45" s="78" t="s">
        <v>92</v>
      </c>
      <c r="AG45" s="77"/>
      <c r="AH45" s="78" t="s">
        <v>245</v>
      </c>
      <c r="AI45" s="79" t="s">
        <v>101</v>
      </c>
      <c r="AJ45" s="77" t="str">
        <f t="shared" si="33"/>
        <v>2123 b)</v>
      </c>
      <c r="AK45" s="80" t="s">
        <v>246</v>
      </c>
      <c r="AL45" s="78">
        <v>2100.0</v>
      </c>
      <c r="AM45" s="78" t="s">
        <v>112</v>
      </c>
      <c r="AN45" s="78">
        <v>2120.0</v>
      </c>
      <c r="AO45" s="78" t="s">
        <v>138</v>
      </c>
      <c r="AP45" s="78">
        <v>2123.0</v>
      </c>
      <c r="AQ45" s="78" t="s">
        <v>128</v>
      </c>
      <c r="AR45" s="78" t="s">
        <v>246</v>
      </c>
      <c r="AS45" s="78" t="s">
        <v>121</v>
      </c>
      <c r="AT45" s="78" t="s">
        <v>247</v>
      </c>
      <c r="AU45" s="78" t="s">
        <v>140</v>
      </c>
      <c r="AV45" s="78" t="s">
        <v>189</v>
      </c>
      <c r="AW45" s="77" t="str">
        <f t="shared" si="34"/>
        <v>5123 a)</v>
      </c>
      <c r="AX45" s="78" t="str">
        <f t="shared" si="35"/>
        <v>#REF!</v>
      </c>
      <c r="AY45" s="78" t="str">
        <f t="shared" ref="AY45:AY48" si="36">IF(#REF!="ITEM",IF(AS45="a","ok",
IF(AS45="b",IF(#REF!="a","ok","x"),
IF(AS45="c",IF(#REF!="b","ok","x"),
IF(AS45="d",IF(#REF!="c","ok","x"),
IF(AS45="e",IF(#REF!="d","ok","x"),
IF(AS45="f",IF(#REF!="e","ok","x"),
IF(AS45="g",IF(#REF!="f","ok","x"),
IF(AS45="h",IF(#REF!="g","ok","x"),
IF(AS45="i",IF(#REF!="h","ok","x"),
IF(AS45="j",IF(#REF!="i","ok","x"),
IF(AS45="K",IF(#REF!="J","ok","x"),
IF(AS45="L",IF(#REF!="K","ok","x")
)))))))))))),"OK")</f>
        <v>#REF!</v>
      </c>
    </row>
    <row r="46" ht="15.0" customHeight="1">
      <c r="A46" s="81" t="s">
        <v>107</v>
      </c>
      <c r="B46" s="82" t="s">
        <v>277</v>
      </c>
      <c r="C46" s="69" t="s">
        <v>11</v>
      </c>
      <c r="D46" s="70" t="s">
        <v>92</v>
      </c>
      <c r="E46" s="71"/>
      <c r="F46" s="71"/>
      <c r="G46" s="72"/>
      <c r="H46" s="83" t="s">
        <v>99</v>
      </c>
      <c r="I46" s="116" t="s">
        <v>258</v>
      </c>
      <c r="J46" s="135" t="s">
        <v>5</v>
      </c>
      <c r="K46" s="136" t="s">
        <v>278</v>
      </c>
      <c r="L46" s="119"/>
      <c r="M46" s="119"/>
      <c r="N46" s="120"/>
      <c r="O46" s="138"/>
      <c r="P46" s="77"/>
      <c r="Q46" s="77"/>
      <c r="R46" s="77"/>
      <c r="S46" s="86" t="str">
        <f t="shared" si="31"/>
        <v>#REF!</v>
      </c>
      <c r="T46" s="77"/>
      <c r="U46" s="86" t="str">
        <f t="shared" si="32"/>
        <v>#REF!</v>
      </c>
      <c r="V46" s="86">
        <v>728.0</v>
      </c>
      <c r="W46" s="86">
        <v>9999.0</v>
      </c>
      <c r="X46" s="86" t="s">
        <v>48</v>
      </c>
      <c r="Y46" s="77" t="s">
        <v>110</v>
      </c>
      <c r="Z46" s="77" t="s">
        <v>110</v>
      </c>
      <c r="AA46" s="77" t="s">
        <v>110</v>
      </c>
      <c r="AB46" s="77" t="s">
        <v>110</v>
      </c>
      <c r="AC46" s="77" t="s">
        <v>110</v>
      </c>
      <c r="AD46" s="77" t="s">
        <v>110</v>
      </c>
      <c r="AE46" s="77" t="s">
        <v>110</v>
      </c>
      <c r="AF46" s="77" t="s">
        <v>110</v>
      </c>
      <c r="AG46" s="77" t="s">
        <v>110</v>
      </c>
      <c r="AH46" s="77" t="s">
        <v>110</v>
      </c>
      <c r="AI46" s="86" t="s">
        <v>101</v>
      </c>
      <c r="AJ46" s="87" t="str">
        <f t="shared" si="33"/>
        <v>2143 d)</v>
      </c>
      <c r="AK46" s="88" t="s">
        <v>279</v>
      </c>
      <c r="AL46" s="86">
        <v>2100.0</v>
      </c>
      <c r="AM46" s="86" t="s">
        <v>112</v>
      </c>
      <c r="AN46" s="86">
        <v>2140.0</v>
      </c>
      <c r="AO46" s="86" t="s">
        <v>113</v>
      </c>
      <c r="AP46" s="86">
        <v>2143.0</v>
      </c>
      <c r="AQ46" s="86" t="s">
        <v>114</v>
      </c>
      <c r="AR46" s="86" t="s">
        <v>279</v>
      </c>
      <c r="AS46" s="86" t="s">
        <v>139</v>
      </c>
      <c r="AT46" s="86" t="s">
        <v>280</v>
      </c>
      <c r="AU46" s="86" t="s">
        <v>117</v>
      </c>
      <c r="AV46" s="86" t="s">
        <v>118</v>
      </c>
      <c r="AW46" s="77" t="str">
        <f t="shared" si="34"/>
        <v/>
      </c>
      <c r="AX46" s="86" t="str">
        <f t="shared" si="35"/>
        <v>#REF!</v>
      </c>
      <c r="AY46" s="86" t="str">
        <f t="shared" si="36"/>
        <v>#REF!</v>
      </c>
    </row>
    <row r="47" ht="15.0" customHeight="1">
      <c r="A47" s="81" t="s">
        <v>90</v>
      </c>
      <c r="B47" s="82" t="s">
        <v>91</v>
      </c>
      <c r="C47" s="69" t="s">
        <v>11</v>
      </c>
      <c r="D47" s="70" t="s">
        <v>92</v>
      </c>
      <c r="E47" s="71"/>
      <c r="F47" s="71"/>
      <c r="G47" s="72"/>
      <c r="H47" s="83" t="s">
        <v>99</v>
      </c>
      <c r="I47" s="116" t="s">
        <v>258</v>
      </c>
      <c r="J47" s="135" t="s">
        <v>5</v>
      </c>
      <c r="K47" s="139" t="s">
        <v>281</v>
      </c>
      <c r="L47" s="119"/>
      <c r="M47" s="119"/>
      <c r="N47" s="120"/>
      <c r="O47" s="138"/>
      <c r="P47" s="77"/>
      <c r="Q47" s="77"/>
      <c r="R47" s="77"/>
      <c r="S47" s="78" t="str">
        <f t="shared" si="31"/>
        <v>#REF!</v>
      </c>
      <c r="T47" s="77"/>
      <c r="U47" s="78" t="str">
        <f t="shared" si="32"/>
        <v>#REF!</v>
      </c>
      <c r="V47" s="78">
        <v>179.0</v>
      </c>
      <c r="W47" s="78">
        <v>181.0</v>
      </c>
      <c r="X47" s="78" t="s">
        <v>48</v>
      </c>
      <c r="Y47" s="78">
        <v>3100.0</v>
      </c>
      <c r="Z47" s="78">
        <v>3110.0</v>
      </c>
      <c r="AA47" s="78">
        <v>3111.0</v>
      </c>
      <c r="AB47" s="78" t="s">
        <v>96</v>
      </c>
      <c r="AC47" s="78" t="s">
        <v>97</v>
      </c>
      <c r="AD47" s="78" t="s">
        <v>98</v>
      </c>
      <c r="AE47" s="78" t="s">
        <v>28</v>
      </c>
      <c r="AF47" s="78" t="s">
        <v>99</v>
      </c>
      <c r="AG47" s="77"/>
      <c r="AH47" s="78" t="s">
        <v>100</v>
      </c>
      <c r="AI47" s="79" t="s">
        <v>101</v>
      </c>
      <c r="AJ47" s="77" t="str">
        <f t="shared" si="33"/>
        <v>3111 c)</v>
      </c>
      <c r="AK47" s="80" t="s">
        <v>96</v>
      </c>
      <c r="AL47" s="78">
        <v>3100.0</v>
      </c>
      <c r="AM47" s="78" t="s">
        <v>102</v>
      </c>
      <c r="AN47" s="78">
        <v>3110.0</v>
      </c>
      <c r="AO47" s="78" t="s">
        <v>103</v>
      </c>
      <c r="AP47" s="78">
        <v>3111.0</v>
      </c>
      <c r="AQ47" s="78" t="s">
        <v>90</v>
      </c>
      <c r="AR47" s="78" t="s">
        <v>96</v>
      </c>
      <c r="AS47" s="78" t="s">
        <v>104</v>
      </c>
      <c r="AT47" s="78" t="s">
        <v>98</v>
      </c>
      <c r="AU47" s="78" t="s">
        <v>105</v>
      </c>
      <c r="AV47" s="78" t="s">
        <v>106</v>
      </c>
      <c r="AW47" s="77" t="str">
        <f t="shared" si="34"/>
        <v>3111 c)</v>
      </c>
      <c r="AX47" s="78" t="str">
        <f t="shared" si="35"/>
        <v>#REF!</v>
      </c>
      <c r="AY47" s="78" t="str">
        <f t="shared" si="36"/>
        <v>#REF!</v>
      </c>
    </row>
    <row r="48" ht="15.0" customHeight="1">
      <c r="A48" s="81" t="s">
        <v>170</v>
      </c>
      <c r="B48" s="82" t="s">
        <v>282</v>
      </c>
      <c r="C48" s="69" t="s">
        <v>11</v>
      </c>
      <c r="D48" s="70" t="s">
        <v>92</v>
      </c>
      <c r="E48" s="71"/>
      <c r="F48" s="71"/>
      <c r="G48" s="72"/>
      <c r="H48" s="83" t="s">
        <v>99</v>
      </c>
      <c r="I48" s="116" t="s">
        <v>283</v>
      </c>
      <c r="J48" s="135" t="s">
        <v>4</v>
      </c>
      <c r="K48" s="119"/>
      <c r="L48" s="119"/>
      <c r="M48" s="136" t="s">
        <v>284</v>
      </c>
      <c r="N48" s="140"/>
      <c r="O48" s="121" t="s">
        <v>285</v>
      </c>
      <c r="P48" s="77"/>
      <c r="Q48" s="77"/>
      <c r="R48" s="77"/>
      <c r="S48" s="78" t="str">
        <f t="shared" si="31"/>
        <v>#REF!</v>
      </c>
      <c r="T48" s="77"/>
      <c r="U48" s="78" t="str">
        <f t="shared" si="32"/>
        <v>#REF!</v>
      </c>
      <c r="V48" s="78">
        <v>270.0</v>
      </c>
      <c r="W48" s="78">
        <v>272.0</v>
      </c>
      <c r="X48" s="78" t="s">
        <v>48</v>
      </c>
      <c r="Y48" s="78">
        <v>4100.0</v>
      </c>
      <c r="Z48" s="78">
        <v>4120.0</v>
      </c>
      <c r="AA48" s="78">
        <v>4121.0</v>
      </c>
      <c r="AB48" s="78" t="s">
        <v>286</v>
      </c>
      <c r="AC48" s="78" t="s">
        <v>97</v>
      </c>
      <c r="AD48" s="78" t="s">
        <v>287</v>
      </c>
      <c r="AE48" s="78" t="s">
        <v>11</v>
      </c>
      <c r="AF48" s="78" t="s">
        <v>99</v>
      </c>
      <c r="AG48" s="77"/>
      <c r="AH48" s="78" t="s">
        <v>288</v>
      </c>
      <c r="AI48" s="79" t="s">
        <v>101</v>
      </c>
      <c r="AJ48" s="77" t="str">
        <f t="shared" si="33"/>
        <v>4121 c)</v>
      </c>
      <c r="AK48" s="80" t="s">
        <v>286</v>
      </c>
      <c r="AL48" s="78">
        <v>4100.0</v>
      </c>
      <c r="AM48" s="78" t="s">
        <v>289</v>
      </c>
      <c r="AN48" s="78">
        <v>4120.0</v>
      </c>
      <c r="AO48" s="78" t="s">
        <v>290</v>
      </c>
      <c r="AP48" s="78">
        <v>4121.0</v>
      </c>
      <c r="AQ48" s="78" t="s">
        <v>291</v>
      </c>
      <c r="AR48" s="78" t="s">
        <v>286</v>
      </c>
      <c r="AS48" s="78" t="s">
        <v>104</v>
      </c>
      <c r="AT48" s="78" t="s">
        <v>287</v>
      </c>
      <c r="AU48" s="78" t="s">
        <v>105</v>
      </c>
      <c r="AV48" s="78" t="s">
        <v>106</v>
      </c>
      <c r="AW48" s="77" t="str">
        <f t="shared" si="34"/>
        <v>4121 c)</v>
      </c>
      <c r="AX48" s="78" t="str">
        <f t="shared" si="35"/>
        <v>#REF!</v>
      </c>
      <c r="AY48" s="78" t="str">
        <f t="shared" si="36"/>
        <v>#REF!</v>
      </c>
    </row>
    <row r="49" ht="15.0" customHeight="1">
      <c r="A49" s="81" t="s">
        <v>170</v>
      </c>
      <c r="B49" s="82" t="s">
        <v>292</v>
      </c>
      <c r="C49" s="69" t="s">
        <v>11</v>
      </c>
      <c r="D49" s="70" t="s">
        <v>92</v>
      </c>
      <c r="E49" s="71"/>
      <c r="F49" s="71"/>
      <c r="G49" s="72"/>
      <c r="H49" s="83" t="s">
        <v>99</v>
      </c>
      <c r="I49" s="116" t="s">
        <v>283</v>
      </c>
      <c r="J49" s="135" t="s">
        <v>4</v>
      </c>
      <c r="K49" s="119"/>
      <c r="L49" s="119"/>
      <c r="M49" s="136" t="s">
        <v>284</v>
      </c>
      <c r="N49" s="140"/>
      <c r="O49" s="138"/>
      <c r="P49" s="77"/>
      <c r="Q49" s="77"/>
      <c r="R49" s="77"/>
      <c r="S49" s="78" t="str">
        <f t="shared" si="31"/>
        <v>#REF!</v>
      </c>
      <c r="T49" s="77"/>
      <c r="U49" s="78" t="str">
        <f t="shared" si="32"/>
        <v>#REF!</v>
      </c>
      <c r="V49" s="78">
        <v>271.0</v>
      </c>
      <c r="W49" s="78">
        <v>273.0</v>
      </c>
      <c r="X49" s="78" t="s">
        <v>48</v>
      </c>
      <c r="Y49" s="78">
        <v>4100.0</v>
      </c>
      <c r="Z49" s="78">
        <v>4120.0</v>
      </c>
      <c r="AA49" s="78">
        <v>4121.0</v>
      </c>
      <c r="AB49" s="78" t="s">
        <v>293</v>
      </c>
      <c r="AC49" s="78" t="s">
        <v>133</v>
      </c>
      <c r="AD49" s="78" t="s">
        <v>294</v>
      </c>
      <c r="AE49" s="78" t="s">
        <v>11</v>
      </c>
      <c r="AF49" s="78" t="s">
        <v>99</v>
      </c>
      <c r="AG49" s="77"/>
      <c r="AH49" s="78" t="s">
        <v>295</v>
      </c>
      <c r="AI49" s="79" t="s">
        <v>101</v>
      </c>
      <c r="AJ49" s="77" t="str">
        <f t="shared" si="33"/>
        <v>4121 d)</v>
      </c>
      <c r="AK49" s="80" t="s">
        <v>293</v>
      </c>
      <c r="AL49" s="78">
        <v>4100.0</v>
      </c>
      <c r="AM49" s="78" t="s">
        <v>289</v>
      </c>
      <c r="AN49" s="78">
        <v>4120.0</v>
      </c>
      <c r="AO49" s="78" t="s">
        <v>290</v>
      </c>
      <c r="AP49" s="78">
        <v>4121.0</v>
      </c>
      <c r="AQ49" s="78" t="s">
        <v>291</v>
      </c>
      <c r="AR49" s="78" t="s">
        <v>293</v>
      </c>
      <c r="AS49" s="78" t="s">
        <v>139</v>
      </c>
      <c r="AT49" s="78" t="s">
        <v>294</v>
      </c>
      <c r="AU49" s="78" t="s">
        <v>105</v>
      </c>
      <c r="AV49" s="78" t="s">
        <v>106</v>
      </c>
      <c r="AW49" s="77" t="str">
        <f t="shared" si="34"/>
        <v>4121 d)</v>
      </c>
      <c r="AX49" s="78" t="str">
        <f t="shared" si="35"/>
        <v>#REF!</v>
      </c>
      <c r="AY49" s="78" t="str">
        <f>IF(#REF!="ITEM",IF(AS49="a","ok",
IF(AS49="b",IF(AS48="a","ok","x"),
IF(AS49="c",IF(AS48="b","ok","x"),
IF(AS49="d",IF(AS48="c","ok","x"),
IF(AS49="e",IF(AS48="d","ok","x"),
IF(AS49="f",IF(AS48="e","ok","x"),
IF(AS49="g",IF(AS48="f","ok","x"),
IF(AS49="h",IF(AS48="g","ok","x"),
IF(AS49="i",IF(AS48="h","ok","x"),
IF(AS49="j",IF(AS48="i","ok","x"),
IF(AS49="K",IF(AS48="J","ok","x"),
IF(AS49="L",IF(AS48="K","ok","x")
)))))))))))),"OK")</f>
        <v>#REF!</v>
      </c>
    </row>
    <row r="50" ht="15.0" customHeight="1">
      <c r="A50" s="81" t="s">
        <v>291</v>
      </c>
      <c r="B50" s="82" t="s">
        <v>282</v>
      </c>
      <c r="C50" s="69" t="s">
        <v>11</v>
      </c>
      <c r="D50" s="70" t="s">
        <v>92</v>
      </c>
      <c r="E50" s="71"/>
      <c r="F50" s="71"/>
      <c r="G50" s="72"/>
      <c r="H50" s="83" t="s">
        <v>99</v>
      </c>
      <c r="I50" s="116" t="s">
        <v>283</v>
      </c>
      <c r="J50" s="135" t="s">
        <v>4</v>
      </c>
      <c r="K50" s="119"/>
      <c r="L50" s="119"/>
      <c r="M50" s="136" t="s">
        <v>284</v>
      </c>
      <c r="N50" s="140"/>
      <c r="O50" s="138"/>
      <c r="P50" s="77"/>
      <c r="Q50" s="77"/>
      <c r="R50" s="77"/>
      <c r="S50" s="77"/>
      <c r="T50" s="77"/>
      <c r="U50" s="77"/>
      <c r="V50" s="77"/>
      <c r="W50" s="77"/>
      <c r="X50" s="77"/>
      <c r="Y50" s="77"/>
      <c r="Z50" s="77"/>
      <c r="AA50" s="77"/>
      <c r="AB50" s="77"/>
      <c r="AC50" s="77"/>
      <c r="AD50" s="77"/>
      <c r="AE50" s="77"/>
      <c r="AF50" s="77"/>
      <c r="AG50" s="77"/>
      <c r="AH50" s="77"/>
      <c r="AI50" s="77"/>
      <c r="AJ50" s="77"/>
      <c r="AK50" s="96"/>
      <c r="AL50" s="77"/>
      <c r="AM50" s="77"/>
      <c r="AN50" s="77"/>
      <c r="AO50" s="77"/>
      <c r="AP50" s="77"/>
      <c r="AQ50" s="77"/>
      <c r="AR50" s="77"/>
      <c r="AS50" s="77"/>
      <c r="AT50" s="77"/>
      <c r="AU50" s="77"/>
      <c r="AV50" s="77"/>
      <c r="AW50" s="77"/>
      <c r="AX50" s="77"/>
      <c r="AY50" s="77"/>
    </row>
    <row r="51" ht="15.0" customHeight="1">
      <c r="A51" s="81" t="s">
        <v>291</v>
      </c>
      <c r="B51" s="82" t="s">
        <v>292</v>
      </c>
      <c r="C51" s="69" t="s">
        <v>11</v>
      </c>
      <c r="D51" s="70" t="s">
        <v>92</v>
      </c>
      <c r="E51" s="71"/>
      <c r="F51" s="71"/>
      <c r="G51" s="72"/>
      <c r="H51" s="83" t="s">
        <v>99</v>
      </c>
      <c r="I51" s="116" t="s">
        <v>283</v>
      </c>
      <c r="J51" s="135" t="s">
        <v>4</v>
      </c>
      <c r="K51" s="119"/>
      <c r="L51" s="119"/>
      <c r="M51" s="136" t="s">
        <v>284</v>
      </c>
      <c r="N51" s="140"/>
      <c r="O51" s="138"/>
      <c r="P51" s="77"/>
      <c r="Q51" s="77"/>
      <c r="R51" s="77"/>
      <c r="S51" s="77"/>
      <c r="T51" s="77"/>
      <c r="U51" s="77"/>
      <c r="V51" s="77"/>
      <c r="W51" s="77"/>
      <c r="X51" s="77"/>
      <c r="Y51" s="77"/>
      <c r="Z51" s="77"/>
      <c r="AA51" s="77"/>
      <c r="AB51" s="77"/>
      <c r="AC51" s="77"/>
      <c r="AD51" s="77"/>
      <c r="AE51" s="77"/>
      <c r="AF51" s="77"/>
      <c r="AG51" s="77"/>
      <c r="AH51" s="77"/>
      <c r="AI51" s="77"/>
      <c r="AJ51" s="77"/>
      <c r="AK51" s="96"/>
      <c r="AL51" s="77"/>
      <c r="AM51" s="77"/>
      <c r="AN51" s="77"/>
      <c r="AO51" s="77"/>
      <c r="AP51" s="77"/>
      <c r="AQ51" s="77"/>
      <c r="AR51" s="77"/>
      <c r="AS51" s="77"/>
      <c r="AT51" s="77"/>
      <c r="AU51" s="77"/>
      <c r="AV51" s="77"/>
      <c r="AW51" s="77"/>
      <c r="AX51" s="77"/>
      <c r="AY51" s="77"/>
    </row>
    <row r="52" ht="15.0" customHeight="1">
      <c r="A52" s="81" t="s">
        <v>296</v>
      </c>
      <c r="B52" s="82" t="s">
        <v>297</v>
      </c>
      <c r="C52" s="69" t="s">
        <v>11</v>
      </c>
      <c r="D52" s="70" t="s">
        <v>92</v>
      </c>
      <c r="E52" s="71"/>
      <c r="F52" s="71"/>
      <c r="G52" s="72"/>
      <c r="H52" s="83" t="s">
        <v>99</v>
      </c>
      <c r="I52" s="116" t="s">
        <v>298</v>
      </c>
      <c r="J52" s="135" t="s">
        <v>4</v>
      </c>
      <c r="K52" s="119"/>
      <c r="L52" s="119"/>
      <c r="M52" s="136" t="s">
        <v>299</v>
      </c>
      <c r="N52" s="140"/>
      <c r="O52" s="121" t="s">
        <v>300</v>
      </c>
      <c r="P52" s="77"/>
      <c r="Q52" s="77"/>
      <c r="R52" s="77"/>
      <c r="S52" s="78" t="str">
        <f t="shared" ref="S52:S56" si="37">IF(#REF!="QUESTÃO",AU52,IF(#REF!="ITEM",AV52,""))</f>
        <v>#REF!</v>
      </c>
      <c r="T52" s="77"/>
      <c r="U52" s="78" t="str">
        <f t="shared" ref="U52:U56" si="38">IF(#REF!="QUESTÃO",IF(AB52+0=#REF!+0,"","x"),IF(#REF!="ITEM",IF(AB52=#REF!&amp;" "&amp;#REF!&amp;")","","x")))</f>
        <v>#REF!</v>
      </c>
      <c r="V52" s="78">
        <v>283.0</v>
      </c>
      <c r="W52" s="78">
        <v>285.0</v>
      </c>
      <c r="X52" s="78" t="s">
        <v>48</v>
      </c>
      <c r="Y52" s="78">
        <v>4100.0</v>
      </c>
      <c r="Z52" s="78">
        <v>4120.0</v>
      </c>
      <c r="AA52" s="78">
        <v>4123.0</v>
      </c>
      <c r="AB52" s="78" t="s">
        <v>301</v>
      </c>
      <c r="AC52" s="78" t="s">
        <v>243</v>
      </c>
      <c r="AD52" s="78" t="s">
        <v>297</v>
      </c>
      <c r="AE52" s="78" t="s">
        <v>11</v>
      </c>
      <c r="AF52" s="78" t="s">
        <v>92</v>
      </c>
      <c r="AG52" s="77"/>
      <c r="AH52" s="77" t="s">
        <v>110</v>
      </c>
      <c r="AI52" s="79" t="s">
        <v>101</v>
      </c>
      <c r="AJ52" s="77" t="str">
        <f t="shared" ref="AJ52:AJ56" si="39">""&amp;AK52</f>
        <v>4123 a)</v>
      </c>
      <c r="AK52" s="80" t="s">
        <v>301</v>
      </c>
      <c r="AL52" s="78">
        <v>4100.0</v>
      </c>
      <c r="AM52" s="78" t="s">
        <v>289</v>
      </c>
      <c r="AN52" s="78">
        <v>4120.0</v>
      </c>
      <c r="AO52" s="78" t="s">
        <v>290</v>
      </c>
      <c r="AP52" s="78">
        <v>4123.0</v>
      </c>
      <c r="AQ52" s="78" t="s">
        <v>302</v>
      </c>
      <c r="AR52" s="78" t="s">
        <v>301</v>
      </c>
      <c r="AS52" s="78" t="s">
        <v>115</v>
      </c>
      <c r="AT52" s="78" t="s">
        <v>297</v>
      </c>
      <c r="AU52" s="78" t="s">
        <v>105</v>
      </c>
      <c r="AV52" s="78" t="s">
        <v>106</v>
      </c>
      <c r="AW52" s="77" t="str">
        <f t="shared" ref="AW52:AW56" si="40">IF(MID(AR52,1,4)&lt;&gt;AB52,AB52,"")</f>
        <v>4123 a)</v>
      </c>
      <c r="AX52" s="78" t="str">
        <f t="shared" ref="AX52:AX56" si="41">IF(#REF!="ITEM",IF(MID(AR52,1,4)+0=AP52+0,"ok","x"),"OK não item")</f>
        <v>#REF!</v>
      </c>
      <c r="AY52" s="78" t="str">
        <f>IF(#REF!="ITEM",IF(AS52="a","ok",
IF(AS52="b",IF(#REF!="a","ok","x"),
IF(AS52="c",IF(#REF!="b","ok","x"),
IF(AS52="d",IF(#REF!="c","ok","x"),
IF(AS52="e",IF(#REF!="d","ok","x"),
IF(AS52="f",IF(#REF!="e","ok","x"),
IF(AS52="g",IF(#REF!="f","ok","x"),
IF(AS52="h",IF(#REF!="g","ok","x"),
IF(AS52="i",IF(#REF!="h","ok","x"),
IF(AS52="j",IF(#REF!="i","ok","x"),
IF(AS52="K",IF(#REF!="J","ok","x"),
IF(AS52="L",IF(#REF!="K","ok","x")
)))))))))))),"OK")</f>
        <v>#REF!</v>
      </c>
    </row>
    <row r="53" ht="15.0" customHeight="1">
      <c r="A53" s="81" t="s">
        <v>296</v>
      </c>
      <c r="B53" s="82" t="s">
        <v>303</v>
      </c>
      <c r="C53" s="69" t="s">
        <v>11</v>
      </c>
      <c r="D53" s="70" t="s">
        <v>92</v>
      </c>
      <c r="E53" s="71"/>
      <c r="F53" s="71"/>
      <c r="G53" s="72"/>
      <c r="H53" s="83" t="s">
        <v>99</v>
      </c>
      <c r="I53" s="116" t="s">
        <v>298</v>
      </c>
      <c r="J53" s="135" t="s">
        <v>4</v>
      </c>
      <c r="K53" s="119"/>
      <c r="L53" s="119"/>
      <c r="M53" s="136" t="s">
        <v>299</v>
      </c>
      <c r="N53" s="140"/>
      <c r="O53" s="121" t="s">
        <v>300</v>
      </c>
      <c r="P53" s="77"/>
      <c r="Q53" s="77"/>
      <c r="R53" s="77"/>
      <c r="S53" s="78" t="str">
        <f t="shared" si="37"/>
        <v>#REF!</v>
      </c>
      <c r="T53" s="77"/>
      <c r="U53" s="78" t="str">
        <f t="shared" si="38"/>
        <v>#REF!</v>
      </c>
      <c r="V53" s="78">
        <v>284.0</v>
      </c>
      <c r="W53" s="78">
        <v>286.0</v>
      </c>
      <c r="X53" s="78" t="s">
        <v>48</v>
      </c>
      <c r="Y53" s="78">
        <v>4100.0</v>
      </c>
      <c r="Z53" s="78">
        <v>4120.0</v>
      </c>
      <c r="AA53" s="78">
        <v>4123.0</v>
      </c>
      <c r="AB53" s="78" t="s">
        <v>304</v>
      </c>
      <c r="AC53" s="78" t="s">
        <v>201</v>
      </c>
      <c r="AD53" s="78" t="s">
        <v>305</v>
      </c>
      <c r="AE53" s="78" t="s">
        <v>11</v>
      </c>
      <c r="AF53" s="78" t="s">
        <v>92</v>
      </c>
      <c r="AG53" s="77"/>
      <c r="AH53" s="77" t="s">
        <v>110</v>
      </c>
      <c r="AI53" s="79" t="s">
        <v>101</v>
      </c>
      <c r="AJ53" s="77" t="str">
        <f t="shared" si="39"/>
        <v>4123 b)</v>
      </c>
      <c r="AK53" s="80" t="s">
        <v>304</v>
      </c>
      <c r="AL53" s="78">
        <v>4100.0</v>
      </c>
      <c r="AM53" s="78" t="s">
        <v>289</v>
      </c>
      <c r="AN53" s="78">
        <v>4120.0</v>
      </c>
      <c r="AO53" s="78" t="s">
        <v>290</v>
      </c>
      <c r="AP53" s="78">
        <v>4123.0</v>
      </c>
      <c r="AQ53" s="78" t="s">
        <v>302</v>
      </c>
      <c r="AR53" s="78" t="s">
        <v>304</v>
      </c>
      <c r="AS53" s="78" t="s">
        <v>121</v>
      </c>
      <c r="AT53" s="78" t="s">
        <v>306</v>
      </c>
      <c r="AU53" s="78" t="s">
        <v>105</v>
      </c>
      <c r="AV53" s="78" t="s">
        <v>106</v>
      </c>
      <c r="AW53" s="77" t="str">
        <f t="shared" si="40"/>
        <v>4123 b)</v>
      </c>
      <c r="AX53" s="78" t="str">
        <f t="shared" si="41"/>
        <v>#REF!</v>
      </c>
      <c r="AY53" s="78" t="str">
        <f t="shared" ref="AY53:AY56" si="42">IF(#REF!="ITEM",IF(AS53="a","ok",
IF(AS53="b",IF(AS52="a","ok","x"),
IF(AS53="c",IF(AS52="b","ok","x"),
IF(AS53="d",IF(AS52="c","ok","x"),
IF(AS53="e",IF(AS52="d","ok","x"),
IF(AS53="f",IF(AS52="e","ok","x"),
IF(AS53="g",IF(AS52="f","ok","x"),
IF(AS53="h",IF(AS52="g","ok","x"),
IF(AS53="i",IF(AS52="h","ok","x"),
IF(AS53="j",IF(AS52="i","ok","x"),
IF(AS53="K",IF(AS52="J","ok","x"),
IF(AS53="L",IF(AS52="K","ok","x")
)))))))))))),"OK")</f>
        <v>#REF!</v>
      </c>
    </row>
    <row r="54" ht="15.0" customHeight="1">
      <c r="A54" s="81" t="s">
        <v>296</v>
      </c>
      <c r="B54" s="82" t="s">
        <v>307</v>
      </c>
      <c r="C54" s="69" t="s">
        <v>11</v>
      </c>
      <c r="D54" s="70" t="s">
        <v>92</v>
      </c>
      <c r="E54" s="71"/>
      <c r="F54" s="71"/>
      <c r="G54" s="72"/>
      <c r="H54" s="83" t="s">
        <v>99</v>
      </c>
      <c r="I54" s="116" t="s">
        <v>298</v>
      </c>
      <c r="J54" s="135" t="s">
        <v>4</v>
      </c>
      <c r="K54" s="119"/>
      <c r="L54" s="119"/>
      <c r="M54" s="136" t="s">
        <v>299</v>
      </c>
      <c r="N54" s="140"/>
      <c r="O54" s="121" t="s">
        <v>300</v>
      </c>
      <c r="P54" s="77"/>
      <c r="Q54" s="77"/>
      <c r="R54" s="77"/>
      <c r="S54" s="78" t="str">
        <f t="shared" si="37"/>
        <v>#REF!</v>
      </c>
      <c r="T54" s="77"/>
      <c r="U54" s="78" t="str">
        <f t="shared" si="38"/>
        <v>#REF!</v>
      </c>
      <c r="V54" s="78">
        <v>285.0</v>
      </c>
      <c r="W54" s="78">
        <v>287.0</v>
      </c>
      <c r="X54" s="78" t="s">
        <v>48</v>
      </c>
      <c r="Y54" s="78">
        <v>4100.0</v>
      </c>
      <c r="Z54" s="78">
        <v>4120.0</v>
      </c>
      <c r="AA54" s="78">
        <v>4123.0</v>
      </c>
      <c r="AB54" s="78" t="s">
        <v>308</v>
      </c>
      <c r="AC54" s="78" t="s">
        <v>97</v>
      </c>
      <c r="AD54" s="78" t="s">
        <v>309</v>
      </c>
      <c r="AE54" s="78" t="s">
        <v>11</v>
      </c>
      <c r="AF54" s="78" t="s">
        <v>92</v>
      </c>
      <c r="AG54" s="77"/>
      <c r="AH54" s="77" t="s">
        <v>110</v>
      </c>
      <c r="AI54" s="79" t="s">
        <v>101</v>
      </c>
      <c r="AJ54" s="77" t="str">
        <f t="shared" si="39"/>
        <v>4123 c)</v>
      </c>
      <c r="AK54" s="80" t="s">
        <v>308</v>
      </c>
      <c r="AL54" s="78">
        <v>4100.0</v>
      </c>
      <c r="AM54" s="78" t="s">
        <v>289</v>
      </c>
      <c r="AN54" s="78">
        <v>4120.0</v>
      </c>
      <c r="AO54" s="78" t="s">
        <v>290</v>
      </c>
      <c r="AP54" s="78">
        <v>4123.0</v>
      </c>
      <c r="AQ54" s="78" t="s">
        <v>302</v>
      </c>
      <c r="AR54" s="78" t="s">
        <v>308</v>
      </c>
      <c r="AS54" s="78" t="s">
        <v>104</v>
      </c>
      <c r="AT54" s="78" t="s">
        <v>310</v>
      </c>
      <c r="AU54" s="78" t="s">
        <v>105</v>
      </c>
      <c r="AV54" s="78" t="s">
        <v>106</v>
      </c>
      <c r="AW54" s="77" t="str">
        <f t="shared" si="40"/>
        <v>4123 c)</v>
      </c>
      <c r="AX54" s="78" t="str">
        <f t="shared" si="41"/>
        <v>#REF!</v>
      </c>
      <c r="AY54" s="78" t="str">
        <f t="shared" si="42"/>
        <v>#REF!</v>
      </c>
    </row>
    <row r="55" ht="15.0" customHeight="1">
      <c r="A55" s="81" t="s">
        <v>296</v>
      </c>
      <c r="B55" s="82" t="s">
        <v>311</v>
      </c>
      <c r="C55" s="69" t="s">
        <v>11</v>
      </c>
      <c r="D55" s="70" t="s">
        <v>92</v>
      </c>
      <c r="E55" s="71"/>
      <c r="F55" s="71"/>
      <c r="G55" s="72"/>
      <c r="H55" s="83" t="s">
        <v>99</v>
      </c>
      <c r="I55" s="116" t="s">
        <v>283</v>
      </c>
      <c r="J55" s="135" t="s">
        <v>312</v>
      </c>
      <c r="K55" s="119"/>
      <c r="L55" s="119"/>
      <c r="M55" s="136" t="s">
        <v>313</v>
      </c>
      <c r="N55" s="140"/>
      <c r="O55" s="138"/>
      <c r="P55" s="77"/>
      <c r="Q55" s="77"/>
      <c r="R55" s="77"/>
      <c r="S55" s="78" t="str">
        <f t="shared" si="37"/>
        <v>#REF!</v>
      </c>
      <c r="T55" s="77"/>
      <c r="U55" s="78" t="str">
        <f t="shared" si="38"/>
        <v>#REF!</v>
      </c>
      <c r="V55" s="78">
        <v>286.0</v>
      </c>
      <c r="W55" s="78">
        <v>288.0</v>
      </c>
      <c r="X55" s="78" t="s">
        <v>48</v>
      </c>
      <c r="Y55" s="78">
        <v>4100.0</v>
      </c>
      <c r="Z55" s="78">
        <v>4120.0</v>
      </c>
      <c r="AA55" s="78">
        <v>4123.0</v>
      </c>
      <c r="AB55" s="78" t="s">
        <v>314</v>
      </c>
      <c r="AC55" s="78" t="s">
        <v>133</v>
      </c>
      <c r="AD55" s="78" t="s">
        <v>315</v>
      </c>
      <c r="AE55" s="78" t="s">
        <v>11</v>
      </c>
      <c r="AF55" s="78" t="s">
        <v>92</v>
      </c>
      <c r="AG55" s="77"/>
      <c r="AH55" s="77" t="s">
        <v>110</v>
      </c>
      <c r="AI55" s="79" t="s">
        <v>101</v>
      </c>
      <c r="AJ55" s="77" t="str">
        <f t="shared" si="39"/>
        <v>4123 d)</v>
      </c>
      <c r="AK55" s="80" t="s">
        <v>314</v>
      </c>
      <c r="AL55" s="78">
        <v>4100.0</v>
      </c>
      <c r="AM55" s="78" t="s">
        <v>289</v>
      </c>
      <c r="AN55" s="78">
        <v>4120.0</v>
      </c>
      <c r="AO55" s="78" t="s">
        <v>290</v>
      </c>
      <c r="AP55" s="78">
        <v>4123.0</v>
      </c>
      <c r="AQ55" s="78" t="s">
        <v>302</v>
      </c>
      <c r="AR55" s="78" t="s">
        <v>314</v>
      </c>
      <c r="AS55" s="78" t="s">
        <v>139</v>
      </c>
      <c r="AT55" s="78" t="s">
        <v>315</v>
      </c>
      <c r="AU55" s="78" t="s">
        <v>105</v>
      </c>
      <c r="AV55" s="78" t="s">
        <v>106</v>
      </c>
      <c r="AW55" s="77" t="str">
        <f t="shared" si="40"/>
        <v>4123 d)</v>
      </c>
      <c r="AX55" s="78" t="str">
        <f t="shared" si="41"/>
        <v>#REF!</v>
      </c>
      <c r="AY55" s="78" t="str">
        <f t="shared" si="42"/>
        <v>#REF!</v>
      </c>
    </row>
    <row r="56" ht="15.0" customHeight="1">
      <c r="A56" s="81" t="s">
        <v>296</v>
      </c>
      <c r="B56" s="82" t="s">
        <v>316</v>
      </c>
      <c r="C56" s="69" t="s">
        <v>11</v>
      </c>
      <c r="D56" s="70" t="s">
        <v>92</v>
      </c>
      <c r="E56" s="71"/>
      <c r="F56" s="71"/>
      <c r="G56" s="72"/>
      <c r="H56" s="83" t="s">
        <v>99</v>
      </c>
      <c r="I56" s="116" t="s">
        <v>283</v>
      </c>
      <c r="J56" s="135" t="s">
        <v>4</v>
      </c>
      <c r="K56" s="119"/>
      <c r="L56" s="119"/>
      <c r="M56" s="136" t="s">
        <v>313</v>
      </c>
      <c r="N56" s="140"/>
      <c r="O56" s="121" t="s">
        <v>317</v>
      </c>
      <c r="P56" s="77"/>
      <c r="Q56" s="77"/>
      <c r="R56" s="77"/>
      <c r="S56" s="78" t="str">
        <f t="shared" si="37"/>
        <v>#REF!</v>
      </c>
      <c r="T56" s="77"/>
      <c r="U56" s="78" t="str">
        <f t="shared" si="38"/>
        <v>#REF!</v>
      </c>
      <c r="V56" s="78">
        <v>287.0</v>
      </c>
      <c r="W56" s="78">
        <v>289.0</v>
      </c>
      <c r="X56" s="78" t="s">
        <v>48</v>
      </c>
      <c r="Y56" s="78">
        <v>4100.0</v>
      </c>
      <c r="Z56" s="78">
        <v>4120.0</v>
      </c>
      <c r="AA56" s="78">
        <v>4123.0</v>
      </c>
      <c r="AB56" s="78" t="s">
        <v>318</v>
      </c>
      <c r="AC56" s="78" t="s">
        <v>146</v>
      </c>
      <c r="AD56" s="78" t="s">
        <v>316</v>
      </c>
      <c r="AE56" s="78" t="s">
        <v>11</v>
      </c>
      <c r="AF56" s="78" t="s">
        <v>92</v>
      </c>
      <c r="AG56" s="77"/>
      <c r="AH56" s="77" t="s">
        <v>110</v>
      </c>
      <c r="AI56" s="79" t="s">
        <v>101</v>
      </c>
      <c r="AJ56" s="77" t="str">
        <f t="shared" si="39"/>
        <v>4123 e)</v>
      </c>
      <c r="AK56" s="80" t="s">
        <v>318</v>
      </c>
      <c r="AL56" s="78">
        <v>4100.0</v>
      </c>
      <c r="AM56" s="78" t="s">
        <v>289</v>
      </c>
      <c r="AN56" s="78">
        <v>4120.0</v>
      </c>
      <c r="AO56" s="78" t="s">
        <v>290</v>
      </c>
      <c r="AP56" s="78">
        <v>4123.0</v>
      </c>
      <c r="AQ56" s="78" t="s">
        <v>302</v>
      </c>
      <c r="AR56" s="78" t="s">
        <v>318</v>
      </c>
      <c r="AS56" s="78" t="s">
        <v>150</v>
      </c>
      <c r="AT56" s="78" t="s">
        <v>316</v>
      </c>
      <c r="AU56" s="78" t="s">
        <v>105</v>
      </c>
      <c r="AV56" s="78" t="s">
        <v>106</v>
      </c>
      <c r="AW56" s="77" t="str">
        <f t="shared" si="40"/>
        <v>4123 e)</v>
      </c>
      <c r="AX56" s="78" t="str">
        <f t="shared" si="41"/>
        <v>#REF!</v>
      </c>
      <c r="AY56" s="78" t="str">
        <f t="shared" si="42"/>
        <v>#REF!</v>
      </c>
    </row>
    <row r="57" ht="15.0" hidden="1" customHeight="1">
      <c r="A57" s="141" t="s">
        <v>296</v>
      </c>
      <c r="B57" s="129" t="s">
        <v>319</v>
      </c>
      <c r="C57" s="122" t="s">
        <v>11</v>
      </c>
      <c r="D57" s="122" t="s">
        <v>92</v>
      </c>
      <c r="E57" s="123"/>
      <c r="F57" s="123"/>
      <c r="G57" s="124"/>
      <c r="H57" s="142" t="s">
        <v>92</v>
      </c>
      <c r="I57" s="143"/>
      <c r="J57" s="128"/>
      <c r="K57" s="144"/>
      <c r="L57" s="128" t="s">
        <v>320</v>
      </c>
      <c r="M57" s="145"/>
      <c r="N57" s="129" t="s">
        <v>321</v>
      </c>
      <c r="O57" s="146"/>
      <c r="P57" s="131"/>
      <c r="Q57" s="131"/>
      <c r="R57" s="131"/>
      <c r="S57" s="131"/>
      <c r="T57" s="131"/>
      <c r="U57" s="131"/>
      <c r="V57" s="131"/>
      <c r="W57" s="131"/>
      <c r="X57" s="131"/>
      <c r="Y57" s="131"/>
      <c r="Z57" s="131"/>
      <c r="AA57" s="131"/>
      <c r="AB57" s="131"/>
      <c r="AC57" s="131"/>
      <c r="AD57" s="131"/>
      <c r="AE57" s="131"/>
      <c r="AF57" s="131"/>
      <c r="AG57" s="147"/>
      <c r="AH57" s="131"/>
      <c r="AI57" s="131"/>
      <c r="AJ57" s="131"/>
      <c r="AK57" s="148"/>
      <c r="AL57" s="131"/>
      <c r="AM57" s="131"/>
      <c r="AN57" s="131"/>
      <c r="AO57" s="131"/>
      <c r="AP57" s="131"/>
      <c r="AQ57" s="131"/>
      <c r="AR57" s="131"/>
      <c r="AS57" s="131"/>
      <c r="AT57" s="131"/>
      <c r="AU57" s="131"/>
      <c r="AV57" s="131"/>
      <c r="AW57" s="131"/>
      <c r="AX57" s="131"/>
      <c r="AY57" s="131"/>
    </row>
    <row r="58" ht="15.0" customHeight="1">
      <c r="A58" s="81" t="s">
        <v>322</v>
      </c>
      <c r="B58" s="82" t="s">
        <v>323</v>
      </c>
      <c r="C58" s="69" t="s">
        <v>11</v>
      </c>
      <c r="D58" s="70" t="s">
        <v>92</v>
      </c>
      <c r="E58" s="71"/>
      <c r="F58" s="71"/>
      <c r="G58" s="72"/>
      <c r="H58" s="83" t="s">
        <v>99</v>
      </c>
      <c r="I58" s="116" t="s">
        <v>283</v>
      </c>
      <c r="J58" s="135" t="s">
        <v>312</v>
      </c>
      <c r="K58" s="119"/>
      <c r="L58" s="119"/>
      <c r="M58" s="136" t="s">
        <v>324</v>
      </c>
      <c r="N58" s="140"/>
      <c r="O58" s="138"/>
      <c r="P58" s="77"/>
      <c r="Q58" s="77"/>
      <c r="R58" s="77"/>
      <c r="S58" s="78" t="str">
        <f t="shared" ref="S58:S73" si="43">IF(#REF!="QUESTÃO",AU58,IF(#REF!="ITEM",AV58,""))</f>
        <v>#REF!</v>
      </c>
      <c r="T58" s="77"/>
      <c r="U58" s="78" t="str">
        <f t="shared" ref="U58:U73" si="44">IF(#REF!="QUESTÃO",IF(AB58+0=#REF!+0,"","x"),IF(#REF!="ITEM",IF(AB58=#REF!&amp;" "&amp;#REF!&amp;")","","x")))</f>
        <v>#REF!</v>
      </c>
      <c r="V58" s="78">
        <v>291.0</v>
      </c>
      <c r="W58" s="78">
        <v>293.0</v>
      </c>
      <c r="X58" s="78" t="s">
        <v>48</v>
      </c>
      <c r="Y58" s="78">
        <v>4100.0</v>
      </c>
      <c r="Z58" s="78">
        <v>4120.0</v>
      </c>
      <c r="AA58" s="78">
        <v>4124.0</v>
      </c>
      <c r="AB58" s="78" t="s">
        <v>325</v>
      </c>
      <c r="AC58" s="78" t="s">
        <v>97</v>
      </c>
      <c r="AD58" s="78" t="s">
        <v>323</v>
      </c>
      <c r="AE58" s="78" t="s">
        <v>11</v>
      </c>
      <c r="AF58" s="78" t="s">
        <v>92</v>
      </c>
      <c r="AG58" s="77"/>
      <c r="AH58" s="77" t="s">
        <v>110</v>
      </c>
      <c r="AI58" s="79" t="s">
        <v>101</v>
      </c>
      <c r="AJ58" s="77" t="str">
        <f t="shared" ref="AJ58:AJ73" si="45">""&amp;AK58</f>
        <v>4124 c)</v>
      </c>
      <c r="AK58" s="80" t="s">
        <v>325</v>
      </c>
      <c r="AL58" s="78">
        <v>4100.0</v>
      </c>
      <c r="AM58" s="78" t="s">
        <v>289</v>
      </c>
      <c r="AN58" s="78">
        <v>4120.0</v>
      </c>
      <c r="AO58" s="78" t="s">
        <v>290</v>
      </c>
      <c r="AP58" s="78">
        <v>4124.0</v>
      </c>
      <c r="AQ58" s="78" t="s">
        <v>326</v>
      </c>
      <c r="AR58" s="78" t="s">
        <v>325</v>
      </c>
      <c r="AS58" s="78" t="s">
        <v>104</v>
      </c>
      <c r="AT58" s="78" t="s">
        <v>323</v>
      </c>
      <c r="AU58" s="78" t="s">
        <v>105</v>
      </c>
      <c r="AV58" s="78" t="s">
        <v>106</v>
      </c>
      <c r="AW58" s="77" t="str">
        <f t="shared" ref="AW58:AW73" si="46">IF(MID(AR58,1,4)&lt;&gt;AB58,AB58,"")</f>
        <v>4124 c)</v>
      </c>
      <c r="AX58" s="78" t="str">
        <f t="shared" ref="AX58:AX73" si="47">IF(#REF!="ITEM",IF(MID(AR58,1,4)+0=AP58+0,"ok","x"),"OK não item")</f>
        <v>#REF!</v>
      </c>
      <c r="AY58" s="78" t="str">
        <f>IF(#REF!="ITEM",IF(AS58="a","ok",
IF(AS58="b",IF(#REF!="a","ok","x"),
IF(AS58="c",IF(#REF!="b","ok","x"),
IF(AS58="d",IF(#REF!="c","ok","x"),
IF(AS58="e",IF(#REF!="d","ok","x"),
IF(AS58="f",IF(#REF!="e","ok","x"),
IF(AS58="g",IF(#REF!="f","ok","x"),
IF(AS58="h",IF(#REF!="g","ok","x"),
IF(AS58="i",IF(#REF!="h","ok","x"),
IF(AS58="j",IF(#REF!="i","ok","x"),
IF(AS58="K",IF(#REF!="J","ok","x"),
IF(AS58="L",IF(#REF!="K","ok","x")
)))))))))))),"OK")</f>
        <v>#REF!</v>
      </c>
    </row>
    <row r="59" ht="15.0" customHeight="1">
      <c r="A59" s="81" t="s">
        <v>327</v>
      </c>
      <c r="B59" s="82" t="s">
        <v>328</v>
      </c>
      <c r="C59" s="69" t="s">
        <v>11</v>
      </c>
      <c r="D59" s="70" t="s">
        <v>92</v>
      </c>
      <c r="E59" s="71"/>
      <c r="F59" s="71"/>
      <c r="G59" s="72"/>
      <c r="H59" s="83" t="s">
        <v>99</v>
      </c>
      <c r="I59" s="116" t="s">
        <v>283</v>
      </c>
      <c r="J59" s="135" t="s">
        <v>312</v>
      </c>
      <c r="K59" s="119"/>
      <c r="L59" s="119"/>
      <c r="M59" s="136" t="s">
        <v>284</v>
      </c>
      <c r="N59" s="140"/>
      <c r="O59" s="138"/>
      <c r="P59" s="77"/>
      <c r="Q59" s="77"/>
      <c r="R59" s="77"/>
      <c r="S59" s="78" t="str">
        <f t="shared" si="43"/>
        <v>#REF!</v>
      </c>
      <c r="T59" s="77"/>
      <c r="U59" s="78" t="str">
        <f t="shared" si="44"/>
        <v>#REF!</v>
      </c>
      <c r="V59" s="78">
        <v>298.0</v>
      </c>
      <c r="W59" s="78">
        <v>300.0</v>
      </c>
      <c r="X59" s="78" t="s">
        <v>48</v>
      </c>
      <c r="Y59" s="78">
        <v>4100.0</v>
      </c>
      <c r="Z59" s="78">
        <v>4130.0</v>
      </c>
      <c r="AA59" s="78">
        <v>4131.0</v>
      </c>
      <c r="AB59" s="78" t="s">
        <v>329</v>
      </c>
      <c r="AC59" s="78" t="s">
        <v>201</v>
      </c>
      <c r="AD59" s="78" t="s">
        <v>330</v>
      </c>
      <c r="AE59" s="78" t="s">
        <v>11</v>
      </c>
      <c r="AF59" s="78" t="s">
        <v>99</v>
      </c>
      <c r="AG59" s="77"/>
      <c r="AH59" s="77" t="s">
        <v>110</v>
      </c>
      <c r="AI59" s="79" t="s">
        <v>101</v>
      </c>
      <c r="AJ59" s="77" t="str">
        <f t="shared" si="45"/>
        <v>4131 b)</v>
      </c>
      <c r="AK59" s="80" t="s">
        <v>329</v>
      </c>
      <c r="AL59" s="78">
        <v>4100.0</v>
      </c>
      <c r="AM59" s="78" t="s">
        <v>289</v>
      </c>
      <c r="AN59" s="78">
        <v>4130.0</v>
      </c>
      <c r="AO59" s="78" t="s">
        <v>331</v>
      </c>
      <c r="AP59" s="78">
        <v>4131.0</v>
      </c>
      <c r="AQ59" s="78" t="s">
        <v>332</v>
      </c>
      <c r="AR59" s="78" t="s">
        <v>329</v>
      </c>
      <c r="AS59" s="78" t="s">
        <v>121</v>
      </c>
      <c r="AT59" s="78" t="s">
        <v>333</v>
      </c>
      <c r="AU59" s="78" t="s">
        <v>105</v>
      </c>
      <c r="AV59" s="78" t="s">
        <v>106</v>
      </c>
      <c r="AW59" s="77" t="str">
        <f t="shared" si="46"/>
        <v>4131 b)</v>
      </c>
      <c r="AX59" s="78" t="str">
        <f t="shared" si="47"/>
        <v>#REF!</v>
      </c>
      <c r="AY59" s="78" t="str">
        <f>IF(#REF!="ITEM",IF(AS59="a","ok",
IF(AS59="b",IF(AS72="a","ok","x"),
IF(AS59="c",IF(AS72="b","ok","x"),
IF(AS59="d",IF(AS72="c","ok","x"),
IF(AS59="e",IF(AS72="d","ok","x"),
IF(AS59="f",IF(AS72="e","ok","x"),
IF(AS59="g",IF(AS72="f","ok","x"),
IF(AS59="h",IF(AS72="g","ok","x"),
IF(AS59="i",IF(AS72="h","ok","x"),
IF(AS59="j",IF(AS72="i","ok","x"),
IF(AS59="K",IF(AS72="J","ok","x"),
IF(AS59="L",IF(AS72="K","ok","x")
)))))))))))),"OK")</f>
        <v>#REF!</v>
      </c>
    </row>
    <row r="60" ht="15.0" customHeight="1">
      <c r="A60" s="81" t="s">
        <v>327</v>
      </c>
      <c r="B60" s="82" t="s">
        <v>334</v>
      </c>
      <c r="C60" s="69" t="s">
        <v>11</v>
      </c>
      <c r="D60" s="70" t="s">
        <v>92</v>
      </c>
      <c r="E60" s="71"/>
      <c r="F60" s="71"/>
      <c r="G60" s="72"/>
      <c r="H60" s="83" t="s">
        <v>99</v>
      </c>
      <c r="I60" s="116" t="s">
        <v>283</v>
      </c>
      <c r="J60" s="135" t="s">
        <v>312</v>
      </c>
      <c r="K60" s="119"/>
      <c r="L60" s="119"/>
      <c r="M60" s="136" t="s">
        <v>284</v>
      </c>
      <c r="N60" s="140"/>
      <c r="O60" s="138"/>
      <c r="P60" s="77"/>
      <c r="Q60" s="77"/>
      <c r="R60" s="77"/>
      <c r="S60" s="78" t="str">
        <f t="shared" si="43"/>
        <v>#REF!</v>
      </c>
      <c r="T60" s="77"/>
      <c r="U60" s="78" t="str">
        <f t="shared" si="44"/>
        <v>#REF!</v>
      </c>
      <c r="V60" s="78">
        <v>299.0</v>
      </c>
      <c r="W60" s="78">
        <v>301.0</v>
      </c>
      <c r="X60" s="78" t="s">
        <v>48</v>
      </c>
      <c r="Y60" s="78">
        <v>4100.0</v>
      </c>
      <c r="Z60" s="78">
        <v>4130.0</v>
      </c>
      <c r="AA60" s="78">
        <v>4131.0</v>
      </c>
      <c r="AB60" s="78" t="s">
        <v>335</v>
      </c>
      <c r="AC60" s="78" t="s">
        <v>97</v>
      </c>
      <c r="AD60" s="78" t="s">
        <v>336</v>
      </c>
      <c r="AE60" s="78" t="s">
        <v>11</v>
      </c>
      <c r="AF60" s="78" t="s">
        <v>99</v>
      </c>
      <c r="AG60" s="77"/>
      <c r="AH60" s="77" t="s">
        <v>110</v>
      </c>
      <c r="AI60" s="79" t="s">
        <v>101</v>
      </c>
      <c r="AJ60" s="77" t="str">
        <f t="shared" si="45"/>
        <v>4131 c)</v>
      </c>
      <c r="AK60" s="80" t="s">
        <v>335</v>
      </c>
      <c r="AL60" s="78">
        <v>4100.0</v>
      </c>
      <c r="AM60" s="78" t="s">
        <v>289</v>
      </c>
      <c r="AN60" s="78">
        <v>4130.0</v>
      </c>
      <c r="AO60" s="78" t="s">
        <v>331</v>
      </c>
      <c r="AP60" s="78">
        <v>4131.0</v>
      </c>
      <c r="AQ60" s="78" t="s">
        <v>332</v>
      </c>
      <c r="AR60" s="78" t="s">
        <v>335</v>
      </c>
      <c r="AS60" s="78" t="s">
        <v>104</v>
      </c>
      <c r="AT60" s="78" t="s">
        <v>337</v>
      </c>
      <c r="AU60" s="78" t="s">
        <v>105</v>
      </c>
      <c r="AV60" s="78" t="s">
        <v>106</v>
      </c>
      <c r="AW60" s="77" t="str">
        <f t="shared" si="46"/>
        <v>4131 c)</v>
      </c>
      <c r="AX60" s="78" t="str">
        <f t="shared" si="47"/>
        <v>#REF!</v>
      </c>
      <c r="AY60" s="78" t="str">
        <f>IF(#REF!="ITEM",IF(AS60="a","ok",
IF(AS60="b",IF(AS59="a","ok","x"),
IF(AS60="c",IF(AS59="b","ok","x"),
IF(AS60="d",IF(AS59="c","ok","x"),
IF(AS60="e",IF(AS59="d","ok","x"),
IF(AS60="f",IF(AS59="e","ok","x"),
IF(AS60="g",IF(AS59="f","ok","x"),
IF(AS60="h",IF(AS59="g","ok","x"),
IF(AS60="i",IF(AS59="h","ok","x"),
IF(AS60="j",IF(AS59="i","ok","x"),
IF(AS60="K",IF(AS59="J","ok","x"),
IF(AS60="L",IF(AS59="K","ok","x")
)))))))))))),"OK")</f>
        <v>#REF!</v>
      </c>
    </row>
    <row r="61" ht="15.0" customHeight="1">
      <c r="A61" s="81" t="s">
        <v>338</v>
      </c>
      <c r="B61" s="82" t="s">
        <v>339</v>
      </c>
      <c r="C61" s="69" t="s">
        <v>11</v>
      </c>
      <c r="D61" s="70" t="s">
        <v>92</v>
      </c>
      <c r="E61" s="71"/>
      <c r="F61" s="71"/>
      <c r="G61" s="72"/>
      <c r="H61" s="83" t="s">
        <v>99</v>
      </c>
      <c r="I61" s="116" t="s">
        <v>298</v>
      </c>
      <c r="J61" s="135" t="s">
        <v>4</v>
      </c>
      <c r="K61" s="119"/>
      <c r="L61" s="119"/>
      <c r="M61" s="136" t="s">
        <v>299</v>
      </c>
      <c r="N61" s="140"/>
      <c r="O61" s="121" t="s">
        <v>340</v>
      </c>
      <c r="P61" s="77"/>
      <c r="Q61" s="77"/>
      <c r="R61" s="77"/>
      <c r="S61" s="78" t="str">
        <f t="shared" si="43"/>
        <v>#REF!</v>
      </c>
      <c r="T61" s="77"/>
      <c r="U61" s="78" t="str">
        <f t="shared" si="44"/>
        <v>#REF!</v>
      </c>
      <c r="V61" s="78">
        <v>303.0</v>
      </c>
      <c r="W61" s="78">
        <v>305.0</v>
      </c>
      <c r="X61" s="78" t="s">
        <v>47</v>
      </c>
      <c r="Y61" s="78">
        <v>4100.0</v>
      </c>
      <c r="Z61" s="78">
        <v>4130.0</v>
      </c>
      <c r="AA61" s="78">
        <v>4133.0</v>
      </c>
      <c r="AB61" s="78" t="s">
        <v>341</v>
      </c>
      <c r="AC61" s="77" t="s">
        <v>110</v>
      </c>
      <c r="AD61" s="78" t="s">
        <v>342</v>
      </c>
      <c r="AE61" s="78" t="s">
        <v>11</v>
      </c>
      <c r="AF61" s="78" t="s">
        <v>343</v>
      </c>
      <c r="AG61" s="149">
        <v>1.0</v>
      </c>
      <c r="AH61" s="78" t="s">
        <v>344</v>
      </c>
      <c r="AI61" s="79" t="s">
        <v>101</v>
      </c>
      <c r="AJ61" s="77" t="str">
        <f t="shared" si="45"/>
        <v>4133</v>
      </c>
      <c r="AK61" s="80">
        <v>4133.0</v>
      </c>
      <c r="AL61" s="78">
        <v>4100.0</v>
      </c>
      <c r="AM61" s="78" t="s">
        <v>289</v>
      </c>
      <c r="AN61" s="78">
        <v>4130.0</v>
      </c>
      <c r="AO61" s="78" t="s">
        <v>331</v>
      </c>
      <c r="AP61" s="78">
        <v>4133.0</v>
      </c>
      <c r="AQ61" s="78" t="s">
        <v>342</v>
      </c>
      <c r="AR61" s="78" t="s">
        <v>341</v>
      </c>
      <c r="AS61" s="77" t="s">
        <v>110</v>
      </c>
      <c r="AT61" s="77" t="s">
        <v>110</v>
      </c>
      <c r="AU61" s="78" t="s">
        <v>105</v>
      </c>
      <c r="AV61" s="77" t="s">
        <v>110</v>
      </c>
      <c r="AW61" s="77" t="str">
        <f t="shared" si="46"/>
        <v/>
      </c>
      <c r="AX61" s="78" t="str">
        <f t="shared" si="47"/>
        <v>#REF!</v>
      </c>
      <c r="AY61" s="78" t="str">
        <f t="shared" ref="AY61:AY64" si="48">IF(#REF!="ITEM",IF(AS61="a","ok",
IF(AS61="b",IF(#REF!="a","ok","x"),
IF(AS61="c",IF(#REF!="b","ok","x"),
IF(AS61="d",IF(#REF!="c","ok","x"),
IF(AS61="e",IF(#REF!="d","ok","x"),
IF(AS61="f",IF(#REF!="e","ok","x"),
IF(AS61="g",IF(#REF!="f","ok","x"),
IF(AS61="h",IF(#REF!="g","ok","x"),
IF(AS61="i",IF(#REF!="h","ok","x"),
IF(AS61="j",IF(#REF!="i","ok","x"),
IF(AS61="K",IF(#REF!="J","ok","x"),
IF(AS61="L",IF(#REF!="K","ok","x")
)))))))))))),"OK")</f>
        <v>#REF!</v>
      </c>
    </row>
    <row r="62" ht="15.0" customHeight="1">
      <c r="A62" s="81" t="s">
        <v>338</v>
      </c>
      <c r="B62" s="82" t="s">
        <v>345</v>
      </c>
      <c r="C62" s="69" t="s">
        <v>11</v>
      </c>
      <c r="D62" s="70" t="s">
        <v>92</v>
      </c>
      <c r="E62" s="71"/>
      <c r="F62" s="71"/>
      <c r="G62" s="72"/>
      <c r="H62" s="83" t="s">
        <v>99</v>
      </c>
      <c r="I62" s="116" t="s">
        <v>258</v>
      </c>
      <c r="J62" s="117" t="s">
        <v>5</v>
      </c>
      <c r="K62" s="118" t="s">
        <v>346</v>
      </c>
      <c r="L62" s="119"/>
      <c r="M62" s="119"/>
      <c r="N62" s="120"/>
      <c r="O62" s="121" t="s">
        <v>347</v>
      </c>
      <c r="P62" s="77"/>
      <c r="Q62" s="77"/>
      <c r="R62" s="77"/>
      <c r="S62" s="78" t="str">
        <f t="shared" si="43"/>
        <v>#REF!</v>
      </c>
      <c r="T62" s="77"/>
      <c r="U62" s="78" t="str">
        <f t="shared" si="44"/>
        <v>#REF!</v>
      </c>
      <c r="V62" s="78">
        <v>307.0</v>
      </c>
      <c r="W62" s="78">
        <v>309.0</v>
      </c>
      <c r="X62" s="78" t="s">
        <v>48</v>
      </c>
      <c r="Y62" s="78">
        <v>4100.0</v>
      </c>
      <c r="Z62" s="78">
        <v>4130.0</v>
      </c>
      <c r="AA62" s="78">
        <v>4134.0</v>
      </c>
      <c r="AB62" s="78" t="s">
        <v>348</v>
      </c>
      <c r="AC62" s="78" t="s">
        <v>97</v>
      </c>
      <c r="AD62" s="78" t="s">
        <v>349</v>
      </c>
      <c r="AE62" s="78" t="s">
        <v>11</v>
      </c>
      <c r="AF62" s="78" t="s">
        <v>99</v>
      </c>
      <c r="AG62" s="77"/>
      <c r="AH62" s="78" t="s">
        <v>350</v>
      </c>
      <c r="AI62" s="79" t="s">
        <v>101</v>
      </c>
      <c r="AJ62" s="77" t="str">
        <f t="shared" si="45"/>
        <v>4134 c)</v>
      </c>
      <c r="AK62" s="80" t="s">
        <v>348</v>
      </c>
      <c r="AL62" s="78">
        <v>4100.0</v>
      </c>
      <c r="AM62" s="78" t="s">
        <v>289</v>
      </c>
      <c r="AN62" s="78">
        <v>4130.0</v>
      </c>
      <c r="AO62" s="78" t="s">
        <v>331</v>
      </c>
      <c r="AP62" s="78">
        <v>4134.0</v>
      </c>
      <c r="AQ62" s="78" t="s">
        <v>351</v>
      </c>
      <c r="AR62" s="78" t="s">
        <v>348</v>
      </c>
      <c r="AS62" s="78" t="s">
        <v>104</v>
      </c>
      <c r="AT62" s="78" t="s">
        <v>349</v>
      </c>
      <c r="AU62" s="78" t="s">
        <v>105</v>
      </c>
      <c r="AV62" s="78" t="s">
        <v>106</v>
      </c>
      <c r="AW62" s="77" t="str">
        <f t="shared" si="46"/>
        <v>4134 c)</v>
      </c>
      <c r="AX62" s="78" t="str">
        <f t="shared" si="47"/>
        <v>#REF!</v>
      </c>
      <c r="AY62" s="78" t="str">
        <f t="shared" si="48"/>
        <v>#REF!</v>
      </c>
    </row>
    <row r="63" ht="15.0" customHeight="1">
      <c r="A63" s="81" t="s">
        <v>352</v>
      </c>
      <c r="B63" s="82" t="s">
        <v>353</v>
      </c>
      <c r="C63" s="69" t="s">
        <v>11</v>
      </c>
      <c r="D63" s="70" t="s">
        <v>92</v>
      </c>
      <c r="E63" s="71"/>
      <c r="F63" s="71"/>
      <c r="G63" s="72"/>
      <c r="H63" s="150" t="s">
        <v>99</v>
      </c>
      <c r="I63" s="116" t="s">
        <v>283</v>
      </c>
      <c r="J63" s="135" t="s">
        <v>312</v>
      </c>
      <c r="K63" s="119"/>
      <c r="L63" s="119"/>
      <c r="M63" s="136" t="s">
        <v>284</v>
      </c>
      <c r="N63" s="140"/>
      <c r="O63" s="151"/>
      <c r="P63" s="77"/>
      <c r="Q63" s="77"/>
      <c r="R63" s="77"/>
      <c r="S63" s="78" t="str">
        <f t="shared" si="43"/>
        <v>#REF!</v>
      </c>
      <c r="T63" s="77"/>
      <c r="U63" s="78" t="str">
        <f t="shared" si="44"/>
        <v>#REF!</v>
      </c>
      <c r="V63" s="78">
        <v>321.0</v>
      </c>
      <c r="W63" s="78">
        <v>323.0</v>
      </c>
      <c r="X63" s="78" t="s">
        <v>48</v>
      </c>
      <c r="Y63" s="78">
        <v>4100.0</v>
      </c>
      <c r="Z63" s="78">
        <v>4150.0</v>
      </c>
      <c r="AA63" s="78">
        <v>4151.0</v>
      </c>
      <c r="AB63" s="78" t="s">
        <v>354</v>
      </c>
      <c r="AC63" s="78" t="s">
        <v>97</v>
      </c>
      <c r="AD63" s="78" t="s">
        <v>353</v>
      </c>
      <c r="AE63" s="78" t="s">
        <v>11</v>
      </c>
      <c r="AF63" s="78" t="s">
        <v>92</v>
      </c>
      <c r="AG63" s="77"/>
      <c r="AH63" s="77" t="s">
        <v>110</v>
      </c>
      <c r="AI63" s="79" t="s">
        <v>101</v>
      </c>
      <c r="AJ63" s="77" t="str">
        <f t="shared" si="45"/>
        <v>4151 c)</v>
      </c>
      <c r="AK63" s="80" t="s">
        <v>354</v>
      </c>
      <c r="AL63" s="78">
        <v>4100.0</v>
      </c>
      <c r="AM63" s="78" t="s">
        <v>289</v>
      </c>
      <c r="AN63" s="78">
        <v>4150.0</v>
      </c>
      <c r="AO63" s="78" t="s">
        <v>355</v>
      </c>
      <c r="AP63" s="78">
        <v>4151.0</v>
      </c>
      <c r="AQ63" s="78" t="s">
        <v>356</v>
      </c>
      <c r="AR63" s="78" t="s">
        <v>354</v>
      </c>
      <c r="AS63" s="78" t="s">
        <v>104</v>
      </c>
      <c r="AT63" s="78" t="s">
        <v>353</v>
      </c>
      <c r="AU63" s="78" t="s">
        <v>105</v>
      </c>
      <c r="AV63" s="78" t="s">
        <v>106</v>
      </c>
      <c r="AW63" s="77" t="str">
        <f t="shared" si="46"/>
        <v>4151 c)</v>
      </c>
      <c r="AX63" s="78" t="str">
        <f t="shared" si="47"/>
        <v>#REF!</v>
      </c>
      <c r="AY63" s="78" t="str">
        <f t="shared" si="48"/>
        <v>#REF!</v>
      </c>
    </row>
    <row r="64" ht="15.0" hidden="1" customHeight="1">
      <c r="A64" s="89" t="s">
        <v>357</v>
      </c>
      <c r="B64" s="129" t="s">
        <v>358</v>
      </c>
      <c r="C64" s="122" t="s">
        <v>11</v>
      </c>
      <c r="D64" s="122" t="s">
        <v>92</v>
      </c>
      <c r="E64" s="123"/>
      <c r="F64" s="123"/>
      <c r="G64" s="124"/>
      <c r="H64" s="152" t="s">
        <v>92</v>
      </c>
      <c r="I64" s="153"/>
      <c r="J64" s="154"/>
      <c r="K64" s="144"/>
      <c r="L64" s="128" t="s">
        <v>93</v>
      </c>
      <c r="M64" s="129" t="s">
        <v>359</v>
      </c>
      <c r="N64" s="122" t="s">
        <v>360</v>
      </c>
      <c r="O64" s="155"/>
      <c r="P64" s="131"/>
      <c r="Q64" s="131"/>
      <c r="R64" s="131"/>
      <c r="S64" s="132" t="str">
        <f t="shared" si="43"/>
        <v>#REF!</v>
      </c>
      <c r="T64" s="131"/>
      <c r="U64" s="132" t="str">
        <f t="shared" si="44"/>
        <v>#REF!</v>
      </c>
      <c r="V64" s="132">
        <v>327.0</v>
      </c>
      <c r="W64" s="132">
        <v>329.0</v>
      </c>
      <c r="X64" s="132" t="s">
        <v>48</v>
      </c>
      <c r="Y64" s="132">
        <v>4100.0</v>
      </c>
      <c r="Z64" s="132">
        <v>4150.0</v>
      </c>
      <c r="AA64" s="132">
        <v>4153.0</v>
      </c>
      <c r="AB64" s="132" t="s">
        <v>361</v>
      </c>
      <c r="AC64" s="132" t="s">
        <v>97</v>
      </c>
      <c r="AD64" s="132" t="s">
        <v>358</v>
      </c>
      <c r="AE64" s="132" t="s">
        <v>11</v>
      </c>
      <c r="AF64" s="132" t="s">
        <v>99</v>
      </c>
      <c r="AG64" s="131"/>
      <c r="AH64" s="131" t="s">
        <v>110</v>
      </c>
      <c r="AI64" s="133" t="s">
        <v>101</v>
      </c>
      <c r="AJ64" s="131" t="str">
        <f t="shared" si="45"/>
        <v>4153 c)</v>
      </c>
      <c r="AK64" s="134" t="s">
        <v>361</v>
      </c>
      <c r="AL64" s="132">
        <v>4100.0</v>
      </c>
      <c r="AM64" s="132" t="s">
        <v>289</v>
      </c>
      <c r="AN64" s="132">
        <v>4150.0</v>
      </c>
      <c r="AO64" s="132" t="s">
        <v>355</v>
      </c>
      <c r="AP64" s="132">
        <v>4153.0</v>
      </c>
      <c r="AQ64" s="132" t="s">
        <v>362</v>
      </c>
      <c r="AR64" s="132" t="s">
        <v>361</v>
      </c>
      <c r="AS64" s="132" t="s">
        <v>104</v>
      </c>
      <c r="AT64" s="132" t="s">
        <v>358</v>
      </c>
      <c r="AU64" s="132" t="s">
        <v>105</v>
      </c>
      <c r="AV64" s="132" t="s">
        <v>106</v>
      </c>
      <c r="AW64" s="131" t="str">
        <f t="shared" si="46"/>
        <v>4153 c)</v>
      </c>
      <c r="AX64" s="132" t="str">
        <f t="shared" si="47"/>
        <v>#REF!</v>
      </c>
      <c r="AY64" s="132" t="str">
        <f t="shared" si="48"/>
        <v>#REF!</v>
      </c>
    </row>
    <row r="65" ht="15.0" hidden="1" customHeight="1">
      <c r="A65" s="89" t="s">
        <v>357</v>
      </c>
      <c r="B65" s="129" t="s">
        <v>363</v>
      </c>
      <c r="C65" s="122" t="s">
        <v>11</v>
      </c>
      <c r="D65" s="122" t="s">
        <v>92</v>
      </c>
      <c r="E65" s="123"/>
      <c r="F65" s="123"/>
      <c r="G65" s="124"/>
      <c r="H65" s="152" t="s">
        <v>92</v>
      </c>
      <c r="I65" s="153"/>
      <c r="J65" s="154"/>
      <c r="K65" s="144"/>
      <c r="L65" s="128" t="s">
        <v>93</v>
      </c>
      <c r="M65" s="129" t="s">
        <v>359</v>
      </c>
      <c r="N65" s="122" t="s">
        <v>360</v>
      </c>
      <c r="O65" s="155"/>
      <c r="P65" s="131"/>
      <c r="Q65" s="131"/>
      <c r="R65" s="131"/>
      <c r="S65" s="132" t="str">
        <f t="shared" si="43"/>
        <v>#REF!</v>
      </c>
      <c r="T65" s="131"/>
      <c r="U65" s="132" t="str">
        <f t="shared" si="44"/>
        <v>#REF!</v>
      </c>
      <c r="V65" s="132">
        <v>328.0</v>
      </c>
      <c r="W65" s="132">
        <v>330.0</v>
      </c>
      <c r="X65" s="132" t="s">
        <v>48</v>
      </c>
      <c r="Y65" s="132">
        <v>4100.0</v>
      </c>
      <c r="Z65" s="132">
        <v>4150.0</v>
      </c>
      <c r="AA65" s="132">
        <v>4153.0</v>
      </c>
      <c r="AB65" s="132" t="s">
        <v>364</v>
      </c>
      <c r="AC65" s="132" t="s">
        <v>133</v>
      </c>
      <c r="AD65" s="132" t="s">
        <v>365</v>
      </c>
      <c r="AE65" s="132" t="s">
        <v>11</v>
      </c>
      <c r="AF65" s="132" t="s">
        <v>92</v>
      </c>
      <c r="AG65" s="131"/>
      <c r="AH65" s="131" t="s">
        <v>110</v>
      </c>
      <c r="AI65" s="133" t="s">
        <v>101</v>
      </c>
      <c r="AJ65" s="131" t="str">
        <f t="shared" si="45"/>
        <v>4153 d)</v>
      </c>
      <c r="AK65" s="134" t="s">
        <v>364</v>
      </c>
      <c r="AL65" s="132">
        <v>4100.0</v>
      </c>
      <c r="AM65" s="132" t="s">
        <v>289</v>
      </c>
      <c r="AN65" s="132">
        <v>4150.0</v>
      </c>
      <c r="AO65" s="132" t="s">
        <v>355</v>
      </c>
      <c r="AP65" s="132">
        <v>4153.0</v>
      </c>
      <c r="AQ65" s="132" t="s">
        <v>362</v>
      </c>
      <c r="AR65" s="132" t="s">
        <v>364</v>
      </c>
      <c r="AS65" s="132" t="s">
        <v>139</v>
      </c>
      <c r="AT65" s="132" t="s">
        <v>365</v>
      </c>
      <c r="AU65" s="132" t="s">
        <v>105</v>
      </c>
      <c r="AV65" s="132" t="s">
        <v>106</v>
      </c>
      <c r="AW65" s="131" t="str">
        <f t="shared" si="46"/>
        <v>4153 d)</v>
      </c>
      <c r="AX65" s="132" t="str">
        <f t="shared" si="47"/>
        <v>#REF!</v>
      </c>
      <c r="AY65" s="132" t="str">
        <f>IF(#REF!="ITEM",IF(AS65="a","ok",
IF(AS65="b",IF(AS64="a","ok","x"),
IF(AS65="c",IF(AS64="b","ok","x"),
IF(AS65="d",IF(AS64="c","ok","x"),
IF(AS65="e",IF(AS64="d","ok","x"),
IF(AS65="f",IF(AS64="e","ok","x"),
IF(AS65="g",IF(AS64="f","ok","x"),
IF(AS65="h",IF(AS64="g","ok","x"),
IF(AS65="i",IF(AS64="h","ok","x"),
IF(AS65="j",IF(AS64="i","ok","x"),
IF(AS65="K",IF(AS64="J","ok","x"),
IF(AS65="L",IF(AS64="K","ok","x")
)))))))))))),"OK")</f>
        <v>#REF!</v>
      </c>
    </row>
    <row r="66" ht="15.0" hidden="1" customHeight="1">
      <c r="A66" s="67" t="s">
        <v>366</v>
      </c>
      <c r="B66" s="129" t="s">
        <v>367</v>
      </c>
      <c r="C66" s="122" t="s">
        <v>11</v>
      </c>
      <c r="D66" s="122" t="s">
        <v>92</v>
      </c>
      <c r="E66" s="123"/>
      <c r="F66" s="123"/>
      <c r="G66" s="124"/>
      <c r="H66" s="152" t="s">
        <v>92</v>
      </c>
      <c r="I66" s="153"/>
      <c r="J66" s="154"/>
      <c r="K66" s="144"/>
      <c r="L66" s="128" t="s">
        <v>173</v>
      </c>
      <c r="M66" s="129" t="s">
        <v>368</v>
      </c>
      <c r="N66" s="122" t="s">
        <v>360</v>
      </c>
      <c r="O66" s="155"/>
      <c r="P66" s="131"/>
      <c r="Q66" s="131"/>
      <c r="R66" s="131"/>
      <c r="S66" s="132" t="str">
        <f t="shared" si="43"/>
        <v>#REF!</v>
      </c>
      <c r="T66" s="131"/>
      <c r="U66" s="132" t="str">
        <f t="shared" si="44"/>
        <v>#REF!</v>
      </c>
      <c r="V66" s="132">
        <v>356.0</v>
      </c>
      <c r="W66" s="132">
        <v>358.0</v>
      </c>
      <c r="X66" s="132" t="s">
        <v>48</v>
      </c>
      <c r="Y66" s="132">
        <v>4100.0</v>
      </c>
      <c r="Z66" s="132">
        <v>4160.0</v>
      </c>
      <c r="AA66" s="132">
        <v>4164.0</v>
      </c>
      <c r="AB66" s="132" t="s">
        <v>369</v>
      </c>
      <c r="AC66" s="132" t="s">
        <v>97</v>
      </c>
      <c r="AD66" s="132" t="s">
        <v>367</v>
      </c>
      <c r="AE66" s="132" t="s">
        <v>11</v>
      </c>
      <c r="AF66" s="132" t="s">
        <v>99</v>
      </c>
      <c r="AG66" s="131"/>
      <c r="AH66" s="132" t="s">
        <v>370</v>
      </c>
      <c r="AI66" s="133" t="s">
        <v>101</v>
      </c>
      <c r="AJ66" s="131" t="str">
        <f t="shared" si="45"/>
        <v>4164 c)</v>
      </c>
      <c r="AK66" s="134" t="s">
        <v>369</v>
      </c>
      <c r="AL66" s="132">
        <v>4100.0</v>
      </c>
      <c r="AM66" s="132" t="s">
        <v>289</v>
      </c>
      <c r="AN66" s="132">
        <v>4160.0</v>
      </c>
      <c r="AO66" s="132" t="s">
        <v>371</v>
      </c>
      <c r="AP66" s="132">
        <v>4164.0</v>
      </c>
      <c r="AQ66" s="132" t="s">
        <v>372</v>
      </c>
      <c r="AR66" s="132" t="s">
        <v>369</v>
      </c>
      <c r="AS66" s="132" t="s">
        <v>104</v>
      </c>
      <c r="AT66" s="132" t="s">
        <v>367</v>
      </c>
      <c r="AU66" s="132" t="s">
        <v>105</v>
      </c>
      <c r="AV66" s="132" t="s">
        <v>106</v>
      </c>
      <c r="AW66" s="131" t="str">
        <f t="shared" si="46"/>
        <v>4164 c)</v>
      </c>
      <c r="AX66" s="132" t="str">
        <f t="shared" si="47"/>
        <v>#REF!</v>
      </c>
      <c r="AY66" s="132" t="str">
        <f>IF(#REF!="ITEM",IF(AS66="a","ok",
IF(AS66="b",IF(#REF!="a","ok","x"),
IF(AS66="c",IF(#REF!="b","ok","x"),
IF(AS66="d",IF(#REF!="c","ok","x"),
IF(AS66="e",IF(#REF!="d","ok","x"),
IF(AS66="f",IF(#REF!="e","ok","x"),
IF(AS66="g",IF(#REF!="f","ok","x"),
IF(AS66="h",IF(#REF!="g","ok","x"),
IF(AS66="i",IF(#REF!="h","ok","x"),
IF(AS66="j",IF(#REF!="i","ok","x"),
IF(AS66="K",IF(#REF!="J","ok","x"),
IF(AS66="L",IF(#REF!="K","ok","x")
)))))))))))),"OK")</f>
        <v>#REF!</v>
      </c>
    </row>
    <row r="67" ht="15.0" hidden="1" customHeight="1">
      <c r="A67" s="67" t="s">
        <v>366</v>
      </c>
      <c r="B67" s="129" t="s">
        <v>373</v>
      </c>
      <c r="C67" s="122" t="s">
        <v>11</v>
      </c>
      <c r="D67" s="122" t="s">
        <v>92</v>
      </c>
      <c r="E67" s="123"/>
      <c r="F67" s="123"/>
      <c r="G67" s="124"/>
      <c r="H67" s="152" t="s">
        <v>92</v>
      </c>
      <c r="I67" s="153"/>
      <c r="J67" s="154"/>
      <c r="K67" s="144"/>
      <c r="L67" s="128" t="s">
        <v>173</v>
      </c>
      <c r="M67" s="129" t="s">
        <v>374</v>
      </c>
      <c r="N67" s="122" t="s">
        <v>360</v>
      </c>
      <c r="O67" s="155"/>
      <c r="P67" s="131"/>
      <c r="Q67" s="131"/>
      <c r="R67" s="131"/>
      <c r="S67" s="132" t="str">
        <f t="shared" si="43"/>
        <v>#REF!</v>
      </c>
      <c r="T67" s="131"/>
      <c r="U67" s="132" t="str">
        <f t="shared" si="44"/>
        <v>#REF!</v>
      </c>
      <c r="V67" s="132">
        <v>357.0</v>
      </c>
      <c r="W67" s="132">
        <v>359.0</v>
      </c>
      <c r="X67" s="132" t="s">
        <v>48</v>
      </c>
      <c r="Y67" s="132">
        <v>4100.0</v>
      </c>
      <c r="Z67" s="132">
        <v>4160.0</v>
      </c>
      <c r="AA67" s="132">
        <v>4164.0</v>
      </c>
      <c r="AB67" s="132" t="s">
        <v>375</v>
      </c>
      <c r="AC67" s="132" t="s">
        <v>133</v>
      </c>
      <c r="AD67" s="132" t="s">
        <v>373</v>
      </c>
      <c r="AE67" s="132" t="s">
        <v>11</v>
      </c>
      <c r="AF67" s="132" t="s">
        <v>99</v>
      </c>
      <c r="AG67" s="131"/>
      <c r="AH67" s="132" t="s">
        <v>376</v>
      </c>
      <c r="AI67" s="133" t="s">
        <v>101</v>
      </c>
      <c r="AJ67" s="131" t="str">
        <f t="shared" si="45"/>
        <v>4164 d)</v>
      </c>
      <c r="AK67" s="134" t="s">
        <v>375</v>
      </c>
      <c r="AL67" s="132">
        <v>4100.0</v>
      </c>
      <c r="AM67" s="132" t="s">
        <v>289</v>
      </c>
      <c r="AN67" s="132">
        <v>4160.0</v>
      </c>
      <c r="AO67" s="132" t="s">
        <v>371</v>
      </c>
      <c r="AP67" s="132">
        <v>4164.0</v>
      </c>
      <c r="AQ67" s="132" t="s">
        <v>372</v>
      </c>
      <c r="AR67" s="132" t="s">
        <v>375</v>
      </c>
      <c r="AS67" s="132" t="s">
        <v>139</v>
      </c>
      <c r="AT67" s="132" t="s">
        <v>373</v>
      </c>
      <c r="AU67" s="132" t="s">
        <v>105</v>
      </c>
      <c r="AV67" s="132" t="s">
        <v>106</v>
      </c>
      <c r="AW67" s="131" t="str">
        <f t="shared" si="46"/>
        <v>4164 d)</v>
      </c>
      <c r="AX67" s="132" t="str">
        <f t="shared" si="47"/>
        <v>#REF!</v>
      </c>
      <c r="AY67" s="132" t="str">
        <f>IF(#REF!="ITEM",IF(AS67="a","ok",
IF(AS67="b",IF(AS66="a","ok","x"),
IF(AS67="c",IF(AS66="b","ok","x"),
IF(AS67="d",IF(AS66="c","ok","x"),
IF(AS67="e",IF(AS66="d","ok","x"),
IF(AS67="f",IF(AS66="e","ok","x"),
IF(AS67="g",IF(AS66="f","ok","x"),
IF(AS67="h",IF(AS66="g","ok","x"),
IF(AS67="i",IF(AS66="h","ok","x"),
IF(AS67="j",IF(AS66="i","ok","x"),
IF(AS67="K",IF(AS66="J","ok","x"),
IF(AS67="L",IF(AS66="K","ok","x")
)))))))))))),"OK")</f>
        <v>#REF!</v>
      </c>
    </row>
    <row r="68" ht="15.0" hidden="1" customHeight="1">
      <c r="A68" s="129" t="s">
        <v>377</v>
      </c>
      <c r="B68" s="129" t="s">
        <v>378</v>
      </c>
      <c r="C68" s="122" t="s">
        <v>11</v>
      </c>
      <c r="D68" s="122" t="s">
        <v>92</v>
      </c>
      <c r="E68" s="123"/>
      <c r="F68" s="123"/>
      <c r="G68" s="124"/>
      <c r="H68" s="122" t="s">
        <v>92</v>
      </c>
      <c r="I68" s="123"/>
      <c r="J68" s="123"/>
      <c r="K68" s="123"/>
      <c r="L68" s="122" t="s">
        <v>173</v>
      </c>
      <c r="M68" s="122" t="s">
        <v>379</v>
      </c>
      <c r="N68" s="122" t="s">
        <v>360</v>
      </c>
      <c r="O68" s="131"/>
      <c r="P68" s="132"/>
      <c r="Q68" s="131"/>
      <c r="R68" s="131"/>
      <c r="S68" s="132" t="str">
        <f t="shared" si="43"/>
        <v>#REF!</v>
      </c>
      <c r="T68" s="131"/>
      <c r="U68" s="132" t="str">
        <f t="shared" si="44"/>
        <v>#REF!</v>
      </c>
      <c r="V68" s="132">
        <v>363.0</v>
      </c>
      <c r="W68" s="132">
        <v>365.0</v>
      </c>
      <c r="X68" s="132" t="s">
        <v>48</v>
      </c>
      <c r="Y68" s="132">
        <v>4100.0</v>
      </c>
      <c r="Z68" s="132">
        <v>4160.0</v>
      </c>
      <c r="AA68" s="132">
        <v>4166.0</v>
      </c>
      <c r="AB68" s="132" t="s">
        <v>380</v>
      </c>
      <c r="AC68" s="132" t="s">
        <v>97</v>
      </c>
      <c r="AD68" s="132" t="s">
        <v>381</v>
      </c>
      <c r="AE68" s="132" t="s">
        <v>11</v>
      </c>
      <c r="AF68" s="132" t="s">
        <v>99</v>
      </c>
      <c r="AG68" s="131"/>
      <c r="AH68" s="132" t="s">
        <v>382</v>
      </c>
      <c r="AI68" s="133" t="s">
        <v>101</v>
      </c>
      <c r="AJ68" s="131" t="str">
        <f t="shared" si="45"/>
        <v>4166 c)</v>
      </c>
      <c r="AK68" s="134" t="s">
        <v>380</v>
      </c>
      <c r="AL68" s="132">
        <v>4100.0</v>
      </c>
      <c r="AM68" s="132" t="s">
        <v>289</v>
      </c>
      <c r="AN68" s="132">
        <v>4160.0</v>
      </c>
      <c r="AO68" s="132" t="s">
        <v>371</v>
      </c>
      <c r="AP68" s="132">
        <v>4166.0</v>
      </c>
      <c r="AQ68" s="132" t="s">
        <v>383</v>
      </c>
      <c r="AR68" s="132" t="s">
        <v>380</v>
      </c>
      <c r="AS68" s="132" t="s">
        <v>104</v>
      </c>
      <c r="AT68" s="132" t="s">
        <v>381</v>
      </c>
      <c r="AU68" s="132" t="s">
        <v>105</v>
      </c>
      <c r="AV68" s="132" t="s">
        <v>106</v>
      </c>
      <c r="AW68" s="131" t="str">
        <f t="shared" si="46"/>
        <v>4166 c)</v>
      </c>
      <c r="AX68" s="132" t="str">
        <f t="shared" si="47"/>
        <v>#REF!</v>
      </c>
      <c r="AY68" s="132" t="str">
        <f t="shared" ref="AY68:AY70" si="49">IF(#REF!="ITEM",IF(AS68="a","ok",
IF(AS68="b",IF(#REF!="a","ok","x"),
IF(AS68="c",IF(#REF!="b","ok","x"),
IF(AS68="d",IF(#REF!="c","ok","x"),
IF(AS68="e",IF(#REF!="d","ok","x"),
IF(AS68="f",IF(#REF!="e","ok","x"),
IF(AS68="g",IF(#REF!="f","ok","x"),
IF(AS68="h",IF(#REF!="g","ok","x"),
IF(AS68="i",IF(#REF!="h","ok","x"),
IF(AS68="j",IF(#REF!="i","ok","x"),
IF(AS68="K",IF(#REF!="J","ok","x"),
IF(AS68="L",IF(#REF!="K","ok","x")
)))))))))))),"OK")</f>
        <v>#REF!</v>
      </c>
    </row>
    <row r="69" ht="15.0" hidden="1" customHeight="1">
      <c r="A69" s="101" t="s">
        <v>180</v>
      </c>
      <c r="B69" s="68" t="s">
        <v>190</v>
      </c>
      <c r="C69" s="69" t="s">
        <v>11</v>
      </c>
      <c r="D69" s="83" t="s">
        <v>92</v>
      </c>
      <c r="E69" s="71"/>
      <c r="F69" s="71"/>
      <c r="G69" s="72"/>
      <c r="H69" s="83" t="s">
        <v>92</v>
      </c>
      <c r="I69" s="71"/>
      <c r="J69" s="71"/>
      <c r="K69" s="71"/>
      <c r="L69" s="83" t="s">
        <v>173</v>
      </c>
      <c r="M69" s="83" t="s">
        <v>384</v>
      </c>
      <c r="N69" s="83" t="s">
        <v>385</v>
      </c>
      <c r="O69" s="77" t="str">
        <f t="shared" ref="O69:O73" si="50">IF(ISNUMBER(SEARCH("inclu",S69,1)),"1-Incluído",IF(ISNUMBER(SEARCH("Mudaram texto",S69,1)),"2-Texto alterado",IF(ISNUMBER(SEARCH("Mudou texto",S69,1)),"2-Texto alterado",IF(ISNUMBER(SEARCH("texto alterado",S69,1)),"2-Texto alterado",""))))</f>
        <v/>
      </c>
      <c r="P69" s="78"/>
      <c r="Q69" s="77"/>
      <c r="R69" s="77"/>
      <c r="S69" s="78" t="str">
        <f t="shared" si="43"/>
        <v>#REF!</v>
      </c>
      <c r="T69" s="77"/>
      <c r="U69" s="78" t="str">
        <f t="shared" si="44"/>
        <v>#REF!</v>
      </c>
      <c r="V69" s="78">
        <v>462.0</v>
      </c>
      <c r="W69" s="78">
        <v>464.0</v>
      </c>
      <c r="X69" s="78" t="s">
        <v>48</v>
      </c>
      <c r="Y69" s="78">
        <v>4200.0</v>
      </c>
      <c r="Z69" s="78">
        <v>4250.0</v>
      </c>
      <c r="AA69" s="78">
        <v>4254.0</v>
      </c>
      <c r="AB69" s="78" t="s">
        <v>193</v>
      </c>
      <c r="AC69" s="78" t="s">
        <v>146</v>
      </c>
      <c r="AD69" s="78" t="s">
        <v>194</v>
      </c>
      <c r="AE69" s="78" t="s">
        <v>21</v>
      </c>
      <c r="AF69" s="78" t="s">
        <v>92</v>
      </c>
      <c r="AG69" s="77"/>
      <c r="AH69" s="78" t="s">
        <v>110</v>
      </c>
      <c r="AI69" s="79" t="s">
        <v>101</v>
      </c>
      <c r="AJ69" s="77" t="str">
        <f t="shared" si="45"/>
        <v>4262 f)</v>
      </c>
      <c r="AK69" s="80" t="s">
        <v>195</v>
      </c>
      <c r="AL69" s="78">
        <v>4200.0</v>
      </c>
      <c r="AM69" s="78" t="s">
        <v>185</v>
      </c>
      <c r="AN69" s="78">
        <v>4260.0</v>
      </c>
      <c r="AO69" s="78" t="s">
        <v>186</v>
      </c>
      <c r="AP69" s="78">
        <v>4262.0</v>
      </c>
      <c r="AQ69" s="78" t="s">
        <v>187</v>
      </c>
      <c r="AR69" s="78" t="s">
        <v>195</v>
      </c>
      <c r="AS69" s="78" t="s">
        <v>196</v>
      </c>
      <c r="AT69" s="78" t="s">
        <v>197</v>
      </c>
      <c r="AU69" s="78" t="s">
        <v>105</v>
      </c>
      <c r="AV69" s="78" t="s">
        <v>189</v>
      </c>
      <c r="AW69" s="77" t="str">
        <f t="shared" si="46"/>
        <v>4254 e)</v>
      </c>
      <c r="AX69" s="78" t="str">
        <f t="shared" si="47"/>
        <v>#REF!</v>
      </c>
      <c r="AY69" s="78" t="str">
        <f t="shared" si="49"/>
        <v>#REF!</v>
      </c>
    </row>
    <row r="70" ht="15.0" hidden="1" customHeight="1">
      <c r="A70" s="101" t="s">
        <v>198</v>
      </c>
      <c r="B70" s="68" t="s">
        <v>199</v>
      </c>
      <c r="C70" s="69" t="s">
        <v>11</v>
      </c>
      <c r="D70" s="83" t="s">
        <v>386</v>
      </c>
      <c r="E70" s="71"/>
      <c r="F70" s="71"/>
      <c r="G70" s="72"/>
      <c r="H70" s="83" t="s">
        <v>92</v>
      </c>
      <c r="I70" s="71"/>
      <c r="J70" s="71"/>
      <c r="K70" s="71"/>
      <c r="L70" s="83" t="s">
        <v>173</v>
      </c>
      <c r="M70" s="83" t="s">
        <v>384</v>
      </c>
      <c r="N70" s="83" t="s">
        <v>387</v>
      </c>
      <c r="O70" s="77" t="str">
        <f t="shared" si="50"/>
        <v/>
      </c>
      <c r="P70" s="78" t="str">
        <f>AD70</f>
        <v>b) a organização adota procedimentos adequados de tratamento e proteção das informações identificadas na forma do item “a”</v>
      </c>
      <c r="Q70" s="77"/>
      <c r="R70" s="77"/>
      <c r="S70" s="78" t="str">
        <f t="shared" si="43"/>
        <v>#REF!</v>
      </c>
      <c r="T70" s="77"/>
      <c r="U70" s="78" t="str">
        <f t="shared" si="44"/>
        <v>#REF!</v>
      </c>
      <c r="V70" s="78">
        <v>474.0</v>
      </c>
      <c r="W70" s="78">
        <v>476.0</v>
      </c>
      <c r="X70" s="78" t="s">
        <v>48</v>
      </c>
      <c r="Y70" s="78">
        <v>4200.0</v>
      </c>
      <c r="Z70" s="78">
        <v>4260.0</v>
      </c>
      <c r="AA70" s="78">
        <v>4262.0</v>
      </c>
      <c r="AB70" s="78" t="s">
        <v>200</v>
      </c>
      <c r="AC70" s="78" t="s">
        <v>201</v>
      </c>
      <c r="AD70" s="78" t="s">
        <v>202</v>
      </c>
      <c r="AE70" s="78" t="s">
        <v>21</v>
      </c>
      <c r="AF70" s="78" t="s">
        <v>92</v>
      </c>
      <c r="AG70" s="77"/>
      <c r="AH70" s="78" t="s">
        <v>203</v>
      </c>
      <c r="AI70" s="79" t="s">
        <v>101</v>
      </c>
      <c r="AJ70" s="77" t="str">
        <f t="shared" si="45"/>
        <v>4264 b)</v>
      </c>
      <c r="AK70" s="80" t="s">
        <v>204</v>
      </c>
      <c r="AL70" s="78">
        <v>4200.0</v>
      </c>
      <c r="AM70" s="78" t="s">
        <v>185</v>
      </c>
      <c r="AN70" s="78">
        <v>4260.0</v>
      </c>
      <c r="AO70" s="78" t="s">
        <v>186</v>
      </c>
      <c r="AP70" s="78">
        <v>4264.0</v>
      </c>
      <c r="AQ70" s="78" t="s">
        <v>205</v>
      </c>
      <c r="AR70" s="78" t="s">
        <v>204</v>
      </c>
      <c r="AS70" s="78" t="s">
        <v>121</v>
      </c>
      <c r="AT70" s="78" t="s">
        <v>206</v>
      </c>
      <c r="AU70" s="78" t="s">
        <v>105</v>
      </c>
      <c r="AV70" s="78" t="s">
        <v>207</v>
      </c>
      <c r="AW70" s="77" t="str">
        <f t="shared" si="46"/>
        <v>4262 b)</v>
      </c>
      <c r="AX70" s="78" t="str">
        <f t="shared" si="47"/>
        <v>#REF!</v>
      </c>
      <c r="AY70" s="78" t="str">
        <f t="shared" si="49"/>
        <v>#REF!</v>
      </c>
    </row>
    <row r="71" ht="15.0" hidden="1" customHeight="1">
      <c r="A71" s="101" t="s">
        <v>198</v>
      </c>
      <c r="B71" s="68" t="s">
        <v>230</v>
      </c>
      <c r="C71" s="69" t="s">
        <v>11</v>
      </c>
      <c r="D71" s="83" t="s">
        <v>386</v>
      </c>
      <c r="E71" s="71"/>
      <c r="F71" s="71"/>
      <c r="G71" s="72"/>
      <c r="H71" s="83" t="s">
        <v>92</v>
      </c>
      <c r="I71" s="71"/>
      <c r="J71" s="71"/>
      <c r="K71" s="71"/>
      <c r="L71" s="83" t="s">
        <v>173</v>
      </c>
      <c r="M71" s="83" t="s">
        <v>384</v>
      </c>
      <c r="N71" s="83" t="s">
        <v>388</v>
      </c>
      <c r="O71" s="77" t="str">
        <f t="shared" si="50"/>
        <v/>
      </c>
      <c r="P71" s="77"/>
      <c r="Q71" s="77"/>
      <c r="R71" s="77"/>
      <c r="S71" s="78" t="str">
        <f t="shared" si="43"/>
        <v>#REF!</v>
      </c>
      <c r="T71" s="77"/>
      <c r="U71" s="78" t="str">
        <f t="shared" si="44"/>
        <v>#REF!</v>
      </c>
      <c r="V71" s="78">
        <v>475.0</v>
      </c>
      <c r="W71" s="78">
        <v>477.0</v>
      </c>
      <c r="X71" s="78" t="s">
        <v>48</v>
      </c>
      <c r="Y71" s="78">
        <v>4200.0</v>
      </c>
      <c r="Z71" s="78">
        <v>4260.0</v>
      </c>
      <c r="AA71" s="78">
        <v>4262.0</v>
      </c>
      <c r="AB71" s="78" t="s">
        <v>233</v>
      </c>
      <c r="AC71" s="78" t="s">
        <v>97</v>
      </c>
      <c r="AD71" s="78" t="s">
        <v>230</v>
      </c>
      <c r="AE71" s="78" t="s">
        <v>21</v>
      </c>
      <c r="AF71" s="78" t="s">
        <v>92</v>
      </c>
      <c r="AG71" s="77"/>
      <c r="AH71" s="77" t="s">
        <v>110</v>
      </c>
      <c r="AI71" s="79" t="s">
        <v>101</v>
      </c>
      <c r="AJ71" s="77" t="str">
        <f t="shared" si="45"/>
        <v>4264 c)</v>
      </c>
      <c r="AK71" s="80" t="s">
        <v>234</v>
      </c>
      <c r="AL71" s="78">
        <v>4200.0</v>
      </c>
      <c r="AM71" s="78" t="s">
        <v>185</v>
      </c>
      <c r="AN71" s="78">
        <v>4260.0</v>
      </c>
      <c r="AO71" s="78" t="s">
        <v>186</v>
      </c>
      <c r="AP71" s="78">
        <v>4264.0</v>
      </c>
      <c r="AQ71" s="78" t="s">
        <v>205</v>
      </c>
      <c r="AR71" s="78" t="s">
        <v>234</v>
      </c>
      <c r="AS71" s="78" t="s">
        <v>104</v>
      </c>
      <c r="AT71" s="78" t="s">
        <v>230</v>
      </c>
      <c r="AU71" s="78" t="s">
        <v>105</v>
      </c>
      <c r="AV71" s="78" t="s">
        <v>141</v>
      </c>
      <c r="AW71" s="77" t="str">
        <f t="shared" si="46"/>
        <v>4262 c)</v>
      </c>
      <c r="AX71" s="78" t="str">
        <f t="shared" si="47"/>
        <v>#REF!</v>
      </c>
      <c r="AY71" s="78" t="str">
        <f>IF(#REF!="ITEM",IF(AS71="a","ok",
IF(AS71="b",IF(AS70="a","ok","x"),
IF(AS71="c",IF(AS70="b","ok","x"),
IF(AS71="d",IF(AS70="c","ok","x"),
IF(AS71="e",IF(AS70="d","ok","x"),
IF(AS71="f",IF(AS70="e","ok","x"),
IF(AS71="g",IF(AS70="f","ok","x"),
IF(AS71="h",IF(AS70="g","ok","x"),
IF(AS71="i",IF(AS70="h","ok","x"),
IF(AS71="j",IF(AS70="i","ok","x"),
IF(AS71="K",IF(AS70="J","ok","x"),
IF(AS71="L",IF(AS70="K","ok","x")
)))))))))))),"OK")</f>
        <v>#REF!</v>
      </c>
    </row>
    <row r="72" ht="15.0" hidden="1" customHeight="1">
      <c r="A72" s="89" t="s">
        <v>327</v>
      </c>
      <c r="B72" s="68" t="s">
        <v>389</v>
      </c>
      <c r="C72" s="69" t="s">
        <v>11</v>
      </c>
      <c r="D72" s="70" t="s">
        <v>92</v>
      </c>
      <c r="E72" s="71"/>
      <c r="F72" s="71"/>
      <c r="G72" s="72"/>
      <c r="H72" s="83" t="s">
        <v>92</v>
      </c>
      <c r="I72" s="71"/>
      <c r="J72" s="71"/>
      <c r="K72" s="71"/>
      <c r="L72" s="83" t="s">
        <v>93</v>
      </c>
      <c r="M72" s="83" t="s">
        <v>390</v>
      </c>
      <c r="N72" s="83" t="s">
        <v>391</v>
      </c>
      <c r="O72" s="77" t="str">
        <f t="shared" si="50"/>
        <v/>
      </c>
      <c r="P72" s="77"/>
      <c r="Q72" s="77"/>
      <c r="R72" s="77"/>
      <c r="S72" s="78" t="str">
        <f t="shared" si="43"/>
        <v>#REF!</v>
      </c>
      <c r="T72" s="77"/>
      <c r="U72" s="78" t="str">
        <f t="shared" si="44"/>
        <v>#REF!</v>
      </c>
      <c r="V72" s="78">
        <v>297.0</v>
      </c>
      <c r="W72" s="78">
        <v>299.0</v>
      </c>
      <c r="X72" s="78" t="s">
        <v>48</v>
      </c>
      <c r="Y72" s="78">
        <v>4100.0</v>
      </c>
      <c r="Z72" s="78">
        <v>4130.0</v>
      </c>
      <c r="AA72" s="78">
        <v>4131.0</v>
      </c>
      <c r="AB72" s="78" t="s">
        <v>392</v>
      </c>
      <c r="AC72" s="78" t="s">
        <v>243</v>
      </c>
      <c r="AD72" s="78" t="s">
        <v>389</v>
      </c>
      <c r="AE72" s="78" t="s">
        <v>11</v>
      </c>
      <c r="AF72" s="78" t="s">
        <v>99</v>
      </c>
      <c r="AG72" s="77"/>
      <c r="AH72" s="78" t="s">
        <v>393</v>
      </c>
      <c r="AI72" s="79" t="s">
        <v>101</v>
      </c>
      <c r="AJ72" s="77" t="str">
        <f t="shared" si="45"/>
        <v>4131 a)</v>
      </c>
      <c r="AK72" s="80" t="s">
        <v>392</v>
      </c>
      <c r="AL72" s="78">
        <v>4100.0</v>
      </c>
      <c r="AM72" s="78" t="s">
        <v>289</v>
      </c>
      <c r="AN72" s="78">
        <v>4130.0</v>
      </c>
      <c r="AO72" s="78" t="s">
        <v>331</v>
      </c>
      <c r="AP72" s="78">
        <v>4131.0</v>
      </c>
      <c r="AQ72" s="78" t="s">
        <v>332</v>
      </c>
      <c r="AR72" s="78" t="s">
        <v>392</v>
      </c>
      <c r="AS72" s="78" t="s">
        <v>115</v>
      </c>
      <c r="AT72" s="78" t="s">
        <v>389</v>
      </c>
      <c r="AU72" s="78" t="s">
        <v>105</v>
      </c>
      <c r="AV72" s="78" t="s">
        <v>106</v>
      </c>
      <c r="AW72" s="77" t="str">
        <f t="shared" si="46"/>
        <v>4131 a)</v>
      </c>
      <c r="AX72" s="78" t="str">
        <f t="shared" si="47"/>
        <v>#REF!</v>
      </c>
      <c r="AY72" s="78" t="str">
        <f>IF(#REF!="ITEM",IF(AS72="a","ok",
IF(AS72="b",IF(#REF!="a","ok","x"),
IF(AS72="c",IF(#REF!="b","ok","x"),
IF(AS72="d",IF(#REF!="c","ok","x"),
IF(AS72="e",IF(#REF!="d","ok","x"),
IF(AS72="f",IF(#REF!="e","ok","x"),
IF(AS72="g",IF(#REF!="f","ok","x"),
IF(AS72="h",IF(#REF!="g","ok","x"),
IF(AS72="i",IF(#REF!="h","ok","x"),
IF(AS72="j",IF(#REF!="i","ok","x"),
IF(AS72="K",IF(#REF!="J","ok","x"),
IF(AS72="L",IF(#REF!="K","ok","x")
)))))))))))),"OK")</f>
        <v>#REF!</v>
      </c>
    </row>
    <row r="73" ht="15.0" hidden="1" customHeight="1">
      <c r="A73" s="101" t="s">
        <v>198</v>
      </c>
      <c r="B73" s="68" t="s">
        <v>235</v>
      </c>
      <c r="C73" s="69" t="s">
        <v>11</v>
      </c>
      <c r="D73" s="83" t="s">
        <v>386</v>
      </c>
      <c r="E73" s="71"/>
      <c r="F73" s="71"/>
      <c r="G73" s="72"/>
      <c r="H73" s="83" t="s">
        <v>92</v>
      </c>
      <c r="I73" s="71"/>
      <c r="J73" s="71"/>
      <c r="K73" s="71"/>
      <c r="L73" s="83" t="s">
        <v>173</v>
      </c>
      <c r="M73" s="83" t="s">
        <v>384</v>
      </c>
      <c r="N73" s="83" t="s">
        <v>394</v>
      </c>
      <c r="O73" s="77" t="str">
        <f t="shared" si="50"/>
        <v/>
      </c>
      <c r="P73" s="78" t="str">
        <f>AD73</f>
        <v>d) a organização adota procedimentos adequados de tratamento e proteção das informações identificadas na forma do item “c”</v>
      </c>
      <c r="Q73" s="77"/>
      <c r="R73" s="77"/>
      <c r="S73" s="78" t="str">
        <f t="shared" si="43"/>
        <v>#REF!</v>
      </c>
      <c r="T73" s="77"/>
      <c r="U73" s="78" t="str">
        <f t="shared" si="44"/>
        <v>#REF!</v>
      </c>
      <c r="V73" s="78">
        <v>476.0</v>
      </c>
      <c r="W73" s="78">
        <v>478.0</v>
      </c>
      <c r="X73" s="78" t="s">
        <v>48</v>
      </c>
      <c r="Y73" s="78">
        <v>4200.0</v>
      </c>
      <c r="Z73" s="78">
        <v>4260.0</v>
      </c>
      <c r="AA73" s="78">
        <v>4262.0</v>
      </c>
      <c r="AB73" s="78" t="s">
        <v>237</v>
      </c>
      <c r="AC73" s="78" t="s">
        <v>133</v>
      </c>
      <c r="AD73" s="78" t="s">
        <v>238</v>
      </c>
      <c r="AE73" s="78" t="s">
        <v>21</v>
      </c>
      <c r="AF73" s="78" t="s">
        <v>92</v>
      </c>
      <c r="AG73" s="77"/>
      <c r="AH73" s="77" t="s">
        <v>110</v>
      </c>
      <c r="AI73" s="79" t="s">
        <v>101</v>
      </c>
      <c r="AJ73" s="77" t="str">
        <f t="shared" si="45"/>
        <v>4264 d)</v>
      </c>
      <c r="AK73" s="80" t="s">
        <v>239</v>
      </c>
      <c r="AL73" s="78">
        <v>4200.0</v>
      </c>
      <c r="AM73" s="78" t="s">
        <v>185</v>
      </c>
      <c r="AN73" s="78">
        <v>4260.0</v>
      </c>
      <c r="AO73" s="78" t="s">
        <v>186</v>
      </c>
      <c r="AP73" s="78">
        <v>4264.0</v>
      </c>
      <c r="AQ73" s="78" t="s">
        <v>205</v>
      </c>
      <c r="AR73" s="78" t="s">
        <v>239</v>
      </c>
      <c r="AS73" s="78" t="s">
        <v>139</v>
      </c>
      <c r="AT73" s="78" t="s">
        <v>240</v>
      </c>
      <c r="AU73" s="78" t="s">
        <v>105</v>
      </c>
      <c r="AV73" s="78" t="s">
        <v>207</v>
      </c>
      <c r="AW73" s="77" t="str">
        <f t="shared" si="46"/>
        <v>4262 d)</v>
      </c>
      <c r="AX73" s="78" t="str">
        <f t="shared" si="47"/>
        <v>#REF!</v>
      </c>
      <c r="AY73" s="78" t="str">
        <f>IF(#REF!="ITEM",IF(AS73="a","ok",
IF(AS73="b",IF(AS71="a","ok","x"),
IF(AS73="c",IF(AS71="b","ok","x"),
IF(AS73="d",IF(AS71="c","ok","x"),
IF(AS73="e",IF(AS71="d","ok","x"),
IF(AS73="f",IF(AS71="e","ok","x"),
IF(AS73="g",IF(AS71="f","ok","x"),
IF(AS73="h",IF(AS71="g","ok","x"),
IF(AS73="i",IF(AS71="h","ok","x"),
IF(AS73="j",IF(AS71="i","ok","x"),
IF(AS73="K",IF(AS71="J","ok","x"),
IF(AS73="L",IF(AS71="K","ok","x")
)))))))))))),"OK")</f>
        <v>#REF!</v>
      </c>
    </row>
    <row r="74" ht="15.0" hidden="1" customHeight="1">
      <c r="A74" s="101" t="s">
        <v>198</v>
      </c>
      <c r="B74" s="68" t="s">
        <v>254</v>
      </c>
      <c r="C74" s="69" t="s">
        <v>11</v>
      </c>
      <c r="D74" s="83" t="s">
        <v>386</v>
      </c>
      <c r="E74" s="71"/>
      <c r="F74" s="71"/>
      <c r="G74" s="72"/>
      <c r="H74" s="83" t="s">
        <v>92</v>
      </c>
      <c r="I74" s="71"/>
      <c r="J74" s="71"/>
      <c r="K74" s="71"/>
      <c r="L74" s="83" t="s">
        <v>173</v>
      </c>
      <c r="M74" s="83" t="s">
        <v>384</v>
      </c>
      <c r="N74" s="83" t="s">
        <v>395</v>
      </c>
      <c r="O74" s="77"/>
      <c r="P74" s="77"/>
      <c r="Q74" s="77"/>
      <c r="R74" s="77"/>
      <c r="S74" s="77"/>
      <c r="T74" s="77"/>
      <c r="U74" s="77"/>
      <c r="V74" s="77"/>
      <c r="W74" s="77"/>
      <c r="X74" s="77"/>
      <c r="Y74" s="77"/>
      <c r="Z74" s="77"/>
      <c r="AA74" s="77"/>
      <c r="AB74" s="77"/>
      <c r="AC74" s="77"/>
      <c r="AD74" s="77"/>
      <c r="AE74" s="77"/>
      <c r="AF74" s="77"/>
      <c r="AG74" s="77"/>
      <c r="AH74" s="77"/>
      <c r="AI74" s="77"/>
      <c r="AJ74" s="77"/>
      <c r="AK74" s="96"/>
      <c r="AL74" s="77"/>
      <c r="AM74" s="77"/>
      <c r="AN74" s="77"/>
      <c r="AO74" s="77"/>
      <c r="AP74" s="77"/>
      <c r="AQ74" s="77"/>
      <c r="AR74" s="77"/>
      <c r="AS74" s="77"/>
      <c r="AT74" s="77"/>
      <c r="AU74" s="77"/>
      <c r="AV74" s="77"/>
      <c r="AW74" s="77"/>
      <c r="AX74" s="77"/>
      <c r="AY74" s="77"/>
    </row>
    <row r="75" ht="15.0" hidden="1" customHeight="1">
      <c r="A75" s="101" t="s">
        <v>198</v>
      </c>
      <c r="B75" s="68" t="s">
        <v>208</v>
      </c>
      <c r="C75" s="69" t="s">
        <v>11</v>
      </c>
      <c r="D75" s="83" t="s">
        <v>386</v>
      </c>
      <c r="E75" s="71"/>
      <c r="F75" s="71"/>
      <c r="G75" s="72"/>
      <c r="H75" s="83" t="s">
        <v>92</v>
      </c>
      <c r="I75" s="71"/>
      <c r="J75" s="71"/>
      <c r="K75" s="71"/>
      <c r="L75" s="83" t="s">
        <v>173</v>
      </c>
      <c r="M75" s="83" t="s">
        <v>384</v>
      </c>
      <c r="N75" s="83" t="s">
        <v>396</v>
      </c>
      <c r="O75" s="77"/>
      <c r="P75" s="77"/>
      <c r="Q75" s="77"/>
      <c r="R75" s="77"/>
      <c r="S75" s="77"/>
      <c r="T75" s="77"/>
      <c r="U75" s="77"/>
      <c r="V75" s="77"/>
      <c r="W75" s="77"/>
      <c r="X75" s="77"/>
      <c r="Y75" s="77"/>
      <c r="Z75" s="77"/>
      <c r="AA75" s="77"/>
      <c r="AB75" s="77"/>
      <c r="AC75" s="77"/>
      <c r="AD75" s="77"/>
      <c r="AE75" s="77"/>
      <c r="AF75" s="77"/>
      <c r="AG75" s="77"/>
      <c r="AH75" s="77"/>
      <c r="AI75" s="77"/>
      <c r="AJ75" s="77"/>
      <c r="AK75" s="96"/>
      <c r="AL75" s="77"/>
      <c r="AM75" s="77"/>
      <c r="AN75" s="77"/>
      <c r="AO75" s="77"/>
      <c r="AP75" s="77"/>
      <c r="AQ75" s="77"/>
      <c r="AR75" s="77"/>
      <c r="AS75" s="77"/>
      <c r="AT75" s="77"/>
      <c r="AU75" s="77"/>
      <c r="AV75" s="77"/>
      <c r="AW75" s="77"/>
      <c r="AX75" s="77"/>
      <c r="AY75" s="77"/>
    </row>
    <row r="76" ht="15.0" customHeight="1">
      <c r="A76" s="156" t="s">
        <v>397</v>
      </c>
      <c r="B76" s="157" t="s">
        <v>398</v>
      </c>
      <c r="C76" s="69" t="s">
        <v>11</v>
      </c>
      <c r="D76" s="70" t="s">
        <v>92</v>
      </c>
      <c r="E76" s="158"/>
      <c r="F76" s="158"/>
      <c r="G76" s="159"/>
      <c r="H76" s="83" t="s">
        <v>99</v>
      </c>
      <c r="I76" s="160" t="s">
        <v>258</v>
      </c>
      <c r="J76" s="85" t="s">
        <v>5</v>
      </c>
      <c r="K76" s="93" t="s">
        <v>399</v>
      </c>
      <c r="L76" s="158" t="s">
        <v>173</v>
      </c>
      <c r="M76" s="140" t="s">
        <v>400</v>
      </c>
      <c r="N76" s="140"/>
      <c r="O76" s="77"/>
      <c r="P76" s="77"/>
      <c r="Q76" s="77"/>
      <c r="R76" s="77"/>
      <c r="S76" s="78"/>
      <c r="T76" s="77"/>
      <c r="U76" s="78"/>
      <c r="V76" s="78"/>
      <c r="W76" s="78"/>
      <c r="X76" s="78"/>
      <c r="Y76" s="78"/>
      <c r="Z76" s="78"/>
      <c r="AA76" s="78"/>
      <c r="AB76" s="78"/>
      <c r="AC76" s="78"/>
      <c r="AD76" s="78"/>
      <c r="AE76" s="78"/>
      <c r="AF76" s="78"/>
      <c r="AG76" s="77"/>
      <c r="AH76" s="78"/>
      <c r="AI76" s="79"/>
      <c r="AJ76" s="77"/>
      <c r="AK76" s="80"/>
      <c r="AL76" s="78"/>
      <c r="AM76" s="78"/>
      <c r="AN76" s="78"/>
      <c r="AO76" s="78"/>
      <c r="AP76" s="78"/>
      <c r="AQ76" s="78"/>
      <c r="AR76" s="78"/>
      <c r="AS76" s="78"/>
      <c r="AT76" s="78"/>
      <c r="AU76" s="78"/>
      <c r="AV76" s="78"/>
      <c r="AW76" s="77"/>
      <c r="AX76" s="78"/>
      <c r="AY76" s="78"/>
    </row>
    <row r="77" ht="15.0" customHeight="1">
      <c r="A77" s="156" t="s">
        <v>397</v>
      </c>
      <c r="B77" s="157" t="s">
        <v>401</v>
      </c>
      <c r="C77" s="69" t="s">
        <v>11</v>
      </c>
      <c r="D77" s="70" t="s">
        <v>92</v>
      </c>
      <c r="E77" s="158"/>
      <c r="F77" s="158"/>
      <c r="G77" s="159"/>
      <c r="H77" s="83" t="s">
        <v>99</v>
      </c>
      <c r="I77" s="160" t="s">
        <v>298</v>
      </c>
      <c r="J77" s="85" t="s">
        <v>4</v>
      </c>
      <c r="K77" s="93" t="s">
        <v>402</v>
      </c>
      <c r="L77" s="158"/>
      <c r="M77" s="140" t="s">
        <v>403</v>
      </c>
      <c r="N77" s="140"/>
      <c r="O77" s="77"/>
      <c r="P77" s="77"/>
      <c r="Q77" s="77"/>
      <c r="R77" s="77"/>
      <c r="S77" s="78"/>
      <c r="T77" s="77"/>
      <c r="U77" s="78"/>
      <c r="V77" s="78"/>
      <c r="W77" s="78"/>
      <c r="X77" s="78"/>
      <c r="Y77" s="78"/>
      <c r="Z77" s="78"/>
      <c r="AA77" s="78"/>
      <c r="AB77" s="78"/>
      <c r="AC77" s="78"/>
      <c r="AD77" s="78"/>
      <c r="AE77" s="78"/>
      <c r="AF77" s="78"/>
      <c r="AG77" s="77"/>
      <c r="AH77" s="78"/>
      <c r="AI77" s="79"/>
      <c r="AJ77" s="77"/>
      <c r="AK77" s="80"/>
      <c r="AL77" s="78"/>
      <c r="AM77" s="78"/>
      <c r="AN77" s="78"/>
      <c r="AO77" s="78"/>
      <c r="AP77" s="78"/>
      <c r="AQ77" s="78"/>
      <c r="AR77" s="78"/>
      <c r="AS77" s="78"/>
      <c r="AT77" s="78"/>
      <c r="AU77" s="78"/>
      <c r="AV77" s="78"/>
      <c r="AW77" s="77"/>
      <c r="AX77" s="78"/>
      <c r="AY77" s="78"/>
    </row>
    <row r="78" ht="15.0" customHeight="1">
      <c r="A78" s="156" t="s">
        <v>397</v>
      </c>
      <c r="B78" s="157" t="s">
        <v>404</v>
      </c>
      <c r="C78" s="69" t="s">
        <v>11</v>
      </c>
      <c r="D78" s="70" t="s">
        <v>92</v>
      </c>
      <c r="E78" s="158"/>
      <c r="F78" s="158"/>
      <c r="G78" s="159"/>
      <c r="H78" s="83" t="s">
        <v>99</v>
      </c>
      <c r="I78" s="160" t="s">
        <v>298</v>
      </c>
      <c r="J78" s="85" t="s">
        <v>4</v>
      </c>
      <c r="K78" s="93" t="s">
        <v>405</v>
      </c>
      <c r="L78" s="158"/>
      <c r="M78" s="140" t="s">
        <v>406</v>
      </c>
      <c r="N78" s="140"/>
      <c r="O78" s="77"/>
      <c r="P78" s="77"/>
      <c r="Q78" s="77"/>
      <c r="R78" s="77"/>
      <c r="S78" s="78"/>
      <c r="T78" s="77"/>
      <c r="U78" s="78"/>
      <c r="V78" s="78"/>
      <c r="W78" s="78"/>
      <c r="X78" s="78"/>
      <c r="Y78" s="78"/>
      <c r="Z78" s="78"/>
      <c r="AA78" s="78"/>
      <c r="AB78" s="78"/>
      <c r="AC78" s="78"/>
      <c r="AD78" s="78"/>
      <c r="AE78" s="78"/>
      <c r="AF78" s="78"/>
      <c r="AG78" s="77"/>
      <c r="AH78" s="78"/>
      <c r="AI78" s="79"/>
      <c r="AJ78" s="77"/>
      <c r="AK78" s="80"/>
      <c r="AL78" s="78"/>
      <c r="AM78" s="78"/>
      <c r="AN78" s="78"/>
      <c r="AO78" s="78"/>
      <c r="AP78" s="78"/>
      <c r="AQ78" s="78"/>
      <c r="AR78" s="78"/>
      <c r="AS78" s="78"/>
      <c r="AT78" s="78"/>
      <c r="AU78" s="78"/>
      <c r="AV78" s="78"/>
      <c r="AW78" s="77"/>
      <c r="AX78" s="78"/>
      <c r="AY78" s="78"/>
    </row>
    <row r="79" ht="15.0" customHeight="1">
      <c r="A79" s="156" t="s">
        <v>407</v>
      </c>
      <c r="B79" s="157" t="s">
        <v>408</v>
      </c>
      <c r="C79" s="69" t="s">
        <v>11</v>
      </c>
      <c r="D79" s="70" t="s">
        <v>92</v>
      </c>
      <c r="E79" s="158"/>
      <c r="F79" s="158"/>
      <c r="G79" s="159"/>
      <c r="H79" s="83" t="s">
        <v>99</v>
      </c>
      <c r="I79" s="160" t="s">
        <v>258</v>
      </c>
      <c r="J79" s="85" t="s">
        <v>5</v>
      </c>
      <c r="K79" s="93" t="s">
        <v>409</v>
      </c>
      <c r="L79" s="158"/>
      <c r="M79" s="140" t="s">
        <v>410</v>
      </c>
      <c r="N79" s="140"/>
      <c r="O79" s="77"/>
      <c r="P79" s="77"/>
      <c r="Q79" s="77"/>
      <c r="R79" s="77"/>
      <c r="S79" s="78"/>
      <c r="T79" s="77"/>
      <c r="U79" s="78"/>
      <c r="V79" s="78"/>
      <c r="W79" s="78"/>
      <c r="X79" s="78"/>
      <c r="Y79" s="78"/>
      <c r="Z79" s="78"/>
      <c r="AA79" s="78"/>
      <c r="AB79" s="78"/>
      <c r="AC79" s="78"/>
      <c r="AD79" s="78"/>
      <c r="AE79" s="78"/>
      <c r="AF79" s="78"/>
      <c r="AG79" s="77"/>
      <c r="AH79" s="78"/>
      <c r="AI79" s="79"/>
      <c r="AJ79" s="77"/>
      <c r="AK79" s="80"/>
      <c r="AL79" s="78"/>
      <c r="AM79" s="78"/>
      <c r="AN79" s="78"/>
      <c r="AO79" s="78"/>
      <c r="AP79" s="78"/>
      <c r="AQ79" s="78"/>
      <c r="AR79" s="78"/>
      <c r="AS79" s="78"/>
      <c r="AT79" s="78"/>
      <c r="AU79" s="78"/>
      <c r="AV79" s="78"/>
      <c r="AW79" s="77"/>
      <c r="AX79" s="78"/>
      <c r="AY79" s="78"/>
    </row>
    <row r="80" ht="15.0" customHeight="1">
      <c r="A80" s="156" t="s">
        <v>407</v>
      </c>
      <c r="B80" s="157" t="s">
        <v>411</v>
      </c>
      <c r="C80" s="69" t="s">
        <v>11</v>
      </c>
      <c r="D80" s="70" t="s">
        <v>92</v>
      </c>
      <c r="E80" s="158"/>
      <c r="F80" s="158"/>
      <c r="G80" s="159"/>
      <c r="H80" s="83" t="s">
        <v>99</v>
      </c>
      <c r="I80" s="160" t="s">
        <v>258</v>
      </c>
      <c r="J80" s="85" t="s">
        <v>5</v>
      </c>
      <c r="K80" s="93" t="s">
        <v>412</v>
      </c>
      <c r="L80" s="158"/>
      <c r="M80" s="140" t="s">
        <v>413</v>
      </c>
      <c r="N80" s="140"/>
      <c r="O80" s="77"/>
      <c r="P80" s="77"/>
      <c r="Q80" s="77"/>
      <c r="R80" s="77"/>
      <c r="S80" s="78"/>
      <c r="T80" s="77"/>
      <c r="U80" s="78"/>
      <c r="V80" s="78"/>
      <c r="W80" s="78"/>
      <c r="X80" s="78"/>
      <c r="Y80" s="78"/>
      <c r="Z80" s="78"/>
      <c r="AA80" s="78"/>
      <c r="AB80" s="78"/>
      <c r="AC80" s="78"/>
      <c r="AD80" s="78"/>
      <c r="AE80" s="78"/>
      <c r="AF80" s="78"/>
      <c r="AG80" s="77"/>
      <c r="AH80" s="78"/>
      <c r="AI80" s="79"/>
      <c r="AJ80" s="77"/>
      <c r="AK80" s="80"/>
      <c r="AL80" s="78"/>
      <c r="AM80" s="78"/>
      <c r="AN80" s="78"/>
      <c r="AO80" s="78"/>
      <c r="AP80" s="78"/>
      <c r="AQ80" s="78"/>
      <c r="AR80" s="78"/>
      <c r="AS80" s="78"/>
      <c r="AT80" s="78"/>
      <c r="AU80" s="78"/>
      <c r="AV80" s="78"/>
      <c r="AW80" s="77"/>
      <c r="AX80" s="78"/>
      <c r="AY80" s="78"/>
    </row>
    <row r="81" ht="15.0" customHeight="1">
      <c r="A81" s="156" t="s">
        <v>407</v>
      </c>
      <c r="B81" s="157" t="s">
        <v>414</v>
      </c>
      <c r="C81" s="69" t="s">
        <v>11</v>
      </c>
      <c r="D81" s="70" t="s">
        <v>92</v>
      </c>
      <c r="E81" s="158"/>
      <c r="F81" s="158"/>
      <c r="G81" s="159"/>
      <c r="H81" s="83" t="s">
        <v>99</v>
      </c>
      <c r="I81" s="160" t="s">
        <v>258</v>
      </c>
      <c r="J81" s="85" t="s">
        <v>5</v>
      </c>
      <c r="K81" s="93" t="s">
        <v>415</v>
      </c>
      <c r="L81" s="158"/>
      <c r="M81" s="140" t="s">
        <v>416</v>
      </c>
      <c r="N81" s="140"/>
      <c r="O81" s="77"/>
      <c r="P81" s="77"/>
      <c r="Q81" s="77"/>
      <c r="R81" s="77"/>
      <c r="S81" s="78"/>
      <c r="T81" s="77"/>
      <c r="U81" s="78"/>
      <c r="V81" s="78"/>
      <c r="W81" s="78"/>
      <c r="X81" s="78"/>
      <c r="Y81" s="78"/>
      <c r="Z81" s="78"/>
      <c r="AA81" s="78"/>
      <c r="AB81" s="78"/>
      <c r="AC81" s="78"/>
      <c r="AD81" s="78"/>
      <c r="AE81" s="78"/>
      <c r="AF81" s="78"/>
      <c r="AG81" s="77"/>
      <c r="AH81" s="78"/>
      <c r="AI81" s="79"/>
      <c r="AJ81" s="77"/>
      <c r="AK81" s="80"/>
      <c r="AL81" s="78"/>
      <c r="AM81" s="78"/>
      <c r="AN81" s="78"/>
      <c r="AO81" s="78"/>
      <c r="AP81" s="78"/>
      <c r="AQ81" s="78"/>
      <c r="AR81" s="78"/>
      <c r="AS81" s="78"/>
      <c r="AT81" s="78"/>
      <c r="AU81" s="78"/>
      <c r="AV81" s="78"/>
      <c r="AW81" s="77"/>
      <c r="AX81" s="78"/>
      <c r="AY81" s="78"/>
    </row>
    <row r="82" ht="15.0" customHeight="1">
      <c r="A82" s="156" t="s">
        <v>215</v>
      </c>
      <c r="B82" s="157" t="s">
        <v>417</v>
      </c>
      <c r="C82" s="69" t="s">
        <v>418</v>
      </c>
      <c r="D82" s="70" t="s">
        <v>92</v>
      </c>
      <c r="E82" s="158"/>
      <c r="F82" s="158"/>
      <c r="G82" s="159"/>
      <c r="H82" s="83" t="s">
        <v>99</v>
      </c>
      <c r="I82" s="160" t="s">
        <v>258</v>
      </c>
      <c r="J82" s="85" t="s">
        <v>5</v>
      </c>
      <c r="K82" s="75" t="s">
        <v>419</v>
      </c>
      <c r="L82" s="158"/>
      <c r="M82" s="140" t="s">
        <v>420</v>
      </c>
      <c r="N82" s="140"/>
      <c r="O82" s="77"/>
      <c r="P82" s="77"/>
      <c r="Q82" s="77"/>
      <c r="R82" s="77"/>
      <c r="S82" s="78"/>
      <c r="T82" s="77"/>
      <c r="U82" s="78"/>
      <c r="V82" s="78"/>
      <c r="W82" s="78"/>
      <c r="X82" s="78"/>
      <c r="Y82" s="78"/>
      <c r="Z82" s="78"/>
      <c r="AA82" s="78"/>
      <c r="AB82" s="78"/>
      <c r="AC82" s="78"/>
      <c r="AD82" s="78"/>
      <c r="AE82" s="78"/>
      <c r="AF82" s="78"/>
      <c r="AG82" s="77"/>
      <c r="AH82" s="78"/>
      <c r="AI82" s="79"/>
      <c r="AJ82" s="77"/>
      <c r="AK82" s="80"/>
      <c r="AL82" s="78"/>
      <c r="AM82" s="78"/>
      <c r="AN82" s="78"/>
      <c r="AO82" s="78"/>
      <c r="AP82" s="78"/>
      <c r="AQ82" s="78"/>
      <c r="AR82" s="78"/>
      <c r="AS82" s="78"/>
      <c r="AT82" s="78"/>
      <c r="AU82" s="78"/>
      <c r="AV82" s="78"/>
      <c r="AW82" s="77"/>
      <c r="AX82" s="78"/>
      <c r="AY82" s="78"/>
    </row>
    <row r="83" ht="15.0" customHeight="1">
      <c r="A83" s="156" t="s">
        <v>128</v>
      </c>
      <c r="B83" s="157" t="s">
        <v>248</v>
      </c>
      <c r="C83" s="69" t="s">
        <v>26</v>
      </c>
      <c r="D83" s="70" t="s">
        <v>92</v>
      </c>
      <c r="E83" s="158"/>
      <c r="F83" s="158"/>
      <c r="G83" s="159"/>
      <c r="H83" s="83" t="s">
        <v>99</v>
      </c>
      <c r="I83" s="160">
        <v>45925.0</v>
      </c>
      <c r="J83" s="85" t="s">
        <v>5</v>
      </c>
      <c r="K83" s="93" t="s">
        <v>421</v>
      </c>
      <c r="L83" s="158"/>
      <c r="M83" s="140"/>
      <c r="N83" s="140"/>
      <c r="O83" s="77" t="str">
        <f t="shared" ref="O83:O86" si="51">IF(ISNUMBER(SEARCH("inclu",S83,1)),"1-Incluído",IF(ISNUMBER(SEARCH("Mudaram texto",S83,1)),"2-Texto alterado",IF(ISNUMBER(SEARCH("Mudou texto",S83,1)),"2-Texto alterado",IF(ISNUMBER(SEARCH("texto alterado",S83,1)),"2-Texto alterado",""))))</f>
        <v/>
      </c>
      <c r="P83" s="77"/>
      <c r="Q83" s="77"/>
      <c r="R83" s="77"/>
      <c r="S83" s="78" t="str">
        <f t="shared" ref="S83:S86" si="52">IF(#REF!="QUESTÃO",AU83,IF(#REF!="ITEM",AV83,""))</f>
        <v>#REF!</v>
      </c>
      <c r="T83" s="77"/>
      <c r="U83" s="78" t="str">
        <f t="shared" ref="U83:U86" si="53">IF(#REF!="QUESTÃO",IF(AB83+0=#REF!+0,"","x"),IF(#REF!="ITEM",IF(AB83=#REF!&amp;" "&amp;#REF!&amp;")","","x")))</f>
        <v>#REF!</v>
      </c>
      <c r="V83" s="78">
        <v>701.0</v>
      </c>
      <c r="W83" s="78">
        <v>703.0</v>
      </c>
      <c r="X83" s="78" t="s">
        <v>48</v>
      </c>
      <c r="Y83" s="78">
        <v>5100.0</v>
      </c>
      <c r="Z83" s="78">
        <v>5120.0</v>
      </c>
      <c r="AA83" s="78">
        <v>5123.0</v>
      </c>
      <c r="AB83" s="78" t="s">
        <v>249</v>
      </c>
      <c r="AC83" s="78" t="s">
        <v>250</v>
      </c>
      <c r="AD83" s="78" t="s">
        <v>251</v>
      </c>
      <c r="AE83" s="78" t="s">
        <v>135</v>
      </c>
      <c r="AF83" s="78" t="s">
        <v>92</v>
      </c>
      <c r="AG83" s="77"/>
      <c r="AH83" s="78" t="s">
        <v>110</v>
      </c>
      <c r="AI83" s="79" t="s">
        <v>101</v>
      </c>
      <c r="AJ83" s="77" t="str">
        <f t="shared" ref="AJ83:AJ86" si="54">""&amp;AK83</f>
        <v>2123 f)</v>
      </c>
      <c r="AK83" s="80" t="s">
        <v>252</v>
      </c>
      <c r="AL83" s="78">
        <v>2100.0</v>
      </c>
      <c r="AM83" s="78" t="s">
        <v>112</v>
      </c>
      <c r="AN83" s="78">
        <v>2120.0</v>
      </c>
      <c r="AO83" s="78" t="s">
        <v>138</v>
      </c>
      <c r="AP83" s="78">
        <v>2123.0</v>
      </c>
      <c r="AQ83" s="78" t="s">
        <v>128</v>
      </c>
      <c r="AR83" s="78" t="s">
        <v>252</v>
      </c>
      <c r="AS83" s="78" t="s">
        <v>196</v>
      </c>
      <c r="AT83" s="78" t="s">
        <v>251</v>
      </c>
      <c r="AU83" s="78" t="s">
        <v>140</v>
      </c>
      <c r="AV83" s="78" t="s">
        <v>141</v>
      </c>
      <c r="AW83" s="77" t="str">
        <f t="shared" ref="AW83:AW86" si="55">IF(MID(AR83,1,4)&lt;&gt;AB83,AB83,"")</f>
        <v>5123 f)</v>
      </c>
      <c r="AX83" s="78" t="str">
        <f t="shared" ref="AX83:AX86" si="56">IF(#REF!="ITEM",IF(MID(AR83,1,4)+0=AP83+0,"ok","x"),"OK não item")</f>
        <v>#REF!</v>
      </c>
      <c r="AY83" s="78" t="str">
        <f t="shared" ref="AY83:AY85" si="57">IF(#REF!="ITEM",IF(AS83="a","ok",
IF(AS83="b",IF(#REF!="a","ok","x"),
IF(AS83="c",IF(#REF!="b","ok","x"),
IF(AS83="d",IF(#REF!="c","ok","x"),
IF(AS83="e",IF(#REF!="d","ok","x"),
IF(AS83="f",IF(#REF!="e","ok","x"),
IF(AS83="g",IF(#REF!="f","ok","x"),
IF(AS83="h",IF(#REF!="g","ok","x"),
IF(AS83="i",IF(#REF!="h","ok","x"),
IF(AS83="j",IF(#REF!="i","ok","x"),
IF(AS83="K",IF(#REF!="J","ok","x"),
IF(AS83="L",IF(#REF!="K","ok","x")
)))))))))))),"OK")</f>
        <v>#REF!</v>
      </c>
    </row>
    <row r="84" ht="15.0" customHeight="1">
      <c r="A84" s="156" t="s">
        <v>90</v>
      </c>
      <c r="B84" s="157" t="s">
        <v>91</v>
      </c>
      <c r="C84" s="69" t="s">
        <v>26</v>
      </c>
      <c r="D84" s="70" t="s">
        <v>92</v>
      </c>
      <c r="E84" s="158"/>
      <c r="F84" s="158"/>
      <c r="G84" s="159"/>
      <c r="H84" s="83" t="s">
        <v>99</v>
      </c>
      <c r="I84" s="160">
        <v>45992.0</v>
      </c>
      <c r="J84" s="85" t="s">
        <v>5</v>
      </c>
      <c r="K84" s="93" t="s">
        <v>422</v>
      </c>
      <c r="L84" s="158"/>
      <c r="M84" s="140"/>
      <c r="N84" s="140"/>
      <c r="O84" s="77" t="str">
        <f t="shared" si="51"/>
        <v/>
      </c>
      <c r="P84" s="77"/>
      <c r="Q84" s="77"/>
      <c r="R84" s="77"/>
      <c r="S84" s="78" t="str">
        <f t="shared" si="52"/>
        <v>#REF!</v>
      </c>
      <c r="T84" s="77"/>
      <c r="U84" s="78" t="str">
        <f t="shared" si="53"/>
        <v>#REF!</v>
      </c>
      <c r="V84" s="78">
        <v>179.0</v>
      </c>
      <c r="W84" s="78">
        <v>181.0</v>
      </c>
      <c r="X84" s="78" t="s">
        <v>48</v>
      </c>
      <c r="Y84" s="78">
        <v>3100.0</v>
      </c>
      <c r="Z84" s="78">
        <v>3110.0</v>
      </c>
      <c r="AA84" s="78">
        <v>3111.0</v>
      </c>
      <c r="AB84" s="78" t="s">
        <v>96</v>
      </c>
      <c r="AC84" s="78" t="s">
        <v>97</v>
      </c>
      <c r="AD84" s="78" t="s">
        <v>98</v>
      </c>
      <c r="AE84" s="78" t="s">
        <v>28</v>
      </c>
      <c r="AF84" s="78" t="s">
        <v>99</v>
      </c>
      <c r="AG84" s="77"/>
      <c r="AH84" s="78" t="s">
        <v>100</v>
      </c>
      <c r="AI84" s="79" t="s">
        <v>101</v>
      </c>
      <c r="AJ84" s="77" t="str">
        <f t="shared" si="54"/>
        <v>3111 c)</v>
      </c>
      <c r="AK84" s="80" t="s">
        <v>96</v>
      </c>
      <c r="AL84" s="78">
        <v>3100.0</v>
      </c>
      <c r="AM84" s="78" t="s">
        <v>102</v>
      </c>
      <c r="AN84" s="78">
        <v>3110.0</v>
      </c>
      <c r="AO84" s="78" t="s">
        <v>103</v>
      </c>
      <c r="AP84" s="78">
        <v>3111.0</v>
      </c>
      <c r="AQ84" s="78" t="s">
        <v>90</v>
      </c>
      <c r="AR84" s="78" t="s">
        <v>96</v>
      </c>
      <c r="AS84" s="78" t="s">
        <v>104</v>
      </c>
      <c r="AT84" s="78" t="s">
        <v>98</v>
      </c>
      <c r="AU84" s="78" t="s">
        <v>105</v>
      </c>
      <c r="AV84" s="78" t="s">
        <v>106</v>
      </c>
      <c r="AW84" s="77" t="str">
        <f t="shared" si="55"/>
        <v>3111 c)</v>
      </c>
      <c r="AX84" s="78" t="str">
        <f t="shared" si="56"/>
        <v>#REF!</v>
      </c>
      <c r="AY84" s="78" t="str">
        <f t="shared" si="57"/>
        <v>#REF!</v>
      </c>
    </row>
    <row r="85" ht="15.0" customHeight="1">
      <c r="A85" s="156" t="s">
        <v>198</v>
      </c>
      <c r="B85" s="157" t="s">
        <v>199</v>
      </c>
      <c r="C85" s="69" t="s">
        <v>26</v>
      </c>
      <c r="D85" s="70" t="s">
        <v>92</v>
      </c>
      <c r="E85" s="158"/>
      <c r="F85" s="158"/>
      <c r="G85" s="159"/>
      <c r="H85" s="85" t="s">
        <v>99</v>
      </c>
      <c r="I85" s="160">
        <v>46142.0</v>
      </c>
      <c r="J85" s="85" t="s">
        <v>5</v>
      </c>
      <c r="K85" s="93" t="s">
        <v>423</v>
      </c>
      <c r="L85" s="83"/>
      <c r="M85" s="140"/>
      <c r="N85" s="140"/>
      <c r="O85" s="77" t="str">
        <f t="shared" si="51"/>
        <v/>
      </c>
      <c r="P85" s="78" t="str">
        <f>AD85</f>
        <v>b) a organização adota procedimentos adequados de tratamento e proteção das informações identificadas na forma do item “a”</v>
      </c>
      <c r="Q85" s="77"/>
      <c r="R85" s="77"/>
      <c r="S85" s="78" t="str">
        <f t="shared" si="52"/>
        <v>#REF!</v>
      </c>
      <c r="T85" s="77"/>
      <c r="U85" s="78" t="str">
        <f t="shared" si="53"/>
        <v>#REF!</v>
      </c>
      <c r="V85" s="78">
        <v>474.0</v>
      </c>
      <c r="W85" s="78">
        <v>476.0</v>
      </c>
      <c r="X85" s="78" t="s">
        <v>48</v>
      </c>
      <c r="Y85" s="78">
        <v>4200.0</v>
      </c>
      <c r="Z85" s="78">
        <v>4260.0</v>
      </c>
      <c r="AA85" s="78">
        <v>4262.0</v>
      </c>
      <c r="AB85" s="78" t="s">
        <v>200</v>
      </c>
      <c r="AC85" s="78" t="s">
        <v>201</v>
      </c>
      <c r="AD85" s="78" t="s">
        <v>202</v>
      </c>
      <c r="AE85" s="78" t="s">
        <v>21</v>
      </c>
      <c r="AF85" s="78" t="s">
        <v>92</v>
      </c>
      <c r="AG85" s="77"/>
      <c r="AH85" s="78" t="s">
        <v>203</v>
      </c>
      <c r="AI85" s="79" t="s">
        <v>101</v>
      </c>
      <c r="AJ85" s="77" t="str">
        <f t="shared" si="54"/>
        <v>4264 b)</v>
      </c>
      <c r="AK85" s="80" t="s">
        <v>204</v>
      </c>
      <c r="AL85" s="78">
        <v>4200.0</v>
      </c>
      <c r="AM85" s="78" t="s">
        <v>185</v>
      </c>
      <c r="AN85" s="78">
        <v>4260.0</v>
      </c>
      <c r="AO85" s="78" t="s">
        <v>186</v>
      </c>
      <c r="AP85" s="78">
        <v>4264.0</v>
      </c>
      <c r="AQ85" s="78" t="s">
        <v>205</v>
      </c>
      <c r="AR85" s="78" t="s">
        <v>204</v>
      </c>
      <c r="AS85" s="78" t="s">
        <v>121</v>
      </c>
      <c r="AT85" s="78" t="s">
        <v>206</v>
      </c>
      <c r="AU85" s="78" t="s">
        <v>105</v>
      </c>
      <c r="AV85" s="78" t="s">
        <v>207</v>
      </c>
      <c r="AW85" s="77" t="str">
        <f t="shared" si="55"/>
        <v>4262 b)</v>
      </c>
      <c r="AX85" s="78" t="str">
        <f t="shared" si="56"/>
        <v>#REF!</v>
      </c>
      <c r="AY85" s="78" t="str">
        <f t="shared" si="57"/>
        <v>#REF!</v>
      </c>
    </row>
    <row r="86" ht="15.0" customHeight="1">
      <c r="A86" s="81" t="s">
        <v>128</v>
      </c>
      <c r="B86" s="69" t="s">
        <v>248</v>
      </c>
      <c r="C86" s="69" t="s">
        <v>14</v>
      </c>
      <c r="D86" s="70" t="s">
        <v>92</v>
      </c>
      <c r="E86" s="158"/>
      <c r="F86" s="158"/>
      <c r="G86" s="159"/>
      <c r="H86" s="95" t="s">
        <v>99</v>
      </c>
      <c r="I86" s="161">
        <v>45833.0</v>
      </c>
      <c r="J86" s="85" t="s">
        <v>5</v>
      </c>
      <c r="K86" s="75" t="s">
        <v>424</v>
      </c>
      <c r="L86" s="83"/>
      <c r="M86" s="83"/>
      <c r="N86" s="85" t="s">
        <v>425</v>
      </c>
      <c r="O86" s="162" t="str">
        <f t="shared" si="51"/>
        <v/>
      </c>
      <c r="P86" s="163"/>
      <c r="Q86" s="163"/>
      <c r="R86" s="163"/>
      <c r="S86" s="164" t="str">
        <f t="shared" si="52"/>
        <v>#REF!</v>
      </c>
      <c r="T86" s="163"/>
      <c r="U86" s="164" t="str">
        <f t="shared" si="53"/>
        <v>#REF!</v>
      </c>
      <c r="V86" s="164">
        <v>701.0</v>
      </c>
      <c r="W86" s="164">
        <v>703.0</v>
      </c>
      <c r="X86" s="164" t="s">
        <v>48</v>
      </c>
      <c r="Y86" s="164">
        <v>5100.0</v>
      </c>
      <c r="Z86" s="164">
        <v>5120.0</v>
      </c>
      <c r="AA86" s="164">
        <v>5123.0</v>
      </c>
      <c r="AB86" s="164" t="s">
        <v>249</v>
      </c>
      <c r="AC86" s="164" t="s">
        <v>250</v>
      </c>
      <c r="AD86" s="164" t="s">
        <v>251</v>
      </c>
      <c r="AE86" s="164" t="s">
        <v>135</v>
      </c>
      <c r="AF86" s="164" t="s">
        <v>92</v>
      </c>
      <c r="AG86" s="163"/>
      <c r="AH86" s="163" t="s">
        <v>110</v>
      </c>
      <c r="AI86" s="165" t="s">
        <v>101</v>
      </c>
      <c r="AJ86" s="166" t="str">
        <f t="shared" si="54"/>
        <v>2123 f)</v>
      </c>
      <c r="AK86" s="167" t="s">
        <v>252</v>
      </c>
      <c r="AL86" s="164">
        <v>2100.0</v>
      </c>
      <c r="AM86" s="164" t="s">
        <v>112</v>
      </c>
      <c r="AN86" s="164">
        <v>2120.0</v>
      </c>
      <c r="AO86" s="164" t="s">
        <v>138</v>
      </c>
      <c r="AP86" s="164">
        <v>2123.0</v>
      </c>
      <c r="AQ86" s="164" t="s">
        <v>128</v>
      </c>
      <c r="AR86" s="164" t="s">
        <v>252</v>
      </c>
      <c r="AS86" s="164" t="s">
        <v>196</v>
      </c>
      <c r="AT86" s="164" t="s">
        <v>251</v>
      </c>
      <c r="AU86" s="164" t="s">
        <v>140</v>
      </c>
      <c r="AV86" s="164" t="s">
        <v>141</v>
      </c>
      <c r="AW86" s="166" t="str">
        <f t="shared" si="55"/>
        <v>5123 f)</v>
      </c>
      <c r="AX86" s="164" t="str">
        <f t="shared" si="56"/>
        <v>#REF!</v>
      </c>
      <c r="AY86" s="164" t="str">
        <f>IF(#REF!="ITEM",IF(AS86="a","ok",IF(AS86="b",IF(#REF!="a","ok","x"),IF(AS86="c",IF(#REF!="b","ok","x"),IF(AS86="d",IF(#REF!="c","ok","x"),IF(AS86="e",IF(#REF!="d","ok","x"),IF(AS86="f",IF(#REF!="e","ok","x"),IF(AS86="g",IF(#REF!="f","ok","x"),IF(AS86="h",IF(#REF!="g","ok","x"),IF(AS86="i",IF(#REF!="h","ok","x"),IF(AS86="j",IF(#REF!="i","ok","x"),IF(AS86="K",IF(#REF!="J","ok","x"),IF(AS86="L",IF(#REF!="K","ok","x"))))))))))))),"OK")</f>
        <v>#REF!</v>
      </c>
    </row>
    <row r="87" ht="15.0" customHeight="1">
      <c r="A87" s="102" t="s">
        <v>426</v>
      </c>
      <c r="B87" s="68" t="s">
        <v>427</v>
      </c>
      <c r="C87" s="69" t="s">
        <v>14</v>
      </c>
      <c r="D87" s="70" t="s">
        <v>92</v>
      </c>
      <c r="E87" s="71"/>
      <c r="F87" s="71"/>
      <c r="G87" s="72"/>
      <c r="H87" s="140" t="s">
        <v>99</v>
      </c>
      <c r="I87" s="84">
        <v>45627.0</v>
      </c>
      <c r="J87" s="140" t="s">
        <v>5</v>
      </c>
      <c r="K87" s="75" t="s">
        <v>428</v>
      </c>
      <c r="L87" s="71"/>
      <c r="M87" s="71"/>
      <c r="N87" s="71"/>
      <c r="O87" s="77"/>
      <c r="P87" s="77"/>
      <c r="Q87" s="77"/>
      <c r="R87" s="77"/>
      <c r="S87" s="77"/>
      <c r="T87" s="77"/>
      <c r="U87" s="77"/>
      <c r="V87" s="77"/>
      <c r="W87" s="77"/>
      <c r="X87" s="77"/>
      <c r="Y87" s="77"/>
      <c r="Z87" s="77"/>
      <c r="AA87" s="77"/>
      <c r="AB87" s="77"/>
      <c r="AC87" s="77"/>
      <c r="AD87" s="77"/>
      <c r="AE87" s="77"/>
      <c r="AF87" s="77"/>
      <c r="AG87" s="77"/>
      <c r="AH87" s="77"/>
      <c r="AI87" s="77"/>
      <c r="AJ87" s="77"/>
      <c r="AK87" s="96"/>
      <c r="AL87" s="77"/>
      <c r="AM87" s="77"/>
      <c r="AN87" s="77"/>
      <c r="AO87" s="77"/>
      <c r="AP87" s="77"/>
      <c r="AQ87" s="77"/>
      <c r="AR87" s="77"/>
      <c r="AS87" s="77"/>
      <c r="AT87" s="77"/>
      <c r="AU87" s="77"/>
      <c r="AV87" s="77"/>
      <c r="AW87" s="77"/>
      <c r="AX87" s="77"/>
      <c r="AY87" s="77"/>
    </row>
    <row r="88" ht="15.0" customHeight="1">
      <c r="A88" s="102" t="s">
        <v>426</v>
      </c>
      <c r="B88" s="68" t="s">
        <v>429</v>
      </c>
      <c r="C88" s="69" t="s">
        <v>14</v>
      </c>
      <c r="D88" s="70" t="s">
        <v>92</v>
      </c>
      <c r="E88" s="71"/>
      <c r="F88" s="71"/>
      <c r="G88" s="72"/>
      <c r="H88" s="140" t="s">
        <v>99</v>
      </c>
      <c r="I88" s="84">
        <v>45658.0</v>
      </c>
      <c r="J88" s="92" t="s">
        <v>5</v>
      </c>
      <c r="K88" s="75" t="s">
        <v>430</v>
      </c>
      <c r="L88" s="71"/>
      <c r="M88" s="71"/>
      <c r="N88" s="71"/>
      <c r="O88" s="77"/>
      <c r="P88" s="77"/>
      <c r="Q88" s="77"/>
      <c r="R88" s="77"/>
      <c r="S88" s="77"/>
      <c r="T88" s="77"/>
      <c r="U88" s="77"/>
      <c r="V88" s="77"/>
      <c r="W88" s="77"/>
      <c r="X88" s="77"/>
      <c r="Y88" s="77"/>
      <c r="Z88" s="77"/>
      <c r="AA88" s="77"/>
      <c r="AB88" s="77"/>
      <c r="AC88" s="77"/>
      <c r="AD88" s="77"/>
      <c r="AE88" s="77"/>
      <c r="AF88" s="77"/>
      <c r="AG88" s="77"/>
      <c r="AH88" s="77"/>
      <c r="AI88" s="77"/>
      <c r="AJ88" s="77"/>
      <c r="AK88" s="96"/>
      <c r="AL88" s="77"/>
      <c r="AM88" s="77"/>
      <c r="AN88" s="77"/>
      <c r="AO88" s="77"/>
      <c r="AP88" s="77"/>
      <c r="AQ88" s="77"/>
      <c r="AR88" s="77"/>
      <c r="AS88" s="77"/>
      <c r="AT88" s="77"/>
      <c r="AU88" s="77"/>
      <c r="AV88" s="77"/>
      <c r="AW88" s="77"/>
      <c r="AX88" s="77"/>
      <c r="AY88" s="77"/>
    </row>
    <row r="89" ht="15.0" customHeight="1">
      <c r="A89" s="102" t="s">
        <v>426</v>
      </c>
      <c r="B89" s="68" t="s">
        <v>431</v>
      </c>
      <c r="C89" s="69" t="s">
        <v>14</v>
      </c>
      <c r="D89" s="70" t="s">
        <v>92</v>
      </c>
      <c r="E89" s="71"/>
      <c r="F89" s="71"/>
      <c r="G89" s="72"/>
      <c r="H89" s="140" t="s">
        <v>99</v>
      </c>
      <c r="I89" s="84">
        <v>45627.0</v>
      </c>
      <c r="J89" s="140" t="s">
        <v>5</v>
      </c>
      <c r="K89" s="75" t="s">
        <v>428</v>
      </c>
      <c r="L89" s="71"/>
      <c r="M89" s="71"/>
      <c r="N89" s="71"/>
      <c r="O89" s="77"/>
      <c r="P89" s="77"/>
      <c r="Q89" s="77"/>
      <c r="R89" s="77"/>
      <c r="S89" s="77"/>
      <c r="T89" s="77"/>
      <c r="U89" s="77"/>
      <c r="V89" s="77"/>
      <c r="W89" s="77"/>
      <c r="X89" s="77"/>
      <c r="Y89" s="77"/>
      <c r="Z89" s="77"/>
      <c r="AA89" s="77"/>
      <c r="AB89" s="77"/>
      <c r="AC89" s="77"/>
      <c r="AD89" s="77"/>
      <c r="AE89" s="77"/>
      <c r="AF89" s="77"/>
      <c r="AG89" s="77"/>
      <c r="AH89" s="77"/>
      <c r="AI89" s="77"/>
      <c r="AJ89" s="77"/>
      <c r="AK89" s="96"/>
      <c r="AL89" s="77"/>
      <c r="AM89" s="77"/>
      <c r="AN89" s="77"/>
      <c r="AO89" s="77"/>
      <c r="AP89" s="77"/>
      <c r="AQ89" s="77"/>
      <c r="AR89" s="77"/>
      <c r="AS89" s="77"/>
      <c r="AT89" s="77"/>
      <c r="AU89" s="77"/>
      <c r="AV89" s="77"/>
      <c r="AW89" s="77"/>
      <c r="AX89" s="77"/>
      <c r="AY89" s="77"/>
    </row>
    <row r="90" ht="15.0" customHeight="1">
      <c r="A90" s="102" t="s">
        <v>426</v>
      </c>
      <c r="B90" s="68" t="s">
        <v>432</v>
      </c>
      <c r="C90" s="69" t="s">
        <v>14</v>
      </c>
      <c r="D90" s="70" t="s">
        <v>92</v>
      </c>
      <c r="E90" s="71"/>
      <c r="F90" s="71"/>
      <c r="G90" s="72"/>
      <c r="H90" s="140" t="s">
        <v>99</v>
      </c>
      <c r="I90" s="84">
        <v>45627.0</v>
      </c>
      <c r="J90" s="140" t="s">
        <v>5</v>
      </c>
      <c r="K90" s="75" t="s">
        <v>428</v>
      </c>
      <c r="L90" s="71"/>
      <c r="M90" s="71"/>
      <c r="N90" s="71"/>
      <c r="O90" s="77"/>
      <c r="P90" s="77"/>
      <c r="Q90" s="77"/>
      <c r="R90" s="77"/>
      <c r="S90" s="77"/>
      <c r="T90" s="77"/>
      <c r="U90" s="77"/>
      <c r="V90" s="77"/>
      <c r="W90" s="77"/>
      <c r="X90" s="77"/>
      <c r="Y90" s="77"/>
      <c r="Z90" s="77"/>
      <c r="AA90" s="77"/>
      <c r="AB90" s="77"/>
      <c r="AC90" s="77"/>
      <c r="AD90" s="77"/>
      <c r="AE90" s="77"/>
      <c r="AF90" s="77"/>
      <c r="AG90" s="77"/>
      <c r="AH90" s="77"/>
      <c r="AI90" s="77"/>
      <c r="AJ90" s="77"/>
      <c r="AK90" s="96"/>
      <c r="AL90" s="77"/>
      <c r="AM90" s="77"/>
      <c r="AN90" s="77"/>
      <c r="AO90" s="77"/>
      <c r="AP90" s="77"/>
      <c r="AQ90" s="77"/>
      <c r="AR90" s="77"/>
      <c r="AS90" s="77"/>
      <c r="AT90" s="77"/>
      <c r="AU90" s="77"/>
      <c r="AV90" s="77"/>
      <c r="AW90" s="77"/>
      <c r="AX90" s="77"/>
      <c r="AY90" s="77"/>
    </row>
    <row r="91" ht="15.0" customHeight="1">
      <c r="A91" s="102" t="s">
        <v>426</v>
      </c>
      <c r="B91" s="68" t="s">
        <v>433</v>
      </c>
      <c r="C91" s="69" t="s">
        <v>14</v>
      </c>
      <c r="D91" s="70" t="s">
        <v>92</v>
      </c>
      <c r="E91" s="71"/>
      <c r="F91" s="71"/>
      <c r="G91" s="72"/>
      <c r="H91" s="140" t="s">
        <v>99</v>
      </c>
      <c r="I91" s="84">
        <v>45658.0</v>
      </c>
      <c r="J91" s="92" t="s">
        <v>5</v>
      </c>
      <c r="K91" s="75" t="s">
        <v>430</v>
      </c>
      <c r="L91" s="71"/>
      <c r="M91" s="71"/>
      <c r="N91" s="71"/>
      <c r="O91" s="77"/>
      <c r="P91" s="77"/>
      <c r="Q91" s="77"/>
      <c r="R91" s="77"/>
      <c r="S91" s="77"/>
      <c r="T91" s="77"/>
      <c r="U91" s="77"/>
      <c r="V91" s="77"/>
      <c r="W91" s="77"/>
      <c r="X91" s="77"/>
      <c r="Y91" s="77"/>
      <c r="Z91" s="77"/>
      <c r="AA91" s="77"/>
      <c r="AB91" s="77"/>
      <c r="AC91" s="77"/>
      <c r="AD91" s="77"/>
      <c r="AE91" s="77"/>
      <c r="AF91" s="77"/>
      <c r="AG91" s="77"/>
      <c r="AH91" s="77"/>
      <c r="AI91" s="77"/>
      <c r="AJ91" s="77"/>
      <c r="AK91" s="96"/>
      <c r="AL91" s="77"/>
      <c r="AM91" s="77"/>
      <c r="AN91" s="77"/>
      <c r="AO91" s="77"/>
      <c r="AP91" s="77"/>
      <c r="AQ91" s="77"/>
      <c r="AR91" s="77"/>
      <c r="AS91" s="77"/>
      <c r="AT91" s="77"/>
      <c r="AU91" s="77"/>
      <c r="AV91" s="77"/>
      <c r="AW91" s="77"/>
      <c r="AX91" s="77"/>
      <c r="AY91" s="77"/>
    </row>
    <row r="92" ht="15.0" customHeight="1">
      <c r="A92" s="102" t="s">
        <v>426</v>
      </c>
      <c r="B92" s="68" t="s">
        <v>434</v>
      </c>
      <c r="C92" s="69" t="s">
        <v>14</v>
      </c>
      <c r="D92" s="70" t="s">
        <v>92</v>
      </c>
      <c r="E92" s="158"/>
      <c r="F92" s="158"/>
      <c r="G92" s="159"/>
      <c r="H92" s="140" t="s">
        <v>99</v>
      </c>
      <c r="I92" s="84">
        <v>45992.0</v>
      </c>
      <c r="J92" s="95" t="s">
        <v>5</v>
      </c>
      <c r="K92" s="75" t="s">
        <v>435</v>
      </c>
      <c r="L92" s="71"/>
      <c r="M92" s="71"/>
      <c r="N92" s="71"/>
      <c r="O92" s="77"/>
      <c r="P92" s="77"/>
      <c r="Q92" s="77"/>
      <c r="R92" s="77"/>
      <c r="S92" s="86"/>
      <c r="T92" s="77"/>
      <c r="U92" s="86"/>
      <c r="V92" s="86"/>
      <c r="W92" s="86"/>
      <c r="X92" s="86"/>
      <c r="Y92" s="77"/>
      <c r="Z92" s="77"/>
      <c r="AA92" s="77"/>
      <c r="AB92" s="77"/>
      <c r="AC92" s="77"/>
      <c r="AD92" s="77"/>
      <c r="AE92" s="77"/>
      <c r="AF92" s="77"/>
      <c r="AG92" s="77"/>
      <c r="AH92" s="77"/>
      <c r="AI92" s="86"/>
      <c r="AJ92" s="87"/>
      <c r="AK92" s="88"/>
      <c r="AL92" s="86"/>
      <c r="AM92" s="86"/>
      <c r="AN92" s="86"/>
      <c r="AO92" s="86"/>
      <c r="AP92" s="86"/>
      <c r="AQ92" s="86"/>
      <c r="AR92" s="86"/>
      <c r="AS92" s="86"/>
      <c r="AT92" s="86"/>
      <c r="AU92" s="86"/>
      <c r="AV92" s="86"/>
      <c r="AW92" s="77"/>
      <c r="AX92" s="86"/>
      <c r="AY92" s="86"/>
    </row>
    <row r="93" ht="15.0" customHeight="1">
      <c r="A93" s="102" t="s">
        <v>436</v>
      </c>
      <c r="B93" s="82" t="s">
        <v>437</v>
      </c>
      <c r="C93" s="69" t="s">
        <v>14</v>
      </c>
      <c r="D93" s="70" t="s">
        <v>92</v>
      </c>
      <c r="E93" s="71"/>
      <c r="F93" s="71"/>
      <c r="G93" s="72"/>
      <c r="H93" s="140" t="s">
        <v>99</v>
      </c>
      <c r="I93" s="84">
        <v>45717.0</v>
      </c>
      <c r="J93" s="92" t="s">
        <v>5</v>
      </c>
      <c r="K93" s="75" t="s">
        <v>438</v>
      </c>
      <c r="L93" s="71"/>
      <c r="M93" s="71"/>
      <c r="N93" s="71"/>
      <c r="O93" s="77" t="str">
        <f t="shared" ref="O93:O104" si="58">IF(ISNUMBER(SEARCH("inclu",S93,1)),"1-Incluído",IF(ISNUMBER(SEARCH("Mudaram texto",S93,1)),"2-Texto alterado",IF(ISNUMBER(SEARCH("Mudou texto",S93,1)),"2-Texto alterado",IF(ISNUMBER(SEARCH("texto alterado",S93,1)),"2-Texto alterado",""))))</f>
        <v/>
      </c>
      <c r="P93" s="77"/>
      <c r="Q93" s="77"/>
      <c r="R93" s="77"/>
      <c r="S93" s="86" t="str">
        <f t="shared" ref="S93:S104" si="59">IF(#REF!="QUESTÃO",AU93,IF(#REF!="ITEM",AV93,""))</f>
        <v>#REF!</v>
      </c>
      <c r="T93" s="77"/>
      <c r="U93" s="86" t="str">
        <f t="shared" ref="U93:U104" si="60">IF(#REF!="QUESTÃO",IF(AB93+0=#REF!+0,"","x"),IF(#REF!="ITEM",IF(AB93=#REF!&amp;" "&amp;#REF!&amp;")","","x")))</f>
        <v>#REF!</v>
      </c>
      <c r="V93" s="86">
        <v>724.0</v>
      </c>
      <c r="W93" s="86">
        <v>9999.0</v>
      </c>
      <c r="X93" s="86" t="s">
        <v>48</v>
      </c>
      <c r="Y93" s="77" t="s">
        <v>110</v>
      </c>
      <c r="Z93" s="77" t="s">
        <v>110</v>
      </c>
      <c r="AA93" s="77" t="s">
        <v>110</v>
      </c>
      <c r="AB93" s="77" t="s">
        <v>110</v>
      </c>
      <c r="AC93" s="77" t="s">
        <v>110</v>
      </c>
      <c r="AD93" s="77" t="s">
        <v>110</v>
      </c>
      <c r="AE93" s="77" t="s">
        <v>110</v>
      </c>
      <c r="AF93" s="77" t="s">
        <v>110</v>
      </c>
      <c r="AG93" s="77" t="s">
        <v>110</v>
      </c>
      <c r="AH93" s="77" t="s">
        <v>110</v>
      </c>
      <c r="AI93" s="86" t="s">
        <v>101</v>
      </c>
      <c r="AJ93" s="87" t="str">
        <f t="shared" ref="AJ93:AJ104" si="61">""&amp;AK93</f>
        <v>2142 b)</v>
      </c>
      <c r="AK93" s="88" t="s">
        <v>439</v>
      </c>
      <c r="AL93" s="86">
        <v>2100.0</v>
      </c>
      <c r="AM93" s="86" t="s">
        <v>112</v>
      </c>
      <c r="AN93" s="86">
        <v>2140.0</v>
      </c>
      <c r="AO93" s="86" t="s">
        <v>113</v>
      </c>
      <c r="AP93" s="86">
        <v>2142.0</v>
      </c>
      <c r="AQ93" s="86" t="s">
        <v>436</v>
      </c>
      <c r="AR93" s="86" t="s">
        <v>439</v>
      </c>
      <c r="AS93" s="86" t="s">
        <v>121</v>
      </c>
      <c r="AT93" s="86" t="s">
        <v>440</v>
      </c>
      <c r="AU93" s="86" t="s">
        <v>117</v>
      </c>
      <c r="AV93" s="86" t="s">
        <v>118</v>
      </c>
      <c r="AW93" s="77" t="str">
        <f t="shared" ref="AW93:AW104" si="62">IF(MID(AR93,1,4)&lt;&gt;AB93,AB93,"")</f>
        <v/>
      </c>
      <c r="AX93" s="86" t="str">
        <f t="shared" ref="AX93:AX104" si="63">IF(#REF!="ITEM",IF(MID(AR93,1,4)+0=AP93+0,"ok","x"),"OK não item")</f>
        <v>#REF!</v>
      </c>
      <c r="AY93" s="86" t="str">
        <f t="shared" ref="AY93:AY95" si="64">IF(#REF!="ITEM",IF(AS93="a","ok",
IF(AS93="b",IF(#REF!="a","ok","x"),
IF(AS93="c",IF(#REF!="b","ok","x"),
IF(AS93="d",IF(#REF!="c","ok","x"),
IF(AS93="e",IF(#REF!="d","ok","x"),
IF(AS93="f",IF(#REF!="e","ok","x"),
IF(AS93="g",IF(#REF!="f","ok","x"),
IF(AS93="h",IF(#REF!="g","ok","x"),
IF(AS93="i",IF(#REF!="h","ok","x"),
IF(AS93="j",IF(#REF!="i","ok","x"),
IF(AS93="K",IF(#REF!="J","ok","x"),
IF(AS93="L",IF(#REF!="K","ok","x")
)))))))))))),"OK")</f>
        <v>#REF!</v>
      </c>
    </row>
    <row r="94" ht="15.0" customHeight="1">
      <c r="A94" s="102" t="s">
        <v>114</v>
      </c>
      <c r="B94" s="82" t="s">
        <v>280</v>
      </c>
      <c r="C94" s="69" t="s">
        <v>14</v>
      </c>
      <c r="D94" s="70" t="s">
        <v>92</v>
      </c>
      <c r="E94" s="71"/>
      <c r="F94" s="71"/>
      <c r="G94" s="72"/>
      <c r="H94" s="140" t="s">
        <v>99</v>
      </c>
      <c r="I94" s="84">
        <v>46387.0</v>
      </c>
      <c r="J94" s="140" t="s">
        <v>4</v>
      </c>
      <c r="K94" s="75" t="s">
        <v>441</v>
      </c>
      <c r="L94" s="71"/>
      <c r="M94" s="71"/>
      <c r="N94" s="71"/>
      <c r="O94" s="77" t="str">
        <f t="shared" si="58"/>
        <v/>
      </c>
      <c r="P94" s="77"/>
      <c r="Q94" s="77"/>
      <c r="R94" s="77"/>
      <c r="S94" s="86" t="str">
        <f t="shared" si="59"/>
        <v>#REF!</v>
      </c>
      <c r="T94" s="77"/>
      <c r="U94" s="86" t="str">
        <f t="shared" si="60"/>
        <v>#REF!</v>
      </c>
      <c r="V94" s="86">
        <v>728.0</v>
      </c>
      <c r="W94" s="86">
        <v>9999.0</v>
      </c>
      <c r="X94" s="86" t="s">
        <v>48</v>
      </c>
      <c r="Y94" s="77" t="s">
        <v>110</v>
      </c>
      <c r="Z94" s="77" t="s">
        <v>110</v>
      </c>
      <c r="AA94" s="77" t="s">
        <v>110</v>
      </c>
      <c r="AB94" s="77" t="s">
        <v>110</v>
      </c>
      <c r="AC94" s="77" t="s">
        <v>110</v>
      </c>
      <c r="AD94" s="77" t="s">
        <v>110</v>
      </c>
      <c r="AE94" s="77" t="s">
        <v>110</v>
      </c>
      <c r="AF94" s="77" t="s">
        <v>110</v>
      </c>
      <c r="AG94" s="77" t="s">
        <v>110</v>
      </c>
      <c r="AH94" s="77" t="s">
        <v>110</v>
      </c>
      <c r="AI94" s="86" t="s">
        <v>101</v>
      </c>
      <c r="AJ94" s="87" t="str">
        <f t="shared" si="61"/>
        <v>2143 d)</v>
      </c>
      <c r="AK94" s="88" t="s">
        <v>279</v>
      </c>
      <c r="AL94" s="86">
        <v>2100.0</v>
      </c>
      <c r="AM94" s="86" t="s">
        <v>112</v>
      </c>
      <c r="AN94" s="86">
        <v>2140.0</v>
      </c>
      <c r="AO94" s="86" t="s">
        <v>113</v>
      </c>
      <c r="AP94" s="86">
        <v>2143.0</v>
      </c>
      <c r="AQ94" s="86" t="s">
        <v>114</v>
      </c>
      <c r="AR94" s="86" t="s">
        <v>279</v>
      </c>
      <c r="AS94" s="86" t="s">
        <v>139</v>
      </c>
      <c r="AT94" s="86" t="s">
        <v>280</v>
      </c>
      <c r="AU94" s="86" t="s">
        <v>117</v>
      </c>
      <c r="AV94" s="86" t="s">
        <v>118</v>
      </c>
      <c r="AW94" s="77" t="str">
        <f t="shared" si="62"/>
        <v/>
      </c>
      <c r="AX94" s="86" t="str">
        <f t="shared" si="63"/>
        <v>#REF!</v>
      </c>
      <c r="AY94" s="86" t="str">
        <f t="shared" si="64"/>
        <v>#REF!</v>
      </c>
    </row>
    <row r="95" ht="15.0" customHeight="1">
      <c r="A95" s="102" t="s">
        <v>442</v>
      </c>
      <c r="B95" s="68" t="s">
        <v>443</v>
      </c>
      <c r="C95" s="69" t="s">
        <v>14</v>
      </c>
      <c r="D95" s="70" t="s">
        <v>92</v>
      </c>
      <c r="E95" s="71"/>
      <c r="F95" s="71"/>
      <c r="G95" s="72"/>
      <c r="H95" s="140" t="s">
        <v>99</v>
      </c>
      <c r="I95" s="84">
        <v>45992.0</v>
      </c>
      <c r="J95" s="95" t="s">
        <v>5</v>
      </c>
      <c r="K95" s="75" t="s">
        <v>444</v>
      </c>
      <c r="L95" s="71"/>
      <c r="M95" s="71"/>
      <c r="N95" s="71"/>
      <c r="O95" s="77" t="str">
        <f t="shared" si="58"/>
        <v/>
      </c>
      <c r="P95" s="77"/>
      <c r="Q95" s="77"/>
      <c r="R95" s="77"/>
      <c r="S95" s="168" t="str">
        <f t="shared" si="59"/>
        <v>#REF!</v>
      </c>
      <c r="T95" s="77"/>
      <c r="U95" s="168" t="str">
        <f t="shared" si="60"/>
        <v>#REF!</v>
      </c>
      <c r="V95" s="169">
        <v>738.0</v>
      </c>
      <c r="W95" s="169">
        <v>9999.0</v>
      </c>
      <c r="X95" s="86" t="s">
        <v>48</v>
      </c>
      <c r="Y95" s="77" t="s">
        <v>110</v>
      </c>
      <c r="Z95" s="77" t="s">
        <v>110</v>
      </c>
      <c r="AA95" s="77" t="s">
        <v>110</v>
      </c>
      <c r="AB95" s="77" t="s">
        <v>110</v>
      </c>
      <c r="AC95" s="77" t="s">
        <v>110</v>
      </c>
      <c r="AD95" s="77" t="s">
        <v>110</v>
      </c>
      <c r="AE95" s="77" t="s">
        <v>110</v>
      </c>
      <c r="AF95" s="77" t="s">
        <v>110</v>
      </c>
      <c r="AG95" s="77" t="s">
        <v>110</v>
      </c>
      <c r="AH95" s="77" t="s">
        <v>110</v>
      </c>
      <c r="AI95" s="86" t="s">
        <v>101</v>
      </c>
      <c r="AJ95" s="87" t="str">
        <f t="shared" si="61"/>
        <v>2155 a)</v>
      </c>
      <c r="AK95" s="88" t="s">
        <v>445</v>
      </c>
      <c r="AL95" s="169">
        <v>2100.0</v>
      </c>
      <c r="AM95" s="86" t="s">
        <v>112</v>
      </c>
      <c r="AN95" s="169">
        <v>2150.0</v>
      </c>
      <c r="AO95" s="86" t="s">
        <v>446</v>
      </c>
      <c r="AP95" s="169">
        <v>2155.0</v>
      </c>
      <c r="AQ95" s="86" t="s">
        <v>447</v>
      </c>
      <c r="AR95" s="86" t="s">
        <v>445</v>
      </c>
      <c r="AS95" s="86" t="s">
        <v>115</v>
      </c>
      <c r="AT95" s="86" t="s">
        <v>448</v>
      </c>
      <c r="AU95" s="86" t="s">
        <v>117</v>
      </c>
      <c r="AV95" s="86" t="s">
        <v>118</v>
      </c>
      <c r="AW95" s="77" t="str">
        <f t="shared" si="62"/>
        <v/>
      </c>
      <c r="AX95" s="168" t="str">
        <f t="shared" si="63"/>
        <v>#REF!</v>
      </c>
      <c r="AY95" s="168" t="str">
        <f t="shared" si="64"/>
        <v>#REF!</v>
      </c>
    </row>
    <row r="96" ht="15.0" customHeight="1">
      <c r="A96" s="102" t="s">
        <v>442</v>
      </c>
      <c r="B96" s="68" t="s">
        <v>449</v>
      </c>
      <c r="C96" s="69" t="s">
        <v>14</v>
      </c>
      <c r="D96" s="70" t="s">
        <v>92</v>
      </c>
      <c r="E96" s="71"/>
      <c r="F96" s="71"/>
      <c r="G96" s="72"/>
      <c r="H96" s="140" t="s">
        <v>99</v>
      </c>
      <c r="I96" s="84">
        <v>46387.0</v>
      </c>
      <c r="J96" s="95" t="s">
        <v>4</v>
      </c>
      <c r="K96" s="75" t="s">
        <v>450</v>
      </c>
      <c r="L96" s="71"/>
      <c r="M96" s="71"/>
      <c r="N96" s="71"/>
      <c r="O96" s="77" t="str">
        <f t="shared" si="58"/>
        <v/>
      </c>
      <c r="P96" s="77"/>
      <c r="Q96" s="77"/>
      <c r="R96" s="77"/>
      <c r="S96" s="168" t="str">
        <f t="shared" si="59"/>
        <v>#REF!</v>
      </c>
      <c r="T96" s="77"/>
      <c r="U96" s="168" t="str">
        <f t="shared" si="60"/>
        <v>#REF!</v>
      </c>
      <c r="V96" s="169">
        <v>735.0</v>
      </c>
      <c r="W96" s="169">
        <v>9999.0</v>
      </c>
      <c r="X96" s="86" t="s">
        <v>48</v>
      </c>
      <c r="Y96" s="77" t="s">
        <v>110</v>
      </c>
      <c r="Z96" s="77" t="s">
        <v>110</v>
      </c>
      <c r="AA96" s="77" t="s">
        <v>110</v>
      </c>
      <c r="AB96" s="77" t="s">
        <v>110</v>
      </c>
      <c r="AC96" s="77" t="s">
        <v>110</v>
      </c>
      <c r="AD96" s="77" t="s">
        <v>110</v>
      </c>
      <c r="AE96" s="77" t="s">
        <v>110</v>
      </c>
      <c r="AF96" s="77" t="s">
        <v>110</v>
      </c>
      <c r="AG96" s="77" t="s">
        <v>110</v>
      </c>
      <c r="AH96" s="77" t="s">
        <v>110</v>
      </c>
      <c r="AI96" s="86" t="s">
        <v>101</v>
      </c>
      <c r="AJ96" s="87" t="str">
        <f t="shared" si="61"/>
        <v>2155 b)</v>
      </c>
      <c r="AK96" s="88" t="s">
        <v>451</v>
      </c>
      <c r="AL96" s="169">
        <v>2100.0</v>
      </c>
      <c r="AM96" s="86" t="s">
        <v>112</v>
      </c>
      <c r="AN96" s="169">
        <v>2150.0</v>
      </c>
      <c r="AO96" s="86" t="s">
        <v>446</v>
      </c>
      <c r="AP96" s="169">
        <v>2155.0</v>
      </c>
      <c r="AQ96" s="86" t="s">
        <v>447</v>
      </c>
      <c r="AR96" s="86" t="s">
        <v>451</v>
      </c>
      <c r="AS96" s="86" t="s">
        <v>121</v>
      </c>
      <c r="AT96" s="86" t="s">
        <v>452</v>
      </c>
      <c r="AU96" s="86" t="s">
        <v>117</v>
      </c>
      <c r="AV96" s="86" t="s">
        <v>118</v>
      </c>
      <c r="AW96" s="77" t="str">
        <f t="shared" si="62"/>
        <v/>
      </c>
      <c r="AX96" s="168" t="str">
        <f t="shared" si="63"/>
        <v>#REF!</v>
      </c>
      <c r="AY96" s="168" t="str">
        <f t="shared" ref="AY96:AY97" si="65">IF(#REF!="ITEM",IF(AS96="a","ok",
IF(AS96="b",IF(AS95="a","ok","x"),
IF(AS96="c",IF(AS95="b","ok","x"),
IF(AS96="d",IF(AS95="c","ok","x"),
IF(AS96="e",IF(AS95="d","ok","x"),
IF(AS96="f",IF(AS95="e","ok","x"),
IF(AS96="g",IF(AS95="f","ok","x"),
IF(AS96="h",IF(AS95="g","ok","x"),
IF(AS96="i",IF(AS95="h","ok","x"),
IF(AS96="j",IF(AS95="i","ok","x"),
IF(AS96="K",IF(AS95="J","ok","x"),
IF(AS96="L",IF(AS95="K","ok","x")
)))))))))))),"OK")</f>
        <v>#REF!</v>
      </c>
    </row>
    <row r="97" ht="15.0" customHeight="1">
      <c r="A97" s="102" t="s">
        <v>442</v>
      </c>
      <c r="B97" s="68" t="s">
        <v>453</v>
      </c>
      <c r="C97" s="69" t="s">
        <v>14</v>
      </c>
      <c r="D97" s="70" t="s">
        <v>92</v>
      </c>
      <c r="E97" s="71"/>
      <c r="F97" s="71"/>
      <c r="G97" s="72"/>
      <c r="H97" s="140" t="s">
        <v>99</v>
      </c>
      <c r="I97" s="84">
        <v>46387.0</v>
      </c>
      <c r="J97" s="95" t="s">
        <v>4</v>
      </c>
      <c r="K97" s="75" t="s">
        <v>454</v>
      </c>
      <c r="L97" s="71"/>
      <c r="M97" s="71"/>
      <c r="N97" s="71"/>
      <c r="O97" s="77" t="str">
        <f t="shared" si="58"/>
        <v/>
      </c>
      <c r="P97" s="77"/>
      <c r="Q97" s="77"/>
      <c r="R97" s="77"/>
      <c r="S97" s="168" t="str">
        <f t="shared" si="59"/>
        <v>#REF!</v>
      </c>
      <c r="T97" s="77"/>
      <c r="U97" s="168" t="str">
        <f t="shared" si="60"/>
        <v>#REF!</v>
      </c>
      <c r="V97" s="169">
        <v>736.0</v>
      </c>
      <c r="W97" s="169">
        <v>9999.0</v>
      </c>
      <c r="X97" s="86" t="s">
        <v>48</v>
      </c>
      <c r="Y97" s="77" t="s">
        <v>110</v>
      </c>
      <c r="Z97" s="77" t="s">
        <v>110</v>
      </c>
      <c r="AA97" s="77" t="s">
        <v>110</v>
      </c>
      <c r="AB97" s="77" t="s">
        <v>110</v>
      </c>
      <c r="AC97" s="77" t="s">
        <v>110</v>
      </c>
      <c r="AD97" s="77" t="s">
        <v>110</v>
      </c>
      <c r="AE97" s="77" t="s">
        <v>110</v>
      </c>
      <c r="AF97" s="77" t="s">
        <v>110</v>
      </c>
      <c r="AG97" s="77" t="s">
        <v>110</v>
      </c>
      <c r="AH97" s="77" t="s">
        <v>110</v>
      </c>
      <c r="AI97" s="86" t="s">
        <v>101</v>
      </c>
      <c r="AJ97" s="87" t="str">
        <f t="shared" si="61"/>
        <v>2155 c)</v>
      </c>
      <c r="AK97" s="88" t="s">
        <v>455</v>
      </c>
      <c r="AL97" s="169">
        <v>2100.0</v>
      </c>
      <c r="AM97" s="86" t="s">
        <v>112</v>
      </c>
      <c r="AN97" s="169">
        <v>2150.0</v>
      </c>
      <c r="AO97" s="86" t="s">
        <v>446</v>
      </c>
      <c r="AP97" s="169">
        <v>2155.0</v>
      </c>
      <c r="AQ97" s="86" t="s">
        <v>447</v>
      </c>
      <c r="AR97" s="86" t="s">
        <v>455</v>
      </c>
      <c r="AS97" s="86" t="s">
        <v>104</v>
      </c>
      <c r="AT97" s="86" t="s">
        <v>456</v>
      </c>
      <c r="AU97" s="86" t="s">
        <v>117</v>
      </c>
      <c r="AV97" s="86" t="s">
        <v>118</v>
      </c>
      <c r="AW97" s="77" t="str">
        <f t="shared" si="62"/>
        <v/>
      </c>
      <c r="AX97" s="168" t="str">
        <f t="shared" si="63"/>
        <v>#REF!</v>
      </c>
      <c r="AY97" s="168" t="str">
        <f t="shared" si="65"/>
        <v>#REF!</v>
      </c>
    </row>
    <row r="98" ht="15.0" customHeight="1">
      <c r="A98" s="102" t="s">
        <v>90</v>
      </c>
      <c r="B98" s="82" t="s">
        <v>91</v>
      </c>
      <c r="C98" s="69" t="s">
        <v>14</v>
      </c>
      <c r="D98" s="70" t="s">
        <v>92</v>
      </c>
      <c r="E98" s="71"/>
      <c r="F98" s="71"/>
      <c r="G98" s="72"/>
      <c r="H98" s="140" t="s">
        <v>99</v>
      </c>
      <c r="I98" s="84">
        <v>45992.0</v>
      </c>
      <c r="J98" s="85" t="s">
        <v>5</v>
      </c>
      <c r="K98" s="93" t="s">
        <v>457</v>
      </c>
      <c r="L98" s="71"/>
      <c r="M98" s="71"/>
      <c r="N98" s="71"/>
      <c r="O98" s="77" t="str">
        <f t="shared" si="58"/>
        <v/>
      </c>
      <c r="P98" s="77"/>
      <c r="Q98" s="77"/>
      <c r="R98" s="77"/>
      <c r="S98" s="78" t="str">
        <f t="shared" si="59"/>
        <v>#REF!</v>
      </c>
      <c r="T98" s="77"/>
      <c r="U98" s="78" t="str">
        <f t="shared" si="60"/>
        <v>#REF!</v>
      </c>
      <c r="V98" s="78">
        <v>179.0</v>
      </c>
      <c r="W98" s="78">
        <v>181.0</v>
      </c>
      <c r="X98" s="78" t="s">
        <v>48</v>
      </c>
      <c r="Y98" s="78">
        <v>3100.0</v>
      </c>
      <c r="Z98" s="78">
        <v>3110.0</v>
      </c>
      <c r="AA98" s="78">
        <v>3111.0</v>
      </c>
      <c r="AB98" s="78" t="s">
        <v>96</v>
      </c>
      <c r="AC98" s="78" t="s">
        <v>97</v>
      </c>
      <c r="AD98" s="78" t="s">
        <v>98</v>
      </c>
      <c r="AE98" s="78" t="s">
        <v>28</v>
      </c>
      <c r="AF98" s="78" t="s">
        <v>99</v>
      </c>
      <c r="AG98" s="77"/>
      <c r="AH98" s="78" t="s">
        <v>100</v>
      </c>
      <c r="AI98" s="79" t="s">
        <v>101</v>
      </c>
      <c r="AJ98" s="77" t="str">
        <f t="shared" si="61"/>
        <v>3111 c)</v>
      </c>
      <c r="AK98" s="80" t="s">
        <v>96</v>
      </c>
      <c r="AL98" s="78">
        <v>3100.0</v>
      </c>
      <c r="AM98" s="78" t="s">
        <v>102</v>
      </c>
      <c r="AN98" s="78">
        <v>3110.0</v>
      </c>
      <c r="AO98" s="78" t="s">
        <v>103</v>
      </c>
      <c r="AP98" s="78">
        <v>3111.0</v>
      </c>
      <c r="AQ98" s="78" t="s">
        <v>90</v>
      </c>
      <c r="AR98" s="78" t="s">
        <v>96</v>
      </c>
      <c r="AS98" s="78" t="s">
        <v>104</v>
      </c>
      <c r="AT98" s="78" t="s">
        <v>98</v>
      </c>
      <c r="AU98" s="78" t="s">
        <v>105</v>
      </c>
      <c r="AV98" s="78" t="s">
        <v>106</v>
      </c>
      <c r="AW98" s="77" t="str">
        <f t="shared" si="62"/>
        <v>3111 c)</v>
      </c>
      <c r="AX98" s="78" t="str">
        <f t="shared" si="63"/>
        <v>#REF!</v>
      </c>
      <c r="AY98" s="78" t="str">
        <f t="shared" ref="AY98:AY102" si="66">IF(#REF!="ITEM",IF(AS98="a","ok",
IF(AS98="b",IF(#REF!="a","ok","x"),
IF(AS98="c",IF(#REF!="b","ok","x"),
IF(AS98="d",IF(#REF!="c","ok","x"),
IF(AS98="e",IF(#REF!="d","ok","x"),
IF(AS98="f",IF(#REF!="e","ok","x"),
IF(AS98="g",IF(#REF!="f","ok","x"),
IF(AS98="h",IF(#REF!="g","ok","x"),
IF(AS98="i",IF(#REF!="h","ok","x"),
IF(AS98="j",IF(#REF!="i","ok","x"),
IF(AS98="K",IF(#REF!="J","ok","x"),
IF(AS98="L",IF(#REF!="K","ok","x")
)))))))))))),"OK")</f>
        <v>#REF!</v>
      </c>
    </row>
    <row r="99" ht="15.0" customHeight="1">
      <c r="A99" s="102" t="s">
        <v>458</v>
      </c>
      <c r="B99" s="82" t="s">
        <v>459</v>
      </c>
      <c r="C99" s="69" t="s">
        <v>14</v>
      </c>
      <c r="D99" s="70" t="s">
        <v>92</v>
      </c>
      <c r="E99" s="71"/>
      <c r="F99" s="71"/>
      <c r="G99" s="72"/>
      <c r="H99" s="140" t="s">
        <v>99</v>
      </c>
      <c r="I99" s="84">
        <v>45717.0</v>
      </c>
      <c r="J99" s="92" t="s">
        <v>5</v>
      </c>
      <c r="K99" s="75" t="s">
        <v>460</v>
      </c>
      <c r="L99" s="71"/>
      <c r="M99" s="71"/>
      <c r="N99" s="71"/>
      <c r="O99" s="77" t="str">
        <f t="shared" si="58"/>
        <v/>
      </c>
      <c r="P99" s="77"/>
      <c r="Q99" s="77"/>
      <c r="R99" s="77"/>
      <c r="S99" s="78" t="str">
        <f t="shared" si="59"/>
        <v>#REF!</v>
      </c>
      <c r="T99" s="77"/>
      <c r="U99" s="78" t="str">
        <f t="shared" si="60"/>
        <v>#REF!</v>
      </c>
      <c r="V99" s="78">
        <v>195.0</v>
      </c>
      <c r="W99" s="78">
        <v>197.0</v>
      </c>
      <c r="X99" s="78" t="s">
        <v>48</v>
      </c>
      <c r="Y99" s="78">
        <v>3100.0</v>
      </c>
      <c r="Z99" s="78">
        <v>3110.0</v>
      </c>
      <c r="AA99" s="78">
        <v>3113.0</v>
      </c>
      <c r="AB99" s="78" t="s">
        <v>461</v>
      </c>
      <c r="AC99" s="78" t="s">
        <v>133</v>
      </c>
      <c r="AD99" s="78" t="s">
        <v>462</v>
      </c>
      <c r="AE99" s="78" t="s">
        <v>14</v>
      </c>
      <c r="AF99" s="78" t="s">
        <v>92</v>
      </c>
      <c r="AG99" s="77"/>
      <c r="AH99" s="78" t="s">
        <v>463</v>
      </c>
      <c r="AI99" s="79" t="s">
        <v>101</v>
      </c>
      <c r="AJ99" s="77" t="str">
        <f t="shared" si="61"/>
        <v>3122 d)</v>
      </c>
      <c r="AK99" s="80" t="s">
        <v>464</v>
      </c>
      <c r="AL99" s="78">
        <v>3100.0</v>
      </c>
      <c r="AM99" s="78" t="s">
        <v>102</v>
      </c>
      <c r="AN99" s="78">
        <v>3120.0</v>
      </c>
      <c r="AO99" s="78" t="s">
        <v>168</v>
      </c>
      <c r="AP99" s="78">
        <v>3122.0</v>
      </c>
      <c r="AQ99" s="78" t="s">
        <v>458</v>
      </c>
      <c r="AR99" s="78" t="s">
        <v>464</v>
      </c>
      <c r="AS99" s="78" t="s">
        <v>139</v>
      </c>
      <c r="AT99" s="78" t="s">
        <v>462</v>
      </c>
      <c r="AU99" s="78" t="s">
        <v>105</v>
      </c>
      <c r="AV99" s="78" t="s">
        <v>141</v>
      </c>
      <c r="AW99" s="77" t="str">
        <f t="shared" si="62"/>
        <v>3113 d)</v>
      </c>
      <c r="AX99" s="78" t="str">
        <f t="shared" si="63"/>
        <v>#REF!</v>
      </c>
      <c r="AY99" s="78" t="str">
        <f t="shared" si="66"/>
        <v>#REF!</v>
      </c>
    </row>
    <row r="100" ht="15.0" customHeight="1">
      <c r="A100" s="102" t="s">
        <v>465</v>
      </c>
      <c r="B100" s="82" t="s">
        <v>466</v>
      </c>
      <c r="C100" s="69" t="s">
        <v>14</v>
      </c>
      <c r="D100" s="70" t="s">
        <v>92</v>
      </c>
      <c r="E100" s="71"/>
      <c r="F100" s="71"/>
      <c r="G100" s="72"/>
      <c r="H100" s="140" t="s">
        <v>99</v>
      </c>
      <c r="I100" s="84">
        <v>46387.0</v>
      </c>
      <c r="J100" s="71" t="s">
        <v>4</v>
      </c>
      <c r="K100" s="75" t="s">
        <v>467</v>
      </c>
      <c r="L100" s="71"/>
      <c r="M100" s="71"/>
      <c r="N100" s="71"/>
      <c r="O100" s="77" t="str">
        <f t="shared" si="58"/>
        <v/>
      </c>
      <c r="P100" s="77"/>
      <c r="Q100" s="77"/>
      <c r="R100" s="77"/>
      <c r="S100" s="78" t="str">
        <f t="shared" si="59"/>
        <v>#REF!</v>
      </c>
      <c r="T100" s="77"/>
      <c r="U100" s="78" t="str">
        <f t="shared" si="60"/>
        <v>#REF!</v>
      </c>
      <c r="V100" s="78">
        <v>544.0</v>
      </c>
      <c r="W100" s="78">
        <v>546.0</v>
      </c>
      <c r="X100" s="78" t="s">
        <v>48</v>
      </c>
      <c r="Y100" s="78">
        <v>4300.0</v>
      </c>
      <c r="Z100" s="78">
        <v>4320.0</v>
      </c>
      <c r="AA100" s="78">
        <v>4321.0</v>
      </c>
      <c r="AB100" s="78" t="s">
        <v>468</v>
      </c>
      <c r="AC100" s="78" t="s">
        <v>243</v>
      </c>
      <c r="AD100" s="78" t="s">
        <v>469</v>
      </c>
      <c r="AE100" s="78" t="s">
        <v>470</v>
      </c>
      <c r="AF100" s="78" t="s">
        <v>92</v>
      </c>
      <c r="AG100" s="77"/>
      <c r="AH100" s="78" t="s">
        <v>471</v>
      </c>
      <c r="AI100" s="79" t="s">
        <v>101</v>
      </c>
      <c r="AJ100" s="77" t="str">
        <f t="shared" si="61"/>
        <v>4321 a)</v>
      </c>
      <c r="AK100" s="80" t="s">
        <v>468</v>
      </c>
      <c r="AL100" s="78">
        <v>4300.0</v>
      </c>
      <c r="AM100" s="78" t="s">
        <v>472</v>
      </c>
      <c r="AN100" s="78">
        <v>4320.0</v>
      </c>
      <c r="AO100" s="78" t="s">
        <v>473</v>
      </c>
      <c r="AP100" s="78">
        <v>4321.0</v>
      </c>
      <c r="AQ100" s="78" t="s">
        <v>474</v>
      </c>
      <c r="AR100" s="78" t="s">
        <v>468</v>
      </c>
      <c r="AS100" s="78" t="s">
        <v>115</v>
      </c>
      <c r="AT100" s="78" t="s">
        <v>475</v>
      </c>
      <c r="AU100" s="78" t="s">
        <v>105</v>
      </c>
      <c r="AV100" s="78" t="s">
        <v>106</v>
      </c>
      <c r="AW100" s="77" t="str">
        <f t="shared" si="62"/>
        <v>4321 a)</v>
      </c>
      <c r="AX100" s="78" t="str">
        <f t="shared" si="63"/>
        <v>#REF!</v>
      </c>
      <c r="AY100" s="78" t="str">
        <f t="shared" si="66"/>
        <v>#REF!</v>
      </c>
    </row>
    <row r="101" ht="15.0" customHeight="1">
      <c r="A101" s="102" t="s">
        <v>476</v>
      </c>
      <c r="B101" s="82" t="s">
        <v>477</v>
      </c>
      <c r="C101" s="69" t="s">
        <v>14</v>
      </c>
      <c r="D101" s="70" t="s">
        <v>92</v>
      </c>
      <c r="E101" s="71"/>
      <c r="F101" s="71"/>
      <c r="G101" s="72"/>
      <c r="H101" s="140" t="s">
        <v>99</v>
      </c>
      <c r="I101" s="84">
        <v>46387.0</v>
      </c>
      <c r="J101" s="71" t="s">
        <v>312</v>
      </c>
      <c r="K101" s="75" t="s">
        <v>478</v>
      </c>
      <c r="L101" s="71"/>
      <c r="M101" s="71"/>
      <c r="N101" s="71"/>
      <c r="O101" s="77" t="str">
        <f t="shared" si="58"/>
        <v/>
      </c>
      <c r="P101" s="77"/>
      <c r="Q101" s="77"/>
      <c r="R101" s="77"/>
      <c r="S101" s="78" t="str">
        <f t="shared" si="59"/>
        <v>#REF!</v>
      </c>
      <c r="T101" s="77"/>
      <c r="U101" s="78" t="str">
        <f t="shared" si="60"/>
        <v>#REF!</v>
      </c>
      <c r="V101" s="78">
        <v>556.0</v>
      </c>
      <c r="W101" s="78">
        <v>558.0</v>
      </c>
      <c r="X101" s="78" t="s">
        <v>48</v>
      </c>
      <c r="Y101" s="78">
        <v>4300.0</v>
      </c>
      <c r="Z101" s="78">
        <v>4320.0</v>
      </c>
      <c r="AA101" s="78">
        <v>4322.0</v>
      </c>
      <c r="AB101" s="78" t="s">
        <v>479</v>
      </c>
      <c r="AC101" s="78" t="s">
        <v>164</v>
      </c>
      <c r="AD101" s="78" t="s">
        <v>480</v>
      </c>
      <c r="AE101" s="78" t="s">
        <v>470</v>
      </c>
      <c r="AF101" s="78" t="s">
        <v>99</v>
      </c>
      <c r="AG101" s="77"/>
      <c r="AH101" s="78" t="s">
        <v>481</v>
      </c>
      <c r="AI101" s="79" t="s">
        <v>101</v>
      </c>
      <c r="AJ101" s="77" t="str">
        <f t="shared" si="61"/>
        <v>4322 g)</v>
      </c>
      <c r="AK101" s="80" t="s">
        <v>479</v>
      </c>
      <c r="AL101" s="78">
        <v>4300.0</v>
      </c>
      <c r="AM101" s="78" t="s">
        <v>472</v>
      </c>
      <c r="AN101" s="78">
        <v>4320.0</v>
      </c>
      <c r="AO101" s="78" t="s">
        <v>473</v>
      </c>
      <c r="AP101" s="78">
        <v>4322.0</v>
      </c>
      <c r="AQ101" s="78" t="s">
        <v>482</v>
      </c>
      <c r="AR101" s="78" t="s">
        <v>479</v>
      </c>
      <c r="AS101" s="78" t="s">
        <v>169</v>
      </c>
      <c r="AT101" s="78" t="s">
        <v>480</v>
      </c>
      <c r="AU101" s="78" t="s">
        <v>105</v>
      </c>
      <c r="AV101" s="78" t="s">
        <v>106</v>
      </c>
      <c r="AW101" s="77" t="str">
        <f t="shared" si="62"/>
        <v>4322 g)</v>
      </c>
      <c r="AX101" s="78" t="str">
        <f t="shared" si="63"/>
        <v>#REF!</v>
      </c>
      <c r="AY101" s="78" t="str">
        <f t="shared" si="66"/>
        <v>#REF!</v>
      </c>
    </row>
    <row r="102" ht="15.0" customHeight="1">
      <c r="A102" s="81" t="s">
        <v>483</v>
      </c>
      <c r="B102" s="82" t="s">
        <v>484</v>
      </c>
      <c r="C102" s="69" t="s">
        <v>14</v>
      </c>
      <c r="D102" s="70" t="s">
        <v>92</v>
      </c>
      <c r="E102" s="71"/>
      <c r="F102" s="71"/>
      <c r="G102" s="72"/>
      <c r="H102" s="140" t="s">
        <v>99</v>
      </c>
      <c r="I102" s="84">
        <v>46387.0</v>
      </c>
      <c r="J102" s="71" t="s">
        <v>4</v>
      </c>
      <c r="K102" s="75" t="s">
        <v>485</v>
      </c>
      <c r="L102" s="71"/>
      <c r="M102" s="71"/>
      <c r="N102" s="71"/>
      <c r="O102" s="77" t="str">
        <f t="shared" si="58"/>
        <v/>
      </c>
      <c r="P102" s="77"/>
      <c r="Q102" s="77"/>
      <c r="R102" s="77"/>
      <c r="S102" s="78" t="str">
        <f t="shared" si="59"/>
        <v>#REF!</v>
      </c>
      <c r="T102" s="77"/>
      <c r="U102" s="78" t="str">
        <f t="shared" si="60"/>
        <v>#REF!</v>
      </c>
      <c r="V102" s="78">
        <v>563.0</v>
      </c>
      <c r="W102" s="78">
        <v>565.0</v>
      </c>
      <c r="X102" s="78" t="s">
        <v>48</v>
      </c>
      <c r="Y102" s="78">
        <v>4300.0</v>
      </c>
      <c r="Z102" s="78">
        <v>4330.0</v>
      </c>
      <c r="AA102" s="78">
        <v>4331.0</v>
      </c>
      <c r="AB102" s="78" t="s">
        <v>486</v>
      </c>
      <c r="AC102" s="78" t="s">
        <v>243</v>
      </c>
      <c r="AD102" s="78" t="s">
        <v>487</v>
      </c>
      <c r="AE102" s="78" t="s">
        <v>488</v>
      </c>
      <c r="AF102" s="78" t="s">
        <v>99</v>
      </c>
      <c r="AG102" s="77"/>
      <c r="AH102" s="78" t="s">
        <v>489</v>
      </c>
      <c r="AI102" s="79" t="s">
        <v>101</v>
      </c>
      <c r="AJ102" s="77" t="str">
        <f t="shared" si="61"/>
        <v>4331 a)</v>
      </c>
      <c r="AK102" s="80" t="s">
        <v>486</v>
      </c>
      <c r="AL102" s="78">
        <v>4300.0</v>
      </c>
      <c r="AM102" s="78" t="s">
        <v>472</v>
      </c>
      <c r="AN102" s="78">
        <v>4330.0</v>
      </c>
      <c r="AO102" s="78" t="s">
        <v>490</v>
      </c>
      <c r="AP102" s="78">
        <v>4331.0</v>
      </c>
      <c r="AQ102" s="78" t="s">
        <v>491</v>
      </c>
      <c r="AR102" s="78" t="s">
        <v>486</v>
      </c>
      <c r="AS102" s="78" t="s">
        <v>115</v>
      </c>
      <c r="AT102" s="78" t="s">
        <v>487</v>
      </c>
      <c r="AU102" s="78" t="s">
        <v>105</v>
      </c>
      <c r="AV102" s="78" t="s">
        <v>106</v>
      </c>
      <c r="AW102" s="77" t="str">
        <f t="shared" si="62"/>
        <v>4331 a)</v>
      </c>
      <c r="AX102" s="78" t="str">
        <f t="shared" si="63"/>
        <v>#REF!</v>
      </c>
      <c r="AY102" s="78" t="str">
        <f t="shared" si="66"/>
        <v>#REF!</v>
      </c>
    </row>
    <row r="103" ht="15.0" customHeight="1">
      <c r="A103" s="81" t="s">
        <v>483</v>
      </c>
      <c r="B103" s="82" t="s">
        <v>492</v>
      </c>
      <c r="C103" s="69" t="s">
        <v>14</v>
      </c>
      <c r="D103" s="70" t="s">
        <v>92</v>
      </c>
      <c r="E103" s="71"/>
      <c r="F103" s="71"/>
      <c r="G103" s="72"/>
      <c r="H103" s="140" t="s">
        <v>99</v>
      </c>
      <c r="I103" s="84">
        <v>46387.0</v>
      </c>
      <c r="J103" s="71" t="s">
        <v>4</v>
      </c>
      <c r="K103" s="75" t="s">
        <v>485</v>
      </c>
      <c r="L103" s="71"/>
      <c r="M103" s="71"/>
      <c r="N103" s="71"/>
      <c r="O103" s="77" t="str">
        <f t="shared" si="58"/>
        <v/>
      </c>
      <c r="P103" s="77"/>
      <c r="Q103" s="77"/>
      <c r="R103" s="77"/>
      <c r="S103" s="78" t="str">
        <f t="shared" si="59"/>
        <v>#REF!</v>
      </c>
      <c r="T103" s="77"/>
      <c r="U103" s="78" t="str">
        <f t="shared" si="60"/>
        <v>#REF!</v>
      </c>
      <c r="V103" s="78">
        <v>564.0</v>
      </c>
      <c r="W103" s="78">
        <v>566.0</v>
      </c>
      <c r="X103" s="78" t="s">
        <v>48</v>
      </c>
      <c r="Y103" s="78">
        <v>4300.0</v>
      </c>
      <c r="Z103" s="78">
        <v>4330.0</v>
      </c>
      <c r="AA103" s="78">
        <v>4331.0</v>
      </c>
      <c r="AB103" s="78" t="s">
        <v>493</v>
      </c>
      <c r="AC103" s="78" t="s">
        <v>201</v>
      </c>
      <c r="AD103" s="78" t="s">
        <v>494</v>
      </c>
      <c r="AE103" s="78" t="s">
        <v>488</v>
      </c>
      <c r="AF103" s="78" t="s">
        <v>99</v>
      </c>
      <c r="AG103" s="77"/>
      <c r="AH103" s="78" t="s">
        <v>495</v>
      </c>
      <c r="AI103" s="79" t="s">
        <v>101</v>
      </c>
      <c r="AJ103" s="77" t="str">
        <f t="shared" si="61"/>
        <v>4331 b)</v>
      </c>
      <c r="AK103" s="80" t="s">
        <v>493</v>
      </c>
      <c r="AL103" s="78">
        <v>4300.0</v>
      </c>
      <c r="AM103" s="78" t="s">
        <v>472</v>
      </c>
      <c r="AN103" s="78">
        <v>4330.0</v>
      </c>
      <c r="AO103" s="78" t="s">
        <v>490</v>
      </c>
      <c r="AP103" s="78">
        <v>4331.0</v>
      </c>
      <c r="AQ103" s="78" t="s">
        <v>491</v>
      </c>
      <c r="AR103" s="78" t="s">
        <v>493</v>
      </c>
      <c r="AS103" s="78" t="s">
        <v>121</v>
      </c>
      <c r="AT103" s="78" t="s">
        <v>494</v>
      </c>
      <c r="AU103" s="78" t="s">
        <v>105</v>
      </c>
      <c r="AV103" s="78" t="s">
        <v>106</v>
      </c>
      <c r="AW103" s="77" t="str">
        <f t="shared" si="62"/>
        <v>4331 b)</v>
      </c>
      <c r="AX103" s="78" t="str">
        <f t="shared" si="63"/>
        <v>#REF!</v>
      </c>
      <c r="AY103" s="78" t="str">
        <f>IF(#REF!="ITEM",IF(AS103="a","ok",
IF(AS103="b",IF(AS102="a","ok","x"),
IF(AS103="c",IF(AS102="b","ok","x"),
IF(AS103="d",IF(AS102="c","ok","x"),
IF(AS103="e",IF(AS102="d","ok","x"),
IF(AS103="f",IF(AS102="e","ok","x"),
IF(AS103="g",IF(AS102="f","ok","x"),
IF(AS103="h",IF(AS102="g","ok","x"),
IF(AS103="i",IF(AS102="h","ok","x"),
IF(AS103="j",IF(AS102="i","ok","x"),
IF(AS103="K",IF(AS102="J","ok","x"),
IF(AS103="L",IF(AS102="K","ok","x")
)))))))))))),"OK")</f>
        <v>#REF!</v>
      </c>
    </row>
    <row r="104" ht="15.0" customHeight="1">
      <c r="A104" s="81" t="s">
        <v>483</v>
      </c>
      <c r="B104" s="82" t="s">
        <v>496</v>
      </c>
      <c r="C104" s="69" t="s">
        <v>14</v>
      </c>
      <c r="D104" s="70" t="s">
        <v>92</v>
      </c>
      <c r="E104" s="71"/>
      <c r="F104" s="71"/>
      <c r="G104" s="72"/>
      <c r="H104" s="140" t="s">
        <v>99</v>
      </c>
      <c r="I104" s="84">
        <v>46387.0</v>
      </c>
      <c r="J104" s="71" t="s">
        <v>4</v>
      </c>
      <c r="K104" s="75" t="s">
        <v>485</v>
      </c>
      <c r="L104" s="71"/>
      <c r="M104" s="71"/>
      <c r="N104" s="71"/>
      <c r="O104" s="77" t="str">
        <f t="shared" si="58"/>
        <v/>
      </c>
      <c r="P104" s="77"/>
      <c r="Q104" s="77"/>
      <c r="R104" s="77"/>
      <c r="S104" s="78" t="str">
        <f t="shared" si="59"/>
        <v>#REF!</v>
      </c>
      <c r="T104" s="77"/>
      <c r="U104" s="78" t="str">
        <f t="shared" si="60"/>
        <v>#REF!</v>
      </c>
      <c r="V104" s="78">
        <v>566.0</v>
      </c>
      <c r="W104" s="78">
        <v>568.0</v>
      </c>
      <c r="X104" s="78" t="s">
        <v>48</v>
      </c>
      <c r="Y104" s="78">
        <v>4300.0</v>
      </c>
      <c r="Z104" s="78">
        <v>4330.0</v>
      </c>
      <c r="AA104" s="78">
        <v>4331.0</v>
      </c>
      <c r="AB104" s="78" t="s">
        <v>497</v>
      </c>
      <c r="AC104" s="78" t="s">
        <v>133</v>
      </c>
      <c r="AD104" s="78" t="s">
        <v>498</v>
      </c>
      <c r="AE104" s="78" t="s">
        <v>488</v>
      </c>
      <c r="AF104" s="78" t="s">
        <v>99</v>
      </c>
      <c r="AG104" s="77"/>
      <c r="AH104" s="78" t="s">
        <v>499</v>
      </c>
      <c r="AI104" s="79" t="s">
        <v>101</v>
      </c>
      <c r="AJ104" s="77" t="str">
        <f t="shared" si="61"/>
        <v>4331 d)</v>
      </c>
      <c r="AK104" s="80" t="s">
        <v>497</v>
      </c>
      <c r="AL104" s="78">
        <v>4300.0</v>
      </c>
      <c r="AM104" s="78" t="s">
        <v>472</v>
      </c>
      <c r="AN104" s="78">
        <v>4330.0</v>
      </c>
      <c r="AO104" s="78" t="s">
        <v>490</v>
      </c>
      <c r="AP104" s="78">
        <v>4331.0</v>
      </c>
      <c r="AQ104" s="78" t="s">
        <v>491</v>
      </c>
      <c r="AR104" s="78" t="s">
        <v>497</v>
      </c>
      <c r="AS104" s="78" t="s">
        <v>139</v>
      </c>
      <c r="AT104" s="78" t="s">
        <v>498</v>
      </c>
      <c r="AU104" s="78" t="s">
        <v>105</v>
      </c>
      <c r="AV104" s="78" t="s">
        <v>106</v>
      </c>
      <c r="AW104" s="77" t="str">
        <f t="shared" si="62"/>
        <v>4331 d)</v>
      </c>
      <c r="AX104" s="78" t="str">
        <f t="shared" si="63"/>
        <v>#REF!</v>
      </c>
      <c r="AY104" s="78" t="str">
        <f>IF(#REF!="ITEM",IF(AS104="a","ok",
IF(AS104="b",IF(#REF!="a","ok","x"),
IF(AS104="c",IF(#REF!="b","ok","x"),
IF(AS104="d",IF(#REF!="c","ok","x"),
IF(AS104="e",IF(#REF!="d","ok","x"),
IF(AS104="f",IF(#REF!="e","ok","x"),
IF(AS104="g",IF(#REF!="f","ok","x"),
IF(AS104="h",IF(#REF!="g","ok","x"),
IF(AS104="i",IF(#REF!="h","ok","x"),
IF(AS104="j",IF(#REF!="i","ok","x"),
IF(AS104="K",IF(#REF!="J","ok","x"),
IF(AS104="L",IF(#REF!="K","ok","x")
)))))))))))),"OK")</f>
        <v>#REF!</v>
      </c>
    </row>
    <row r="105" ht="15.0" customHeight="1">
      <c r="A105" s="81" t="s">
        <v>500</v>
      </c>
      <c r="B105" s="82" t="s">
        <v>501</v>
      </c>
      <c r="C105" s="69" t="s">
        <v>14</v>
      </c>
      <c r="D105" s="70" t="s">
        <v>92</v>
      </c>
      <c r="E105" s="71"/>
      <c r="F105" s="71"/>
      <c r="G105" s="72"/>
      <c r="H105" s="140" t="s">
        <v>99</v>
      </c>
      <c r="I105" s="84">
        <v>46387.0</v>
      </c>
      <c r="J105" s="71" t="s">
        <v>4</v>
      </c>
      <c r="K105" s="75" t="s">
        <v>485</v>
      </c>
      <c r="L105" s="71"/>
      <c r="M105" s="71"/>
      <c r="N105" s="71"/>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96"/>
      <c r="AL105" s="77"/>
      <c r="AM105" s="77"/>
      <c r="AN105" s="77"/>
      <c r="AO105" s="77"/>
      <c r="AP105" s="77"/>
      <c r="AQ105" s="77"/>
      <c r="AR105" s="77"/>
      <c r="AS105" s="77"/>
      <c r="AT105" s="77"/>
      <c r="AU105" s="77"/>
      <c r="AV105" s="77"/>
      <c r="AW105" s="77"/>
      <c r="AX105" s="77"/>
      <c r="AY105" s="77"/>
    </row>
    <row r="106" ht="15.0" customHeight="1">
      <c r="A106" s="81" t="s">
        <v>500</v>
      </c>
      <c r="B106" s="82" t="s">
        <v>502</v>
      </c>
      <c r="C106" s="69" t="s">
        <v>14</v>
      </c>
      <c r="D106" s="70" t="s">
        <v>92</v>
      </c>
      <c r="E106" s="71"/>
      <c r="F106" s="71"/>
      <c r="G106" s="72"/>
      <c r="H106" s="140" t="s">
        <v>99</v>
      </c>
      <c r="I106" s="84">
        <v>46387.0</v>
      </c>
      <c r="J106" s="71" t="s">
        <v>4</v>
      </c>
      <c r="K106" s="75" t="s">
        <v>485</v>
      </c>
      <c r="L106" s="71"/>
      <c r="M106" s="71"/>
      <c r="N106" s="71"/>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96"/>
      <c r="AL106" s="77"/>
      <c r="AM106" s="77"/>
      <c r="AN106" s="77"/>
      <c r="AO106" s="77"/>
      <c r="AP106" s="77"/>
      <c r="AQ106" s="77"/>
      <c r="AR106" s="77"/>
      <c r="AS106" s="77"/>
      <c r="AT106" s="77"/>
      <c r="AU106" s="77"/>
      <c r="AV106" s="77"/>
      <c r="AW106" s="77"/>
      <c r="AX106" s="77"/>
      <c r="AY106" s="77"/>
    </row>
    <row r="107" ht="15.0" customHeight="1">
      <c r="A107" s="81" t="s">
        <v>500</v>
      </c>
      <c r="B107" s="82" t="s">
        <v>503</v>
      </c>
      <c r="C107" s="69" t="s">
        <v>14</v>
      </c>
      <c r="D107" s="70" t="s">
        <v>92</v>
      </c>
      <c r="E107" s="71"/>
      <c r="F107" s="71"/>
      <c r="G107" s="72"/>
      <c r="H107" s="140" t="s">
        <v>99</v>
      </c>
      <c r="I107" s="84">
        <v>46387.0</v>
      </c>
      <c r="J107" s="71" t="s">
        <v>4</v>
      </c>
      <c r="K107" s="75" t="s">
        <v>485</v>
      </c>
      <c r="L107" s="71"/>
      <c r="M107" s="71"/>
      <c r="N107" s="71"/>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96"/>
      <c r="AL107" s="77"/>
      <c r="AM107" s="77"/>
      <c r="AN107" s="77"/>
      <c r="AO107" s="77"/>
      <c r="AP107" s="77"/>
      <c r="AQ107" s="77"/>
      <c r="AR107" s="77"/>
      <c r="AS107" s="77"/>
      <c r="AT107" s="77"/>
      <c r="AU107" s="77"/>
      <c r="AV107" s="77"/>
      <c r="AW107" s="77"/>
      <c r="AX107" s="77"/>
      <c r="AY107" s="77"/>
    </row>
    <row r="108" ht="15.0" customHeight="1">
      <c r="A108" s="81" t="s">
        <v>500</v>
      </c>
      <c r="B108" s="82" t="s">
        <v>504</v>
      </c>
      <c r="C108" s="69" t="s">
        <v>14</v>
      </c>
      <c r="D108" s="70" t="s">
        <v>92</v>
      </c>
      <c r="E108" s="71"/>
      <c r="F108" s="71"/>
      <c r="G108" s="72"/>
      <c r="H108" s="140" t="s">
        <v>99</v>
      </c>
      <c r="I108" s="84">
        <v>46387.0</v>
      </c>
      <c r="J108" s="71" t="s">
        <v>4</v>
      </c>
      <c r="K108" s="75" t="s">
        <v>485</v>
      </c>
      <c r="L108" s="71"/>
      <c r="M108" s="71"/>
      <c r="N108" s="71"/>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96"/>
      <c r="AL108" s="77"/>
      <c r="AM108" s="77"/>
      <c r="AN108" s="77"/>
      <c r="AO108" s="77"/>
      <c r="AP108" s="77"/>
      <c r="AQ108" s="77"/>
      <c r="AR108" s="77"/>
      <c r="AS108" s="77"/>
      <c r="AT108" s="77"/>
      <c r="AU108" s="77"/>
      <c r="AV108" s="77"/>
      <c r="AW108" s="77"/>
      <c r="AX108" s="77"/>
      <c r="AY108" s="77"/>
    </row>
    <row r="109" ht="15.0" customHeight="1">
      <c r="A109" s="81" t="s">
        <v>500</v>
      </c>
      <c r="B109" s="82" t="s">
        <v>505</v>
      </c>
      <c r="C109" s="69" t="s">
        <v>14</v>
      </c>
      <c r="D109" s="70" t="s">
        <v>92</v>
      </c>
      <c r="E109" s="71"/>
      <c r="F109" s="71"/>
      <c r="G109" s="72"/>
      <c r="H109" s="140" t="s">
        <v>99</v>
      </c>
      <c r="I109" s="84">
        <v>46387.0</v>
      </c>
      <c r="J109" s="71" t="s">
        <v>4</v>
      </c>
      <c r="K109" s="75" t="s">
        <v>485</v>
      </c>
      <c r="L109" s="71"/>
      <c r="M109" s="71"/>
      <c r="N109" s="71"/>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96"/>
      <c r="AL109" s="77"/>
      <c r="AM109" s="77"/>
      <c r="AN109" s="77"/>
      <c r="AO109" s="77"/>
      <c r="AP109" s="77"/>
      <c r="AQ109" s="77"/>
      <c r="AR109" s="77"/>
      <c r="AS109" s="77"/>
      <c r="AT109" s="77"/>
      <c r="AU109" s="77"/>
      <c r="AV109" s="77"/>
      <c r="AW109" s="77"/>
      <c r="AX109" s="77"/>
      <c r="AY109" s="77"/>
    </row>
    <row r="110" ht="15.0" customHeight="1">
      <c r="A110" s="81" t="s">
        <v>500</v>
      </c>
      <c r="B110" s="82" t="s">
        <v>506</v>
      </c>
      <c r="C110" s="69" t="s">
        <v>14</v>
      </c>
      <c r="D110" s="70" t="s">
        <v>92</v>
      </c>
      <c r="E110" s="71"/>
      <c r="F110" s="71"/>
      <c r="G110" s="72"/>
      <c r="H110" s="140" t="s">
        <v>99</v>
      </c>
      <c r="I110" s="84">
        <v>46387.0</v>
      </c>
      <c r="J110" s="71" t="s">
        <v>4</v>
      </c>
      <c r="K110" s="75" t="s">
        <v>485</v>
      </c>
      <c r="L110" s="71"/>
      <c r="M110" s="71"/>
      <c r="N110" s="71"/>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96"/>
      <c r="AL110" s="77"/>
      <c r="AM110" s="77"/>
      <c r="AN110" s="77"/>
      <c r="AO110" s="77"/>
      <c r="AP110" s="77"/>
      <c r="AQ110" s="77"/>
      <c r="AR110" s="77"/>
      <c r="AS110" s="77"/>
      <c r="AT110" s="77"/>
      <c r="AU110" s="77"/>
      <c r="AV110" s="77"/>
      <c r="AW110" s="77"/>
      <c r="AX110" s="77"/>
      <c r="AY110" s="77"/>
    </row>
    <row r="111" ht="15.0" customHeight="1">
      <c r="A111" s="81" t="s">
        <v>507</v>
      </c>
      <c r="B111" s="82" t="s">
        <v>508</v>
      </c>
      <c r="C111" s="69" t="s">
        <v>14</v>
      </c>
      <c r="D111" s="70" t="s">
        <v>92</v>
      </c>
      <c r="E111" s="71"/>
      <c r="F111" s="71"/>
      <c r="G111" s="72"/>
      <c r="H111" s="140" t="s">
        <v>99</v>
      </c>
      <c r="I111" s="84">
        <v>46387.0</v>
      </c>
      <c r="J111" s="71" t="s">
        <v>4</v>
      </c>
      <c r="K111" s="75" t="s">
        <v>485</v>
      </c>
      <c r="L111" s="71"/>
      <c r="M111" s="71"/>
      <c r="N111" s="71"/>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96"/>
      <c r="AL111" s="77"/>
      <c r="AM111" s="77"/>
      <c r="AN111" s="77"/>
      <c r="AO111" s="77"/>
      <c r="AP111" s="77"/>
      <c r="AQ111" s="77"/>
      <c r="AR111" s="77"/>
      <c r="AS111" s="77"/>
      <c r="AT111" s="77"/>
      <c r="AU111" s="77"/>
      <c r="AV111" s="77"/>
      <c r="AW111" s="77"/>
      <c r="AX111" s="77"/>
      <c r="AY111" s="77"/>
    </row>
    <row r="112" ht="15.0" customHeight="1">
      <c r="A112" s="81" t="s">
        <v>507</v>
      </c>
      <c r="B112" s="82" t="s">
        <v>509</v>
      </c>
      <c r="C112" s="69" t="s">
        <v>14</v>
      </c>
      <c r="D112" s="70" t="s">
        <v>92</v>
      </c>
      <c r="E112" s="71"/>
      <c r="F112" s="71"/>
      <c r="G112" s="72"/>
      <c r="H112" s="140" t="s">
        <v>99</v>
      </c>
      <c r="I112" s="84">
        <v>46387.0</v>
      </c>
      <c r="J112" s="71" t="s">
        <v>4</v>
      </c>
      <c r="K112" s="75" t="s">
        <v>485</v>
      </c>
      <c r="L112" s="71"/>
      <c r="M112" s="71"/>
      <c r="N112" s="71"/>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96"/>
      <c r="AL112" s="77"/>
      <c r="AM112" s="77"/>
      <c r="AN112" s="77"/>
      <c r="AO112" s="77"/>
      <c r="AP112" s="77"/>
      <c r="AQ112" s="77"/>
      <c r="AR112" s="77"/>
      <c r="AS112" s="77"/>
      <c r="AT112" s="77"/>
      <c r="AU112" s="77"/>
      <c r="AV112" s="77"/>
      <c r="AW112" s="77"/>
      <c r="AX112" s="77"/>
      <c r="AY112" s="77"/>
    </row>
    <row r="113" ht="15.0" customHeight="1">
      <c r="A113" s="81" t="s">
        <v>507</v>
      </c>
      <c r="B113" s="82" t="s">
        <v>510</v>
      </c>
      <c r="C113" s="69" t="s">
        <v>14</v>
      </c>
      <c r="D113" s="70" t="s">
        <v>92</v>
      </c>
      <c r="E113" s="71"/>
      <c r="F113" s="71"/>
      <c r="G113" s="72"/>
      <c r="H113" s="140" t="s">
        <v>99</v>
      </c>
      <c r="I113" s="84">
        <v>46387.0</v>
      </c>
      <c r="J113" s="71" t="s">
        <v>4</v>
      </c>
      <c r="K113" s="75" t="s">
        <v>485</v>
      </c>
      <c r="L113" s="71"/>
      <c r="M113" s="71"/>
      <c r="N113" s="71"/>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96"/>
      <c r="AL113" s="77"/>
      <c r="AM113" s="77"/>
      <c r="AN113" s="77"/>
      <c r="AO113" s="77"/>
      <c r="AP113" s="77"/>
      <c r="AQ113" s="77"/>
      <c r="AR113" s="77"/>
      <c r="AS113" s="77"/>
      <c r="AT113" s="77"/>
      <c r="AU113" s="77"/>
      <c r="AV113" s="77"/>
      <c r="AW113" s="77"/>
      <c r="AX113" s="77"/>
      <c r="AY113" s="77"/>
    </row>
    <row r="114" ht="15.0" customHeight="1">
      <c r="A114" s="81" t="s">
        <v>511</v>
      </c>
      <c r="B114" s="82" t="s">
        <v>512</v>
      </c>
      <c r="C114" s="69" t="s">
        <v>14</v>
      </c>
      <c r="D114" s="70" t="s">
        <v>92</v>
      </c>
      <c r="E114" s="71"/>
      <c r="F114" s="71"/>
      <c r="G114" s="72"/>
      <c r="H114" s="140" t="s">
        <v>99</v>
      </c>
      <c r="I114" s="84">
        <v>46387.0</v>
      </c>
      <c r="J114" s="71" t="s">
        <v>312</v>
      </c>
      <c r="K114" s="75" t="s">
        <v>513</v>
      </c>
      <c r="L114" s="71"/>
      <c r="M114" s="71"/>
      <c r="N114" s="71"/>
      <c r="O114" s="77" t="str">
        <f t="shared" ref="O114:O117" si="67">IF(ISNUMBER(SEARCH("inclu",S114,1)),"1-Incluído",IF(ISNUMBER(SEARCH("Mudaram texto",S114,1)),"2-Texto alterado",IF(ISNUMBER(SEARCH("Mudou texto",S114,1)),"2-Texto alterado",IF(ISNUMBER(SEARCH("texto alterado",S114,1)),"2-Texto alterado",""))))</f>
        <v/>
      </c>
      <c r="P114" s="78" t="str">
        <f t="shared" ref="P114:P115" si="68">AD114</f>
        <v>d) é acompanhado o indicador 'Evolução do pré-limite aprovado frente à necessidade orçamentária da organização'</v>
      </c>
      <c r="Q114" s="77"/>
      <c r="R114" s="77"/>
      <c r="S114" s="78" t="str">
        <f t="shared" ref="S114:S117" si="69">IF(#REF!="QUESTÃO",AU114,IF(#REF!="ITEM",AV114,""))</f>
        <v>#REF!</v>
      </c>
      <c r="T114" s="77"/>
      <c r="U114" s="78" t="str">
        <f t="shared" ref="U114:U117" si="70">IF(#REF!="QUESTÃO",IF(AB114+0=#REF!+0,"","x"),IF(#REF!="ITEM",IF(AB114=#REF!&amp;" "&amp;#REF!&amp;")","","x")))</f>
        <v>#REF!</v>
      </c>
      <c r="V114" s="78">
        <v>625.0</v>
      </c>
      <c r="W114" s="78">
        <v>627.0</v>
      </c>
      <c r="X114" s="78" t="s">
        <v>48</v>
      </c>
      <c r="Y114" s="78">
        <v>4400.0</v>
      </c>
      <c r="Z114" s="78">
        <v>4410.0</v>
      </c>
      <c r="AA114" s="78">
        <v>4412.0</v>
      </c>
      <c r="AB114" s="78" t="s">
        <v>514</v>
      </c>
      <c r="AC114" s="78" t="s">
        <v>133</v>
      </c>
      <c r="AD114" s="78" t="s">
        <v>515</v>
      </c>
      <c r="AE114" s="78" t="s">
        <v>14</v>
      </c>
      <c r="AF114" s="78" t="s">
        <v>99</v>
      </c>
      <c r="AG114" s="77"/>
      <c r="AH114" s="78" t="s">
        <v>516</v>
      </c>
      <c r="AI114" s="79" t="s">
        <v>101</v>
      </c>
      <c r="AJ114" s="77" t="str">
        <f t="shared" ref="AJ114:AJ117" si="71">""&amp;AK114</f>
        <v>4412 c)</v>
      </c>
      <c r="AK114" s="80" t="s">
        <v>517</v>
      </c>
      <c r="AL114" s="78">
        <v>4400.0</v>
      </c>
      <c r="AM114" s="78" t="s">
        <v>518</v>
      </c>
      <c r="AN114" s="78">
        <v>4410.0</v>
      </c>
      <c r="AO114" s="78" t="s">
        <v>519</v>
      </c>
      <c r="AP114" s="78">
        <v>4412.0</v>
      </c>
      <c r="AQ114" s="78" t="s">
        <v>520</v>
      </c>
      <c r="AR114" s="78" t="s">
        <v>517</v>
      </c>
      <c r="AS114" s="78" t="s">
        <v>104</v>
      </c>
      <c r="AT114" s="78" t="s">
        <v>521</v>
      </c>
      <c r="AU114" s="78" t="s">
        <v>105</v>
      </c>
      <c r="AV114" s="78" t="s">
        <v>522</v>
      </c>
      <c r="AW114" s="77" t="str">
        <f t="shared" ref="AW114:AW117" si="72">IF(MID(AR114,1,4)&lt;&gt;AB114,AB114,"")</f>
        <v>4412 d)</v>
      </c>
      <c r="AX114" s="78" t="str">
        <f t="shared" ref="AX114:AX117" si="73">IF(#REF!="ITEM",IF(MID(AR114,1,4)+0=AP114+0,"ok","x"),"OK não item")</f>
        <v>#REF!</v>
      </c>
      <c r="AY114" s="78" t="str">
        <f t="shared" ref="AY114:AY116" si="74">IF(#REF!="ITEM",IF(AS114="a","ok",
IF(AS114="b",IF(#REF!="a","ok","x"),
IF(AS114="c",IF(#REF!="b","ok","x"),
IF(AS114="d",IF(#REF!="c","ok","x"),
IF(AS114="e",IF(#REF!="d","ok","x"),
IF(AS114="f",IF(#REF!="e","ok","x"),
IF(AS114="g",IF(#REF!="f","ok","x"),
IF(AS114="h",IF(#REF!="g","ok","x"),
IF(AS114="i",IF(#REF!="h","ok","x"),
IF(AS114="j",IF(#REF!="i","ok","x"),
IF(AS114="K",IF(#REF!="J","ok","x"),
IF(AS114="L",IF(#REF!="K","ok","x")
)))))))))))),"OK")</f>
        <v>#REF!</v>
      </c>
    </row>
    <row r="115" ht="15.0" customHeight="1">
      <c r="A115" s="81" t="s">
        <v>511</v>
      </c>
      <c r="B115" s="82" t="s">
        <v>523</v>
      </c>
      <c r="C115" s="69" t="s">
        <v>14</v>
      </c>
      <c r="D115" s="70" t="s">
        <v>92</v>
      </c>
      <c r="E115" s="71"/>
      <c r="F115" s="71"/>
      <c r="G115" s="72"/>
      <c r="H115" s="140" t="s">
        <v>99</v>
      </c>
      <c r="I115" s="84">
        <v>46387.0</v>
      </c>
      <c r="J115" s="71" t="s">
        <v>312</v>
      </c>
      <c r="K115" s="75" t="s">
        <v>513</v>
      </c>
      <c r="L115" s="71"/>
      <c r="M115" s="71"/>
      <c r="N115" s="71"/>
      <c r="O115" s="77" t="str">
        <f t="shared" si="67"/>
        <v/>
      </c>
      <c r="P115" s="78" t="str">
        <f t="shared" si="68"/>
        <v>f) é acompanhado o indicador 'LOA aprovada x Limites de empenho e de pagamento'</v>
      </c>
      <c r="Q115" s="77"/>
      <c r="R115" s="77"/>
      <c r="S115" s="78" t="str">
        <f t="shared" si="69"/>
        <v>#REF!</v>
      </c>
      <c r="T115" s="77"/>
      <c r="U115" s="78" t="str">
        <f t="shared" si="70"/>
        <v>#REF!</v>
      </c>
      <c r="V115" s="78">
        <v>627.0</v>
      </c>
      <c r="W115" s="78">
        <v>629.0</v>
      </c>
      <c r="X115" s="78" t="s">
        <v>48</v>
      </c>
      <c r="Y115" s="78">
        <v>4400.0</v>
      </c>
      <c r="Z115" s="78">
        <v>4410.0</v>
      </c>
      <c r="AA115" s="78">
        <v>4412.0</v>
      </c>
      <c r="AB115" s="78" t="s">
        <v>524</v>
      </c>
      <c r="AC115" s="78" t="s">
        <v>250</v>
      </c>
      <c r="AD115" s="78" t="s">
        <v>525</v>
      </c>
      <c r="AE115" s="78" t="s">
        <v>14</v>
      </c>
      <c r="AF115" s="78" t="s">
        <v>99</v>
      </c>
      <c r="AG115" s="77"/>
      <c r="AH115" s="78" t="s">
        <v>526</v>
      </c>
      <c r="AI115" s="79" t="s">
        <v>101</v>
      </c>
      <c r="AJ115" s="77" t="str">
        <f t="shared" si="71"/>
        <v>4412 e)</v>
      </c>
      <c r="AK115" s="80" t="s">
        <v>527</v>
      </c>
      <c r="AL115" s="78">
        <v>4400.0</v>
      </c>
      <c r="AM115" s="78" t="s">
        <v>518</v>
      </c>
      <c r="AN115" s="78">
        <v>4410.0</v>
      </c>
      <c r="AO115" s="78" t="s">
        <v>519</v>
      </c>
      <c r="AP115" s="78">
        <v>4412.0</v>
      </c>
      <c r="AQ115" s="78" t="s">
        <v>520</v>
      </c>
      <c r="AR115" s="78" t="s">
        <v>527</v>
      </c>
      <c r="AS115" s="78" t="s">
        <v>150</v>
      </c>
      <c r="AT115" s="78" t="s">
        <v>528</v>
      </c>
      <c r="AU115" s="78" t="s">
        <v>105</v>
      </c>
      <c r="AV115" s="78" t="s">
        <v>529</v>
      </c>
      <c r="AW115" s="77" t="str">
        <f t="shared" si="72"/>
        <v>4412 f)</v>
      </c>
      <c r="AX115" s="78" t="str">
        <f t="shared" si="73"/>
        <v>#REF!</v>
      </c>
      <c r="AY115" s="78" t="str">
        <f t="shared" si="74"/>
        <v>#REF!</v>
      </c>
    </row>
    <row r="116" ht="15.0" customHeight="1">
      <c r="A116" s="81" t="s">
        <v>530</v>
      </c>
      <c r="B116" s="82" t="s">
        <v>531</v>
      </c>
      <c r="C116" s="69" t="s">
        <v>14</v>
      </c>
      <c r="D116" s="70" t="s">
        <v>92</v>
      </c>
      <c r="E116" s="71"/>
      <c r="F116" s="71"/>
      <c r="G116" s="72"/>
      <c r="H116" s="140" t="s">
        <v>99</v>
      </c>
      <c r="I116" s="160" t="s">
        <v>283</v>
      </c>
      <c r="J116" s="150" t="s">
        <v>312</v>
      </c>
      <c r="K116" s="75" t="s">
        <v>532</v>
      </c>
      <c r="L116" s="71"/>
      <c r="M116" s="71"/>
      <c r="N116" s="71"/>
      <c r="O116" s="77" t="str">
        <f t="shared" si="67"/>
        <v/>
      </c>
      <c r="P116" s="77"/>
      <c r="Q116" s="77"/>
      <c r="R116" s="77"/>
      <c r="S116" s="78" t="str">
        <f t="shared" si="69"/>
        <v>#REF!</v>
      </c>
      <c r="T116" s="77"/>
      <c r="U116" s="78" t="str">
        <f t="shared" si="70"/>
        <v>#REF!</v>
      </c>
      <c r="V116" s="78">
        <v>632.0</v>
      </c>
      <c r="W116" s="78">
        <v>634.0</v>
      </c>
      <c r="X116" s="78" t="s">
        <v>48</v>
      </c>
      <c r="Y116" s="78">
        <v>4400.0</v>
      </c>
      <c r="Z116" s="78">
        <v>4410.0</v>
      </c>
      <c r="AA116" s="78">
        <v>4413.0</v>
      </c>
      <c r="AB116" s="78" t="s">
        <v>533</v>
      </c>
      <c r="AC116" s="78" t="s">
        <v>97</v>
      </c>
      <c r="AD116" s="78" t="s">
        <v>531</v>
      </c>
      <c r="AE116" s="78" t="s">
        <v>14</v>
      </c>
      <c r="AF116" s="78" t="s">
        <v>92</v>
      </c>
      <c r="AG116" s="77"/>
      <c r="AH116" s="78" t="s">
        <v>534</v>
      </c>
      <c r="AI116" s="79" t="s">
        <v>101</v>
      </c>
      <c r="AJ116" s="77" t="str">
        <f t="shared" si="71"/>
        <v>4413 c)</v>
      </c>
      <c r="AK116" s="80" t="s">
        <v>533</v>
      </c>
      <c r="AL116" s="78">
        <v>4400.0</v>
      </c>
      <c r="AM116" s="78" t="s">
        <v>518</v>
      </c>
      <c r="AN116" s="78">
        <v>4410.0</v>
      </c>
      <c r="AO116" s="78" t="s">
        <v>519</v>
      </c>
      <c r="AP116" s="78">
        <v>4413.0</v>
      </c>
      <c r="AQ116" s="78" t="s">
        <v>535</v>
      </c>
      <c r="AR116" s="78" t="s">
        <v>533</v>
      </c>
      <c r="AS116" s="78" t="s">
        <v>104</v>
      </c>
      <c r="AT116" s="78" t="s">
        <v>531</v>
      </c>
      <c r="AU116" s="78" t="s">
        <v>105</v>
      </c>
      <c r="AV116" s="78" t="s">
        <v>106</v>
      </c>
      <c r="AW116" s="77" t="str">
        <f t="shared" si="72"/>
        <v>4413 c)</v>
      </c>
      <c r="AX116" s="78" t="str">
        <f t="shared" si="73"/>
        <v>#REF!</v>
      </c>
      <c r="AY116" s="78" t="str">
        <f t="shared" si="74"/>
        <v>#REF!</v>
      </c>
    </row>
    <row r="117" ht="15.0" hidden="1" customHeight="1">
      <c r="A117" s="170" t="s">
        <v>530</v>
      </c>
      <c r="B117" s="68" t="s">
        <v>536</v>
      </c>
      <c r="C117" s="69" t="s">
        <v>14</v>
      </c>
      <c r="D117" s="70" t="s">
        <v>92</v>
      </c>
      <c r="E117" s="71"/>
      <c r="F117" s="71"/>
      <c r="G117" s="72"/>
      <c r="H117" s="140" t="s">
        <v>92</v>
      </c>
      <c r="I117" s="171"/>
      <c r="J117" s="71"/>
      <c r="K117" s="71"/>
      <c r="L117" s="73" t="s">
        <v>173</v>
      </c>
      <c r="M117" s="83" t="s">
        <v>537</v>
      </c>
      <c r="N117" s="85" t="s">
        <v>538</v>
      </c>
      <c r="O117" s="77" t="str">
        <f t="shared" si="67"/>
        <v/>
      </c>
      <c r="P117" s="77"/>
      <c r="Q117" s="77"/>
      <c r="R117" s="77"/>
      <c r="S117" s="78" t="str">
        <f t="shared" si="69"/>
        <v>#REF!</v>
      </c>
      <c r="T117" s="77"/>
      <c r="U117" s="78" t="str">
        <f t="shared" si="70"/>
        <v>#REF!</v>
      </c>
      <c r="V117" s="78">
        <v>635.0</v>
      </c>
      <c r="W117" s="78">
        <v>637.0</v>
      </c>
      <c r="X117" s="78" t="s">
        <v>48</v>
      </c>
      <c r="Y117" s="78">
        <v>4400.0</v>
      </c>
      <c r="Z117" s="78">
        <v>4410.0</v>
      </c>
      <c r="AA117" s="78">
        <v>4413.0</v>
      </c>
      <c r="AB117" s="78" t="s">
        <v>539</v>
      </c>
      <c r="AC117" s="78" t="s">
        <v>250</v>
      </c>
      <c r="AD117" s="78" t="s">
        <v>540</v>
      </c>
      <c r="AE117" s="78" t="s">
        <v>14</v>
      </c>
      <c r="AF117" s="78" t="s">
        <v>92</v>
      </c>
      <c r="AG117" s="77"/>
      <c r="AH117" s="78" t="s">
        <v>541</v>
      </c>
      <c r="AI117" s="79" t="s">
        <v>101</v>
      </c>
      <c r="AJ117" s="77" t="str">
        <f t="shared" si="71"/>
        <v>4413 f)</v>
      </c>
      <c r="AK117" s="80" t="s">
        <v>539</v>
      </c>
      <c r="AL117" s="78">
        <v>4400.0</v>
      </c>
      <c r="AM117" s="78" t="s">
        <v>518</v>
      </c>
      <c r="AN117" s="78">
        <v>4410.0</v>
      </c>
      <c r="AO117" s="78" t="s">
        <v>519</v>
      </c>
      <c r="AP117" s="78">
        <v>4413.0</v>
      </c>
      <c r="AQ117" s="78" t="s">
        <v>535</v>
      </c>
      <c r="AR117" s="78" t="s">
        <v>539</v>
      </c>
      <c r="AS117" s="78" t="s">
        <v>196</v>
      </c>
      <c r="AT117" s="78" t="s">
        <v>542</v>
      </c>
      <c r="AU117" s="78" t="s">
        <v>105</v>
      </c>
      <c r="AV117" s="78" t="s">
        <v>152</v>
      </c>
      <c r="AW117" s="77" t="str">
        <f t="shared" si="72"/>
        <v>4413 f)</v>
      </c>
      <c r="AX117" s="78" t="str">
        <f t="shared" si="73"/>
        <v>#REF!</v>
      </c>
      <c r="AY117" s="78" t="str">
        <f>IF(#REF!="ITEM",IF(AS117="a","ok",IF(AS117="b",IF(AS116="a","ok","x"),IF(AS117="c",IF(AS116="b","ok","x"),IF(AS117="d",IF(AS116="c","ok","x"),IF(AS117="e",IF(AS116="d","ok","x"),IF(AS117="f",IF(AS116="e","ok","x"),IF(AS117="g",IF(AS116="f","ok","x"),IF(AS117="h",IF(AS116="g","ok","x"),IF(AS117="i",IF(AS116="h","ok","x"),IF(AS117="j",IF(AS116="i","ok","x"),IF(AS117="K",IF(AS116="J","ok","x"),IF(AS117="L",IF(AS116="K","ok","x"))))))))))))),"OK")</f>
        <v>#REF!</v>
      </c>
    </row>
    <row r="118" ht="15.0" customHeight="1">
      <c r="A118" s="102" t="s">
        <v>543</v>
      </c>
      <c r="B118" s="68" t="s">
        <v>544</v>
      </c>
      <c r="C118" s="69" t="s">
        <v>14</v>
      </c>
      <c r="D118" s="70" t="s">
        <v>92</v>
      </c>
      <c r="E118" s="71"/>
      <c r="F118" s="71"/>
      <c r="G118" s="72"/>
      <c r="H118" s="140" t="s">
        <v>99</v>
      </c>
      <c r="I118" s="84">
        <v>45627.0</v>
      </c>
      <c r="J118" s="140" t="s">
        <v>5</v>
      </c>
      <c r="K118" s="75" t="s">
        <v>545</v>
      </c>
      <c r="L118" s="71"/>
      <c r="M118" s="71"/>
      <c r="N118" s="71"/>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96"/>
      <c r="AL118" s="77"/>
      <c r="AM118" s="77"/>
      <c r="AN118" s="77"/>
      <c r="AO118" s="77"/>
      <c r="AP118" s="77"/>
      <c r="AQ118" s="77"/>
      <c r="AR118" s="77"/>
      <c r="AS118" s="77"/>
      <c r="AT118" s="77"/>
      <c r="AU118" s="77"/>
      <c r="AV118" s="77"/>
      <c r="AW118" s="77"/>
      <c r="AX118" s="77"/>
      <c r="AY118" s="77"/>
    </row>
    <row r="119" ht="15.0" customHeight="1">
      <c r="A119" s="102" t="s">
        <v>198</v>
      </c>
      <c r="B119" s="68" t="s">
        <v>199</v>
      </c>
      <c r="C119" s="69" t="s">
        <v>18</v>
      </c>
      <c r="D119" s="70" t="s">
        <v>92</v>
      </c>
      <c r="E119" s="71"/>
      <c r="F119" s="71"/>
      <c r="G119" s="72"/>
      <c r="H119" s="73" t="s">
        <v>99</v>
      </c>
      <c r="I119" s="160">
        <v>46142.0</v>
      </c>
      <c r="J119" s="85" t="s">
        <v>312</v>
      </c>
      <c r="K119" s="75"/>
      <c r="L119" s="71"/>
      <c r="M119" s="75" t="s">
        <v>546</v>
      </c>
      <c r="N119" s="75"/>
      <c r="O119" s="77" t="str">
        <f>IF(ISNUMBER(SEARCH("inclu",S119,1)),"1-Incluído",IF(ISNUMBER(SEARCH("Mudaram texto",S119,1)),"2-Texto alterado",IF(ISNUMBER(SEARCH("Mudou texto",S119,1)),"2-Texto alterado",IF(ISNUMBER(SEARCH("texto alterado",S119,1)),"2-Texto alterado",""))))</f>
        <v/>
      </c>
      <c r="P119" s="78" t="str">
        <f>AD119</f>
        <v>b) a organização adota procedimentos adequados de tratamento e proteção das informações identificadas na forma do item “a”</v>
      </c>
      <c r="Q119" s="77"/>
      <c r="R119" s="77"/>
      <c r="S119" s="78" t="str">
        <f>IF(#REF!="QUESTÃO",AU119,IF(#REF!="ITEM",AV119,""))</f>
        <v>#REF!</v>
      </c>
      <c r="T119" s="77"/>
      <c r="U119" s="78" t="str">
        <f>IF(#REF!="QUESTÃO",IF(AB119+0=#REF!+0,"","x"),IF(#REF!="ITEM",IF(AB119=#REF!&amp;" "&amp;#REF!&amp;")","","x")))</f>
        <v>#REF!</v>
      </c>
      <c r="V119" s="78">
        <v>474.0</v>
      </c>
      <c r="W119" s="78">
        <v>476.0</v>
      </c>
      <c r="X119" s="78" t="s">
        <v>48</v>
      </c>
      <c r="Y119" s="78">
        <v>4200.0</v>
      </c>
      <c r="Z119" s="78">
        <v>4260.0</v>
      </c>
      <c r="AA119" s="78">
        <v>4262.0</v>
      </c>
      <c r="AB119" s="78" t="s">
        <v>200</v>
      </c>
      <c r="AC119" s="78" t="s">
        <v>201</v>
      </c>
      <c r="AD119" s="78" t="s">
        <v>202</v>
      </c>
      <c r="AE119" s="78" t="s">
        <v>21</v>
      </c>
      <c r="AF119" s="78" t="s">
        <v>92</v>
      </c>
      <c r="AG119" s="77"/>
      <c r="AH119" s="78" t="s">
        <v>203</v>
      </c>
      <c r="AI119" s="79" t="s">
        <v>101</v>
      </c>
      <c r="AJ119" s="77" t="str">
        <f>""&amp;AK119</f>
        <v>4264 b)</v>
      </c>
      <c r="AK119" s="80" t="s">
        <v>204</v>
      </c>
      <c r="AL119" s="78">
        <v>4200.0</v>
      </c>
      <c r="AM119" s="78" t="s">
        <v>185</v>
      </c>
      <c r="AN119" s="78">
        <v>4260.0</v>
      </c>
      <c r="AO119" s="78" t="s">
        <v>186</v>
      </c>
      <c r="AP119" s="78">
        <v>4264.0</v>
      </c>
      <c r="AQ119" s="78" t="s">
        <v>205</v>
      </c>
      <c r="AR119" s="78" t="s">
        <v>204</v>
      </c>
      <c r="AS119" s="78" t="s">
        <v>121</v>
      </c>
      <c r="AT119" s="78" t="s">
        <v>206</v>
      </c>
      <c r="AU119" s="78" t="s">
        <v>105</v>
      </c>
      <c r="AV119" s="78" t="s">
        <v>207</v>
      </c>
      <c r="AW119" s="77" t="str">
        <f>IF(MID(AR119,1,4)&lt;&gt;AB119,AB119,"")</f>
        <v>4262 b)</v>
      </c>
      <c r="AX119" s="78" t="str">
        <f>IF(#REF!="ITEM",IF(MID(AR119,1,4)+0=AP119+0,"ok","x"),"OK não item")</f>
        <v>#REF!</v>
      </c>
      <c r="AY119" s="78" t="str">
        <f>IF(#REF!="ITEM",IF(AS119="a","ok",
IF(AS119="b",IF(#REF!="a","ok","x"),
IF(AS119="c",IF(#REF!="b","ok","x"),
IF(AS119="d",IF(#REF!="c","ok","x"),
IF(AS119="e",IF(#REF!="d","ok","x"),
IF(AS119="f",IF(#REF!="e","ok","x"),
IF(AS119="g",IF(#REF!="f","ok","x"),
IF(AS119="h",IF(#REF!="g","ok","x"),
IF(AS119="i",IF(#REF!="h","ok","x"),
IF(AS119="j",IF(#REF!="i","ok","x"),
IF(AS119="K",IF(#REF!="J","ok","x"),
IF(AS119="L",IF(#REF!="K","ok","x")
)))))))))))),"OK")</f>
        <v>#REF!</v>
      </c>
    </row>
    <row r="120" ht="15.0" customHeight="1">
      <c r="A120" s="102" t="s">
        <v>547</v>
      </c>
      <c r="B120" s="68" t="s">
        <v>548</v>
      </c>
      <c r="C120" s="69" t="s">
        <v>18</v>
      </c>
      <c r="D120" s="70" t="s">
        <v>92</v>
      </c>
      <c r="E120" s="71"/>
      <c r="F120" s="71"/>
      <c r="G120" s="72"/>
      <c r="H120" s="73" t="s">
        <v>99</v>
      </c>
      <c r="I120" s="160">
        <v>46295.0</v>
      </c>
      <c r="J120" s="85" t="s">
        <v>312</v>
      </c>
      <c r="K120" s="75"/>
      <c r="L120" s="83"/>
      <c r="M120" s="103"/>
      <c r="N120" s="103"/>
      <c r="O120" s="77"/>
      <c r="P120" s="77"/>
      <c r="Q120" s="77"/>
      <c r="R120" s="77"/>
      <c r="S120" s="78"/>
      <c r="T120" s="77"/>
      <c r="U120" s="78"/>
      <c r="V120" s="78"/>
      <c r="W120" s="78"/>
      <c r="X120" s="78"/>
      <c r="Y120" s="78"/>
      <c r="Z120" s="78"/>
      <c r="AA120" s="78"/>
      <c r="AB120" s="78"/>
      <c r="AC120" s="78"/>
      <c r="AD120" s="78"/>
      <c r="AE120" s="78"/>
      <c r="AF120" s="78"/>
      <c r="AG120" s="77"/>
      <c r="AH120" s="78"/>
      <c r="AI120" s="79"/>
      <c r="AJ120" s="77"/>
      <c r="AK120" s="80"/>
      <c r="AL120" s="78"/>
      <c r="AM120" s="78"/>
      <c r="AN120" s="78"/>
      <c r="AO120" s="78"/>
      <c r="AP120" s="78"/>
      <c r="AQ120" s="78"/>
      <c r="AR120" s="78"/>
      <c r="AS120" s="78"/>
      <c r="AT120" s="78"/>
      <c r="AU120" s="78"/>
      <c r="AV120" s="78"/>
      <c r="AW120" s="77"/>
      <c r="AX120" s="78"/>
      <c r="AY120" s="78"/>
    </row>
    <row r="121" ht="15.0" customHeight="1">
      <c r="A121" s="102" t="s">
        <v>547</v>
      </c>
      <c r="B121" s="68" t="s">
        <v>549</v>
      </c>
      <c r="C121" s="69" t="s">
        <v>18</v>
      </c>
      <c r="D121" s="70" t="s">
        <v>92</v>
      </c>
      <c r="E121" s="71"/>
      <c r="F121" s="71"/>
      <c r="G121" s="72"/>
      <c r="H121" s="73" t="s">
        <v>99</v>
      </c>
      <c r="I121" s="160">
        <v>46295.0</v>
      </c>
      <c r="J121" s="85" t="s">
        <v>312</v>
      </c>
      <c r="K121" s="75"/>
      <c r="L121" s="83"/>
      <c r="M121" s="103"/>
      <c r="N121" s="103"/>
      <c r="O121" s="77"/>
      <c r="P121" s="77"/>
      <c r="Q121" s="77"/>
      <c r="R121" s="77"/>
      <c r="S121" s="78"/>
      <c r="T121" s="77"/>
      <c r="U121" s="78"/>
      <c r="V121" s="78"/>
      <c r="W121" s="78"/>
      <c r="X121" s="78"/>
      <c r="Y121" s="78"/>
      <c r="Z121" s="78"/>
      <c r="AA121" s="78"/>
      <c r="AB121" s="78"/>
      <c r="AC121" s="78"/>
      <c r="AD121" s="78"/>
      <c r="AE121" s="78"/>
      <c r="AF121" s="78"/>
      <c r="AG121" s="77"/>
      <c r="AH121" s="78"/>
      <c r="AI121" s="79"/>
      <c r="AJ121" s="77"/>
      <c r="AK121" s="80"/>
      <c r="AL121" s="78"/>
      <c r="AM121" s="78"/>
      <c r="AN121" s="78"/>
      <c r="AO121" s="78"/>
      <c r="AP121" s="78"/>
      <c r="AQ121" s="78"/>
      <c r="AR121" s="78"/>
      <c r="AS121" s="78"/>
      <c r="AT121" s="78"/>
      <c r="AU121" s="78"/>
      <c r="AV121" s="78"/>
      <c r="AW121" s="77"/>
      <c r="AX121" s="78"/>
      <c r="AY121" s="78"/>
    </row>
    <row r="122" ht="15.0" customHeight="1">
      <c r="A122" s="102" t="s">
        <v>547</v>
      </c>
      <c r="B122" s="68" t="s">
        <v>550</v>
      </c>
      <c r="C122" s="69" t="s">
        <v>18</v>
      </c>
      <c r="D122" s="70" t="s">
        <v>92</v>
      </c>
      <c r="E122" s="71"/>
      <c r="F122" s="71"/>
      <c r="G122" s="72"/>
      <c r="H122" s="73" t="s">
        <v>99</v>
      </c>
      <c r="I122" s="160">
        <v>46295.0</v>
      </c>
      <c r="J122" s="85" t="s">
        <v>312</v>
      </c>
      <c r="K122" s="75"/>
      <c r="L122" s="83"/>
      <c r="M122" s="103"/>
      <c r="N122" s="103"/>
      <c r="O122" s="77"/>
      <c r="P122" s="77"/>
      <c r="Q122" s="77"/>
      <c r="R122" s="77"/>
      <c r="S122" s="78"/>
      <c r="T122" s="77"/>
      <c r="U122" s="78"/>
      <c r="V122" s="78"/>
      <c r="W122" s="78"/>
      <c r="X122" s="78"/>
      <c r="Y122" s="78"/>
      <c r="Z122" s="78"/>
      <c r="AA122" s="78"/>
      <c r="AB122" s="78"/>
      <c r="AC122" s="78"/>
      <c r="AD122" s="78"/>
      <c r="AE122" s="78"/>
      <c r="AF122" s="78"/>
      <c r="AG122" s="77"/>
      <c r="AH122" s="78"/>
      <c r="AI122" s="79"/>
      <c r="AJ122" s="77"/>
      <c r="AK122" s="80"/>
      <c r="AL122" s="78"/>
      <c r="AM122" s="78"/>
      <c r="AN122" s="78"/>
      <c r="AO122" s="78"/>
      <c r="AP122" s="78"/>
      <c r="AQ122" s="78"/>
      <c r="AR122" s="78"/>
      <c r="AS122" s="78"/>
      <c r="AT122" s="78"/>
      <c r="AU122" s="78"/>
      <c r="AV122" s="78"/>
      <c r="AW122" s="77"/>
      <c r="AX122" s="78"/>
      <c r="AY122" s="78"/>
    </row>
    <row r="123" ht="15.0" customHeight="1">
      <c r="A123" s="102" t="s">
        <v>547</v>
      </c>
      <c r="B123" s="68" t="s">
        <v>551</v>
      </c>
      <c r="C123" s="69" t="s">
        <v>18</v>
      </c>
      <c r="D123" s="70" t="s">
        <v>92</v>
      </c>
      <c r="E123" s="71"/>
      <c r="F123" s="71"/>
      <c r="G123" s="72"/>
      <c r="H123" s="73" t="s">
        <v>99</v>
      </c>
      <c r="I123" s="160">
        <v>46295.0</v>
      </c>
      <c r="J123" s="85" t="s">
        <v>312</v>
      </c>
      <c r="K123" s="75"/>
      <c r="L123" s="83"/>
      <c r="M123" s="103"/>
      <c r="N123" s="103"/>
      <c r="O123" s="77"/>
      <c r="P123" s="77"/>
      <c r="Q123" s="77"/>
      <c r="R123" s="77"/>
      <c r="S123" s="78"/>
      <c r="T123" s="77"/>
      <c r="U123" s="78"/>
      <c r="V123" s="78"/>
      <c r="W123" s="78"/>
      <c r="X123" s="78"/>
      <c r="Y123" s="78"/>
      <c r="Z123" s="78"/>
      <c r="AA123" s="78"/>
      <c r="AB123" s="78"/>
      <c r="AC123" s="78"/>
      <c r="AD123" s="78"/>
      <c r="AE123" s="78"/>
      <c r="AF123" s="78"/>
      <c r="AG123" s="77"/>
      <c r="AH123" s="78"/>
      <c r="AI123" s="79"/>
      <c r="AJ123" s="77"/>
      <c r="AK123" s="80"/>
      <c r="AL123" s="78"/>
      <c r="AM123" s="78"/>
      <c r="AN123" s="78"/>
      <c r="AO123" s="78"/>
      <c r="AP123" s="78"/>
      <c r="AQ123" s="78"/>
      <c r="AR123" s="78"/>
      <c r="AS123" s="78"/>
      <c r="AT123" s="78"/>
      <c r="AU123" s="78"/>
      <c r="AV123" s="78"/>
      <c r="AW123" s="77"/>
      <c r="AX123" s="78"/>
      <c r="AY123" s="78"/>
    </row>
    <row r="124" ht="15.0" customHeight="1">
      <c r="A124" s="102" t="s">
        <v>547</v>
      </c>
      <c r="B124" s="68" t="s">
        <v>552</v>
      </c>
      <c r="C124" s="69" t="s">
        <v>18</v>
      </c>
      <c r="D124" s="70" t="s">
        <v>92</v>
      </c>
      <c r="E124" s="71"/>
      <c r="F124" s="71"/>
      <c r="G124" s="72"/>
      <c r="H124" s="73" t="s">
        <v>99</v>
      </c>
      <c r="I124" s="160">
        <v>46295.0</v>
      </c>
      <c r="J124" s="85" t="s">
        <v>312</v>
      </c>
      <c r="K124" s="75"/>
      <c r="L124" s="83"/>
      <c r="M124" s="103"/>
      <c r="N124" s="103"/>
      <c r="O124" s="77"/>
      <c r="P124" s="77"/>
      <c r="Q124" s="77"/>
      <c r="R124" s="77"/>
      <c r="S124" s="78"/>
      <c r="T124" s="77"/>
      <c r="U124" s="78"/>
      <c r="V124" s="78"/>
      <c r="W124" s="78"/>
      <c r="X124" s="78"/>
      <c r="Y124" s="78"/>
      <c r="Z124" s="78"/>
      <c r="AA124" s="78"/>
      <c r="AB124" s="78"/>
      <c r="AC124" s="78"/>
      <c r="AD124" s="78"/>
      <c r="AE124" s="78"/>
      <c r="AF124" s="78"/>
      <c r="AG124" s="77"/>
      <c r="AH124" s="78"/>
      <c r="AI124" s="79"/>
      <c r="AJ124" s="77"/>
      <c r="AK124" s="80"/>
      <c r="AL124" s="78"/>
      <c r="AM124" s="78"/>
      <c r="AN124" s="78"/>
      <c r="AO124" s="78"/>
      <c r="AP124" s="78"/>
      <c r="AQ124" s="78"/>
      <c r="AR124" s="78"/>
      <c r="AS124" s="78"/>
      <c r="AT124" s="78"/>
      <c r="AU124" s="78"/>
      <c r="AV124" s="78"/>
      <c r="AW124" s="77"/>
      <c r="AX124" s="78"/>
      <c r="AY124" s="78"/>
    </row>
    <row r="125" ht="15.0" customHeight="1">
      <c r="A125" s="102" t="s">
        <v>547</v>
      </c>
      <c r="B125" s="68" t="s">
        <v>553</v>
      </c>
      <c r="C125" s="69" t="s">
        <v>18</v>
      </c>
      <c r="D125" s="70" t="s">
        <v>92</v>
      </c>
      <c r="E125" s="71"/>
      <c r="F125" s="71"/>
      <c r="G125" s="72"/>
      <c r="H125" s="73" t="s">
        <v>99</v>
      </c>
      <c r="I125" s="160">
        <v>46295.0</v>
      </c>
      <c r="J125" s="85" t="s">
        <v>312</v>
      </c>
      <c r="K125" s="75"/>
      <c r="L125" s="83"/>
      <c r="M125" s="103"/>
      <c r="N125" s="103"/>
      <c r="O125" s="77"/>
      <c r="P125" s="77"/>
      <c r="Q125" s="77"/>
      <c r="R125" s="77"/>
      <c r="S125" s="78"/>
      <c r="T125" s="77"/>
      <c r="U125" s="78"/>
      <c r="V125" s="78"/>
      <c r="W125" s="78"/>
      <c r="X125" s="78"/>
      <c r="Y125" s="78"/>
      <c r="Z125" s="78"/>
      <c r="AA125" s="78"/>
      <c r="AB125" s="78"/>
      <c r="AC125" s="78"/>
      <c r="AD125" s="78"/>
      <c r="AE125" s="78"/>
      <c r="AF125" s="78"/>
      <c r="AG125" s="77"/>
      <c r="AH125" s="78"/>
      <c r="AI125" s="79"/>
      <c r="AJ125" s="77"/>
      <c r="AK125" s="80"/>
      <c r="AL125" s="78"/>
      <c r="AM125" s="78"/>
      <c r="AN125" s="78"/>
      <c r="AO125" s="78"/>
      <c r="AP125" s="78"/>
      <c r="AQ125" s="78"/>
      <c r="AR125" s="78"/>
      <c r="AS125" s="78"/>
      <c r="AT125" s="78"/>
      <c r="AU125" s="78"/>
      <c r="AV125" s="78"/>
      <c r="AW125" s="77"/>
      <c r="AX125" s="78"/>
      <c r="AY125" s="78"/>
    </row>
    <row r="126" ht="15.0" customHeight="1">
      <c r="A126" s="102" t="s">
        <v>547</v>
      </c>
      <c r="B126" s="68" t="s">
        <v>554</v>
      </c>
      <c r="C126" s="69" t="s">
        <v>18</v>
      </c>
      <c r="D126" s="70" t="s">
        <v>92</v>
      </c>
      <c r="E126" s="71"/>
      <c r="F126" s="71"/>
      <c r="G126" s="72"/>
      <c r="H126" s="73" t="s">
        <v>99</v>
      </c>
      <c r="I126" s="160">
        <v>46295.0</v>
      </c>
      <c r="J126" s="85" t="s">
        <v>312</v>
      </c>
      <c r="K126" s="75"/>
      <c r="L126" s="83"/>
      <c r="M126" s="103"/>
      <c r="N126" s="103"/>
      <c r="O126" s="77"/>
      <c r="P126" s="77"/>
      <c r="Q126" s="77"/>
      <c r="R126" s="77"/>
      <c r="S126" s="78"/>
      <c r="T126" s="77"/>
      <c r="U126" s="78"/>
      <c r="V126" s="78"/>
      <c r="W126" s="78"/>
      <c r="X126" s="78"/>
      <c r="Y126" s="78"/>
      <c r="Z126" s="78"/>
      <c r="AA126" s="78"/>
      <c r="AB126" s="78"/>
      <c r="AC126" s="78"/>
      <c r="AD126" s="78"/>
      <c r="AE126" s="78"/>
      <c r="AF126" s="78"/>
      <c r="AG126" s="77"/>
      <c r="AH126" s="78"/>
      <c r="AI126" s="79"/>
      <c r="AJ126" s="77"/>
      <c r="AK126" s="80"/>
      <c r="AL126" s="78"/>
      <c r="AM126" s="78"/>
      <c r="AN126" s="78"/>
      <c r="AO126" s="78"/>
      <c r="AP126" s="78"/>
      <c r="AQ126" s="78"/>
      <c r="AR126" s="78"/>
      <c r="AS126" s="78"/>
      <c r="AT126" s="78"/>
      <c r="AU126" s="78"/>
      <c r="AV126" s="78"/>
      <c r="AW126" s="77"/>
      <c r="AX126" s="78"/>
      <c r="AY126" s="78"/>
    </row>
    <row r="127" ht="15.0" customHeight="1">
      <c r="A127" s="91" t="s">
        <v>555</v>
      </c>
      <c r="B127" s="69" t="s">
        <v>556</v>
      </c>
      <c r="C127" s="69" t="s">
        <v>21</v>
      </c>
      <c r="D127" s="70" t="s">
        <v>92</v>
      </c>
      <c r="E127" s="71"/>
      <c r="F127" s="71"/>
      <c r="G127" s="72"/>
      <c r="H127" s="103" t="s">
        <v>99</v>
      </c>
      <c r="I127" s="94">
        <v>46082.0</v>
      </c>
      <c r="J127" s="85" t="s">
        <v>5</v>
      </c>
      <c r="K127" s="93" t="s">
        <v>557</v>
      </c>
      <c r="L127" s="83"/>
      <c r="M127" s="103"/>
      <c r="N127" s="103"/>
      <c r="O127" s="77" t="str">
        <f t="shared" ref="O127:O132" si="75">IF(ISNUMBER(SEARCH("inclu",S127,1)),"1-Incluído",IF(ISNUMBER(SEARCH("Mudaram texto",S127,1)),"2-Texto alterado",IF(ISNUMBER(SEARCH("Mudou texto",S127,1)),"2-Texto alterado",IF(ISNUMBER(SEARCH("texto alterado",S127,1)),"2-Texto alterado",""))))</f>
        <v/>
      </c>
      <c r="P127" s="77"/>
      <c r="Q127" s="77"/>
      <c r="R127" s="77"/>
      <c r="S127" s="78" t="str">
        <f t="shared" ref="S127:S132" si="76">IF(#REF!="QUESTÃO",AU127,IF(#REF!="ITEM",AV127,""))</f>
        <v>#REF!</v>
      </c>
      <c r="T127" s="77"/>
      <c r="U127" s="78" t="str">
        <f t="shared" ref="U127:U132" si="77">IF(#REF!="QUESTÃO",IF(AB127+0=#REF!+0,"","x"),IF(#REF!="ITEM",IF(AB127=#REF!&amp;" "&amp;#REF!&amp;")","","x")))</f>
        <v>#REF!</v>
      </c>
      <c r="V127" s="78">
        <v>699.0</v>
      </c>
      <c r="W127" s="78">
        <v>701.0</v>
      </c>
      <c r="X127" s="78" t="s">
        <v>48</v>
      </c>
      <c r="Y127" s="78">
        <v>5100.0</v>
      </c>
      <c r="Z127" s="78">
        <v>5120.0</v>
      </c>
      <c r="AA127" s="78">
        <v>5123.0</v>
      </c>
      <c r="AB127" s="78" t="s">
        <v>132</v>
      </c>
      <c r="AC127" s="78" t="s">
        <v>133</v>
      </c>
      <c r="AD127" s="78" t="s">
        <v>134</v>
      </c>
      <c r="AE127" s="78" t="s">
        <v>135</v>
      </c>
      <c r="AF127" s="78" t="s">
        <v>99</v>
      </c>
      <c r="AG127" s="77"/>
      <c r="AH127" s="78" t="s">
        <v>136</v>
      </c>
      <c r="AI127" s="79" t="s">
        <v>101</v>
      </c>
      <c r="AJ127" s="77" t="str">
        <f t="shared" ref="AJ127:AJ132" si="78">""&amp;AK127</f>
        <v>2123 d)</v>
      </c>
      <c r="AK127" s="80" t="s">
        <v>137</v>
      </c>
      <c r="AL127" s="78">
        <v>2100.0</v>
      </c>
      <c r="AM127" s="78" t="s">
        <v>112</v>
      </c>
      <c r="AN127" s="78">
        <v>2120.0</v>
      </c>
      <c r="AO127" s="78" t="s">
        <v>138</v>
      </c>
      <c r="AP127" s="78">
        <v>2123.0</v>
      </c>
      <c r="AQ127" s="78" t="s">
        <v>128</v>
      </c>
      <c r="AR127" s="78" t="s">
        <v>137</v>
      </c>
      <c r="AS127" s="78" t="s">
        <v>139</v>
      </c>
      <c r="AT127" s="78" t="s">
        <v>134</v>
      </c>
      <c r="AU127" s="78" t="s">
        <v>140</v>
      </c>
      <c r="AV127" s="78" t="s">
        <v>141</v>
      </c>
      <c r="AW127" s="77" t="str">
        <f t="shared" ref="AW127:AW132" si="79">IF(MID(AR127,1,4)&lt;&gt;AB127,AB127,"")</f>
        <v>5123 d)</v>
      </c>
      <c r="AX127" s="78" t="str">
        <f t="shared" ref="AX127:AX132" si="80">IF(#REF!="ITEM",IF(MID(AR127,1,4)+0=AP127+0,"ok","x"),"OK não item")</f>
        <v>#REF!</v>
      </c>
      <c r="AY127" s="78" t="str">
        <f t="shared" ref="AY127:AY130" si="81">IF(#REF!="ITEM",IF(AS127="a","ok",
IF(AS127="b",IF(#REF!="a","ok","x"),
IF(AS127="c",IF(#REF!="b","ok","x"),
IF(AS127="d",IF(#REF!="c","ok","x"),
IF(AS127="e",IF(#REF!="d","ok","x"),
IF(AS127="f",IF(#REF!="e","ok","x"),
IF(AS127="g",IF(#REF!="f","ok","x"),
IF(AS127="h",IF(#REF!="g","ok","x"),
IF(AS127="i",IF(#REF!="h","ok","x"),
IF(AS127="j",IF(#REF!="i","ok","x"),
IF(AS127="K",IF(#REF!="J","ok","x"),
IF(AS127="L",IF(#REF!="K","ok","x")
)))))))))))),"OK")</f>
        <v>#REF!</v>
      </c>
    </row>
    <row r="128" ht="15.0" customHeight="1">
      <c r="A128" s="91" t="s">
        <v>555</v>
      </c>
      <c r="B128" s="69" t="s">
        <v>558</v>
      </c>
      <c r="C128" s="69" t="s">
        <v>21</v>
      </c>
      <c r="D128" s="70" t="s">
        <v>92</v>
      </c>
      <c r="E128" s="71"/>
      <c r="F128" s="71"/>
      <c r="G128" s="72"/>
      <c r="H128" s="103" t="s">
        <v>99</v>
      </c>
      <c r="I128" s="94">
        <v>46235.0</v>
      </c>
      <c r="J128" s="103" t="s">
        <v>4</v>
      </c>
      <c r="K128" s="75"/>
      <c r="L128" s="83"/>
      <c r="M128" s="103"/>
      <c r="N128" s="103"/>
      <c r="O128" s="77" t="str">
        <f t="shared" si="75"/>
        <v/>
      </c>
      <c r="P128" s="77"/>
      <c r="Q128" s="77"/>
      <c r="R128" s="77"/>
      <c r="S128" s="78" t="str">
        <f t="shared" si="76"/>
        <v>#REF!</v>
      </c>
      <c r="T128" s="77"/>
      <c r="U128" s="78" t="str">
        <f t="shared" si="77"/>
        <v>#REF!</v>
      </c>
      <c r="V128" s="78">
        <v>153.0</v>
      </c>
      <c r="W128" s="78">
        <v>155.0</v>
      </c>
      <c r="X128" s="78" t="s">
        <v>48</v>
      </c>
      <c r="Y128" s="78">
        <v>2100.0</v>
      </c>
      <c r="Z128" s="78">
        <v>2130.0</v>
      </c>
      <c r="AA128" s="78">
        <v>2134.0</v>
      </c>
      <c r="AB128" s="78" t="s">
        <v>559</v>
      </c>
      <c r="AC128" s="78" t="s">
        <v>250</v>
      </c>
      <c r="AD128" s="78" t="s">
        <v>560</v>
      </c>
      <c r="AE128" s="78" t="s">
        <v>21</v>
      </c>
      <c r="AF128" s="78" t="s">
        <v>99</v>
      </c>
      <c r="AG128" s="77"/>
      <c r="AH128" s="78" t="s">
        <v>561</v>
      </c>
      <c r="AI128" s="79" t="s">
        <v>101</v>
      </c>
      <c r="AJ128" s="77" t="str">
        <f t="shared" si="78"/>
        <v>2133 f)</v>
      </c>
      <c r="AK128" s="80" t="s">
        <v>562</v>
      </c>
      <c r="AL128" s="78">
        <v>2100.0</v>
      </c>
      <c r="AM128" s="78" t="s">
        <v>112</v>
      </c>
      <c r="AN128" s="78">
        <v>2130.0</v>
      </c>
      <c r="AO128" s="78" t="s">
        <v>563</v>
      </c>
      <c r="AP128" s="78">
        <v>2133.0</v>
      </c>
      <c r="AQ128" s="78" t="s">
        <v>555</v>
      </c>
      <c r="AR128" s="78" t="s">
        <v>562</v>
      </c>
      <c r="AS128" s="78" t="s">
        <v>196</v>
      </c>
      <c r="AT128" s="78" t="s">
        <v>560</v>
      </c>
      <c r="AU128" s="78" t="s">
        <v>105</v>
      </c>
      <c r="AV128" s="78" t="s">
        <v>141</v>
      </c>
      <c r="AW128" s="77" t="str">
        <f t="shared" si="79"/>
        <v>2134 f)</v>
      </c>
      <c r="AX128" s="78" t="str">
        <f t="shared" si="80"/>
        <v>#REF!</v>
      </c>
      <c r="AY128" s="78" t="str">
        <f t="shared" si="81"/>
        <v>#REF!</v>
      </c>
    </row>
    <row r="129" ht="15.0" customHeight="1">
      <c r="A129" s="81" t="s">
        <v>564</v>
      </c>
      <c r="B129" s="82" t="s">
        <v>565</v>
      </c>
      <c r="C129" s="69" t="s">
        <v>21</v>
      </c>
      <c r="D129" s="70" t="s">
        <v>92</v>
      </c>
      <c r="E129" s="71"/>
      <c r="F129" s="71"/>
      <c r="G129" s="72"/>
      <c r="H129" s="103" t="s">
        <v>99</v>
      </c>
      <c r="I129" s="94">
        <v>46082.0</v>
      </c>
      <c r="J129" s="85" t="s">
        <v>5</v>
      </c>
      <c r="K129" s="93" t="s">
        <v>566</v>
      </c>
      <c r="L129" s="83"/>
      <c r="M129" s="103"/>
      <c r="N129" s="103"/>
      <c r="O129" s="77" t="str">
        <f t="shared" si="75"/>
        <v/>
      </c>
      <c r="P129" s="77"/>
      <c r="Q129" s="77"/>
      <c r="R129" s="77"/>
      <c r="S129" s="78" t="str">
        <f t="shared" si="76"/>
        <v>#REF!</v>
      </c>
      <c r="T129" s="77"/>
      <c r="U129" s="78" t="str">
        <f t="shared" si="77"/>
        <v>#REF!</v>
      </c>
      <c r="V129" s="78">
        <v>157.0</v>
      </c>
      <c r="W129" s="78">
        <v>159.0</v>
      </c>
      <c r="X129" s="78" t="s">
        <v>48</v>
      </c>
      <c r="Y129" s="78">
        <v>2100.0</v>
      </c>
      <c r="Z129" s="78">
        <v>2130.0</v>
      </c>
      <c r="AA129" s="78">
        <v>2135.0</v>
      </c>
      <c r="AB129" s="78" t="s">
        <v>567</v>
      </c>
      <c r="AC129" s="78" t="s">
        <v>97</v>
      </c>
      <c r="AD129" s="78" t="s">
        <v>568</v>
      </c>
      <c r="AE129" s="78" t="s">
        <v>21</v>
      </c>
      <c r="AF129" s="78" t="s">
        <v>99</v>
      </c>
      <c r="AG129" s="77"/>
      <c r="AH129" s="78" t="s">
        <v>569</v>
      </c>
      <c r="AI129" s="79" t="s">
        <v>101</v>
      </c>
      <c r="AJ129" s="77" t="str">
        <f t="shared" si="78"/>
        <v>2133 i)</v>
      </c>
      <c r="AK129" s="80" t="s">
        <v>570</v>
      </c>
      <c r="AL129" s="78">
        <v>2100.0</v>
      </c>
      <c r="AM129" s="78" t="s">
        <v>112</v>
      </c>
      <c r="AN129" s="78">
        <v>2130.0</v>
      </c>
      <c r="AO129" s="78" t="s">
        <v>563</v>
      </c>
      <c r="AP129" s="78">
        <v>2133.0</v>
      </c>
      <c r="AQ129" s="78" t="s">
        <v>555</v>
      </c>
      <c r="AR129" s="78" t="s">
        <v>570</v>
      </c>
      <c r="AS129" s="78" t="s">
        <v>571</v>
      </c>
      <c r="AT129" s="78" t="s">
        <v>572</v>
      </c>
      <c r="AU129" s="78" t="s">
        <v>105</v>
      </c>
      <c r="AV129" s="78" t="s">
        <v>189</v>
      </c>
      <c r="AW129" s="77" t="str">
        <f t="shared" si="79"/>
        <v>2135 c)</v>
      </c>
      <c r="AX129" s="78" t="str">
        <f t="shared" si="80"/>
        <v>#REF!</v>
      </c>
      <c r="AY129" s="78" t="str">
        <f t="shared" si="81"/>
        <v>#REF!</v>
      </c>
    </row>
    <row r="130" ht="15.0" customHeight="1">
      <c r="A130" s="81" t="s">
        <v>564</v>
      </c>
      <c r="B130" s="82" t="s">
        <v>573</v>
      </c>
      <c r="C130" s="69" t="s">
        <v>21</v>
      </c>
      <c r="D130" s="70" t="s">
        <v>92</v>
      </c>
      <c r="E130" s="71"/>
      <c r="F130" s="71"/>
      <c r="G130" s="72"/>
      <c r="H130" s="103" t="s">
        <v>99</v>
      </c>
      <c r="I130" s="94">
        <v>46082.0</v>
      </c>
      <c r="J130" s="85" t="s">
        <v>5</v>
      </c>
      <c r="K130" s="93" t="s">
        <v>574</v>
      </c>
      <c r="L130" s="83"/>
      <c r="M130" s="103"/>
      <c r="N130" s="103"/>
      <c r="O130" s="77" t="str">
        <f t="shared" si="75"/>
        <v/>
      </c>
      <c r="P130" s="77"/>
      <c r="Q130" s="77"/>
      <c r="R130" s="77"/>
      <c r="S130" s="78" t="str">
        <f t="shared" si="76"/>
        <v>#REF!</v>
      </c>
      <c r="T130" s="77"/>
      <c r="U130" s="78" t="str">
        <f t="shared" si="77"/>
        <v>#REF!</v>
      </c>
      <c r="V130" s="78">
        <v>394.0</v>
      </c>
      <c r="W130" s="78">
        <v>396.0</v>
      </c>
      <c r="X130" s="78" t="s">
        <v>48</v>
      </c>
      <c r="Y130" s="78">
        <v>4200.0</v>
      </c>
      <c r="Z130" s="78">
        <v>4220.0</v>
      </c>
      <c r="AA130" s="78">
        <v>4221.0</v>
      </c>
      <c r="AB130" s="78" t="s">
        <v>575</v>
      </c>
      <c r="AC130" s="78" t="s">
        <v>243</v>
      </c>
      <c r="AD130" s="78" t="s">
        <v>576</v>
      </c>
      <c r="AE130" s="78" t="s">
        <v>21</v>
      </c>
      <c r="AF130" s="78" t="s">
        <v>99</v>
      </c>
      <c r="AG130" s="77"/>
      <c r="AH130" s="78" t="s">
        <v>577</v>
      </c>
      <c r="AI130" s="79" t="s">
        <v>101</v>
      </c>
      <c r="AJ130" s="77" t="str">
        <f t="shared" si="78"/>
        <v>4221 a)</v>
      </c>
      <c r="AK130" s="80" t="s">
        <v>575</v>
      </c>
      <c r="AL130" s="78">
        <v>4200.0</v>
      </c>
      <c r="AM130" s="78" t="s">
        <v>185</v>
      </c>
      <c r="AN130" s="78">
        <v>4220.0</v>
      </c>
      <c r="AO130" s="78" t="s">
        <v>578</v>
      </c>
      <c r="AP130" s="78">
        <v>4221.0</v>
      </c>
      <c r="AQ130" s="78" t="s">
        <v>579</v>
      </c>
      <c r="AR130" s="78" t="s">
        <v>575</v>
      </c>
      <c r="AS130" s="78" t="s">
        <v>115</v>
      </c>
      <c r="AT130" s="78" t="s">
        <v>576</v>
      </c>
      <c r="AU130" s="78" t="s">
        <v>105</v>
      </c>
      <c r="AV130" s="78" t="s">
        <v>106</v>
      </c>
      <c r="AW130" s="77" t="str">
        <f t="shared" si="79"/>
        <v>4221 a)</v>
      </c>
      <c r="AX130" s="78" t="str">
        <f t="shared" si="80"/>
        <v>#REF!</v>
      </c>
      <c r="AY130" s="78" t="str">
        <f t="shared" si="81"/>
        <v>#REF!</v>
      </c>
    </row>
    <row r="131" ht="15.0" customHeight="1">
      <c r="A131" s="81" t="s">
        <v>564</v>
      </c>
      <c r="B131" s="82" t="s">
        <v>580</v>
      </c>
      <c r="C131" s="69" t="s">
        <v>21</v>
      </c>
      <c r="D131" s="70" t="s">
        <v>92</v>
      </c>
      <c r="E131" s="71"/>
      <c r="F131" s="71"/>
      <c r="G131" s="72"/>
      <c r="H131" s="103" t="s">
        <v>99</v>
      </c>
      <c r="I131" s="94">
        <v>46082.0</v>
      </c>
      <c r="J131" s="85" t="s">
        <v>5</v>
      </c>
      <c r="K131" s="93" t="s">
        <v>581</v>
      </c>
      <c r="L131" s="83"/>
      <c r="M131" s="103"/>
      <c r="N131" s="103"/>
      <c r="O131" s="77" t="str">
        <f t="shared" si="75"/>
        <v/>
      </c>
      <c r="P131" s="77"/>
      <c r="Q131" s="77"/>
      <c r="R131" s="77"/>
      <c r="S131" s="78" t="str">
        <f t="shared" si="76"/>
        <v>#REF!</v>
      </c>
      <c r="T131" s="77"/>
      <c r="U131" s="78" t="str">
        <f t="shared" si="77"/>
        <v>#REF!</v>
      </c>
      <c r="V131" s="78">
        <v>395.0</v>
      </c>
      <c r="W131" s="78">
        <v>397.0</v>
      </c>
      <c r="X131" s="78" t="s">
        <v>48</v>
      </c>
      <c r="Y131" s="78">
        <v>4200.0</v>
      </c>
      <c r="Z131" s="78">
        <v>4220.0</v>
      </c>
      <c r="AA131" s="78">
        <v>4221.0</v>
      </c>
      <c r="AB131" s="78" t="s">
        <v>582</v>
      </c>
      <c r="AC131" s="78" t="s">
        <v>201</v>
      </c>
      <c r="AD131" s="78" t="s">
        <v>573</v>
      </c>
      <c r="AE131" s="78" t="s">
        <v>21</v>
      </c>
      <c r="AF131" s="78" t="s">
        <v>92</v>
      </c>
      <c r="AG131" s="77"/>
      <c r="AH131" s="78" t="s">
        <v>583</v>
      </c>
      <c r="AI131" s="79" t="s">
        <v>101</v>
      </c>
      <c r="AJ131" s="77" t="str">
        <f t="shared" si="78"/>
        <v>4221 b)</v>
      </c>
      <c r="AK131" s="80" t="s">
        <v>582</v>
      </c>
      <c r="AL131" s="78">
        <v>4200.0</v>
      </c>
      <c r="AM131" s="78" t="s">
        <v>185</v>
      </c>
      <c r="AN131" s="78">
        <v>4220.0</v>
      </c>
      <c r="AO131" s="78" t="s">
        <v>578</v>
      </c>
      <c r="AP131" s="78">
        <v>4221.0</v>
      </c>
      <c r="AQ131" s="78" t="s">
        <v>579</v>
      </c>
      <c r="AR131" s="78" t="s">
        <v>582</v>
      </c>
      <c r="AS131" s="78" t="s">
        <v>121</v>
      </c>
      <c r="AT131" s="78" t="s">
        <v>573</v>
      </c>
      <c r="AU131" s="78" t="s">
        <v>105</v>
      </c>
      <c r="AV131" s="78" t="s">
        <v>106</v>
      </c>
      <c r="AW131" s="77" t="str">
        <f t="shared" si="79"/>
        <v>4221 b)</v>
      </c>
      <c r="AX131" s="78" t="str">
        <f t="shared" si="80"/>
        <v>#REF!</v>
      </c>
      <c r="AY131" s="78" t="str">
        <f t="shared" ref="AY131:AY132" si="82">IF(#REF!="ITEM",IF(AS131="a","ok",
IF(AS131="b",IF(AS130="a","ok","x"),
IF(AS131="c",IF(AS130="b","ok","x"),
IF(AS131="d",IF(AS130="c","ok","x"),
IF(AS131="e",IF(AS130="d","ok","x"),
IF(AS131="f",IF(AS130="e","ok","x"),
IF(AS131="g",IF(AS130="f","ok","x"),
IF(AS131="h",IF(AS130="g","ok","x"),
IF(AS131="i",IF(AS130="h","ok","x"),
IF(AS131="j",IF(AS130="i","ok","x"),
IF(AS131="K",IF(AS130="J","ok","x"),
IF(AS131="L",IF(AS130="K","ok","x")
)))))))))))),"OK")</f>
        <v>#REF!</v>
      </c>
    </row>
    <row r="132" ht="15.0" customHeight="1">
      <c r="A132" s="81" t="s">
        <v>564</v>
      </c>
      <c r="B132" s="82" t="s">
        <v>584</v>
      </c>
      <c r="C132" s="69" t="s">
        <v>21</v>
      </c>
      <c r="D132" s="70" t="s">
        <v>92</v>
      </c>
      <c r="E132" s="71"/>
      <c r="F132" s="71"/>
      <c r="G132" s="72"/>
      <c r="H132" s="103" t="s">
        <v>99</v>
      </c>
      <c r="I132" s="94">
        <v>46082.0</v>
      </c>
      <c r="J132" s="85" t="s">
        <v>5</v>
      </c>
      <c r="K132" s="93" t="s">
        <v>585</v>
      </c>
      <c r="L132" s="83"/>
      <c r="M132" s="103"/>
      <c r="N132" s="103"/>
      <c r="O132" s="77" t="str">
        <f t="shared" si="75"/>
        <v/>
      </c>
      <c r="P132" s="77"/>
      <c r="Q132" s="77"/>
      <c r="R132" s="77"/>
      <c r="S132" s="78" t="str">
        <f t="shared" si="76"/>
        <v>#REF!</v>
      </c>
      <c r="T132" s="77"/>
      <c r="U132" s="78" t="str">
        <f t="shared" si="77"/>
        <v>#REF!</v>
      </c>
      <c r="V132" s="78">
        <v>396.0</v>
      </c>
      <c r="W132" s="78">
        <v>398.0</v>
      </c>
      <c r="X132" s="78" t="s">
        <v>48</v>
      </c>
      <c r="Y132" s="78">
        <v>4200.0</v>
      </c>
      <c r="Z132" s="78">
        <v>4220.0</v>
      </c>
      <c r="AA132" s="78">
        <v>4221.0</v>
      </c>
      <c r="AB132" s="78" t="s">
        <v>586</v>
      </c>
      <c r="AC132" s="78" t="s">
        <v>97</v>
      </c>
      <c r="AD132" s="78" t="s">
        <v>580</v>
      </c>
      <c r="AE132" s="78" t="s">
        <v>21</v>
      </c>
      <c r="AF132" s="78" t="s">
        <v>99</v>
      </c>
      <c r="AG132" s="77"/>
      <c r="AH132" s="78" t="s">
        <v>569</v>
      </c>
      <c r="AI132" s="79" t="s">
        <v>101</v>
      </c>
      <c r="AJ132" s="77" t="str">
        <f t="shared" si="78"/>
        <v>4221 c)</v>
      </c>
      <c r="AK132" s="80" t="s">
        <v>586</v>
      </c>
      <c r="AL132" s="78">
        <v>4200.0</v>
      </c>
      <c r="AM132" s="78" t="s">
        <v>185</v>
      </c>
      <c r="AN132" s="78">
        <v>4220.0</v>
      </c>
      <c r="AO132" s="78" t="s">
        <v>578</v>
      </c>
      <c r="AP132" s="78">
        <v>4221.0</v>
      </c>
      <c r="AQ132" s="78" t="s">
        <v>579</v>
      </c>
      <c r="AR132" s="78" t="s">
        <v>586</v>
      </c>
      <c r="AS132" s="78" t="s">
        <v>104</v>
      </c>
      <c r="AT132" s="78" t="s">
        <v>580</v>
      </c>
      <c r="AU132" s="78" t="s">
        <v>105</v>
      </c>
      <c r="AV132" s="78" t="s">
        <v>106</v>
      </c>
      <c r="AW132" s="77" t="str">
        <f t="shared" si="79"/>
        <v>4221 c)</v>
      </c>
      <c r="AX132" s="78" t="str">
        <f t="shared" si="80"/>
        <v>#REF!</v>
      </c>
      <c r="AY132" s="78" t="str">
        <f t="shared" si="82"/>
        <v>#REF!</v>
      </c>
    </row>
    <row r="133" ht="15.0" customHeight="1">
      <c r="A133" s="81" t="s">
        <v>564</v>
      </c>
      <c r="B133" s="82" t="s">
        <v>587</v>
      </c>
      <c r="C133" s="69" t="s">
        <v>21</v>
      </c>
      <c r="D133" s="70" t="s">
        <v>92</v>
      </c>
      <c r="E133" s="71"/>
      <c r="F133" s="71"/>
      <c r="G133" s="72"/>
      <c r="H133" s="103" t="s">
        <v>99</v>
      </c>
      <c r="I133" s="94">
        <v>46082.0</v>
      </c>
      <c r="J133" s="85" t="s">
        <v>5</v>
      </c>
      <c r="K133" s="93" t="s">
        <v>588</v>
      </c>
      <c r="L133" s="83"/>
      <c r="M133" s="103"/>
      <c r="N133" s="103"/>
      <c r="O133" s="77"/>
      <c r="P133" s="77"/>
      <c r="Q133" s="77"/>
      <c r="R133" s="77"/>
      <c r="S133" s="77"/>
      <c r="T133" s="77"/>
      <c r="U133" s="77"/>
      <c r="V133" s="77"/>
      <c r="W133" s="77"/>
      <c r="X133" s="77"/>
      <c r="Y133" s="77"/>
      <c r="Z133" s="77"/>
      <c r="AA133" s="77"/>
      <c r="AB133" s="77"/>
      <c r="AC133" s="77"/>
      <c r="AD133" s="77"/>
      <c r="AE133" s="77"/>
      <c r="AF133" s="77"/>
      <c r="AG133" s="172"/>
      <c r="AH133" s="77"/>
      <c r="AI133" s="77"/>
      <c r="AJ133" s="77"/>
      <c r="AK133" s="96"/>
      <c r="AL133" s="77"/>
      <c r="AM133" s="77"/>
      <c r="AN133" s="77"/>
      <c r="AO133" s="77"/>
      <c r="AP133" s="77"/>
      <c r="AQ133" s="77"/>
      <c r="AR133" s="77"/>
      <c r="AS133" s="77"/>
      <c r="AT133" s="77"/>
      <c r="AU133" s="77"/>
      <c r="AV133" s="77"/>
      <c r="AW133" s="77"/>
      <c r="AX133" s="77"/>
      <c r="AY133" s="77"/>
    </row>
    <row r="134" ht="15.0" customHeight="1">
      <c r="A134" s="81" t="s">
        <v>589</v>
      </c>
      <c r="B134" s="82" t="s">
        <v>590</v>
      </c>
      <c r="C134" s="69" t="s">
        <v>21</v>
      </c>
      <c r="D134" s="70" t="s">
        <v>92</v>
      </c>
      <c r="E134" s="71"/>
      <c r="F134" s="71"/>
      <c r="G134" s="72"/>
      <c r="H134" s="103" t="s">
        <v>99</v>
      </c>
      <c r="I134" s="94">
        <v>46235.0</v>
      </c>
      <c r="J134" s="103" t="s">
        <v>4</v>
      </c>
      <c r="K134" s="75"/>
      <c r="L134" s="83"/>
      <c r="M134" s="103"/>
      <c r="N134" s="103"/>
      <c r="O134" s="77"/>
      <c r="P134" s="77"/>
      <c r="Q134" s="77"/>
      <c r="R134" s="77"/>
      <c r="S134" s="77"/>
      <c r="T134" s="77"/>
      <c r="U134" s="77"/>
      <c r="V134" s="77"/>
      <c r="W134" s="77"/>
      <c r="X134" s="77"/>
      <c r="Y134" s="77"/>
      <c r="Z134" s="77"/>
      <c r="AA134" s="77"/>
      <c r="AB134" s="77"/>
      <c r="AC134" s="77"/>
      <c r="AD134" s="77"/>
      <c r="AE134" s="77"/>
      <c r="AF134" s="77"/>
      <c r="AG134" s="172"/>
      <c r="AH134" s="77"/>
      <c r="AI134" s="77"/>
      <c r="AJ134" s="77"/>
      <c r="AK134" s="96"/>
      <c r="AL134" s="77"/>
      <c r="AM134" s="77"/>
      <c r="AN134" s="77"/>
      <c r="AO134" s="77"/>
      <c r="AP134" s="77"/>
      <c r="AQ134" s="77"/>
      <c r="AR134" s="77"/>
      <c r="AS134" s="77"/>
      <c r="AT134" s="77"/>
      <c r="AU134" s="77"/>
      <c r="AV134" s="77"/>
      <c r="AW134" s="77"/>
      <c r="AX134" s="77"/>
      <c r="AY134" s="77"/>
    </row>
    <row r="135" ht="15.0" customHeight="1">
      <c r="A135" s="81" t="s">
        <v>589</v>
      </c>
      <c r="B135" s="82" t="s">
        <v>591</v>
      </c>
      <c r="C135" s="69" t="s">
        <v>21</v>
      </c>
      <c r="D135" s="70" t="s">
        <v>92</v>
      </c>
      <c r="E135" s="71"/>
      <c r="F135" s="71"/>
      <c r="G135" s="72"/>
      <c r="H135" s="103" t="s">
        <v>99</v>
      </c>
      <c r="I135" s="94">
        <v>46235.0</v>
      </c>
      <c r="J135" s="103" t="s">
        <v>4</v>
      </c>
      <c r="K135" s="75"/>
      <c r="L135" s="83"/>
      <c r="M135" s="103"/>
      <c r="N135" s="103"/>
      <c r="O135" s="77" t="str">
        <f t="shared" ref="O135:O140" si="83">IF(ISNUMBER(SEARCH("inclu",S135,1)),"1-Incluído",IF(ISNUMBER(SEARCH("Mudaram texto",S135,1)),"2-Texto alterado",IF(ISNUMBER(SEARCH("Mudou texto",S135,1)),"2-Texto alterado",IF(ISNUMBER(SEARCH("texto alterado",S135,1)),"2-Texto alterado",""))))</f>
        <v/>
      </c>
      <c r="P135" s="77"/>
      <c r="Q135" s="77"/>
      <c r="R135" s="77"/>
      <c r="S135" s="78" t="str">
        <f t="shared" ref="S135:S140" si="84">IF(#REF!="QUESTÃO",AU135,IF(#REF!="ITEM",AV135,""))</f>
        <v>#REF!</v>
      </c>
      <c r="T135" s="77"/>
      <c r="U135" s="78" t="str">
        <f t="shared" ref="U135:U140" si="85">IF(#REF!="QUESTÃO",IF(AB135+0=#REF!+0,"","x"),IF(#REF!="ITEM",IF(AB135=#REF!&amp;" "&amp;#REF!&amp;")","","x")))</f>
        <v>#REF!</v>
      </c>
      <c r="V135" s="78">
        <v>399.0</v>
      </c>
      <c r="W135" s="78">
        <v>401.0</v>
      </c>
      <c r="X135" s="78" t="s">
        <v>48</v>
      </c>
      <c r="Y135" s="78">
        <v>4200.0</v>
      </c>
      <c r="Z135" s="78">
        <v>4220.0</v>
      </c>
      <c r="AA135" s="78">
        <v>4222.0</v>
      </c>
      <c r="AB135" s="78" t="s">
        <v>592</v>
      </c>
      <c r="AC135" s="78" t="s">
        <v>201</v>
      </c>
      <c r="AD135" s="78" t="s">
        <v>590</v>
      </c>
      <c r="AE135" s="78" t="s">
        <v>21</v>
      </c>
      <c r="AF135" s="78" t="s">
        <v>92</v>
      </c>
      <c r="AG135" s="77"/>
      <c r="AH135" s="78" t="s">
        <v>593</v>
      </c>
      <c r="AI135" s="79" t="s">
        <v>101</v>
      </c>
      <c r="AJ135" s="77" t="str">
        <f t="shared" ref="AJ135:AJ140" si="86">""&amp;AK135</f>
        <v>4222 b)</v>
      </c>
      <c r="AK135" s="80" t="s">
        <v>592</v>
      </c>
      <c r="AL135" s="78">
        <v>4200.0</v>
      </c>
      <c r="AM135" s="78" t="s">
        <v>185</v>
      </c>
      <c r="AN135" s="78">
        <v>4220.0</v>
      </c>
      <c r="AO135" s="78" t="s">
        <v>578</v>
      </c>
      <c r="AP135" s="78">
        <v>4222.0</v>
      </c>
      <c r="AQ135" s="78" t="s">
        <v>589</v>
      </c>
      <c r="AR135" s="78" t="s">
        <v>592</v>
      </c>
      <c r="AS135" s="78" t="s">
        <v>121</v>
      </c>
      <c r="AT135" s="78" t="s">
        <v>590</v>
      </c>
      <c r="AU135" s="78" t="s">
        <v>105</v>
      </c>
      <c r="AV135" s="78" t="s">
        <v>106</v>
      </c>
      <c r="AW135" s="77" t="str">
        <f t="shared" ref="AW135:AW140" si="87">IF(MID(AR135,1,4)&lt;&gt;AB135,AB135,"")</f>
        <v>4222 b)</v>
      </c>
      <c r="AX135" s="78" t="str">
        <f t="shared" ref="AX135:AX140" si="88">IF(#REF!="ITEM",IF(MID(AR135,1,4)+0=AP135+0,"ok","x"),"OK não item")</f>
        <v>#REF!</v>
      </c>
      <c r="AY135" s="78" t="str">
        <f>IF(#REF!="ITEM",IF(AS135="a","ok",
IF(AS135="b",IF(#REF!="a","ok","x"),
IF(AS135="c",IF(#REF!="b","ok","x"),
IF(AS135="d",IF(#REF!="c","ok","x"),
IF(AS135="e",IF(#REF!="d","ok","x"),
IF(AS135="f",IF(#REF!="e","ok","x"),
IF(AS135="g",IF(#REF!="f","ok","x"),
IF(AS135="h",IF(#REF!="g","ok","x"),
IF(AS135="i",IF(#REF!="h","ok","x"),
IF(AS135="j",IF(#REF!="i","ok","x"),
IF(AS135="K",IF(#REF!="J","ok","x"),
IF(AS135="L",IF(#REF!="K","ok","x")
)))))))))))),"OK")</f>
        <v>#REF!</v>
      </c>
    </row>
    <row r="136" ht="15.0" customHeight="1">
      <c r="A136" s="81" t="s">
        <v>589</v>
      </c>
      <c r="B136" s="82" t="s">
        <v>594</v>
      </c>
      <c r="C136" s="69" t="s">
        <v>21</v>
      </c>
      <c r="D136" s="70" t="s">
        <v>92</v>
      </c>
      <c r="E136" s="71"/>
      <c r="F136" s="71"/>
      <c r="G136" s="72"/>
      <c r="H136" s="103" t="s">
        <v>99</v>
      </c>
      <c r="I136" s="94">
        <v>46235.0</v>
      </c>
      <c r="J136" s="103" t="s">
        <v>4</v>
      </c>
      <c r="K136" s="75"/>
      <c r="L136" s="83"/>
      <c r="M136" s="103"/>
      <c r="N136" s="103"/>
      <c r="O136" s="77" t="str">
        <f t="shared" si="83"/>
        <v/>
      </c>
      <c r="P136" s="77"/>
      <c r="Q136" s="77"/>
      <c r="R136" s="77"/>
      <c r="S136" s="78" t="str">
        <f t="shared" si="84"/>
        <v>#REF!</v>
      </c>
      <c r="T136" s="77"/>
      <c r="U136" s="78" t="str">
        <f t="shared" si="85"/>
        <v>#REF!</v>
      </c>
      <c r="V136" s="78">
        <v>400.0</v>
      </c>
      <c r="W136" s="78">
        <v>402.0</v>
      </c>
      <c r="X136" s="78" t="s">
        <v>48</v>
      </c>
      <c r="Y136" s="78">
        <v>4200.0</v>
      </c>
      <c r="Z136" s="78">
        <v>4220.0</v>
      </c>
      <c r="AA136" s="78">
        <v>4222.0</v>
      </c>
      <c r="AB136" s="78" t="s">
        <v>595</v>
      </c>
      <c r="AC136" s="78" t="s">
        <v>97</v>
      </c>
      <c r="AD136" s="78" t="s">
        <v>591</v>
      </c>
      <c r="AE136" s="78" t="s">
        <v>21</v>
      </c>
      <c r="AF136" s="78" t="s">
        <v>92</v>
      </c>
      <c r="AG136" s="77"/>
      <c r="AH136" s="78" t="s">
        <v>593</v>
      </c>
      <c r="AI136" s="79" t="s">
        <v>101</v>
      </c>
      <c r="AJ136" s="77" t="str">
        <f t="shared" si="86"/>
        <v>4222 c)</v>
      </c>
      <c r="AK136" s="80" t="s">
        <v>595</v>
      </c>
      <c r="AL136" s="78">
        <v>4200.0</v>
      </c>
      <c r="AM136" s="78" t="s">
        <v>185</v>
      </c>
      <c r="AN136" s="78">
        <v>4220.0</v>
      </c>
      <c r="AO136" s="78" t="s">
        <v>578</v>
      </c>
      <c r="AP136" s="78">
        <v>4222.0</v>
      </c>
      <c r="AQ136" s="78" t="s">
        <v>589</v>
      </c>
      <c r="AR136" s="78" t="s">
        <v>595</v>
      </c>
      <c r="AS136" s="78" t="s">
        <v>104</v>
      </c>
      <c r="AT136" s="78" t="s">
        <v>591</v>
      </c>
      <c r="AU136" s="78" t="s">
        <v>105</v>
      </c>
      <c r="AV136" s="78" t="s">
        <v>106</v>
      </c>
      <c r="AW136" s="77" t="str">
        <f t="shared" si="87"/>
        <v>4222 c)</v>
      </c>
      <c r="AX136" s="78" t="str">
        <f t="shared" si="88"/>
        <v>#REF!</v>
      </c>
      <c r="AY136" s="78" t="str">
        <f>IF(#REF!="ITEM",IF(AS136="a","ok",
IF(AS136="b",IF(AS135="a","ok","x"),
IF(AS136="c",IF(AS135="b","ok","x"),
IF(AS136="d",IF(AS135="c","ok","x"),
IF(AS136="e",IF(AS135="d","ok","x"),
IF(AS136="f",IF(AS135="e","ok","x"),
IF(AS136="g",IF(AS135="f","ok","x"),
IF(AS136="h",IF(AS135="g","ok","x"),
IF(AS136="i",IF(AS135="h","ok","x"),
IF(AS136="j",IF(AS135="i","ok","x"),
IF(AS136="K",IF(AS135="J","ok","x"),
IF(AS136="L",IF(AS135="K","ok","x")
)))))))))))),"OK")</f>
        <v>#REF!</v>
      </c>
    </row>
    <row r="137" ht="15.0" customHeight="1">
      <c r="A137" s="81" t="s">
        <v>596</v>
      </c>
      <c r="B137" s="82" t="s">
        <v>597</v>
      </c>
      <c r="C137" s="69" t="s">
        <v>21</v>
      </c>
      <c r="D137" s="70" t="s">
        <v>92</v>
      </c>
      <c r="E137" s="71"/>
      <c r="F137" s="71"/>
      <c r="G137" s="72"/>
      <c r="H137" s="103" t="s">
        <v>99</v>
      </c>
      <c r="I137" s="94">
        <v>46296.0</v>
      </c>
      <c r="J137" s="103" t="s">
        <v>4</v>
      </c>
      <c r="K137" s="75"/>
      <c r="L137" s="83"/>
      <c r="M137" s="103"/>
      <c r="N137" s="103"/>
      <c r="O137" s="77" t="str">
        <f t="shared" si="83"/>
        <v/>
      </c>
      <c r="P137" s="77"/>
      <c r="Q137" s="77"/>
      <c r="R137" s="77"/>
      <c r="S137" s="78" t="str">
        <f t="shared" si="84"/>
        <v>#REF!</v>
      </c>
      <c r="T137" s="77"/>
      <c r="U137" s="78" t="str">
        <f t="shared" si="85"/>
        <v>#REF!</v>
      </c>
      <c r="V137" s="78">
        <v>403.0</v>
      </c>
      <c r="W137" s="78">
        <v>405.0</v>
      </c>
      <c r="X137" s="78" t="s">
        <v>48</v>
      </c>
      <c r="Y137" s="78">
        <v>4200.0</v>
      </c>
      <c r="Z137" s="78">
        <v>4220.0</v>
      </c>
      <c r="AA137" s="78">
        <v>4222.0</v>
      </c>
      <c r="AB137" s="78" t="s">
        <v>598</v>
      </c>
      <c r="AC137" s="78" t="s">
        <v>250</v>
      </c>
      <c r="AD137" s="78" t="s">
        <v>599</v>
      </c>
      <c r="AE137" s="78" t="s">
        <v>21</v>
      </c>
      <c r="AF137" s="78" t="s">
        <v>92</v>
      </c>
      <c r="AG137" s="77"/>
      <c r="AH137" s="78" t="s">
        <v>600</v>
      </c>
      <c r="AI137" s="79" t="s">
        <v>101</v>
      </c>
      <c r="AJ137" s="77" t="str">
        <f t="shared" si="86"/>
        <v>4222 f)</v>
      </c>
      <c r="AK137" s="80" t="s">
        <v>598</v>
      </c>
      <c r="AL137" s="78">
        <v>4200.0</v>
      </c>
      <c r="AM137" s="78" t="s">
        <v>185</v>
      </c>
      <c r="AN137" s="78">
        <v>4220.0</v>
      </c>
      <c r="AO137" s="78" t="s">
        <v>578</v>
      </c>
      <c r="AP137" s="78">
        <v>4222.0</v>
      </c>
      <c r="AQ137" s="78" t="s">
        <v>589</v>
      </c>
      <c r="AR137" s="78" t="s">
        <v>598</v>
      </c>
      <c r="AS137" s="78" t="s">
        <v>196</v>
      </c>
      <c r="AT137" s="78" t="s">
        <v>599</v>
      </c>
      <c r="AU137" s="78" t="s">
        <v>105</v>
      </c>
      <c r="AV137" s="78" t="s">
        <v>106</v>
      </c>
      <c r="AW137" s="77" t="str">
        <f t="shared" si="87"/>
        <v>4222 f)</v>
      </c>
      <c r="AX137" s="78" t="str">
        <f t="shared" si="88"/>
        <v>#REF!</v>
      </c>
      <c r="AY137" s="78" t="str">
        <f t="shared" ref="AY137:AY140" si="89">IF(#REF!="ITEM",IF(AS137="a","ok",
IF(AS137="b",IF(#REF!="a","ok","x"),
IF(AS137="c",IF(#REF!="b","ok","x"),
IF(AS137="d",IF(#REF!="c","ok","x"),
IF(AS137="e",IF(#REF!="d","ok","x"),
IF(AS137="f",IF(#REF!="e","ok","x"),
IF(AS137="g",IF(#REF!="f","ok","x"),
IF(AS137="h",IF(#REF!="g","ok","x"),
IF(AS137="i",IF(#REF!="h","ok","x"),
IF(AS137="j",IF(#REF!="i","ok","x"),
IF(AS137="K",IF(#REF!="J","ok","x"),
IF(AS137="L",IF(#REF!="K","ok","x")
)))))))))))),"OK")</f>
        <v>#REF!</v>
      </c>
    </row>
    <row r="138" ht="15.0" customHeight="1">
      <c r="A138" s="81" t="s">
        <v>596</v>
      </c>
      <c r="B138" s="82" t="s">
        <v>601</v>
      </c>
      <c r="C138" s="69" t="s">
        <v>21</v>
      </c>
      <c r="D138" s="70" t="s">
        <v>92</v>
      </c>
      <c r="E138" s="71"/>
      <c r="F138" s="71"/>
      <c r="G138" s="72"/>
      <c r="H138" s="103" t="s">
        <v>99</v>
      </c>
      <c r="I138" s="94">
        <v>46296.0</v>
      </c>
      <c r="J138" s="103" t="s">
        <v>4</v>
      </c>
      <c r="K138" s="75"/>
      <c r="L138" s="158"/>
      <c r="M138" s="173"/>
      <c r="N138" s="173"/>
      <c r="O138" s="77" t="str">
        <f t="shared" si="83"/>
        <v/>
      </c>
      <c r="P138" s="77"/>
      <c r="Q138" s="77"/>
      <c r="R138" s="77"/>
      <c r="S138" s="78" t="str">
        <f t="shared" si="84"/>
        <v>#REF!</v>
      </c>
      <c r="T138" s="77"/>
      <c r="U138" s="78" t="str">
        <f t="shared" si="85"/>
        <v>#REF!</v>
      </c>
      <c r="V138" s="78">
        <v>409.0</v>
      </c>
      <c r="W138" s="78">
        <v>411.0</v>
      </c>
      <c r="X138" s="78" t="s">
        <v>48</v>
      </c>
      <c r="Y138" s="78">
        <v>4200.0</v>
      </c>
      <c r="Z138" s="78">
        <v>4220.0</v>
      </c>
      <c r="AA138" s="78">
        <v>4223.0</v>
      </c>
      <c r="AB138" s="78" t="s">
        <v>602</v>
      </c>
      <c r="AC138" s="78" t="s">
        <v>97</v>
      </c>
      <c r="AD138" s="78" t="s">
        <v>603</v>
      </c>
      <c r="AE138" s="78" t="s">
        <v>21</v>
      </c>
      <c r="AF138" s="78" t="s">
        <v>92</v>
      </c>
      <c r="AG138" s="77"/>
      <c r="AH138" s="78" t="s">
        <v>604</v>
      </c>
      <c r="AI138" s="79" t="s">
        <v>101</v>
      </c>
      <c r="AJ138" s="77" t="str">
        <f t="shared" si="86"/>
        <v>4223 c)</v>
      </c>
      <c r="AK138" s="80" t="s">
        <v>602</v>
      </c>
      <c r="AL138" s="78">
        <v>4200.0</v>
      </c>
      <c r="AM138" s="78" t="s">
        <v>185</v>
      </c>
      <c r="AN138" s="78">
        <v>4220.0</v>
      </c>
      <c r="AO138" s="78" t="s">
        <v>578</v>
      </c>
      <c r="AP138" s="78">
        <v>4223.0</v>
      </c>
      <c r="AQ138" s="78" t="s">
        <v>596</v>
      </c>
      <c r="AR138" s="78" t="s">
        <v>602</v>
      </c>
      <c r="AS138" s="78" t="s">
        <v>104</v>
      </c>
      <c r="AT138" s="78" t="s">
        <v>603</v>
      </c>
      <c r="AU138" s="78" t="s">
        <v>105</v>
      </c>
      <c r="AV138" s="78" t="s">
        <v>106</v>
      </c>
      <c r="AW138" s="77" t="str">
        <f t="shared" si="87"/>
        <v>4223 c)</v>
      </c>
      <c r="AX138" s="78" t="str">
        <f t="shared" si="88"/>
        <v>#REF!</v>
      </c>
      <c r="AY138" s="78" t="str">
        <f t="shared" si="89"/>
        <v>#REF!</v>
      </c>
    </row>
    <row r="139" ht="15.0" customHeight="1">
      <c r="A139" s="81" t="s">
        <v>596</v>
      </c>
      <c r="B139" s="82" t="s">
        <v>605</v>
      </c>
      <c r="C139" s="69" t="s">
        <v>21</v>
      </c>
      <c r="D139" s="70" t="s">
        <v>92</v>
      </c>
      <c r="E139" s="71"/>
      <c r="F139" s="71"/>
      <c r="G139" s="72"/>
      <c r="H139" s="103" t="s">
        <v>99</v>
      </c>
      <c r="I139" s="94">
        <v>46296.0</v>
      </c>
      <c r="J139" s="103" t="s">
        <v>4</v>
      </c>
      <c r="K139" s="75"/>
      <c r="L139" s="158"/>
      <c r="M139" s="173"/>
      <c r="N139" s="173"/>
      <c r="O139" s="77" t="str">
        <f t="shared" si="83"/>
        <v/>
      </c>
      <c r="P139" s="77"/>
      <c r="Q139" s="77"/>
      <c r="R139" s="77"/>
      <c r="S139" s="78" t="str">
        <f t="shared" si="84"/>
        <v>#REF!</v>
      </c>
      <c r="T139" s="77"/>
      <c r="U139" s="78" t="str">
        <f t="shared" si="85"/>
        <v>#REF!</v>
      </c>
      <c r="V139" s="78">
        <v>415.0</v>
      </c>
      <c r="W139" s="78">
        <v>417.0</v>
      </c>
      <c r="X139" s="78" t="s">
        <v>48</v>
      </c>
      <c r="Y139" s="78">
        <v>4200.0</v>
      </c>
      <c r="Z139" s="78">
        <v>4220.0</v>
      </c>
      <c r="AA139" s="78">
        <v>4224.0</v>
      </c>
      <c r="AB139" s="78" t="s">
        <v>606</v>
      </c>
      <c r="AC139" s="78" t="s">
        <v>201</v>
      </c>
      <c r="AD139" s="78" t="s">
        <v>601</v>
      </c>
      <c r="AE139" s="78" t="s">
        <v>21</v>
      </c>
      <c r="AF139" s="78" t="s">
        <v>92</v>
      </c>
      <c r="AG139" s="77"/>
      <c r="AH139" s="77" t="s">
        <v>110</v>
      </c>
      <c r="AI139" s="79" t="s">
        <v>101</v>
      </c>
      <c r="AJ139" s="77" t="str">
        <f t="shared" si="86"/>
        <v>4224 b)</v>
      </c>
      <c r="AK139" s="80" t="s">
        <v>606</v>
      </c>
      <c r="AL139" s="78">
        <v>4200.0</v>
      </c>
      <c r="AM139" s="78" t="s">
        <v>185</v>
      </c>
      <c r="AN139" s="78">
        <v>4220.0</v>
      </c>
      <c r="AO139" s="78" t="s">
        <v>578</v>
      </c>
      <c r="AP139" s="78">
        <v>4224.0</v>
      </c>
      <c r="AQ139" s="78" t="s">
        <v>607</v>
      </c>
      <c r="AR139" s="78" t="s">
        <v>606</v>
      </c>
      <c r="AS139" s="78" t="s">
        <v>121</v>
      </c>
      <c r="AT139" s="78" t="s">
        <v>601</v>
      </c>
      <c r="AU139" s="78" t="s">
        <v>105</v>
      </c>
      <c r="AV139" s="78" t="s">
        <v>106</v>
      </c>
      <c r="AW139" s="77" t="str">
        <f t="shared" si="87"/>
        <v>4224 b)</v>
      </c>
      <c r="AX139" s="78" t="str">
        <f t="shared" si="88"/>
        <v>#REF!</v>
      </c>
      <c r="AY139" s="78" t="str">
        <f t="shared" si="89"/>
        <v>#REF!</v>
      </c>
    </row>
    <row r="140" ht="15.0" customHeight="1">
      <c r="A140" s="81" t="s">
        <v>596</v>
      </c>
      <c r="B140" s="82" t="s">
        <v>608</v>
      </c>
      <c r="C140" s="69" t="s">
        <v>21</v>
      </c>
      <c r="D140" s="70" t="s">
        <v>92</v>
      </c>
      <c r="E140" s="71"/>
      <c r="F140" s="71"/>
      <c r="G140" s="72"/>
      <c r="H140" s="103" t="s">
        <v>99</v>
      </c>
      <c r="I140" s="94">
        <v>46296.0</v>
      </c>
      <c r="J140" s="103" t="s">
        <v>4</v>
      </c>
      <c r="K140" s="75"/>
      <c r="L140" s="83"/>
      <c r="M140" s="103"/>
      <c r="N140" s="103"/>
      <c r="O140" s="77" t="str">
        <f t="shared" si="83"/>
        <v/>
      </c>
      <c r="P140" s="77"/>
      <c r="Q140" s="77"/>
      <c r="R140" s="77"/>
      <c r="S140" s="78" t="str">
        <f t="shared" si="84"/>
        <v>#REF!</v>
      </c>
      <c r="T140" s="77"/>
      <c r="U140" s="78" t="str">
        <f t="shared" si="85"/>
        <v>#REF!</v>
      </c>
      <c r="V140" s="78">
        <v>418.0</v>
      </c>
      <c r="W140" s="78">
        <v>420.0</v>
      </c>
      <c r="X140" s="78" t="s">
        <v>48</v>
      </c>
      <c r="Y140" s="78">
        <v>4200.0</v>
      </c>
      <c r="Z140" s="78">
        <v>4220.0</v>
      </c>
      <c r="AA140" s="78">
        <v>4224.0</v>
      </c>
      <c r="AB140" s="78" t="s">
        <v>609</v>
      </c>
      <c r="AC140" s="78" t="s">
        <v>146</v>
      </c>
      <c r="AD140" s="78" t="s">
        <v>610</v>
      </c>
      <c r="AE140" s="78" t="s">
        <v>21</v>
      </c>
      <c r="AF140" s="78" t="s">
        <v>99</v>
      </c>
      <c r="AG140" s="77"/>
      <c r="AH140" s="78" t="s">
        <v>611</v>
      </c>
      <c r="AI140" s="79" t="s">
        <v>101</v>
      </c>
      <c r="AJ140" s="77" t="str">
        <f t="shared" si="86"/>
        <v>4224 e)</v>
      </c>
      <c r="AK140" s="80" t="s">
        <v>609</v>
      </c>
      <c r="AL140" s="78">
        <v>4200.0</v>
      </c>
      <c r="AM140" s="78" t="s">
        <v>185</v>
      </c>
      <c r="AN140" s="78">
        <v>4220.0</v>
      </c>
      <c r="AO140" s="78" t="s">
        <v>578</v>
      </c>
      <c r="AP140" s="78">
        <v>4224.0</v>
      </c>
      <c r="AQ140" s="78" t="s">
        <v>607</v>
      </c>
      <c r="AR140" s="78" t="s">
        <v>609</v>
      </c>
      <c r="AS140" s="78" t="s">
        <v>150</v>
      </c>
      <c r="AT140" s="78" t="s">
        <v>610</v>
      </c>
      <c r="AU140" s="78" t="s">
        <v>105</v>
      </c>
      <c r="AV140" s="78" t="s">
        <v>106</v>
      </c>
      <c r="AW140" s="77" t="str">
        <f t="shared" si="87"/>
        <v>4224 e)</v>
      </c>
      <c r="AX140" s="78" t="str">
        <f t="shared" si="88"/>
        <v>#REF!</v>
      </c>
      <c r="AY140" s="78" t="str">
        <f t="shared" si="89"/>
        <v>#REF!</v>
      </c>
    </row>
    <row r="141" ht="15.0" customHeight="1">
      <c r="A141" s="81" t="s">
        <v>612</v>
      </c>
      <c r="B141" s="82" t="s">
        <v>613</v>
      </c>
      <c r="C141" s="69" t="s">
        <v>21</v>
      </c>
      <c r="D141" s="70" t="s">
        <v>92</v>
      </c>
      <c r="E141" s="71"/>
      <c r="F141" s="71"/>
      <c r="G141" s="72"/>
      <c r="H141" s="103" t="s">
        <v>99</v>
      </c>
      <c r="I141" s="94">
        <v>46296.0</v>
      </c>
      <c r="J141" s="103" t="s">
        <v>4</v>
      </c>
      <c r="K141" s="75"/>
      <c r="L141" s="158"/>
      <c r="M141" s="173"/>
      <c r="N141" s="173"/>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96"/>
      <c r="AL141" s="77"/>
      <c r="AM141" s="77"/>
      <c r="AN141" s="77"/>
      <c r="AO141" s="77"/>
      <c r="AP141" s="77"/>
      <c r="AQ141" s="77"/>
      <c r="AR141" s="77"/>
      <c r="AS141" s="77"/>
      <c r="AT141" s="77"/>
      <c r="AU141" s="77"/>
      <c r="AV141" s="77"/>
      <c r="AW141" s="77"/>
      <c r="AX141" s="77"/>
      <c r="AY141" s="77"/>
    </row>
    <row r="142" ht="15.0" customHeight="1">
      <c r="A142" s="81" t="s">
        <v>612</v>
      </c>
      <c r="B142" s="82" t="s">
        <v>614</v>
      </c>
      <c r="C142" s="174" t="s">
        <v>21</v>
      </c>
      <c r="D142" s="70" t="s">
        <v>92</v>
      </c>
      <c r="E142" s="71"/>
      <c r="F142" s="71"/>
      <c r="G142" s="72"/>
      <c r="H142" s="103" t="s">
        <v>99</v>
      </c>
      <c r="I142" s="94">
        <v>46296.0</v>
      </c>
      <c r="J142" s="103" t="s">
        <v>4</v>
      </c>
      <c r="K142" s="75"/>
      <c r="L142" s="158"/>
      <c r="M142" s="173"/>
      <c r="N142" s="173"/>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96"/>
      <c r="AL142" s="77"/>
      <c r="AM142" s="77"/>
      <c r="AN142" s="77"/>
      <c r="AO142" s="77"/>
      <c r="AP142" s="77"/>
      <c r="AQ142" s="77"/>
      <c r="AR142" s="77"/>
      <c r="AS142" s="77"/>
      <c r="AT142" s="77"/>
      <c r="AU142" s="77"/>
      <c r="AV142" s="77"/>
      <c r="AW142" s="77"/>
      <c r="AX142" s="77"/>
      <c r="AY142" s="77"/>
    </row>
    <row r="143" ht="15.0" customHeight="1">
      <c r="A143" s="81" t="s">
        <v>612</v>
      </c>
      <c r="B143" s="82" t="s">
        <v>615</v>
      </c>
      <c r="C143" s="174" t="s">
        <v>21</v>
      </c>
      <c r="D143" s="70" t="s">
        <v>92</v>
      </c>
      <c r="E143" s="71"/>
      <c r="F143" s="71"/>
      <c r="G143" s="72"/>
      <c r="H143" s="103" t="s">
        <v>99</v>
      </c>
      <c r="I143" s="94">
        <v>46296.0</v>
      </c>
      <c r="J143" s="103" t="s">
        <v>4</v>
      </c>
      <c r="K143" s="75"/>
      <c r="L143" s="158"/>
      <c r="M143" s="173"/>
      <c r="N143" s="173"/>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96"/>
      <c r="AL143" s="77"/>
      <c r="AM143" s="77"/>
      <c r="AN143" s="77"/>
      <c r="AO143" s="77"/>
      <c r="AP143" s="77"/>
      <c r="AQ143" s="77"/>
      <c r="AR143" s="77"/>
      <c r="AS143" s="77"/>
      <c r="AT143" s="77"/>
      <c r="AU143" s="77"/>
      <c r="AV143" s="77"/>
      <c r="AW143" s="77"/>
      <c r="AX143" s="77"/>
      <c r="AY143" s="77"/>
    </row>
    <row r="144" ht="15.0" customHeight="1">
      <c r="A144" s="81" t="s">
        <v>612</v>
      </c>
      <c r="B144" s="82" t="s">
        <v>616</v>
      </c>
      <c r="C144" s="174" t="s">
        <v>21</v>
      </c>
      <c r="D144" s="70" t="s">
        <v>92</v>
      </c>
      <c r="E144" s="71"/>
      <c r="F144" s="71"/>
      <c r="G144" s="72"/>
      <c r="H144" s="103" t="s">
        <v>99</v>
      </c>
      <c r="I144" s="94">
        <v>46296.0</v>
      </c>
      <c r="J144" s="103" t="s">
        <v>4</v>
      </c>
      <c r="K144" s="75"/>
      <c r="L144" s="158"/>
      <c r="M144" s="173"/>
      <c r="N144" s="173"/>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96"/>
      <c r="AL144" s="77"/>
      <c r="AM144" s="77"/>
      <c r="AN144" s="77"/>
      <c r="AO144" s="77"/>
      <c r="AP144" s="77"/>
      <c r="AQ144" s="77"/>
      <c r="AR144" s="77"/>
      <c r="AS144" s="77"/>
      <c r="AT144" s="77"/>
      <c r="AU144" s="77"/>
      <c r="AV144" s="77"/>
      <c r="AW144" s="77"/>
      <c r="AX144" s="77"/>
      <c r="AY144" s="77"/>
    </row>
    <row r="145" ht="15.0" customHeight="1">
      <c r="A145" s="81" t="s">
        <v>617</v>
      </c>
      <c r="B145" s="82" t="s">
        <v>618</v>
      </c>
      <c r="C145" s="69" t="s">
        <v>21</v>
      </c>
      <c r="D145" s="70" t="s">
        <v>92</v>
      </c>
      <c r="E145" s="71"/>
      <c r="F145" s="71"/>
      <c r="G145" s="72"/>
      <c r="H145" s="103" t="s">
        <v>99</v>
      </c>
      <c r="I145" s="94">
        <v>46357.0</v>
      </c>
      <c r="J145" s="103" t="s">
        <v>312</v>
      </c>
      <c r="K145" s="75"/>
      <c r="L145" s="158"/>
      <c r="M145" s="173"/>
      <c r="N145" s="173"/>
      <c r="O145" s="77" t="str">
        <f t="shared" ref="O145:O151" si="90">IF(ISNUMBER(SEARCH("inclu",S145,1)),"1-Incluído",IF(ISNUMBER(SEARCH("Mudaram texto",S145,1)),"2-Texto alterado",IF(ISNUMBER(SEARCH("Mudou texto",S145,1)),"2-Texto alterado",IF(ISNUMBER(SEARCH("texto alterado",S145,1)),"2-Texto alterado",""))))</f>
        <v/>
      </c>
      <c r="P145" s="78" t="str">
        <f>AD145</f>
        <v>d) o gestor institucional de segurança da informação coordena a realização de ações periódicas de conscientização e de treinamento em segurança da informação para todas as partes interessadas, incluindo autoridades, servidores e colaboradores</v>
      </c>
      <c r="Q145" s="77"/>
      <c r="R145" s="77"/>
      <c r="S145" s="78" t="str">
        <f t="shared" ref="S145:S151" si="91">IF(#REF!="QUESTÃO",AU145,IF(#REF!="ITEM",AV145,""))</f>
        <v>#REF!</v>
      </c>
      <c r="T145" s="77"/>
      <c r="U145" s="78" t="str">
        <f t="shared" ref="U145:U151" si="92">IF(#REF!="QUESTÃO",IF(AB145+0=#REF!+0,"","x"),IF(#REF!="ITEM",IF(AB145=#REF!&amp;" "&amp;#REF!&amp;")","","x")))</f>
        <v>#REF!</v>
      </c>
      <c r="V145" s="78">
        <v>456.0</v>
      </c>
      <c r="W145" s="78">
        <v>458.0</v>
      </c>
      <c r="X145" s="78" t="s">
        <v>48</v>
      </c>
      <c r="Y145" s="78">
        <v>4200.0</v>
      </c>
      <c r="Z145" s="78">
        <v>4250.0</v>
      </c>
      <c r="AA145" s="78">
        <v>4253.0</v>
      </c>
      <c r="AB145" s="78" t="s">
        <v>619</v>
      </c>
      <c r="AC145" s="78" t="s">
        <v>133</v>
      </c>
      <c r="AD145" s="78" t="s">
        <v>620</v>
      </c>
      <c r="AE145" s="78" t="s">
        <v>21</v>
      </c>
      <c r="AF145" s="78" t="s">
        <v>99</v>
      </c>
      <c r="AG145" s="77"/>
      <c r="AH145" s="78" t="s">
        <v>621</v>
      </c>
      <c r="AI145" s="79" t="s">
        <v>101</v>
      </c>
      <c r="AJ145" s="77" t="str">
        <f t="shared" ref="AJ145:AJ151" si="93">""&amp;AK145</f>
        <v>4253 d)</v>
      </c>
      <c r="AK145" s="80" t="s">
        <v>619</v>
      </c>
      <c r="AL145" s="78">
        <v>4200.0</v>
      </c>
      <c r="AM145" s="78" t="s">
        <v>185</v>
      </c>
      <c r="AN145" s="78">
        <v>4250.0</v>
      </c>
      <c r="AO145" s="78" t="s">
        <v>622</v>
      </c>
      <c r="AP145" s="78">
        <v>4253.0</v>
      </c>
      <c r="AQ145" s="78" t="s">
        <v>623</v>
      </c>
      <c r="AR145" s="78" t="s">
        <v>619</v>
      </c>
      <c r="AS145" s="78" t="s">
        <v>139</v>
      </c>
      <c r="AT145" s="78" t="s">
        <v>624</v>
      </c>
      <c r="AU145" s="78" t="s">
        <v>105</v>
      </c>
      <c r="AV145" s="78" t="s">
        <v>522</v>
      </c>
      <c r="AW145" s="77" t="str">
        <f t="shared" ref="AW145:AW151" si="94">IF(MID(AR145,1,4)&lt;&gt;AB145,AB145,"")</f>
        <v>4253 d)</v>
      </c>
      <c r="AX145" s="78" t="str">
        <f t="shared" ref="AX145:AX151" si="95">IF(#REF!="ITEM",IF(MID(AR145,1,4)+0=AP145+0,"ok","x"),"OK não item")</f>
        <v>#REF!</v>
      </c>
      <c r="AY145" s="78" t="str">
        <f t="shared" ref="AY145:AY147" si="96">IF(#REF!="ITEM",IF(AS145="a","ok",
IF(AS145="b",IF(#REF!="a","ok","x"),
IF(AS145="c",IF(#REF!="b","ok","x"),
IF(AS145="d",IF(#REF!="c","ok","x"),
IF(AS145="e",IF(#REF!="d","ok","x"),
IF(AS145="f",IF(#REF!="e","ok","x"),
IF(AS145="g",IF(#REF!="f","ok","x"),
IF(AS145="h",IF(#REF!="g","ok","x"),
IF(AS145="i",IF(#REF!="h","ok","x"),
IF(AS145="j",IF(#REF!="i","ok","x"),
IF(AS145="K",IF(#REF!="J","ok","x"),
IF(AS145="L",IF(#REF!="K","ok","x")
)))))))))))),"OK")</f>
        <v>#REF!</v>
      </c>
    </row>
    <row r="146" ht="15.0" customHeight="1">
      <c r="A146" s="81" t="s">
        <v>180</v>
      </c>
      <c r="B146" s="82" t="s">
        <v>625</v>
      </c>
      <c r="C146" s="69" t="s">
        <v>21</v>
      </c>
      <c r="D146" s="70" t="s">
        <v>92</v>
      </c>
      <c r="E146" s="71"/>
      <c r="F146" s="71"/>
      <c r="G146" s="72"/>
      <c r="H146" s="103" t="s">
        <v>99</v>
      </c>
      <c r="I146" s="94">
        <v>46235.0</v>
      </c>
      <c r="J146" s="103" t="s">
        <v>312</v>
      </c>
      <c r="K146" s="75"/>
      <c r="L146" s="158"/>
      <c r="M146" s="173"/>
      <c r="N146" s="173"/>
      <c r="O146" s="77" t="str">
        <f t="shared" si="90"/>
        <v/>
      </c>
      <c r="P146" s="77"/>
      <c r="Q146" s="77"/>
      <c r="R146" s="77"/>
      <c r="S146" s="78" t="str">
        <f t="shared" si="91"/>
        <v>#REF!</v>
      </c>
      <c r="T146" s="77"/>
      <c r="U146" s="78" t="str">
        <f t="shared" si="92"/>
        <v>#REF!</v>
      </c>
      <c r="V146" s="78">
        <v>460.0</v>
      </c>
      <c r="W146" s="78">
        <v>462.0</v>
      </c>
      <c r="X146" s="78" t="s">
        <v>48</v>
      </c>
      <c r="Y146" s="78">
        <v>4200.0</v>
      </c>
      <c r="Z146" s="78">
        <v>4250.0</v>
      </c>
      <c r="AA146" s="78">
        <v>4254.0</v>
      </c>
      <c r="AB146" s="78" t="s">
        <v>626</v>
      </c>
      <c r="AC146" s="78" t="s">
        <v>97</v>
      </c>
      <c r="AD146" s="78" t="s">
        <v>627</v>
      </c>
      <c r="AE146" s="78" t="s">
        <v>21</v>
      </c>
      <c r="AF146" s="78" t="s">
        <v>92</v>
      </c>
      <c r="AG146" s="77"/>
      <c r="AH146" s="78" t="s">
        <v>628</v>
      </c>
      <c r="AI146" s="79" t="s">
        <v>101</v>
      </c>
      <c r="AJ146" s="77" t="str">
        <f t="shared" si="93"/>
        <v>4262 d)</v>
      </c>
      <c r="AK146" s="80" t="s">
        <v>237</v>
      </c>
      <c r="AL146" s="78">
        <v>4200.0</v>
      </c>
      <c r="AM146" s="78" t="s">
        <v>185</v>
      </c>
      <c r="AN146" s="78">
        <v>4260.0</v>
      </c>
      <c r="AO146" s="78" t="s">
        <v>186</v>
      </c>
      <c r="AP146" s="78">
        <v>4262.0</v>
      </c>
      <c r="AQ146" s="78" t="s">
        <v>187</v>
      </c>
      <c r="AR146" s="78" t="s">
        <v>237</v>
      </c>
      <c r="AS146" s="78" t="s">
        <v>139</v>
      </c>
      <c r="AT146" s="78" t="s">
        <v>629</v>
      </c>
      <c r="AU146" s="78" t="s">
        <v>105</v>
      </c>
      <c r="AV146" s="78" t="s">
        <v>189</v>
      </c>
      <c r="AW146" s="77" t="str">
        <f t="shared" si="94"/>
        <v>4254 c)</v>
      </c>
      <c r="AX146" s="78" t="str">
        <f t="shared" si="95"/>
        <v>#REF!</v>
      </c>
      <c r="AY146" s="78" t="str">
        <f t="shared" si="96"/>
        <v>#REF!</v>
      </c>
    </row>
    <row r="147" ht="15.0" customHeight="1">
      <c r="A147" s="81" t="s">
        <v>630</v>
      </c>
      <c r="B147" s="82" t="s">
        <v>631</v>
      </c>
      <c r="C147" s="69" t="s">
        <v>21</v>
      </c>
      <c r="D147" s="70" t="s">
        <v>92</v>
      </c>
      <c r="E147" s="71"/>
      <c r="F147" s="71"/>
      <c r="G147" s="72"/>
      <c r="H147" s="103" t="s">
        <v>99</v>
      </c>
      <c r="I147" s="94">
        <v>46357.0</v>
      </c>
      <c r="J147" s="85" t="s">
        <v>312</v>
      </c>
      <c r="K147" s="75"/>
      <c r="L147" s="158"/>
      <c r="M147" s="173"/>
      <c r="N147" s="173"/>
      <c r="O147" s="77" t="str">
        <f t="shared" si="90"/>
        <v/>
      </c>
      <c r="P147" s="77"/>
      <c r="Q147" s="77"/>
      <c r="R147" s="77"/>
      <c r="S147" s="78" t="str">
        <f t="shared" si="91"/>
        <v>#REF!</v>
      </c>
      <c r="T147" s="77"/>
      <c r="U147" s="78" t="str">
        <f t="shared" si="92"/>
        <v>#REF!</v>
      </c>
      <c r="V147" s="78">
        <v>494.0</v>
      </c>
      <c r="W147" s="78">
        <v>496.0</v>
      </c>
      <c r="X147" s="78" t="s">
        <v>48</v>
      </c>
      <c r="Y147" s="78">
        <v>4200.0</v>
      </c>
      <c r="Z147" s="78">
        <v>4260.0</v>
      </c>
      <c r="AA147" s="78">
        <v>4264.0</v>
      </c>
      <c r="AB147" s="78" t="s">
        <v>239</v>
      </c>
      <c r="AC147" s="78" t="s">
        <v>133</v>
      </c>
      <c r="AD147" s="78" t="s">
        <v>632</v>
      </c>
      <c r="AE147" s="78" t="s">
        <v>21</v>
      </c>
      <c r="AF147" s="78" t="s">
        <v>99</v>
      </c>
      <c r="AG147" s="77"/>
      <c r="AH147" s="78" t="s">
        <v>633</v>
      </c>
      <c r="AI147" s="79" t="s">
        <v>101</v>
      </c>
      <c r="AJ147" s="77" t="str">
        <f t="shared" si="93"/>
        <v>4266 d)</v>
      </c>
      <c r="AK147" s="80" t="s">
        <v>634</v>
      </c>
      <c r="AL147" s="78">
        <v>4200.0</v>
      </c>
      <c r="AM147" s="78" t="s">
        <v>185</v>
      </c>
      <c r="AN147" s="78">
        <v>4260.0</v>
      </c>
      <c r="AO147" s="78" t="s">
        <v>186</v>
      </c>
      <c r="AP147" s="78">
        <v>4266.0</v>
      </c>
      <c r="AQ147" s="78" t="s">
        <v>635</v>
      </c>
      <c r="AR147" s="78" t="s">
        <v>634</v>
      </c>
      <c r="AS147" s="78" t="s">
        <v>139</v>
      </c>
      <c r="AT147" s="78" t="s">
        <v>632</v>
      </c>
      <c r="AU147" s="78" t="s">
        <v>105</v>
      </c>
      <c r="AV147" s="78" t="s">
        <v>141</v>
      </c>
      <c r="AW147" s="77" t="str">
        <f t="shared" si="94"/>
        <v>4264 d)</v>
      </c>
      <c r="AX147" s="78" t="str">
        <f t="shared" si="95"/>
        <v>#REF!</v>
      </c>
      <c r="AY147" s="78" t="str">
        <f t="shared" si="96"/>
        <v>#REF!</v>
      </c>
    </row>
    <row r="148" ht="15.0" customHeight="1">
      <c r="A148" s="81" t="s">
        <v>630</v>
      </c>
      <c r="B148" s="82" t="s">
        <v>636</v>
      </c>
      <c r="C148" s="69" t="s">
        <v>21</v>
      </c>
      <c r="D148" s="70" t="s">
        <v>92</v>
      </c>
      <c r="E148" s="71"/>
      <c r="F148" s="71"/>
      <c r="G148" s="72"/>
      <c r="H148" s="103" t="s">
        <v>99</v>
      </c>
      <c r="I148" s="94">
        <v>46357.0</v>
      </c>
      <c r="J148" s="103" t="s">
        <v>312</v>
      </c>
      <c r="K148" s="75"/>
      <c r="L148" s="158"/>
      <c r="M148" s="173"/>
      <c r="N148" s="173"/>
      <c r="O148" s="77" t="str">
        <f t="shared" si="90"/>
        <v/>
      </c>
      <c r="P148" s="77"/>
      <c r="Q148" s="77"/>
      <c r="R148" s="77"/>
      <c r="S148" s="78" t="str">
        <f t="shared" si="91"/>
        <v>#REF!</v>
      </c>
      <c r="T148" s="77"/>
      <c r="U148" s="78" t="str">
        <f t="shared" si="92"/>
        <v>#REF!</v>
      </c>
      <c r="V148" s="78">
        <v>495.0</v>
      </c>
      <c r="W148" s="78">
        <v>497.0</v>
      </c>
      <c r="X148" s="78" t="s">
        <v>48</v>
      </c>
      <c r="Y148" s="78">
        <v>4200.0</v>
      </c>
      <c r="Z148" s="78">
        <v>4260.0</v>
      </c>
      <c r="AA148" s="78">
        <v>4264.0</v>
      </c>
      <c r="AB148" s="78" t="s">
        <v>637</v>
      </c>
      <c r="AC148" s="78" t="s">
        <v>146</v>
      </c>
      <c r="AD148" s="78" t="s">
        <v>638</v>
      </c>
      <c r="AE148" s="78" t="s">
        <v>21</v>
      </c>
      <c r="AF148" s="78" t="s">
        <v>92</v>
      </c>
      <c r="AG148" s="77"/>
      <c r="AH148" s="78" t="s">
        <v>639</v>
      </c>
      <c r="AI148" s="79" t="s">
        <v>101</v>
      </c>
      <c r="AJ148" s="77" t="str">
        <f t="shared" si="93"/>
        <v>4266 e)</v>
      </c>
      <c r="AK148" s="80" t="s">
        <v>640</v>
      </c>
      <c r="AL148" s="78">
        <v>4200.0</v>
      </c>
      <c r="AM148" s="78" t="s">
        <v>185</v>
      </c>
      <c r="AN148" s="78">
        <v>4260.0</v>
      </c>
      <c r="AO148" s="78" t="s">
        <v>186</v>
      </c>
      <c r="AP148" s="78">
        <v>4266.0</v>
      </c>
      <c r="AQ148" s="78" t="s">
        <v>635</v>
      </c>
      <c r="AR148" s="78" t="s">
        <v>640</v>
      </c>
      <c r="AS148" s="78" t="s">
        <v>150</v>
      </c>
      <c r="AT148" s="78" t="s">
        <v>638</v>
      </c>
      <c r="AU148" s="78" t="s">
        <v>105</v>
      </c>
      <c r="AV148" s="78" t="s">
        <v>141</v>
      </c>
      <c r="AW148" s="77" t="str">
        <f t="shared" si="94"/>
        <v>4264 e)</v>
      </c>
      <c r="AX148" s="78" t="str">
        <f t="shared" si="95"/>
        <v>#REF!</v>
      </c>
      <c r="AY148" s="78" t="str">
        <f t="shared" ref="AY148:AY150" si="97">IF(#REF!="ITEM",IF(AS148="a","ok",
IF(AS148="b",IF(AS147="a","ok","x"),
IF(AS148="c",IF(AS147="b","ok","x"),
IF(AS148="d",IF(AS147="c","ok","x"),
IF(AS148="e",IF(AS147="d","ok","x"),
IF(AS148="f",IF(AS147="e","ok","x"),
IF(AS148="g",IF(AS147="f","ok","x"),
IF(AS148="h",IF(AS147="g","ok","x"),
IF(AS148="i",IF(AS147="h","ok","x"),
IF(AS148="j",IF(AS147="i","ok","x"),
IF(AS148="K",IF(AS147="J","ok","x"),
IF(AS148="L",IF(AS147="K","ok","x")
)))))))))))),"OK")</f>
        <v>#REF!</v>
      </c>
    </row>
    <row r="149" ht="15.0" customHeight="1">
      <c r="A149" s="81" t="s">
        <v>630</v>
      </c>
      <c r="B149" s="82" t="s">
        <v>641</v>
      </c>
      <c r="C149" s="69" t="s">
        <v>21</v>
      </c>
      <c r="D149" s="70" t="s">
        <v>92</v>
      </c>
      <c r="E149" s="71"/>
      <c r="F149" s="71"/>
      <c r="G149" s="72"/>
      <c r="H149" s="103" t="s">
        <v>99</v>
      </c>
      <c r="I149" s="94">
        <v>46235.0</v>
      </c>
      <c r="J149" s="85" t="s">
        <v>4</v>
      </c>
      <c r="K149" s="75"/>
      <c r="L149" s="158"/>
      <c r="M149" s="173"/>
      <c r="N149" s="173"/>
      <c r="O149" s="77" t="str">
        <f t="shared" si="90"/>
        <v/>
      </c>
      <c r="P149" s="77"/>
      <c r="Q149" s="77"/>
      <c r="R149" s="77"/>
      <c r="S149" s="78" t="str">
        <f t="shared" si="91"/>
        <v>#REF!</v>
      </c>
      <c r="T149" s="77"/>
      <c r="U149" s="78" t="str">
        <f t="shared" si="92"/>
        <v>#REF!</v>
      </c>
      <c r="V149" s="78">
        <v>496.0</v>
      </c>
      <c r="W149" s="78">
        <v>498.0</v>
      </c>
      <c r="X149" s="78" t="s">
        <v>48</v>
      </c>
      <c r="Y149" s="78">
        <v>4200.0</v>
      </c>
      <c r="Z149" s="78">
        <v>4260.0</v>
      </c>
      <c r="AA149" s="78">
        <v>4264.0</v>
      </c>
      <c r="AB149" s="78" t="s">
        <v>642</v>
      </c>
      <c r="AC149" s="78" t="s">
        <v>250</v>
      </c>
      <c r="AD149" s="78" t="s">
        <v>643</v>
      </c>
      <c r="AE149" s="78" t="s">
        <v>21</v>
      </c>
      <c r="AF149" s="78" t="s">
        <v>92</v>
      </c>
      <c r="AG149" s="77"/>
      <c r="AH149" s="77" t="s">
        <v>110</v>
      </c>
      <c r="AI149" s="79" t="s">
        <v>101</v>
      </c>
      <c r="AJ149" s="77" t="str">
        <f t="shared" si="93"/>
        <v>4266 f)</v>
      </c>
      <c r="AK149" s="80" t="s">
        <v>644</v>
      </c>
      <c r="AL149" s="78">
        <v>4200.0</v>
      </c>
      <c r="AM149" s="78" t="s">
        <v>185</v>
      </c>
      <c r="AN149" s="78">
        <v>4260.0</v>
      </c>
      <c r="AO149" s="78" t="s">
        <v>186</v>
      </c>
      <c r="AP149" s="78">
        <v>4266.0</v>
      </c>
      <c r="AQ149" s="78" t="s">
        <v>635</v>
      </c>
      <c r="AR149" s="78" t="s">
        <v>644</v>
      </c>
      <c r="AS149" s="78" t="s">
        <v>196</v>
      </c>
      <c r="AT149" s="78" t="s">
        <v>643</v>
      </c>
      <c r="AU149" s="78" t="s">
        <v>105</v>
      </c>
      <c r="AV149" s="78" t="s">
        <v>141</v>
      </c>
      <c r="AW149" s="77" t="str">
        <f t="shared" si="94"/>
        <v>4264 f)</v>
      </c>
      <c r="AX149" s="78" t="str">
        <f t="shared" si="95"/>
        <v>#REF!</v>
      </c>
      <c r="AY149" s="78" t="str">
        <f t="shared" si="97"/>
        <v>#REF!</v>
      </c>
    </row>
    <row r="150" ht="15.0" customHeight="1">
      <c r="A150" s="81" t="s">
        <v>630</v>
      </c>
      <c r="B150" s="82" t="s">
        <v>645</v>
      </c>
      <c r="C150" s="69" t="s">
        <v>21</v>
      </c>
      <c r="D150" s="70" t="s">
        <v>92</v>
      </c>
      <c r="E150" s="71"/>
      <c r="F150" s="71"/>
      <c r="G150" s="72"/>
      <c r="H150" s="103" t="s">
        <v>99</v>
      </c>
      <c r="I150" s="94">
        <v>46357.0</v>
      </c>
      <c r="J150" s="103" t="s">
        <v>312</v>
      </c>
      <c r="K150" s="75"/>
      <c r="L150" s="158"/>
      <c r="M150" s="173"/>
      <c r="N150" s="173"/>
      <c r="O150" s="77" t="str">
        <f t="shared" si="90"/>
        <v/>
      </c>
      <c r="P150" s="77"/>
      <c r="Q150" s="77"/>
      <c r="R150" s="77"/>
      <c r="S150" s="78" t="str">
        <f t="shared" si="91"/>
        <v>#REF!</v>
      </c>
      <c r="T150" s="77"/>
      <c r="U150" s="78" t="str">
        <f t="shared" si="92"/>
        <v>#REF!</v>
      </c>
      <c r="V150" s="78">
        <v>497.0</v>
      </c>
      <c r="W150" s="78">
        <v>499.0</v>
      </c>
      <c r="X150" s="78" t="s">
        <v>48</v>
      </c>
      <c r="Y150" s="78">
        <v>4200.0</v>
      </c>
      <c r="Z150" s="78">
        <v>4260.0</v>
      </c>
      <c r="AA150" s="78">
        <v>4264.0</v>
      </c>
      <c r="AB150" s="78" t="s">
        <v>646</v>
      </c>
      <c r="AC150" s="78" t="s">
        <v>164</v>
      </c>
      <c r="AD150" s="78" t="s">
        <v>647</v>
      </c>
      <c r="AE150" s="78" t="s">
        <v>21</v>
      </c>
      <c r="AF150" s="78" t="s">
        <v>99</v>
      </c>
      <c r="AG150" s="77"/>
      <c r="AH150" s="78" t="s">
        <v>648</v>
      </c>
      <c r="AI150" s="79" t="s">
        <v>101</v>
      </c>
      <c r="AJ150" s="77" t="str">
        <f t="shared" si="93"/>
        <v>4266 g)</v>
      </c>
      <c r="AK150" s="80" t="s">
        <v>649</v>
      </c>
      <c r="AL150" s="78">
        <v>4200.0</v>
      </c>
      <c r="AM150" s="78" t="s">
        <v>185</v>
      </c>
      <c r="AN150" s="78">
        <v>4260.0</v>
      </c>
      <c r="AO150" s="78" t="s">
        <v>186</v>
      </c>
      <c r="AP150" s="78">
        <v>4266.0</v>
      </c>
      <c r="AQ150" s="78" t="s">
        <v>635</v>
      </c>
      <c r="AR150" s="78" t="s">
        <v>649</v>
      </c>
      <c r="AS150" s="78" t="s">
        <v>169</v>
      </c>
      <c r="AT150" s="78" t="s">
        <v>647</v>
      </c>
      <c r="AU150" s="78" t="s">
        <v>105</v>
      </c>
      <c r="AV150" s="78" t="s">
        <v>141</v>
      </c>
      <c r="AW150" s="77" t="str">
        <f t="shared" si="94"/>
        <v>4264 g)</v>
      </c>
      <c r="AX150" s="78" t="str">
        <f t="shared" si="95"/>
        <v>#REF!</v>
      </c>
      <c r="AY150" s="78" t="str">
        <f t="shared" si="97"/>
        <v>#REF!</v>
      </c>
    </row>
    <row r="151" ht="15.0" customHeight="1">
      <c r="A151" s="81" t="s">
        <v>650</v>
      </c>
      <c r="B151" s="82" t="s">
        <v>651</v>
      </c>
      <c r="C151" s="69" t="s">
        <v>21</v>
      </c>
      <c r="D151" s="70" t="s">
        <v>92</v>
      </c>
      <c r="E151" s="71"/>
      <c r="F151" s="71"/>
      <c r="G151" s="72"/>
      <c r="H151" s="103" t="s">
        <v>99</v>
      </c>
      <c r="I151" s="94">
        <v>46357.0</v>
      </c>
      <c r="J151" s="103" t="s">
        <v>312</v>
      </c>
      <c r="K151" s="75"/>
      <c r="L151" s="83"/>
      <c r="M151" s="103"/>
      <c r="N151" s="103"/>
      <c r="O151" s="77" t="str">
        <f t="shared" si="90"/>
        <v/>
      </c>
      <c r="P151" s="77"/>
      <c r="Q151" s="77"/>
      <c r="R151" s="77"/>
      <c r="S151" s="78" t="str">
        <f t="shared" si="91"/>
        <v>#REF!</v>
      </c>
      <c r="T151" s="77"/>
      <c r="U151" s="78" t="str">
        <f t="shared" si="92"/>
        <v>#REF!</v>
      </c>
      <c r="V151" s="78">
        <v>506.0</v>
      </c>
      <c r="W151" s="78">
        <v>508.0</v>
      </c>
      <c r="X151" s="78" t="s">
        <v>48</v>
      </c>
      <c r="Y151" s="78">
        <v>4200.0</v>
      </c>
      <c r="Z151" s="78">
        <v>4270.0</v>
      </c>
      <c r="AA151" s="78">
        <v>4271.0</v>
      </c>
      <c r="AB151" s="78" t="s">
        <v>652</v>
      </c>
      <c r="AC151" s="78" t="s">
        <v>97</v>
      </c>
      <c r="AD151" s="78" t="s">
        <v>653</v>
      </c>
      <c r="AE151" s="78" t="s">
        <v>21</v>
      </c>
      <c r="AF151" s="78" t="s">
        <v>99</v>
      </c>
      <c r="AG151" s="77"/>
      <c r="AH151" s="78" t="s">
        <v>654</v>
      </c>
      <c r="AI151" s="79" t="s">
        <v>101</v>
      </c>
      <c r="AJ151" s="77" t="str">
        <f t="shared" si="93"/>
        <v>4271 c)</v>
      </c>
      <c r="AK151" s="80" t="s">
        <v>652</v>
      </c>
      <c r="AL151" s="78">
        <v>4200.0</v>
      </c>
      <c r="AM151" s="78" t="s">
        <v>185</v>
      </c>
      <c r="AN151" s="78">
        <v>4270.0</v>
      </c>
      <c r="AO151" s="78" t="s">
        <v>655</v>
      </c>
      <c r="AP151" s="78">
        <v>4271.0</v>
      </c>
      <c r="AQ151" s="78" t="s">
        <v>656</v>
      </c>
      <c r="AR151" s="78" t="s">
        <v>652</v>
      </c>
      <c r="AS151" s="78" t="s">
        <v>104</v>
      </c>
      <c r="AT151" s="78" t="s">
        <v>653</v>
      </c>
      <c r="AU151" s="78" t="s">
        <v>105</v>
      </c>
      <c r="AV151" s="78" t="s">
        <v>106</v>
      </c>
      <c r="AW151" s="77" t="str">
        <f t="shared" si="94"/>
        <v>4271 c)</v>
      </c>
      <c r="AX151" s="78" t="str">
        <f t="shared" si="95"/>
        <v>#REF!</v>
      </c>
      <c r="AY151" s="78" t="str">
        <f>IF(#REF!="ITEM",IF(AS151="a","ok",
IF(AS151="b",IF(#REF!="a","ok","x"),
IF(AS151="c",IF(#REF!="b","ok","x"),
IF(AS151="d",IF(#REF!="c","ok","x"),
IF(AS151="e",IF(#REF!="d","ok","x"),
IF(AS151="f",IF(#REF!="e","ok","x"),
IF(AS151="g",IF(#REF!="f","ok","x"),
IF(AS151="h",IF(#REF!="g","ok","x"),
IF(AS151="i",IF(#REF!="h","ok","x"),
IF(AS151="j",IF(#REF!="i","ok","x"),
IF(AS151="K",IF(#REF!="J","ok","x"),
IF(AS151="L",IF(#REF!="K","ok","x")
)))))))))))),"OK")</f>
        <v>#REF!</v>
      </c>
    </row>
    <row r="152" ht="15.0" customHeight="1">
      <c r="A152" s="81" t="s">
        <v>547</v>
      </c>
      <c r="B152" s="68" t="s">
        <v>549</v>
      </c>
      <c r="C152" s="69" t="s">
        <v>21</v>
      </c>
      <c r="D152" s="70" t="s">
        <v>92</v>
      </c>
      <c r="E152" s="51"/>
      <c r="F152" s="51"/>
      <c r="G152" s="175"/>
      <c r="H152" s="73" t="s">
        <v>99</v>
      </c>
      <c r="I152" s="71"/>
      <c r="J152" s="140" t="s">
        <v>5</v>
      </c>
      <c r="K152" s="75" t="s">
        <v>657</v>
      </c>
      <c r="L152" s="83"/>
      <c r="M152" s="83"/>
      <c r="N152" s="85" t="s">
        <v>658</v>
      </c>
      <c r="O152" s="1"/>
      <c r="P152" s="1"/>
      <c r="Q152" s="1"/>
      <c r="R152" s="1"/>
      <c r="S152" s="1"/>
      <c r="T152" s="1"/>
      <c r="U152" s="1"/>
      <c r="V152" s="1"/>
      <c r="W152" s="5"/>
      <c r="X152" s="5"/>
      <c r="Y152" s="5"/>
      <c r="Z152" s="5"/>
      <c r="AA152" s="5"/>
      <c r="AB152" s="5"/>
      <c r="AC152" s="5"/>
      <c r="AD152" s="5"/>
      <c r="AE152" s="5"/>
      <c r="AF152" s="5"/>
      <c r="AG152" s="6"/>
      <c r="AH152" s="5"/>
      <c r="AI152" s="7"/>
      <c r="AJ152" s="6"/>
      <c r="AK152" s="8"/>
      <c r="AL152" s="5"/>
      <c r="AM152" s="5"/>
      <c r="AN152" s="5"/>
      <c r="AO152" s="5"/>
      <c r="AP152" s="5"/>
      <c r="AQ152" s="5"/>
      <c r="AR152" s="5"/>
      <c r="AS152" s="5"/>
      <c r="AT152" s="5"/>
      <c r="AU152" s="5"/>
      <c r="AV152" s="5"/>
      <c r="AW152" s="9"/>
      <c r="AX152" s="1"/>
      <c r="AY152" s="1"/>
    </row>
    <row r="153" ht="15.0" customHeight="1">
      <c r="A153" s="81" t="s">
        <v>547</v>
      </c>
      <c r="B153" s="68" t="s">
        <v>550</v>
      </c>
      <c r="C153" s="69" t="s">
        <v>21</v>
      </c>
      <c r="D153" s="70" t="s">
        <v>92</v>
      </c>
      <c r="E153" s="51"/>
      <c r="F153" s="51"/>
      <c r="G153" s="175"/>
      <c r="H153" s="73" t="s">
        <v>99</v>
      </c>
      <c r="I153" s="71"/>
      <c r="J153" s="140" t="s">
        <v>5</v>
      </c>
      <c r="K153" s="75" t="s">
        <v>659</v>
      </c>
      <c r="L153" s="83"/>
      <c r="M153" s="83"/>
      <c r="N153" s="85" t="s">
        <v>660</v>
      </c>
      <c r="O153" s="1"/>
      <c r="P153" s="1"/>
      <c r="Q153" s="1"/>
      <c r="R153" s="1"/>
      <c r="S153" s="1"/>
      <c r="T153" s="1"/>
      <c r="U153" s="1"/>
      <c r="V153" s="1"/>
      <c r="W153" s="5"/>
      <c r="X153" s="5"/>
      <c r="Y153" s="5"/>
      <c r="Z153" s="5"/>
      <c r="AA153" s="5"/>
      <c r="AB153" s="5"/>
      <c r="AC153" s="5"/>
      <c r="AD153" s="5"/>
      <c r="AE153" s="5"/>
      <c r="AF153" s="5"/>
      <c r="AG153" s="6"/>
      <c r="AH153" s="5"/>
      <c r="AI153" s="7"/>
      <c r="AJ153" s="6"/>
      <c r="AK153" s="8"/>
      <c r="AL153" s="5"/>
      <c r="AM153" s="5"/>
      <c r="AN153" s="5"/>
      <c r="AO153" s="5"/>
      <c r="AP153" s="5"/>
      <c r="AQ153" s="5"/>
      <c r="AR153" s="5"/>
      <c r="AS153" s="5"/>
      <c r="AT153" s="5"/>
      <c r="AU153" s="5"/>
      <c r="AV153" s="5"/>
      <c r="AW153" s="9"/>
      <c r="AX153" s="1"/>
      <c r="AY153" s="1"/>
    </row>
    <row r="154" ht="15.0" customHeight="1">
      <c r="A154" s="81" t="s">
        <v>507</v>
      </c>
      <c r="B154" s="82" t="s">
        <v>508</v>
      </c>
      <c r="C154" s="69" t="s">
        <v>23</v>
      </c>
      <c r="D154" s="70" t="s">
        <v>92</v>
      </c>
      <c r="E154" s="71"/>
      <c r="F154" s="71"/>
      <c r="G154" s="72"/>
      <c r="H154" s="73" t="s">
        <v>99</v>
      </c>
      <c r="I154" s="176">
        <v>46174.0</v>
      </c>
      <c r="J154" s="95" t="s">
        <v>5</v>
      </c>
      <c r="K154" s="177" t="s">
        <v>661</v>
      </c>
      <c r="L154" s="71"/>
      <c r="M154" s="71"/>
      <c r="N154" s="177" t="s">
        <v>662</v>
      </c>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96"/>
      <c r="AL154" s="77"/>
      <c r="AM154" s="77"/>
      <c r="AN154" s="77"/>
      <c r="AO154" s="77"/>
      <c r="AP154" s="77"/>
      <c r="AQ154" s="77"/>
      <c r="AR154" s="77"/>
      <c r="AS154" s="77"/>
      <c r="AT154" s="77"/>
      <c r="AU154" s="77"/>
      <c r="AV154" s="77"/>
      <c r="AW154" s="77"/>
      <c r="AX154" s="77"/>
      <c r="AY154" s="77"/>
    </row>
    <row r="155" ht="15.0" customHeight="1">
      <c r="A155" s="81" t="s">
        <v>507</v>
      </c>
      <c r="B155" s="82" t="s">
        <v>509</v>
      </c>
      <c r="C155" s="69" t="s">
        <v>23</v>
      </c>
      <c r="D155" s="70" t="s">
        <v>92</v>
      </c>
      <c r="E155" s="71"/>
      <c r="F155" s="71"/>
      <c r="G155" s="72"/>
      <c r="H155" s="73" t="s">
        <v>99</v>
      </c>
      <c r="I155" s="176">
        <v>45474.0</v>
      </c>
      <c r="J155" s="140" t="s">
        <v>5</v>
      </c>
      <c r="K155" s="93" t="s">
        <v>663</v>
      </c>
      <c r="L155" s="71"/>
      <c r="M155" s="71"/>
      <c r="N155" s="71"/>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96"/>
      <c r="AL155" s="77"/>
      <c r="AM155" s="77"/>
      <c r="AN155" s="77"/>
      <c r="AO155" s="77"/>
      <c r="AP155" s="77"/>
      <c r="AQ155" s="77"/>
      <c r="AR155" s="77"/>
      <c r="AS155" s="77"/>
      <c r="AT155" s="77"/>
      <c r="AU155" s="77"/>
      <c r="AV155" s="77"/>
      <c r="AW155" s="77"/>
      <c r="AX155" s="77"/>
      <c r="AY155" s="77"/>
    </row>
    <row r="156" ht="15.0" hidden="1" customHeight="1">
      <c r="A156" s="67" t="s">
        <v>547</v>
      </c>
      <c r="B156" s="68" t="s">
        <v>548</v>
      </c>
      <c r="C156" s="178" t="s">
        <v>34</v>
      </c>
      <c r="D156" s="70" t="s">
        <v>92</v>
      </c>
      <c r="E156" s="51"/>
      <c r="F156" s="51"/>
      <c r="G156" s="175"/>
      <c r="H156" s="73" t="s">
        <v>92</v>
      </c>
      <c r="I156" s="71"/>
      <c r="J156" s="71"/>
      <c r="K156" s="71"/>
      <c r="L156" s="83" t="s">
        <v>173</v>
      </c>
      <c r="M156" s="83" t="s">
        <v>664</v>
      </c>
      <c r="N156" s="85" t="s">
        <v>665</v>
      </c>
      <c r="O156" s="1"/>
      <c r="P156" s="1"/>
      <c r="Q156" s="1"/>
      <c r="R156" s="1"/>
      <c r="S156" s="1"/>
      <c r="T156" s="1"/>
      <c r="U156" s="1"/>
      <c r="V156" s="1"/>
      <c r="W156" s="5"/>
      <c r="X156" s="5"/>
      <c r="Y156" s="5"/>
      <c r="Z156" s="5"/>
      <c r="AA156" s="5"/>
      <c r="AB156" s="5"/>
      <c r="AC156" s="5"/>
      <c r="AD156" s="5"/>
      <c r="AE156" s="5"/>
      <c r="AF156" s="5"/>
      <c r="AG156" s="6"/>
      <c r="AH156" s="5"/>
      <c r="AI156" s="7"/>
      <c r="AJ156" s="6"/>
      <c r="AK156" s="8"/>
      <c r="AL156" s="5"/>
      <c r="AM156" s="5"/>
      <c r="AN156" s="5"/>
      <c r="AO156" s="5"/>
      <c r="AP156" s="5"/>
      <c r="AQ156" s="5"/>
      <c r="AR156" s="5"/>
      <c r="AS156" s="5"/>
      <c r="AT156" s="5"/>
      <c r="AU156" s="5"/>
      <c r="AV156" s="5"/>
      <c r="AW156" s="9"/>
      <c r="AX156" s="1"/>
      <c r="AY156" s="1"/>
    </row>
    <row r="157" ht="15.0" hidden="1" customHeight="1">
      <c r="A157" s="67" t="s">
        <v>547</v>
      </c>
      <c r="B157" s="68" t="s">
        <v>549</v>
      </c>
      <c r="C157" s="178" t="s">
        <v>34</v>
      </c>
      <c r="D157" s="70" t="s">
        <v>92</v>
      </c>
      <c r="E157" s="51"/>
      <c r="F157" s="51"/>
      <c r="G157" s="175"/>
      <c r="H157" s="73" t="s">
        <v>92</v>
      </c>
      <c r="I157" s="71"/>
      <c r="J157" s="71"/>
      <c r="K157" s="71"/>
      <c r="L157" s="83" t="s">
        <v>173</v>
      </c>
      <c r="M157" s="83" t="s">
        <v>666</v>
      </c>
      <c r="N157" s="85" t="s">
        <v>658</v>
      </c>
      <c r="O157" s="1"/>
      <c r="P157" s="1"/>
      <c r="Q157" s="1"/>
      <c r="R157" s="1"/>
      <c r="S157" s="1"/>
      <c r="T157" s="1"/>
      <c r="U157" s="1"/>
      <c r="V157" s="1"/>
      <c r="W157" s="5"/>
      <c r="X157" s="5"/>
      <c r="Y157" s="5"/>
      <c r="Z157" s="5"/>
      <c r="AA157" s="5"/>
      <c r="AB157" s="5"/>
      <c r="AC157" s="5"/>
      <c r="AD157" s="5"/>
      <c r="AE157" s="5"/>
      <c r="AF157" s="5"/>
      <c r="AG157" s="6"/>
      <c r="AH157" s="5"/>
      <c r="AI157" s="7"/>
      <c r="AJ157" s="6"/>
      <c r="AK157" s="8"/>
      <c r="AL157" s="5"/>
      <c r="AM157" s="5"/>
      <c r="AN157" s="5"/>
      <c r="AO157" s="5"/>
      <c r="AP157" s="5"/>
      <c r="AQ157" s="5"/>
      <c r="AR157" s="5"/>
      <c r="AS157" s="5"/>
      <c r="AT157" s="5"/>
      <c r="AU157" s="5"/>
      <c r="AV157" s="5"/>
      <c r="AW157" s="9"/>
      <c r="AX157" s="1"/>
      <c r="AY157" s="1"/>
    </row>
    <row r="158" ht="15.0" hidden="1" customHeight="1">
      <c r="A158" s="67" t="s">
        <v>547</v>
      </c>
      <c r="B158" s="68" t="s">
        <v>550</v>
      </c>
      <c r="C158" s="178" t="s">
        <v>34</v>
      </c>
      <c r="D158" s="70" t="s">
        <v>92</v>
      </c>
      <c r="E158" s="51"/>
      <c r="F158" s="51"/>
      <c r="G158" s="175"/>
      <c r="H158" s="73" t="s">
        <v>92</v>
      </c>
      <c r="I158" s="71"/>
      <c r="J158" s="71"/>
      <c r="K158" s="71"/>
      <c r="L158" s="83" t="s">
        <v>173</v>
      </c>
      <c r="M158" s="83" t="s">
        <v>666</v>
      </c>
      <c r="N158" s="85" t="s">
        <v>660</v>
      </c>
      <c r="O158" s="1"/>
      <c r="P158" s="1"/>
      <c r="Q158" s="1"/>
      <c r="R158" s="1"/>
      <c r="S158" s="1"/>
      <c r="T158" s="1"/>
      <c r="U158" s="1"/>
      <c r="V158" s="1"/>
      <c r="W158" s="5"/>
      <c r="X158" s="5"/>
      <c r="Y158" s="5"/>
      <c r="Z158" s="5"/>
      <c r="AA158" s="5"/>
      <c r="AB158" s="5"/>
      <c r="AC158" s="5"/>
      <c r="AD158" s="5"/>
      <c r="AE158" s="5"/>
      <c r="AF158" s="5"/>
      <c r="AG158" s="6"/>
      <c r="AH158" s="5"/>
      <c r="AI158" s="7"/>
      <c r="AJ158" s="6"/>
      <c r="AK158" s="8"/>
      <c r="AL158" s="5"/>
      <c r="AM158" s="5"/>
      <c r="AN158" s="5"/>
      <c r="AO158" s="5"/>
      <c r="AP158" s="5"/>
      <c r="AQ158" s="5"/>
      <c r="AR158" s="5"/>
      <c r="AS158" s="5"/>
      <c r="AT158" s="5"/>
      <c r="AU158" s="5"/>
      <c r="AV158" s="5"/>
      <c r="AW158" s="9"/>
      <c r="AX158" s="1"/>
      <c r="AY158" s="1"/>
    </row>
    <row r="159" ht="15.0" hidden="1" customHeight="1">
      <c r="A159" s="67" t="s">
        <v>547</v>
      </c>
      <c r="B159" s="68" t="s">
        <v>551</v>
      </c>
      <c r="C159" s="178" t="s">
        <v>34</v>
      </c>
      <c r="D159" s="70" t="s">
        <v>92</v>
      </c>
      <c r="E159" s="51"/>
      <c r="F159" s="51"/>
      <c r="G159" s="175"/>
      <c r="H159" s="73" t="s">
        <v>92</v>
      </c>
      <c r="I159" s="71"/>
      <c r="J159" s="71"/>
      <c r="K159" s="71"/>
      <c r="L159" s="83" t="s">
        <v>173</v>
      </c>
      <c r="M159" s="83" t="s">
        <v>666</v>
      </c>
      <c r="N159" s="85" t="s">
        <v>667</v>
      </c>
      <c r="O159" s="1"/>
      <c r="P159" s="1"/>
      <c r="Q159" s="1"/>
      <c r="R159" s="1"/>
      <c r="S159" s="1"/>
      <c r="T159" s="1"/>
      <c r="U159" s="1"/>
      <c r="V159" s="1"/>
      <c r="W159" s="5"/>
      <c r="X159" s="5"/>
      <c r="Y159" s="5"/>
      <c r="Z159" s="5"/>
      <c r="AA159" s="5"/>
      <c r="AB159" s="5"/>
      <c r="AC159" s="5"/>
      <c r="AD159" s="5"/>
      <c r="AE159" s="5"/>
      <c r="AF159" s="5"/>
      <c r="AG159" s="6"/>
      <c r="AH159" s="5"/>
      <c r="AI159" s="7"/>
      <c r="AJ159" s="6"/>
      <c r="AK159" s="8"/>
      <c r="AL159" s="5"/>
      <c r="AM159" s="5"/>
      <c r="AN159" s="5"/>
      <c r="AO159" s="5"/>
      <c r="AP159" s="5"/>
      <c r="AQ159" s="5"/>
      <c r="AR159" s="5"/>
      <c r="AS159" s="5"/>
      <c r="AT159" s="5"/>
      <c r="AU159" s="5"/>
      <c r="AV159" s="5"/>
      <c r="AW159" s="9"/>
      <c r="AX159" s="1"/>
      <c r="AY159" s="1"/>
    </row>
    <row r="160" ht="15.0" hidden="1" customHeight="1">
      <c r="A160" s="67" t="s">
        <v>547</v>
      </c>
      <c r="B160" s="68" t="s">
        <v>553</v>
      </c>
      <c r="C160" s="178" t="s">
        <v>34</v>
      </c>
      <c r="D160" s="70" t="s">
        <v>92</v>
      </c>
      <c r="E160" s="51"/>
      <c r="F160" s="51"/>
      <c r="G160" s="175"/>
      <c r="H160" s="73" t="s">
        <v>92</v>
      </c>
      <c r="I160" s="71"/>
      <c r="J160" s="71"/>
      <c r="K160" s="71"/>
      <c r="L160" s="83" t="s">
        <v>173</v>
      </c>
      <c r="M160" s="83" t="s">
        <v>666</v>
      </c>
      <c r="N160" s="85" t="s">
        <v>668</v>
      </c>
      <c r="O160" s="1"/>
      <c r="P160" s="1"/>
      <c r="Q160" s="1"/>
      <c r="R160" s="1"/>
      <c r="S160" s="1"/>
      <c r="T160" s="1"/>
      <c r="U160" s="1"/>
      <c r="V160" s="1"/>
      <c r="W160" s="5"/>
      <c r="X160" s="5"/>
      <c r="Y160" s="5"/>
      <c r="Z160" s="5"/>
      <c r="AA160" s="5"/>
      <c r="AB160" s="5"/>
      <c r="AC160" s="5"/>
      <c r="AD160" s="5"/>
      <c r="AE160" s="5"/>
      <c r="AF160" s="5"/>
      <c r="AG160" s="6"/>
      <c r="AH160" s="5"/>
      <c r="AI160" s="7"/>
      <c r="AJ160" s="6"/>
      <c r="AK160" s="8"/>
      <c r="AL160" s="5"/>
      <c r="AM160" s="5"/>
      <c r="AN160" s="5"/>
      <c r="AO160" s="5"/>
      <c r="AP160" s="5"/>
      <c r="AQ160" s="5"/>
      <c r="AR160" s="5"/>
      <c r="AS160" s="5"/>
      <c r="AT160" s="5"/>
      <c r="AU160" s="5"/>
      <c r="AV160" s="5"/>
      <c r="AW160" s="9"/>
      <c r="AX160" s="1"/>
      <c r="AY160" s="1"/>
    </row>
    <row r="161" ht="15.0" hidden="1" customHeight="1">
      <c r="A161" s="67" t="s">
        <v>547</v>
      </c>
      <c r="B161" s="68" t="s">
        <v>554</v>
      </c>
      <c r="C161" s="178" t="s">
        <v>34</v>
      </c>
      <c r="D161" s="70" t="s">
        <v>92</v>
      </c>
      <c r="E161" s="51"/>
      <c r="F161" s="51"/>
      <c r="G161" s="175"/>
      <c r="H161" s="73" t="s">
        <v>92</v>
      </c>
      <c r="I161" s="71"/>
      <c r="J161" s="71"/>
      <c r="K161" s="71"/>
      <c r="L161" s="83" t="s">
        <v>173</v>
      </c>
      <c r="M161" s="83" t="s">
        <v>664</v>
      </c>
      <c r="N161" s="85" t="s">
        <v>669</v>
      </c>
      <c r="O161" s="1"/>
      <c r="P161" s="1"/>
      <c r="Q161" s="1"/>
      <c r="R161" s="1"/>
      <c r="S161" s="1"/>
      <c r="T161" s="1"/>
      <c r="U161" s="1"/>
      <c r="V161" s="1"/>
      <c r="W161" s="5"/>
      <c r="X161" s="5"/>
      <c r="Y161" s="5"/>
      <c r="Z161" s="5"/>
      <c r="AA161" s="5"/>
      <c r="AB161" s="5"/>
      <c r="AC161" s="5"/>
      <c r="AD161" s="5"/>
      <c r="AE161" s="5"/>
      <c r="AF161" s="5"/>
      <c r="AG161" s="6"/>
      <c r="AH161" s="5"/>
      <c r="AI161" s="7"/>
      <c r="AJ161" s="6"/>
      <c r="AK161" s="8"/>
      <c r="AL161" s="5"/>
      <c r="AM161" s="5"/>
      <c r="AN161" s="5"/>
      <c r="AO161" s="5"/>
      <c r="AP161" s="5"/>
      <c r="AQ161" s="5"/>
      <c r="AR161" s="5"/>
      <c r="AS161" s="5"/>
      <c r="AT161" s="5"/>
      <c r="AU161" s="5"/>
      <c r="AV161" s="5"/>
      <c r="AW161" s="9"/>
      <c r="AX161" s="1"/>
      <c r="AY161" s="1"/>
    </row>
    <row r="162" ht="15.0" customHeight="1">
      <c r="A162" s="179"/>
      <c r="B162" s="5"/>
      <c r="C162" s="1"/>
      <c r="D162" s="5"/>
      <c r="E162" s="2"/>
      <c r="F162" s="2"/>
      <c r="G162" s="3"/>
      <c r="H162" s="5"/>
      <c r="I162" s="5"/>
      <c r="J162" s="5"/>
      <c r="K162" s="5"/>
      <c r="L162" s="5"/>
      <c r="M162" s="5"/>
      <c r="N162" s="5"/>
      <c r="O162" s="1"/>
      <c r="P162" s="1"/>
      <c r="Q162" s="1"/>
      <c r="R162" s="1"/>
      <c r="S162" s="1"/>
      <c r="T162" s="1"/>
      <c r="U162" s="1"/>
      <c r="V162" s="1"/>
      <c r="W162" s="5"/>
      <c r="X162" s="5"/>
      <c r="Y162" s="5"/>
      <c r="Z162" s="5"/>
      <c r="AA162" s="5"/>
      <c r="AB162" s="5"/>
      <c r="AC162" s="5"/>
      <c r="AD162" s="5"/>
      <c r="AE162" s="5"/>
      <c r="AF162" s="5"/>
      <c r="AG162" s="6"/>
      <c r="AH162" s="5"/>
      <c r="AI162" s="7"/>
      <c r="AJ162" s="6"/>
      <c r="AK162" s="8"/>
      <c r="AL162" s="5"/>
      <c r="AM162" s="5"/>
      <c r="AN162" s="5"/>
      <c r="AO162" s="5"/>
      <c r="AP162" s="5"/>
      <c r="AQ162" s="5"/>
      <c r="AR162" s="5"/>
      <c r="AS162" s="5"/>
      <c r="AT162" s="5"/>
      <c r="AU162" s="5"/>
      <c r="AV162" s="5"/>
      <c r="AW162" s="9"/>
      <c r="AX162" s="1"/>
      <c r="AY162" s="1"/>
    </row>
    <row r="163" ht="15.0" customHeight="1">
      <c r="A163" s="179"/>
      <c r="B163" s="5"/>
      <c r="C163" s="1"/>
      <c r="D163" s="5"/>
      <c r="E163" s="2"/>
      <c r="F163" s="2"/>
      <c r="G163" s="3"/>
      <c r="H163" s="5"/>
      <c r="I163" s="5"/>
      <c r="J163" s="5"/>
      <c r="K163" s="5"/>
      <c r="L163" s="5"/>
      <c r="M163" s="5"/>
      <c r="N163" s="5"/>
      <c r="O163" s="1"/>
      <c r="P163" s="1"/>
      <c r="Q163" s="1"/>
      <c r="R163" s="1"/>
      <c r="S163" s="1"/>
      <c r="T163" s="1"/>
      <c r="U163" s="1"/>
      <c r="V163" s="1"/>
      <c r="W163" s="5"/>
      <c r="X163" s="5"/>
      <c r="Y163" s="5"/>
      <c r="Z163" s="5"/>
      <c r="AA163" s="5"/>
      <c r="AB163" s="5"/>
      <c r="AC163" s="5"/>
      <c r="AD163" s="5"/>
      <c r="AE163" s="5"/>
      <c r="AF163" s="5"/>
      <c r="AG163" s="6"/>
      <c r="AH163" s="5"/>
      <c r="AI163" s="7"/>
      <c r="AJ163" s="6"/>
      <c r="AK163" s="8"/>
      <c r="AL163" s="5"/>
      <c r="AM163" s="5"/>
      <c r="AN163" s="5"/>
      <c r="AO163" s="5"/>
      <c r="AP163" s="5"/>
      <c r="AQ163" s="5"/>
      <c r="AR163" s="5"/>
      <c r="AS163" s="5"/>
      <c r="AT163" s="5"/>
      <c r="AU163" s="5"/>
      <c r="AV163" s="5"/>
      <c r="AW163" s="9"/>
      <c r="AX163" s="1"/>
      <c r="AY163" s="1"/>
    </row>
    <row r="164" ht="15.0" customHeight="1">
      <c r="A164" s="179"/>
      <c r="B164" s="5"/>
      <c r="C164" s="1"/>
      <c r="D164" s="5"/>
      <c r="E164" s="2"/>
      <c r="F164" s="2"/>
      <c r="G164" s="3"/>
      <c r="H164" s="5"/>
      <c r="I164" s="5"/>
      <c r="J164" s="5"/>
      <c r="K164" s="5"/>
      <c r="L164" s="5"/>
      <c r="M164" s="5"/>
      <c r="N164" s="5"/>
      <c r="O164" s="1"/>
      <c r="P164" s="1"/>
      <c r="Q164" s="1"/>
      <c r="R164" s="1"/>
      <c r="S164" s="1"/>
      <c r="T164" s="1"/>
      <c r="U164" s="1"/>
      <c r="V164" s="1"/>
      <c r="W164" s="5"/>
      <c r="X164" s="5"/>
      <c r="Y164" s="5"/>
      <c r="Z164" s="5"/>
      <c r="AA164" s="5"/>
      <c r="AB164" s="5"/>
      <c r="AC164" s="5"/>
      <c r="AD164" s="5"/>
      <c r="AE164" s="5"/>
      <c r="AF164" s="5"/>
      <c r="AG164" s="6"/>
      <c r="AH164" s="5"/>
      <c r="AI164" s="7"/>
      <c r="AJ164" s="6"/>
      <c r="AK164" s="8"/>
      <c r="AL164" s="5"/>
      <c r="AM164" s="5"/>
      <c r="AN164" s="5"/>
      <c r="AO164" s="5"/>
      <c r="AP164" s="5"/>
      <c r="AQ164" s="5"/>
      <c r="AR164" s="5"/>
      <c r="AS164" s="5"/>
      <c r="AT164" s="5"/>
      <c r="AU164" s="5"/>
      <c r="AV164" s="5"/>
      <c r="AW164" s="9"/>
      <c r="AX164" s="1"/>
      <c r="AY164" s="1"/>
    </row>
    <row r="165" ht="15.0" customHeight="1">
      <c r="A165" s="179"/>
      <c r="B165" s="5"/>
      <c r="C165" s="1"/>
      <c r="D165" s="5"/>
      <c r="E165" s="2"/>
      <c r="F165" s="2"/>
      <c r="G165" s="3"/>
      <c r="H165" s="5"/>
      <c r="I165" s="5"/>
      <c r="J165" s="5"/>
      <c r="K165" s="5"/>
      <c r="L165" s="5"/>
      <c r="M165" s="5"/>
      <c r="N165" s="5"/>
      <c r="O165" s="1"/>
      <c r="P165" s="1"/>
      <c r="Q165" s="1"/>
      <c r="R165" s="1"/>
      <c r="S165" s="1"/>
      <c r="T165" s="1"/>
      <c r="U165" s="1"/>
      <c r="V165" s="1"/>
      <c r="W165" s="5"/>
      <c r="X165" s="5"/>
      <c r="Y165" s="5"/>
      <c r="Z165" s="5"/>
      <c r="AA165" s="5"/>
      <c r="AB165" s="5"/>
      <c r="AC165" s="5"/>
      <c r="AD165" s="5"/>
      <c r="AE165" s="5"/>
      <c r="AF165" s="5"/>
      <c r="AG165" s="6"/>
      <c r="AH165" s="5"/>
      <c r="AI165" s="7"/>
      <c r="AJ165" s="6"/>
      <c r="AK165" s="8"/>
      <c r="AL165" s="5"/>
      <c r="AM165" s="5"/>
      <c r="AN165" s="5"/>
      <c r="AO165" s="5"/>
      <c r="AP165" s="5"/>
      <c r="AQ165" s="5"/>
      <c r="AR165" s="5"/>
      <c r="AS165" s="5"/>
      <c r="AT165" s="5"/>
      <c r="AU165" s="5"/>
      <c r="AV165" s="5"/>
      <c r="AW165" s="9"/>
      <c r="AX165" s="1"/>
      <c r="AY165" s="1"/>
    </row>
    <row r="166" ht="15.0" customHeight="1">
      <c r="A166" s="179"/>
      <c r="B166" s="5"/>
      <c r="C166" s="1"/>
      <c r="D166" s="5"/>
      <c r="E166" s="2"/>
      <c r="F166" s="2"/>
      <c r="G166" s="3"/>
      <c r="H166" s="5"/>
      <c r="I166" s="5"/>
      <c r="J166" s="5"/>
      <c r="K166" s="5"/>
      <c r="L166" s="5"/>
      <c r="M166" s="5"/>
      <c r="N166" s="5"/>
      <c r="O166" s="1"/>
      <c r="P166" s="1"/>
      <c r="Q166" s="1"/>
      <c r="R166" s="1"/>
      <c r="S166" s="1"/>
      <c r="T166" s="1"/>
      <c r="U166" s="1"/>
      <c r="V166" s="1"/>
      <c r="W166" s="5"/>
      <c r="X166" s="5"/>
      <c r="Y166" s="5"/>
      <c r="Z166" s="5"/>
      <c r="AA166" s="5"/>
      <c r="AB166" s="5"/>
      <c r="AC166" s="5"/>
      <c r="AD166" s="5"/>
      <c r="AE166" s="5"/>
      <c r="AF166" s="5"/>
      <c r="AG166" s="6"/>
      <c r="AH166" s="5"/>
      <c r="AI166" s="7"/>
      <c r="AJ166" s="6"/>
      <c r="AK166" s="8"/>
      <c r="AL166" s="5"/>
      <c r="AM166" s="5"/>
      <c r="AN166" s="5"/>
      <c r="AO166" s="5"/>
      <c r="AP166" s="5"/>
      <c r="AQ166" s="5"/>
      <c r="AR166" s="5"/>
      <c r="AS166" s="5"/>
      <c r="AT166" s="5"/>
      <c r="AU166" s="5"/>
      <c r="AV166" s="5"/>
      <c r="AW166" s="9"/>
      <c r="AX166" s="1"/>
      <c r="AY166" s="1"/>
    </row>
    <row r="167" ht="15.0" customHeight="1">
      <c r="A167" s="179"/>
      <c r="B167" s="5"/>
      <c r="C167" s="1"/>
      <c r="D167" s="5"/>
      <c r="E167" s="2"/>
      <c r="F167" s="2"/>
      <c r="G167" s="3"/>
      <c r="H167" s="5"/>
      <c r="I167" s="5"/>
      <c r="J167" s="5"/>
      <c r="K167" s="5"/>
      <c r="L167" s="5"/>
      <c r="M167" s="5"/>
      <c r="N167" s="5"/>
      <c r="O167" s="1"/>
      <c r="P167" s="1"/>
      <c r="Q167" s="1"/>
      <c r="R167" s="1"/>
      <c r="S167" s="1"/>
      <c r="T167" s="1"/>
      <c r="U167" s="1"/>
      <c r="V167" s="1"/>
      <c r="W167" s="5"/>
      <c r="X167" s="5"/>
      <c r="Y167" s="5"/>
      <c r="Z167" s="5"/>
      <c r="AA167" s="5"/>
      <c r="AB167" s="5"/>
      <c r="AC167" s="5"/>
      <c r="AD167" s="5"/>
      <c r="AE167" s="5"/>
      <c r="AF167" s="5"/>
      <c r="AG167" s="6"/>
      <c r="AH167" s="5"/>
      <c r="AI167" s="7"/>
      <c r="AJ167" s="6"/>
      <c r="AK167" s="8"/>
      <c r="AL167" s="5"/>
      <c r="AM167" s="5"/>
      <c r="AN167" s="5"/>
      <c r="AO167" s="5"/>
      <c r="AP167" s="5"/>
      <c r="AQ167" s="5"/>
      <c r="AR167" s="5"/>
      <c r="AS167" s="5"/>
      <c r="AT167" s="5"/>
      <c r="AU167" s="5"/>
      <c r="AV167" s="5"/>
      <c r="AW167" s="9"/>
      <c r="AX167" s="1"/>
      <c r="AY167" s="1"/>
    </row>
    <row r="168" ht="15.0" customHeight="1">
      <c r="A168" s="179"/>
      <c r="B168" s="5"/>
      <c r="C168" s="1"/>
      <c r="D168" s="5"/>
      <c r="E168" s="2"/>
      <c r="F168" s="2"/>
      <c r="G168" s="3"/>
      <c r="H168" s="5"/>
      <c r="I168" s="5"/>
      <c r="J168" s="5"/>
      <c r="K168" s="5"/>
      <c r="L168" s="5"/>
      <c r="M168" s="5"/>
      <c r="N168" s="5"/>
      <c r="O168" s="1"/>
      <c r="P168" s="1"/>
      <c r="Q168" s="1"/>
      <c r="R168" s="1"/>
      <c r="S168" s="1"/>
      <c r="T168" s="1"/>
      <c r="U168" s="1"/>
      <c r="V168" s="1"/>
      <c r="W168" s="5"/>
      <c r="X168" s="5"/>
      <c r="Y168" s="5"/>
      <c r="Z168" s="5"/>
      <c r="AA168" s="5"/>
      <c r="AB168" s="5"/>
      <c r="AC168" s="5"/>
      <c r="AD168" s="5"/>
      <c r="AE168" s="5"/>
      <c r="AF168" s="5"/>
      <c r="AG168" s="6"/>
      <c r="AH168" s="5"/>
      <c r="AI168" s="7"/>
      <c r="AJ168" s="6"/>
      <c r="AK168" s="8"/>
      <c r="AL168" s="5"/>
      <c r="AM168" s="5"/>
      <c r="AN168" s="5"/>
      <c r="AO168" s="5"/>
      <c r="AP168" s="5"/>
      <c r="AQ168" s="5"/>
      <c r="AR168" s="5"/>
      <c r="AS168" s="5"/>
      <c r="AT168" s="5"/>
      <c r="AU168" s="5"/>
      <c r="AV168" s="5"/>
      <c r="AW168" s="9"/>
      <c r="AX168" s="1"/>
      <c r="AY168" s="1"/>
    </row>
    <row r="169" ht="15.0" customHeight="1">
      <c r="A169" s="179"/>
      <c r="B169" s="5"/>
      <c r="C169" s="1"/>
      <c r="D169" s="5"/>
      <c r="E169" s="2"/>
      <c r="F169" s="2"/>
      <c r="G169" s="3"/>
      <c r="H169" s="5"/>
      <c r="I169" s="5"/>
      <c r="J169" s="5"/>
      <c r="K169" s="5"/>
      <c r="L169" s="5"/>
      <c r="M169" s="5"/>
      <c r="N169" s="5"/>
      <c r="O169" s="1"/>
      <c r="P169" s="1"/>
      <c r="Q169" s="1"/>
      <c r="R169" s="1"/>
      <c r="S169" s="1"/>
      <c r="T169" s="1"/>
      <c r="U169" s="1"/>
      <c r="V169" s="1"/>
      <c r="W169" s="5"/>
      <c r="X169" s="5"/>
      <c r="Y169" s="5"/>
      <c r="Z169" s="5"/>
      <c r="AA169" s="5"/>
      <c r="AB169" s="5"/>
      <c r="AC169" s="5"/>
      <c r="AD169" s="5"/>
      <c r="AE169" s="5"/>
      <c r="AF169" s="5"/>
      <c r="AG169" s="6"/>
      <c r="AH169" s="5"/>
      <c r="AI169" s="7"/>
      <c r="AJ169" s="6"/>
      <c r="AK169" s="8"/>
      <c r="AL169" s="5"/>
      <c r="AM169" s="5"/>
      <c r="AN169" s="5"/>
      <c r="AO169" s="5"/>
      <c r="AP169" s="5"/>
      <c r="AQ169" s="5"/>
      <c r="AR169" s="5"/>
      <c r="AS169" s="5"/>
      <c r="AT169" s="5"/>
      <c r="AU169" s="5"/>
      <c r="AV169" s="5"/>
      <c r="AW169" s="9"/>
      <c r="AX169" s="1"/>
      <c r="AY169" s="1"/>
    </row>
    <row r="170" ht="15.0" customHeight="1">
      <c r="A170" s="179"/>
      <c r="B170" s="5"/>
      <c r="C170" s="1"/>
      <c r="D170" s="5"/>
      <c r="E170" s="2"/>
      <c r="F170" s="2"/>
      <c r="G170" s="3"/>
      <c r="H170" s="5"/>
      <c r="I170" s="5"/>
      <c r="J170" s="5"/>
      <c r="K170" s="5"/>
      <c r="L170" s="5"/>
      <c r="M170" s="5"/>
      <c r="N170" s="5"/>
      <c r="O170" s="1"/>
      <c r="P170" s="1"/>
      <c r="Q170" s="1"/>
      <c r="R170" s="1"/>
      <c r="S170" s="1"/>
      <c r="T170" s="1"/>
      <c r="U170" s="1"/>
      <c r="V170" s="1"/>
      <c r="W170" s="5"/>
      <c r="X170" s="5"/>
      <c r="Y170" s="5"/>
      <c r="Z170" s="5"/>
      <c r="AA170" s="5"/>
      <c r="AB170" s="5"/>
      <c r="AC170" s="5"/>
      <c r="AD170" s="5"/>
      <c r="AE170" s="5"/>
      <c r="AF170" s="5"/>
      <c r="AG170" s="6"/>
      <c r="AH170" s="5"/>
      <c r="AI170" s="7"/>
      <c r="AJ170" s="6"/>
      <c r="AK170" s="8"/>
      <c r="AL170" s="5"/>
      <c r="AM170" s="5"/>
      <c r="AN170" s="5"/>
      <c r="AO170" s="5"/>
      <c r="AP170" s="5"/>
      <c r="AQ170" s="5"/>
      <c r="AR170" s="5"/>
      <c r="AS170" s="5"/>
      <c r="AT170" s="5"/>
      <c r="AU170" s="5"/>
      <c r="AV170" s="5"/>
      <c r="AW170" s="9"/>
      <c r="AX170" s="1"/>
      <c r="AY170" s="1"/>
    </row>
    <row r="171" ht="15.0" customHeight="1">
      <c r="A171" s="179"/>
      <c r="B171" s="5"/>
      <c r="C171" s="1"/>
      <c r="D171" s="5"/>
      <c r="E171" s="2"/>
      <c r="F171" s="2"/>
      <c r="G171" s="3"/>
      <c r="H171" s="5"/>
      <c r="I171" s="5"/>
      <c r="J171" s="5"/>
      <c r="K171" s="5"/>
      <c r="L171" s="5"/>
      <c r="M171" s="5"/>
      <c r="N171" s="5"/>
      <c r="O171" s="1"/>
      <c r="P171" s="1"/>
      <c r="Q171" s="1"/>
      <c r="R171" s="1"/>
      <c r="S171" s="1"/>
      <c r="T171" s="1"/>
      <c r="U171" s="1"/>
      <c r="V171" s="1"/>
      <c r="W171" s="5"/>
      <c r="X171" s="5"/>
      <c r="Y171" s="5"/>
      <c r="Z171" s="5"/>
      <c r="AA171" s="5"/>
      <c r="AB171" s="5"/>
      <c r="AC171" s="5"/>
      <c r="AD171" s="5"/>
      <c r="AE171" s="5"/>
      <c r="AF171" s="5"/>
      <c r="AG171" s="6"/>
      <c r="AH171" s="5"/>
      <c r="AI171" s="7"/>
      <c r="AJ171" s="6"/>
      <c r="AK171" s="8"/>
      <c r="AL171" s="5"/>
      <c r="AM171" s="5"/>
      <c r="AN171" s="5"/>
      <c r="AO171" s="5"/>
      <c r="AP171" s="5"/>
      <c r="AQ171" s="5"/>
      <c r="AR171" s="5"/>
      <c r="AS171" s="5"/>
      <c r="AT171" s="5"/>
      <c r="AU171" s="5"/>
      <c r="AV171" s="5"/>
      <c r="AW171" s="9"/>
      <c r="AX171" s="1"/>
      <c r="AY171" s="1"/>
    </row>
    <row r="172" ht="15.0" customHeight="1">
      <c r="A172" s="179"/>
      <c r="B172" s="5"/>
      <c r="C172" s="1"/>
      <c r="D172" s="5"/>
      <c r="E172" s="2"/>
      <c r="F172" s="2"/>
      <c r="G172" s="3"/>
      <c r="H172" s="5"/>
      <c r="I172" s="5"/>
      <c r="J172" s="5"/>
      <c r="K172" s="5"/>
      <c r="L172" s="5"/>
      <c r="M172" s="5"/>
      <c r="N172" s="5"/>
      <c r="O172" s="1"/>
      <c r="P172" s="1"/>
      <c r="Q172" s="1"/>
      <c r="R172" s="1"/>
      <c r="S172" s="1"/>
      <c r="T172" s="1"/>
      <c r="U172" s="1"/>
      <c r="V172" s="1"/>
      <c r="W172" s="5"/>
      <c r="X172" s="5"/>
      <c r="Y172" s="5"/>
      <c r="Z172" s="5"/>
      <c r="AA172" s="5"/>
      <c r="AB172" s="5"/>
      <c r="AC172" s="5"/>
      <c r="AD172" s="5"/>
      <c r="AE172" s="5"/>
      <c r="AF172" s="5"/>
      <c r="AG172" s="6"/>
      <c r="AH172" s="5"/>
      <c r="AI172" s="7"/>
      <c r="AJ172" s="6"/>
      <c r="AK172" s="8"/>
      <c r="AL172" s="5"/>
      <c r="AM172" s="5"/>
      <c r="AN172" s="5"/>
      <c r="AO172" s="5"/>
      <c r="AP172" s="5"/>
      <c r="AQ172" s="5"/>
      <c r="AR172" s="5"/>
      <c r="AS172" s="5"/>
      <c r="AT172" s="5"/>
      <c r="AU172" s="5"/>
      <c r="AV172" s="5"/>
      <c r="AW172" s="9"/>
      <c r="AX172" s="1"/>
      <c r="AY172" s="1"/>
    </row>
    <row r="173" ht="15.0" customHeight="1">
      <c r="A173" s="179"/>
      <c r="B173" s="5"/>
      <c r="C173" s="1"/>
      <c r="D173" s="5"/>
      <c r="E173" s="2"/>
      <c r="F173" s="2"/>
      <c r="G173" s="3"/>
      <c r="H173" s="5"/>
      <c r="I173" s="5"/>
      <c r="J173" s="5"/>
      <c r="K173" s="5"/>
      <c r="L173" s="5"/>
      <c r="M173" s="5"/>
      <c r="N173" s="5"/>
      <c r="O173" s="1"/>
      <c r="P173" s="1"/>
      <c r="Q173" s="1"/>
      <c r="R173" s="1"/>
      <c r="S173" s="1"/>
      <c r="T173" s="1"/>
      <c r="U173" s="1"/>
      <c r="V173" s="1"/>
      <c r="W173" s="5"/>
      <c r="X173" s="5"/>
      <c r="Y173" s="5"/>
      <c r="Z173" s="5"/>
      <c r="AA173" s="5"/>
      <c r="AB173" s="5"/>
      <c r="AC173" s="5"/>
      <c r="AD173" s="5"/>
      <c r="AE173" s="5"/>
      <c r="AF173" s="5"/>
      <c r="AG173" s="6"/>
      <c r="AH173" s="5"/>
      <c r="AI173" s="7"/>
      <c r="AJ173" s="6"/>
      <c r="AK173" s="8"/>
      <c r="AL173" s="5"/>
      <c r="AM173" s="5"/>
      <c r="AN173" s="5"/>
      <c r="AO173" s="5"/>
      <c r="AP173" s="5"/>
      <c r="AQ173" s="5"/>
      <c r="AR173" s="5"/>
      <c r="AS173" s="5"/>
      <c r="AT173" s="5"/>
      <c r="AU173" s="5"/>
      <c r="AV173" s="5"/>
      <c r="AW173" s="9"/>
      <c r="AX173" s="1"/>
      <c r="AY173" s="1"/>
    </row>
    <row r="174" ht="15.0" customHeight="1">
      <c r="A174" s="179"/>
      <c r="B174" s="5"/>
      <c r="C174" s="1"/>
      <c r="D174" s="5"/>
      <c r="E174" s="2"/>
      <c r="F174" s="2"/>
      <c r="G174" s="3"/>
      <c r="H174" s="5"/>
      <c r="I174" s="5"/>
      <c r="J174" s="5"/>
      <c r="K174" s="5"/>
      <c r="L174" s="5"/>
      <c r="M174" s="5"/>
      <c r="N174" s="5"/>
      <c r="O174" s="1"/>
      <c r="P174" s="1"/>
      <c r="Q174" s="1"/>
      <c r="R174" s="1"/>
      <c r="S174" s="1"/>
      <c r="T174" s="1"/>
      <c r="U174" s="1"/>
      <c r="V174" s="1"/>
      <c r="W174" s="5"/>
      <c r="X174" s="5"/>
      <c r="Y174" s="5"/>
      <c r="Z174" s="5"/>
      <c r="AA174" s="5"/>
      <c r="AB174" s="5"/>
      <c r="AC174" s="5"/>
      <c r="AD174" s="5"/>
      <c r="AE174" s="5"/>
      <c r="AF174" s="5"/>
      <c r="AG174" s="6"/>
      <c r="AH174" s="5"/>
      <c r="AI174" s="7"/>
      <c r="AJ174" s="6"/>
      <c r="AK174" s="8"/>
      <c r="AL174" s="5"/>
      <c r="AM174" s="5"/>
      <c r="AN174" s="5"/>
      <c r="AO174" s="5"/>
      <c r="AP174" s="5"/>
      <c r="AQ174" s="5"/>
      <c r="AR174" s="5"/>
      <c r="AS174" s="5"/>
      <c r="AT174" s="5"/>
      <c r="AU174" s="5"/>
      <c r="AV174" s="5"/>
      <c r="AW174" s="9"/>
      <c r="AX174" s="1"/>
      <c r="AY174" s="1"/>
    </row>
    <row r="175" ht="15.0" customHeight="1">
      <c r="A175" s="179"/>
      <c r="B175" s="5"/>
      <c r="C175" s="1"/>
      <c r="D175" s="5"/>
      <c r="E175" s="2"/>
      <c r="F175" s="2"/>
      <c r="G175" s="3"/>
      <c r="H175" s="5"/>
      <c r="I175" s="5"/>
      <c r="J175" s="5"/>
      <c r="K175" s="5"/>
      <c r="L175" s="5"/>
      <c r="M175" s="5"/>
      <c r="N175" s="5"/>
      <c r="O175" s="1"/>
      <c r="P175" s="1"/>
      <c r="Q175" s="1"/>
      <c r="R175" s="1"/>
      <c r="S175" s="1"/>
      <c r="T175" s="1"/>
      <c r="U175" s="1"/>
      <c r="V175" s="1"/>
      <c r="W175" s="5"/>
      <c r="X175" s="5"/>
      <c r="Y175" s="5"/>
      <c r="Z175" s="5"/>
      <c r="AA175" s="5"/>
      <c r="AB175" s="5"/>
      <c r="AC175" s="5"/>
      <c r="AD175" s="5"/>
      <c r="AE175" s="5"/>
      <c r="AF175" s="5"/>
      <c r="AG175" s="6"/>
      <c r="AH175" s="5"/>
      <c r="AI175" s="7"/>
      <c r="AJ175" s="6"/>
      <c r="AK175" s="8"/>
      <c r="AL175" s="5"/>
      <c r="AM175" s="5"/>
      <c r="AN175" s="5"/>
      <c r="AO175" s="5"/>
      <c r="AP175" s="5"/>
      <c r="AQ175" s="5"/>
      <c r="AR175" s="5"/>
      <c r="AS175" s="5"/>
      <c r="AT175" s="5"/>
      <c r="AU175" s="5"/>
      <c r="AV175" s="5"/>
      <c r="AW175" s="9"/>
      <c r="AX175" s="1"/>
      <c r="AY175" s="1"/>
    </row>
    <row r="176" ht="15.0" customHeight="1">
      <c r="A176" s="179"/>
      <c r="B176" s="5"/>
      <c r="C176" s="1"/>
      <c r="D176" s="5"/>
      <c r="E176" s="2"/>
      <c r="F176" s="2"/>
      <c r="G176" s="3"/>
      <c r="H176" s="5"/>
      <c r="I176" s="5"/>
      <c r="J176" s="5"/>
      <c r="K176" s="5"/>
      <c r="L176" s="5"/>
      <c r="M176" s="5"/>
      <c r="N176" s="5"/>
      <c r="O176" s="1"/>
      <c r="P176" s="1"/>
      <c r="Q176" s="1"/>
      <c r="R176" s="1"/>
      <c r="S176" s="1"/>
      <c r="T176" s="1"/>
      <c r="U176" s="1"/>
      <c r="V176" s="1"/>
      <c r="W176" s="5"/>
      <c r="X176" s="5"/>
      <c r="Y176" s="5"/>
      <c r="Z176" s="5"/>
      <c r="AA176" s="5"/>
      <c r="AB176" s="5"/>
      <c r="AC176" s="5"/>
      <c r="AD176" s="5"/>
      <c r="AE176" s="5"/>
      <c r="AF176" s="5"/>
      <c r="AG176" s="6"/>
      <c r="AH176" s="5"/>
      <c r="AI176" s="7"/>
      <c r="AJ176" s="6"/>
      <c r="AK176" s="8"/>
      <c r="AL176" s="5"/>
      <c r="AM176" s="5"/>
      <c r="AN176" s="5"/>
      <c r="AO176" s="5"/>
      <c r="AP176" s="5"/>
      <c r="AQ176" s="5"/>
      <c r="AR176" s="5"/>
      <c r="AS176" s="5"/>
      <c r="AT176" s="5"/>
      <c r="AU176" s="5"/>
      <c r="AV176" s="5"/>
      <c r="AW176" s="9"/>
      <c r="AX176" s="1"/>
      <c r="AY176" s="1"/>
    </row>
    <row r="177" ht="15.0" customHeight="1">
      <c r="A177" s="179"/>
      <c r="B177" s="5"/>
      <c r="C177" s="1"/>
      <c r="D177" s="5"/>
      <c r="E177" s="2"/>
      <c r="F177" s="2"/>
      <c r="G177" s="3"/>
      <c r="H177" s="5"/>
      <c r="I177" s="5"/>
      <c r="J177" s="5"/>
      <c r="K177" s="5"/>
      <c r="L177" s="5"/>
      <c r="M177" s="5"/>
      <c r="N177" s="5"/>
      <c r="O177" s="1"/>
      <c r="P177" s="1"/>
      <c r="Q177" s="1"/>
      <c r="R177" s="1"/>
      <c r="S177" s="1"/>
      <c r="T177" s="1"/>
      <c r="U177" s="1"/>
      <c r="V177" s="1"/>
      <c r="W177" s="5"/>
      <c r="X177" s="5"/>
      <c r="Y177" s="5"/>
      <c r="Z177" s="5"/>
      <c r="AA177" s="5"/>
      <c r="AB177" s="5"/>
      <c r="AC177" s="5"/>
      <c r="AD177" s="5"/>
      <c r="AE177" s="5"/>
      <c r="AF177" s="5"/>
      <c r="AG177" s="6"/>
      <c r="AH177" s="5"/>
      <c r="AI177" s="7"/>
      <c r="AJ177" s="6"/>
      <c r="AK177" s="8"/>
      <c r="AL177" s="5"/>
      <c r="AM177" s="5"/>
      <c r="AN177" s="5"/>
      <c r="AO177" s="5"/>
      <c r="AP177" s="5"/>
      <c r="AQ177" s="5"/>
      <c r="AR177" s="5"/>
      <c r="AS177" s="5"/>
      <c r="AT177" s="5"/>
      <c r="AU177" s="5"/>
      <c r="AV177" s="5"/>
      <c r="AW177" s="9"/>
      <c r="AX177" s="1"/>
      <c r="AY177" s="1"/>
    </row>
    <row r="178" ht="15.0" customHeight="1">
      <c r="A178" s="179"/>
      <c r="B178" s="5"/>
      <c r="C178" s="1"/>
      <c r="D178" s="5"/>
      <c r="E178" s="2"/>
      <c r="F178" s="2"/>
      <c r="G178" s="3"/>
      <c r="H178" s="5"/>
      <c r="I178" s="5"/>
      <c r="J178" s="5"/>
      <c r="K178" s="5"/>
      <c r="L178" s="5"/>
      <c r="M178" s="5"/>
      <c r="N178" s="5"/>
      <c r="O178" s="1"/>
      <c r="P178" s="1"/>
      <c r="Q178" s="1"/>
      <c r="R178" s="1"/>
      <c r="S178" s="1"/>
      <c r="T178" s="1"/>
      <c r="U178" s="1"/>
      <c r="V178" s="1"/>
      <c r="W178" s="5"/>
      <c r="X178" s="5"/>
      <c r="Y178" s="5"/>
      <c r="Z178" s="5"/>
      <c r="AA178" s="5"/>
      <c r="AB178" s="5"/>
      <c r="AC178" s="5"/>
      <c r="AD178" s="5"/>
      <c r="AE178" s="5"/>
      <c r="AF178" s="5"/>
      <c r="AG178" s="6"/>
      <c r="AH178" s="5"/>
      <c r="AI178" s="7"/>
      <c r="AJ178" s="6"/>
      <c r="AK178" s="8"/>
      <c r="AL178" s="5"/>
      <c r="AM178" s="5"/>
      <c r="AN178" s="5"/>
      <c r="AO178" s="5"/>
      <c r="AP178" s="5"/>
      <c r="AQ178" s="5"/>
      <c r="AR178" s="5"/>
      <c r="AS178" s="5"/>
      <c r="AT178" s="5"/>
      <c r="AU178" s="5"/>
      <c r="AV178" s="5"/>
      <c r="AW178" s="9"/>
      <c r="AX178" s="1"/>
      <c r="AY178" s="1"/>
    </row>
    <row r="179" ht="15.0" customHeight="1">
      <c r="A179" s="179"/>
      <c r="B179" s="5"/>
      <c r="C179" s="1"/>
      <c r="D179" s="5"/>
      <c r="E179" s="2"/>
      <c r="F179" s="2"/>
      <c r="G179" s="3"/>
      <c r="H179" s="5"/>
      <c r="I179" s="5"/>
      <c r="J179" s="5"/>
      <c r="K179" s="5"/>
      <c r="L179" s="5"/>
      <c r="M179" s="5"/>
      <c r="N179" s="5"/>
      <c r="O179" s="1"/>
      <c r="P179" s="1"/>
      <c r="Q179" s="1"/>
      <c r="R179" s="1"/>
      <c r="S179" s="1"/>
      <c r="T179" s="1"/>
      <c r="U179" s="1"/>
      <c r="V179" s="1"/>
      <c r="W179" s="5"/>
      <c r="X179" s="5"/>
      <c r="Y179" s="5"/>
      <c r="Z179" s="5"/>
      <c r="AA179" s="5"/>
      <c r="AB179" s="5"/>
      <c r="AC179" s="5"/>
      <c r="AD179" s="5"/>
      <c r="AE179" s="5"/>
      <c r="AF179" s="5"/>
      <c r="AG179" s="6"/>
      <c r="AH179" s="5"/>
      <c r="AI179" s="7"/>
      <c r="AJ179" s="6"/>
      <c r="AK179" s="8"/>
      <c r="AL179" s="5"/>
      <c r="AM179" s="5"/>
      <c r="AN179" s="5"/>
      <c r="AO179" s="5"/>
      <c r="AP179" s="5"/>
      <c r="AQ179" s="5"/>
      <c r="AR179" s="5"/>
      <c r="AS179" s="5"/>
      <c r="AT179" s="5"/>
      <c r="AU179" s="5"/>
      <c r="AV179" s="5"/>
      <c r="AW179" s="9"/>
      <c r="AX179" s="1"/>
      <c r="AY179" s="1"/>
    </row>
    <row r="180" ht="15.0" customHeight="1">
      <c r="A180" s="179"/>
      <c r="B180" s="5"/>
      <c r="C180" s="1"/>
      <c r="D180" s="5"/>
      <c r="E180" s="2"/>
      <c r="F180" s="2"/>
      <c r="G180" s="3"/>
      <c r="H180" s="5"/>
      <c r="I180" s="5"/>
      <c r="J180" s="5"/>
      <c r="K180" s="5"/>
      <c r="L180" s="5"/>
      <c r="M180" s="5"/>
      <c r="N180" s="5"/>
      <c r="O180" s="1"/>
      <c r="P180" s="1"/>
      <c r="Q180" s="1"/>
      <c r="R180" s="1"/>
      <c r="S180" s="1"/>
      <c r="T180" s="1"/>
      <c r="U180" s="1"/>
      <c r="V180" s="1"/>
      <c r="W180" s="5"/>
      <c r="X180" s="5"/>
      <c r="Y180" s="5"/>
      <c r="Z180" s="5"/>
      <c r="AA180" s="5"/>
      <c r="AB180" s="5"/>
      <c r="AC180" s="5"/>
      <c r="AD180" s="5"/>
      <c r="AE180" s="5"/>
      <c r="AF180" s="5"/>
      <c r="AG180" s="6"/>
      <c r="AH180" s="5"/>
      <c r="AI180" s="7"/>
      <c r="AJ180" s="6"/>
      <c r="AK180" s="8"/>
      <c r="AL180" s="5"/>
      <c r="AM180" s="5"/>
      <c r="AN180" s="5"/>
      <c r="AO180" s="5"/>
      <c r="AP180" s="5"/>
      <c r="AQ180" s="5"/>
      <c r="AR180" s="5"/>
      <c r="AS180" s="5"/>
      <c r="AT180" s="5"/>
      <c r="AU180" s="5"/>
      <c r="AV180" s="5"/>
      <c r="AW180" s="9"/>
      <c r="AX180" s="1"/>
      <c r="AY180" s="1"/>
    </row>
    <row r="181" ht="15.0" customHeight="1">
      <c r="A181" s="179"/>
      <c r="B181" s="5"/>
      <c r="C181" s="1"/>
      <c r="D181" s="5"/>
      <c r="E181" s="2"/>
      <c r="F181" s="2"/>
      <c r="G181" s="3"/>
      <c r="H181" s="5"/>
      <c r="I181" s="5"/>
      <c r="J181" s="5"/>
      <c r="K181" s="5"/>
      <c r="L181" s="5"/>
      <c r="M181" s="5"/>
      <c r="N181" s="5"/>
      <c r="O181" s="1"/>
      <c r="P181" s="1"/>
      <c r="Q181" s="1"/>
      <c r="R181" s="1"/>
      <c r="S181" s="1"/>
      <c r="T181" s="1"/>
      <c r="U181" s="1"/>
      <c r="V181" s="1"/>
      <c r="W181" s="5"/>
      <c r="X181" s="5"/>
      <c r="Y181" s="5"/>
      <c r="Z181" s="5"/>
      <c r="AA181" s="5"/>
      <c r="AB181" s="5"/>
      <c r="AC181" s="5"/>
      <c r="AD181" s="5"/>
      <c r="AE181" s="5"/>
      <c r="AF181" s="5"/>
      <c r="AG181" s="6"/>
      <c r="AH181" s="5"/>
      <c r="AI181" s="7"/>
      <c r="AJ181" s="6"/>
      <c r="AK181" s="8"/>
      <c r="AL181" s="5"/>
      <c r="AM181" s="5"/>
      <c r="AN181" s="5"/>
      <c r="AO181" s="5"/>
      <c r="AP181" s="5"/>
      <c r="AQ181" s="5"/>
      <c r="AR181" s="5"/>
      <c r="AS181" s="5"/>
      <c r="AT181" s="5"/>
      <c r="AU181" s="5"/>
      <c r="AV181" s="5"/>
      <c r="AW181" s="9"/>
      <c r="AX181" s="1"/>
      <c r="AY181" s="1"/>
    </row>
    <row r="182" ht="15.0" customHeight="1">
      <c r="A182" s="179"/>
      <c r="B182" s="5"/>
      <c r="C182" s="1"/>
      <c r="D182" s="5"/>
      <c r="E182" s="2"/>
      <c r="F182" s="2"/>
      <c r="G182" s="3"/>
      <c r="H182" s="5"/>
      <c r="I182" s="5"/>
      <c r="J182" s="5"/>
      <c r="K182" s="5"/>
      <c r="L182" s="5"/>
      <c r="M182" s="5"/>
      <c r="N182" s="5"/>
      <c r="O182" s="1"/>
      <c r="P182" s="1"/>
      <c r="Q182" s="1"/>
      <c r="R182" s="1"/>
      <c r="S182" s="1"/>
      <c r="T182" s="1"/>
      <c r="U182" s="1"/>
      <c r="V182" s="1"/>
      <c r="W182" s="5"/>
      <c r="X182" s="5"/>
      <c r="Y182" s="5"/>
      <c r="Z182" s="5"/>
      <c r="AA182" s="5"/>
      <c r="AB182" s="5"/>
      <c r="AC182" s="5"/>
      <c r="AD182" s="5"/>
      <c r="AE182" s="5"/>
      <c r="AF182" s="5"/>
      <c r="AG182" s="6"/>
      <c r="AH182" s="5"/>
      <c r="AI182" s="7"/>
      <c r="AJ182" s="6"/>
      <c r="AK182" s="8"/>
      <c r="AL182" s="5"/>
      <c r="AM182" s="5"/>
      <c r="AN182" s="5"/>
      <c r="AO182" s="5"/>
      <c r="AP182" s="5"/>
      <c r="AQ182" s="5"/>
      <c r="AR182" s="5"/>
      <c r="AS182" s="5"/>
      <c r="AT182" s="5"/>
      <c r="AU182" s="5"/>
      <c r="AV182" s="5"/>
      <c r="AW182" s="9"/>
      <c r="AX182" s="1"/>
      <c r="AY182" s="1"/>
    </row>
    <row r="183" ht="15.0" customHeight="1">
      <c r="A183" s="179"/>
      <c r="B183" s="5"/>
      <c r="C183" s="1"/>
      <c r="D183" s="5"/>
      <c r="E183" s="2"/>
      <c r="F183" s="2"/>
      <c r="G183" s="3"/>
      <c r="H183" s="5"/>
      <c r="I183" s="5"/>
      <c r="J183" s="5"/>
      <c r="K183" s="5"/>
      <c r="L183" s="5"/>
      <c r="M183" s="5"/>
      <c r="N183" s="5"/>
      <c r="O183" s="1"/>
      <c r="P183" s="1"/>
      <c r="Q183" s="1"/>
      <c r="R183" s="1"/>
      <c r="S183" s="1"/>
      <c r="T183" s="1"/>
      <c r="U183" s="1"/>
      <c r="V183" s="1"/>
      <c r="W183" s="5"/>
      <c r="X183" s="5"/>
      <c r="Y183" s="5"/>
      <c r="Z183" s="5"/>
      <c r="AA183" s="5"/>
      <c r="AB183" s="5"/>
      <c r="AC183" s="5"/>
      <c r="AD183" s="5"/>
      <c r="AE183" s="5"/>
      <c r="AF183" s="5"/>
      <c r="AG183" s="6"/>
      <c r="AH183" s="5"/>
      <c r="AI183" s="7"/>
      <c r="AJ183" s="6"/>
      <c r="AK183" s="8"/>
      <c r="AL183" s="5"/>
      <c r="AM183" s="5"/>
      <c r="AN183" s="5"/>
      <c r="AO183" s="5"/>
      <c r="AP183" s="5"/>
      <c r="AQ183" s="5"/>
      <c r="AR183" s="5"/>
      <c r="AS183" s="5"/>
      <c r="AT183" s="5"/>
      <c r="AU183" s="5"/>
      <c r="AV183" s="5"/>
      <c r="AW183" s="9"/>
      <c r="AX183" s="1"/>
      <c r="AY183" s="1"/>
    </row>
    <row r="184" ht="15.0" customHeight="1">
      <c r="A184" s="179"/>
      <c r="B184" s="5"/>
      <c r="C184" s="1"/>
      <c r="D184" s="5"/>
      <c r="E184" s="2"/>
      <c r="F184" s="2"/>
      <c r="G184" s="3"/>
      <c r="H184" s="5"/>
      <c r="I184" s="5"/>
      <c r="J184" s="5"/>
      <c r="K184" s="5"/>
      <c r="L184" s="5"/>
      <c r="M184" s="5"/>
      <c r="N184" s="5"/>
      <c r="O184" s="1"/>
      <c r="P184" s="1"/>
      <c r="Q184" s="1"/>
      <c r="R184" s="1"/>
      <c r="S184" s="1"/>
      <c r="T184" s="1"/>
      <c r="U184" s="1"/>
      <c r="V184" s="1"/>
      <c r="W184" s="5"/>
      <c r="X184" s="5"/>
      <c r="Y184" s="5"/>
      <c r="Z184" s="5"/>
      <c r="AA184" s="5"/>
      <c r="AB184" s="5"/>
      <c r="AC184" s="5"/>
      <c r="AD184" s="5"/>
      <c r="AE184" s="5"/>
      <c r="AF184" s="5"/>
      <c r="AG184" s="6"/>
      <c r="AH184" s="5"/>
      <c r="AI184" s="7"/>
      <c r="AJ184" s="6"/>
      <c r="AK184" s="8"/>
      <c r="AL184" s="5"/>
      <c r="AM184" s="5"/>
      <c r="AN184" s="5"/>
      <c r="AO184" s="5"/>
      <c r="AP184" s="5"/>
      <c r="AQ184" s="5"/>
      <c r="AR184" s="5"/>
      <c r="AS184" s="5"/>
      <c r="AT184" s="5"/>
      <c r="AU184" s="5"/>
      <c r="AV184" s="5"/>
      <c r="AW184" s="9"/>
      <c r="AX184" s="1"/>
      <c r="AY184" s="1"/>
    </row>
    <row r="185" ht="15.0" customHeight="1">
      <c r="A185" s="179"/>
      <c r="B185" s="5"/>
      <c r="C185" s="1"/>
      <c r="D185" s="5"/>
      <c r="E185" s="2"/>
      <c r="F185" s="2"/>
      <c r="G185" s="3"/>
      <c r="H185" s="5"/>
      <c r="I185" s="5"/>
      <c r="J185" s="5"/>
      <c r="K185" s="5"/>
      <c r="L185" s="5"/>
      <c r="M185" s="5"/>
      <c r="N185" s="5"/>
      <c r="O185" s="1"/>
      <c r="P185" s="1"/>
      <c r="Q185" s="1"/>
      <c r="R185" s="1"/>
      <c r="S185" s="1"/>
      <c r="T185" s="1"/>
      <c r="U185" s="1"/>
      <c r="V185" s="1"/>
      <c r="W185" s="5"/>
      <c r="X185" s="5"/>
      <c r="Y185" s="5"/>
      <c r="Z185" s="5"/>
      <c r="AA185" s="5"/>
      <c r="AB185" s="5"/>
      <c r="AC185" s="5"/>
      <c r="AD185" s="5"/>
      <c r="AE185" s="5"/>
      <c r="AF185" s="5"/>
      <c r="AG185" s="6"/>
      <c r="AH185" s="5"/>
      <c r="AI185" s="7"/>
      <c r="AJ185" s="6"/>
      <c r="AK185" s="8"/>
      <c r="AL185" s="5"/>
      <c r="AM185" s="5"/>
      <c r="AN185" s="5"/>
      <c r="AO185" s="5"/>
      <c r="AP185" s="5"/>
      <c r="AQ185" s="5"/>
      <c r="AR185" s="5"/>
      <c r="AS185" s="5"/>
      <c r="AT185" s="5"/>
      <c r="AU185" s="5"/>
      <c r="AV185" s="5"/>
      <c r="AW185" s="9"/>
      <c r="AX185" s="1"/>
      <c r="AY185" s="1"/>
    </row>
    <row r="186" ht="15.0" customHeight="1">
      <c r="A186" s="179"/>
      <c r="B186" s="5"/>
      <c r="C186" s="1"/>
      <c r="D186" s="5"/>
      <c r="E186" s="2"/>
      <c r="F186" s="2"/>
      <c r="G186" s="3"/>
      <c r="H186" s="5"/>
      <c r="I186" s="5"/>
      <c r="J186" s="5"/>
      <c r="K186" s="5"/>
      <c r="L186" s="5"/>
      <c r="M186" s="5"/>
      <c r="N186" s="5"/>
      <c r="O186" s="1"/>
      <c r="P186" s="1"/>
      <c r="Q186" s="1"/>
      <c r="R186" s="1"/>
      <c r="S186" s="1"/>
      <c r="T186" s="1"/>
      <c r="U186" s="1"/>
      <c r="V186" s="1"/>
      <c r="W186" s="5"/>
      <c r="X186" s="5"/>
      <c r="Y186" s="5"/>
      <c r="Z186" s="5"/>
      <c r="AA186" s="5"/>
      <c r="AB186" s="5"/>
      <c r="AC186" s="5"/>
      <c r="AD186" s="5"/>
      <c r="AE186" s="5"/>
      <c r="AF186" s="5"/>
      <c r="AG186" s="6"/>
      <c r="AH186" s="5"/>
      <c r="AI186" s="7"/>
      <c r="AJ186" s="6"/>
      <c r="AK186" s="8"/>
      <c r="AL186" s="5"/>
      <c r="AM186" s="5"/>
      <c r="AN186" s="5"/>
      <c r="AO186" s="5"/>
      <c r="AP186" s="5"/>
      <c r="AQ186" s="5"/>
      <c r="AR186" s="5"/>
      <c r="AS186" s="5"/>
      <c r="AT186" s="5"/>
      <c r="AU186" s="5"/>
      <c r="AV186" s="5"/>
      <c r="AW186" s="9"/>
      <c r="AX186" s="1"/>
      <c r="AY186" s="1"/>
    </row>
    <row r="187" ht="15.0" customHeight="1">
      <c r="A187" s="179"/>
      <c r="B187" s="5"/>
      <c r="C187" s="1"/>
      <c r="D187" s="5"/>
      <c r="E187" s="2"/>
      <c r="F187" s="2"/>
      <c r="G187" s="3"/>
      <c r="H187" s="5"/>
      <c r="I187" s="5"/>
      <c r="J187" s="5"/>
      <c r="K187" s="5"/>
      <c r="L187" s="5"/>
      <c r="M187" s="5"/>
      <c r="N187" s="5"/>
      <c r="O187" s="1"/>
      <c r="P187" s="1"/>
      <c r="Q187" s="1"/>
      <c r="R187" s="1"/>
      <c r="S187" s="1"/>
      <c r="T187" s="1"/>
      <c r="U187" s="1"/>
      <c r="V187" s="1"/>
      <c r="W187" s="5"/>
      <c r="X187" s="5"/>
      <c r="Y187" s="5"/>
      <c r="Z187" s="5"/>
      <c r="AA187" s="5"/>
      <c r="AB187" s="5"/>
      <c r="AC187" s="5"/>
      <c r="AD187" s="5"/>
      <c r="AE187" s="5"/>
      <c r="AF187" s="5"/>
      <c r="AG187" s="6"/>
      <c r="AH187" s="5"/>
      <c r="AI187" s="7"/>
      <c r="AJ187" s="6"/>
      <c r="AK187" s="8"/>
      <c r="AL187" s="5"/>
      <c r="AM187" s="5"/>
      <c r="AN187" s="5"/>
      <c r="AO187" s="5"/>
      <c r="AP187" s="5"/>
      <c r="AQ187" s="5"/>
      <c r="AR187" s="5"/>
      <c r="AS187" s="5"/>
      <c r="AT187" s="5"/>
      <c r="AU187" s="5"/>
      <c r="AV187" s="5"/>
      <c r="AW187" s="9"/>
      <c r="AX187" s="1"/>
      <c r="AY187" s="1"/>
    </row>
    <row r="188" ht="15.0" customHeight="1">
      <c r="A188" s="179"/>
      <c r="B188" s="5"/>
      <c r="C188" s="1"/>
      <c r="D188" s="5"/>
      <c r="E188" s="2"/>
      <c r="F188" s="2"/>
      <c r="G188" s="3"/>
      <c r="H188" s="5"/>
      <c r="I188" s="5"/>
      <c r="J188" s="5"/>
      <c r="K188" s="5"/>
      <c r="L188" s="5"/>
      <c r="M188" s="5"/>
      <c r="N188" s="5"/>
      <c r="O188" s="1"/>
      <c r="P188" s="1"/>
      <c r="Q188" s="1"/>
      <c r="R188" s="1"/>
      <c r="S188" s="1"/>
      <c r="T188" s="1"/>
      <c r="U188" s="1"/>
      <c r="V188" s="1"/>
      <c r="W188" s="5"/>
      <c r="X188" s="5"/>
      <c r="Y188" s="5"/>
      <c r="Z188" s="5"/>
      <c r="AA188" s="5"/>
      <c r="AB188" s="5"/>
      <c r="AC188" s="5"/>
      <c r="AD188" s="5"/>
      <c r="AE188" s="5"/>
      <c r="AF188" s="5"/>
      <c r="AG188" s="6"/>
      <c r="AH188" s="5"/>
      <c r="AI188" s="7"/>
      <c r="AJ188" s="6"/>
      <c r="AK188" s="8"/>
      <c r="AL188" s="5"/>
      <c r="AM188" s="5"/>
      <c r="AN188" s="5"/>
      <c r="AO188" s="5"/>
      <c r="AP188" s="5"/>
      <c r="AQ188" s="5"/>
      <c r="AR188" s="5"/>
      <c r="AS188" s="5"/>
      <c r="AT188" s="5"/>
      <c r="AU188" s="5"/>
      <c r="AV188" s="5"/>
      <c r="AW188" s="9"/>
      <c r="AX188" s="1"/>
      <c r="AY188" s="1"/>
    </row>
    <row r="189" ht="15.0" customHeight="1">
      <c r="A189" s="179"/>
      <c r="B189" s="5"/>
      <c r="C189" s="1"/>
      <c r="D189" s="5"/>
      <c r="E189" s="2"/>
      <c r="F189" s="2"/>
      <c r="G189" s="3"/>
      <c r="H189" s="5"/>
      <c r="I189" s="5"/>
      <c r="J189" s="5"/>
      <c r="K189" s="5"/>
      <c r="L189" s="5"/>
      <c r="M189" s="5"/>
      <c r="N189" s="5"/>
      <c r="O189" s="1"/>
      <c r="P189" s="1"/>
      <c r="Q189" s="1"/>
      <c r="R189" s="1"/>
      <c r="S189" s="1"/>
      <c r="T189" s="1"/>
      <c r="U189" s="1"/>
      <c r="V189" s="1"/>
      <c r="W189" s="5"/>
      <c r="X189" s="5"/>
      <c r="Y189" s="5"/>
      <c r="Z189" s="5"/>
      <c r="AA189" s="5"/>
      <c r="AB189" s="5"/>
      <c r="AC189" s="5"/>
      <c r="AD189" s="5"/>
      <c r="AE189" s="5"/>
      <c r="AF189" s="5"/>
      <c r="AG189" s="6"/>
      <c r="AH189" s="5"/>
      <c r="AI189" s="7"/>
      <c r="AJ189" s="6"/>
      <c r="AK189" s="8"/>
      <c r="AL189" s="5"/>
      <c r="AM189" s="5"/>
      <c r="AN189" s="5"/>
      <c r="AO189" s="5"/>
      <c r="AP189" s="5"/>
      <c r="AQ189" s="5"/>
      <c r="AR189" s="5"/>
      <c r="AS189" s="5"/>
      <c r="AT189" s="5"/>
      <c r="AU189" s="5"/>
      <c r="AV189" s="5"/>
      <c r="AW189" s="9"/>
      <c r="AX189" s="1"/>
      <c r="AY189" s="1"/>
    </row>
    <row r="190" ht="15.0" customHeight="1">
      <c r="A190" s="179"/>
      <c r="B190" s="5"/>
      <c r="C190" s="1"/>
      <c r="D190" s="5"/>
      <c r="E190" s="2"/>
      <c r="F190" s="2"/>
      <c r="G190" s="3"/>
      <c r="H190" s="5"/>
      <c r="I190" s="5"/>
      <c r="J190" s="5"/>
      <c r="K190" s="5"/>
      <c r="L190" s="5"/>
      <c r="M190" s="5"/>
      <c r="N190" s="5"/>
      <c r="O190" s="1"/>
      <c r="P190" s="1"/>
      <c r="Q190" s="1"/>
      <c r="R190" s="1"/>
      <c r="S190" s="1"/>
      <c r="T190" s="1"/>
      <c r="U190" s="1"/>
      <c r="V190" s="1"/>
      <c r="W190" s="5"/>
      <c r="X190" s="5"/>
      <c r="Y190" s="5"/>
      <c r="Z190" s="5"/>
      <c r="AA190" s="5"/>
      <c r="AB190" s="5"/>
      <c r="AC190" s="5"/>
      <c r="AD190" s="5"/>
      <c r="AE190" s="5"/>
      <c r="AF190" s="5"/>
      <c r="AG190" s="6"/>
      <c r="AH190" s="5"/>
      <c r="AI190" s="7"/>
      <c r="AJ190" s="6"/>
      <c r="AK190" s="8"/>
      <c r="AL190" s="5"/>
      <c r="AM190" s="5"/>
      <c r="AN190" s="5"/>
      <c r="AO190" s="5"/>
      <c r="AP190" s="5"/>
      <c r="AQ190" s="5"/>
      <c r="AR190" s="5"/>
      <c r="AS190" s="5"/>
      <c r="AT190" s="5"/>
      <c r="AU190" s="5"/>
      <c r="AV190" s="5"/>
      <c r="AW190" s="9"/>
      <c r="AX190" s="1"/>
      <c r="AY190" s="1"/>
    </row>
    <row r="191">
      <c r="A191" s="179"/>
      <c r="B191" s="5"/>
      <c r="C191" s="1"/>
      <c r="D191" s="5"/>
      <c r="E191" s="2"/>
      <c r="F191" s="2"/>
      <c r="G191" s="3"/>
      <c r="H191" s="5"/>
      <c r="I191" s="5"/>
      <c r="J191" s="5"/>
      <c r="K191" s="5"/>
      <c r="L191" s="5"/>
      <c r="M191" s="5"/>
      <c r="N191" s="5"/>
      <c r="O191" s="1"/>
      <c r="P191" s="1"/>
      <c r="Q191" s="1"/>
      <c r="R191" s="1"/>
      <c r="S191" s="1"/>
      <c r="T191" s="1"/>
      <c r="U191" s="1"/>
      <c r="V191" s="1"/>
      <c r="W191" s="5"/>
      <c r="X191" s="5"/>
      <c r="Y191" s="5"/>
      <c r="Z191" s="5"/>
      <c r="AA191" s="5"/>
      <c r="AB191" s="5"/>
      <c r="AC191" s="5"/>
      <c r="AD191" s="5"/>
      <c r="AE191" s="5"/>
      <c r="AF191" s="5"/>
      <c r="AG191" s="6"/>
      <c r="AH191" s="5"/>
      <c r="AI191" s="7"/>
      <c r="AJ191" s="6"/>
      <c r="AK191" s="8"/>
      <c r="AL191" s="5"/>
      <c r="AM191" s="5"/>
      <c r="AN191" s="5"/>
      <c r="AO191" s="5"/>
      <c r="AP191" s="5"/>
      <c r="AQ191" s="5"/>
      <c r="AR191" s="5"/>
      <c r="AS191" s="5"/>
      <c r="AT191" s="5"/>
      <c r="AU191" s="5"/>
      <c r="AV191" s="5"/>
      <c r="AW191" s="9"/>
      <c r="AX191" s="1"/>
      <c r="AY191" s="1"/>
    </row>
    <row r="192">
      <c r="A192" s="179"/>
      <c r="B192" s="5"/>
      <c r="C192" s="1"/>
      <c r="D192" s="5"/>
      <c r="E192" s="2"/>
      <c r="F192" s="2"/>
      <c r="G192" s="3"/>
      <c r="H192" s="5"/>
      <c r="I192" s="5"/>
      <c r="J192" s="5"/>
      <c r="K192" s="5"/>
      <c r="L192" s="5"/>
      <c r="M192" s="5"/>
      <c r="N192" s="5"/>
      <c r="O192" s="1"/>
      <c r="P192" s="1"/>
      <c r="Q192" s="1"/>
      <c r="R192" s="1"/>
      <c r="S192" s="1"/>
      <c r="T192" s="1"/>
      <c r="U192" s="1"/>
      <c r="V192" s="1"/>
      <c r="W192" s="5"/>
      <c r="X192" s="5"/>
      <c r="Y192" s="5"/>
      <c r="Z192" s="5"/>
      <c r="AA192" s="5"/>
      <c r="AB192" s="5"/>
      <c r="AC192" s="5"/>
      <c r="AD192" s="5"/>
      <c r="AE192" s="5"/>
      <c r="AF192" s="5"/>
      <c r="AG192" s="6"/>
      <c r="AH192" s="5"/>
      <c r="AI192" s="7"/>
      <c r="AJ192" s="6"/>
      <c r="AK192" s="8"/>
      <c r="AL192" s="5"/>
      <c r="AM192" s="5"/>
      <c r="AN192" s="5"/>
      <c r="AO192" s="5"/>
      <c r="AP192" s="5"/>
      <c r="AQ192" s="5"/>
      <c r="AR192" s="5"/>
      <c r="AS192" s="5"/>
      <c r="AT192" s="5"/>
      <c r="AU192" s="5"/>
      <c r="AV192" s="5"/>
      <c r="AW192" s="9"/>
      <c r="AX192" s="1"/>
      <c r="AY192" s="1"/>
    </row>
    <row r="193">
      <c r="A193" s="179"/>
      <c r="B193" s="5"/>
      <c r="C193" s="1"/>
      <c r="D193" s="5"/>
      <c r="E193" s="2"/>
      <c r="F193" s="2"/>
      <c r="G193" s="3"/>
      <c r="H193" s="5"/>
      <c r="I193" s="5"/>
      <c r="J193" s="5"/>
      <c r="K193" s="5"/>
      <c r="L193" s="5"/>
      <c r="M193" s="5"/>
      <c r="N193" s="5"/>
      <c r="O193" s="1"/>
      <c r="P193" s="1"/>
      <c r="Q193" s="1"/>
      <c r="R193" s="1"/>
      <c r="S193" s="1"/>
      <c r="T193" s="1"/>
      <c r="U193" s="1"/>
      <c r="V193" s="1"/>
      <c r="W193" s="5"/>
      <c r="X193" s="5"/>
      <c r="Y193" s="5"/>
      <c r="Z193" s="5"/>
      <c r="AA193" s="5"/>
      <c r="AB193" s="5"/>
      <c r="AC193" s="5"/>
      <c r="AD193" s="5"/>
      <c r="AE193" s="5"/>
      <c r="AF193" s="5"/>
      <c r="AG193" s="6"/>
      <c r="AH193" s="5"/>
      <c r="AI193" s="7"/>
      <c r="AJ193" s="6"/>
      <c r="AK193" s="8"/>
      <c r="AL193" s="5"/>
      <c r="AM193" s="5"/>
      <c r="AN193" s="5"/>
      <c r="AO193" s="5"/>
      <c r="AP193" s="5"/>
      <c r="AQ193" s="5"/>
      <c r="AR193" s="5"/>
      <c r="AS193" s="5"/>
      <c r="AT193" s="5"/>
      <c r="AU193" s="5"/>
      <c r="AV193" s="5"/>
      <c r="AW193" s="9"/>
      <c r="AX193" s="1"/>
      <c r="AY193" s="1"/>
    </row>
    <row r="194">
      <c r="A194" s="179"/>
      <c r="B194" s="5"/>
      <c r="C194" s="1"/>
      <c r="D194" s="5"/>
      <c r="E194" s="2"/>
      <c r="F194" s="2"/>
      <c r="G194" s="3"/>
      <c r="H194" s="5"/>
      <c r="I194" s="5"/>
      <c r="J194" s="5"/>
      <c r="K194" s="5"/>
      <c r="L194" s="5"/>
      <c r="M194" s="5"/>
      <c r="N194" s="5"/>
      <c r="O194" s="1"/>
      <c r="P194" s="1"/>
      <c r="Q194" s="1"/>
      <c r="R194" s="1"/>
      <c r="S194" s="1"/>
      <c r="T194" s="1"/>
      <c r="U194" s="1"/>
      <c r="V194" s="1"/>
      <c r="W194" s="5"/>
      <c r="X194" s="5"/>
      <c r="Y194" s="5"/>
      <c r="Z194" s="5"/>
      <c r="AA194" s="5"/>
      <c r="AB194" s="5"/>
      <c r="AC194" s="5"/>
      <c r="AD194" s="5"/>
      <c r="AE194" s="5"/>
      <c r="AF194" s="5"/>
      <c r="AG194" s="6"/>
      <c r="AH194" s="5"/>
      <c r="AI194" s="7"/>
      <c r="AJ194" s="6"/>
      <c r="AK194" s="8"/>
      <c r="AL194" s="5"/>
      <c r="AM194" s="5"/>
      <c r="AN194" s="5"/>
      <c r="AO194" s="5"/>
      <c r="AP194" s="5"/>
      <c r="AQ194" s="5"/>
      <c r="AR194" s="5"/>
      <c r="AS194" s="5"/>
      <c r="AT194" s="5"/>
      <c r="AU194" s="5"/>
      <c r="AV194" s="5"/>
      <c r="AW194" s="9"/>
      <c r="AX194" s="1"/>
      <c r="AY194" s="1"/>
    </row>
    <row r="195">
      <c r="A195" s="179"/>
      <c r="B195" s="5"/>
      <c r="C195" s="1"/>
      <c r="D195" s="5"/>
      <c r="E195" s="2"/>
      <c r="F195" s="2"/>
      <c r="G195" s="3"/>
      <c r="H195" s="5"/>
      <c r="I195" s="5"/>
      <c r="J195" s="5"/>
      <c r="K195" s="5"/>
      <c r="L195" s="5"/>
      <c r="M195" s="5"/>
      <c r="N195" s="5"/>
      <c r="O195" s="1"/>
      <c r="P195" s="1"/>
      <c r="Q195" s="1"/>
      <c r="R195" s="1"/>
      <c r="S195" s="1"/>
      <c r="T195" s="1"/>
      <c r="U195" s="1"/>
      <c r="V195" s="1"/>
      <c r="W195" s="5"/>
      <c r="X195" s="5"/>
      <c r="Y195" s="5"/>
      <c r="Z195" s="5"/>
      <c r="AA195" s="5"/>
      <c r="AB195" s="5"/>
      <c r="AC195" s="5"/>
      <c r="AD195" s="5"/>
      <c r="AE195" s="5"/>
      <c r="AF195" s="5"/>
      <c r="AG195" s="6"/>
      <c r="AH195" s="5"/>
      <c r="AI195" s="7"/>
      <c r="AJ195" s="6"/>
      <c r="AK195" s="8"/>
      <c r="AL195" s="5"/>
      <c r="AM195" s="5"/>
      <c r="AN195" s="5"/>
      <c r="AO195" s="5"/>
      <c r="AP195" s="5"/>
      <c r="AQ195" s="5"/>
      <c r="AR195" s="5"/>
      <c r="AS195" s="5"/>
      <c r="AT195" s="5"/>
      <c r="AU195" s="5"/>
      <c r="AV195" s="5"/>
      <c r="AW195" s="9"/>
      <c r="AX195" s="1"/>
      <c r="AY195" s="1"/>
    </row>
    <row r="196">
      <c r="A196" s="179"/>
      <c r="B196" s="5"/>
      <c r="C196" s="1"/>
      <c r="D196" s="5"/>
      <c r="E196" s="2"/>
      <c r="F196" s="2"/>
      <c r="G196" s="3"/>
      <c r="H196" s="5"/>
      <c r="I196" s="5"/>
      <c r="J196" s="5"/>
      <c r="K196" s="5"/>
      <c r="L196" s="5"/>
      <c r="M196" s="5"/>
      <c r="N196" s="5"/>
      <c r="O196" s="1"/>
      <c r="P196" s="1"/>
      <c r="Q196" s="1"/>
      <c r="R196" s="1"/>
      <c r="S196" s="1"/>
      <c r="T196" s="1"/>
      <c r="U196" s="1"/>
      <c r="V196" s="1"/>
      <c r="W196" s="5"/>
      <c r="X196" s="5"/>
      <c r="Y196" s="5"/>
      <c r="Z196" s="5"/>
      <c r="AA196" s="5"/>
      <c r="AB196" s="5"/>
      <c r="AC196" s="5"/>
      <c r="AD196" s="5"/>
      <c r="AE196" s="5"/>
      <c r="AF196" s="5"/>
      <c r="AG196" s="6"/>
      <c r="AH196" s="5"/>
      <c r="AI196" s="7"/>
      <c r="AJ196" s="6"/>
      <c r="AK196" s="8"/>
      <c r="AL196" s="5"/>
      <c r="AM196" s="5"/>
      <c r="AN196" s="5"/>
      <c r="AO196" s="5"/>
      <c r="AP196" s="5"/>
      <c r="AQ196" s="5"/>
      <c r="AR196" s="5"/>
      <c r="AS196" s="5"/>
      <c r="AT196" s="5"/>
      <c r="AU196" s="5"/>
      <c r="AV196" s="5"/>
      <c r="AW196" s="9"/>
      <c r="AX196" s="1"/>
      <c r="AY196" s="1"/>
    </row>
    <row r="197">
      <c r="A197" s="179"/>
      <c r="B197" s="5"/>
      <c r="C197" s="1"/>
      <c r="D197" s="5"/>
      <c r="E197" s="2"/>
      <c r="F197" s="2"/>
      <c r="G197" s="3"/>
      <c r="H197" s="5"/>
      <c r="I197" s="5"/>
      <c r="J197" s="5"/>
      <c r="K197" s="5"/>
      <c r="L197" s="5"/>
      <c r="M197" s="5"/>
      <c r="N197" s="5"/>
      <c r="O197" s="1"/>
      <c r="P197" s="1"/>
      <c r="Q197" s="1"/>
      <c r="R197" s="1"/>
      <c r="S197" s="1"/>
      <c r="T197" s="1"/>
      <c r="U197" s="1"/>
      <c r="V197" s="1"/>
      <c r="W197" s="5"/>
      <c r="X197" s="5"/>
      <c r="Y197" s="5"/>
      <c r="Z197" s="5"/>
      <c r="AA197" s="5"/>
      <c r="AB197" s="5"/>
      <c r="AC197" s="5"/>
      <c r="AD197" s="5"/>
      <c r="AE197" s="5"/>
      <c r="AF197" s="5"/>
      <c r="AG197" s="6"/>
      <c r="AH197" s="5"/>
      <c r="AI197" s="7"/>
      <c r="AJ197" s="6"/>
      <c r="AK197" s="8"/>
      <c r="AL197" s="5"/>
      <c r="AM197" s="5"/>
      <c r="AN197" s="5"/>
      <c r="AO197" s="5"/>
      <c r="AP197" s="5"/>
      <c r="AQ197" s="5"/>
      <c r="AR197" s="5"/>
      <c r="AS197" s="5"/>
      <c r="AT197" s="5"/>
      <c r="AU197" s="5"/>
      <c r="AV197" s="5"/>
      <c r="AW197" s="9"/>
      <c r="AX197" s="1"/>
      <c r="AY197" s="1"/>
    </row>
    <row r="198">
      <c r="A198" s="179"/>
      <c r="B198" s="5"/>
      <c r="C198" s="1"/>
      <c r="D198" s="5"/>
      <c r="E198" s="2"/>
      <c r="F198" s="2"/>
      <c r="G198" s="3"/>
      <c r="H198" s="5"/>
      <c r="I198" s="5"/>
      <c r="J198" s="5"/>
      <c r="K198" s="5"/>
      <c r="L198" s="5"/>
      <c r="M198" s="5"/>
      <c r="N198" s="5"/>
      <c r="O198" s="1"/>
      <c r="P198" s="1"/>
      <c r="Q198" s="1"/>
      <c r="R198" s="1"/>
      <c r="S198" s="1"/>
      <c r="T198" s="1"/>
      <c r="U198" s="1"/>
      <c r="V198" s="1"/>
      <c r="W198" s="5"/>
      <c r="X198" s="5"/>
      <c r="Y198" s="5"/>
      <c r="Z198" s="5"/>
      <c r="AA198" s="5"/>
      <c r="AB198" s="5"/>
      <c r="AC198" s="5"/>
      <c r="AD198" s="5"/>
      <c r="AE198" s="5"/>
      <c r="AF198" s="5"/>
      <c r="AG198" s="6"/>
      <c r="AH198" s="5"/>
      <c r="AI198" s="7"/>
      <c r="AJ198" s="6"/>
      <c r="AK198" s="8"/>
      <c r="AL198" s="5"/>
      <c r="AM198" s="5"/>
      <c r="AN198" s="5"/>
      <c r="AO198" s="5"/>
      <c r="AP198" s="5"/>
      <c r="AQ198" s="5"/>
      <c r="AR198" s="5"/>
      <c r="AS198" s="5"/>
      <c r="AT198" s="5"/>
      <c r="AU198" s="5"/>
      <c r="AV198" s="5"/>
      <c r="AW198" s="9"/>
      <c r="AX198" s="1"/>
      <c r="AY198" s="1"/>
    </row>
    <row r="199">
      <c r="A199" s="179"/>
      <c r="B199" s="5"/>
      <c r="C199" s="1"/>
      <c r="D199" s="5"/>
      <c r="E199" s="2"/>
      <c r="F199" s="2"/>
      <c r="G199" s="3"/>
      <c r="H199" s="5"/>
      <c r="I199" s="5"/>
      <c r="J199" s="5"/>
      <c r="K199" s="5"/>
      <c r="L199" s="5"/>
      <c r="M199" s="5"/>
      <c r="N199" s="5"/>
      <c r="O199" s="1"/>
      <c r="P199" s="1"/>
      <c r="Q199" s="1"/>
      <c r="R199" s="1"/>
      <c r="S199" s="1"/>
      <c r="T199" s="1"/>
      <c r="U199" s="1"/>
      <c r="V199" s="1"/>
      <c r="W199" s="5"/>
      <c r="X199" s="5"/>
      <c r="Y199" s="5"/>
      <c r="Z199" s="5"/>
      <c r="AA199" s="5"/>
      <c r="AB199" s="5"/>
      <c r="AC199" s="5"/>
      <c r="AD199" s="5"/>
      <c r="AE199" s="5"/>
      <c r="AF199" s="5"/>
      <c r="AG199" s="6"/>
      <c r="AH199" s="5"/>
      <c r="AI199" s="7"/>
      <c r="AJ199" s="6"/>
      <c r="AK199" s="8"/>
      <c r="AL199" s="5"/>
      <c r="AM199" s="5"/>
      <c r="AN199" s="5"/>
      <c r="AO199" s="5"/>
      <c r="AP199" s="5"/>
      <c r="AQ199" s="5"/>
      <c r="AR199" s="5"/>
      <c r="AS199" s="5"/>
      <c r="AT199" s="5"/>
      <c r="AU199" s="5"/>
      <c r="AV199" s="5"/>
      <c r="AW199" s="9"/>
      <c r="AX199" s="1"/>
      <c r="AY199" s="1"/>
    </row>
    <row r="200">
      <c r="A200" s="179"/>
      <c r="B200" s="5"/>
      <c r="C200" s="1"/>
      <c r="D200" s="5"/>
      <c r="E200" s="2"/>
      <c r="F200" s="2"/>
      <c r="G200" s="3"/>
      <c r="H200" s="5"/>
      <c r="I200" s="5"/>
      <c r="J200" s="5"/>
      <c r="K200" s="5"/>
      <c r="L200" s="5"/>
      <c r="M200" s="5"/>
      <c r="N200" s="5"/>
      <c r="O200" s="1"/>
      <c r="P200" s="1"/>
      <c r="Q200" s="1"/>
      <c r="R200" s="1"/>
      <c r="S200" s="1"/>
      <c r="T200" s="1"/>
      <c r="U200" s="1"/>
      <c r="V200" s="1"/>
      <c r="W200" s="5"/>
      <c r="X200" s="5"/>
      <c r="Y200" s="5"/>
      <c r="Z200" s="5"/>
      <c r="AA200" s="5"/>
      <c r="AB200" s="5"/>
      <c r="AC200" s="5"/>
      <c r="AD200" s="5"/>
      <c r="AE200" s="5"/>
      <c r="AF200" s="5"/>
      <c r="AG200" s="6"/>
      <c r="AH200" s="5"/>
      <c r="AI200" s="7"/>
      <c r="AJ200" s="6"/>
      <c r="AK200" s="8"/>
      <c r="AL200" s="5"/>
      <c r="AM200" s="5"/>
      <c r="AN200" s="5"/>
      <c r="AO200" s="5"/>
      <c r="AP200" s="5"/>
      <c r="AQ200" s="5"/>
      <c r="AR200" s="5"/>
      <c r="AS200" s="5"/>
      <c r="AT200" s="5"/>
      <c r="AU200" s="5"/>
      <c r="AV200" s="5"/>
      <c r="AW200" s="9"/>
      <c r="AX200" s="1"/>
      <c r="AY200" s="1"/>
    </row>
    <row r="201">
      <c r="A201" s="179"/>
      <c r="B201" s="5"/>
      <c r="C201" s="1"/>
      <c r="D201" s="5"/>
      <c r="E201" s="2"/>
      <c r="F201" s="2"/>
      <c r="G201" s="3"/>
      <c r="H201" s="5"/>
      <c r="I201" s="5"/>
      <c r="J201" s="5"/>
      <c r="K201" s="5"/>
      <c r="L201" s="5"/>
      <c r="M201" s="5"/>
      <c r="N201" s="5"/>
      <c r="O201" s="1"/>
      <c r="P201" s="1"/>
      <c r="Q201" s="1"/>
      <c r="R201" s="1"/>
      <c r="S201" s="1"/>
      <c r="T201" s="1"/>
      <c r="U201" s="1"/>
      <c r="V201" s="1"/>
      <c r="W201" s="5"/>
      <c r="X201" s="5"/>
      <c r="Y201" s="5"/>
      <c r="Z201" s="5"/>
      <c r="AA201" s="5"/>
      <c r="AB201" s="5"/>
      <c r="AC201" s="5"/>
      <c r="AD201" s="5"/>
      <c r="AE201" s="5"/>
      <c r="AF201" s="5"/>
      <c r="AG201" s="6"/>
      <c r="AH201" s="5"/>
      <c r="AI201" s="7"/>
      <c r="AJ201" s="6"/>
      <c r="AK201" s="8"/>
      <c r="AL201" s="5"/>
      <c r="AM201" s="5"/>
      <c r="AN201" s="5"/>
      <c r="AO201" s="5"/>
      <c r="AP201" s="5"/>
      <c r="AQ201" s="5"/>
      <c r="AR201" s="5"/>
      <c r="AS201" s="5"/>
      <c r="AT201" s="5"/>
      <c r="AU201" s="5"/>
      <c r="AV201" s="5"/>
      <c r="AW201" s="9"/>
      <c r="AX201" s="1"/>
      <c r="AY201" s="1"/>
    </row>
    <row r="202">
      <c r="A202" s="179"/>
      <c r="B202" s="5"/>
      <c r="C202" s="1"/>
      <c r="D202" s="5"/>
      <c r="E202" s="2"/>
      <c r="F202" s="2"/>
      <c r="G202" s="3"/>
      <c r="H202" s="5"/>
      <c r="I202" s="5"/>
      <c r="J202" s="5"/>
      <c r="K202" s="5"/>
      <c r="L202" s="5"/>
      <c r="M202" s="5"/>
      <c r="N202" s="5"/>
      <c r="O202" s="1"/>
      <c r="P202" s="1"/>
      <c r="Q202" s="1"/>
      <c r="R202" s="1"/>
      <c r="S202" s="1"/>
      <c r="T202" s="1"/>
      <c r="U202" s="1"/>
      <c r="V202" s="1"/>
      <c r="W202" s="5"/>
      <c r="X202" s="5"/>
      <c r="Y202" s="5"/>
      <c r="Z202" s="5"/>
      <c r="AA202" s="5"/>
      <c r="AB202" s="5"/>
      <c r="AC202" s="5"/>
      <c r="AD202" s="5"/>
      <c r="AE202" s="5"/>
      <c r="AF202" s="5"/>
      <c r="AG202" s="6"/>
      <c r="AH202" s="5"/>
      <c r="AI202" s="7"/>
      <c r="AJ202" s="6"/>
      <c r="AK202" s="8"/>
      <c r="AL202" s="5"/>
      <c r="AM202" s="5"/>
      <c r="AN202" s="5"/>
      <c r="AO202" s="5"/>
      <c r="AP202" s="5"/>
      <c r="AQ202" s="5"/>
      <c r="AR202" s="5"/>
      <c r="AS202" s="5"/>
      <c r="AT202" s="5"/>
      <c r="AU202" s="5"/>
      <c r="AV202" s="5"/>
      <c r="AW202" s="9"/>
      <c r="AX202" s="1"/>
      <c r="AY202" s="1"/>
    </row>
    <row r="203">
      <c r="A203" s="179"/>
      <c r="B203" s="5"/>
      <c r="C203" s="1"/>
      <c r="D203" s="5"/>
      <c r="E203" s="2"/>
      <c r="F203" s="2"/>
      <c r="G203" s="3"/>
      <c r="H203" s="5"/>
      <c r="I203" s="5"/>
      <c r="J203" s="5"/>
      <c r="K203" s="5"/>
      <c r="L203" s="5"/>
      <c r="M203" s="5"/>
      <c r="N203" s="5"/>
      <c r="O203" s="1"/>
      <c r="P203" s="1"/>
      <c r="Q203" s="1"/>
      <c r="R203" s="1"/>
      <c r="S203" s="1"/>
      <c r="T203" s="1"/>
      <c r="U203" s="1"/>
      <c r="V203" s="1"/>
      <c r="W203" s="5"/>
      <c r="X203" s="5"/>
      <c r="Y203" s="5"/>
      <c r="Z203" s="5"/>
      <c r="AA203" s="5"/>
      <c r="AB203" s="5"/>
      <c r="AC203" s="5"/>
      <c r="AD203" s="5"/>
      <c r="AE203" s="5"/>
      <c r="AF203" s="5"/>
      <c r="AG203" s="6"/>
      <c r="AH203" s="5"/>
      <c r="AI203" s="7"/>
      <c r="AJ203" s="6"/>
      <c r="AK203" s="8"/>
      <c r="AL203" s="5"/>
      <c r="AM203" s="5"/>
      <c r="AN203" s="5"/>
      <c r="AO203" s="5"/>
      <c r="AP203" s="5"/>
      <c r="AQ203" s="5"/>
      <c r="AR203" s="5"/>
      <c r="AS203" s="5"/>
      <c r="AT203" s="5"/>
      <c r="AU203" s="5"/>
      <c r="AV203" s="5"/>
      <c r="AW203" s="9"/>
      <c r="AX203" s="1"/>
      <c r="AY203" s="1"/>
    </row>
    <row r="204">
      <c r="A204" s="179"/>
      <c r="B204" s="5"/>
      <c r="C204" s="1"/>
      <c r="D204" s="5"/>
      <c r="E204" s="2"/>
      <c r="F204" s="2"/>
      <c r="G204" s="3"/>
      <c r="H204" s="5"/>
      <c r="I204" s="5"/>
      <c r="J204" s="5"/>
      <c r="K204" s="5"/>
      <c r="L204" s="5"/>
      <c r="M204" s="5"/>
      <c r="N204" s="5"/>
      <c r="O204" s="1"/>
      <c r="P204" s="1"/>
      <c r="Q204" s="1"/>
      <c r="R204" s="1"/>
      <c r="S204" s="1"/>
      <c r="T204" s="1"/>
      <c r="U204" s="1"/>
      <c r="V204" s="1"/>
      <c r="W204" s="5"/>
      <c r="X204" s="5"/>
      <c r="Y204" s="5"/>
      <c r="Z204" s="5"/>
      <c r="AA204" s="5"/>
      <c r="AB204" s="5"/>
      <c r="AC204" s="5"/>
      <c r="AD204" s="5"/>
      <c r="AE204" s="5"/>
      <c r="AF204" s="5"/>
      <c r="AG204" s="6"/>
      <c r="AH204" s="5"/>
      <c r="AI204" s="7"/>
      <c r="AJ204" s="6"/>
      <c r="AK204" s="8"/>
      <c r="AL204" s="5"/>
      <c r="AM204" s="5"/>
      <c r="AN204" s="5"/>
      <c r="AO204" s="5"/>
      <c r="AP204" s="5"/>
      <c r="AQ204" s="5"/>
      <c r="AR204" s="5"/>
      <c r="AS204" s="5"/>
      <c r="AT204" s="5"/>
      <c r="AU204" s="5"/>
      <c r="AV204" s="5"/>
      <c r="AW204" s="9"/>
      <c r="AX204" s="1"/>
      <c r="AY204" s="1"/>
    </row>
    <row r="205">
      <c r="A205" s="179"/>
      <c r="B205" s="5"/>
      <c r="C205" s="1"/>
      <c r="D205" s="5"/>
      <c r="E205" s="2"/>
      <c r="F205" s="2"/>
      <c r="G205" s="3"/>
      <c r="H205" s="5"/>
      <c r="I205" s="5"/>
      <c r="J205" s="5"/>
      <c r="K205" s="5"/>
      <c r="L205" s="5"/>
      <c r="M205" s="5"/>
      <c r="N205" s="5"/>
      <c r="O205" s="1"/>
      <c r="P205" s="1"/>
      <c r="Q205" s="1"/>
      <c r="R205" s="1"/>
      <c r="S205" s="1"/>
      <c r="T205" s="1"/>
      <c r="U205" s="1"/>
      <c r="V205" s="1"/>
      <c r="W205" s="5"/>
      <c r="X205" s="5"/>
      <c r="Y205" s="5"/>
      <c r="Z205" s="5"/>
      <c r="AA205" s="5"/>
      <c r="AB205" s="5"/>
      <c r="AC205" s="5"/>
      <c r="AD205" s="5"/>
      <c r="AE205" s="5"/>
      <c r="AF205" s="5"/>
      <c r="AG205" s="6"/>
      <c r="AH205" s="5"/>
      <c r="AI205" s="7"/>
      <c r="AJ205" s="6"/>
      <c r="AK205" s="8"/>
      <c r="AL205" s="5"/>
      <c r="AM205" s="5"/>
      <c r="AN205" s="5"/>
      <c r="AO205" s="5"/>
      <c r="AP205" s="5"/>
      <c r="AQ205" s="5"/>
      <c r="AR205" s="5"/>
      <c r="AS205" s="5"/>
      <c r="AT205" s="5"/>
      <c r="AU205" s="5"/>
      <c r="AV205" s="5"/>
      <c r="AW205" s="9"/>
      <c r="AX205" s="1"/>
      <c r="AY205" s="1"/>
    </row>
    <row r="206">
      <c r="A206" s="179"/>
      <c r="B206" s="5"/>
      <c r="C206" s="1"/>
      <c r="D206" s="5"/>
      <c r="E206" s="2"/>
      <c r="F206" s="2"/>
      <c r="G206" s="3"/>
      <c r="H206" s="5"/>
      <c r="I206" s="5"/>
      <c r="J206" s="5"/>
      <c r="K206" s="5"/>
      <c r="L206" s="5"/>
      <c r="M206" s="5"/>
      <c r="N206" s="5"/>
      <c r="O206" s="1"/>
      <c r="P206" s="1"/>
      <c r="Q206" s="1"/>
      <c r="R206" s="1"/>
      <c r="S206" s="1"/>
      <c r="T206" s="1"/>
      <c r="U206" s="1"/>
      <c r="V206" s="1"/>
      <c r="W206" s="5"/>
      <c r="X206" s="5"/>
      <c r="Y206" s="5"/>
      <c r="Z206" s="5"/>
      <c r="AA206" s="5"/>
      <c r="AB206" s="5"/>
      <c r="AC206" s="5"/>
      <c r="AD206" s="5"/>
      <c r="AE206" s="5"/>
      <c r="AF206" s="5"/>
      <c r="AG206" s="6"/>
      <c r="AH206" s="5"/>
      <c r="AI206" s="7"/>
      <c r="AJ206" s="6"/>
      <c r="AK206" s="8"/>
      <c r="AL206" s="5"/>
      <c r="AM206" s="5"/>
      <c r="AN206" s="5"/>
      <c r="AO206" s="5"/>
      <c r="AP206" s="5"/>
      <c r="AQ206" s="5"/>
      <c r="AR206" s="5"/>
      <c r="AS206" s="5"/>
      <c r="AT206" s="5"/>
      <c r="AU206" s="5"/>
      <c r="AV206" s="5"/>
      <c r="AW206" s="9"/>
      <c r="AX206" s="1"/>
      <c r="AY206" s="1"/>
    </row>
    <row r="207">
      <c r="A207" s="179"/>
      <c r="B207" s="5"/>
      <c r="C207" s="1"/>
      <c r="D207" s="5"/>
      <c r="E207" s="2"/>
      <c r="F207" s="2"/>
      <c r="G207" s="3"/>
      <c r="H207" s="5"/>
      <c r="I207" s="5"/>
      <c r="J207" s="5"/>
      <c r="K207" s="5"/>
      <c r="L207" s="5"/>
      <c r="M207" s="5"/>
      <c r="N207" s="5"/>
      <c r="O207" s="1"/>
      <c r="P207" s="1"/>
      <c r="Q207" s="1"/>
      <c r="R207" s="1"/>
      <c r="S207" s="1"/>
      <c r="T207" s="1"/>
      <c r="U207" s="1"/>
      <c r="V207" s="1"/>
      <c r="W207" s="5"/>
      <c r="X207" s="5"/>
      <c r="Y207" s="5"/>
      <c r="Z207" s="5"/>
      <c r="AA207" s="5"/>
      <c r="AB207" s="5"/>
      <c r="AC207" s="5"/>
      <c r="AD207" s="5"/>
      <c r="AE207" s="5"/>
      <c r="AF207" s="5"/>
      <c r="AG207" s="6"/>
      <c r="AH207" s="5"/>
      <c r="AI207" s="7"/>
      <c r="AJ207" s="6"/>
      <c r="AK207" s="8"/>
      <c r="AL207" s="5"/>
      <c r="AM207" s="5"/>
      <c r="AN207" s="5"/>
      <c r="AO207" s="5"/>
      <c r="AP207" s="5"/>
      <c r="AQ207" s="5"/>
      <c r="AR207" s="5"/>
      <c r="AS207" s="5"/>
      <c r="AT207" s="5"/>
      <c r="AU207" s="5"/>
      <c r="AV207" s="5"/>
      <c r="AW207" s="9"/>
      <c r="AX207" s="1"/>
      <c r="AY207" s="1"/>
    </row>
    <row r="208">
      <c r="A208" s="179"/>
      <c r="B208" s="5"/>
      <c r="C208" s="1"/>
      <c r="D208" s="5"/>
      <c r="E208" s="2"/>
      <c r="F208" s="2"/>
      <c r="G208" s="3"/>
      <c r="H208" s="5"/>
      <c r="I208" s="5"/>
      <c r="J208" s="5"/>
      <c r="K208" s="5"/>
      <c r="L208" s="5"/>
      <c r="M208" s="5"/>
      <c r="N208" s="5"/>
      <c r="O208" s="1"/>
      <c r="P208" s="1"/>
      <c r="Q208" s="1"/>
      <c r="R208" s="1"/>
      <c r="S208" s="1"/>
      <c r="T208" s="1"/>
      <c r="U208" s="1"/>
      <c r="V208" s="1"/>
      <c r="W208" s="5"/>
      <c r="X208" s="5"/>
      <c r="Y208" s="5"/>
      <c r="Z208" s="5"/>
      <c r="AA208" s="5"/>
      <c r="AB208" s="5"/>
      <c r="AC208" s="5"/>
      <c r="AD208" s="5"/>
      <c r="AE208" s="5"/>
      <c r="AF208" s="5"/>
      <c r="AG208" s="6"/>
      <c r="AH208" s="5"/>
      <c r="AI208" s="7"/>
      <c r="AJ208" s="6"/>
      <c r="AK208" s="8"/>
      <c r="AL208" s="5"/>
      <c r="AM208" s="5"/>
      <c r="AN208" s="5"/>
      <c r="AO208" s="5"/>
      <c r="AP208" s="5"/>
      <c r="AQ208" s="5"/>
      <c r="AR208" s="5"/>
      <c r="AS208" s="5"/>
      <c r="AT208" s="5"/>
      <c r="AU208" s="5"/>
      <c r="AV208" s="5"/>
      <c r="AW208" s="9"/>
      <c r="AX208" s="1"/>
      <c r="AY208" s="1"/>
    </row>
    <row r="209">
      <c r="A209" s="179"/>
      <c r="B209" s="5"/>
      <c r="C209" s="1"/>
      <c r="D209" s="5"/>
      <c r="E209" s="2"/>
      <c r="F209" s="2"/>
      <c r="G209" s="3"/>
      <c r="H209" s="5"/>
      <c r="I209" s="5"/>
      <c r="J209" s="5"/>
      <c r="K209" s="5"/>
      <c r="L209" s="5"/>
      <c r="M209" s="5"/>
      <c r="N209" s="5"/>
      <c r="O209" s="1"/>
      <c r="P209" s="1"/>
      <c r="Q209" s="1"/>
      <c r="R209" s="1"/>
      <c r="S209" s="1"/>
      <c r="T209" s="1"/>
      <c r="U209" s="1"/>
      <c r="V209" s="1"/>
      <c r="W209" s="5"/>
      <c r="X209" s="5"/>
      <c r="Y209" s="5"/>
      <c r="Z209" s="5"/>
      <c r="AA209" s="5"/>
      <c r="AB209" s="5"/>
      <c r="AC209" s="5"/>
      <c r="AD209" s="5"/>
      <c r="AE209" s="5"/>
      <c r="AF209" s="5"/>
      <c r="AG209" s="6"/>
      <c r="AH209" s="5"/>
      <c r="AI209" s="7"/>
      <c r="AJ209" s="6"/>
      <c r="AK209" s="8"/>
      <c r="AL209" s="5"/>
      <c r="AM209" s="5"/>
      <c r="AN209" s="5"/>
      <c r="AO209" s="5"/>
      <c r="AP209" s="5"/>
      <c r="AQ209" s="5"/>
      <c r="AR209" s="5"/>
      <c r="AS209" s="5"/>
      <c r="AT209" s="5"/>
      <c r="AU209" s="5"/>
      <c r="AV209" s="5"/>
      <c r="AW209" s="9"/>
      <c r="AX209" s="1"/>
      <c r="AY209" s="1"/>
    </row>
    <row r="210">
      <c r="A210" s="179"/>
      <c r="B210" s="5"/>
      <c r="C210" s="1"/>
      <c r="D210" s="5"/>
      <c r="E210" s="2"/>
      <c r="F210" s="2"/>
      <c r="G210" s="3"/>
      <c r="H210" s="5"/>
      <c r="I210" s="5"/>
      <c r="J210" s="5"/>
      <c r="K210" s="5"/>
      <c r="L210" s="5"/>
      <c r="M210" s="5"/>
      <c r="N210" s="5"/>
      <c r="O210" s="1"/>
      <c r="P210" s="1"/>
      <c r="Q210" s="1"/>
      <c r="R210" s="1"/>
      <c r="S210" s="1"/>
      <c r="T210" s="1"/>
      <c r="U210" s="1"/>
      <c r="V210" s="1"/>
      <c r="W210" s="5"/>
      <c r="X210" s="5"/>
      <c r="Y210" s="5"/>
      <c r="Z210" s="5"/>
      <c r="AA210" s="5"/>
      <c r="AB210" s="5"/>
      <c r="AC210" s="5"/>
      <c r="AD210" s="5"/>
      <c r="AE210" s="5"/>
      <c r="AF210" s="5"/>
      <c r="AG210" s="6"/>
      <c r="AH210" s="5"/>
      <c r="AI210" s="7"/>
      <c r="AJ210" s="6"/>
      <c r="AK210" s="8"/>
      <c r="AL210" s="5"/>
      <c r="AM210" s="5"/>
      <c r="AN210" s="5"/>
      <c r="AO210" s="5"/>
      <c r="AP210" s="5"/>
      <c r="AQ210" s="5"/>
      <c r="AR210" s="5"/>
      <c r="AS210" s="5"/>
      <c r="AT210" s="5"/>
      <c r="AU210" s="5"/>
      <c r="AV210" s="5"/>
      <c r="AW210" s="9"/>
      <c r="AX210" s="1"/>
      <c r="AY210" s="1"/>
    </row>
    <row r="211">
      <c r="A211" s="179"/>
      <c r="B211" s="5"/>
      <c r="C211" s="1"/>
      <c r="D211" s="5"/>
      <c r="E211" s="2"/>
      <c r="F211" s="2"/>
      <c r="G211" s="3"/>
      <c r="H211" s="5"/>
      <c r="I211" s="5"/>
      <c r="J211" s="5"/>
      <c r="K211" s="5"/>
      <c r="L211" s="5"/>
      <c r="M211" s="5"/>
      <c r="N211" s="5"/>
      <c r="O211" s="1"/>
      <c r="P211" s="1"/>
      <c r="Q211" s="1"/>
      <c r="R211" s="1"/>
      <c r="S211" s="1"/>
      <c r="T211" s="1"/>
      <c r="U211" s="1"/>
      <c r="V211" s="1"/>
      <c r="W211" s="5"/>
      <c r="X211" s="5"/>
      <c r="Y211" s="5"/>
      <c r="Z211" s="5"/>
      <c r="AA211" s="5"/>
      <c r="AB211" s="5"/>
      <c r="AC211" s="5"/>
      <c r="AD211" s="5"/>
      <c r="AE211" s="5"/>
      <c r="AF211" s="5"/>
      <c r="AG211" s="6"/>
      <c r="AH211" s="5"/>
      <c r="AI211" s="7"/>
      <c r="AJ211" s="6"/>
      <c r="AK211" s="8"/>
      <c r="AL211" s="5"/>
      <c r="AM211" s="5"/>
      <c r="AN211" s="5"/>
      <c r="AO211" s="5"/>
      <c r="AP211" s="5"/>
      <c r="AQ211" s="5"/>
      <c r="AR211" s="5"/>
      <c r="AS211" s="5"/>
      <c r="AT211" s="5"/>
      <c r="AU211" s="5"/>
      <c r="AV211" s="5"/>
      <c r="AW211" s="9"/>
      <c r="AX211" s="1"/>
      <c r="AY211" s="1"/>
    </row>
    <row r="212">
      <c r="A212" s="179"/>
      <c r="B212" s="5"/>
      <c r="C212" s="1"/>
      <c r="D212" s="5"/>
      <c r="E212" s="2"/>
      <c r="F212" s="2"/>
      <c r="G212" s="3"/>
      <c r="H212" s="5"/>
      <c r="I212" s="5"/>
      <c r="J212" s="5"/>
      <c r="K212" s="5"/>
      <c r="L212" s="5"/>
      <c r="M212" s="5"/>
      <c r="N212" s="5"/>
      <c r="O212" s="1"/>
      <c r="P212" s="1"/>
      <c r="Q212" s="1"/>
      <c r="R212" s="1"/>
      <c r="S212" s="1"/>
      <c r="T212" s="1"/>
      <c r="U212" s="1"/>
      <c r="V212" s="1"/>
      <c r="W212" s="5"/>
      <c r="X212" s="5"/>
      <c r="Y212" s="5"/>
      <c r="Z212" s="5"/>
      <c r="AA212" s="5"/>
      <c r="AB212" s="5"/>
      <c r="AC212" s="5"/>
      <c r="AD212" s="5"/>
      <c r="AE212" s="5"/>
      <c r="AF212" s="5"/>
      <c r="AG212" s="6"/>
      <c r="AH212" s="5"/>
      <c r="AI212" s="7"/>
      <c r="AJ212" s="6"/>
      <c r="AK212" s="8"/>
      <c r="AL212" s="5"/>
      <c r="AM212" s="5"/>
      <c r="AN212" s="5"/>
      <c r="AO212" s="5"/>
      <c r="AP212" s="5"/>
      <c r="AQ212" s="5"/>
      <c r="AR212" s="5"/>
      <c r="AS212" s="5"/>
      <c r="AT212" s="5"/>
      <c r="AU212" s="5"/>
      <c r="AV212" s="5"/>
      <c r="AW212" s="9"/>
      <c r="AX212" s="1"/>
      <c r="AY212" s="1"/>
    </row>
    <row r="213">
      <c r="A213" s="179"/>
      <c r="B213" s="5"/>
      <c r="C213" s="1"/>
      <c r="D213" s="5"/>
      <c r="E213" s="2"/>
      <c r="F213" s="2"/>
      <c r="G213" s="3"/>
      <c r="H213" s="5"/>
      <c r="I213" s="5"/>
      <c r="J213" s="5"/>
      <c r="K213" s="5"/>
      <c r="L213" s="5"/>
      <c r="M213" s="5"/>
      <c r="N213" s="5"/>
      <c r="O213" s="1"/>
      <c r="P213" s="1"/>
      <c r="Q213" s="1"/>
      <c r="R213" s="1"/>
      <c r="S213" s="1"/>
      <c r="T213" s="1"/>
      <c r="U213" s="1"/>
      <c r="V213" s="1"/>
      <c r="W213" s="5"/>
      <c r="X213" s="5"/>
      <c r="Y213" s="5"/>
      <c r="Z213" s="5"/>
      <c r="AA213" s="5"/>
      <c r="AB213" s="5"/>
      <c r="AC213" s="5"/>
      <c r="AD213" s="5"/>
      <c r="AE213" s="5"/>
      <c r="AF213" s="5"/>
      <c r="AG213" s="6"/>
      <c r="AH213" s="5"/>
      <c r="AI213" s="7"/>
      <c r="AJ213" s="6"/>
      <c r="AK213" s="8"/>
      <c r="AL213" s="5"/>
      <c r="AM213" s="5"/>
      <c r="AN213" s="5"/>
      <c r="AO213" s="5"/>
      <c r="AP213" s="5"/>
      <c r="AQ213" s="5"/>
      <c r="AR213" s="5"/>
      <c r="AS213" s="5"/>
      <c r="AT213" s="5"/>
      <c r="AU213" s="5"/>
      <c r="AV213" s="5"/>
      <c r="AW213" s="9"/>
      <c r="AX213" s="1"/>
      <c r="AY213" s="1"/>
    </row>
    <row r="214">
      <c r="A214" s="179"/>
      <c r="B214" s="5"/>
      <c r="C214" s="1"/>
      <c r="D214" s="5"/>
      <c r="E214" s="2"/>
      <c r="F214" s="2"/>
      <c r="G214" s="3"/>
      <c r="H214" s="5"/>
      <c r="I214" s="5"/>
      <c r="J214" s="5"/>
      <c r="K214" s="5"/>
      <c r="L214" s="5"/>
      <c r="M214" s="5"/>
      <c r="N214" s="5"/>
      <c r="O214" s="1"/>
      <c r="P214" s="1"/>
      <c r="Q214" s="1"/>
      <c r="R214" s="1"/>
      <c r="S214" s="1"/>
      <c r="T214" s="1"/>
      <c r="U214" s="1"/>
      <c r="V214" s="1"/>
      <c r="W214" s="5"/>
      <c r="X214" s="5"/>
      <c r="Y214" s="5"/>
      <c r="Z214" s="5"/>
      <c r="AA214" s="5"/>
      <c r="AB214" s="5"/>
      <c r="AC214" s="5"/>
      <c r="AD214" s="5"/>
      <c r="AE214" s="5"/>
      <c r="AF214" s="5"/>
      <c r="AG214" s="6"/>
      <c r="AH214" s="5"/>
      <c r="AI214" s="7"/>
      <c r="AJ214" s="6"/>
      <c r="AK214" s="8"/>
      <c r="AL214" s="5"/>
      <c r="AM214" s="5"/>
      <c r="AN214" s="5"/>
      <c r="AO214" s="5"/>
      <c r="AP214" s="5"/>
      <c r="AQ214" s="5"/>
      <c r="AR214" s="5"/>
      <c r="AS214" s="5"/>
      <c r="AT214" s="5"/>
      <c r="AU214" s="5"/>
      <c r="AV214" s="5"/>
      <c r="AW214" s="9"/>
      <c r="AX214" s="1"/>
      <c r="AY214" s="1"/>
    </row>
    <row r="215">
      <c r="A215" s="179"/>
      <c r="B215" s="5"/>
      <c r="C215" s="1"/>
      <c r="D215" s="5"/>
      <c r="E215" s="2"/>
      <c r="F215" s="2"/>
      <c r="G215" s="3"/>
      <c r="H215" s="5"/>
      <c r="I215" s="5"/>
      <c r="J215" s="5"/>
      <c r="K215" s="5"/>
      <c r="L215" s="5"/>
      <c r="M215" s="5"/>
      <c r="N215" s="5"/>
      <c r="O215" s="1"/>
      <c r="P215" s="1"/>
      <c r="Q215" s="1"/>
      <c r="R215" s="1"/>
      <c r="S215" s="1"/>
      <c r="T215" s="1"/>
      <c r="U215" s="1"/>
      <c r="V215" s="1"/>
      <c r="W215" s="5"/>
      <c r="X215" s="5"/>
      <c r="Y215" s="5"/>
      <c r="Z215" s="5"/>
      <c r="AA215" s="5"/>
      <c r="AB215" s="5"/>
      <c r="AC215" s="5"/>
      <c r="AD215" s="5"/>
      <c r="AE215" s="5"/>
      <c r="AF215" s="5"/>
      <c r="AG215" s="6"/>
      <c r="AH215" s="5"/>
      <c r="AI215" s="7"/>
      <c r="AJ215" s="6"/>
      <c r="AK215" s="8"/>
      <c r="AL215" s="5"/>
      <c r="AM215" s="5"/>
      <c r="AN215" s="5"/>
      <c r="AO215" s="5"/>
      <c r="AP215" s="5"/>
      <c r="AQ215" s="5"/>
      <c r="AR215" s="5"/>
      <c r="AS215" s="5"/>
      <c r="AT215" s="5"/>
      <c r="AU215" s="5"/>
      <c r="AV215" s="5"/>
      <c r="AW215" s="9"/>
      <c r="AX215" s="1"/>
      <c r="AY215" s="1"/>
    </row>
    <row r="216">
      <c r="A216" s="179"/>
      <c r="B216" s="5"/>
      <c r="C216" s="1"/>
      <c r="D216" s="5"/>
      <c r="E216" s="2"/>
      <c r="F216" s="2"/>
      <c r="G216" s="3"/>
      <c r="H216" s="5"/>
      <c r="I216" s="5"/>
      <c r="J216" s="5"/>
      <c r="K216" s="5"/>
      <c r="L216" s="5"/>
      <c r="M216" s="5"/>
      <c r="N216" s="5"/>
      <c r="O216" s="1"/>
      <c r="P216" s="1"/>
      <c r="Q216" s="1"/>
      <c r="R216" s="1"/>
      <c r="S216" s="1"/>
      <c r="T216" s="1"/>
      <c r="U216" s="1"/>
      <c r="V216" s="1"/>
      <c r="W216" s="5"/>
      <c r="X216" s="5"/>
      <c r="Y216" s="5"/>
      <c r="Z216" s="5"/>
      <c r="AA216" s="5"/>
      <c r="AB216" s="5"/>
      <c r="AC216" s="5"/>
      <c r="AD216" s="5"/>
      <c r="AE216" s="5"/>
      <c r="AF216" s="5"/>
      <c r="AG216" s="6"/>
      <c r="AH216" s="5"/>
      <c r="AI216" s="7"/>
      <c r="AJ216" s="6"/>
      <c r="AK216" s="8"/>
      <c r="AL216" s="5"/>
      <c r="AM216" s="5"/>
      <c r="AN216" s="5"/>
      <c r="AO216" s="5"/>
      <c r="AP216" s="5"/>
      <c r="AQ216" s="5"/>
      <c r="AR216" s="5"/>
      <c r="AS216" s="5"/>
      <c r="AT216" s="5"/>
      <c r="AU216" s="5"/>
      <c r="AV216" s="5"/>
      <c r="AW216" s="9"/>
      <c r="AX216" s="1"/>
      <c r="AY216" s="1"/>
    </row>
    <row r="217">
      <c r="A217" s="179"/>
      <c r="B217" s="5"/>
      <c r="C217" s="1"/>
      <c r="D217" s="5"/>
      <c r="E217" s="2"/>
      <c r="F217" s="2"/>
      <c r="G217" s="3"/>
      <c r="H217" s="5"/>
      <c r="I217" s="5"/>
      <c r="J217" s="5"/>
      <c r="K217" s="5"/>
      <c r="L217" s="5"/>
      <c r="M217" s="5"/>
      <c r="N217" s="5"/>
      <c r="O217" s="1"/>
      <c r="P217" s="1"/>
      <c r="Q217" s="1"/>
      <c r="R217" s="1"/>
      <c r="S217" s="1"/>
      <c r="T217" s="1"/>
      <c r="U217" s="1"/>
      <c r="V217" s="1"/>
      <c r="W217" s="5"/>
      <c r="X217" s="5"/>
      <c r="Y217" s="5"/>
      <c r="Z217" s="5"/>
      <c r="AA217" s="5"/>
      <c r="AB217" s="5"/>
      <c r="AC217" s="5"/>
      <c r="AD217" s="5"/>
      <c r="AE217" s="5"/>
      <c r="AF217" s="5"/>
      <c r="AG217" s="6"/>
      <c r="AH217" s="5"/>
      <c r="AI217" s="7"/>
      <c r="AJ217" s="6"/>
      <c r="AK217" s="8"/>
      <c r="AL217" s="5"/>
      <c r="AM217" s="5"/>
      <c r="AN217" s="5"/>
      <c r="AO217" s="5"/>
      <c r="AP217" s="5"/>
      <c r="AQ217" s="5"/>
      <c r="AR217" s="5"/>
      <c r="AS217" s="5"/>
      <c r="AT217" s="5"/>
      <c r="AU217" s="5"/>
      <c r="AV217" s="5"/>
      <c r="AW217" s="9"/>
      <c r="AX217" s="1"/>
      <c r="AY217" s="1"/>
    </row>
    <row r="218">
      <c r="A218" s="179"/>
      <c r="B218" s="5"/>
      <c r="C218" s="1"/>
      <c r="D218" s="5"/>
      <c r="E218" s="2"/>
      <c r="F218" s="2"/>
      <c r="G218" s="3"/>
      <c r="H218" s="5"/>
      <c r="I218" s="5"/>
      <c r="J218" s="5"/>
      <c r="K218" s="5"/>
      <c r="L218" s="5"/>
      <c r="M218" s="5"/>
      <c r="N218" s="5"/>
      <c r="O218" s="1"/>
      <c r="P218" s="1"/>
      <c r="Q218" s="1"/>
      <c r="R218" s="1"/>
      <c r="S218" s="1"/>
      <c r="T218" s="1"/>
      <c r="U218" s="1"/>
      <c r="V218" s="1"/>
      <c r="W218" s="5"/>
      <c r="X218" s="5"/>
      <c r="Y218" s="5"/>
      <c r="Z218" s="5"/>
      <c r="AA218" s="5"/>
      <c r="AB218" s="5"/>
      <c r="AC218" s="5"/>
      <c r="AD218" s="5"/>
      <c r="AE218" s="5"/>
      <c r="AF218" s="5"/>
      <c r="AG218" s="6"/>
      <c r="AH218" s="5"/>
      <c r="AI218" s="7"/>
      <c r="AJ218" s="6"/>
      <c r="AK218" s="8"/>
      <c r="AL218" s="5"/>
      <c r="AM218" s="5"/>
      <c r="AN218" s="5"/>
      <c r="AO218" s="5"/>
      <c r="AP218" s="5"/>
      <c r="AQ218" s="5"/>
      <c r="AR218" s="5"/>
      <c r="AS218" s="5"/>
      <c r="AT218" s="5"/>
      <c r="AU218" s="5"/>
      <c r="AV218" s="5"/>
      <c r="AW218" s="9"/>
      <c r="AX218" s="1"/>
      <c r="AY218" s="1"/>
    </row>
    <row r="219">
      <c r="A219" s="179"/>
      <c r="B219" s="5"/>
      <c r="C219" s="1"/>
      <c r="D219" s="5"/>
      <c r="E219" s="2"/>
      <c r="F219" s="2"/>
      <c r="G219" s="3"/>
      <c r="H219" s="5"/>
      <c r="I219" s="5"/>
      <c r="J219" s="5"/>
      <c r="K219" s="5"/>
      <c r="L219" s="5"/>
      <c r="M219" s="5"/>
      <c r="N219" s="5"/>
      <c r="O219" s="1"/>
      <c r="P219" s="1"/>
      <c r="Q219" s="1"/>
      <c r="R219" s="1"/>
      <c r="S219" s="1"/>
      <c r="T219" s="1"/>
      <c r="U219" s="1"/>
      <c r="V219" s="1"/>
      <c r="W219" s="5"/>
      <c r="X219" s="5"/>
      <c r="Y219" s="5"/>
      <c r="Z219" s="5"/>
      <c r="AA219" s="5"/>
      <c r="AB219" s="5"/>
      <c r="AC219" s="5"/>
      <c r="AD219" s="5"/>
      <c r="AE219" s="5"/>
      <c r="AF219" s="5"/>
      <c r="AG219" s="6"/>
      <c r="AH219" s="5"/>
      <c r="AI219" s="7"/>
      <c r="AJ219" s="6"/>
      <c r="AK219" s="8"/>
      <c r="AL219" s="5"/>
      <c r="AM219" s="5"/>
      <c r="AN219" s="5"/>
      <c r="AO219" s="5"/>
      <c r="AP219" s="5"/>
      <c r="AQ219" s="5"/>
      <c r="AR219" s="5"/>
      <c r="AS219" s="5"/>
      <c r="AT219" s="5"/>
      <c r="AU219" s="5"/>
      <c r="AV219" s="5"/>
      <c r="AW219" s="9"/>
      <c r="AX219" s="1"/>
      <c r="AY219" s="1"/>
    </row>
    <row r="220">
      <c r="A220" s="179"/>
      <c r="B220" s="5"/>
      <c r="C220" s="1"/>
      <c r="D220" s="5"/>
      <c r="E220" s="2"/>
      <c r="F220" s="2"/>
      <c r="G220" s="3"/>
      <c r="H220" s="5"/>
      <c r="I220" s="5"/>
      <c r="J220" s="5"/>
      <c r="K220" s="5"/>
      <c r="L220" s="5"/>
      <c r="M220" s="5"/>
      <c r="N220" s="5"/>
      <c r="O220" s="1"/>
      <c r="P220" s="1"/>
      <c r="Q220" s="1"/>
      <c r="R220" s="1"/>
      <c r="S220" s="1"/>
      <c r="T220" s="1"/>
      <c r="U220" s="1"/>
      <c r="V220" s="1"/>
      <c r="W220" s="5"/>
      <c r="X220" s="5"/>
      <c r="Y220" s="5"/>
      <c r="Z220" s="5"/>
      <c r="AA220" s="5"/>
      <c r="AB220" s="5"/>
      <c r="AC220" s="5"/>
      <c r="AD220" s="5"/>
      <c r="AE220" s="5"/>
      <c r="AF220" s="5"/>
      <c r="AG220" s="6"/>
      <c r="AH220" s="5"/>
      <c r="AI220" s="7"/>
      <c r="AJ220" s="6"/>
      <c r="AK220" s="8"/>
      <c r="AL220" s="5"/>
      <c r="AM220" s="5"/>
      <c r="AN220" s="5"/>
      <c r="AO220" s="5"/>
      <c r="AP220" s="5"/>
      <c r="AQ220" s="5"/>
      <c r="AR220" s="5"/>
      <c r="AS220" s="5"/>
      <c r="AT220" s="5"/>
      <c r="AU220" s="5"/>
      <c r="AV220" s="5"/>
      <c r="AW220" s="9"/>
      <c r="AX220" s="1"/>
      <c r="AY220" s="1"/>
    </row>
    <row r="221">
      <c r="A221" s="179"/>
      <c r="B221" s="5"/>
      <c r="C221" s="1"/>
      <c r="D221" s="5"/>
      <c r="E221" s="2"/>
      <c r="F221" s="2"/>
      <c r="G221" s="3"/>
      <c r="H221" s="5"/>
      <c r="I221" s="5"/>
      <c r="J221" s="5"/>
      <c r="K221" s="5"/>
      <c r="L221" s="5"/>
      <c r="M221" s="5"/>
      <c r="N221" s="5"/>
      <c r="O221" s="1"/>
      <c r="P221" s="1"/>
      <c r="Q221" s="1"/>
      <c r="R221" s="1"/>
      <c r="S221" s="1"/>
      <c r="T221" s="1"/>
      <c r="U221" s="1"/>
      <c r="V221" s="1"/>
      <c r="W221" s="5"/>
      <c r="X221" s="5"/>
      <c r="Y221" s="5"/>
      <c r="Z221" s="5"/>
      <c r="AA221" s="5"/>
      <c r="AB221" s="5"/>
      <c r="AC221" s="5"/>
      <c r="AD221" s="5"/>
      <c r="AE221" s="5"/>
      <c r="AF221" s="5"/>
      <c r="AG221" s="6"/>
      <c r="AH221" s="5"/>
      <c r="AI221" s="7"/>
      <c r="AJ221" s="6"/>
      <c r="AK221" s="8"/>
      <c r="AL221" s="5"/>
      <c r="AM221" s="5"/>
      <c r="AN221" s="5"/>
      <c r="AO221" s="5"/>
      <c r="AP221" s="5"/>
      <c r="AQ221" s="5"/>
      <c r="AR221" s="5"/>
      <c r="AS221" s="5"/>
      <c r="AT221" s="5"/>
      <c r="AU221" s="5"/>
      <c r="AV221" s="5"/>
      <c r="AW221" s="9"/>
      <c r="AX221" s="1"/>
      <c r="AY221" s="1"/>
    </row>
    <row r="222">
      <c r="A222" s="179"/>
      <c r="B222" s="5"/>
      <c r="C222" s="1"/>
      <c r="D222" s="5"/>
      <c r="E222" s="2"/>
      <c r="F222" s="2"/>
      <c r="G222" s="3"/>
      <c r="H222" s="5"/>
      <c r="I222" s="5"/>
      <c r="J222" s="5"/>
      <c r="K222" s="5"/>
      <c r="L222" s="5"/>
      <c r="M222" s="5"/>
      <c r="N222" s="5"/>
      <c r="O222" s="1"/>
      <c r="P222" s="1"/>
      <c r="Q222" s="1"/>
      <c r="R222" s="1"/>
      <c r="S222" s="1"/>
      <c r="T222" s="1"/>
      <c r="U222" s="1"/>
      <c r="V222" s="1"/>
      <c r="W222" s="5"/>
      <c r="X222" s="5"/>
      <c r="Y222" s="5"/>
      <c r="Z222" s="5"/>
      <c r="AA222" s="5"/>
      <c r="AB222" s="5"/>
      <c r="AC222" s="5"/>
      <c r="AD222" s="5"/>
      <c r="AE222" s="5"/>
      <c r="AF222" s="5"/>
      <c r="AG222" s="6"/>
      <c r="AH222" s="5"/>
      <c r="AI222" s="7"/>
      <c r="AJ222" s="6"/>
      <c r="AK222" s="8"/>
      <c r="AL222" s="5"/>
      <c r="AM222" s="5"/>
      <c r="AN222" s="5"/>
      <c r="AO222" s="5"/>
      <c r="AP222" s="5"/>
      <c r="AQ222" s="5"/>
      <c r="AR222" s="5"/>
      <c r="AS222" s="5"/>
      <c r="AT222" s="5"/>
      <c r="AU222" s="5"/>
      <c r="AV222" s="5"/>
      <c r="AW222" s="9"/>
      <c r="AX222" s="1"/>
      <c r="AY222" s="1"/>
    </row>
    <row r="223">
      <c r="A223" s="179"/>
      <c r="B223" s="5"/>
      <c r="C223" s="1"/>
      <c r="D223" s="5"/>
      <c r="E223" s="2"/>
      <c r="F223" s="2"/>
      <c r="G223" s="3"/>
      <c r="H223" s="5"/>
      <c r="I223" s="5"/>
      <c r="J223" s="5"/>
      <c r="K223" s="5"/>
      <c r="L223" s="5"/>
      <c r="M223" s="5"/>
      <c r="N223" s="5"/>
      <c r="O223" s="1"/>
      <c r="P223" s="1"/>
      <c r="Q223" s="1"/>
      <c r="R223" s="1"/>
      <c r="S223" s="1"/>
      <c r="T223" s="1"/>
      <c r="U223" s="1"/>
      <c r="V223" s="1"/>
      <c r="W223" s="5"/>
      <c r="X223" s="5"/>
      <c r="Y223" s="5"/>
      <c r="Z223" s="5"/>
      <c r="AA223" s="5"/>
      <c r="AB223" s="5"/>
      <c r="AC223" s="5"/>
      <c r="AD223" s="5"/>
      <c r="AE223" s="5"/>
      <c r="AF223" s="5"/>
      <c r="AG223" s="6"/>
      <c r="AH223" s="5"/>
      <c r="AI223" s="7"/>
      <c r="AJ223" s="6"/>
      <c r="AK223" s="8"/>
      <c r="AL223" s="5"/>
      <c r="AM223" s="5"/>
      <c r="AN223" s="5"/>
      <c r="AO223" s="5"/>
      <c r="AP223" s="5"/>
      <c r="AQ223" s="5"/>
      <c r="AR223" s="5"/>
      <c r="AS223" s="5"/>
      <c r="AT223" s="5"/>
      <c r="AU223" s="5"/>
      <c r="AV223" s="5"/>
      <c r="AW223" s="9"/>
      <c r="AX223" s="1"/>
      <c r="AY223" s="1"/>
    </row>
    <row r="224">
      <c r="A224" s="179"/>
      <c r="B224" s="5"/>
      <c r="C224" s="1"/>
      <c r="D224" s="5"/>
      <c r="E224" s="2"/>
      <c r="F224" s="2"/>
      <c r="G224" s="3"/>
      <c r="H224" s="5"/>
      <c r="I224" s="5"/>
      <c r="J224" s="5"/>
      <c r="K224" s="5"/>
      <c r="L224" s="5"/>
      <c r="M224" s="5"/>
      <c r="N224" s="5"/>
      <c r="O224" s="1"/>
      <c r="P224" s="1"/>
      <c r="Q224" s="1"/>
      <c r="R224" s="1"/>
      <c r="S224" s="1"/>
      <c r="T224" s="1"/>
      <c r="U224" s="1"/>
      <c r="V224" s="1"/>
      <c r="W224" s="5"/>
      <c r="X224" s="5"/>
      <c r="Y224" s="5"/>
      <c r="Z224" s="5"/>
      <c r="AA224" s="5"/>
      <c r="AB224" s="5"/>
      <c r="AC224" s="5"/>
      <c r="AD224" s="5"/>
      <c r="AE224" s="5"/>
      <c r="AF224" s="5"/>
      <c r="AG224" s="6"/>
      <c r="AH224" s="5"/>
      <c r="AI224" s="7"/>
      <c r="AJ224" s="6"/>
      <c r="AK224" s="8"/>
      <c r="AL224" s="5"/>
      <c r="AM224" s="5"/>
      <c r="AN224" s="5"/>
      <c r="AO224" s="5"/>
      <c r="AP224" s="5"/>
      <c r="AQ224" s="5"/>
      <c r="AR224" s="5"/>
      <c r="AS224" s="5"/>
      <c r="AT224" s="5"/>
      <c r="AU224" s="5"/>
      <c r="AV224" s="5"/>
      <c r="AW224" s="9"/>
      <c r="AX224" s="1"/>
      <c r="AY224" s="1"/>
    </row>
    <row r="225">
      <c r="A225" s="179"/>
      <c r="B225" s="5"/>
      <c r="C225" s="1"/>
      <c r="D225" s="5"/>
      <c r="E225" s="2"/>
      <c r="F225" s="2"/>
      <c r="G225" s="3"/>
      <c r="H225" s="5"/>
      <c r="I225" s="5"/>
      <c r="J225" s="5"/>
      <c r="K225" s="5"/>
      <c r="L225" s="5"/>
      <c r="M225" s="5"/>
      <c r="N225" s="5"/>
      <c r="O225" s="1"/>
      <c r="P225" s="1"/>
      <c r="Q225" s="1"/>
      <c r="R225" s="1"/>
      <c r="S225" s="1"/>
      <c r="T225" s="1"/>
      <c r="U225" s="1"/>
      <c r="V225" s="1"/>
      <c r="W225" s="5"/>
      <c r="X225" s="5"/>
      <c r="Y225" s="5"/>
      <c r="Z225" s="5"/>
      <c r="AA225" s="5"/>
      <c r="AB225" s="5"/>
      <c r="AC225" s="5"/>
      <c r="AD225" s="5"/>
      <c r="AE225" s="5"/>
      <c r="AF225" s="5"/>
      <c r="AG225" s="6"/>
      <c r="AH225" s="5"/>
      <c r="AI225" s="7"/>
      <c r="AJ225" s="6"/>
      <c r="AK225" s="8"/>
      <c r="AL225" s="5"/>
      <c r="AM225" s="5"/>
      <c r="AN225" s="5"/>
      <c r="AO225" s="5"/>
      <c r="AP225" s="5"/>
      <c r="AQ225" s="5"/>
      <c r="AR225" s="5"/>
      <c r="AS225" s="5"/>
      <c r="AT225" s="5"/>
      <c r="AU225" s="5"/>
      <c r="AV225" s="5"/>
      <c r="AW225" s="9"/>
      <c r="AX225" s="1"/>
      <c r="AY225" s="1"/>
    </row>
    <row r="226">
      <c r="A226" s="179"/>
      <c r="B226" s="5"/>
      <c r="C226" s="1"/>
      <c r="D226" s="5"/>
      <c r="E226" s="2"/>
      <c r="F226" s="2"/>
      <c r="G226" s="3"/>
      <c r="H226" s="5"/>
      <c r="I226" s="5"/>
      <c r="J226" s="5"/>
      <c r="K226" s="5"/>
      <c r="L226" s="5"/>
      <c r="M226" s="5"/>
      <c r="N226" s="5"/>
      <c r="O226" s="1"/>
      <c r="P226" s="1"/>
      <c r="Q226" s="1"/>
      <c r="R226" s="1"/>
      <c r="S226" s="1"/>
      <c r="T226" s="1"/>
      <c r="U226" s="1"/>
      <c r="V226" s="1"/>
      <c r="W226" s="5"/>
      <c r="X226" s="5"/>
      <c r="Y226" s="5"/>
      <c r="Z226" s="5"/>
      <c r="AA226" s="5"/>
      <c r="AB226" s="5"/>
      <c r="AC226" s="5"/>
      <c r="AD226" s="5"/>
      <c r="AE226" s="5"/>
      <c r="AF226" s="5"/>
      <c r="AG226" s="6"/>
      <c r="AH226" s="5"/>
      <c r="AI226" s="7"/>
      <c r="AJ226" s="6"/>
      <c r="AK226" s="8"/>
      <c r="AL226" s="5"/>
      <c r="AM226" s="5"/>
      <c r="AN226" s="5"/>
      <c r="AO226" s="5"/>
      <c r="AP226" s="5"/>
      <c r="AQ226" s="5"/>
      <c r="AR226" s="5"/>
      <c r="AS226" s="5"/>
      <c r="AT226" s="5"/>
      <c r="AU226" s="5"/>
      <c r="AV226" s="5"/>
      <c r="AW226" s="9"/>
      <c r="AX226" s="1"/>
      <c r="AY226" s="1"/>
    </row>
    <row r="227">
      <c r="A227" s="179"/>
      <c r="B227" s="5"/>
      <c r="C227" s="1"/>
      <c r="D227" s="5"/>
      <c r="E227" s="2"/>
      <c r="F227" s="2"/>
      <c r="G227" s="3"/>
      <c r="H227" s="5"/>
      <c r="I227" s="5"/>
      <c r="J227" s="5"/>
      <c r="K227" s="5"/>
      <c r="L227" s="5"/>
      <c r="M227" s="5"/>
      <c r="N227" s="5"/>
      <c r="O227" s="1"/>
      <c r="P227" s="1"/>
      <c r="Q227" s="1"/>
      <c r="R227" s="1"/>
      <c r="S227" s="1"/>
      <c r="T227" s="1"/>
      <c r="U227" s="1"/>
      <c r="V227" s="1"/>
      <c r="W227" s="5"/>
      <c r="X227" s="5"/>
      <c r="Y227" s="5"/>
      <c r="Z227" s="5"/>
      <c r="AA227" s="5"/>
      <c r="AB227" s="5"/>
      <c r="AC227" s="5"/>
      <c r="AD227" s="5"/>
      <c r="AE227" s="5"/>
      <c r="AF227" s="5"/>
      <c r="AG227" s="6"/>
      <c r="AH227" s="5"/>
      <c r="AI227" s="7"/>
      <c r="AJ227" s="6"/>
      <c r="AK227" s="8"/>
      <c r="AL227" s="5"/>
      <c r="AM227" s="5"/>
      <c r="AN227" s="5"/>
      <c r="AO227" s="5"/>
      <c r="AP227" s="5"/>
      <c r="AQ227" s="5"/>
      <c r="AR227" s="5"/>
      <c r="AS227" s="5"/>
      <c r="AT227" s="5"/>
      <c r="AU227" s="5"/>
      <c r="AV227" s="5"/>
      <c r="AW227" s="9"/>
      <c r="AX227" s="1"/>
      <c r="AY227" s="1"/>
    </row>
    <row r="228">
      <c r="A228" s="179"/>
      <c r="B228" s="5"/>
      <c r="C228" s="1"/>
      <c r="D228" s="5"/>
      <c r="E228" s="2"/>
      <c r="F228" s="2"/>
      <c r="G228" s="3"/>
      <c r="H228" s="5"/>
      <c r="I228" s="5"/>
      <c r="J228" s="5"/>
      <c r="K228" s="5"/>
      <c r="L228" s="5"/>
      <c r="M228" s="5"/>
      <c r="N228" s="5"/>
      <c r="O228" s="1"/>
      <c r="P228" s="1"/>
      <c r="Q228" s="1"/>
      <c r="R228" s="1"/>
      <c r="S228" s="1"/>
      <c r="T228" s="1"/>
      <c r="U228" s="1"/>
      <c r="V228" s="1"/>
      <c r="W228" s="5"/>
      <c r="X228" s="5"/>
      <c r="Y228" s="5"/>
      <c r="Z228" s="5"/>
      <c r="AA228" s="5"/>
      <c r="AB228" s="5"/>
      <c r="AC228" s="5"/>
      <c r="AD228" s="5"/>
      <c r="AE228" s="5"/>
      <c r="AF228" s="5"/>
      <c r="AG228" s="6"/>
      <c r="AH228" s="5"/>
      <c r="AI228" s="7"/>
      <c r="AJ228" s="6"/>
      <c r="AK228" s="8"/>
      <c r="AL228" s="5"/>
      <c r="AM228" s="5"/>
      <c r="AN228" s="5"/>
      <c r="AO228" s="5"/>
      <c r="AP228" s="5"/>
      <c r="AQ228" s="5"/>
      <c r="AR228" s="5"/>
      <c r="AS228" s="5"/>
      <c r="AT228" s="5"/>
      <c r="AU228" s="5"/>
      <c r="AV228" s="5"/>
      <c r="AW228" s="9"/>
      <c r="AX228" s="1"/>
      <c r="AY228" s="1"/>
    </row>
    <row r="229">
      <c r="A229" s="179"/>
      <c r="B229" s="5"/>
      <c r="C229" s="1"/>
      <c r="D229" s="5"/>
      <c r="E229" s="2"/>
      <c r="F229" s="2"/>
      <c r="G229" s="3"/>
      <c r="H229" s="5"/>
      <c r="I229" s="5"/>
      <c r="J229" s="5"/>
      <c r="K229" s="5"/>
      <c r="L229" s="5"/>
      <c r="M229" s="5"/>
      <c r="N229" s="5"/>
      <c r="O229" s="1"/>
      <c r="P229" s="1"/>
      <c r="Q229" s="1"/>
      <c r="R229" s="1"/>
      <c r="S229" s="1"/>
      <c r="T229" s="1"/>
      <c r="U229" s="1"/>
      <c r="V229" s="1"/>
      <c r="W229" s="5"/>
      <c r="X229" s="5"/>
      <c r="Y229" s="5"/>
      <c r="Z229" s="5"/>
      <c r="AA229" s="5"/>
      <c r="AB229" s="5"/>
      <c r="AC229" s="5"/>
      <c r="AD229" s="5"/>
      <c r="AE229" s="5"/>
      <c r="AF229" s="5"/>
      <c r="AG229" s="6"/>
      <c r="AH229" s="5"/>
      <c r="AI229" s="7"/>
      <c r="AJ229" s="6"/>
      <c r="AK229" s="8"/>
      <c r="AL229" s="5"/>
      <c r="AM229" s="5"/>
      <c r="AN229" s="5"/>
      <c r="AO229" s="5"/>
      <c r="AP229" s="5"/>
      <c r="AQ229" s="5"/>
      <c r="AR229" s="5"/>
      <c r="AS229" s="5"/>
      <c r="AT229" s="5"/>
      <c r="AU229" s="5"/>
      <c r="AV229" s="5"/>
      <c r="AW229" s="9"/>
      <c r="AX229" s="1"/>
      <c r="AY229" s="1"/>
    </row>
    <row r="230">
      <c r="A230" s="179"/>
      <c r="B230" s="5"/>
      <c r="C230" s="1"/>
      <c r="D230" s="5"/>
      <c r="E230" s="2"/>
      <c r="F230" s="2"/>
      <c r="G230" s="3"/>
      <c r="H230" s="5"/>
      <c r="I230" s="5"/>
      <c r="J230" s="5"/>
      <c r="K230" s="5"/>
      <c r="L230" s="5"/>
      <c r="M230" s="5"/>
      <c r="N230" s="5"/>
      <c r="O230" s="1"/>
      <c r="P230" s="1"/>
      <c r="Q230" s="1"/>
      <c r="R230" s="1"/>
      <c r="S230" s="1"/>
      <c r="T230" s="1"/>
      <c r="U230" s="1"/>
      <c r="V230" s="1"/>
      <c r="W230" s="5"/>
      <c r="X230" s="5"/>
      <c r="Y230" s="5"/>
      <c r="Z230" s="5"/>
      <c r="AA230" s="5"/>
      <c r="AB230" s="5"/>
      <c r="AC230" s="5"/>
      <c r="AD230" s="5"/>
      <c r="AE230" s="5"/>
      <c r="AF230" s="5"/>
      <c r="AG230" s="6"/>
      <c r="AH230" s="5"/>
      <c r="AI230" s="7"/>
      <c r="AJ230" s="6"/>
      <c r="AK230" s="8"/>
      <c r="AL230" s="5"/>
      <c r="AM230" s="5"/>
      <c r="AN230" s="5"/>
      <c r="AO230" s="5"/>
      <c r="AP230" s="5"/>
      <c r="AQ230" s="5"/>
      <c r="AR230" s="5"/>
      <c r="AS230" s="5"/>
      <c r="AT230" s="5"/>
      <c r="AU230" s="5"/>
      <c r="AV230" s="5"/>
      <c r="AW230" s="9"/>
      <c r="AX230" s="1"/>
      <c r="AY230" s="1"/>
    </row>
    <row r="231">
      <c r="A231" s="179"/>
      <c r="B231" s="5"/>
      <c r="C231" s="1"/>
      <c r="D231" s="5"/>
      <c r="E231" s="2"/>
      <c r="F231" s="2"/>
      <c r="G231" s="3"/>
      <c r="H231" s="5"/>
      <c r="I231" s="5"/>
      <c r="J231" s="5"/>
      <c r="K231" s="5"/>
      <c r="L231" s="5"/>
      <c r="M231" s="5"/>
      <c r="N231" s="5"/>
      <c r="O231" s="1"/>
      <c r="P231" s="1"/>
      <c r="Q231" s="1"/>
      <c r="R231" s="1"/>
      <c r="S231" s="1"/>
      <c r="T231" s="1"/>
      <c r="U231" s="1"/>
      <c r="V231" s="1"/>
      <c r="W231" s="5"/>
      <c r="X231" s="5"/>
      <c r="Y231" s="5"/>
      <c r="Z231" s="5"/>
      <c r="AA231" s="5"/>
      <c r="AB231" s="5"/>
      <c r="AC231" s="5"/>
      <c r="AD231" s="5"/>
      <c r="AE231" s="5"/>
      <c r="AF231" s="5"/>
      <c r="AG231" s="6"/>
      <c r="AH231" s="5"/>
      <c r="AI231" s="7"/>
      <c r="AJ231" s="6"/>
      <c r="AK231" s="8"/>
      <c r="AL231" s="5"/>
      <c r="AM231" s="5"/>
      <c r="AN231" s="5"/>
      <c r="AO231" s="5"/>
      <c r="AP231" s="5"/>
      <c r="AQ231" s="5"/>
      <c r="AR231" s="5"/>
      <c r="AS231" s="5"/>
      <c r="AT231" s="5"/>
      <c r="AU231" s="5"/>
      <c r="AV231" s="5"/>
      <c r="AW231" s="9"/>
      <c r="AX231" s="1"/>
      <c r="AY231" s="1"/>
    </row>
    <row r="232">
      <c r="A232" s="179"/>
      <c r="B232" s="5"/>
      <c r="C232" s="1"/>
      <c r="D232" s="5"/>
      <c r="E232" s="2"/>
      <c r="F232" s="2"/>
      <c r="G232" s="3"/>
      <c r="H232" s="5"/>
      <c r="I232" s="5"/>
      <c r="J232" s="5"/>
      <c r="K232" s="5"/>
      <c r="L232" s="5"/>
      <c r="M232" s="5"/>
      <c r="N232" s="5"/>
      <c r="O232" s="1"/>
      <c r="P232" s="1"/>
      <c r="Q232" s="1"/>
      <c r="R232" s="1"/>
      <c r="S232" s="1"/>
      <c r="T232" s="1"/>
      <c r="U232" s="1"/>
      <c r="V232" s="1"/>
      <c r="W232" s="5"/>
      <c r="X232" s="5"/>
      <c r="Y232" s="5"/>
      <c r="Z232" s="5"/>
      <c r="AA232" s="5"/>
      <c r="AB232" s="5"/>
      <c r="AC232" s="5"/>
      <c r="AD232" s="5"/>
      <c r="AE232" s="5"/>
      <c r="AF232" s="5"/>
      <c r="AG232" s="6"/>
      <c r="AH232" s="5"/>
      <c r="AI232" s="7"/>
      <c r="AJ232" s="6"/>
      <c r="AK232" s="8"/>
      <c r="AL232" s="5"/>
      <c r="AM232" s="5"/>
      <c r="AN232" s="5"/>
      <c r="AO232" s="5"/>
      <c r="AP232" s="5"/>
      <c r="AQ232" s="5"/>
      <c r="AR232" s="5"/>
      <c r="AS232" s="5"/>
      <c r="AT232" s="5"/>
      <c r="AU232" s="5"/>
      <c r="AV232" s="5"/>
      <c r="AW232" s="9"/>
      <c r="AX232" s="1"/>
      <c r="AY232" s="1"/>
    </row>
    <row r="233">
      <c r="A233" s="179"/>
      <c r="B233" s="5"/>
      <c r="C233" s="1"/>
      <c r="D233" s="5"/>
      <c r="E233" s="2"/>
      <c r="F233" s="2"/>
      <c r="G233" s="3"/>
      <c r="H233" s="5"/>
      <c r="I233" s="5"/>
      <c r="J233" s="5"/>
      <c r="K233" s="5"/>
      <c r="L233" s="5"/>
      <c r="M233" s="5"/>
      <c r="N233" s="5"/>
      <c r="O233" s="1"/>
      <c r="P233" s="1"/>
      <c r="Q233" s="1"/>
      <c r="R233" s="1"/>
      <c r="S233" s="1"/>
      <c r="T233" s="1"/>
      <c r="U233" s="1"/>
      <c r="V233" s="1"/>
      <c r="W233" s="5"/>
      <c r="X233" s="5"/>
      <c r="Y233" s="5"/>
      <c r="Z233" s="5"/>
      <c r="AA233" s="5"/>
      <c r="AB233" s="5"/>
      <c r="AC233" s="5"/>
      <c r="AD233" s="5"/>
      <c r="AE233" s="5"/>
      <c r="AF233" s="5"/>
      <c r="AG233" s="6"/>
      <c r="AH233" s="5"/>
      <c r="AI233" s="7"/>
      <c r="AJ233" s="6"/>
      <c r="AK233" s="8"/>
      <c r="AL233" s="5"/>
      <c r="AM233" s="5"/>
      <c r="AN233" s="5"/>
      <c r="AO233" s="5"/>
      <c r="AP233" s="5"/>
      <c r="AQ233" s="5"/>
      <c r="AR233" s="5"/>
      <c r="AS233" s="5"/>
      <c r="AT233" s="5"/>
      <c r="AU233" s="5"/>
      <c r="AV233" s="5"/>
      <c r="AW233" s="9"/>
      <c r="AX233" s="1"/>
      <c r="AY233" s="1"/>
    </row>
    <row r="234">
      <c r="A234" s="179"/>
      <c r="B234" s="5"/>
      <c r="C234" s="1"/>
      <c r="D234" s="5"/>
      <c r="E234" s="2"/>
      <c r="F234" s="2"/>
      <c r="G234" s="3"/>
      <c r="H234" s="5"/>
      <c r="I234" s="5"/>
      <c r="J234" s="5"/>
      <c r="K234" s="5"/>
      <c r="L234" s="5"/>
      <c r="M234" s="5"/>
      <c r="N234" s="5"/>
      <c r="O234" s="1"/>
      <c r="P234" s="1"/>
      <c r="Q234" s="1"/>
      <c r="R234" s="1"/>
      <c r="S234" s="1"/>
      <c r="T234" s="1"/>
      <c r="U234" s="1"/>
      <c r="V234" s="1"/>
      <c r="W234" s="5"/>
      <c r="X234" s="5"/>
      <c r="Y234" s="5"/>
      <c r="Z234" s="5"/>
      <c r="AA234" s="5"/>
      <c r="AB234" s="5"/>
      <c r="AC234" s="5"/>
      <c r="AD234" s="5"/>
      <c r="AE234" s="5"/>
      <c r="AF234" s="5"/>
      <c r="AG234" s="6"/>
      <c r="AH234" s="5"/>
      <c r="AI234" s="7"/>
      <c r="AJ234" s="6"/>
      <c r="AK234" s="8"/>
      <c r="AL234" s="5"/>
      <c r="AM234" s="5"/>
      <c r="AN234" s="5"/>
      <c r="AO234" s="5"/>
      <c r="AP234" s="5"/>
      <c r="AQ234" s="5"/>
      <c r="AR234" s="5"/>
      <c r="AS234" s="5"/>
      <c r="AT234" s="5"/>
      <c r="AU234" s="5"/>
      <c r="AV234" s="5"/>
      <c r="AW234" s="9"/>
      <c r="AX234" s="1"/>
      <c r="AY234" s="1"/>
    </row>
    <row r="235">
      <c r="A235" s="179"/>
      <c r="B235" s="5"/>
      <c r="C235" s="1"/>
      <c r="D235" s="5"/>
      <c r="E235" s="2"/>
      <c r="F235" s="2"/>
      <c r="G235" s="3"/>
      <c r="H235" s="5"/>
      <c r="I235" s="5"/>
      <c r="J235" s="5"/>
      <c r="K235" s="5"/>
      <c r="L235" s="5"/>
      <c r="M235" s="5"/>
      <c r="N235" s="5"/>
      <c r="O235" s="1"/>
      <c r="P235" s="1"/>
      <c r="Q235" s="1"/>
      <c r="R235" s="1"/>
      <c r="S235" s="1"/>
      <c r="T235" s="1"/>
      <c r="U235" s="1"/>
      <c r="V235" s="1"/>
      <c r="W235" s="5"/>
      <c r="X235" s="5"/>
      <c r="Y235" s="5"/>
      <c r="Z235" s="5"/>
      <c r="AA235" s="5"/>
      <c r="AB235" s="5"/>
      <c r="AC235" s="5"/>
      <c r="AD235" s="5"/>
      <c r="AE235" s="5"/>
      <c r="AF235" s="5"/>
      <c r="AG235" s="6"/>
      <c r="AH235" s="5"/>
      <c r="AI235" s="7"/>
      <c r="AJ235" s="6"/>
      <c r="AK235" s="8"/>
      <c r="AL235" s="5"/>
      <c r="AM235" s="5"/>
      <c r="AN235" s="5"/>
      <c r="AO235" s="5"/>
      <c r="AP235" s="5"/>
      <c r="AQ235" s="5"/>
      <c r="AR235" s="5"/>
      <c r="AS235" s="5"/>
      <c r="AT235" s="5"/>
      <c r="AU235" s="5"/>
      <c r="AV235" s="5"/>
      <c r="AW235" s="9"/>
      <c r="AX235" s="1"/>
      <c r="AY235" s="1"/>
    </row>
    <row r="236">
      <c r="A236" s="179"/>
      <c r="B236" s="5"/>
      <c r="C236" s="1"/>
      <c r="D236" s="5"/>
      <c r="E236" s="2"/>
      <c r="F236" s="2"/>
      <c r="G236" s="3"/>
      <c r="H236" s="5"/>
      <c r="I236" s="5"/>
      <c r="J236" s="5"/>
      <c r="K236" s="5"/>
      <c r="L236" s="5"/>
      <c r="M236" s="5"/>
      <c r="N236" s="5"/>
      <c r="O236" s="1"/>
      <c r="P236" s="1"/>
      <c r="Q236" s="1"/>
      <c r="R236" s="1"/>
      <c r="S236" s="1"/>
      <c r="T236" s="1"/>
      <c r="U236" s="1"/>
      <c r="V236" s="1"/>
      <c r="W236" s="5"/>
      <c r="X236" s="5"/>
      <c r="Y236" s="5"/>
      <c r="Z236" s="5"/>
      <c r="AA236" s="5"/>
      <c r="AB236" s="5"/>
      <c r="AC236" s="5"/>
      <c r="AD236" s="5"/>
      <c r="AE236" s="5"/>
      <c r="AF236" s="5"/>
      <c r="AG236" s="6"/>
      <c r="AH236" s="5"/>
      <c r="AI236" s="7"/>
      <c r="AJ236" s="6"/>
      <c r="AK236" s="8"/>
      <c r="AL236" s="5"/>
      <c r="AM236" s="5"/>
      <c r="AN236" s="5"/>
      <c r="AO236" s="5"/>
      <c r="AP236" s="5"/>
      <c r="AQ236" s="5"/>
      <c r="AR236" s="5"/>
      <c r="AS236" s="5"/>
      <c r="AT236" s="5"/>
      <c r="AU236" s="5"/>
      <c r="AV236" s="5"/>
      <c r="AW236" s="9"/>
      <c r="AX236" s="1"/>
      <c r="AY236" s="1"/>
    </row>
    <row r="237">
      <c r="A237" s="179"/>
      <c r="B237" s="5"/>
      <c r="C237" s="1"/>
      <c r="D237" s="5"/>
      <c r="E237" s="2"/>
      <c r="F237" s="2"/>
      <c r="G237" s="3"/>
      <c r="H237" s="5"/>
      <c r="I237" s="5"/>
      <c r="J237" s="5"/>
      <c r="K237" s="5"/>
      <c r="L237" s="5"/>
      <c r="M237" s="5"/>
      <c r="N237" s="5"/>
      <c r="O237" s="1"/>
      <c r="P237" s="1"/>
      <c r="Q237" s="1"/>
      <c r="R237" s="1"/>
      <c r="S237" s="1"/>
      <c r="T237" s="1"/>
      <c r="U237" s="1"/>
      <c r="V237" s="1"/>
      <c r="W237" s="5"/>
      <c r="X237" s="5"/>
      <c r="Y237" s="5"/>
      <c r="Z237" s="5"/>
      <c r="AA237" s="5"/>
      <c r="AB237" s="5"/>
      <c r="AC237" s="5"/>
      <c r="AD237" s="5"/>
      <c r="AE237" s="5"/>
      <c r="AF237" s="5"/>
      <c r="AG237" s="6"/>
      <c r="AH237" s="5"/>
      <c r="AI237" s="7"/>
      <c r="AJ237" s="6"/>
      <c r="AK237" s="8"/>
      <c r="AL237" s="5"/>
      <c r="AM237" s="5"/>
      <c r="AN237" s="5"/>
      <c r="AO237" s="5"/>
      <c r="AP237" s="5"/>
      <c r="AQ237" s="5"/>
      <c r="AR237" s="5"/>
      <c r="AS237" s="5"/>
      <c r="AT237" s="5"/>
      <c r="AU237" s="5"/>
      <c r="AV237" s="5"/>
      <c r="AW237" s="9"/>
      <c r="AX237" s="1"/>
      <c r="AY237" s="1"/>
    </row>
    <row r="238">
      <c r="A238" s="179"/>
      <c r="B238" s="5"/>
      <c r="C238" s="1"/>
      <c r="D238" s="5"/>
      <c r="E238" s="2"/>
      <c r="F238" s="2"/>
      <c r="G238" s="3"/>
      <c r="H238" s="5"/>
      <c r="I238" s="5"/>
      <c r="J238" s="5"/>
      <c r="K238" s="5"/>
      <c r="L238" s="5"/>
      <c r="M238" s="5"/>
      <c r="N238" s="5"/>
      <c r="O238" s="1"/>
      <c r="P238" s="1"/>
      <c r="Q238" s="1"/>
      <c r="R238" s="1"/>
      <c r="S238" s="1"/>
      <c r="T238" s="1"/>
      <c r="U238" s="1"/>
      <c r="V238" s="1"/>
      <c r="W238" s="5"/>
      <c r="X238" s="5"/>
      <c r="Y238" s="5"/>
      <c r="Z238" s="5"/>
      <c r="AA238" s="5"/>
      <c r="AB238" s="5"/>
      <c r="AC238" s="5"/>
      <c r="AD238" s="5"/>
      <c r="AE238" s="5"/>
      <c r="AF238" s="5"/>
      <c r="AG238" s="6"/>
      <c r="AH238" s="5"/>
      <c r="AI238" s="7"/>
      <c r="AJ238" s="6"/>
      <c r="AK238" s="8"/>
      <c r="AL238" s="5"/>
      <c r="AM238" s="5"/>
      <c r="AN238" s="5"/>
      <c r="AO238" s="5"/>
      <c r="AP238" s="5"/>
      <c r="AQ238" s="5"/>
      <c r="AR238" s="5"/>
      <c r="AS238" s="5"/>
      <c r="AT238" s="5"/>
      <c r="AU238" s="5"/>
      <c r="AV238" s="5"/>
      <c r="AW238" s="9"/>
      <c r="AX238" s="1"/>
      <c r="AY238" s="1"/>
    </row>
    <row r="239">
      <c r="A239" s="179"/>
      <c r="B239" s="5"/>
      <c r="C239" s="1"/>
      <c r="D239" s="5"/>
      <c r="E239" s="2"/>
      <c r="F239" s="2"/>
      <c r="G239" s="3"/>
      <c r="H239" s="5"/>
      <c r="I239" s="5"/>
      <c r="J239" s="5"/>
      <c r="K239" s="5"/>
      <c r="L239" s="5"/>
      <c r="M239" s="5"/>
      <c r="N239" s="5"/>
      <c r="O239" s="1"/>
      <c r="P239" s="1"/>
      <c r="Q239" s="1"/>
      <c r="R239" s="1"/>
      <c r="S239" s="1"/>
      <c r="T239" s="1"/>
      <c r="U239" s="1"/>
      <c r="V239" s="1"/>
      <c r="W239" s="5"/>
      <c r="X239" s="5"/>
      <c r="Y239" s="5"/>
      <c r="Z239" s="5"/>
      <c r="AA239" s="5"/>
      <c r="AB239" s="5"/>
      <c r="AC239" s="5"/>
      <c r="AD239" s="5"/>
      <c r="AE239" s="5"/>
      <c r="AF239" s="5"/>
      <c r="AG239" s="6"/>
      <c r="AH239" s="5"/>
      <c r="AI239" s="7"/>
      <c r="AJ239" s="6"/>
      <c r="AK239" s="8"/>
      <c r="AL239" s="5"/>
      <c r="AM239" s="5"/>
      <c r="AN239" s="5"/>
      <c r="AO239" s="5"/>
      <c r="AP239" s="5"/>
      <c r="AQ239" s="5"/>
      <c r="AR239" s="5"/>
      <c r="AS239" s="5"/>
      <c r="AT239" s="5"/>
      <c r="AU239" s="5"/>
      <c r="AV239" s="5"/>
      <c r="AW239" s="9"/>
      <c r="AX239" s="1"/>
      <c r="AY239" s="1"/>
    </row>
    <row r="240">
      <c r="A240" s="179"/>
      <c r="B240" s="5"/>
      <c r="C240" s="1"/>
      <c r="D240" s="5"/>
      <c r="E240" s="2"/>
      <c r="F240" s="2"/>
      <c r="G240" s="3"/>
      <c r="H240" s="5"/>
      <c r="I240" s="5"/>
      <c r="J240" s="5"/>
      <c r="K240" s="5"/>
      <c r="L240" s="5"/>
      <c r="M240" s="5"/>
      <c r="N240" s="5"/>
      <c r="O240" s="1"/>
      <c r="P240" s="1"/>
      <c r="Q240" s="1"/>
      <c r="R240" s="1"/>
      <c r="S240" s="1"/>
      <c r="T240" s="1"/>
      <c r="U240" s="1"/>
      <c r="V240" s="1"/>
      <c r="W240" s="5"/>
      <c r="X240" s="5"/>
      <c r="Y240" s="5"/>
      <c r="Z240" s="5"/>
      <c r="AA240" s="5"/>
      <c r="AB240" s="5"/>
      <c r="AC240" s="5"/>
      <c r="AD240" s="5"/>
      <c r="AE240" s="5"/>
      <c r="AF240" s="5"/>
      <c r="AG240" s="6"/>
      <c r="AH240" s="5"/>
      <c r="AI240" s="7"/>
      <c r="AJ240" s="6"/>
      <c r="AK240" s="8"/>
      <c r="AL240" s="5"/>
      <c r="AM240" s="5"/>
      <c r="AN240" s="5"/>
      <c r="AO240" s="5"/>
      <c r="AP240" s="5"/>
      <c r="AQ240" s="5"/>
      <c r="AR240" s="5"/>
      <c r="AS240" s="5"/>
      <c r="AT240" s="5"/>
      <c r="AU240" s="5"/>
      <c r="AV240" s="5"/>
      <c r="AW240" s="9"/>
      <c r="AX240" s="1"/>
      <c r="AY240" s="1"/>
    </row>
    <row r="241">
      <c r="A241" s="179"/>
      <c r="B241" s="5"/>
      <c r="C241" s="1"/>
      <c r="D241" s="5"/>
      <c r="E241" s="2"/>
      <c r="F241" s="2"/>
      <c r="G241" s="3"/>
      <c r="H241" s="5"/>
      <c r="I241" s="5"/>
      <c r="J241" s="5"/>
      <c r="K241" s="5"/>
      <c r="L241" s="5"/>
      <c r="M241" s="5"/>
      <c r="N241" s="5"/>
      <c r="O241" s="1"/>
      <c r="P241" s="1"/>
      <c r="Q241" s="1"/>
      <c r="R241" s="1"/>
      <c r="S241" s="1"/>
      <c r="T241" s="1"/>
      <c r="U241" s="1"/>
      <c r="V241" s="1"/>
      <c r="W241" s="5"/>
      <c r="X241" s="5"/>
      <c r="Y241" s="5"/>
      <c r="Z241" s="5"/>
      <c r="AA241" s="5"/>
      <c r="AB241" s="5"/>
      <c r="AC241" s="5"/>
      <c r="AD241" s="5"/>
      <c r="AE241" s="5"/>
      <c r="AF241" s="5"/>
      <c r="AG241" s="6"/>
      <c r="AH241" s="5"/>
      <c r="AI241" s="7"/>
      <c r="AJ241" s="6"/>
      <c r="AK241" s="8"/>
      <c r="AL241" s="5"/>
      <c r="AM241" s="5"/>
      <c r="AN241" s="5"/>
      <c r="AO241" s="5"/>
      <c r="AP241" s="5"/>
      <c r="AQ241" s="5"/>
      <c r="AR241" s="5"/>
      <c r="AS241" s="5"/>
      <c r="AT241" s="5"/>
      <c r="AU241" s="5"/>
      <c r="AV241" s="5"/>
      <c r="AW241" s="9"/>
      <c r="AX241" s="1"/>
      <c r="AY241" s="1"/>
    </row>
    <row r="242">
      <c r="A242" s="179"/>
      <c r="B242" s="5"/>
      <c r="C242" s="1"/>
      <c r="D242" s="5"/>
      <c r="E242" s="2"/>
      <c r="F242" s="2"/>
      <c r="G242" s="3"/>
      <c r="H242" s="5"/>
      <c r="I242" s="5"/>
      <c r="J242" s="5"/>
      <c r="K242" s="5"/>
      <c r="L242" s="5"/>
      <c r="M242" s="5"/>
      <c r="N242" s="5"/>
      <c r="O242" s="1"/>
      <c r="P242" s="1"/>
      <c r="Q242" s="1"/>
      <c r="R242" s="1"/>
      <c r="S242" s="1"/>
      <c r="T242" s="1"/>
      <c r="U242" s="1"/>
      <c r="V242" s="1"/>
      <c r="W242" s="5"/>
      <c r="X242" s="5"/>
      <c r="Y242" s="5"/>
      <c r="Z242" s="5"/>
      <c r="AA242" s="5"/>
      <c r="AB242" s="5"/>
      <c r="AC242" s="5"/>
      <c r="AD242" s="5"/>
      <c r="AE242" s="5"/>
      <c r="AF242" s="5"/>
      <c r="AG242" s="6"/>
      <c r="AH242" s="5"/>
      <c r="AI242" s="7"/>
      <c r="AJ242" s="6"/>
      <c r="AK242" s="8"/>
      <c r="AL242" s="5"/>
      <c r="AM242" s="5"/>
      <c r="AN242" s="5"/>
      <c r="AO242" s="5"/>
      <c r="AP242" s="5"/>
      <c r="AQ242" s="5"/>
      <c r="AR242" s="5"/>
      <c r="AS242" s="5"/>
      <c r="AT242" s="5"/>
      <c r="AU242" s="5"/>
      <c r="AV242" s="5"/>
      <c r="AW242" s="9"/>
      <c r="AX242" s="1"/>
      <c r="AY242" s="1"/>
    </row>
    <row r="243">
      <c r="A243" s="179"/>
      <c r="B243" s="5"/>
      <c r="C243" s="1"/>
      <c r="D243" s="5"/>
      <c r="E243" s="2"/>
      <c r="F243" s="2"/>
      <c r="G243" s="3"/>
      <c r="H243" s="5"/>
      <c r="I243" s="5"/>
      <c r="J243" s="5"/>
      <c r="K243" s="5"/>
      <c r="L243" s="5"/>
      <c r="M243" s="5"/>
      <c r="N243" s="5"/>
      <c r="O243" s="1"/>
      <c r="P243" s="1"/>
      <c r="Q243" s="1"/>
      <c r="R243" s="1"/>
      <c r="S243" s="1"/>
      <c r="T243" s="1"/>
      <c r="U243" s="1"/>
      <c r="V243" s="1"/>
      <c r="W243" s="5"/>
      <c r="X243" s="5"/>
      <c r="Y243" s="5"/>
      <c r="Z243" s="5"/>
      <c r="AA243" s="5"/>
      <c r="AB243" s="5"/>
      <c r="AC243" s="5"/>
      <c r="AD243" s="5"/>
      <c r="AE243" s="5"/>
      <c r="AF243" s="5"/>
      <c r="AG243" s="6"/>
      <c r="AH243" s="5"/>
      <c r="AI243" s="7"/>
      <c r="AJ243" s="6"/>
      <c r="AK243" s="8"/>
      <c r="AL243" s="5"/>
      <c r="AM243" s="5"/>
      <c r="AN243" s="5"/>
      <c r="AO243" s="5"/>
      <c r="AP243" s="5"/>
      <c r="AQ243" s="5"/>
      <c r="AR243" s="5"/>
      <c r="AS243" s="5"/>
      <c r="AT243" s="5"/>
      <c r="AU243" s="5"/>
      <c r="AV243" s="5"/>
      <c r="AW243" s="9"/>
      <c r="AX243" s="1"/>
      <c r="AY243" s="1"/>
    </row>
    <row r="244">
      <c r="A244" s="179"/>
      <c r="B244" s="5"/>
      <c r="C244" s="1"/>
      <c r="D244" s="5"/>
      <c r="E244" s="2"/>
      <c r="F244" s="2"/>
      <c r="G244" s="3"/>
      <c r="H244" s="5"/>
      <c r="I244" s="5"/>
      <c r="J244" s="5"/>
      <c r="K244" s="5"/>
      <c r="L244" s="5"/>
      <c r="M244" s="5"/>
      <c r="N244" s="5"/>
      <c r="O244" s="1"/>
      <c r="P244" s="1"/>
      <c r="Q244" s="1"/>
      <c r="R244" s="1"/>
      <c r="S244" s="1"/>
      <c r="T244" s="1"/>
      <c r="U244" s="1"/>
      <c r="V244" s="1"/>
      <c r="W244" s="5"/>
      <c r="X244" s="5"/>
      <c r="Y244" s="5"/>
      <c r="Z244" s="5"/>
      <c r="AA244" s="5"/>
      <c r="AB244" s="5"/>
      <c r="AC244" s="5"/>
      <c r="AD244" s="5"/>
      <c r="AE244" s="5"/>
      <c r="AF244" s="5"/>
      <c r="AG244" s="6"/>
      <c r="AH244" s="5"/>
      <c r="AI244" s="7"/>
      <c r="AJ244" s="6"/>
      <c r="AK244" s="8"/>
      <c r="AL244" s="5"/>
      <c r="AM244" s="5"/>
      <c r="AN244" s="5"/>
      <c r="AO244" s="5"/>
      <c r="AP244" s="5"/>
      <c r="AQ244" s="5"/>
      <c r="AR244" s="5"/>
      <c r="AS244" s="5"/>
      <c r="AT244" s="5"/>
      <c r="AU244" s="5"/>
      <c r="AV244" s="5"/>
      <c r="AW244" s="9"/>
      <c r="AX244" s="1"/>
      <c r="AY244" s="1"/>
    </row>
    <row r="245">
      <c r="A245" s="179"/>
      <c r="B245" s="5"/>
      <c r="C245" s="1"/>
      <c r="D245" s="5"/>
      <c r="E245" s="2"/>
      <c r="F245" s="2"/>
      <c r="G245" s="3"/>
      <c r="H245" s="5"/>
      <c r="I245" s="5"/>
      <c r="J245" s="5"/>
      <c r="K245" s="5"/>
      <c r="L245" s="5"/>
      <c r="M245" s="5"/>
      <c r="N245" s="5"/>
      <c r="O245" s="1"/>
      <c r="P245" s="1"/>
      <c r="Q245" s="1"/>
      <c r="R245" s="1"/>
      <c r="S245" s="1"/>
      <c r="T245" s="1"/>
      <c r="U245" s="1"/>
      <c r="V245" s="1"/>
      <c r="W245" s="5"/>
      <c r="X245" s="5"/>
      <c r="Y245" s="5"/>
      <c r="Z245" s="5"/>
      <c r="AA245" s="5"/>
      <c r="AB245" s="5"/>
      <c r="AC245" s="5"/>
      <c r="AD245" s="5"/>
      <c r="AE245" s="5"/>
      <c r="AF245" s="5"/>
      <c r="AG245" s="6"/>
      <c r="AH245" s="5"/>
      <c r="AI245" s="7"/>
      <c r="AJ245" s="6"/>
      <c r="AK245" s="8"/>
      <c r="AL245" s="5"/>
      <c r="AM245" s="5"/>
      <c r="AN245" s="5"/>
      <c r="AO245" s="5"/>
      <c r="AP245" s="5"/>
      <c r="AQ245" s="5"/>
      <c r="AR245" s="5"/>
      <c r="AS245" s="5"/>
      <c r="AT245" s="5"/>
      <c r="AU245" s="5"/>
      <c r="AV245" s="5"/>
      <c r="AW245" s="9"/>
      <c r="AX245" s="1"/>
      <c r="AY245" s="1"/>
    </row>
    <row r="246">
      <c r="A246" s="179"/>
      <c r="B246" s="5"/>
      <c r="C246" s="1"/>
      <c r="D246" s="5"/>
      <c r="E246" s="2"/>
      <c r="F246" s="2"/>
      <c r="G246" s="3"/>
      <c r="H246" s="5"/>
      <c r="I246" s="5"/>
      <c r="J246" s="5"/>
      <c r="K246" s="5"/>
      <c r="L246" s="5"/>
      <c r="M246" s="5"/>
      <c r="N246" s="5"/>
      <c r="O246" s="1"/>
      <c r="P246" s="1"/>
      <c r="Q246" s="1"/>
      <c r="R246" s="1"/>
      <c r="S246" s="1"/>
      <c r="T246" s="1"/>
      <c r="U246" s="1"/>
      <c r="V246" s="1"/>
      <c r="W246" s="5"/>
      <c r="X246" s="5"/>
      <c r="Y246" s="5"/>
      <c r="Z246" s="5"/>
      <c r="AA246" s="5"/>
      <c r="AB246" s="5"/>
      <c r="AC246" s="5"/>
      <c r="AD246" s="5"/>
      <c r="AE246" s="5"/>
      <c r="AF246" s="5"/>
      <c r="AG246" s="6"/>
      <c r="AH246" s="5"/>
      <c r="AI246" s="7"/>
      <c r="AJ246" s="6"/>
      <c r="AK246" s="8"/>
      <c r="AL246" s="5"/>
      <c r="AM246" s="5"/>
      <c r="AN246" s="5"/>
      <c r="AO246" s="5"/>
      <c r="AP246" s="5"/>
      <c r="AQ246" s="5"/>
      <c r="AR246" s="5"/>
      <c r="AS246" s="5"/>
      <c r="AT246" s="5"/>
      <c r="AU246" s="5"/>
      <c r="AV246" s="5"/>
      <c r="AW246" s="9"/>
      <c r="AX246" s="1"/>
      <c r="AY246" s="1"/>
    </row>
    <row r="247">
      <c r="A247" s="179"/>
      <c r="B247" s="5"/>
      <c r="C247" s="1"/>
      <c r="D247" s="5"/>
      <c r="E247" s="2"/>
      <c r="F247" s="2"/>
      <c r="G247" s="3"/>
      <c r="H247" s="5"/>
      <c r="I247" s="5"/>
      <c r="J247" s="5"/>
      <c r="K247" s="5"/>
      <c r="L247" s="5"/>
      <c r="M247" s="5"/>
      <c r="N247" s="5"/>
      <c r="O247" s="1"/>
      <c r="P247" s="1"/>
      <c r="Q247" s="1"/>
      <c r="R247" s="1"/>
      <c r="S247" s="1"/>
      <c r="T247" s="1"/>
      <c r="U247" s="1"/>
      <c r="V247" s="1"/>
      <c r="W247" s="5"/>
      <c r="X247" s="5"/>
      <c r="Y247" s="5"/>
      <c r="Z247" s="5"/>
      <c r="AA247" s="5"/>
      <c r="AB247" s="5"/>
      <c r="AC247" s="5"/>
      <c r="AD247" s="5"/>
      <c r="AE247" s="5"/>
      <c r="AF247" s="5"/>
      <c r="AG247" s="6"/>
      <c r="AH247" s="5"/>
      <c r="AI247" s="7"/>
      <c r="AJ247" s="6"/>
      <c r="AK247" s="8"/>
      <c r="AL247" s="5"/>
      <c r="AM247" s="5"/>
      <c r="AN247" s="5"/>
      <c r="AO247" s="5"/>
      <c r="AP247" s="5"/>
      <c r="AQ247" s="5"/>
      <c r="AR247" s="5"/>
      <c r="AS247" s="5"/>
      <c r="AT247" s="5"/>
      <c r="AU247" s="5"/>
      <c r="AV247" s="5"/>
      <c r="AW247" s="9"/>
      <c r="AX247" s="1"/>
      <c r="AY247" s="1"/>
    </row>
    <row r="248">
      <c r="A248" s="179"/>
      <c r="B248" s="5"/>
      <c r="C248" s="1"/>
      <c r="D248" s="5"/>
      <c r="E248" s="2"/>
      <c r="F248" s="2"/>
      <c r="G248" s="3"/>
      <c r="H248" s="5"/>
      <c r="I248" s="5"/>
      <c r="J248" s="5"/>
      <c r="K248" s="5"/>
      <c r="L248" s="5"/>
      <c r="M248" s="5"/>
      <c r="N248" s="5"/>
      <c r="O248" s="1"/>
      <c r="P248" s="1"/>
      <c r="Q248" s="1"/>
      <c r="R248" s="1"/>
      <c r="S248" s="1"/>
      <c r="T248" s="1"/>
      <c r="U248" s="1"/>
      <c r="V248" s="1"/>
      <c r="W248" s="5"/>
      <c r="X248" s="5"/>
      <c r="Y248" s="5"/>
      <c r="Z248" s="5"/>
      <c r="AA248" s="5"/>
      <c r="AB248" s="5"/>
      <c r="AC248" s="5"/>
      <c r="AD248" s="5"/>
      <c r="AE248" s="5"/>
      <c r="AF248" s="5"/>
      <c r="AG248" s="6"/>
      <c r="AH248" s="5"/>
      <c r="AI248" s="7"/>
      <c r="AJ248" s="6"/>
      <c r="AK248" s="8"/>
      <c r="AL248" s="5"/>
      <c r="AM248" s="5"/>
      <c r="AN248" s="5"/>
      <c r="AO248" s="5"/>
      <c r="AP248" s="5"/>
      <c r="AQ248" s="5"/>
      <c r="AR248" s="5"/>
      <c r="AS248" s="5"/>
      <c r="AT248" s="5"/>
      <c r="AU248" s="5"/>
      <c r="AV248" s="5"/>
      <c r="AW248" s="9"/>
      <c r="AX248" s="1"/>
      <c r="AY248" s="1"/>
    </row>
    <row r="249">
      <c r="A249" s="179"/>
      <c r="B249" s="5"/>
      <c r="C249" s="1"/>
      <c r="D249" s="5"/>
      <c r="E249" s="2"/>
      <c r="F249" s="2"/>
      <c r="G249" s="3"/>
      <c r="H249" s="5"/>
      <c r="I249" s="5"/>
      <c r="J249" s="5"/>
      <c r="K249" s="5"/>
      <c r="L249" s="5"/>
      <c r="M249" s="5"/>
      <c r="N249" s="5"/>
      <c r="O249" s="1"/>
      <c r="P249" s="1"/>
      <c r="Q249" s="1"/>
      <c r="R249" s="1"/>
      <c r="S249" s="1"/>
      <c r="T249" s="1"/>
      <c r="U249" s="1"/>
      <c r="V249" s="1"/>
      <c r="W249" s="5"/>
      <c r="X249" s="5"/>
      <c r="Y249" s="5"/>
      <c r="Z249" s="5"/>
      <c r="AA249" s="5"/>
      <c r="AB249" s="5"/>
      <c r="AC249" s="5"/>
      <c r="AD249" s="5"/>
      <c r="AE249" s="5"/>
      <c r="AF249" s="5"/>
      <c r="AG249" s="6"/>
      <c r="AH249" s="5"/>
      <c r="AI249" s="7"/>
      <c r="AJ249" s="6"/>
      <c r="AK249" s="8"/>
      <c r="AL249" s="5"/>
      <c r="AM249" s="5"/>
      <c r="AN249" s="5"/>
      <c r="AO249" s="5"/>
      <c r="AP249" s="5"/>
      <c r="AQ249" s="5"/>
      <c r="AR249" s="5"/>
      <c r="AS249" s="5"/>
      <c r="AT249" s="5"/>
      <c r="AU249" s="5"/>
      <c r="AV249" s="5"/>
      <c r="AW249" s="9"/>
      <c r="AX249" s="1"/>
      <c r="AY249" s="1"/>
    </row>
    <row r="250">
      <c r="A250" s="179"/>
      <c r="B250" s="5"/>
      <c r="C250" s="1"/>
      <c r="D250" s="5"/>
      <c r="E250" s="2"/>
      <c r="F250" s="2"/>
      <c r="G250" s="3"/>
      <c r="H250" s="5"/>
      <c r="I250" s="5"/>
      <c r="J250" s="5"/>
      <c r="K250" s="5"/>
      <c r="L250" s="5"/>
      <c r="M250" s="5"/>
      <c r="N250" s="5"/>
      <c r="O250" s="1"/>
      <c r="P250" s="1"/>
      <c r="Q250" s="1"/>
      <c r="R250" s="1"/>
      <c r="S250" s="1"/>
      <c r="T250" s="1"/>
      <c r="U250" s="1"/>
      <c r="V250" s="1"/>
      <c r="W250" s="5"/>
      <c r="X250" s="5"/>
      <c r="Y250" s="5"/>
      <c r="Z250" s="5"/>
      <c r="AA250" s="5"/>
      <c r="AB250" s="5"/>
      <c r="AC250" s="5"/>
      <c r="AD250" s="5"/>
      <c r="AE250" s="5"/>
      <c r="AF250" s="5"/>
      <c r="AG250" s="6"/>
      <c r="AH250" s="5"/>
      <c r="AI250" s="7"/>
      <c r="AJ250" s="6"/>
      <c r="AK250" s="8"/>
      <c r="AL250" s="5"/>
      <c r="AM250" s="5"/>
      <c r="AN250" s="5"/>
      <c r="AO250" s="5"/>
      <c r="AP250" s="5"/>
      <c r="AQ250" s="5"/>
      <c r="AR250" s="5"/>
      <c r="AS250" s="5"/>
      <c r="AT250" s="5"/>
      <c r="AU250" s="5"/>
      <c r="AV250" s="5"/>
      <c r="AW250" s="9"/>
      <c r="AX250" s="1"/>
      <c r="AY250" s="1"/>
    </row>
    <row r="251">
      <c r="A251" s="179"/>
      <c r="B251" s="5"/>
      <c r="C251" s="1"/>
      <c r="D251" s="5"/>
      <c r="E251" s="2"/>
      <c r="F251" s="2"/>
      <c r="G251" s="3"/>
      <c r="H251" s="5"/>
      <c r="I251" s="5"/>
      <c r="J251" s="5"/>
      <c r="K251" s="5"/>
      <c r="L251" s="5"/>
      <c r="M251" s="5"/>
      <c r="N251" s="5"/>
      <c r="O251" s="1"/>
      <c r="P251" s="1"/>
      <c r="Q251" s="1"/>
      <c r="R251" s="1"/>
      <c r="S251" s="1"/>
      <c r="T251" s="1"/>
      <c r="U251" s="1"/>
      <c r="V251" s="1"/>
      <c r="W251" s="5"/>
      <c r="X251" s="5"/>
      <c r="Y251" s="5"/>
      <c r="Z251" s="5"/>
      <c r="AA251" s="5"/>
      <c r="AB251" s="5"/>
      <c r="AC251" s="5"/>
      <c r="AD251" s="5"/>
      <c r="AE251" s="5"/>
      <c r="AF251" s="5"/>
      <c r="AG251" s="6"/>
      <c r="AH251" s="5"/>
      <c r="AI251" s="7"/>
      <c r="AJ251" s="6"/>
      <c r="AK251" s="8"/>
      <c r="AL251" s="5"/>
      <c r="AM251" s="5"/>
      <c r="AN251" s="5"/>
      <c r="AO251" s="5"/>
      <c r="AP251" s="5"/>
      <c r="AQ251" s="5"/>
      <c r="AR251" s="5"/>
      <c r="AS251" s="5"/>
      <c r="AT251" s="5"/>
      <c r="AU251" s="5"/>
      <c r="AV251" s="5"/>
      <c r="AW251" s="9"/>
      <c r="AX251" s="1"/>
      <c r="AY251" s="1"/>
    </row>
    <row r="252">
      <c r="A252" s="179"/>
      <c r="B252" s="5"/>
      <c r="C252" s="1"/>
      <c r="D252" s="5"/>
      <c r="E252" s="2"/>
      <c r="F252" s="2"/>
      <c r="G252" s="3"/>
      <c r="H252" s="5"/>
      <c r="I252" s="5"/>
      <c r="J252" s="5"/>
      <c r="K252" s="5"/>
      <c r="L252" s="5"/>
      <c r="M252" s="5"/>
      <c r="N252" s="5"/>
      <c r="O252" s="1"/>
      <c r="P252" s="1"/>
      <c r="Q252" s="1"/>
      <c r="R252" s="1"/>
      <c r="S252" s="1"/>
      <c r="T252" s="1"/>
      <c r="U252" s="1"/>
      <c r="V252" s="1"/>
      <c r="W252" s="5"/>
      <c r="X252" s="5"/>
      <c r="Y252" s="5"/>
      <c r="Z252" s="5"/>
      <c r="AA252" s="5"/>
      <c r="AB252" s="5"/>
      <c r="AC252" s="5"/>
      <c r="AD252" s="5"/>
      <c r="AE252" s="5"/>
      <c r="AF252" s="5"/>
      <c r="AG252" s="6"/>
      <c r="AH252" s="5"/>
      <c r="AI252" s="7"/>
      <c r="AJ252" s="6"/>
      <c r="AK252" s="8"/>
      <c r="AL252" s="5"/>
      <c r="AM252" s="5"/>
      <c r="AN252" s="5"/>
      <c r="AO252" s="5"/>
      <c r="AP252" s="5"/>
      <c r="AQ252" s="5"/>
      <c r="AR252" s="5"/>
      <c r="AS252" s="5"/>
      <c r="AT252" s="5"/>
      <c r="AU252" s="5"/>
      <c r="AV252" s="5"/>
      <c r="AW252" s="9"/>
      <c r="AX252" s="1"/>
      <c r="AY252" s="1"/>
    </row>
    <row r="253">
      <c r="A253" s="179"/>
      <c r="B253" s="5"/>
      <c r="C253" s="1"/>
      <c r="D253" s="5"/>
      <c r="E253" s="2"/>
      <c r="F253" s="2"/>
      <c r="G253" s="3"/>
      <c r="H253" s="5"/>
      <c r="I253" s="5"/>
      <c r="J253" s="5"/>
      <c r="K253" s="5"/>
      <c r="L253" s="5"/>
      <c r="M253" s="5"/>
      <c r="N253" s="5"/>
      <c r="O253" s="1"/>
      <c r="P253" s="1"/>
      <c r="Q253" s="1"/>
      <c r="R253" s="1"/>
      <c r="S253" s="1"/>
      <c r="T253" s="1"/>
      <c r="U253" s="1"/>
      <c r="V253" s="1"/>
      <c r="W253" s="5"/>
      <c r="X253" s="5"/>
      <c r="Y253" s="5"/>
      <c r="Z253" s="5"/>
      <c r="AA253" s="5"/>
      <c r="AB253" s="5"/>
      <c r="AC253" s="5"/>
      <c r="AD253" s="5"/>
      <c r="AE253" s="5"/>
      <c r="AF253" s="5"/>
      <c r="AG253" s="6"/>
      <c r="AH253" s="5"/>
      <c r="AI253" s="7"/>
      <c r="AJ253" s="6"/>
      <c r="AK253" s="8"/>
      <c r="AL253" s="5"/>
      <c r="AM253" s="5"/>
      <c r="AN253" s="5"/>
      <c r="AO253" s="5"/>
      <c r="AP253" s="5"/>
      <c r="AQ253" s="5"/>
      <c r="AR253" s="5"/>
      <c r="AS253" s="5"/>
      <c r="AT253" s="5"/>
      <c r="AU253" s="5"/>
      <c r="AV253" s="5"/>
      <c r="AW253" s="9"/>
      <c r="AX253" s="1"/>
      <c r="AY253" s="1"/>
    </row>
    <row r="254">
      <c r="A254" s="179"/>
      <c r="B254" s="5"/>
      <c r="C254" s="1"/>
      <c r="D254" s="5"/>
      <c r="E254" s="2"/>
      <c r="F254" s="2"/>
      <c r="G254" s="3"/>
      <c r="H254" s="5"/>
      <c r="I254" s="5"/>
      <c r="J254" s="5"/>
      <c r="K254" s="5"/>
      <c r="L254" s="5"/>
      <c r="M254" s="5"/>
      <c r="N254" s="5"/>
      <c r="O254" s="1"/>
      <c r="P254" s="1"/>
      <c r="Q254" s="1"/>
      <c r="R254" s="1"/>
      <c r="S254" s="1"/>
      <c r="T254" s="1"/>
      <c r="U254" s="1"/>
      <c r="V254" s="1"/>
      <c r="W254" s="5"/>
      <c r="X254" s="5"/>
      <c r="Y254" s="5"/>
      <c r="Z254" s="5"/>
      <c r="AA254" s="5"/>
      <c r="AB254" s="5"/>
      <c r="AC254" s="5"/>
      <c r="AD254" s="5"/>
      <c r="AE254" s="5"/>
      <c r="AF254" s="5"/>
      <c r="AG254" s="6"/>
      <c r="AH254" s="5"/>
      <c r="AI254" s="7"/>
      <c r="AJ254" s="6"/>
      <c r="AK254" s="8"/>
      <c r="AL254" s="5"/>
      <c r="AM254" s="5"/>
      <c r="AN254" s="5"/>
      <c r="AO254" s="5"/>
      <c r="AP254" s="5"/>
      <c r="AQ254" s="5"/>
      <c r="AR254" s="5"/>
      <c r="AS254" s="5"/>
      <c r="AT254" s="5"/>
      <c r="AU254" s="5"/>
      <c r="AV254" s="5"/>
      <c r="AW254" s="9"/>
      <c r="AX254" s="1"/>
      <c r="AY254" s="1"/>
    </row>
    <row r="255">
      <c r="A255" s="179"/>
      <c r="B255" s="5"/>
      <c r="C255" s="1"/>
      <c r="D255" s="5"/>
      <c r="E255" s="2"/>
      <c r="F255" s="2"/>
      <c r="G255" s="3"/>
      <c r="H255" s="5"/>
      <c r="I255" s="5"/>
      <c r="J255" s="5"/>
      <c r="K255" s="5"/>
      <c r="L255" s="5"/>
      <c r="M255" s="5"/>
      <c r="N255" s="5"/>
      <c r="O255" s="1"/>
      <c r="P255" s="1"/>
      <c r="Q255" s="1"/>
      <c r="R255" s="1"/>
      <c r="S255" s="1"/>
      <c r="T255" s="1"/>
      <c r="U255" s="1"/>
      <c r="V255" s="1"/>
      <c r="W255" s="5"/>
      <c r="X255" s="5"/>
      <c r="Y255" s="5"/>
      <c r="Z255" s="5"/>
      <c r="AA255" s="5"/>
      <c r="AB255" s="5"/>
      <c r="AC255" s="5"/>
      <c r="AD255" s="5"/>
      <c r="AE255" s="5"/>
      <c r="AF255" s="5"/>
      <c r="AG255" s="6"/>
      <c r="AH255" s="5"/>
      <c r="AI255" s="7"/>
      <c r="AJ255" s="6"/>
      <c r="AK255" s="8"/>
      <c r="AL255" s="5"/>
      <c r="AM255" s="5"/>
      <c r="AN255" s="5"/>
      <c r="AO255" s="5"/>
      <c r="AP255" s="5"/>
      <c r="AQ255" s="5"/>
      <c r="AR255" s="5"/>
      <c r="AS255" s="5"/>
      <c r="AT255" s="5"/>
      <c r="AU255" s="5"/>
      <c r="AV255" s="5"/>
      <c r="AW255" s="9"/>
      <c r="AX255" s="1"/>
      <c r="AY255" s="1"/>
    </row>
    <row r="256">
      <c r="A256" s="179"/>
      <c r="B256" s="5"/>
      <c r="C256" s="1"/>
      <c r="D256" s="5"/>
      <c r="E256" s="2"/>
      <c r="F256" s="2"/>
      <c r="G256" s="3"/>
      <c r="H256" s="5"/>
      <c r="I256" s="5"/>
      <c r="J256" s="5"/>
      <c r="K256" s="5"/>
      <c r="L256" s="5"/>
      <c r="M256" s="5"/>
      <c r="N256" s="5"/>
      <c r="O256" s="1"/>
      <c r="P256" s="1"/>
      <c r="Q256" s="1"/>
      <c r="R256" s="1"/>
      <c r="S256" s="1"/>
      <c r="T256" s="1"/>
      <c r="U256" s="1"/>
      <c r="V256" s="1"/>
      <c r="W256" s="5"/>
      <c r="X256" s="5"/>
      <c r="Y256" s="5"/>
      <c r="Z256" s="5"/>
      <c r="AA256" s="5"/>
      <c r="AB256" s="5"/>
      <c r="AC256" s="5"/>
      <c r="AD256" s="5"/>
      <c r="AE256" s="5"/>
      <c r="AF256" s="5"/>
      <c r="AG256" s="6"/>
      <c r="AH256" s="5"/>
      <c r="AI256" s="7"/>
      <c r="AJ256" s="6"/>
      <c r="AK256" s="8"/>
      <c r="AL256" s="5"/>
      <c r="AM256" s="5"/>
      <c r="AN256" s="5"/>
      <c r="AO256" s="5"/>
      <c r="AP256" s="5"/>
      <c r="AQ256" s="5"/>
      <c r="AR256" s="5"/>
      <c r="AS256" s="5"/>
      <c r="AT256" s="5"/>
      <c r="AU256" s="5"/>
      <c r="AV256" s="5"/>
      <c r="AW256" s="9"/>
      <c r="AX256" s="1"/>
      <c r="AY256" s="1"/>
    </row>
    <row r="257">
      <c r="A257" s="179"/>
      <c r="B257" s="5"/>
      <c r="C257" s="1"/>
      <c r="D257" s="5"/>
      <c r="E257" s="2"/>
      <c r="F257" s="2"/>
      <c r="G257" s="3"/>
      <c r="H257" s="5"/>
      <c r="I257" s="5"/>
      <c r="J257" s="5"/>
      <c r="K257" s="5"/>
      <c r="L257" s="5"/>
      <c r="M257" s="5"/>
      <c r="N257" s="5"/>
      <c r="O257" s="1"/>
      <c r="P257" s="1"/>
      <c r="Q257" s="1"/>
      <c r="R257" s="1"/>
      <c r="S257" s="1"/>
      <c r="T257" s="1"/>
      <c r="U257" s="1"/>
      <c r="V257" s="1"/>
      <c r="W257" s="5"/>
      <c r="X257" s="5"/>
      <c r="Y257" s="5"/>
      <c r="Z257" s="5"/>
      <c r="AA257" s="5"/>
      <c r="AB257" s="5"/>
      <c r="AC257" s="5"/>
      <c r="AD257" s="5"/>
      <c r="AE257" s="5"/>
      <c r="AF257" s="5"/>
      <c r="AG257" s="6"/>
      <c r="AH257" s="5"/>
      <c r="AI257" s="7"/>
      <c r="AJ257" s="6"/>
      <c r="AK257" s="8"/>
      <c r="AL257" s="5"/>
      <c r="AM257" s="5"/>
      <c r="AN257" s="5"/>
      <c r="AO257" s="5"/>
      <c r="AP257" s="5"/>
      <c r="AQ257" s="5"/>
      <c r="AR257" s="5"/>
      <c r="AS257" s="5"/>
      <c r="AT257" s="5"/>
      <c r="AU257" s="5"/>
      <c r="AV257" s="5"/>
      <c r="AW257" s="9"/>
      <c r="AX257" s="1"/>
      <c r="AY257" s="1"/>
    </row>
    <row r="258">
      <c r="A258" s="179"/>
      <c r="B258" s="5"/>
      <c r="C258" s="1"/>
      <c r="D258" s="5"/>
      <c r="E258" s="2"/>
      <c r="F258" s="2"/>
      <c r="G258" s="3"/>
      <c r="H258" s="5"/>
      <c r="I258" s="5"/>
      <c r="J258" s="5"/>
      <c r="K258" s="5"/>
      <c r="L258" s="5"/>
      <c r="M258" s="5"/>
      <c r="N258" s="5"/>
      <c r="O258" s="1"/>
      <c r="P258" s="1"/>
      <c r="Q258" s="1"/>
      <c r="R258" s="1"/>
      <c r="S258" s="1"/>
      <c r="T258" s="1"/>
      <c r="U258" s="1"/>
      <c r="V258" s="1"/>
      <c r="W258" s="5"/>
      <c r="X258" s="5"/>
      <c r="Y258" s="5"/>
      <c r="Z258" s="5"/>
      <c r="AA258" s="5"/>
      <c r="AB258" s="5"/>
      <c r="AC258" s="5"/>
      <c r="AD258" s="5"/>
      <c r="AE258" s="5"/>
      <c r="AF258" s="5"/>
      <c r="AG258" s="6"/>
      <c r="AH258" s="5"/>
      <c r="AI258" s="7"/>
      <c r="AJ258" s="6"/>
      <c r="AK258" s="8"/>
      <c r="AL258" s="5"/>
      <c r="AM258" s="5"/>
      <c r="AN258" s="5"/>
      <c r="AO258" s="5"/>
      <c r="AP258" s="5"/>
      <c r="AQ258" s="5"/>
      <c r="AR258" s="5"/>
      <c r="AS258" s="5"/>
      <c r="AT258" s="5"/>
      <c r="AU258" s="5"/>
      <c r="AV258" s="5"/>
      <c r="AW258" s="9"/>
      <c r="AX258" s="1"/>
      <c r="AY258" s="1"/>
    </row>
    <row r="259">
      <c r="A259" s="179"/>
      <c r="B259" s="5"/>
      <c r="C259" s="1"/>
      <c r="D259" s="5"/>
      <c r="E259" s="2"/>
      <c r="F259" s="2"/>
      <c r="G259" s="3"/>
      <c r="H259" s="5"/>
      <c r="I259" s="5"/>
      <c r="J259" s="5"/>
      <c r="K259" s="5"/>
      <c r="L259" s="5"/>
      <c r="M259" s="5"/>
      <c r="N259" s="5"/>
      <c r="O259" s="1"/>
      <c r="P259" s="1"/>
      <c r="Q259" s="1"/>
      <c r="R259" s="1"/>
      <c r="S259" s="1"/>
      <c r="T259" s="1"/>
      <c r="U259" s="1"/>
      <c r="V259" s="1"/>
      <c r="W259" s="5"/>
      <c r="X259" s="5"/>
      <c r="Y259" s="5"/>
      <c r="Z259" s="5"/>
      <c r="AA259" s="5"/>
      <c r="AB259" s="5"/>
      <c r="AC259" s="5"/>
      <c r="AD259" s="5"/>
      <c r="AE259" s="5"/>
      <c r="AF259" s="5"/>
      <c r="AG259" s="6"/>
      <c r="AH259" s="5"/>
      <c r="AI259" s="7"/>
      <c r="AJ259" s="6"/>
      <c r="AK259" s="8"/>
      <c r="AL259" s="5"/>
      <c r="AM259" s="5"/>
      <c r="AN259" s="5"/>
      <c r="AO259" s="5"/>
      <c r="AP259" s="5"/>
      <c r="AQ259" s="5"/>
      <c r="AR259" s="5"/>
      <c r="AS259" s="5"/>
      <c r="AT259" s="5"/>
      <c r="AU259" s="5"/>
      <c r="AV259" s="5"/>
      <c r="AW259" s="9"/>
      <c r="AX259" s="1"/>
      <c r="AY259" s="1"/>
    </row>
    <row r="260">
      <c r="A260" s="179"/>
      <c r="B260" s="5"/>
      <c r="C260" s="1"/>
      <c r="D260" s="5"/>
      <c r="E260" s="2"/>
      <c r="F260" s="2"/>
      <c r="G260" s="3"/>
      <c r="H260" s="5"/>
      <c r="I260" s="5"/>
      <c r="J260" s="5"/>
      <c r="K260" s="5"/>
      <c r="L260" s="5"/>
      <c r="M260" s="5"/>
      <c r="N260" s="5"/>
      <c r="O260" s="1"/>
      <c r="P260" s="1"/>
      <c r="Q260" s="1"/>
      <c r="R260" s="1"/>
      <c r="S260" s="1"/>
      <c r="T260" s="1"/>
      <c r="U260" s="1"/>
      <c r="V260" s="1"/>
      <c r="W260" s="5"/>
      <c r="X260" s="5"/>
      <c r="Y260" s="5"/>
      <c r="Z260" s="5"/>
      <c r="AA260" s="5"/>
      <c r="AB260" s="5"/>
      <c r="AC260" s="5"/>
      <c r="AD260" s="5"/>
      <c r="AE260" s="5"/>
      <c r="AF260" s="5"/>
      <c r="AG260" s="6"/>
      <c r="AH260" s="5"/>
      <c r="AI260" s="7"/>
      <c r="AJ260" s="6"/>
      <c r="AK260" s="8"/>
      <c r="AL260" s="5"/>
      <c r="AM260" s="5"/>
      <c r="AN260" s="5"/>
      <c r="AO260" s="5"/>
      <c r="AP260" s="5"/>
      <c r="AQ260" s="5"/>
      <c r="AR260" s="5"/>
      <c r="AS260" s="5"/>
      <c r="AT260" s="5"/>
      <c r="AU260" s="5"/>
      <c r="AV260" s="5"/>
      <c r="AW260" s="9"/>
      <c r="AX260" s="1"/>
      <c r="AY260" s="1"/>
    </row>
    <row r="261">
      <c r="A261" s="179"/>
      <c r="B261" s="5"/>
      <c r="C261" s="1"/>
      <c r="D261" s="5"/>
      <c r="E261" s="2"/>
      <c r="F261" s="2"/>
      <c r="G261" s="3"/>
      <c r="H261" s="5"/>
      <c r="I261" s="5"/>
      <c r="J261" s="5"/>
      <c r="K261" s="5"/>
      <c r="L261" s="5"/>
      <c r="M261" s="5"/>
      <c r="N261" s="5"/>
      <c r="O261" s="1"/>
      <c r="P261" s="1"/>
      <c r="Q261" s="1"/>
      <c r="R261" s="1"/>
      <c r="S261" s="1"/>
      <c r="T261" s="1"/>
      <c r="U261" s="1"/>
      <c r="V261" s="1"/>
      <c r="W261" s="5"/>
      <c r="X261" s="5"/>
      <c r="Y261" s="5"/>
      <c r="Z261" s="5"/>
      <c r="AA261" s="5"/>
      <c r="AB261" s="5"/>
      <c r="AC261" s="5"/>
      <c r="AD261" s="5"/>
      <c r="AE261" s="5"/>
      <c r="AF261" s="5"/>
      <c r="AG261" s="6"/>
      <c r="AH261" s="5"/>
      <c r="AI261" s="7"/>
      <c r="AJ261" s="6"/>
      <c r="AK261" s="8"/>
      <c r="AL261" s="5"/>
      <c r="AM261" s="5"/>
      <c r="AN261" s="5"/>
      <c r="AO261" s="5"/>
      <c r="AP261" s="5"/>
      <c r="AQ261" s="5"/>
      <c r="AR261" s="5"/>
      <c r="AS261" s="5"/>
      <c r="AT261" s="5"/>
      <c r="AU261" s="5"/>
      <c r="AV261" s="5"/>
      <c r="AW261" s="9"/>
      <c r="AX261" s="1"/>
      <c r="AY261" s="1"/>
    </row>
    <row r="262">
      <c r="A262" s="179"/>
      <c r="B262" s="5"/>
      <c r="C262" s="1"/>
      <c r="D262" s="5"/>
      <c r="E262" s="2"/>
      <c r="F262" s="2"/>
      <c r="G262" s="3"/>
      <c r="H262" s="5"/>
      <c r="I262" s="5"/>
      <c r="J262" s="5"/>
      <c r="K262" s="5"/>
      <c r="L262" s="5"/>
      <c r="M262" s="5"/>
      <c r="N262" s="5"/>
      <c r="O262" s="1"/>
      <c r="P262" s="1"/>
      <c r="Q262" s="1"/>
      <c r="R262" s="1"/>
      <c r="S262" s="1"/>
      <c r="T262" s="1"/>
      <c r="U262" s="1"/>
      <c r="V262" s="1"/>
      <c r="W262" s="5"/>
      <c r="X262" s="5"/>
      <c r="Y262" s="5"/>
      <c r="Z262" s="5"/>
      <c r="AA262" s="5"/>
      <c r="AB262" s="5"/>
      <c r="AC262" s="5"/>
      <c r="AD262" s="5"/>
      <c r="AE262" s="5"/>
      <c r="AF262" s="5"/>
      <c r="AG262" s="6"/>
      <c r="AH262" s="5"/>
      <c r="AI262" s="7"/>
      <c r="AJ262" s="6"/>
      <c r="AK262" s="8"/>
      <c r="AL262" s="5"/>
      <c r="AM262" s="5"/>
      <c r="AN262" s="5"/>
      <c r="AO262" s="5"/>
      <c r="AP262" s="5"/>
      <c r="AQ262" s="5"/>
      <c r="AR262" s="5"/>
      <c r="AS262" s="5"/>
      <c r="AT262" s="5"/>
      <c r="AU262" s="5"/>
      <c r="AV262" s="5"/>
      <c r="AW262" s="9"/>
      <c r="AX262" s="1"/>
      <c r="AY262" s="1"/>
    </row>
    <row r="263">
      <c r="A263" s="179"/>
      <c r="B263" s="5"/>
      <c r="C263" s="1"/>
      <c r="D263" s="5"/>
      <c r="E263" s="2"/>
      <c r="F263" s="2"/>
      <c r="G263" s="3"/>
      <c r="H263" s="5"/>
      <c r="I263" s="5"/>
      <c r="J263" s="5"/>
      <c r="K263" s="5"/>
      <c r="L263" s="5"/>
      <c r="M263" s="5"/>
      <c r="N263" s="5"/>
      <c r="O263" s="1"/>
      <c r="P263" s="1"/>
      <c r="Q263" s="1"/>
      <c r="R263" s="1"/>
      <c r="S263" s="1"/>
      <c r="T263" s="1"/>
      <c r="U263" s="1"/>
      <c r="V263" s="1"/>
      <c r="W263" s="5"/>
      <c r="X263" s="5"/>
      <c r="Y263" s="5"/>
      <c r="Z263" s="5"/>
      <c r="AA263" s="5"/>
      <c r="AB263" s="5"/>
      <c r="AC263" s="5"/>
      <c r="AD263" s="5"/>
      <c r="AE263" s="5"/>
      <c r="AF263" s="5"/>
      <c r="AG263" s="6"/>
      <c r="AH263" s="5"/>
      <c r="AI263" s="7"/>
      <c r="AJ263" s="6"/>
      <c r="AK263" s="8"/>
      <c r="AL263" s="5"/>
      <c r="AM263" s="5"/>
      <c r="AN263" s="5"/>
      <c r="AO263" s="5"/>
      <c r="AP263" s="5"/>
      <c r="AQ263" s="5"/>
      <c r="AR263" s="5"/>
      <c r="AS263" s="5"/>
      <c r="AT263" s="5"/>
      <c r="AU263" s="5"/>
      <c r="AV263" s="5"/>
      <c r="AW263" s="9"/>
      <c r="AX263" s="1"/>
      <c r="AY263" s="1"/>
    </row>
    <row r="264">
      <c r="A264" s="179"/>
      <c r="B264" s="5"/>
      <c r="C264" s="1"/>
      <c r="D264" s="5"/>
      <c r="E264" s="2"/>
      <c r="F264" s="2"/>
      <c r="G264" s="3"/>
      <c r="H264" s="5"/>
      <c r="I264" s="5"/>
      <c r="J264" s="5"/>
      <c r="K264" s="5"/>
      <c r="L264" s="5"/>
      <c r="M264" s="5"/>
      <c r="N264" s="5"/>
      <c r="O264" s="1"/>
      <c r="P264" s="1"/>
      <c r="Q264" s="1"/>
      <c r="R264" s="1"/>
      <c r="S264" s="1"/>
      <c r="T264" s="1"/>
      <c r="U264" s="1"/>
      <c r="V264" s="1"/>
      <c r="W264" s="5"/>
      <c r="X264" s="5"/>
      <c r="Y264" s="5"/>
      <c r="Z264" s="5"/>
      <c r="AA264" s="5"/>
      <c r="AB264" s="5"/>
      <c r="AC264" s="5"/>
      <c r="AD264" s="5"/>
      <c r="AE264" s="5"/>
      <c r="AF264" s="5"/>
      <c r="AG264" s="6"/>
      <c r="AH264" s="5"/>
      <c r="AI264" s="7"/>
      <c r="AJ264" s="6"/>
      <c r="AK264" s="8"/>
      <c r="AL264" s="5"/>
      <c r="AM264" s="5"/>
      <c r="AN264" s="5"/>
      <c r="AO264" s="5"/>
      <c r="AP264" s="5"/>
      <c r="AQ264" s="5"/>
      <c r="AR264" s="5"/>
      <c r="AS264" s="5"/>
      <c r="AT264" s="5"/>
      <c r="AU264" s="5"/>
      <c r="AV264" s="5"/>
      <c r="AW264" s="9"/>
      <c r="AX264" s="1"/>
      <c r="AY264" s="1"/>
    </row>
    <row r="265">
      <c r="A265" s="179"/>
      <c r="B265" s="5"/>
      <c r="C265" s="1"/>
      <c r="D265" s="5"/>
      <c r="E265" s="2"/>
      <c r="F265" s="2"/>
      <c r="G265" s="3"/>
      <c r="H265" s="5"/>
      <c r="I265" s="5"/>
      <c r="J265" s="5"/>
      <c r="K265" s="5"/>
      <c r="L265" s="5"/>
      <c r="M265" s="5"/>
      <c r="N265" s="5"/>
      <c r="O265" s="1"/>
      <c r="P265" s="1"/>
      <c r="Q265" s="1"/>
      <c r="R265" s="1"/>
      <c r="S265" s="1"/>
      <c r="T265" s="1"/>
      <c r="U265" s="1"/>
      <c r="V265" s="1"/>
      <c r="W265" s="5"/>
      <c r="X265" s="5"/>
      <c r="Y265" s="5"/>
      <c r="Z265" s="5"/>
      <c r="AA265" s="5"/>
      <c r="AB265" s="5"/>
      <c r="AC265" s="5"/>
      <c r="AD265" s="5"/>
      <c r="AE265" s="5"/>
      <c r="AF265" s="5"/>
      <c r="AG265" s="6"/>
      <c r="AH265" s="5"/>
      <c r="AI265" s="7"/>
      <c r="AJ265" s="6"/>
      <c r="AK265" s="8"/>
      <c r="AL265" s="5"/>
      <c r="AM265" s="5"/>
      <c r="AN265" s="5"/>
      <c r="AO265" s="5"/>
      <c r="AP265" s="5"/>
      <c r="AQ265" s="5"/>
      <c r="AR265" s="5"/>
      <c r="AS265" s="5"/>
      <c r="AT265" s="5"/>
      <c r="AU265" s="5"/>
      <c r="AV265" s="5"/>
      <c r="AW265" s="9"/>
      <c r="AX265" s="1"/>
      <c r="AY265" s="1"/>
    </row>
    <row r="266">
      <c r="A266" s="179"/>
      <c r="B266" s="5"/>
      <c r="C266" s="1"/>
      <c r="D266" s="5"/>
      <c r="E266" s="2"/>
      <c r="F266" s="2"/>
      <c r="G266" s="3"/>
      <c r="H266" s="5"/>
      <c r="I266" s="5"/>
      <c r="J266" s="5"/>
      <c r="K266" s="5"/>
      <c r="L266" s="5"/>
      <c r="M266" s="5"/>
      <c r="N266" s="5"/>
      <c r="O266" s="1"/>
      <c r="P266" s="1"/>
      <c r="Q266" s="1"/>
      <c r="R266" s="1"/>
      <c r="S266" s="1"/>
      <c r="T266" s="1"/>
      <c r="U266" s="1"/>
      <c r="V266" s="1"/>
      <c r="W266" s="5"/>
      <c r="X266" s="5"/>
      <c r="Y266" s="5"/>
      <c r="Z266" s="5"/>
      <c r="AA266" s="5"/>
      <c r="AB266" s="5"/>
      <c r="AC266" s="5"/>
      <c r="AD266" s="5"/>
      <c r="AE266" s="5"/>
      <c r="AF266" s="5"/>
      <c r="AG266" s="6"/>
      <c r="AH266" s="5"/>
      <c r="AI266" s="7"/>
      <c r="AJ266" s="6"/>
      <c r="AK266" s="8"/>
      <c r="AL266" s="5"/>
      <c r="AM266" s="5"/>
      <c r="AN266" s="5"/>
      <c r="AO266" s="5"/>
      <c r="AP266" s="5"/>
      <c r="AQ266" s="5"/>
      <c r="AR266" s="5"/>
      <c r="AS266" s="5"/>
      <c r="AT266" s="5"/>
      <c r="AU266" s="5"/>
      <c r="AV266" s="5"/>
      <c r="AW266" s="9"/>
      <c r="AX266" s="1"/>
      <c r="AY266" s="1"/>
    </row>
    <row r="267">
      <c r="A267" s="179"/>
      <c r="B267" s="5"/>
      <c r="C267" s="1"/>
      <c r="D267" s="5"/>
      <c r="E267" s="2"/>
      <c r="F267" s="2"/>
      <c r="G267" s="3"/>
      <c r="H267" s="5"/>
      <c r="I267" s="5"/>
      <c r="J267" s="5"/>
      <c r="K267" s="5"/>
      <c r="L267" s="5"/>
      <c r="M267" s="5"/>
      <c r="N267" s="5"/>
      <c r="O267" s="1"/>
      <c r="P267" s="1"/>
      <c r="Q267" s="1"/>
      <c r="R267" s="1"/>
      <c r="S267" s="1"/>
      <c r="T267" s="1"/>
      <c r="U267" s="1"/>
      <c r="V267" s="1"/>
      <c r="W267" s="5"/>
      <c r="X267" s="5"/>
      <c r="Y267" s="5"/>
      <c r="Z267" s="5"/>
      <c r="AA267" s="5"/>
      <c r="AB267" s="5"/>
      <c r="AC267" s="5"/>
      <c r="AD267" s="5"/>
      <c r="AE267" s="5"/>
      <c r="AF267" s="5"/>
      <c r="AG267" s="6"/>
      <c r="AH267" s="5"/>
      <c r="AI267" s="7"/>
      <c r="AJ267" s="6"/>
      <c r="AK267" s="8"/>
      <c r="AL267" s="5"/>
      <c r="AM267" s="5"/>
      <c r="AN267" s="5"/>
      <c r="AO267" s="5"/>
      <c r="AP267" s="5"/>
      <c r="AQ267" s="5"/>
      <c r="AR267" s="5"/>
      <c r="AS267" s="5"/>
      <c r="AT267" s="5"/>
      <c r="AU267" s="5"/>
      <c r="AV267" s="5"/>
      <c r="AW267" s="9"/>
      <c r="AX267" s="1"/>
      <c r="AY267" s="1"/>
    </row>
    <row r="268">
      <c r="A268" s="179"/>
      <c r="B268" s="5"/>
      <c r="C268" s="1"/>
      <c r="D268" s="5"/>
      <c r="E268" s="2"/>
      <c r="F268" s="2"/>
      <c r="G268" s="3"/>
      <c r="H268" s="5"/>
      <c r="I268" s="5"/>
      <c r="J268" s="5"/>
      <c r="K268" s="5"/>
      <c r="L268" s="5"/>
      <c r="M268" s="5"/>
      <c r="N268" s="5"/>
      <c r="O268" s="1"/>
      <c r="P268" s="1"/>
      <c r="Q268" s="1"/>
      <c r="R268" s="1"/>
      <c r="S268" s="1"/>
      <c r="T268" s="1"/>
      <c r="U268" s="1"/>
      <c r="V268" s="1"/>
      <c r="W268" s="5"/>
      <c r="X268" s="5"/>
      <c r="Y268" s="5"/>
      <c r="Z268" s="5"/>
      <c r="AA268" s="5"/>
      <c r="AB268" s="5"/>
      <c r="AC268" s="5"/>
      <c r="AD268" s="5"/>
      <c r="AE268" s="5"/>
      <c r="AF268" s="5"/>
      <c r="AG268" s="6"/>
      <c r="AH268" s="5"/>
      <c r="AI268" s="7"/>
      <c r="AJ268" s="6"/>
      <c r="AK268" s="8"/>
      <c r="AL268" s="5"/>
      <c r="AM268" s="5"/>
      <c r="AN268" s="5"/>
      <c r="AO268" s="5"/>
      <c r="AP268" s="5"/>
      <c r="AQ268" s="5"/>
      <c r="AR268" s="5"/>
      <c r="AS268" s="5"/>
      <c r="AT268" s="5"/>
      <c r="AU268" s="5"/>
      <c r="AV268" s="5"/>
      <c r="AW268" s="9"/>
      <c r="AX268" s="1"/>
      <c r="AY268" s="1"/>
    </row>
    <row r="269">
      <c r="A269" s="179"/>
      <c r="B269" s="5"/>
      <c r="C269" s="1"/>
      <c r="D269" s="5"/>
      <c r="E269" s="2"/>
      <c r="F269" s="2"/>
      <c r="G269" s="3"/>
      <c r="H269" s="5"/>
      <c r="I269" s="5"/>
      <c r="J269" s="5"/>
      <c r="K269" s="5"/>
      <c r="L269" s="5"/>
      <c r="M269" s="5"/>
      <c r="N269" s="5"/>
      <c r="O269" s="1"/>
      <c r="P269" s="1"/>
      <c r="Q269" s="1"/>
      <c r="R269" s="1"/>
      <c r="S269" s="1"/>
      <c r="T269" s="1"/>
      <c r="U269" s="1"/>
      <c r="V269" s="1"/>
      <c r="W269" s="5"/>
      <c r="X269" s="5"/>
      <c r="Y269" s="5"/>
      <c r="Z269" s="5"/>
      <c r="AA269" s="5"/>
      <c r="AB269" s="5"/>
      <c r="AC269" s="5"/>
      <c r="AD269" s="5"/>
      <c r="AE269" s="5"/>
      <c r="AF269" s="5"/>
      <c r="AG269" s="6"/>
      <c r="AH269" s="5"/>
      <c r="AI269" s="7"/>
      <c r="AJ269" s="6"/>
      <c r="AK269" s="8"/>
      <c r="AL269" s="5"/>
      <c r="AM269" s="5"/>
      <c r="AN269" s="5"/>
      <c r="AO269" s="5"/>
      <c r="AP269" s="5"/>
      <c r="AQ269" s="5"/>
      <c r="AR269" s="5"/>
      <c r="AS269" s="5"/>
      <c r="AT269" s="5"/>
      <c r="AU269" s="5"/>
      <c r="AV269" s="5"/>
      <c r="AW269" s="9"/>
      <c r="AX269" s="1"/>
      <c r="AY269" s="1"/>
    </row>
    <row r="270">
      <c r="A270" s="179"/>
      <c r="B270" s="5"/>
      <c r="C270" s="1"/>
      <c r="D270" s="5"/>
      <c r="E270" s="2"/>
      <c r="F270" s="2"/>
      <c r="G270" s="3"/>
      <c r="H270" s="5"/>
      <c r="I270" s="5"/>
      <c r="J270" s="5"/>
      <c r="K270" s="5"/>
      <c r="L270" s="5"/>
      <c r="M270" s="5"/>
      <c r="N270" s="5"/>
      <c r="O270" s="1"/>
      <c r="P270" s="1"/>
      <c r="Q270" s="1"/>
      <c r="R270" s="1"/>
      <c r="S270" s="1"/>
      <c r="T270" s="1"/>
      <c r="U270" s="1"/>
      <c r="V270" s="1"/>
      <c r="W270" s="5"/>
      <c r="X270" s="5"/>
      <c r="Y270" s="5"/>
      <c r="Z270" s="5"/>
      <c r="AA270" s="5"/>
      <c r="AB270" s="5"/>
      <c r="AC270" s="5"/>
      <c r="AD270" s="5"/>
      <c r="AE270" s="5"/>
      <c r="AF270" s="5"/>
      <c r="AG270" s="6"/>
      <c r="AH270" s="5"/>
      <c r="AI270" s="7"/>
      <c r="AJ270" s="6"/>
      <c r="AK270" s="8"/>
      <c r="AL270" s="5"/>
      <c r="AM270" s="5"/>
      <c r="AN270" s="5"/>
      <c r="AO270" s="5"/>
      <c r="AP270" s="5"/>
      <c r="AQ270" s="5"/>
      <c r="AR270" s="5"/>
      <c r="AS270" s="5"/>
      <c r="AT270" s="5"/>
      <c r="AU270" s="5"/>
      <c r="AV270" s="5"/>
      <c r="AW270" s="9"/>
      <c r="AX270" s="1"/>
      <c r="AY270" s="1"/>
    </row>
    <row r="271">
      <c r="A271" s="179"/>
      <c r="B271" s="5"/>
      <c r="C271" s="1"/>
      <c r="D271" s="5"/>
      <c r="E271" s="2"/>
      <c r="F271" s="2"/>
      <c r="G271" s="3"/>
      <c r="H271" s="5"/>
      <c r="I271" s="5"/>
      <c r="J271" s="5"/>
      <c r="K271" s="5"/>
      <c r="L271" s="5"/>
      <c r="M271" s="5"/>
      <c r="N271" s="5"/>
      <c r="O271" s="1"/>
      <c r="P271" s="1"/>
      <c r="Q271" s="1"/>
      <c r="R271" s="1"/>
      <c r="S271" s="1"/>
      <c r="T271" s="1"/>
      <c r="U271" s="1"/>
      <c r="V271" s="1"/>
      <c r="W271" s="5"/>
      <c r="X271" s="5"/>
      <c r="Y271" s="5"/>
      <c r="Z271" s="5"/>
      <c r="AA271" s="5"/>
      <c r="AB271" s="5"/>
      <c r="AC271" s="5"/>
      <c r="AD271" s="5"/>
      <c r="AE271" s="5"/>
      <c r="AF271" s="5"/>
      <c r="AG271" s="6"/>
      <c r="AH271" s="5"/>
      <c r="AI271" s="7"/>
      <c r="AJ271" s="6"/>
      <c r="AK271" s="8"/>
      <c r="AL271" s="5"/>
      <c r="AM271" s="5"/>
      <c r="AN271" s="5"/>
      <c r="AO271" s="5"/>
      <c r="AP271" s="5"/>
      <c r="AQ271" s="5"/>
      <c r="AR271" s="5"/>
      <c r="AS271" s="5"/>
      <c r="AT271" s="5"/>
      <c r="AU271" s="5"/>
      <c r="AV271" s="5"/>
      <c r="AW271" s="9"/>
      <c r="AX271" s="1"/>
      <c r="AY271" s="1"/>
    </row>
    <row r="272">
      <c r="A272" s="179"/>
      <c r="B272" s="5"/>
      <c r="C272" s="1"/>
      <c r="D272" s="5"/>
      <c r="E272" s="2"/>
      <c r="F272" s="2"/>
      <c r="G272" s="3"/>
      <c r="H272" s="5"/>
      <c r="I272" s="5"/>
      <c r="J272" s="5"/>
      <c r="K272" s="5"/>
      <c r="L272" s="5"/>
      <c r="M272" s="5"/>
      <c r="N272" s="5"/>
      <c r="O272" s="1"/>
      <c r="P272" s="1"/>
      <c r="Q272" s="1"/>
      <c r="R272" s="1"/>
      <c r="S272" s="1"/>
      <c r="T272" s="1"/>
      <c r="U272" s="1"/>
      <c r="V272" s="1"/>
      <c r="W272" s="5"/>
      <c r="X272" s="5"/>
      <c r="Y272" s="5"/>
      <c r="Z272" s="5"/>
      <c r="AA272" s="5"/>
      <c r="AB272" s="5"/>
      <c r="AC272" s="5"/>
      <c r="AD272" s="5"/>
      <c r="AE272" s="5"/>
      <c r="AF272" s="5"/>
      <c r="AG272" s="6"/>
      <c r="AH272" s="5"/>
      <c r="AI272" s="7"/>
      <c r="AJ272" s="6"/>
      <c r="AK272" s="8"/>
      <c r="AL272" s="5"/>
      <c r="AM272" s="5"/>
      <c r="AN272" s="5"/>
      <c r="AO272" s="5"/>
      <c r="AP272" s="5"/>
      <c r="AQ272" s="5"/>
      <c r="AR272" s="5"/>
      <c r="AS272" s="5"/>
      <c r="AT272" s="5"/>
      <c r="AU272" s="5"/>
      <c r="AV272" s="5"/>
      <c r="AW272" s="9"/>
      <c r="AX272" s="1"/>
      <c r="AY272" s="1"/>
    </row>
    <row r="273">
      <c r="A273" s="179"/>
      <c r="B273" s="5"/>
      <c r="C273" s="1"/>
      <c r="D273" s="5"/>
      <c r="E273" s="2"/>
      <c r="F273" s="2"/>
      <c r="G273" s="3"/>
      <c r="H273" s="5"/>
      <c r="I273" s="5"/>
      <c r="J273" s="5"/>
      <c r="K273" s="5"/>
      <c r="L273" s="5"/>
      <c r="M273" s="5"/>
      <c r="N273" s="5"/>
      <c r="O273" s="1"/>
      <c r="P273" s="1"/>
      <c r="Q273" s="1"/>
      <c r="R273" s="1"/>
      <c r="S273" s="1"/>
      <c r="T273" s="1"/>
      <c r="U273" s="1"/>
      <c r="V273" s="1"/>
      <c r="W273" s="5"/>
      <c r="X273" s="5"/>
      <c r="Y273" s="5"/>
      <c r="Z273" s="5"/>
      <c r="AA273" s="5"/>
      <c r="AB273" s="5"/>
      <c r="AC273" s="5"/>
      <c r="AD273" s="5"/>
      <c r="AE273" s="5"/>
      <c r="AF273" s="5"/>
      <c r="AG273" s="6"/>
      <c r="AH273" s="5"/>
      <c r="AI273" s="7"/>
      <c r="AJ273" s="6"/>
      <c r="AK273" s="8"/>
      <c r="AL273" s="5"/>
      <c r="AM273" s="5"/>
      <c r="AN273" s="5"/>
      <c r="AO273" s="5"/>
      <c r="AP273" s="5"/>
      <c r="AQ273" s="5"/>
      <c r="AR273" s="5"/>
      <c r="AS273" s="5"/>
      <c r="AT273" s="5"/>
      <c r="AU273" s="5"/>
      <c r="AV273" s="5"/>
      <c r="AW273" s="9"/>
      <c r="AX273" s="1"/>
      <c r="AY273" s="1"/>
    </row>
    <row r="274">
      <c r="A274" s="179"/>
      <c r="B274" s="5"/>
      <c r="C274" s="1"/>
      <c r="D274" s="5"/>
      <c r="E274" s="2"/>
      <c r="F274" s="2"/>
      <c r="G274" s="3"/>
      <c r="H274" s="5"/>
      <c r="I274" s="5"/>
      <c r="J274" s="5"/>
      <c r="K274" s="5"/>
      <c r="L274" s="5"/>
      <c r="M274" s="5"/>
      <c r="N274" s="5"/>
      <c r="O274" s="1"/>
      <c r="P274" s="1"/>
      <c r="Q274" s="1"/>
      <c r="R274" s="1"/>
      <c r="S274" s="1"/>
      <c r="T274" s="1"/>
      <c r="U274" s="1"/>
      <c r="V274" s="1"/>
      <c r="W274" s="5"/>
      <c r="X274" s="5"/>
      <c r="Y274" s="5"/>
      <c r="Z274" s="5"/>
      <c r="AA274" s="5"/>
      <c r="AB274" s="5"/>
      <c r="AC274" s="5"/>
      <c r="AD274" s="5"/>
      <c r="AE274" s="5"/>
      <c r="AF274" s="5"/>
      <c r="AG274" s="6"/>
      <c r="AH274" s="5"/>
      <c r="AI274" s="7"/>
      <c r="AJ274" s="6"/>
      <c r="AK274" s="8"/>
      <c r="AL274" s="5"/>
      <c r="AM274" s="5"/>
      <c r="AN274" s="5"/>
      <c r="AO274" s="5"/>
      <c r="AP274" s="5"/>
      <c r="AQ274" s="5"/>
      <c r="AR274" s="5"/>
      <c r="AS274" s="5"/>
      <c r="AT274" s="5"/>
      <c r="AU274" s="5"/>
      <c r="AV274" s="5"/>
      <c r="AW274" s="9"/>
      <c r="AX274" s="1"/>
      <c r="AY274" s="1"/>
    </row>
    <row r="275">
      <c r="A275" s="179"/>
      <c r="B275" s="5"/>
      <c r="C275" s="1"/>
      <c r="D275" s="5"/>
      <c r="E275" s="2"/>
      <c r="F275" s="2"/>
      <c r="G275" s="3"/>
      <c r="H275" s="5"/>
      <c r="I275" s="5"/>
      <c r="J275" s="5"/>
      <c r="K275" s="5"/>
      <c r="L275" s="5"/>
      <c r="M275" s="5"/>
      <c r="N275" s="5"/>
      <c r="O275" s="1"/>
      <c r="P275" s="1"/>
      <c r="Q275" s="1"/>
      <c r="R275" s="1"/>
      <c r="S275" s="1"/>
      <c r="T275" s="1"/>
      <c r="U275" s="1"/>
      <c r="V275" s="1"/>
      <c r="W275" s="5"/>
      <c r="X275" s="5"/>
      <c r="Y275" s="5"/>
      <c r="Z275" s="5"/>
      <c r="AA275" s="5"/>
      <c r="AB275" s="5"/>
      <c r="AC275" s="5"/>
      <c r="AD275" s="5"/>
      <c r="AE275" s="5"/>
      <c r="AF275" s="5"/>
      <c r="AG275" s="6"/>
      <c r="AH275" s="5"/>
      <c r="AI275" s="7"/>
      <c r="AJ275" s="6"/>
      <c r="AK275" s="8"/>
      <c r="AL275" s="5"/>
      <c r="AM275" s="5"/>
      <c r="AN275" s="5"/>
      <c r="AO275" s="5"/>
      <c r="AP275" s="5"/>
      <c r="AQ275" s="5"/>
      <c r="AR275" s="5"/>
      <c r="AS275" s="5"/>
      <c r="AT275" s="5"/>
      <c r="AU275" s="5"/>
      <c r="AV275" s="5"/>
      <c r="AW275" s="9"/>
      <c r="AX275" s="1"/>
      <c r="AY275" s="1"/>
    </row>
    <row r="276">
      <c r="A276" s="179"/>
      <c r="B276" s="5"/>
      <c r="C276" s="1"/>
      <c r="D276" s="5"/>
      <c r="E276" s="2"/>
      <c r="F276" s="2"/>
      <c r="G276" s="3"/>
      <c r="H276" s="5"/>
      <c r="I276" s="5"/>
      <c r="J276" s="5"/>
      <c r="K276" s="5"/>
      <c r="L276" s="5"/>
      <c r="M276" s="5"/>
      <c r="N276" s="5"/>
      <c r="O276" s="1"/>
      <c r="P276" s="1"/>
      <c r="Q276" s="1"/>
      <c r="R276" s="1"/>
      <c r="S276" s="1"/>
      <c r="T276" s="1"/>
      <c r="U276" s="1"/>
      <c r="V276" s="1"/>
      <c r="W276" s="5"/>
      <c r="X276" s="5"/>
      <c r="Y276" s="5"/>
      <c r="Z276" s="5"/>
      <c r="AA276" s="5"/>
      <c r="AB276" s="5"/>
      <c r="AC276" s="5"/>
      <c r="AD276" s="5"/>
      <c r="AE276" s="5"/>
      <c r="AF276" s="5"/>
      <c r="AG276" s="6"/>
      <c r="AH276" s="5"/>
      <c r="AI276" s="7"/>
      <c r="AJ276" s="6"/>
      <c r="AK276" s="8"/>
      <c r="AL276" s="5"/>
      <c r="AM276" s="5"/>
      <c r="AN276" s="5"/>
      <c r="AO276" s="5"/>
      <c r="AP276" s="5"/>
      <c r="AQ276" s="5"/>
      <c r="AR276" s="5"/>
      <c r="AS276" s="5"/>
      <c r="AT276" s="5"/>
      <c r="AU276" s="5"/>
      <c r="AV276" s="5"/>
      <c r="AW276" s="9"/>
      <c r="AX276" s="1"/>
      <c r="AY276" s="1"/>
    </row>
    <row r="277">
      <c r="A277" s="179"/>
      <c r="B277" s="5"/>
      <c r="C277" s="1"/>
      <c r="D277" s="5"/>
      <c r="E277" s="2"/>
      <c r="F277" s="2"/>
      <c r="G277" s="3"/>
      <c r="H277" s="5"/>
      <c r="I277" s="5"/>
      <c r="J277" s="5"/>
      <c r="K277" s="5"/>
      <c r="L277" s="5"/>
      <c r="M277" s="5"/>
      <c r="N277" s="5"/>
      <c r="O277" s="1"/>
      <c r="P277" s="1"/>
      <c r="Q277" s="1"/>
      <c r="R277" s="1"/>
      <c r="S277" s="1"/>
      <c r="T277" s="1"/>
      <c r="U277" s="1"/>
      <c r="V277" s="1"/>
      <c r="W277" s="5"/>
      <c r="X277" s="5"/>
      <c r="Y277" s="5"/>
      <c r="Z277" s="5"/>
      <c r="AA277" s="5"/>
      <c r="AB277" s="5"/>
      <c r="AC277" s="5"/>
      <c r="AD277" s="5"/>
      <c r="AE277" s="5"/>
      <c r="AF277" s="5"/>
      <c r="AG277" s="6"/>
      <c r="AH277" s="5"/>
      <c r="AI277" s="7"/>
      <c r="AJ277" s="6"/>
      <c r="AK277" s="8"/>
      <c r="AL277" s="5"/>
      <c r="AM277" s="5"/>
      <c r="AN277" s="5"/>
      <c r="AO277" s="5"/>
      <c r="AP277" s="5"/>
      <c r="AQ277" s="5"/>
      <c r="AR277" s="5"/>
      <c r="AS277" s="5"/>
      <c r="AT277" s="5"/>
      <c r="AU277" s="5"/>
      <c r="AV277" s="5"/>
      <c r="AW277" s="9"/>
      <c r="AX277" s="1"/>
      <c r="AY277" s="1"/>
    </row>
    <row r="278">
      <c r="A278" s="179"/>
      <c r="B278" s="5"/>
      <c r="C278" s="1"/>
      <c r="D278" s="5"/>
      <c r="E278" s="2"/>
      <c r="F278" s="2"/>
      <c r="G278" s="3"/>
      <c r="H278" s="5"/>
      <c r="I278" s="5"/>
      <c r="J278" s="5"/>
      <c r="K278" s="5"/>
      <c r="L278" s="5"/>
      <c r="M278" s="5"/>
      <c r="N278" s="5"/>
      <c r="O278" s="1"/>
      <c r="P278" s="1"/>
      <c r="Q278" s="1"/>
      <c r="R278" s="1"/>
      <c r="S278" s="1"/>
      <c r="T278" s="1"/>
      <c r="U278" s="1"/>
      <c r="V278" s="1"/>
      <c r="W278" s="5"/>
      <c r="X278" s="5"/>
      <c r="Y278" s="5"/>
      <c r="Z278" s="5"/>
      <c r="AA278" s="5"/>
      <c r="AB278" s="5"/>
      <c r="AC278" s="5"/>
      <c r="AD278" s="5"/>
      <c r="AE278" s="5"/>
      <c r="AF278" s="5"/>
      <c r="AG278" s="6"/>
      <c r="AH278" s="5"/>
      <c r="AI278" s="7"/>
      <c r="AJ278" s="6"/>
      <c r="AK278" s="8"/>
      <c r="AL278" s="5"/>
      <c r="AM278" s="5"/>
      <c r="AN278" s="5"/>
      <c r="AO278" s="5"/>
      <c r="AP278" s="5"/>
      <c r="AQ278" s="5"/>
      <c r="AR278" s="5"/>
      <c r="AS278" s="5"/>
      <c r="AT278" s="5"/>
      <c r="AU278" s="5"/>
      <c r="AV278" s="5"/>
      <c r="AW278" s="9"/>
      <c r="AX278" s="1"/>
      <c r="AY278" s="1"/>
    </row>
    <row r="279">
      <c r="A279" s="179"/>
      <c r="B279" s="5"/>
      <c r="C279" s="1"/>
      <c r="D279" s="5"/>
      <c r="E279" s="2"/>
      <c r="F279" s="2"/>
      <c r="G279" s="3"/>
      <c r="H279" s="5"/>
      <c r="I279" s="5"/>
      <c r="J279" s="5"/>
      <c r="K279" s="5"/>
      <c r="L279" s="5"/>
      <c r="M279" s="5"/>
      <c r="N279" s="5"/>
      <c r="O279" s="1"/>
      <c r="P279" s="1"/>
      <c r="Q279" s="1"/>
      <c r="R279" s="1"/>
      <c r="S279" s="1"/>
      <c r="T279" s="1"/>
      <c r="U279" s="1"/>
      <c r="V279" s="1"/>
      <c r="W279" s="5"/>
      <c r="X279" s="5"/>
      <c r="Y279" s="5"/>
      <c r="Z279" s="5"/>
      <c r="AA279" s="5"/>
      <c r="AB279" s="5"/>
      <c r="AC279" s="5"/>
      <c r="AD279" s="5"/>
      <c r="AE279" s="5"/>
      <c r="AF279" s="5"/>
      <c r="AG279" s="6"/>
      <c r="AH279" s="5"/>
      <c r="AI279" s="7"/>
      <c r="AJ279" s="6"/>
      <c r="AK279" s="8"/>
      <c r="AL279" s="5"/>
      <c r="AM279" s="5"/>
      <c r="AN279" s="5"/>
      <c r="AO279" s="5"/>
      <c r="AP279" s="5"/>
      <c r="AQ279" s="5"/>
      <c r="AR279" s="5"/>
      <c r="AS279" s="5"/>
      <c r="AT279" s="5"/>
      <c r="AU279" s="5"/>
      <c r="AV279" s="5"/>
      <c r="AW279" s="9"/>
      <c r="AX279" s="1"/>
      <c r="AY279" s="1"/>
    </row>
    <row r="280">
      <c r="A280" s="179"/>
      <c r="B280" s="5"/>
      <c r="C280" s="1"/>
      <c r="D280" s="5"/>
      <c r="E280" s="2"/>
      <c r="F280" s="2"/>
      <c r="G280" s="3"/>
      <c r="H280" s="5"/>
      <c r="I280" s="5"/>
      <c r="J280" s="5"/>
      <c r="K280" s="5"/>
      <c r="L280" s="5"/>
      <c r="M280" s="5"/>
      <c r="N280" s="5"/>
      <c r="O280" s="1"/>
      <c r="P280" s="1"/>
      <c r="Q280" s="1"/>
      <c r="R280" s="1"/>
      <c r="S280" s="1"/>
      <c r="T280" s="1"/>
      <c r="U280" s="1"/>
      <c r="V280" s="1"/>
      <c r="W280" s="5"/>
      <c r="X280" s="5"/>
      <c r="Y280" s="5"/>
      <c r="Z280" s="5"/>
      <c r="AA280" s="5"/>
      <c r="AB280" s="5"/>
      <c r="AC280" s="5"/>
      <c r="AD280" s="5"/>
      <c r="AE280" s="5"/>
      <c r="AF280" s="5"/>
      <c r="AG280" s="6"/>
      <c r="AH280" s="5"/>
      <c r="AI280" s="7"/>
      <c r="AJ280" s="6"/>
      <c r="AK280" s="8"/>
      <c r="AL280" s="5"/>
      <c r="AM280" s="5"/>
      <c r="AN280" s="5"/>
      <c r="AO280" s="5"/>
      <c r="AP280" s="5"/>
      <c r="AQ280" s="5"/>
      <c r="AR280" s="5"/>
      <c r="AS280" s="5"/>
      <c r="AT280" s="5"/>
      <c r="AU280" s="5"/>
      <c r="AV280" s="5"/>
      <c r="AW280" s="9"/>
      <c r="AX280" s="1"/>
      <c r="AY280" s="1"/>
    </row>
    <row r="281">
      <c r="A281" s="179"/>
      <c r="B281" s="5"/>
      <c r="C281" s="1"/>
      <c r="D281" s="5"/>
      <c r="E281" s="2"/>
      <c r="F281" s="2"/>
      <c r="G281" s="3"/>
      <c r="H281" s="5"/>
      <c r="I281" s="5"/>
      <c r="J281" s="5"/>
      <c r="K281" s="5"/>
      <c r="L281" s="5"/>
      <c r="M281" s="5"/>
      <c r="N281" s="5"/>
      <c r="O281" s="1"/>
      <c r="P281" s="1"/>
      <c r="Q281" s="1"/>
      <c r="R281" s="1"/>
      <c r="S281" s="1"/>
      <c r="T281" s="1"/>
      <c r="U281" s="1"/>
      <c r="V281" s="1"/>
      <c r="W281" s="5"/>
      <c r="X281" s="5"/>
      <c r="Y281" s="5"/>
      <c r="Z281" s="5"/>
      <c r="AA281" s="5"/>
      <c r="AB281" s="5"/>
      <c r="AC281" s="5"/>
      <c r="AD281" s="5"/>
      <c r="AE281" s="5"/>
      <c r="AF281" s="5"/>
      <c r="AG281" s="6"/>
      <c r="AH281" s="5"/>
      <c r="AI281" s="7"/>
      <c r="AJ281" s="6"/>
      <c r="AK281" s="8"/>
      <c r="AL281" s="5"/>
      <c r="AM281" s="5"/>
      <c r="AN281" s="5"/>
      <c r="AO281" s="5"/>
      <c r="AP281" s="5"/>
      <c r="AQ281" s="5"/>
      <c r="AR281" s="5"/>
      <c r="AS281" s="5"/>
      <c r="AT281" s="5"/>
      <c r="AU281" s="5"/>
      <c r="AV281" s="5"/>
      <c r="AW281" s="9"/>
      <c r="AX281" s="1"/>
      <c r="AY281" s="1"/>
    </row>
    <row r="282">
      <c r="A282" s="179"/>
      <c r="B282" s="5"/>
      <c r="C282" s="1"/>
      <c r="D282" s="5"/>
      <c r="E282" s="2"/>
      <c r="F282" s="2"/>
      <c r="G282" s="3"/>
      <c r="H282" s="5"/>
      <c r="I282" s="5"/>
      <c r="J282" s="5"/>
      <c r="K282" s="5"/>
      <c r="L282" s="5"/>
      <c r="M282" s="5"/>
      <c r="N282" s="5"/>
      <c r="O282" s="1"/>
      <c r="P282" s="1"/>
      <c r="Q282" s="1"/>
      <c r="R282" s="1"/>
      <c r="S282" s="1"/>
      <c r="T282" s="1"/>
      <c r="U282" s="1"/>
      <c r="V282" s="1"/>
      <c r="W282" s="5"/>
      <c r="X282" s="5"/>
      <c r="Y282" s="5"/>
      <c r="Z282" s="5"/>
      <c r="AA282" s="5"/>
      <c r="AB282" s="5"/>
      <c r="AC282" s="5"/>
      <c r="AD282" s="5"/>
      <c r="AE282" s="5"/>
      <c r="AF282" s="5"/>
      <c r="AG282" s="6"/>
      <c r="AH282" s="5"/>
      <c r="AI282" s="7"/>
      <c r="AJ282" s="6"/>
      <c r="AK282" s="8"/>
      <c r="AL282" s="5"/>
      <c r="AM282" s="5"/>
      <c r="AN282" s="5"/>
      <c r="AO282" s="5"/>
      <c r="AP282" s="5"/>
      <c r="AQ282" s="5"/>
      <c r="AR282" s="5"/>
      <c r="AS282" s="5"/>
      <c r="AT282" s="5"/>
      <c r="AU282" s="5"/>
      <c r="AV282" s="5"/>
      <c r="AW282" s="9"/>
      <c r="AX282" s="1"/>
      <c r="AY282" s="1"/>
    </row>
    <row r="283">
      <c r="A283" s="179"/>
      <c r="B283" s="5"/>
      <c r="C283" s="1"/>
      <c r="D283" s="5"/>
      <c r="E283" s="2"/>
      <c r="F283" s="2"/>
      <c r="G283" s="3"/>
      <c r="H283" s="5"/>
      <c r="I283" s="5"/>
      <c r="J283" s="5"/>
      <c r="K283" s="5"/>
      <c r="L283" s="5"/>
      <c r="M283" s="5"/>
      <c r="N283" s="5"/>
      <c r="O283" s="1"/>
      <c r="P283" s="1"/>
      <c r="Q283" s="1"/>
      <c r="R283" s="1"/>
      <c r="S283" s="1"/>
      <c r="T283" s="1"/>
      <c r="U283" s="1"/>
      <c r="V283" s="1"/>
      <c r="W283" s="5"/>
      <c r="X283" s="5"/>
      <c r="Y283" s="5"/>
      <c r="Z283" s="5"/>
      <c r="AA283" s="5"/>
      <c r="AB283" s="5"/>
      <c r="AC283" s="5"/>
      <c r="AD283" s="5"/>
      <c r="AE283" s="5"/>
      <c r="AF283" s="5"/>
      <c r="AG283" s="6"/>
      <c r="AH283" s="5"/>
      <c r="AI283" s="7"/>
      <c r="AJ283" s="6"/>
      <c r="AK283" s="8"/>
      <c r="AL283" s="5"/>
      <c r="AM283" s="5"/>
      <c r="AN283" s="5"/>
      <c r="AO283" s="5"/>
      <c r="AP283" s="5"/>
      <c r="AQ283" s="5"/>
      <c r="AR283" s="5"/>
      <c r="AS283" s="5"/>
      <c r="AT283" s="5"/>
      <c r="AU283" s="5"/>
      <c r="AV283" s="5"/>
      <c r="AW283" s="9"/>
      <c r="AX283" s="1"/>
      <c r="AY283" s="1"/>
    </row>
    <row r="284">
      <c r="A284" s="179"/>
      <c r="B284" s="5"/>
      <c r="C284" s="1"/>
      <c r="D284" s="5"/>
      <c r="E284" s="2"/>
      <c r="F284" s="2"/>
      <c r="G284" s="3"/>
      <c r="H284" s="5"/>
      <c r="I284" s="5"/>
      <c r="J284" s="5"/>
      <c r="K284" s="5"/>
      <c r="L284" s="5"/>
      <c r="M284" s="5"/>
      <c r="N284" s="5"/>
      <c r="O284" s="1"/>
      <c r="P284" s="1"/>
      <c r="Q284" s="1"/>
      <c r="R284" s="1"/>
      <c r="S284" s="1"/>
      <c r="T284" s="1"/>
      <c r="U284" s="1"/>
      <c r="V284" s="1"/>
      <c r="W284" s="5"/>
      <c r="X284" s="5"/>
      <c r="Y284" s="5"/>
      <c r="Z284" s="5"/>
      <c r="AA284" s="5"/>
      <c r="AB284" s="5"/>
      <c r="AC284" s="5"/>
      <c r="AD284" s="5"/>
      <c r="AE284" s="5"/>
      <c r="AF284" s="5"/>
      <c r="AG284" s="6"/>
      <c r="AH284" s="5"/>
      <c r="AI284" s="7"/>
      <c r="AJ284" s="6"/>
      <c r="AK284" s="8"/>
      <c r="AL284" s="5"/>
      <c r="AM284" s="5"/>
      <c r="AN284" s="5"/>
      <c r="AO284" s="5"/>
      <c r="AP284" s="5"/>
      <c r="AQ284" s="5"/>
      <c r="AR284" s="5"/>
      <c r="AS284" s="5"/>
      <c r="AT284" s="5"/>
      <c r="AU284" s="5"/>
      <c r="AV284" s="5"/>
      <c r="AW284" s="9"/>
      <c r="AX284" s="1"/>
      <c r="AY284" s="1"/>
    </row>
    <row r="285">
      <c r="A285" s="179"/>
      <c r="B285" s="5"/>
      <c r="C285" s="1"/>
      <c r="D285" s="5"/>
      <c r="E285" s="2"/>
      <c r="F285" s="2"/>
      <c r="G285" s="3"/>
      <c r="H285" s="5"/>
      <c r="I285" s="5"/>
      <c r="J285" s="5"/>
      <c r="K285" s="5"/>
      <c r="L285" s="5"/>
      <c r="M285" s="5"/>
      <c r="N285" s="5"/>
      <c r="O285" s="1"/>
      <c r="P285" s="1"/>
      <c r="Q285" s="1"/>
      <c r="R285" s="1"/>
      <c r="S285" s="1"/>
      <c r="T285" s="1"/>
      <c r="U285" s="1"/>
      <c r="V285" s="1"/>
      <c r="W285" s="5"/>
      <c r="X285" s="5"/>
      <c r="Y285" s="5"/>
      <c r="Z285" s="5"/>
      <c r="AA285" s="5"/>
      <c r="AB285" s="5"/>
      <c r="AC285" s="5"/>
      <c r="AD285" s="5"/>
      <c r="AE285" s="5"/>
      <c r="AF285" s="5"/>
      <c r="AG285" s="6"/>
      <c r="AH285" s="5"/>
      <c r="AI285" s="7"/>
      <c r="AJ285" s="6"/>
      <c r="AK285" s="8"/>
      <c r="AL285" s="5"/>
      <c r="AM285" s="5"/>
      <c r="AN285" s="5"/>
      <c r="AO285" s="5"/>
      <c r="AP285" s="5"/>
      <c r="AQ285" s="5"/>
      <c r="AR285" s="5"/>
      <c r="AS285" s="5"/>
      <c r="AT285" s="5"/>
      <c r="AU285" s="5"/>
      <c r="AV285" s="5"/>
      <c r="AW285" s="9"/>
      <c r="AX285" s="1"/>
      <c r="AY285" s="1"/>
    </row>
    <row r="286">
      <c r="A286" s="179"/>
      <c r="B286" s="5"/>
      <c r="C286" s="1"/>
      <c r="D286" s="5"/>
      <c r="E286" s="2"/>
      <c r="F286" s="2"/>
      <c r="G286" s="3"/>
      <c r="H286" s="5"/>
      <c r="I286" s="5"/>
      <c r="J286" s="5"/>
      <c r="K286" s="5"/>
      <c r="L286" s="5"/>
      <c r="M286" s="5"/>
      <c r="N286" s="5"/>
      <c r="O286" s="1"/>
      <c r="P286" s="1"/>
      <c r="Q286" s="1"/>
      <c r="R286" s="1"/>
      <c r="S286" s="1"/>
      <c r="T286" s="1"/>
      <c r="U286" s="1"/>
      <c r="V286" s="1"/>
      <c r="W286" s="5"/>
      <c r="X286" s="5"/>
      <c r="Y286" s="5"/>
      <c r="Z286" s="5"/>
      <c r="AA286" s="5"/>
      <c r="AB286" s="5"/>
      <c r="AC286" s="5"/>
      <c r="AD286" s="5"/>
      <c r="AE286" s="5"/>
      <c r="AF286" s="5"/>
      <c r="AG286" s="6"/>
      <c r="AH286" s="5"/>
      <c r="AI286" s="7"/>
      <c r="AJ286" s="6"/>
      <c r="AK286" s="8"/>
      <c r="AL286" s="5"/>
      <c r="AM286" s="5"/>
      <c r="AN286" s="5"/>
      <c r="AO286" s="5"/>
      <c r="AP286" s="5"/>
      <c r="AQ286" s="5"/>
      <c r="AR286" s="5"/>
      <c r="AS286" s="5"/>
      <c r="AT286" s="5"/>
      <c r="AU286" s="5"/>
      <c r="AV286" s="5"/>
      <c r="AW286" s="9"/>
      <c r="AX286" s="1"/>
      <c r="AY286" s="1"/>
    </row>
    <row r="287">
      <c r="A287" s="179"/>
      <c r="B287" s="5"/>
      <c r="C287" s="1"/>
      <c r="D287" s="5"/>
      <c r="E287" s="2"/>
      <c r="F287" s="2"/>
      <c r="G287" s="3"/>
      <c r="H287" s="5"/>
      <c r="I287" s="5"/>
      <c r="J287" s="5"/>
      <c r="K287" s="5"/>
      <c r="L287" s="5"/>
      <c r="M287" s="5"/>
      <c r="N287" s="5"/>
      <c r="O287" s="1"/>
      <c r="P287" s="1"/>
      <c r="Q287" s="1"/>
      <c r="R287" s="1"/>
      <c r="S287" s="1"/>
      <c r="T287" s="1"/>
      <c r="U287" s="1"/>
      <c r="V287" s="1"/>
      <c r="W287" s="5"/>
      <c r="X287" s="5"/>
      <c r="Y287" s="5"/>
      <c r="Z287" s="5"/>
      <c r="AA287" s="5"/>
      <c r="AB287" s="5"/>
      <c r="AC287" s="5"/>
      <c r="AD287" s="5"/>
      <c r="AE287" s="5"/>
      <c r="AF287" s="5"/>
      <c r="AG287" s="6"/>
      <c r="AH287" s="5"/>
      <c r="AI287" s="7"/>
      <c r="AJ287" s="6"/>
      <c r="AK287" s="8"/>
      <c r="AL287" s="5"/>
      <c r="AM287" s="5"/>
      <c r="AN287" s="5"/>
      <c r="AO287" s="5"/>
      <c r="AP287" s="5"/>
      <c r="AQ287" s="5"/>
      <c r="AR287" s="5"/>
      <c r="AS287" s="5"/>
      <c r="AT287" s="5"/>
      <c r="AU287" s="5"/>
      <c r="AV287" s="5"/>
      <c r="AW287" s="9"/>
      <c r="AX287" s="1"/>
      <c r="AY287" s="1"/>
    </row>
    <row r="288">
      <c r="A288" s="179"/>
      <c r="B288" s="5"/>
      <c r="C288" s="1"/>
      <c r="D288" s="5"/>
      <c r="E288" s="2"/>
      <c r="F288" s="2"/>
      <c r="G288" s="3"/>
      <c r="H288" s="5"/>
      <c r="I288" s="5"/>
      <c r="J288" s="5"/>
      <c r="K288" s="5"/>
      <c r="L288" s="5"/>
      <c r="M288" s="5"/>
      <c r="N288" s="5"/>
      <c r="O288" s="1"/>
      <c r="P288" s="1"/>
      <c r="Q288" s="1"/>
      <c r="R288" s="1"/>
      <c r="S288" s="1"/>
      <c r="T288" s="1"/>
      <c r="U288" s="1"/>
      <c r="V288" s="1"/>
      <c r="W288" s="5"/>
      <c r="X288" s="5"/>
      <c r="Y288" s="5"/>
      <c r="Z288" s="5"/>
      <c r="AA288" s="5"/>
      <c r="AB288" s="5"/>
      <c r="AC288" s="5"/>
      <c r="AD288" s="5"/>
      <c r="AE288" s="5"/>
      <c r="AF288" s="5"/>
      <c r="AG288" s="6"/>
      <c r="AH288" s="5"/>
      <c r="AI288" s="7"/>
      <c r="AJ288" s="6"/>
      <c r="AK288" s="8"/>
      <c r="AL288" s="5"/>
      <c r="AM288" s="5"/>
      <c r="AN288" s="5"/>
      <c r="AO288" s="5"/>
      <c r="AP288" s="5"/>
      <c r="AQ288" s="5"/>
      <c r="AR288" s="5"/>
      <c r="AS288" s="5"/>
      <c r="AT288" s="5"/>
      <c r="AU288" s="5"/>
      <c r="AV288" s="5"/>
      <c r="AW288" s="9"/>
      <c r="AX288" s="1"/>
      <c r="AY288" s="1"/>
    </row>
    <row r="289">
      <c r="A289" s="179"/>
      <c r="B289" s="5"/>
      <c r="C289" s="1"/>
      <c r="D289" s="5"/>
      <c r="E289" s="2"/>
      <c r="F289" s="2"/>
      <c r="G289" s="3"/>
      <c r="H289" s="5"/>
      <c r="I289" s="5"/>
      <c r="J289" s="5"/>
      <c r="K289" s="5"/>
      <c r="L289" s="5"/>
      <c r="M289" s="5"/>
      <c r="N289" s="5"/>
      <c r="O289" s="1"/>
      <c r="P289" s="1"/>
      <c r="Q289" s="1"/>
      <c r="R289" s="1"/>
      <c r="S289" s="1"/>
      <c r="T289" s="1"/>
      <c r="U289" s="1"/>
      <c r="V289" s="1"/>
      <c r="W289" s="5"/>
      <c r="X289" s="5"/>
      <c r="Y289" s="5"/>
      <c r="Z289" s="5"/>
      <c r="AA289" s="5"/>
      <c r="AB289" s="5"/>
      <c r="AC289" s="5"/>
      <c r="AD289" s="5"/>
      <c r="AE289" s="5"/>
      <c r="AF289" s="5"/>
      <c r="AG289" s="6"/>
      <c r="AH289" s="5"/>
      <c r="AI289" s="7"/>
      <c r="AJ289" s="6"/>
      <c r="AK289" s="8"/>
      <c r="AL289" s="5"/>
      <c r="AM289" s="5"/>
      <c r="AN289" s="5"/>
      <c r="AO289" s="5"/>
      <c r="AP289" s="5"/>
      <c r="AQ289" s="5"/>
      <c r="AR289" s="5"/>
      <c r="AS289" s="5"/>
      <c r="AT289" s="5"/>
      <c r="AU289" s="5"/>
      <c r="AV289" s="5"/>
      <c r="AW289" s="9"/>
      <c r="AX289" s="1"/>
      <c r="AY289" s="1"/>
    </row>
    <row r="290">
      <c r="A290" s="179"/>
      <c r="B290" s="5"/>
      <c r="C290" s="1"/>
      <c r="D290" s="5"/>
      <c r="E290" s="2"/>
      <c r="F290" s="2"/>
      <c r="G290" s="3"/>
      <c r="H290" s="5"/>
      <c r="I290" s="5"/>
      <c r="J290" s="5"/>
      <c r="K290" s="5"/>
      <c r="L290" s="5"/>
      <c r="M290" s="5"/>
      <c r="N290" s="5"/>
      <c r="O290" s="1"/>
      <c r="P290" s="1"/>
      <c r="Q290" s="1"/>
      <c r="R290" s="1"/>
      <c r="S290" s="1"/>
      <c r="T290" s="1"/>
      <c r="U290" s="1"/>
      <c r="V290" s="1"/>
      <c r="W290" s="5"/>
      <c r="X290" s="5"/>
      <c r="Y290" s="5"/>
      <c r="Z290" s="5"/>
      <c r="AA290" s="5"/>
      <c r="AB290" s="5"/>
      <c r="AC290" s="5"/>
      <c r="AD290" s="5"/>
      <c r="AE290" s="5"/>
      <c r="AF290" s="5"/>
      <c r="AG290" s="6"/>
      <c r="AH290" s="5"/>
      <c r="AI290" s="7"/>
      <c r="AJ290" s="6"/>
      <c r="AK290" s="8"/>
      <c r="AL290" s="5"/>
      <c r="AM290" s="5"/>
      <c r="AN290" s="5"/>
      <c r="AO290" s="5"/>
      <c r="AP290" s="5"/>
      <c r="AQ290" s="5"/>
      <c r="AR290" s="5"/>
      <c r="AS290" s="5"/>
      <c r="AT290" s="5"/>
      <c r="AU290" s="5"/>
      <c r="AV290" s="5"/>
      <c r="AW290" s="9"/>
      <c r="AX290" s="1"/>
      <c r="AY290" s="1"/>
    </row>
    <row r="291">
      <c r="A291" s="179"/>
      <c r="B291" s="5"/>
      <c r="C291" s="1"/>
      <c r="D291" s="5"/>
      <c r="E291" s="2"/>
      <c r="F291" s="2"/>
      <c r="G291" s="3"/>
      <c r="H291" s="5"/>
      <c r="I291" s="5"/>
      <c r="J291" s="5"/>
      <c r="K291" s="5"/>
      <c r="L291" s="5"/>
      <c r="M291" s="5"/>
      <c r="N291" s="5"/>
      <c r="O291" s="1"/>
      <c r="P291" s="1"/>
      <c r="Q291" s="1"/>
      <c r="R291" s="1"/>
      <c r="S291" s="1"/>
      <c r="T291" s="1"/>
      <c r="U291" s="1"/>
      <c r="V291" s="1"/>
      <c r="W291" s="5"/>
      <c r="X291" s="5"/>
      <c r="Y291" s="5"/>
      <c r="Z291" s="5"/>
      <c r="AA291" s="5"/>
      <c r="AB291" s="5"/>
      <c r="AC291" s="5"/>
      <c r="AD291" s="5"/>
      <c r="AE291" s="5"/>
      <c r="AF291" s="5"/>
      <c r="AG291" s="6"/>
      <c r="AH291" s="5"/>
      <c r="AI291" s="7"/>
      <c r="AJ291" s="6"/>
      <c r="AK291" s="8"/>
      <c r="AL291" s="5"/>
      <c r="AM291" s="5"/>
      <c r="AN291" s="5"/>
      <c r="AO291" s="5"/>
      <c r="AP291" s="5"/>
      <c r="AQ291" s="5"/>
      <c r="AR291" s="5"/>
      <c r="AS291" s="5"/>
      <c r="AT291" s="5"/>
      <c r="AU291" s="5"/>
      <c r="AV291" s="5"/>
      <c r="AW291" s="9"/>
      <c r="AX291" s="1"/>
      <c r="AY291" s="1"/>
    </row>
    <row r="292">
      <c r="A292" s="179"/>
      <c r="B292" s="5"/>
      <c r="C292" s="1"/>
      <c r="D292" s="5"/>
      <c r="E292" s="2"/>
      <c r="F292" s="2"/>
      <c r="G292" s="3"/>
      <c r="H292" s="5"/>
      <c r="I292" s="5"/>
      <c r="J292" s="5"/>
      <c r="K292" s="5"/>
      <c r="L292" s="5"/>
      <c r="M292" s="5"/>
      <c r="N292" s="5"/>
      <c r="O292" s="1"/>
      <c r="P292" s="1"/>
      <c r="Q292" s="1"/>
      <c r="R292" s="1"/>
      <c r="S292" s="1"/>
      <c r="T292" s="1"/>
      <c r="U292" s="1"/>
      <c r="V292" s="1"/>
      <c r="W292" s="5"/>
      <c r="X292" s="5"/>
      <c r="Y292" s="5"/>
      <c r="Z292" s="5"/>
      <c r="AA292" s="5"/>
      <c r="AB292" s="5"/>
      <c r="AC292" s="5"/>
      <c r="AD292" s="5"/>
      <c r="AE292" s="5"/>
      <c r="AF292" s="5"/>
      <c r="AG292" s="6"/>
      <c r="AH292" s="5"/>
      <c r="AI292" s="7"/>
      <c r="AJ292" s="6"/>
      <c r="AK292" s="8"/>
      <c r="AL292" s="5"/>
      <c r="AM292" s="5"/>
      <c r="AN292" s="5"/>
      <c r="AO292" s="5"/>
      <c r="AP292" s="5"/>
      <c r="AQ292" s="5"/>
      <c r="AR292" s="5"/>
      <c r="AS292" s="5"/>
      <c r="AT292" s="5"/>
      <c r="AU292" s="5"/>
      <c r="AV292" s="5"/>
      <c r="AW292" s="9"/>
      <c r="AX292" s="1"/>
      <c r="AY292" s="1"/>
    </row>
    <row r="293">
      <c r="A293" s="179"/>
      <c r="B293" s="5"/>
      <c r="C293" s="1"/>
      <c r="D293" s="5"/>
      <c r="E293" s="2"/>
      <c r="F293" s="2"/>
      <c r="G293" s="3"/>
      <c r="H293" s="5"/>
      <c r="I293" s="5"/>
      <c r="J293" s="5"/>
      <c r="K293" s="5"/>
      <c r="L293" s="5"/>
      <c r="M293" s="5"/>
      <c r="N293" s="5"/>
      <c r="O293" s="1"/>
      <c r="P293" s="1"/>
      <c r="Q293" s="1"/>
      <c r="R293" s="1"/>
      <c r="S293" s="1"/>
      <c r="T293" s="1"/>
      <c r="U293" s="1"/>
      <c r="V293" s="1"/>
      <c r="W293" s="5"/>
      <c r="X293" s="5"/>
      <c r="Y293" s="5"/>
      <c r="Z293" s="5"/>
      <c r="AA293" s="5"/>
      <c r="AB293" s="5"/>
      <c r="AC293" s="5"/>
      <c r="AD293" s="5"/>
      <c r="AE293" s="5"/>
      <c r="AF293" s="5"/>
      <c r="AG293" s="6"/>
      <c r="AH293" s="5"/>
      <c r="AI293" s="7"/>
      <c r="AJ293" s="6"/>
      <c r="AK293" s="8"/>
      <c r="AL293" s="5"/>
      <c r="AM293" s="5"/>
      <c r="AN293" s="5"/>
      <c r="AO293" s="5"/>
      <c r="AP293" s="5"/>
      <c r="AQ293" s="5"/>
      <c r="AR293" s="5"/>
      <c r="AS293" s="5"/>
      <c r="AT293" s="5"/>
      <c r="AU293" s="5"/>
      <c r="AV293" s="5"/>
      <c r="AW293" s="9"/>
      <c r="AX293" s="1"/>
      <c r="AY293" s="1"/>
    </row>
    <row r="294">
      <c r="A294" s="179"/>
      <c r="B294" s="5"/>
      <c r="C294" s="1"/>
      <c r="D294" s="5"/>
      <c r="E294" s="2"/>
      <c r="F294" s="2"/>
      <c r="G294" s="3"/>
      <c r="H294" s="5"/>
      <c r="I294" s="5"/>
      <c r="J294" s="5"/>
      <c r="K294" s="5"/>
      <c r="L294" s="5"/>
      <c r="M294" s="5"/>
      <c r="N294" s="5"/>
      <c r="O294" s="1"/>
      <c r="P294" s="1"/>
      <c r="Q294" s="1"/>
      <c r="R294" s="1"/>
      <c r="S294" s="1"/>
      <c r="T294" s="1"/>
      <c r="U294" s="1"/>
      <c r="V294" s="1"/>
      <c r="W294" s="5"/>
      <c r="X294" s="5"/>
      <c r="Y294" s="5"/>
      <c r="Z294" s="5"/>
      <c r="AA294" s="5"/>
      <c r="AB294" s="5"/>
      <c r="AC294" s="5"/>
      <c r="AD294" s="5"/>
      <c r="AE294" s="5"/>
      <c r="AF294" s="5"/>
      <c r="AG294" s="6"/>
      <c r="AH294" s="5"/>
      <c r="AI294" s="7"/>
      <c r="AJ294" s="6"/>
      <c r="AK294" s="8"/>
      <c r="AL294" s="5"/>
      <c r="AM294" s="5"/>
      <c r="AN294" s="5"/>
      <c r="AO294" s="5"/>
      <c r="AP294" s="5"/>
      <c r="AQ294" s="5"/>
      <c r="AR294" s="5"/>
      <c r="AS294" s="5"/>
      <c r="AT294" s="5"/>
      <c r="AU294" s="5"/>
      <c r="AV294" s="5"/>
      <c r="AW294" s="9"/>
      <c r="AX294" s="1"/>
      <c r="AY294" s="1"/>
    </row>
    <row r="295">
      <c r="A295" s="179"/>
      <c r="B295" s="5"/>
      <c r="C295" s="1"/>
      <c r="D295" s="5"/>
      <c r="E295" s="2"/>
      <c r="F295" s="2"/>
      <c r="G295" s="3"/>
      <c r="H295" s="5"/>
      <c r="I295" s="5"/>
      <c r="J295" s="5"/>
      <c r="K295" s="5"/>
      <c r="L295" s="5"/>
      <c r="M295" s="5"/>
      <c r="N295" s="5"/>
      <c r="O295" s="1"/>
      <c r="P295" s="1"/>
      <c r="Q295" s="1"/>
      <c r="R295" s="1"/>
      <c r="S295" s="1"/>
      <c r="T295" s="1"/>
      <c r="U295" s="1"/>
      <c r="V295" s="1"/>
      <c r="W295" s="5"/>
      <c r="X295" s="5"/>
      <c r="Y295" s="5"/>
      <c r="Z295" s="5"/>
      <c r="AA295" s="5"/>
      <c r="AB295" s="5"/>
      <c r="AC295" s="5"/>
      <c r="AD295" s="5"/>
      <c r="AE295" s="5"/>
      <c r="AF295" s="5"/>
      <c r="AG295" s="6"/>
      <c r="AH295" s="5"/>
      <c r="AI295" s="7"/>
      <c r="AJ295" s="6"/>
      <c r="AK295" s="8"/>
      <c r="AL295" s="5"/>
      <c r="AM295" s="5"/>
      <c r="AN295" s="5"/>
      <c r="AO295" s="5"/>
      <c r="AP295" s="5"/>
      <c r="AQ295" s="5"/>
      <c r="AR295" s="5"/>
      <c r="AS295" s="5"/>
      <c r="AT295" s="5"/>
      <c r="AU295" s="5"/>
      <c r="AV295" s="5"/>
      <c r="AW295" s="9"/>
      <c r="AX295" s="1"/>
      <c r="AY295" s="1"/>
    </row>
    <row r="296">
      <c r="A296" s="179"/>
      <c r="B296" s="5"/>
      <c r="C296" s="1"/>
      <c r="D296" s="5"/>
      <c r="E296" s="2"/>
      <c r="F296" s="2"/>
      <c r="G296" s="3"/>
      <c r="H296" s="5"/>
      <c r="I296" s="5"/>
      <c r="J296" s="5"/>
      <c r="K296" s="5"/>
      <c r="L296" s="5"/>
      <c r="M296" s="5"/>
      <c r="N296" s="5"/>
      <c r="O296" s="1"/>
      <c r="P296" s="1"/>
      <c r="Q296" s="1"/>
      <c r="R296" s="1"/>
      <c r="S296" s="1"/>
      <c r="T296" s="1"/>
      <c r="U296" s="1"/>
      <c r="V296" s="1"/>
      <c r="W296" s="5"/>
      <c r="X296" s="5"/>
      <c r="Y296" s="5"/>
      <c r="Z296" s="5"/>
      <c r="AA296" s="5"/>
      <c r="AB296" s="5"/>
      <c r="AC296" s="5"/>
      <c r="AD296" s="5"/>
      <c r="AE296" s="5"/>
      <c r="AF296" s="5"/>
      <c r="AG296" s="6"/>
      <c r="AH296" s="5"/>
      <c r="AI296" s="7"/>
      <c r="AJ296" s="6"/>
      <c r="AK296" s="8"/>
      <c r="AL296" s="5"/>
      <c r="AM296" s="5"/>
      <c r="AN296" s="5"/>
      <c r="AO296" s="5"/>
      <c r="AP296" s="5"/>
      <c r="AQ296" s="5"/>
      <c r="AR296" s="5"/>
      <c r="AS296" s="5"/>
      <c r="AT296" s="5"/>
      <c r="AU296" s="5"/>
      <c r="AV296" s="5"/>
      <c r="AW296" s="9"/>
      <c r="AX296" s="1"/>
      <c r="AY296" s="1"/>
    </row>
    <row r="297">
      <c r="A297" s="179"/>
      <c r="B297" s="5"/>
      <c r="C297" s="1"/>
      <c r="D297" s="5"/>
      <c r="E297" s="2"/>
      <c r="F297" s="2"/>
      <c r="G297" s="3"/>
      <c r="H297" s="5"/>
      <c r="I297" s="5"/>
      <c r="J297" s="5"/>
      <c r="K297" s="5"/>
      <c r="L297" s="5"/>
      <c r="M297" s="5"/>
      <c r="N297" s="5"/>
      <c r="O297" s="1"/>
      <c r="P297" s="1"/>
      <c r="Q297" s="1"/>
      <c r="R297" s="1"/>
      <c r="S297" s="1"/>
      <c r="T297" s="1"/>
      <c r="U297" s="1"/>
      <c r="V297" s="1"/>
      <c r="W297" s="5"/>
      <c r="X297" s="5"/>
      <c r="Y297" s="5"/>
      <c r="Z297" s="5"/>
      <c r="AA297" s="5"/>
      <c r="AB297" s="5"/>
      <c r="AC297" s="5"/>
      <c r="AD297" s="5"/>
      <c r="AE297" s="5"/>
      <c r="AF297" s="5"/>
      <c r="AG297" s="6"/>
      <c r="AH297" s="5"/>
      <c r="AI297" s="7"/>
      <c r="AJ297" s="6"/>
      <c r="AK297" s="8"/>
      <c r="AL297" s="5"/>
      <c r="AM297" s="5"/>
      <c r="AN297" s="5"/>
      <c r="AO297" s="5"/>
      <c r="AP297" s="5"/>
      <c r="AQ297" s="5"/>
      <c r="AR297" s="5"/>
      <c r="AS297" s="5"/>
      <c r="AT297" s="5"/>
      <c r="AU297" s="5"/>
      <c r="AV297" s="5"/>
      <c r="AW297" s="9"/>
      <c r="AX297" s="1"/>
      <c r="AY297" s="1"/>
    </row>
    <row r="298">
      <c r="A298" s="179"/>
      <c r="B298" s="5"/>
      <c r="C298" s="1"/>
      <c r="D298" s="5"/>
      <c r="E298" s="2"/>
      <c r="F298" s="2"/>
      <c r="G298" s="3"/>
      <c r="H298" s="5"/>
      <c r="I298" s="5"/>
      <c r="J298" s="5"/>
      <c r="K298" s="5"/>
      <c r="L298" s="5"/>
      <c r="M298" s="5"/>
      <c r="N298" s="5"/>
      <c r="O298" s="1"/>
      <c r="P298" s="1"/>
      <c r="Q298" s="1"/>
      <c r="R298" s="1"/>
      <c r="S298" s="1"/>
      <c r="T298" s="1"/>
      <c r="U298" s="1"/>
      <c r="V298" s="1"/>
      <c r="W298" s="5"/>
      <c r="X298" s="5"/>
      <c r="Y298" s="5"/>
      <c r="Z298" s="5"/>
      <c r="AA298" s="5"/>
      <c r="AB298" s="5"/>
      <c r="AC298" s="5"/>
      <c r="AD298" s="5"/>
      <c r="AE298" s="5"/>
      <c r="AF298" s="5"/>
      <c r="AG298" s="6"/>
      <c r="AH298" s="5"/>
      <c r="AI298" s="7"/>
      <c r="AJ298" s="6"/>
      <c r="AK298" s="8"/>
      <c r="AL298" s="5"/>
      <c r="AM298" s="5"/>
      <c r="AN298" s="5"/>
      <c r="AO298" s="5"/>
      <c r="AP298" s="5"/>
      <c r="AQ298" s="5"/>
      <c r="AR298" s="5"/>
      <c r="AS298" s="5"/>
      <c r="AT298" s="5"/>
      <c r="AU298" s="5"/>
      <c r="AV298" s="5"/>
      <c r="AW298" s="9"/>
      <c r="AX298" s="1"/>
      <c r="AY298" s="1"/>
    </row>
    <row r="299">
      <c r="A299" s="179"/>
      <c r="B299" s="5"/>
      <c r="C299" s="1"/>
      <c r="D299" s="5"/>
      <c r="E299" s="2"/>
      <c r="F299" s="2"/>
      <c r="G299" s="3"/>
      <c r="H299" s="5"/>
      <c r="I299" s="5"/>
      <c r="J299" s="5"/>
      <c r="K299" s="5"/>
      <c r="L299" s="5"/>
      <c r="M299" s="5"/>
      <c r="N299" s="5"/>
      <c r="O299" s="1"/>
      <c r="P299" s="1"/>
      <c r="Q299" s="1"/>
      <c r="R299" s="1"/>
      <c r="S299" s="1"/>
      <c r="T299" s="1"/>
      <c r="U299" s="1"/>
      <c r="V299" s="1"/>
      <c r="W299" s="5"/>
      <c r="X299" s="5"/>
      <c r="Y299" s="5"/>
      <c r="Z299" s="5"/>
      <c r="AA299" s="5"/>
      <c r="AB299" s="5"/>
      <c r="AC299" s="5"/>
      <c r="AD299" s="5"/>
      <c r="AE299" s="5"/>
      <c r="AF299" s="5"/>
      <c r="AG299" s="6"/>
      <c r="AH299" s="5"/>
      <c r="AI299" s="7"/>
      <c r="AJ299" s="6"/>
      <c r="AK299" s="8"/>
      <c r="AL299" s="5"/>
      <c r="AM299" s="5"/>
      <c r="AN299" s="5"/>
      <c r="AO299" s="5"/>
      <c r="AP299" s="5"/>
      <c r="AQ299" s="5"/>
      <c r="AR299" s="5"/>
      <c r="AS299" s="5"/>
      <c r="AT299" s="5"/>
      <c r="AU299" s="5"/>
      <c r="AV299" s="5"/>
      <c r="AW299" s="9"/>
      <c r="AX299" s="1"/>
      <c r="AY299" s="1"/>
    </row>
    <row r="300">
      <c r="A300" s="179"/>
      <c r="B300" s="5"/>
      <c r="C300" s="1"/>
      <c r="D300" s="5"/>
      <c r="E300" s="2"/>
      <c r="F300" s="2"/>
      <c r="G300" s="3"/>
      <c r="H300" s="5"/>
      <c r="I300" s="5"/>
      <c r="J300" s="5"/>
      <c r="K300" s="5"/>
      <c r="L300" s="5"/>
      <c r="M300" s="5"/>
      <c r="N300" s="5"/>
      <c r="O300" s="1"/>
      <c r="P300" s="1"/>
      <c r="Q300" s="1"/>
      <c r="R300" s="1"/>
      <c r="S300" s="1"/>
      <c r="T300" s="1"/>
      <c r="U300" s="1"/>
      <c r="V300" s="1"/>
      <c r="W300" s="5"/>
      <c r="X300" s="5"/>
      <c r="Y300" s="5"/>
      <c r="Z300" s="5"/>
      <c r="AA300" s="5"/>
      <c r="AB300" s="5"/>
      <c r="AC300" s="5"/>
      <c r="AD300" s="5"/>
      <c r="AE300" s="5"/>
      <c r="AF300" s="5"/>
      <c r="AG300" s="6"/>
      <c r="AH300" s="5"/>
      <c r="AI300" s="7"/>
      <c r="AJ300" s="6"/>
      <c r="AK300" s="8"/>
      <c r="AL300" s="5"/>
      <c r="AM300" s="5"/>
      <c r="AN300" s="5"/>
      <c r="AO300" s="5"/>
      <c r="AP300" s="5"/>
      <c r="AQ300" s="5"/>
      <c r="AR300" s="5"/>
      <c r="AS300" s="5"/>
      <c r="AT300" s="5"/>
      <c r="AU300" s="5"/>
      <c r="AV300" s="5"/>
      <c r="AW300" s="9"/>
      <c r="AX300" s="1"/>
      <c r="AY300" s="1"/>
    </row>
    <row r="301">
      <c r="A301" s="179"/>
      <c r="B301" s="5"/>
      <c r="C301" s="1"/>
      <c r="D301" s="5"/>
      <c r="E301" s="2"/>
      <c r="F301" s="2"/>
      <c r="G301" s="3"/>
      <c r="H301" s="5"/>
      <c r="I301" s="5"/>
      <c r="J301" s="5"/>
      <c r="K301" s="5"/>
      <c r="L301" s="5"/>
      <c r="M301" s="5"/>
      <c r="N301" s="5"/>
      <c r="O301" s="1"/>
      <c r="P301" s="1"/>
      <c r="Q301" s="1"/>
      <c r="R301" s="1"/>
      <c r="S301" s="1"/>
      <c r="T301" s="1"/>
      <c r="U301" s="1"/>
      <c r="V301" s="1"/>
      <c r="W301" s="5"/>
      <c r="X301" s="5"/>
      <c r="Y301" s="5"/>
      <c r="Z301" s="5"/>
      <c r="AA301" s="5"/>
      <c r="AB301" s="5"/>
      <c r="AC301" s="5"/>
      <c r="AD301" s="5"/>
      <c r="AE301" s="5"/>
      <c r="AF301" s="5"/>
      <c r="AG301" s="6"/>
      <c r="AH301" s="5"/>
      <c r="AI301" s="7"/>
      <c r="AJ301" s="6"/>
      <c r="AK301" s="8"/>
      <c r="AL301" s="5"/>
      <c r="AM301" s="5"/>
      <c r="AN301" s="5"/>
      <c r="AO301" s="5"/>
      <c r="AP301" s="5"/>
      <c r="AQ301" s="5"/>
      <c r="AR301" s="5"/>
      <c r="AS301" s="5"/>
      <c r="AT301" s="5"/>
      <c r="AU301" s="5"/>
      <c r="AV301" s="5"/>
      <c r="AW301" s="9"/>
      <c r="AX301" s="1"/>
      <c r="AY301" s="1"/>
    </row>
    <row r="302">
      <c r="A302" s="179"/>
      <c r="B302" s="5"/>
      <c r="C302" s="1"/>
      <c r="D302" s="5"/>
      <c r="E302" s="2"/>
      <c r="F302" s="2"/>
      <c r="G302" s="3"/>
      <c r="H302" s="5"/>
      <c r="I302" s="5"/>
      <c r="J302" s="5"/>
      <c r="K302" s="5"/>
      <c r="L302" s="5"/>
      <c r="M302" s="5"/>
      <c r="N302" s="5"/>
      <c r="O302" s="1"/>
      <c r="P302" s="1"/>
      <c r="Q302" s="1"/>
      <c r="R302" s="1"/>
      <c r="S302" s="1"/>
      <c r="T302" s="1"/>
      <c r="U302" s="1"/>
      <c r="V302" s="1"/>
      <c r="W302" s="5"/>
      <c r="X302" s="5"/>
      <c r="Y302" s="5"/>
      <c r="Z302" s="5"/>
      <c r="AA302" s="5"/>
      <c r="AB302" s="5"/>
      <c r="AC302" s="5"/>
      <c r="AD302" s="5"/>
      <c r="AE302" s="5"/>
      <c r="AF302" s="5"/>
      <c r="AG302" s="6"/>
      <c r="AH302" s="5"/>
      <c r="AI302" s="7"/>
      <c r="AJ302" s="6"/>
      <c r="AK302" s="8"/>
      <c r="AL302" s="5"/>
      <c r="AM302" s="5"/>
      <c r="AN302" s="5"/>
      <c r="AO302" s="5"/>
      <c r="AP302" s="5"/>
      <c r="AQ302" s="5"/>
      <c r="AR302" s="5"/>
      <c r="AS302" s="5"/>
      <c r="AT302" s="5"/>
      <c r="AU302" s="5"/>
      <c r="AV302" s="5"/>
      <c r="AW302" s="9"/>
      <c r="AX302" s="1"/>
      <c r="AY302" s="1"/>
    </row>
    <row r="303">
      <c r="A303" s="179"/>
      <c r="B303" s="5"/>
      <c r="C303" s="1"/>
      <c r="D303" s="5"/>
      <c r="E303" s="2"/>
      <c r="F303" s="2"/>
      <c r="G303" s="3"/>
      <c r="H303" s="5"/>
      <c r="I303" s="5"/>
      <c r="J303" s="5"/>
      <c r="K303" s="5"/>
      <c r="L303" s="5"/>
      <c r="M303" s="5"/>
      <c r="N303" s="5"/>
      <c r="O303" s="1"/>
      <c r="P303" s="1"/>
      <c r="Q303" s="1"/>
      <c r="R303" s="1"/>
      <c r="S303" s="1"/>
      <c r="T303" s="1"/>
      <c r="U303" s="1"/>
      <c r="V303" s="1"/>
      <c r="W303" s="5"/>
      <c r="X303" s="5"/>
      <c r="Y303" s="5"/>
      <c r="Z303" s="5"/>
      <c r="AA303" s="5"/>
      <c r="AB303" s="5"/>
      <c r="AC303" s="5"/>
      <c r="AD303" s="5"/>
      <c r="AE303" s="5"/>
      <c r="AF303" s="5"/>
      <c r="AG303" s="6"/>
      <c r="AH303" s="5"/>
      <c r="AI303" s="7"/>
      <c r="AJ303" s="6"/>
      <c r="AK303" s="8"/>
      <c r="AL303" s="5"/>
      <c r="AM303" s="5"/>
      <c r="AN303" s="5"/>
      <c r="AO303" s="5"/>
      <c r="AP303" s="5"/>
      <c r="AQ303" s="5"/>
      <c r="AR303" s="5"/>
      <c r="AS303" s="5"/>
      <c r="AT303" s="5"/>
      <c r="AU303" s="5"/>
      <c r="AV303" s="5"/>
      <c r="AW303" s="9"/>
      <c r="AX303" s="1"/>
      <c r="AY303" s="1"/>
    </row>
    <row r="304">
      <c r="A304" s="179"/>
      <c r="B304" s="5"/>
      <c r="C304" s="1"/>
      <c r="D304" s="5"/>
      <c r="E304" s="2"/>
      <c r="F304" s="2"/>
      <c r="G304" s="3"/>
      <c r="H304" s="5"/>
      <c r="I304" s="5"/>
      <c r="J304" s="5"/>
      <c r="K304" s="5"/>
      <c r="L304" s="5"/>
      <c r="M304" s="5"/>
      <c r="N304" s="5"/>
      <c r="O304" s="1"/>
      <c r="P304" s="1"/>
      <c r="Q304" s="1"/>
      <c r="R304" s="1"/>
      <c r="S304" s="1"/>
      <c r="T304" s="1"/>
      <c r="U304" s="1"/>
      <c r="V304" s="1"/>
      <c r="W304" s="5"/>
      <c r="X304" s="5"/>
      <c r="Y304" s="5"/>
      <c r="Z304" s="5"/>
      <c r="AA304" s="5"/>
      <c r="AB304" s="5"/>
      <c r="AC304" s="5"/>
      <c r="AD304" s="5"/>
      <c r="AE304" s="5"/>
      <c r="AF304" s="5"/>
      <c r="AG304" s="6"/>
      <c r="AH304" s="5"/>
      <c r="AI304" s="7"/>
      <c r="AJ304" s="6"/>
      <c r="AK304" s="8"/>
      <c r="AL304" s="5"/>
      <c r="AM304" s="5"/>
      <c r="AN304" s="5"/>
      <c r="AO304" s="5"/>
      <c r="AP304" s="5"/>
      <c r="AQ304" s="5"/>
      <c r="AR304" s="5"/>
      <c r="AS304" s="5"/>
      <c r="AT304" s="5"/>
      <c r="AU304" s="5"/>
      <c r="AV304" s="5"/>
      <c r="AW304" s="9"/>
      <c r="AX304" s="1"/>
      <c r="AY304" s="1"/>
    </row>
    <row r="305">
      <c r="A305" s="179"/>
      <c r="B305" s="5"/>
      <c r="C305" s="1"/>
      <c r="D305" s="5"/>
      <c r="E305" s="2"/>
      <c r="F305" s="2"/>
      <c r="G305" s="3"/>
      <c r="H305" s="5"/>
      <c r="I305" s="5"/>
      <c r="J305" s="5"/>
      <c r="K305" s="5"/>
      <c r="L305" s="5"/>
      <c r="M305" s="5"/>
      <c r="N305" s="5"/>
      <c r="O305" s="1"/>
      <c r="P305" s="1"/>
      <c r="Q305" s="1"/>
      <c r="R305" s="1"/>
      <c r="S305" s="1"/>
      <c r="T305" s="1"/>
      <c r="U305" s="1"/>
      <c r="V305" s="1"/>
      <c r="W305" s="5"/>
      <c r="X305" s="5"/>
      <c r="Y305" s="5"/>
      <c r="Z305" s="5"/>
      <c r="AA305" s="5"/>
      <c r="AB305" s="5"/>
      <c r="AC305" s="5"/>
      <c r="AD305" s="5"/>
      <c r="AE305" s="5"/>
      <c r="AF305" s="5"/>
      <c r="AG305" s="6"/>
      <c r="AH305" s="5"/>
      <c r="AI305" s="7"/>
      <c r="AJ305" s="6"/>
      <c r="AK305" s="8"/>
      <c r="AL305" s="5"/>
      <c r="AM305" s="5"/>
      <c r="AN305" s="5"/>
      <c r="AO305" s="5"/>
      <c r="AP305" s="5"/>
      <c r="AQ305" s="5"/>
      <c r="AR305" s="5"/>
      <c r="AS305" s="5"/>
      <c r="AT305" s="5"/>
      <c r="AU305" s="5"/>
      <c r="AV305" s="5"/>
      <c r="AW305" s="9"/>
      <c r="AX305" s="1"/>
      <c r="AY305" s="1"/>
    </row>
    <row r="306">
      <c r="A306" s="179"/>
      <c r="B306" s="5"/>
      <c r="C306" s="1"/>
      <c r="D306" s="5"/>
      <c r="E306" s="2"/>
      <c r="F306" s="2"/>
      <c r="G306" s="3"/>
      <c r="H306" s="5"/>
      <c r="I306" s="5"/>
      <c r="J306" s="5"/>
      <c r="K306" s="5"/>
      <c r="L306" s="5"/>
      <c r="M306" s="5"/>
      <c r="N306" s="5"/>
      <c r="O306" s="1"/>
      <c r="P306" s="1"/>
      <c r="Q306" s="1"/>
      <c r="R306" s="1"/>
      <c r="S306" s="1"/>
      <c r="T306" s="1"/>
      <c r="U306" s="1"/>
      <c r="V306" s="1"/>
      <c r="W306" s="5"/>
      <c r="X306" s="5"/>
      <c r="Y306" s="5"/>
      <c r="Z306" s="5"/>
      <c r="AA306" s="5"/>
      <c r="AB306" s="5"/>
      <c r="AC306" s="5"/>
      <c r="AD306" s="5"/>
      <c r="AE306" s="5"/>
      <c r="AF306" s="5"/>
      <c r="AG306" s="6"/>
      <c r="AH306" s="5"/>
      <c r="AI306" s="7"/>
      <c r="AJ306" s="6"/>
      <c r="AK306" s="8"/>
      <c r="AL306" s="5"/>
      <c r="AM306" s="5"/>
      <c r="AN306" s="5"/>
      <c r="AO306" s="5"/>
      <c r="AP306" s="5"/>
      <c r="AQ306" s="5"/>
      <c r="AR306" s="5"/>
      <c r="AS306" s="5"/>
      <c r="AT306" s="5"/>
      <c r="AU306" s="5"/>
      <c r="AV306" s="5"/>
      <c r="AW306" s="9"/>
      <c r="AX306" s="1"/>
      <c r="AY306" s="1"/>
    </row>
    <row r="307">
      <c r="A307" s="179"/>
      <c r="B307" s="5"/>
      <c r="C307" s="1"/>
      <c r="D307" s="5"/>
      <c r="E307" s="2"/>
      <c r="F307" s="2"/>
      <c r="G307" s="3"/>
      <c r="H307" s="5"/>
      <c r="I307" s="5"/>
      <c r="J307" s="5"/>
      <c r="K307" s="5"/>
      <c r="L307" s="5"/>
      <c r="M307" s="5"/>
      <c r="N307" s="5"/>
      <c r="O307" s="1"/>
      <c r="P307" s="1"/>
      <c r="Q307" s="1"/>
      <c r="R307" s="1"/>
      <c r="S307" s="1"/>
      <c r="T307" s="1"/>
      <c r="U307" s="1"/>
      <c r="V307" s="1"/>
      <c r="W307" s="5"/>
      <c r="X307" s="5"/>
      <c r="Y307" s="5"/>
      <c r="Z307" s="5"/>
      <c r="AA307" s="5"/>
      <c r="AB307" s="5"/>
      <c r="AC307" s="5"/>
      <c r="AD307" s="5"/>
      <c r="AE307" s="5"/>
      <c r="AF307" s="5"/>
      <c r="AG307" s="6"/>
      <c r="AH307" s="5"/>
      <c r="AI307" s="7"/>
      <c r="AJ307" s="6"/>
      <c r="AK307" s="8"/>
      <c r="AL307" s="5"/>
      <c r="AM307" s="5"/>
      <c r="AN307" s="5"/>
      <c r="AO307" s="5"/>
      <c r="AP307" s="5"/>
      <c r="AQ307" s="5"/>
      <c r="AR307" s="5"/>
      <c r="AS307" s="5"/>
      <c r="AT307" s="5"/>
      <c r="AU307" s="5"/>
      <c r="AV307" s="5"/>
      <c r="AW307" s="9"/>
      <c r="AX307" s="1"/>
      <c r="AY307" s="1"/>
    </row>
    <row r="308">
      <c r="A308" s="179"/>
      <c r="B308" s="5"/>
      <c r="C308" s="1"/>
      <c r="D308" s="5"/>
      <c r="E308" s="2"/>
      <c r="F308" s="2"/>
      <c r="G308" s="3"/>
      <c r="H308" s="5"/>
      <c r="I308" s="5"/>
      <c r="J308" s="5"/>
      <c r="K308" s="5"/>
      <c r="L308" s="5"/>
      <c r="M308" s="5"/>
      <c r="N308" s="5"/>
      <c r="O308" s="1"/>
      <c r="P308" s="1"/>
      <c r="Q308" s="1"/>
      <c r="R308" s="1"/>
      <c r="S308" s="1"/>
      <c r="T308" s="1"/>
      <c r="U308" s="1"/>
      <c r="V308" s="1"/>
      <c r="W308" s="5"/>
      <c r="X308" s="5"/>
      <c r="Y308" s="5"/>
      <c r="Z308" s="5"/>
      <c r="AA308" s="5"/>
      <c r="AB308" s="5"/>
      <c r="AC308" s="5"/>
      <c r="AD308" s="5"/>
      <c r="AE308" s="5"/>
      <c r="AF308" s="5"/>
      <c r="AG308" s="6"/>
      <c r="AH308" s="5"/>
      <c r="AI308" s="7"/>
      <c r="AJ308" s="6"/>
      <c r="AK308" s="8"/>
      <c r="AL308" s="5"/>
      <c r="AM308" s="5"/>
      <c r="AN308" s="5"/>
      <c r="AO308" s="5"/>
      <c r="AP308" s="5"/>
      <c r="AQ308" s="5"/>
      <c r="AR308" s="5"/>
      <c r="AS308" s="5"/>
      <c r="AT308" s="5"/>
      <c r="AU308" s="5"/>
      <c r="AV308" s="5"/>
      <c r="AW308" s="9"/>
      <c r="AX308" s="1"/>
      <c r="AY308" s="1"/>
    </row>
    <row r="309">
      <c r="A309" s="179"/>
      <c r="B309" s="5"/>
      <c r="C309" s="1"/>
      <c r="D309" s="5"/>
      <c r="E309" s="2"/>
      <c r="F309" s="2"/>
      <c r="G309" s="3"/>
      <c r="H309" s="5"/>
      <c r="I309" s="5"/>
      <c r="J309" s="5"/>
      <c r="K309" s="5"/>
      <c r="L309" s="5"/>
      <c r="M309" s="5"/>
      <c r="N309" s="5"/>
      <c r="O309" s="1"/>
      <c r="P309" s="1"/>
      <c r="Q309" s="1"/>
      <c r="R309" s="1"/>
      <c r="S309" s="1"/>
      <c r="T309" s="1"/>
      <c r="U309" s="1"/>
      <c r="V309" s="1"/>
      <c r="W309" s="5"/>
      <c r="X309" s="5"/>
      <c r="Y309" s="5"/>
      <c r="Z309" s="5"/>
      <c r="AA309" s="5"/>
      <c r="AB309" s="5"/>
      <c r="AC309" s="5"/>
      <c r="AD309" s="5"/>
      <c r="AE309" s="5"/>
      <c r="AF309" s="5"/>
      <c r="AG309" s="6"/>
      <c r="AH309" s="5"/>
      <c r="AI309" s="7"/>
      <c r="AJ309" s="6"/>
      <c r="AK309" s="8"/>
      <c r="AL309" s="5"/>
      <c r="AM309" s="5"/>
      <c r="AN309" s="5"/>
      <c r="AO309" s="5"/>
      <c r="AP309" s="5"/>
      <c r="AQ309" s="5"/>
      <c r="AR309" s="5"/>
      <c r="AS309" s="5"/>
      <c r="AT309" s="5"/>
      <c r="AU309" s="5"/>
      <c r="AV309" s="5"/>
      <c r="AW309" s="9"/>
      <c r="AX309" s="1"/>
      <c r="AY309" s="1"/>
    </row>
    <row r="310">
      <c r="A310" s="179"/>
      <c r="B310" s="5"/>
      <c r="C310" s="1"/>
      <c r="D310" s="5"/>
      <c r="E310" s="2"/>
      <c r="F310" s="2"/>
      <c r="G310" s="3"/>
      <c r="H310" s="5"/>
      <c r="I310" s="5"/>
      <c r="J310" s="5"/>
      <c r="K310" s="5"/>
      <c r="L310" s="5"/>
      <c r="M310" s="5"/>
      <c r="N310" s="5"/>
      <c r="O310" s="1"/>
      <c r="P310" s="1"/>
      <c r="Q310" s="1"/>
      <c r="R310" s="1"/>
      <c r="S310" s="1"/>
      <c r="T310" s="1"/>
      <c r="U310" s="1"/>
      <c r="V310" s="1"/>
      <c r="W310" s="5"/>
      <c r="X310" s="5"/>
      <c r="Y310" s="5"/>
      <c r="Z310" s="5"/>
      <c r="AA310" s="5"/>
      <c r="AB310" s="5"/>
      <c r="AC310" s="5"/>
      <c r="AD310" s="5"/>
      <c r="AE310" s="5"/>
      <c r="AF310" s="5"/>
      <c r="AG310" s="6"/>
      <c r="AH310" s="5"/>
      <c r="AI310" s="7"/>
      <c r="AJ310" s="6"/>
      <c r="AK310" s="8"/>
      <c r="AL310" s="5"/>
      <c r="AM310" s="5"/>
      <c r="AN310" s="5"/>
      <c r="AO310" s="5"/>
      <c r="AP310" s="5"/>
      <c r="AQ310" s="5"/>
      <c r="AR310" s="5"/>
      <c r="AS310" s="5"/>
      <c r="AT310" s="5"/>
      <c r="AU310" s="5"/>
      <c r="AV310" s="5"/>
      <c r="AW310" s="9"/>
      <c r="AX310" s="1"/>
      <c r="AY310" s="1"/>
    </row>
    <row r="311">
      <c r="A311" s="179"/>
      <c r="B311" s="5"/>
      <c r="C311" s="1"/>
      <c r="D311" s="5"/>
      <c r="E311" s="2"/>
      <c r="F311" s="2"/>
      <c r="G311" s="3"/>
      <c r="H311" s="5"/>
      <c r="I311" s="5"/>
      <c r="J311" s="5"/>
      <c r="K311" s="5"/>
      <c r="L311" s="5"/>
      <c r="M311" s="5"/>
      <c r="N311" s="5"/>
      <c r="O311" s="1"/>
      <c r="P311" s="1"/>
      <c r="Q311" s="1"/>
      <c r="R311" s="1"/>
      <c r="S311" s="1"/>
      <c r="T311" s="1"/>
      <c r="U311" s="1"/>
      <c r="V311" s="1"/>
      <c r="W311" s="5"/>
      <c r="X311" s="5"/>
      <c r="Y311" s="5"/>
      <c r="Z311" s="5"/>
      <c r="AA311" s="5"/>
      <c r="AB311" s="5"/>
      <c r="AC311" s="5"/>
      <c r="AD311" s="5"/>
      <c r="AE311" s="5"/>
      <c r="AF311" s="5"/>
      <c r="AG311" s="6"/>
      <c r="AH311" s="5"/>
      <c r="AI311" s="7"/>
      <c r="AJ311" s="6"/>
      <c r="AK311" s="8"/>
      <c r="AL311" s="5"/>
      <c r="AM311" s="5"/>
      <c r="AN311" s="5"/>
      <c r="AO311" s="5"/>
      <c r="AP311" s="5"/>
      <c r="AQ311" s="5"/>
      <c r="AR311" s="5"/>
      <c r="AS311" s="5"/>
      <c r="AT311" s="5"/>
      <c r="AU311" s="5"/>
      <c r="AV311" s="5"/>
      <c r="AW311" s="9"/>
      <c r="AX311" s="1"/>
      <c r="AY311" s="1"/>
    </row>
    <row r="312">
      <c r="A312" s="179"/>
      <c r="B312" s="5"/>
      <c r="C312" s="1"/>
      <c r="D312" s="5"/>
      <c r="E312" s="2"/>
      <c r="F312" s="2"/>
      <c r="G312" s="3"/>
      <c r="H312" s="5"/>
      <c r="I312" s="5"/>
      <c r="J312" s="5"/>
      <c r="K312" s="5"/>
      <c r="L312" s="5"/>
      <c r="M312" s="5"/>
      <c r="N312" s="5"/>
      <c r="O312" s="1"/>
      <c r="P312" s="1"/>
      <c r="Q312" s="1"/>
      <c r="R312" s="1"/>
      <c r="S312" s="1"/>
      <c r="T312" s="1"/>
      <c r="U312" s="1"/>
      <c r="V312" s="1"/>
      <c r="W312" s="5"/>
      <c r="X312" s="5"/>
      <c r="Y312" s="5"/>
      <c r="Z312" s="5"/>
      <c r="AA312" s="5"/>
      <c r="AB312" s="5"/>
      <c r="AC312" s="5"/>
      <c r="AD312" s="5"/>
      <c r="AE312" s="5"/>
      <c r="AF312" s="5"/>
      <c r="AG312" s="6"/>
      <c r="AH312" s="5"/>
      <c r="AI312" s="7"/>
      <c r="AJ312" s="6"/>
      <c r="AK312" s="8"/>
      <c r="AL312" s="5"/>
      <c r="AM312" s="5"/>
      <c r="AN312" s="5"/>
      <c r="AO312" s="5"/>
      <c r="AP312" s="5"/>
      <c r="AQ312" s="5"/>
      <c r="AR312" s="5"/>
      <c r="AS312" s="5"/>
      <c r="AT312" s="5"/>
      <c r="AU312" s="5"/>
      <c r="AV312" s="5"/>
      <c r="AW312" s="9"/>
      <c r="AX312" s="1"/>
      <c r="AY312" s="1"/>
    </row>
    <row r="313">
      <c r="A313" s="179"/>
      <c r="B313" s="5"/>
      <c r="C313" s="1"/>
      <c r="D313" s="5"/>
      <c r="E313" s="2"/>
      <c r="F313" s="2"/>
      <c r="G313" s="3"/>
      <c r="H313" s="5"/>
      <c r="I313" s="5"/>
      <c r="J313" s="5"/>
      <c r="K313" s="5"/>
      <c r="L313" s="5"/>
      <c r="M313" s="5"/>
      <c r="N313" s="5"/>
      <c r="O313" s="1"/>
      <c r="P313" s="1"/>
      <c r="Q313" s="1"/>
      <c r="R313" s="1"/>
      <c r="S313" s="1"/>
      <c r="T313" s="1"/>
      <c r="U313" s="1"/>
      <c r="V313" s="1"/>
      <c r="W313" s="5"/>
      <c r="X313" s="5"/>
      <c r="Y313" s="5"/>
      <c r="Z313" s="5"/>
      <c r="AA313" s="5"/>
      <c r="AB313" s="5"/>
      <c r="AC313" s="5"/>
      <c r="AD313" s="5"/>
      <c r="AE313" s="5"/>
      <c r="AF313" s="5"/>
      <c r="AG313" s="6"/>
      <c r="AH313" s="5"/>
      <c r="AI313" s="7"/>
      <c r="AJ313" s="6"/>
      <c r="AK313" s="8"/>
      <c r="AL313" s="5"/>
      <c r="AM313" s="5"/>
      <c r="AN313" s="5"/>
      <c r="AO313" s="5"/>
      <c r="AP313" s="5"/>
      <c r="AQ313" s="5"/>
      <c r="AR313" s="5"/>
      <c r="AS313" s="5"/>
      <c r="AT313" s="5"/>
      <c r="AU313" s="5"/>
      <c r="AV313" s="5"/>
      <c r="AW313" s="9"/>
      <c r="AX313" s="1"/>
      <c r="AY313" s="1"/>
    </row>
    <row r="314">
      <c r="A314" s="179"/>
      <c r="B314" s="5"/>
      <c r="C314" s="1"/>
      <c r="D314" s="5"/>
      <c r="E314" s="2"/>
      <c r="F314" s="2"/>
      <c r="G314" s="3"/>
      <c r="H314" s="5"/>
      <c r="I314" s="5"/>
      <c r="J314" s="5"/>
      <c r="K314" s="5"/>
      <c r="L314" s="5"/>
      <c r="M314" s="5"/>
      <c r="N314" s="5"/>
      <c r="O314" s="1"/>
      <c r="P314" s="1"/>
      <c r="Q314" s="1"/>
      <c r="R314" s="1"/>
      <c r="S314" s="1"/>
      <c r="T314" s="1"/>
      <c r="U314" s="1"/>
      <c r="V314" s="1"/>
      <c r="W314" s="5"/>
      <c r="X314" s="5"/>
      <c r="Y314" s="5"/>
      <c r="Z314" s="5"/>
      <c r="AA314" s="5"/>
      <c r="AB314" s="5"/>
      <c r="AC314" s="5"/>
      <c r="AD314" s="5"/>
      <c r="AE314" s="5"/>
      <c r="AF314" s="5"/>
      <c r="AG314" s="6"/>
      <c r="AH314" s="5"/>
      <c r="AI314" s="7"/>
      <c r="AJ314" s="6"/>
      <c r="AK314" s="8"/>
      <c r="AL314" s="5"/>
      <c r="AM314" s="5"/>
      <c r="AN314" s="5"/>
      <c r="AO314" s="5"/>
      <c r="AP314" s="5"/>
      <c r="AQ314" s="5"/>
      <c r="AR314" s="5"/>
      <c r="AS314" s="5"/>
      <c r="AT314" s="5"/>
      <c r="AU314" s="5"/>
      <c r="AV314" s="5"/>
      <c r="AW314" s="9"/>
      <c r="AX314" s="1"/>
      <c r="AY314" s="1"/>
    </row>
    <row r="315">
      <c r="A315" s="179"/>
      <c r="B315" s="5"/>
      <c r="C315" s="1"/>
      <c r="D315" s="5"/>
      <c r="E315" s="2"/>
      <c r="F315" s="2"/>
      <c r="G315" s="3"/>
      <c r="H315" s="5"/>
      <c r="I315" s="5"/>
      <c r="J315" s="5"/>
      <c r="K315" s="5"/>
      <c r="L315" s="5"/>
      <c r="M315" s="5"/>
      <c r="N315" s="5"/>
      <c r="O315" s="1"/>
      <c r="P315" s="1"/>
      <c r="Q315" s="1"/>
      <c r="R315" s="1"/>
      <c r="S315" s="1"/>
      <c r="T315" s="1"/>
      <c r="U315" s="1"/>
      <c r="V315" s="1"/>
      <c r="W315" s="5"/>
      <c r="X315" s="5"/>
      <c r="Y315" s="5"/>
      <c r="Z315" s="5"/>
      <c r="AA315" s="5"/>
      <c r="AB315" s="5"/>
      <c r="AC315" s="5"/>
      <c r="AD315" s="5"/>
      <c r="AE315" s="5"/>
      <c r="AF315" s="5"/>
      <c r="AG315" s="6"/>
      <c r="AH315" s="5"/>
      <c r="AI315" s="7"/>
      <c r="AJ315" s="6"/>
      <c r="AK315" s="8"/>
      <c r="AL315" s="5"/>
      <c r="AM315" s="5"/>
      <c r="AN315" s="5"/>
      <c r="AO315" s="5"/>
      <c r="AP315" s="5"/>
      <c r="AQ315" s="5"/>
      <c r="AR315" s="5"/>
      <c r="AS315" s="5"/>
      <c r="AT315" s="5"/>
      <c r="AU315" s="5"/>
      <c r="AV315" s="5"/>
      <c r="AW315" s="9"/>
      <c r="AX315" s="1"/>
      <c r="AY315" s="1"/>
    </row>
    <row r="316">
      <c r="A316" s="179"/>
      <c r="B316" s="5"/>
      <c r="C316" s="1"/>
      <c r="D316" s="5"/>
      <c r="E316" s="2"/>
      <c r="F316" s="2"/>
      <c r="G316" s="3"/>
      <c r="H316" s="5"/>
      <c r="I316" s="5"/>
      <c r="J316" s="5"/>
      <c r="K316" s="5"/>
      <c r="L316" s="5"/>
      <c r="M316" s="5"/>
      <c r="N316" s="5"/>
      <c r="O316" s="1"/>
      <c r="P316" s="1"/>
      <c r="Q316" s="1"/>
      <c r="R316" s="1"/>
      <c r="S316" s="1"/>
      <c r="T316" s="1"/>
      <c r="U316" s="1"/>
      <c r="V316" s="1"/>
      <c r="W316" s="5"/>
      <c r="X316" s="5"/>
      <c r="Y316" s="5"/>
      <c r="Z316" s="5"/>
      <c r="AA316" s="5"/>
      <c r="AB316" s="5"/>
      <c r="AC316" s="5"/>
      <c r="AD316" s="5"/>
      <c r="AE316" s="5"/>
      <c r="AF316" s="5"/>
      <c r="AG316" s="6"/>
      <c r="AH316" s="5"/>
      <c r="AI316" s="7"/>
      <c r="AJ316" s="6"/>
      <c r="AK316" s="8"/>
      <c r="AL316" s="5"/>
      <c r="AM316" s="5"/>
      <c r="AN316" s="5"/>
      <c r="AO316" s="5"/>
      <c r="AP316" s="5"/>
      <c r="AQ316" s="5"/>
      <c r="AR316" s="5"/>
      <c r="AS316" s="5"/>
      <c r="AT316" s="5"/>
      <c r="AU316" s="5"/>
      <c r="AV316" s="5"/>
      <c r="AW316" s="9"/>
      <c r="AX316" s="1"/>
      <c r="AY316" s="1"/>
    </row>
    <row r="317">
      <c r="A317" s="179"/>
      <c r="B317" s="5"/>
      <c r="C317" s="1"/>
      <c r="D317" s="5"/>
      <c r="E317" s="2"/>
      <c r="F317" s="2"/>
      <c r="G317" s="3"/>
      <c r="H317" s="5"/>
      <c r="I317" s="5"/>
      <c r="J317" s="5"/>
      <c r="K317" s="5"/>
      <c r="L317" s="5"/>
      <c r="M317" s="5"/>
      <c r="N317" s="5"/>
      <c r="O317" s="1"/>
      <c r="P317" s="1"/>
      <c r="Q317" s="1"/>
      <c r="R317" s="1"/>
      <c r="S317" s="1"/>
      <c r="T317" s="1"/>
      <c r="U317" s="1"/>
      <c r="V317" s="1"/>
      <c r="W317" s="5"/>
      <c r="X317" s="5"/>
      <c r="Y317" s="5"/>
      <c r="Z317" s="5"/>
      <c r="AA317" s="5"/>
      <c r="AB317" s="5"/>
      <c r="AC317" s="5"/>
      <c r="AD317" s="5"/>
      <c r="AE317" s="5"/>
      <c r="AF317" s="5"/>
      <c r="AG317" s="6"/>
      <c r="AH317" s="5"/>
      <c r="AI317" s="7"/>
      <c r="AJ317" s="6"/>
      <c r="AK317" s="8"/>
      <c r="AL317" s="5"/>
      <c r="AM317" s="5"/>
      <c r="AN317" s="5"/>
      <c r="AO317" s="5"/>
      <c r="AP317" s="5"/>
      <c r="AQ317" s="5"/>
      <c r="AR317" s="5"/>
      <c r="AS317" s="5"/>
      <c r="AT317" s="5"/>
      <c r="AU317" s="5"/>
      <c r="AV317" s="5"/>
      <c r="AW317" s="9"/>
      <c r="AX317" s="1"/>
      <c r="AY317" s="1"/>
    </row>
    <row r="318">
      <c r="A318" s="179"/>
      <c r="B318" s="5"/>
      <c r="C318" s="1"/>
      <c r="D318" s="5"/>
      <c r="E318" s="2"/>
      <c r="F318" s="2"/>
      <c r="G318" s="3"/>
      <c r="H318" s="5"/>
      <c r="I318" s="5"/>
      <c r="J318" s="5"/>
      <c r="K318" s="5"/>
      <c r="L318" s="5"/>
      <c r="M318" s="5"/>
      <c r="N318" s="5"/>
      <c r="O318" s="1"/>
      <c r="P318" s="1"/>
      <c r="Q318" s="1"/>
      <c r="R318" s="1"/>
      <c r="S318" s="1"/>
      <c r="T318" s="1"/>
      <c r="U318" s="1"/>
      <c r="V318" s="1"/>
      <c r="W318" s="5"/>
      <c r="X318" s="5"/>
      <c r="Y318" s="5"/>
      <c r="Z318" s="5"/>
      <c r="AA318" s="5"/>
      <c r="AB318" s="5"/>
      <c r="AC318" s="5"/>
      <c r="AD318" s="5"/>
      <c r="AE318" s="5"/>
      <c r="AF318" s="5"/>
      <c r="AG318" s="6"/>
      <c r="AH318" s="5"/>
      <c r="AI318" s="7"/>
      <c r="AJ318" s="6"/>
      <c r="AK318" s="8"/>
      <c r="AL318" s="5"/>
      <c r="AM318" s="5"/>
      <c r="AN318" s="5"/>
      <c r="AO318" s="5"/>
      <c r="AP318" s="5"/>
      <c r="AQ318" s="5"/>
      <c r="AR318" s="5"/>
      <c r="AS318" s="5"/>
      <c r="AT318" s="5"/>
      <c r="AU318" s="5"/>
      <c r="AV318" s="5"/>
      <c r="AW318" s="9"/>
      <c r="AX318" s="1"/>
      <c r="AY318" s="1"/>
    </row>
    <row r="319">
      <c r="A319" s="179"/>
      <c r="B319" s="5"/>
      <c r="C319" s="1"/>
      <c r="D319" s="5"/>
      <c r="E319" s="2"/>
      <c r="F319" s="2"/>
      <c r="G319" s="3"/>
      <c r="H319" s="5"/>
      <c r="I319" s="5"/>
      <c r="J319" s="5"/>
      <c r="K319" s="5"/>
      <c r="L319" s="5"/>
      <c r="M319" s="5"/>
      <c r="N319" s="5"/>
      <c r="O319" s="1"/>
      <c r="P319" s="1"/>
      <c r="Q319" s="1"/>
      <c r="R319" s="1"/>
      <c r="S319" s="1"/>
      <c r="T319" s="1"/>
      <c r="U319" s="1"/>
      <c r="V319" s="1"/>
      <c r="W319" s="5"/>
      <c r="X319" s="5"/>
      <c r="Y319" s="5"/>
      <c r="Z319" s="5"/>
      <c r="AA319" s="5"/>
      <c r="AB319" s="5"/>
      <c r="AC319" s="5"/>
      <c r="AD319" s="5"/>
      <c r="AE319" s="5"/>
      <c r="AF319" s="5"/>
      <c r="AG319" s="6"/>
      <c r="AH319" s="5"/>
      <c r="AI319" s="7"/>
      <c r="AJ319" s="6"/>
      <c r="AK319" s="8"/>
      <c r="AL319" s="5"/>
      <c r="AM319" s="5"/>
      <c r="AN319" s="5"/>
      <c r="AO319" s="5"/>
      <c r="AP319" s="5"/>
      <c r="AQ319" s="5"/>
      <c r="AR319" s="5"/>
      <c r="AS319" s="5"/>
      <c r="AT319" s="5"/>
      <c r="AU319" s="5"/>
      <c r="AV319" s="5"/>
      <c r="AW319" s="9"/>
      <c r="AX319" s="1"/>
      <c r="AY319" s="1"/>
    </row>
    <row r="320">
      <c r="A320" s="179"/>
      <c r="B320" s="5"/>
      <c r="C320" s="1"/>
      <c r="D320" s="5"/>
      <c r="E320" s="2"/>
      <c r="F320" s="2"/>
      <c r="G320" s="3"/>
      <c r="H320" s="5"/>
      <c r="I320" s="5"/>
      <c r="J320" s="5"/>
      <c r="K320" s="5"/>
      <c r="L320" s="5"/>
      <c r="M320" s="5"/>
      <c r="N320" s="5"/>
      <c r="O320" s="1"/>
      <c r="P320" s="1"/>
      <c r="Q320" s="1"/>
      <c r="R320" s="1"/>
      <c r="S320" s="1"/>
      <c r="T320" s="1"/>
      <c r="U320" s="1"/>
      <c r="V320" s="1"/>
      <c r="W320" s="5"/>
      <c r="X320" s="5"/>
      <c r="Y320" s="5"/>
      <c r="Z320" s="5"/>
      <c r="AA320" s="5"/>
      <c r="AB320" s="5"/>
      <c r="AC320" s="5"/>
      <c r="AD320" s="5"/>
      <c r="AE320" s="5"/>
      <c r="AF320" s="5"/>
      <c r="AG320" s="6"/>
      <c r="AH320" s="5"/>
      <c r="AI320" s="7"/>
      <c r="AJ320" s="6"/>
      <c r="AK320" s="8"/>
      <c r="AL320" s="5"/>
      <c r="AM320" s="5"/>
      <c r="AN320" s="5"/>
      <c r="AO320" s="5"/>
      <c r="AP320" s="5"/>
      <c r="AQ320" s="5"/>
      <c r="AR320" s="5"/>
      <c r="AS320" s="5"/>
      <c r="AT320" s="5"/>
      <c r="AU320" s="5"/>
      <c r="AV320" s="5"/>
      <c r="AW320" s="9"/>
      <c r="AX320" s="1"/>
      <c r="AY320" s="1"/>
    </row>
    <row r="321">
      <c r="A321" s="179"/>
      <c r="B321" s="5"/>
      <c r="C321" s="1"/>
      <c r="D321" s="5"/>
      <c r="E321" s="2"/>
      <c r="F321" s="2"/>
      <c r="G321" s="3"/>
      <c r="H321" s="5"/>
      <c r="I321" s="5"/>
      <c r="J321" s="5"/>
      <c r="K321" s="5"/>
      <c r="L321" s="5"/>
      <c r="M321" s="5"/>
      <c r="N321" s="5"/>
      <c r="O321" s="1"/>
      <c r="P321" s="1"/>
      <c r="Q321" s="1"/>
      <c r="R321" s="1"/>
      <c r="S321" s="1"/>
      <c r="T321" s="1"/>
      <c r="U321" s="1"/>
      <c r="V321" s="1"/>
      <c r="W321" s="5"/>
      <c r="X321" s="5"/>
      <c r="Y321" s="5"/>
      <c r="Z321" s="5"/>
      <c r="AA321" s="5"/>
      <c r="AB321" s="5"/>
      <c r="AC321" s="5"/>
      <c r="AD321" s="5"/>
      <c r="AE321" s="5"/>
      <c r="AF321" s="5"/>
      <c r="AG321" s="6"/>
      <c r="AH321" s="5"/>
      <c r="AI321" s="7"/>
      <c r="AJ321" s="6"/>
      <c r="AK321" s="8"/>
      <c r="AL321" s="5"/>
      <c r="AM321" s="5"/>
      <c r="AN321" s="5"/>
      <c r="AO321" s="5"/>
      <c r="AP321" s="5"/>
      <c r="AQ321" s="5"/>
      <c r="AR321" s="5"/>
      <c r="AS321" s="5"/>
      <c r="AT321" s="5"/>
      <c r="AU321" s="5"/>
      <c r="AV321" s="5"/>
      <c r="AW321" s="9"/>
      <c r="AX321" s="1"/>
      <c r="AY321" s="1"/>
    </row>
    <row r="322">
      <c r="A322" s="179"/>
      <c r="B322" s="5"/>
      <c r="C322" s="1"/>
      <c r="D322" s="5"/>
      <c r="E322" s="2"/>
      <c r="F322" s="2"/>
      <c r="G322" s="3"/>
      <c r="H322" s="5"/>
      <c r="I322" s="5"/>
      <c r="J322" s="5"/>
      <c r="K322" s="5"/>
      <c r="L322" s="5"/>
      <c r="M322" s="5"/>
      <c r="N322" s="5"/>
      <c r="O322" s="1"/>
      <c r="P322" s="1"/>
      <c r="Q322" s="1"/>
      <c r="R322" s="1"/>
      <c r="S322" s="1"/>
      <c r="T322" s="1"/>
      <c r="U322" s="1"/>
      <c r="V322" s="1"/>
      <c r="W322" s="5"/>
      <c r="X322" s="5"/>
      <c r="Y322" s="5"/>
      <c r="Z322" s="5"/>
      <c r="AA322" s="5"/>
      <c r="AB322" s="5"/>
      <c r="AC322" s="5"/>
      <c r="AD322" s="5"/>
      <c r="AE322" s="5"/>
      <c r="AF322" s="5"/>
      <c r="AG322" s="6"/>
      <c r="AH322" s="5"/>
      <c r="AI322" s="7"/>
      <c r="AJ322" s="6"/>
      <c r="AK322" s="8"/>
      <c r="AL322" s="5"/>
      <c r="AM322" s="5"/>
      <c r="AN322" s="5"/>
      <c r="AO322" s="5"/>
      <c r="AP322" s="5"/>
      <c r="AQ322" s="5"/>
      <c r="AR322" s="5"/>
      <c r="AS322" s="5"/>
      <c r="AT322" s="5"/>
      <c r="AU322" s="5"/>
      <c r="AV322" s="5"/>
      <c r="AW322" s="9"/>
      <c r="AX322" s="1"/>
      <c r="AY322" s="1"/>
    </row>
    <row r="323">
      <c r="A323" s="179"/>
      <c r="B323" s="5"/>
      <c r="C323" s="1"/>
      <c r="D323" s="5"/>
      <c r="E323" s="2"/>
      <c r="F323" s="2"/>
      <c r="G323" s="3"/>
      <c r="H323" s="5"/>
      <c r="I323" s="5"/>
      <c r="J323" s="5"/>
      <c r="K323" s="5"/>
      <c r="L323" s="5"/>
      <c r="M323" s="5"/>
      <c r="N323" s="5"/>
      <c r="O323" s="1"/>
      <c r="P323" s="1"/>
      <c r="Q323" s="1"/>
      <c r="R323" s="1"/>
      <c r="S323" s="1"/>
      <c r="T323" s="1"/>
      <c r="U323" s="1"/>
      <c r="V323" s="1"/>
      <c r="W323" s="5"/>
      <c r="X323" s="5"/>
      <c r="Y323" s="5"/>
      <c r="Z323" s="5"/>
      <c r="AA323" s="5"/>
      <c r="AB323" s="5"/>
      <c r="AC323" s="5"/>
      <c r="AD323" s="5"/>
      <c r="AE323" s="5"/>
      <c r="AF323" s="5"/>
      <c r="AG323" s="6"/>
      <c r="AH323" s="5"/>
      <c r="AI323" s="7"/>
      <c r="AJ323" s="6"/>
      <c r="AK323" s="8"/>
      <c r="AL323" s="5"/>
      <c r="AM323" s="5"/>
      <c r="AN323" s="5"/>
      <c r="AO323" s="5"/>
      <c r="AP323" s="5"/>
      <c r="AQ323" s="5"/>
      <c r="AR323" s="5"/>
      <c r="AS323" s="5"/>
      <c r="AT323" s="5"/>
      <c r="AU323" s="5"/>
      <c r="AV323" s="5"/>
      <c r="AW323" s="9"/>
      <c r="AX323" s="1"/>
      <c r="AY323" s="1"/>
    </row>
    <row r="324">
      <c r="A324" s="179"/>
      <c r="B324" s="5"/>
      <c r="C324" s="1"/>
      <c r="D324" s="5"/>
      <c r="E324" s="2"/>
      <c r="F324" s="2"/>
      <c r="G324" s="3"/>
      <c r="H324" s="5"/>
      <c r="I324" s="5"/>
      <c r="J324" s="5"/>
      <c r="K324" s="5"/>
      <c r="L324" s="5"/>
      <c r="M324" s="5"/>
      <c r="N324" s="5"/>
      <c r="O324" s="1"/>
      <c r="P324" s="1"/>
      <c r="Q324" s="1"/>
      <c r="R324" s="1"/>
      <c r="S324" s="1"/>
      <c r="T324" s="1"/>
      <c r="U324" s="1"/>
      <c r="V324" s="1"/>
      <c r="W324" s="5"/>
      <c r="X324" s="5"/>
      <c r="Y324" s="5"/>
      <c r="Z324" s="5"/>
      <c r="AA324" s="5"/>
      <c r="AB324" s="5"/>
      <c r="AC324" s="5"/>
      <c r="AD324" s="5"/>
      <c r="AE324" s="5"/>
      <c r="AF324" s="5"/>
      <c r="AG324" s="6"/>
      <c r="AH324" s="5"/>
      <c r="AI324" s="7"/>
      <c r="AJ324" s="6"/>
      <c r="AK324" s="8"/>
      <c r="AL324" s="5"/>
      <c r="AM324" s="5"/>
      <c r="AN324" s="5"/>
      <c r="AO324" s="5"/>
      <c r="AP324" s="5"/>
      <c r="AQ324" s="5"/>
      <c r="AR324" s="5"/>
      <c r="AS324" s="5"/>
      <c r="AT324" s="5"/>
      <c r="AU324" s="5"/>
      <c r="AV324" s="5"/>
      <c r="AW324" s="9"/>
      <c r="AX324" s="1"/>
      <c r="AY324" s="1"/>
    </row>
    <row r="325">
      <c r="A325" s="179"/>
      <c r="B325" s="5"/>
      <c r="C325" s="1"/>
      <c r="D325" s="5"/>
      <c r="E325" s="2"/>
      <c r="F325" s="2"/>
      <c r="G325" s="3"/>
      <c r="H325" s="5"/>
      <c r="I325" s="5"/>
      <c r="J325" s="5"/>
      <c r="K325" s="5"/>
      <c r="L325" s="5"/>
      <c r="M325" s="5"/>
      <c r="N325" s="5"/>
      <c r="O325" s="1"/>
      <c r="P325" s="1"/>
      <c r="Q325" s="1"/>
      <c r="R325" s="1"/>
      <c r="S325" s="1"/>
      <c r="T325" s="1"/>
      <c r="U325" s="1"/>
      <c r="V325" s="1"/>
      <c r="W325" s="5"/>
      <c r="X325" s="5"/>
      <c r="Y325" s="5"/>
      <c r="Z325" s="5"/>
      <c r="AA325" s="5"/>
      <c r="AB325" s="5"/>
      <c r="AC325" s="5"/>
      <c r="AD325" s="5"/>
      <c r="AE325" s="5"/>
      <c r="AF325" s="5"/>
      <c r="AG325" s="6"/>
      <c r="AH325" s="5"/>
      <c r="AI325" s="7"/>
      <c r="AJ325" s="6"/>
      <c r="AK325" s="8"/>
      <c r="AL325" s="5"/>
      <c r="AM325" s="5"/>
      <c r="AN325" s="5"/>
      <c r="AO325" s="5"/>
      <c r="AP325" s="5"/>
      <c r="AQ325" s="5"/>
      <c r="AR325" s="5"/>
      <c r="AS325" s="5"/>
      <c r="AT325" s="5"/>
      <c r="AU325" s="5"/>
      <c r="AV325" s="5"/>
      <c r="AW325" s="9"/>
      <c r="AX325" s="1"/>
      <c r="AY325" s="1"/>
    </row>
    <row r="326">
      <c r="A326" s="179"/>
      <c r="B326" s="5"/>
      <c r="C326" s="1"/>
      <c r="D326" s="5"/>
      <c r="E326" s="2"/>
      <c r="F326" s="2"/>
      <c r="G326" s="3"/>
      <c r="H326" s="5"/>
      <c r="I326" s="5"/>
      <c r="J326" s="5"/>
      <c r="K326" s="5"/>
      <c r="L326" s="5"/>
      <c r="M326" s="5"/>
      <c r="N326" s="5"/>
      <c r="O326" s="1"/>
      <c r="P326" s="1"/>
      <c r="Q326" s="1"/>
      <c r="R326" s="1"/>
      <c r="S326" s="1"/>
      <c r="T326" s="1"/>
      <c r="U326" s="1"/>
      <c r="V326" s="1"/>
      <c r="W326" s="5"/>
      <c r="X326" s="5"/>
      <c r="Y326" s="5"/>
      <c r="Z326" s="5"/>
      <c r="AA326" s="5"/>
      <c r="AB326" s="5"/>
      <c r="AC326" s="5"/>
      <c r="AD326" s="5"/>
      <c r="AE326" s="5"/>
      <c r="AF326" s="5"/>
      <c r="AG326" s="6"/>
      <c r="AH326" s="5"/>
      <c r="AI326" s="7"/>
      <c r="AJ326" s="6"/>
      <c r="AK326" s="8"/>
      <c r="AL326" s="5"/>
      <c r="AM326" s="5"/>
      <c r="AN326" s="5"/>
      <c r="AO326" s="5"/>
      <c r="AP326" s="5"/>
      <c r="AQ326" s="5"/>
      <c r="AR326" s="5"/>
      <c r="AS326" s="5"/>
      <c r="AT326" s="5"/>
      <c r="AU326" s="5"/>
      <c r="AV326" s="5"/>
      <c r="AW326" s="9"/>
      <c r="AX326" s="1"/>
      <c r="AY326" s="1"/>
    </row>
    <row r="327">
      <c r="A327" s="179"/>
      <c r="B327" s="5"/>
      <c r="C327" s="1"/>
      <c r="D327" s="5"/>
      <c r="E327" s="2"/>
      <c r="F327" s="2"/>
      <c r="G327" s="3"/>
      <c r="H327" s="5"/>
      <c r="I327" s="5"/>
      <c r="J327" s="5"/>
      <c r="K327" s="5"/>
      <c r="L327" s="5"/>
      <c r="M327" s="5"/>
      <c r="N327" s="5"/>
      <c r="O327" s="1"/>
      <c r="P327" s="1"/>
      <c r="Q327" s="1"/>
      <c r="R327" s="1"/>
      <c r="S327" s="1"/>
      <c r="T327" s="1"/>
      <c r="U327" s="1"/>
      <c r="V327" s="1"/>
      <c r="W327" s="5"/>
      <c r="X327" s="5"/>
      <c r="Y327" s="5"/>
      <c r="Z327" s="5"/>
      <c r="AA327" s="5"/>
      <c r="AB327" s="5"/>
      <c r="AC327" s="5"/>
      <c r="AD327" s="5"/>
      <c r="AE327" s="5"/>
      <c r="AF327" s="5"/>
      <c r="AG327" s="6"/>
      <c r="AH327" s="5"/>
      <c r="AI327" s="7"/>
      <c r="AJ327" s="6"/>
      <c r="AK327" s="8"/>
      <c r="AL327" s="5"/>
      <c r="AM327" s="5"/>
      <c r="AN327" s="5"/>
      <c r="AO327" s="5"/>
      <c r="AP327" s="5"/>
      <c r="AQ327" s="5"/>
      <c r="AR327" s="5"/>
      <c r="AS327" s="5"/>
      <c r="AT327" s="5"/>
      <c r="AU327" s="5"/>
      <c r="AV327" s="5"/>
      <c r="AW327" s="9"/>
      <c r="AX327" s="1"/>
      <c r="AY327" s="1"/>
    </row>
    <row r="328">
      <c r="A328" s="179"/>
      <c r="B328" s="5"/>
      <c r="C328" s="1"/>
      <c r="D328" s="5"/>
      <c r="E328" s="2"/>
      <c r="F328" s="2"/>
      <c r="G328" s="3"/>
      <c r="H328" s="5"/>
      <c r="I328" s="5"/>
      <c r="J328" s="5"/>
      <c r="K328" s="5"/>
      <c r="L328" s="5"/>
      <c r="M328" s="5"/>
      <c r="N328" s="5"/>
      <c r="O328" s="1"/>
      <c r="P328" s="1"/>
      <c r="Q328" s="1"/>
      <c r="R328" s="1"/>
      <c r="S328" s="1"/>
      <c r="T328" s="1"/>
      <c r="U328" s="1"/>
      <c r="V328" s="1"/>
      <c r="W328" s="5"/>
      <c r="X328" s="5"/>
      <c r="Y328" s="5"/>
      <c r="Z328" s="5"/>
      <c r="AA328" s="5"/>
      <c r="AB328" s="5"/>
      <c r="AC328" s="5"/>
      <c r="AD328" s="5"/>
      <c r="AE328" s="5"/>
      <c r="AF328" s="5"/>
      <c r="AG328" s="6"/>
      <c r="AH328" s="5"/>
      <c r="AI328" s="7"/>
      <c r="AJ328" s="6"/>
      <c r="AK328" s="8"/>
      <c r="AL328" s="5"/>
      <c r="AM328" s="5"/>
      <c r="AN328" s="5"/>
      <c r="AO328" s="5"/>
      <c r="AP328" s="5"/>
      <c r="AQ328" s="5"/>
      <c r="AR328" s="5"/>
      <c r="AS328" s="5"/>
      <c r="AT328" s="5"/>
      <c r="AU328" s="5"/>
      <c r="AV328" s="5"/>
      <c r="AW328" s="9"/>
      <c r="AX328" s="1"/>
      <c r="AY328" s="1"/>
    </row>
    <row r="329">
      <c r="A329" s="179"/>
      <c r="B329" s="5"/>
      <c r="C329" s="1"/>
      <c r="D329" s="5"/>
      <c r="E329" s="2"/>
      <c r="F329" s="2"/>
      <c r="G329" s="3"/>
      <c r="H329" s="5"/>
      <c r="I329" s="5"/>
      <c r="J329" s="5"/>
      <c r="K329" s="5"/>
      <c r="L329" s="5"/>
      <c r="M329" s="5"/>
      <c r="N329" s="5"/>
      <c r="O329" s="1"/>
      <c r="P329" s="1"/>
      <c r="Q329" s="1"/>
      <c r="R329" s="1"/>
      <c r="S329" s="1"/>
      <c r="T329" s="1"/>
      <c r="U329" s="1"/>
      <c r="V329" s="1"/>
      <c r="W329" s="5"/>
      <c r="X329" s="5"/>
      <c r="Y329" s="5"/>
      <c r="Z329" s="5"/>
      <c r="AA329" s="5"/>
      <c r="AB329" s="5"/>
      <c r="AC329" s="5"/>
      <c r="AD329" s="5"/>
      <c r="AE329" s="5"/>
      <c r="AF329" s="5"/>
      <c r="AG329" s="6"/>
      <c r="AH329" s="5"/>
      <c r="AI329" s="7"/>
      <c r="AJ329" s="6"/>
      <c r="AK329" s="8"/>
      <c r="AL329" s="5"/>
      <c r="AM329" s="5"/>
      <c r="AN329" s="5"/>
      <c r="AO329" s="5"/>
      <c r="AP329" s="5"/>
      <c r="AQ329" s="5"/>
      <c r="AR329" s="5"/>
      <c r="AS329" s="5"/>
      <c r="AT329" s="5"/>
      <c r="AU329" s="5"/>
      <c r="AV329" s="5"/>
      <c r="AW329" s="9"/>
      <c r="AX329" s="1"/>
      <c r="AY329" s="1"/>
    </row>
    <row r="330">
      <c r="A330" s="179"/>
      <c r="B330" s="5"/>
      <c r="C330" s="1"/>
      <c r="D330" s="5"/>
      <c r="E330" s="2"/>
      <c r="F330" s="2"/>
      <c r="G330" s="3"/>
      <c r="H330" s="5"/>
      <c r="I330" s="5"/>
      <c r="J330" s="5"/>
      <c r="K330" s="5"/>
      <c r="L330" s="5"/>
      <c r="M330" s="5"/>
      <c r="N330" s="5"/>
      <c r="O330" s="1"/>
      <c r="P330" s="1"/>
      <c r="Q330" s="1"/>
      <c r="R330" s="1"/>
      <c r="S330" s="1"/>
      <c r="T330" s="1"/>
      <c r="U330" s="1"/>
      <c r="V330" s="1"/>
      <c r="W330" s="5"/>
      <c r="X330" s="5"/>
      <c r="Y330" s="5"/>
      <c r="Z330" s="5"/>
      <c r="AA330" s="5"/>
      <c r="AB330" s="5"/>
      <c r="AC330" s="5"/>
      <c r="AD330" s="5"/>
      <c r="AE330" s="5"/>
      <c r="AF330" s="5"/>
      <c r="AG330" s="6"/>
      <c r="AH330" s="5"/>
      <c r="AI330" s="7"/>
      <c r="AJ330" s="6"/>
      <c r="AK330" s="8"/>
      <c r="AL330" s="5"/>
      <c r="AM330" s="5"/>
      <c r="AN330" s="5"/>
      <c r="AO330" s="5"/>
      <c r="AP330" s="5"/>
      <c r="AQ330" s="5"/>
      <c r="AR330" s="5"/>
      <c r="AS330" s="5"/>
      <c r="AT330" s="5"/>
      <c r="AU330" s="5"/>
      <c r="AV330" s="5"/>
      <c r="AW330" s="9"/>
      <c r="AX330" s="1"/>
      <c r="AY330" s="1"/>
    </row>
    <row r="331">
      <c r="A331" s="179"/>
      <c r="B331" s="5"/>
      <c r="C331" s="1"/>
      <c r="D331" s="5"/>
      <c r="E331" s="2"/>
      <c r="F331" s="2"/>
      <c r="G331" s="3"/>
      <c r="H331" s="5"/>
      <c r="I331" s="5"/>
      <c r="J331" s="5"/>
      <c r="K331" s="5"/>
      <c r="L331" s="5"/>
      <c r="M331" s="5"/>
      <c r="N331" s="5"/>
      <c r="O331" s="1"/>
      <c r="P331" s="1"/>
      <c r="Q331" s="1"/>
      <c r="R331" s="1"/>
      <c r="S331" s="1"/>
      <c r="T331" s="1"/>
      <c r="U331" s="1"/>
      <c r="V331" s="1"/>
      <c r="W331" s="5"/>
      <c r="X331" s="5"/>
      <c r="Y331" s="5"/>
      <c r="Z331" s="5"/>
      <c r="AA331" s="5"/>
      <c r="AB331" s="5"/>
      <c r="AC331" s="5"/>
      <c r="AD331" s="5"/>
      <c r="AE331" s="5"/>
      <c r="AF331" s="5"/>
      <c r="AG331" s="6"/>
      <c r="AH331" s="5"/>
      <c r="AI331" s="7"/>
      <c r="AJ331" s="6"/>
      <c r="AK331" s="8"/>
      <c r="AL331" s="5"/>
      <c r="AM331" s="5"/>
      <c r="AN331" s="5"/>
      <c r="AO331" s="5"/>
      <c r="AP331" s="5"/>
      <c r="AQ331" s="5"/>
      <c r="AR331" s="5"/>
      <c r="AS331" s="5"/>
      <c r="AT331" s="5"/>
      <c r="AU331" s="5"/>
      <c r="AV331" s="5"/>
      <c r="AW331" s="9"/>
      <c r="AX331" s="1"/>
      <c r="AY331" s="1"/>
    </row>
    <row r="332">
      <c r="A332" s="179"/>
      <c r="B332" s="5"/>
      <c r="C332" s="1"/>
      <c r="D332" s="5"/>
      <c r="E332" s="2"/>
      <c r="F332" s="2"/>
      <c r="G332" s="3"/>
      <c r="H332" s="5"/>
      <c r="I332" s="5"/>
      <c r="J332" s="5"/>
      <c r="K332" s="5"/>
      <c r="L332" s="5"/>
      <c r="M332" s="5"/>
      <c r="N332" s="5"/>
      <c r="O332" s="1"/>
      <c r="P332" s="1"/>
      <c r="Q332" s="1"/>
      <c r="R332" s="1"/>
      <c r="S332" s="1"/>
      <c r="T332" s="1"/>
      <c r="U332" s="1"/>
      <c r="V332" s="1"/>
      <c r="W332" s="5"/>
      <c r="X332" s="5"/>
      <c r="Y332" s="5"/>
      <c r="Z332" s="5"/>
      <c r="AA332" s="5"/>
      <c r="AB332" s="5"/>
      <c r="AC332" s="5"/>
      <c r="AD332" s="5"/>
      <c r="AE332" s="5"/>
      <c r="AF332" s="5"/>
      <c r="AG332" s="6"/>
      <c r="AH332" s="5"/>
      <c r="AI332" s="7"/>
      <c r="AJ332" s="6"/>
      <c r="AK332" s="8"/>
      <c r="AL332" s="5"/>
      <c r="AM332" s="5"/>
      <c r="AN332" s="5"/>
      <c r="AO332" s="5"/>
      <c r="AP332" s="5"/>
      <c r="AQ332" s="5"/>
      <c r="AR332" s="5"/>
      <c r="AS332" s="5"/>
      <c r="AT332" s="5"/>
      <c r="AU332" s="5"/>
      <c r="AV332" s="5"/>
      <c r="AW332" s="9"/>
      <c r="AX332" s="1"/>
      <c r="AY332" s="1"/>
    </row>
    <row r="333">
      <c r="A333" s="179"/>
      <c r="B333" s="5"/>
      <c r="C333" s="1"/>
      <c r="D333" s="5"/>
      <c r="E333" s="2"/>
      <c r="F333" s="2"/>
      <c r="G333" s="3"/>
      <c r="H333" s="5"/>
      <c r="I333" s="5"/>
      <c r="J333" s="5"/>
      <c r="K333" s="5"/>
      <c r="L333" s="5"/>
      <c r="M333" s="5"/>
      <c r="N333" s="5"/>
      <c r="O333" s="1"/>
      <c r="P333" s="1"/>
      <c r="Q333" s="1"/>
      <c r="R333" s="1"/>
      <c r="S333" s="1"/>
      <c r="T333" s="1"/>
      <c r="U333" s="1"/>
      <c r="V333" s="1"/>
      <c r="W333" s="5"/>
      <c r="X333" s="5"/>
      <c r="Y333" s="5"/>
      <c r="Z333" s="5"/>
      <c r="AA333" s="5"/>
      <c r="AB333" s="5"/>
      <c r="AC333" s="5"/>
      <c r="AD333" s="5"/>
      <c r="AE333" s="5"/>
      <c r="AF333" s="5"/>
      <c r="AG333" s="6"/>
      <c r="AH333" s="5"/>
      <c r="AI333" s="7"/>
      <c r="AJ333" s="6"/>
      <c r="AK333" s="8"/>
      <c r="AL333" s="5"/>
      <c r="AM333" s="5"/>
      <c r="AN333" s="5"/>
      <c r="AO333" s="5"/>
      <c r="AP333" s="5"/>
      <c r="AQ333" s="5"/>
      <c r="AR333" s="5"/>
      <c r="AS333" s="5"/>
      <c r="AT333" s="5"/>
      <c r="AU333" s="5"/>
      <c r="AV333" s="5"/>
      <c r="AW333" s="9"/>
      <c r="AX333" s="1"/>
      <c r="AY333" s="1"/>
    </row>
    <row r="334">
      <c r="A334" s="179"/>
      <c r="B334" s="5"/>
      <c r="C334" s="1"/>
      <c r="D334" s="5"/>
      <c r="E334" s="2"/>
      <c r="F334" s="2"/>
      <c r="G334" s="3"/>
      <c r="H334" s="5"/>
      <c r="I334" s="5"/>
      <c r="J334" s="5"/>
      <c r="K334" s="5"/>
      <c r="L334" s="5"/>
      <c r="M334" s="5"/>
      <c r="N334" s="5"/>
      <c r="O334" s="1"/>
      <c r="P334" s="1"/>
      <c r="Q334" s="1"/>
      <c r="R334" s="1"/>
      <c r="S334" s="1"/>
      <c r="T334" s="1"/>
      <c r="U334" s="1"/>
      <c r="V334" s="1"/>
      <c r="W334" s="5"/>
      <c r="X334" s="5"/>
      <c r="Y334" s="5"/>
      <c r="Z334" s="5"/>
      <c r="AA334" s="5"/>
      <c r="AB334" s="5"/>
      <c r="AC334" s="5"/>
      <c r="AD334" s="5"/>
      <c r="AE334" s="5"/>
      <c r="AF334" s="5"/>
      <c r="AG334" s="6"/>
      <c r="AH334" s="5"/>
      <c r="AI334" s="7"/>
      <c r="AJ334" s="6"/>
      <c r="AK334" s="8"/>
      <c r="AL334" s="5"/>
      <c r="AM334" s="5"/>
      <c r="AN334" s="5"/>
      <c r="AO334" s="5"/>
      <c r="AP334" s="5"/>
      <c r="AQ334" s="5"/>
      <c r="AR334" s="5"/>
      <c r="AS334" s="5"/>
      <c r="AT334" s="5"/>
      <c r="AU334" s="5"/>
      <c r="AV334" s="5"/>
      <c r="AW334" s="9"/>
      <c r="AX334" s="1"/>
      <c r="AY334" s="1"/>
    </row>
    <row r="335">
      <c r="A335" s="179"/>
      <c r="B335" s="5"/>
      <c r="C335" s="1"/>
      <c r="D335" s="5"/>
      <c r="E335" s="2"/>
      <c r="F335" s="2"/>
      <c r="G335" s="3"/>
      <c r="H335" s="5"/>
      <c r="I335" s="5"/>
      <c r="J335" s="5"/>
      <c r="K335" s="5"/>
      <c r="L335" s="5"/>
      <c r="M335" s="5"/>
      <c r="N335" s="5"/>
      <c r="O335" s="1"/>
      <c r="P335" s="1"/>
      <c r="Q335" s="1"/>
      <c r="R335" s="1"/>
      <c r="S335" s="1"/>
      <c r="T335" s="1"/>
      <c r="U335" s="1"/>
      <c r="V335" s="1"/>
      <c r="W335" s="5"/>
      <c r="X335" s="5"/>
      <c r="Y335" s="5"/>
      <c r="Z335" s="5"/>
      <c r="AA335" s="5"/>
      <c r="AB335" s="5"/>
      <c r="AC335" s="5"/>
      <c r="AD335" s="5"/>
      <c r="AE335" s="5"/>
      <c r="AF335" s="5"/>
      <c r="AG335" s="6"/>
      <c r="AH335" s="5"/>
      <c r="AI335" s="7"/>
      <c r="AJ335" s="6"/>
      <c r="AK335" s="8"/>
      <c r="AL335" s="5"/>
      <c r="AM335" s="5"/>
      <c r="AN335" s="5"/>
      <c r="AO335" s="5"/>
      <c r="AP335" s="5"/>
      <c r="AQ335" s="5"/>
      <c r="AR335" s="5"/>
      <c r="AS335" s="5"/>
      <c r="AT335" s="5"/>
      <c r="AU335" s="5"/>
      <c r="AV335" s="5"/>
      <c r="AW335" s="9"/>
      <c r="AX335" s="1"/>
      <c r="AY335" s="1"/>
    </row>
    <row r="336">
      <c r="A336" s="179"/>
      <c r="B336" s="5"/>
      <c r="C336" s="1"/>
      <c r="D336" s="5"/>
      <c r="E336" s="2"/>
      <c r="F336" s="2"/>
      <c r="G336" s="3"/>
      <c r="H336" s="5"/>
      <c r="I336" s="5"/>
      <c r="J336" s="5"/>
      <c r="K336" s="5"/>
      <c r="L336" s="5"/>
      <c r="M336" s="5"/>
      <c r="N336" s="5"/>
      <c r="O336" s="1"/>
      <c r="P336" s="1"/>
      <c r="Q336" s="1"/>
      <c r="R336" s="1"/>
      <c r="S336" s="1"/>
      <c r="T336" s="1"/>
      <c r="U336" s="1"/>
      <c r="V336" s="1"/>
      <c r="W336" s="5"/>
      <c r="X336" s="5"/>
      <c r="Y336" s="5"/>
      <c r="Z336" s="5"/>
      <c r="AA336" s="5"/>
      <c r="AB336" s="5"/>
      <c r="AC336" s="5"/>
      <c r="AD336" s="5"/>
      <c r="AE336" s="5"/>
      <c r="AF336" s="5"/>
      <c r="AG336" s="6"/>
      <c r="AH336" s="5"/>
      <c r="AI336" s="7"/>
      <c r="AJ336" s="6"/>
      <c r="AK336" s="8"/>
      <c r="AL336" s="5"/>
      <c r="AM336" s="5"/>
      <c r="AN336" s="5"/>
      <c r="AO336" s="5"/>
      <c r="AP336" s="5"/>
      <c r="AQ336" s="5"/>
      <c r="AR336" s="5"/>
      <c r="AS336" s="5"/>
      <c r="AT336" s="5"/>
      <c r="AU336" s="5"/>
      <c r="AV336" s="5"/>
      <c r="AW336" s="9"/>
      <c r="AX336" s="1"/>
      <c r="AY336" s="1"/>
    </row>
    <row r="337">
      <c r="A337" s="179"/>
      <c r="B337" s="5"/>
      <c r="C337" s="1"/>
      <c r="D337" s="5"/>
      <c r="E337" s="2"/>
      <c r="F337" s="2"/>
      <c r="G337" s="3"/>
      <c r="H337" s="5"/>
      <c r="I337" s="5"/>
      <c r="J337" s="5"/>
      <c r="K337" s="5"/>
      <c r="L337" s="5"/>
      <c r="M337" s="5"/>
      <c r="N337" s="5"/>
      <c r="O337" s="1"/>
      <c r="P337" s="1"/>
      <c r="Q337" s="1"/>
      <c r="R337" s="1"/>
      <c r="S337" s="1"/>
      <c r="T337" s="1"/>
      <c r="U337" s="1"/>
      <c r="V337" s="1"/>
      <c r="W337" s="5"/>
      <c r="X337" s="5"/>
      <c r="Y337" s="5"/>
      <c r="Z337" s="5"/>
      <c r="AA337" s="5"/>
      <c r="AB337" s="5"/>
      <c r="AC337" s="5"/>
      <c r="AD337" s="5"/>
      <c r="AE337" s="5"/>
      <c r="AF337" s="5"/>
      <c r="AG337" s="6"/>
      <c r="AH337" s="5"/>
      <c r="AI337" s="7"/>
      <c r="AJ337" s="6"/>
      <c r="AK337" s="8"/>
      <c r="AL337" s="5"/>
      <c r="AM337" s="5"/>
      <c r="AN337" s="5"/>
      <c r="AO337" s="5"/>
      <c r="AP337" s="5"/>
      <c r="AQ337" s="5"/>
      <c r="AR337" s="5"/>
      <c r="AS337" s="5"/>
      <c r="AT337" s="5"/>
      <c r="AU337" s="5"/>
      <c r="AV337" s="5"/>
      <c r="AW337" s="9"/>
      <c r="AX337" s="1"/>
      <c r="AY337" s="1"/>
    </row>
    <row r="338">
      <c r="A338" s="179"/>
      <c r="B338" s="5"/>
      <c r="C338" s="1"/>
      <c r="D338" s="5"/>
      <c r="E338" s="2"/>
      <c r="F338" s="2"/>
      <c r="G338" s="3"/>
      <c r="H338" s="5"/>
      <c r="I338" s="5"/>
      <c r="J338" s="5"/>
      <c r="K338" s="5"/>
      <c r="L338" s="5"/>
      <c r="M338" s="5"/>
      <c r="N338" s="5"/>
      <c r="O338" s="1"/>
      <c r="P338" s="1"/>
      <c r="Q338" s="1"/>
      <c r="R338" s="1"/>
      <c r="S338" s="1"/>
      <c r="T338" s="1"/>
      <c r="U338" s="1"/>
      <c r="V338" s="1"/>
      <c r="W338" s="5"/>
      <c r="X338" s="5"/>
      <c r="Y338" s="5"/>
      <c r="Z338" s="5"/>
      <c r="AA338" s="5"/>
      <c r="AB338" s="5"/>
      <c r="AC338" s="5"/>
      <c r="AD338" s="5"/>
      <c r="AE338" s="5"/>
      <c r="AF338" s="5"/>
      <c r="AG338" s="6"/>
      <c r="AH338" s="5"/>
      <c r="AI338" s="7"/>
      <c r="AJ338" s="6"/>
      <c r="AK338" s="8"/>
      <c r="AL338" s="5"/>
      <c r="AM338" s="5"/>
      <c r="AN338" s="5"/>
      <c r="AO338" s="5"/>
      <c r="AP338" s="5"/>
      <c r="AQ338" s="5"/>
      <c r="AR338" s="5"/>
      <c r="AS338" s="5"/>
      <c r="AT338" s="5"/>
      <c r="AU338" s="5"/>
      <c r="AV338" s="5"/>
      <c r="AW338" s="9"/>
      <c r="AX338" s="1"/>
      <c r="AY338" s="1"/>
    </row>
    <row r="339">
      <c r="A339" s="179"/>
      <c r="B339" s="5"/>
      <c r="C339" s="1"/>
      <c r="D339" s="5"/>
      <c r="E339" s="2"/>
      <c r="F339" s="2"/>
      <c r="G339" s="3"/>
      <c r="H339" s="5"/>
      <c r="I339" s="5"/>
      <c r="J339" s="5"/>
      <c r="K339" s="5"/>
      <c r="L339" s="5"/>
      <c r="M339" s="5"/>
      <c r="N339" s="5"/>
      <c r="O339" s="1"/>
      <c r="P339" s="1"/>
      <c r="Q339" s="1"/>
      <c r="R339" s="1"/>
      <c r="S339" s="1"/>
      <c r="T339" s="1"/>
      <c r="U339" s="1"/>
      <c r="V339" s="1"/>
      <c r="W339" s="5"/>
      <c r="X339" s="5"/>
      <c r="Y339" s="5"/>
      <c r="Z339" s="5"/>
      <c r="AA339" s="5"/>
      <c r="AB339" s="5"/>
      <c r="AC339" s="5"/>
      <c r="AD339" s="5"/>
      <c r="AE339" s="5"/>
      <c r="AF339" s="5"/>
      <c r="AG339" s="6"/>
      <c r="AH339" s="5"/>
      <c r="AI339" s="7"/>
      <c r="AJ339" s="6"/>
      <c r="AK339" s="8"/>
      <c r="AL339" s="5"/>
      <c r="AM339" s="5"/>
      <c r="AN339" s="5"/>
      <c r="AO339" s="5"/>
      <c r="AP339" s="5"/>
      <c r="AQ339" s="5"/>
      <c r="AR339" s="5"/>
      <c r="AS339" s="5"/>
      <c r="AT339" s="5"/>
      <c r="AU339" s="5"/>
      <c r="AV339" s="5"/>
      <c r="AW339" s="9"/>
      <c r="AX339" s="1"/>
      <c r="AY339" s="1"/>
    </row>
    <row r="340">
      <c r="A340" s="179"/>
      <c r="B340" s="5"/>
      <c r="C340" s="1"/>
      <c r="D340" s="5"/>
      <c r="E340" s="2"/>
      <c r="F340" s="2"/>
      <c r="G340" s="3"/>
      <c r="H340" s="5"/>
      <c r="I340" s="5"/>
      <c r="J340" s="5"/>
      <c r="K340" s="5"/>
      <c r="L340" s="5"/>
      <c r="M340" s="5"/>
      <c r="N340" s="5"/>
      <c r="O340" s="1"/>
      <c r="P340" s="1"/>
      <c r="Q340" s="1"/>
      <c r="R340" s="1"/>
      <c r="S340" s="1"/>
      <c r="T340" s="1"/>
      <c r="U340" s="1"/>
      <c r="V340" s="1"/>
      <c r="W340" s="5"/>
      <c r="X340" s="5"/>
      <c r="Y340" s="5"/>
      <c r="Z340" s="5"/>
      <c r="AA340" s="5"/>
      <c r="AB340" s="5"/>
      <c r="AC340" s="5"/>
      <c r="AD340" s="5"/>
      <c r="AE340" s="5"/>
      <c r="AF340" s="5"/>
      <c r="AG340" s="6"/>
      <c r="AH340" s="5"/>
      <c r="AI340" s="7"/>
      <c r="AJ340" s="6"/>
      <c r="AK340" s="8"/>
      <c r="AL340" s="5"/>
      <c r="AM340" s="5"/>
      <c r="AN340" s="5"/>
      <c r="AO340" s="5"/>
      <c r="AP340" s="5"/>
      <c r="AQ340" s="5"/>
      <c r="AR340" s="5"/>
      <c r="AS340" s="5"/>
      <c r="AT340" s="5"/>
      <c r="AU340" s="5"/>
      <c r="AV340" s="5"/>
      <c r="AW340" s="9"/>
      <c r="AX340" s="1"/>
      <c r="AY340" s="1"/>
    </row>
    <row r="341">
      <c r="A341" s="179"/>
      <c r="B341" s="5"/>
      <c r="C341" s="1"/>
      <c r="D341" s="5"/>
      <c r="E341" s="2"/>
      <c r="F341" s="2"/>
      <c r="G341" s="3"/>
      <c r="H341" s="5"/>
      <c r="I341" s="5"/>
      <c r="J341" s="5"/>
      <c r="K341" s="5"/>
      <c r="L341" s="5"/>
      <c r="M341" s="5"/>
      <c r="N341" s="5"/>
      <c r="O341" s="1"/>
      <c r="P341" s="1"/>
      <c r="Q341" s="1"/>
      <c r="R341" s="1"/>
      <c r="S341" s="1"/>
      <c r="T341" s="1"/>
      <c r="U341" s="1"/>
      <c r="V341" s="1"/>
      <c r="W341" s="5"/>
      <c r="X341" s="5"/>
      <c r="Y341" s="5"/>
      <c r="Z341" s="5"/>
      <c r="AA341" s="5"/>
      <c r="AB341" s="5"/>
      <c r="AC341" s="5"/>
      <c r="AD341" s="5"/>
      <c r="AE341" s="5"/>
      <c r="AF341" s="5"/>
      <c r="AG341" s="6"/>
      <c r="AH341" s="5"/>
      <c r="AI341" s="7"/>
      <c r="AJ341" s="6"/>
      <c r="AK341" s="8"/>
      <c r="AL341" s="5"/>
      <c r="AM341" s="5"/>
      <c r="AN341" s="5"/>
      <c r="AO341" s="5"/>
      <c r="AP341" s="5"/>
      <c r="AQ341" s="5"/>
      <c r="AR341" s="5"/>
      <c r="AS341" s="5"/>
      <c r="AT341" s="5"/>
      <c r="AU341" s="5"/>
      <c r="AV341" s="5"/>
      <c r="AW341" s="9"/>
      <c r="AX341" s="1"/>
      <c r="AY341" s="1"/>
    </row>
    <row r="342">
      <c r="A342" s="179"/>
      <c r="B342" s="5"/>
      <c r="C342" s="1"/>
      <c r="D342" s="5"/>
      <c r="E342" s="2"/>
      <c r="F342" s="2"/>
      <c r="G342" s="3"/>
      <c r="H342" s="5"/>
      <c r="I342" s="5"/>
      <c r="J342" s="5"/>
      <c r="K342" s="5"/>
      <c r="L342" s="5"/>
      <c r="M342" s="5"/>
      <c r="N342" s="5"/>
      <c r="O342" s="1"/>
      <c r="P342" s="1"/>
      <c r="Q342" s="1"/>
      <c r="R342" s="1"/>
      <c r="S342" s="1"/>
      <c r="T342" s="1"/>
      <c r="U342" s="1"/>
      <c r="V342" s="1"/>
      <c r="W342" s="5"/>
      <c r="X342" s="5"/>
      <c r="Y342" s="5"/>
      <c r="Z342" s="5"/>
      <c r="AA342" s="5"/>
      <c r="AB342" s="5"/>
      <c r="AC342" s="5"/>
      <c r="AD342" s="5"/>
      <c r="AE342" s="5"/>
      <c r="AF342" s="5"/>
      <c r="AG342" s="6"/>
      <c r="AH342" s="5"/>
      <c r="AI342" s="7"/>
      <c r="AJ342" s="6"/>
      <c r="AK342" s="8"/>
      <c r="AL342" s="5"/>
      <c r="AM342" s="5"/>
      <c r="AN342" s="5"/>
      <c r="AO342" s="5"/>
      <c r="AP342" s="5"/>
      <c r="AQ342" s="5"/>
      <c r="AR342" s="5"/>
      <c r="AS342" s="5"/>
      <c r="AT342" s="5"/>
      <c r="AU342" s="5"/>
      <c r="AV342" s="5"/>
      <c r="AW342" s="9"/>
      <c r="AX342" s="1"/>
      <c r="AY342" s="1"/>
    </row>
    <row r="343">
      <c r="A343" s="179"/>
      <c r="B343" s="5"/>
      <c r="C343" s="1"/>
      <c r="D343" s="5"/>
      <c r="E343" s="2"/>
      <c r="F343" s="2"/>
      <c r="G343" s="3"/>
      <c r="H343" s="5"/>
      <c r="I343" s="5"/>
      <c r="J343" s="5"/>
      <c r="K343" s="5"/>
      <c r="L343" s="5"/>
      <c r="M343" s="5"/>
      <c r="N343" s="5"/>
      <c r="O343" s="1"/>
      <c r="P343" s="1"/>
      <c r="Q343" s="1"/>
      <c r="R343" s="1"/>
      <c r="S343" s="1"/>
      <c r="T343" s="1"/>
      <c r="U343" s="1"/>
      <c r="V343" s="1"/>
      <c r="W343" s="5"/>
      <c r="X343" s="5"/>
      <c r="Y343" s="5"/>
      <c r="Z343" s="5"/>
      <c r="AA343" s="5"/>
      <c r="AB343" s="5"/>
      <c r="AC343" s="5"/>
      <c r="AD343" s="5"/>
      <c r="AE343" s="5"/>
      <c r="AF343" s="5"/>
      <c r="AG343" s="6"/>
      <c r="AH343" s="5"/>
      <c r="AI343" s="7"/>
      <c r="AJ343" s="6"/>
      <c r="AK343" s="8"/>
      <c r="AL343" s="5"/>
      <c r="AM343" s="5"/>
      <c r="AN343" s="5"/>
      <c r="AO343" s="5"/>
      <c r="AP343" s="5"/>
      <c r="AQ343" s="5"/>
      <c r="AR343" s="5"/>
      <c r="AS343" s="5"/>
      <c r="AT343" s="5"/>
      <c r="AU343" s="5"/>
      <c r="AV343" s="5"/>
      <c r="AW343" s="9"/>
      <c r="AX343" s="1"/>
      <c r="AY343" s="1"/>
    </row>
    <row r="344">
      <c r="A344" s="179"/>
      <c r="B344" s="5"/>
      <c r="C344" s="1"/>
      <c r="D344" s="5"/>
      <c r="E344" s="2"/>
      <c r="F344" s="2"/>
      <c r="G344" s="3"/>
      <c r="H344" s="5"/>
      <c r="I344" s="5"/>
      <c r="J344" s="5"/>
      <c r="K344" s="5"/>
      <c r="L344" s="5"/>
      <c r="M344" s="5"/>
      <c r="N344" s="5"/>
      <c r="O344" s="1"/>
      <c r="P344" s="1"/>
      <c r="Q344" s="1"/>
      <c r="R344" s="1"/>
      <c r="S344" s="1"/>
      <c r="T344" s="1"/>
      <c r="U344" s="1"/>
      <c r="V344" s="1"/>
      <c r="W344" s="5"/>
      <c r="X344" s="5"/>
      <c r="Y344" s="5"/>
      <c r="Z344" s="5"/>
      <c r="AA344" s="5"/>
      <c r="AB344" s="5"/>
      <c r="AC344" s="5"/>
      <c r="AD344" s="5"/>
      <c r="AE344" s="5"/>
      <c r="AF344" s="5"/>
      <c r="AG344" s="6"/>
      <c r="AH344" s="5"/>
      <c r="AI344" s="7"/>
      <c r="AJ344" s="6"/>
      <c r="AK344" s="8"/>
      <c r="AL344" s="5"/>
      <c r="AM344" s="5"/>
      <c r="AN344" s="5"/>
      <c r="AO344" s="5"/>
      <c r="AP344" s="5"/>
      <c r="AQ344" s="5"/>
      <c r="AR344" s="5"/>
      <c r="AS344" s="5"/>
      <c r="AT344" s="5"/>
      <c r="AU344" s="5"/>
      <c r="AV344" s="5"/>
      <c r="AW344" s="9"/>
      <c r="AX344" s="1"/>
      <c r="AY344" s="1"/>
    </row>
    <row r="345">
      <c r="A345" s="179"/>
      <c r="B345" s="5"/>
      <c r="C345" s="1"/>
      <c r="D345" s="5"/>
      <c r="E345" s="2"/>
      <c r="F345" s="2"/>
      <c r="G345" s="3"/>
      <c r="H345" s="5"/>
      <c r="I345" s="5"/>
      <c r="J345" s="5"/>
      <c r="K345" s="5"/>
      <c r="L345" s="5"/>
      <c r="M345" s="5"/>
      <c r="N345" s="5"/>
      <c r="O345" s="1"/>
      <c r="P345" s="1"/>
      <c r="Q345" s="1"/>
      <c r="R345" s="1"/>
      <c r="S345" s="1"/>
      <c r="T345" s="1"/>
      <c r="U345" s="1"/>
      <c r="V345" s="1"/>
      <c r="W345" s="5"/>
      <c r="X345" s="5"/>
      <c r="Y345" s="5"/>
      <c r="Z345" s="5"/>
      <c r="AA345" s="5"/>
      <c r="AB345" s="5"/>
      <c r="AC345" s="5"/>
      <c r="AD345" s="5"/>
      <c r="AE345" s="5"/>
      <c r="AF345" s="5"/>
      <c r="AG345" s="6"/>
      <c r="AH345" s="5"/>
      <c r="AI345" s="7"/>
      <c r="AJ345" s="6"/>
      <c r="AK345" s="8"/>
      <c r="AL345" s="5"/>
      <c r="AM345" s="5"/>
      <c r="AN345" s="5"/>
      <c r="AO345" s="5"/>
      <c r="AP345" s="5"/>
      <c r="AQ345" s="5"/>
      <c r="AR345" s="5"/>
      <c r="AS345" s="5"/>
      <c r="AT345" s="5"/>
      <c r="AU345" s="5"/>
      <c r="AV345" s="5"/>
      <c r="AW345" s="9"/>
      <c r="AX345" s="1"/>
      <c r="AY345" s="1"/>
    </row>
    <row r="346">
      <c r="A346" s="179"/>
      <c r="B346" s="5"/>
      <c r="C346" s="1"/>
      <c r="D346" s="5"/>
      <c r="E346" s="2"/>
      <c r="F346" s="2"/>
      <c r="G346" s="3"/>
      <c r="H346" s="5"/>
      <c r="I346" s="5"/>
      <c r="J346" s="5"/>
      <c r="K346" s="5"/>
      <c r="L346" s="5"/>
      <c r="M346" s="5"/>
      <c r="N346" s="5"/>
      <c r="O346" s="1"/>
      <c r="P346" s="1"/>
      <c r="Q346" s="1"/>
      <c r="R346" s="1"/>
      <c r="S346" s="1"/>
      <c r="T346" s="1"/>
      <c r="U346" s="1"/>
      <c r="V346" s="1"/>
      <c r="W346" s="5"/>
      <c r="X346" s="5"/>
      <c r="Y346" s="5"/>
      <c r="Z346" s="5"/>
      <c r="AA346" s="5"/>
      <c r="AB346" s="5"/>
      <c r="AC346" s="5"/>
      <c r="AD346" s="5"/>
      <c r="AE346" s="5"/>
      <c r="AF346" s="5"/>
      <c r="AG346" s="6"/>
      <c r="AH346" s="5"/>
      <c r="AI346" s="7"/>
      <c r="AJ346" s="6"/>
      <c r="AK346" s="8"/>
      <c r="AL346" s="5"/>
      <c r="AM346" s="5"/>
      <c r="AN346" s="5"/>
      <c r="AO346" s="5"/>
      <c r="AP346" s="5"/>
      <c r="AQ346" s="5"/>
      <c r="AR346" s="5"/>
      <c r="AS346" s="5"/>
      <c r="AT346" s="5"/>
      <c r="AU346" s="5"/>
      <c r="AV346" s="5"/>
      <c r="AW346" s="9"/>
      <c r="AX346" s="1"/>
      <c r="AY346" s="1"/>
    </row>
    <row r="347">
      <c r="A347" s="179"/>
      <c r="B347" s="5"/>
      <c r="C347" s="1"/>
      <c r="D347" s="5"/>
      <c r="E347" s="2"/>
      <c r="F347" s="2"/>
      <c r="G347" s="3"/>
      <c r="H347" s="5"/>
      <c r="I347" s="5"/>
      <c r="J347" s="5"/>
      <c r="K347" s="5"/>
      <c r="L347" s="5"/>
      <c r="M347" s="5"/>
      <c r="N347" s="5"/>
      <c r="O347" s="1"/>
      <c r="P347" s="1"/>
      <c r="Q347" s="1"/>
      <c r="R347" s="1"/>
      <c r="S347" s="1"/>
      <c r="T347" s="1"/>
      <c r="U347" s="1"/>
      <c r="V347" s="1"/>
      <c r="W347" s="5"/>
      <c r="X347" s="5"/>
      <c r="Y347" s="5"/>
      <c r="Z347" s="5"/>
      <c r="AA347" s="5"/>
      <c r="AB347" s="5"/>
      <c r="AC347" s="5"/>
      <c r="AD347" s="5"/>
      <c r="AE347" s="5"/>
      <c r="AF347" s="5"/>
      <c r="AG347" s="6"/>
      <c r="AH347" s="5"/>
      <c r="AI347" s="7"/>
      <c r="AJ347" s="6"/>
      <c r="AK347" s="8"/>
      <c r="AL347" s="5"/>
      <c r="AM347" s="5"/>
      <c r="AN347" s="5"/>
      <c r="AO347" s="5"/>
      <c r="AP347" s="5"/>
      <c r="AQ347" s="5"/>
      <c r="AR347" s="5"/>
      <c r="AS347" s="5"/>
      <c r="AT347" s="5"/>
      <c r="AU347" s="5"/>
      <c r="AV347" s="5"/>
      <c r="AW347" s="9"/>
      <c r="AX347" s="1"/>
      <c r="AY347" s="1"/>
    </row>
    <row r="348">
      <c r="A348" s="179"/>
      <c r="B348" s="5"/>
      <c r="C348" s="1"/>
      <c r="D348" s="5"/>
      <c r="E348" s="2"/>
      <c r="F348" s="2"/>
      <c r="G348" s="3"/>
      <c r="H348" s="5"/>
      <c r="I348" s="5"/>
      <c r="J348" s="5"/>
      <c r="K348" s="5"/>
      <c r="L348" s="5"/>
      <c r="M348" s="5"/>
      <c r="N348" s="5"/>
      <c r="O348" s="1"/>
      <c r="P348" s="1"/>
      <c r="Q348" s="1"/>
      <c r="R348" s="1"/>
      <c r="S348" s="1"/>
      <c r="T348" s="1"/>
      <c r="U348" s="1"/>
      <c r="V348" s="1"/>
      <c r="W348" s="5"/>
      <c r="X348" s="5"/>
      <c r="Y348" s="5"/>
      <c r="Z348" s="5"/>
      <c r="AA348" s="5"/>
      <c r="AB348" s="5"/>
      <c r="AC348" s="5"/>
      <c r="AD348" s="5"/>
      <c r="AE348" s="5"/>
      <c r="AF348" s="5"/>
      <c r="AG348" s="6"/>
      <c r="AH348" s="5"/>
      <c r="AI348" s="7"/>
      <c r="AJ348" s="6"/>
      <c r="AK348" s="8"/>
      <c r="AL348" s="5"/>
      <c r="AM348" s="5"/>
      <c r="AN348" s="5"/>
      <c r="AO348" s="5"/>
      <c r="AP348" s="5"/>
      <c r="AQ348" s="5"/>
      <c r="AR348" s="5"/>
      <c r="AS348" s="5"/>
      <c r="AT348" s="5"/>
      <c r="AU348" s="5"/>
      <c r="AV348" s="5"/>
      <c r="AW348" s="9"/>
      <c r="AX348" s="1"/>
      <c r="AY348" s="1"/>
    </row>
    <row r="349">
      <c r="A349" s="179"/>
      <c r="B349" s="5"/>
      <c r="C349" s="1"/>
      <c r="D349" s="5"/>
      <c r="E349" s="2"/>
      <c r="F349" s="2"/>
      <c r="G349" s="3"/>
      <c r="H349" s="5"/>
      <c r="I349" s="5"/>
      <c r="J349" s="5"/>
      <c r="K349" s="5"/>
      <c r="L349" s="5"/>
      <c r="M349" s="5"/>
      <c r="N349" s="5"/>
      <c r="O349" s="1"/>
      <c r="P349" s="1"/>
      <c r="Q349" s="1"/>
      <c r="R349" s="1"/>
      <c r="S349" s="1"/>
      <c r="T349" s="1"/>
      <c r="U349" s="1"/>
      <c r="V349" s="1"/>
      <c r="W349" s="5"/>
      <c r="X349" s="5"/>
      <c r="Y349" s="5"/>
      <c r="Z349" s="5"/>
      <c r="AA349" s="5"/>
      <c r="AB349" s="5"/>
      <c r="AC349" s="5"/>
      <c r="AD349" s="5"/>
      <c r="AE349" s="5"/>
      <c r="AF349" s="5"/>
      <c r="AG349" s="6"/>
      <c r="AH349" s="5"/>
      <c r="AI349" s="7"/>
      <c r="AJ349" s="6"/>
      <c r="AK349" s="8"/>
      <c r="AL349" s="5"/>
      <c r="AM349" s="5"/>
      <c r="AN349" s="5"/>
      <c r="AO349" s="5"/>
      <c r="AP349" s="5"/>
      <c r="AQ349" s="5"/>
      <c r="AR349" s="5"/>
      <c r="AS349" s="5"/>
      <c r="AT349" s="5"/>
      <c r="AU349" s="5"/>
      <c r="AV349" s="5"/>
      <c r="AW349" s="9"/>
      <c r="AX349" s="1"/>
      <c r="AY349" s="1"/>
    </row>
    <row r="350">
      <c r="A350" s="179"/>
      <c r="B350" s="5"/>
      <c r="C350" s="1"/>
      <c r="D350" s="5"/>
      <c r="E350" s="2"/>
      <c r="F350" s="2"/>
      <c r="G350" s="3"/>
      <c r="H350" s="5"/>
      <c r="I350" s="5"/>
      <c r="J350" s="5"/>
      <c r="K350" s="5"/>
      <c r="L350" s="5"/>
      <c r="M350" s="5"/>
      <c r="N350" s="5"/>
      <c r="O350" s="1"/>
      <c r="P350" s="1"/>
      <c r="Q350" s="1"/>
      <c r="R350" s="1"/>
      <c r="S350" s="1"/>
      <c r="T350" s="1"/>
      <c r="U350" s="1"/>
      <c r="V350" s="1"/>
      <c r="W350" s="5"/>
      <c r="X350" s="5"/>
      <c r="Y350" s="5"/>
      <c r="Z350" s="5"/>
      <c r="AA350" s="5"/>
      <c r="AB350" s="5"/>
      <c r="AC350" s="5"/>
      <c r="AD350" s="5"/>
      <c r="AE350" s="5"/>
      <c r="AF350" s="5"/>
      <c r="AG350" s="6"/>
      <c r="AH350" s="5"/>
      <c r="AI350" s="7"/>
      <c r="AJ350" s="6"/>
      <c r="AK350" s="8"/>
      <c r="AL350" s="5"/>
      <c r="AM350" s="5"/>
      <c r="AN350" s="5"/>
      <c r="AO350" s="5"/>
      <c r="AP350" s="5"/>
      <c r="AQ350" s="5"/>
      <c r="AR350" s="5"/>
      <c r="AS350" s="5"/>
      <c r="AT350" s="5"/>
      <c r="AU350" s="5"/>
      <c r="AV350" s="5"/>
      <c r="AW350" s="9"/>
      <c r="AX350" s="1"/>
      <c r="AY350" s="1"/>
    </row>
    <row r="351">
      <c r="A351" s="179"/>
      <c r="B351" s="5"/>
      <c r="C351" s="1"/>
      <c r="D351" s="5"/>
      <c r="E351" s="2"/>
      <c r="F351" s="2"/>
      <c r="G351" s="3"/>
      <c r="H351" s="5"/>
      <c r="I351" s="5"/>
      <c r="J351" s="5"/>
      <c r="K351" s="5"/>
      <c r="L351" s="5"/>
      <c r="M351" s="5"/>
      <c r="N351" s="5"/>
      <c r="O351" s="1"/>
      <c r="P351" s="1"/>
      <c r="Q351" s="1"/>
      <c r="R351" s="1"/>
      <c r="S351" s="1"/>
      <c r="T351" s="1"/>
      <c r="U351" s="1"/>
      <c r="V351" s="1"/>
      <c r="W351" s="5"/>
      <c r="X351" s="5"/>
      <c r="Y351" s="5"/>
      <c r="Z351" s="5"/>
      <c r="AA351" s="5"/>
      <c r="AB351" s="5"/>
      <c r="AC351" s="5"/>
      <c r="AD351" s="5"/>
      <c r="AE351" s="5"/>
      <c r="AF351" s="5"/>
      <c r="AG351" s="6"/>
      <c r="AH351" s="5"/>
      <c r="AI351" s="7"/>
      <c r="AJ351" s="6"/>
      <c r="AK351" s="8"/>
      <c r="AL351" s="5"/>
      <c r="AM351" s="5"/>
      <c r="AN351" s="5"/>
      <c r="AO351" s="5"/>
      <c r="AP351" s="5"/>
      <c r="AQ351" s="5"/>
      <c r="AR351" s="5"/>
      <c r="AS351" s="5"/>
      <c r="AT351" s="5"/>
      <c r="AU351" s="5"/>
      <c r="AV351" s="5"/>
      <c r="AW351" s="9"/>
      <c r="AX351" s="1"/>
      <c r="AY351" s="1"/>
    </row>
    <row r="352">
      <c r="A352" s="179"/>
      <c r="B352" s="5"/>
      <c r="C352" s="1"/>
      <c r="D352" s="5"/>
      <c r="E352" s="2"/>
      <c r="F352" s="2"/>
      <c r="G352" s="3"/>
      <c r="H352" s="5"/>
      <c r="I352" s="5"/>
      <c r="J352" s="5"/>
      <c r="K352" s="5"/>
      <c r="L352" s="5"/>
      <c r="M352" s="5"/>
      <c r="N352" s="5"/>
      <c r="O352" s="1"/>
      <c r="P352" s="1"/>
      <c r="Q352" s="1"/>
      <c r="R352" s="1"/>
      <c r="S352" s="1"/>
      <c r="T352" s="1"/>
      <c r="U352" s="1"/>
      <c r="V352" s="1"/>
      <c r="W352" s="5"/>
      <c r="X352" s="5"/>
      <c r="Y352" s="5"/>
      <c r="Z352" s="5"/>
      <c r="AA352" s="5"/>
      <c r="AB352" s="5"/>
      <c r="AC352" s="5"/>
      <c r="AD352" s="5"/>
      <c r="AE352" s="5"/>
      <c r="AF352" s="5"/>
      <c r="AG352" s="6"/>
      <c r="AH352" s="5"/>
      <c r="AI352" s="7"/>
      <c r="AJ352" s="6"/>
      <c r="AK352" s="8"/>
      <c r="AL352" s="5"/>
      <c r="AM352" s="5"/>
      <c r="AN352" s="5"/>
      <c r="AO352" s="5"/>
      <c r="AP352" s="5"/>
      <c r="AQ352" s="5"/>
      <c r="AR352" s="5"/>
      <c r="AS352" s="5"/>
      <c r="AT352" s="5"/>
      <c r="AU352" s="5"/>
      <c r="AV352" s="5"/>
      <c r="AW352" s="9"/>
      <c r="AX352" s="1"/>
      <c r="AY352" s="1"/>
    </row>
    <row r="353">
      <c r="A353" s="179"/>
      <c r="B353" s="5"/>
      <c r="C353" s="1"/>
      <c r="D353" s="5"/>
      <c r="E353" s="2"/>
      <c r="F353" s="2"/>
      <c r="G353" s="3"/>
      <c r="H353" s="5"/>
      <c r="I353" s="5"/>
      <c r="J353" s="5"/>
      <c r="K353" s="5"/>
      <c r="L353" s="5"/>
      <c r="M353" s="5"/>
      <c r="N353" s="5"/>
      <c r="O353" s="1"/>
      <c r="P353" s="1"/>
      <c r="Q353" s="1"/>
      <c r="R353" s="1"/>
      <c r="S353" s="1"/>
      <c r="T353" s="1"/>
      <c r="U353" s="1"/>
      <c r="V353" s="1"/>
      <c r="W353" s="5"/>
      <c r="X353" s="5"/>
      <c r="Y353" s="5"/>
      <c r="Z353" s="5"/>
      <c r="AA353" s="5"/>
      <c r="AB353" s="5"/>
      <c r="AC353" s="5"/>
      <c r="AD353" s="5"/>
      <c r="AE353" s="5"/>
      <c r="AF353" s="5"/>
      <c r="AG353" s="6"/>
      <c r="AH353" s="5"/>
      <c r="AI353" s="7"/>
      <c r="AJ353" s="6"/>
      <c r="AK353" s="8"/>
      <c r="AL353" s="5"/>
      <c r="AM353" s="5"/>
      <c r="AN353" s="5"/>
      <c r="AO353" s="5"/>
      <c r="AP353" s="5"/>
      <c r="AQ353" s="5"/>
      <c r="AR353" s="5"/>
      <c r="AS353" s="5"/>
      <c r="AT353" s="5"/>
      <c r="AU353" s="5"/>
      <c r="AV353" s="5"/>
      <c r="AW353" s="9"/>
      <c r="AX353" s="1"/>
      <c r="AY353" s="1"/>
    </row>
    <row r="354">
      <c r="A354" s="179"/>
      <c r="B354" s="5"/>
      <c r="C354" s="1"/>
      <c r="D354" s="5"/>
      <c r="E354" s="2"/>
      <c r="F354" s="2"/>
      <c r="G354" s="3"/>
      <c r="H354" s="5"/>
      <c r="I354" s="5"/>
      <c r="J354" s="5"/>
      <c r="K354" s="5"/>
      <c r="L354" s="5"/>
      <c r="M354" s="5"/>
      <c r="N354" s="5"/>
      <c r="O354" s="1"/>
      <c r="P354" s="1"/>
      <c r="Q354" s="1"/>
      <c r="R354" s="1"/>
      <c r="S354" s="1"/>
      <c r="T354" s="1"/>
      <c r="U354" s="1"/>
      <c r="V354" s="1"/>
      <c r="W354" s="5"/>
      <c r="X354" s="5"/>
      <c r="Y354" s="5"/>
      <c r="Z354" s="5"/>
      <c r="AA354" s="5"/>
      <c r="AB354" s="5"/>
      <c r="AC354" s="5"/>
      <c r="AD354" s="5"/>
      <c r="AE354" s="5"/>
      <c r="AF354" s="5"/>
      <c r="AG354" s="6"/>
      <c r="AH354" s="5"/>
      <c r="AI354" s="7"/>
      <c r="AJ354" s="6"/>
      <c r="AK354" s="8"/>
      <c r="AL354" s="5"/>
      <c r="AM354" s="5"/>
      <c r="AN354" s="5"/>
      <c r="AO354" s="5"/>
      <c r="AP354" s="5"/>
      <c r="AQ354" s="5"/>
      <c r="AR354" s="5"/>
      <c r="AS354" s="5"/>
      <c r="AT354" s="5"/>
      <c r="AU354" s="5"/>
      <c r="AV354" s="5"/>
      <c r="AW354" s="9"/>
      <c r="AX354" s="1"/>
      <c r="AY354" s="1"/>
    </row>
    <row r="355">
      <c r="A355" s="179"/>
      <c r="B355" s="5"/>
      <c r="C355" s="1"/>
      <c r="D355" s="5"/>
      <c r="E355" s="2"/>
      <c r="F355" s="2"/>
      <c r="G355" s="3"/>
      <c r="H355" s="5"/>
      <c r="I355" s="5"/>
      <c r="J355" s="5"/>
      <c r="K355" s="5"/>
      <c r="L355" s="5"/>
      <c r="M355" s="5"/>
      <c r="N355" s="5"/>
      <c r="O355" s="1"/>
      <c r="P355" s="1"/>
      <c r="Q355" s="1"/>
      <c r="R355" s="1"/>
      <c r="S355" s="1"/>
      <c r="T355" s="1"/>
      <c r="U355" s="1"/>
      <c r="V355" s="1"/>
      <c r="W355" s="5"/>
      <c r="X355" s="5"/>
      <c r="Y355" s="5"/>
      <c r="Z355" s="5"/>
      <c r="AA355" s="5"/>
      <c r="AB355" s="5"/>
      <c r="AC355" s="5"/>
      <c r="AD355" s="5"/>
      <c r="AE355" s="5"/>
      <c r="AF355" s="5"/>
      <c r="AG355" s="6"/>
      <c r="AH355" s="5"/>
      <c r="AI355" s="7"/>
      <c r="AJ355" s="6"/>
      <c r="AK355" s="8"/>
      <c r="AL355" s="5"/>
      <c r="AM355" s="5"/>
      <c r="AN355" s="5"/>
      <c r="AO355" s="5"/>
      <c r="AP355" s="5"/>
      <c r="AQ355" s="5"/>
      <c r="AR355" s="5"/>
      <c r="AS355" s="5"/>
      <c r="AT355" s="5"/>
      <c r="AU355" s="5"/>
      <c r="AV355" s="5"/>
      <c r="AW355" s="9"/>
      <c r="AX355" s="1"/>
      <c r="AY355" s="1"/>
    </row>
    <row r="356">
      <c r="A356" s="179"/>
      <c r="B356" s="5"/>
      <c r="C356" s="1"/>
      <c r="D356" s="5"/>
      <c r="E356" s="2"/>
      <c r="F356" s="2"/>
      <c r="G356" s="3"/>
      <c r="H356" s="5"/>
      <c r="I356" s="5"/>
      <c r="J356" s="5"/>
      <c r="K356" s="5"/>
      <c r="L356" s="5"/>
      <c r="M356" s="5"/>
      <c r="N356" s="5"/>
      <c r="O356" s="1"/>
      <c r="P356" s="1"/>
      <c r="Q356" s="1"/>
      <c r="R356" s="1"/>
      <c r="S356" s="1"/>
      <c r="T356" s="1"/>
      <c r="U356" s="1"/>
      <c r="V356" s="1"/>
      <c r="W356" s="5"/>
      <c r="X356" s="5"/>
      <c r="Y356" s="5"/>
      <c r="Z356" s="5"/>
      <c r="AA356" s="5"/>
      <c r="AB356" s="5"/>
      <c r="AC356" s="5"/>
      <c r="AD356" s="5"/>
      <c r="AE356" s="5"/>
      <c r="AF356" s="5"/>
      <c r="AG356" s="6"/>
      <c r="AH356" s="5"/>
      <c r="AI356" s="7"/>
      <c r="AJ356" s="6"/>
      <c r="AK356" s="8"/>
      <c r="AL356" s="5"/>
      <c r="AM356" s="5"/>
      <c r="AN356" s="5"/>
      <c r="AO356" s="5"/>
      <c r="AP356" s="5"/>
      <c r="AQ356" s="5"/>
      <c r="AR356" s="5"/>
      <c r="AS356" s="5"/>
      <c r="AT356" s="5"/>
      <c r="AU356" s="5"/>
      <c r="AV356" s="5"/>
      <c r="AW356" s="9"/>
      <c r="AX356" s="1"/>
      <c r="AY356" s="1"/>
    </row>
    <row r="357">
      <c r="A357" s="179"/>
      <c r="B357" s="5"/>
      <c r="C357" s="1"/>
      <c r="D357" s="5"/>
      <c r="E357" s="2"/>
      <c r="F357" s="2"/>
      <c r="G357" s="3"/>
      <c r="H357" s="5"/>
      <c r="I357" s="5"/>
      <c r="J357" s="5"/>
      <c r="K357" s="5"/>
      <c r="L357" s="5"/>
      <c r="M357" s="5"/>
      <c r="N357" s="5"/>
      <c r="O357" s="1"/>
      <c r="P357" s="1"/>
      <c r="Q357" s="1"/>
      <c r="R357" s="1"/>
      <c r="S357" s="1"/>
      <c r="T357" s="1"/>
      <c r="U357" s="1"/>
      <c r="V357" s="1"/>
      <c r="W357" s="5"/>
      <c r="X357" s="5"/>
      <c r="Y357" s="5"/>
      <c r="Z357" s="5"/>
      <c r="AA357" s="5"/>
      <c r="AB357" s="5"/>
      <c r="AC357" s="5"/>
      <c r="AD357" s="5"/>
      <c r="AE357" s="5"/>
      <c r="AF357" s="5"/>
      <c r="AG357" s="6"/>
      <c r="AH357" s="5"/>
      <c r="AI357" s="7"/>
      <c r="AJ357" s="6"/>
      <c r="AK357" s="8"/>
      <c r="AL357" s="5"/>
      <c r="AM357" s="5"/>
      <c r="AN357" s="5"/>
      <c r="AO357" s="5"/>
      <c r="AP357" s="5"/>
      <c r="AQ357" s="5"/>
      <c r="AR357" s="5"/>
      <c r="AS357" s="5"/>
      <c r="AT357" s="5"/>
      <c r="AU357" s="5"/>
      <c r="AV357" s="5"/>
      <c r="AW357" s="9"/>
      <c r="AX357" s="1"/>
      <c r="AY357" s="1"/>
    </row>
    <row r="358">
      <c r="A358" s="179"/>
      <c r="B358" s="5"/>
      <c r="C358" s="1"/>
      <c r="D358" s="5"/>
      <c r="E358" s="2"/>
      <c r="F358" s="2"/>
      <c r="G358" s="3"/>
      <c r="H358" s="5"/>
      <c r="I358" s="5"/>
      <c r="J358" s="5"/>
      <c r="K358" s="5"/>
      <c r="L358" s="5"/>
      <c r="M358" s="5"/>
      <c r="N358" s="5"/>
      <c r="O358" s="1"/>
      <c r="P358" s="1"/>
      <c r="Q358" s="1"/>
      <c r="R358" s="1"/>
      <c r="S358" s="1"/>
      <c r="T358" s="1"/>
      <c r="U358" s="1"/>
      <c r="V358" s="1"/>
      <c r="W358" s="5"/>
      <c r="X358" s="5"/>
      <c r="Y358" s="5"/>
      <c r="Z358" s="5"/>
      <c r="AA358" s="5"/>
      <c r="AB358" s="5"/>
      <c r="AC358" s="5"/>
      <c r="AD358" s="5"/>
      <c r="AE358" s="5"/>
      <c r="AF358" s="5"/>
      <c r="AG358" s="6"/>
      <c r="AH358" s="5"/>
      <c r="AI358" s="7"/>
      <c r="AJ358" s="6"/>
      <c r="AK358" s="8"/>
      <c r="AL358" s="5"/>
      <c r="AM358" s="5"/>
      <c r="AN358" s="5"/>
      <c r="AO358" s="5"/>
      <c r="AP358" s="5"/>
      <c r="AQ358" s="5"/>
      <c r="AR358" s="5"/>
      <c r="AS358" s="5"/>
      <c r="AT358" s="5"/>
      <c r="AU358" s="5"/>
      <c r="AV358" s="5"/>
      <c r="AW358" s="9"/>
      <c r="AX358" s="1"/>
      <c r="AY358" s="1"/>
    </row>
    <row r="359">
      <c r="A359" s="179"/>
      <c r="B359" s="5"/>
      <c r="C359" s="1"/>
      <c r="D359" s="5"/>
      <c r="E359" s="2"/>
      <c r="F359" s="2"/>
      <c r="G359" s="3"/>
      <c r="H359" s="5"/>
      <c r="I359" s="5"/>
      <c r="J359" s="5"/>
      <c r="K359" s="5"/>
      <c r="L359" s="5"/>
      <c r="M359" s="5"/>
      <c r="N359" s="5"/>
      <c r="O359" s="1"/>
      <c r="P359" s="1"/>
      <c r="Q359" s="1"/>
      <c r="R359" s="1"/>
      <c r="S359" s="1"/>
      <c r="T359" s="1"/>
      <c r="U359" s="1"/>
      <c r="V359" s="1"/>
      <c r="W359" s="5"/>
      <c r="X359" s="5"/>
      <c r="Y359" s="5"/>
      <c r="Z359" s="5"/>
      <c r="AA359" s="5"/>
      <c r="AB359" s="5"/>
      <c r="AC359" s="5"/>
      <c r="AD359" s="5"/>
      <c r="AE359" s="5"/>
      <c r="AF359" s="5"/>
      <c r="AG359" s="6"/>
      <c r="AH359" s="5"/>
      <c r="AI359" s="7"/>
      <c r="AJ359" s="6"/>
      <c r="AK359" s="8"/>
      <c r="AL359" s="5"/>
      <c r="AM359" s="5"/>
      <c r="AN359" s="5"/>
      <c r="AO359" s="5"/>
      <c r="AP359" s="5"/>
      <c r="AQ359" s="5"/>
      <c r="AR359" s="5"/>
      <c r="AS359" s="5"/>
      <c r="AT359" s="5"/>
      <c r="AU359" s="5"/>
      <c r="AV359" s="5"/>
      <c r="AW359" s="9"/>
      <c r="AX359" s="1"/>
      <c r="AY359" s="1"/>
    </row>
    <row r="360">
      <c r="A360" s="179"/>
      <c r="B360" s="5"/>
      <c r="C360" s="1"/>
      <c r="D360" s="5"/>
      <c r="E360" s="2"/>
      <c r="F360" s="2"/>
      <c r="G360" s="3"/>
      <c r="H360" s="5"/>
      <c r="I360" s="5"/>
      <c r="J360" s="5"/>
      <c r="K360" s="5"/>
      <c r="L360" s="5"/>
      <c r="M360" s="5"/>
      <c r="N360" s="5"/>
      <c r="O360" s="1"/>
      <c r="P360" s="1"/>
      <c r="Q360" s="1"/>
      <c r="R360" s="1"/>
      <c r="S360" s="1"/>
      <c r="T360" s="1"/>
      <c r="U360" s="1"/>
      <c r="V360" s="1"/>
      <c r="W360" s="5"/>
      <c r="X360" s="5"/>
      <c r="Y360" s="5"/>
      <c r="Z360" s="5"/>
      <c r="AA360" s="5"/>
      <c r="AB360" s="5"/>
      <c r="AC360" s="5"/>
      <c r="AD360" s="5"/>
      <c r="AE360" s="5"/>
      <c r="AF360" s="5"/>
      <c r="AG360" s="6"/>
      <c r="AH360" s="5"/>
      <c r="AI360" s="7"/>
      <c r="AJ360" s="6"/>
      <c r="AK360" s="8"/>
      <c r="AL360" s="5"/>
      <c r="AM360" s="5"/>
      <c r="AN360" s="5"/>
      <c r="AO360" s="5"/>
      <c r="AP360" s="5"/>
      <c r="AQ360" s="5"/>
      <c r="AR360" s="5"/>
      <c r="AS360" s="5"/>
      <c r="AT360" s="5"/>
      <c r="AU360" s="5"/>
      <c r="AV360" s="5"/>
      <c r="AW360" s="9"/>
      <c r="AX360" s="1"/>
      <c r="AY360" s="1"/>
    </row>
    <row r="361">
      <c r="A361" s="179"/>
      <c r="B361" s="5"/>
      <c r="C361" s="1"/>
      <c r="D361" s="5"/>
      <c r="E361" s="2"/>
      <c r="F361" s="2"/>
      <c r="G361" s="3"/>
      <c r="H361" s="5"/>
      <c r="I361" s="5"/>
      <c r="J361" s="5"/>
      <c r="K361" s="5"/>
      <c r="L361" s="5"/>
      <c r="M361" s="5"/>
      <c r="N361" s="5"/>
      <c r="O361" s="1"/>
      <c r="P361" s="1"/>
      <c r="Q361" s="1"/>
      <c r="R361" s="1"/>
      <c r="S361" s="1"/>
      <c r="T361" s="1"/>
      <c r="U361" s="1"/>
      <c r="V361" s="1"/>
      <c r="W361" s="5"/>
      <c r="X361" s="5"/>
      <c r="Y361" s="5"/>
      <c r="Z361" s="5"/>
      <c r="AA361" s="5"/>
      <c r="AB361" s="5"/>
      <c r="AC361" s="5"/>
      <c r="AD361" s="5"/>
      <c r="AE361" s="5"/>
      <c r="AF361" s="5"/>
      <c r="AG361" s="6"/>
      <c r="AH361" s="5"/>
      <c r="AI361" s="7"/>
      <c r="AJ361" s="6"/>
      <c r="AK361" s="8"/>
      <c r="AL361" s="5"/>
      <c r="AM361" s="5"/>
      <c r="AN361" s="5"/>
      <c r="AO361" s="5"/>
      <c r="AP361" s="5"/>
      <c r="AQ361" s="5"/>
      <c r="AR361" s="5"/>
      <c r="AS361" s="5"/>
      <c r="AT361" s="5"/>
      <c r="AU361" s="5"/>
      <c r="AV361" s="5"/>
      <c r="AW361" s="9"/>
      <c r="AX361" s="1"/>
      <c r="AY361" s="1"/>
    </row>
    <row r="362">
      <c r="A362" s="179"/>
      <c r="B362" s="5"/>
      <c r="C362" s="1"/>
      <c r="D362" s="5"/>
      <c r="E362" s="2"/>
      <c r="F362" s="2"/>
      <c r="G362" s="3"/>
      <c r="H362" s="5"/>
      <c r="I362" s="5"/>
      <c r="J362" s="5"/>
      <c r="K362" s="5"/>
      <c r="L362" s="5"/>
      <c r="M362" s="5"/>
      <c r="N362" s="5"/>
      <c r="O362" s="1"/>
      <c r="P362" s="1"/>
      <c r="Q362" s="1"/>
      <c r="R362" s="1"/>
      <c r="S362" s="1"/>
      <c r="T362" s="1"/>
      <c r="U362" s="1"/>
      <c r="V362" s="1"/>
      <c r="W362" s="5"/>
      <c r="X362" s="5"/>
      <c r="Y362" s="5"/>
      <c r="Z362" s="5"/>
      <c r="AA362" s="5"/>
      <c r="AB362" s="5"/>
      <c r="AC362" s="5"/>
      <c r="AD362" s="5"/>
      <c r="AE362" s="5"/>
      <c r="AF362" s="5"/>
      <c r="AG362" s="6"/>
      <c r="AH362" s="5"/>
      <c r="AI362" s="7"/>
      <c r="AJ362" s="6"/>
      <c r="AK362" s="8"/>
      <c r="AL362" s="5"/>
      <c r="AM362" s="5"/>
      <c r="AN362" s="5"/>
      <c r="AO362" s="5"/>
      <c r="AP362" s="5"/>
      <c r="AQ362" s="5"/>
      <c r="AR362" s="5"/>
      <c r="AS362" s="5"/>
      <c r="AT362" s="5"/>
      <c r="AU362" s="5"/>
      <c r="AV362" s="5"/>
      <c r="AW362" s="9"/>
      <c r="AX362" s="1"/>
      <c r="AY362" s="1"/>
    </row>
    <row r="363">
      <c r="A363" s="179"/>
      <c r="B363" s="5"/>
      <c r="C363" s="1"/>
      <c r="D363" s="5"/>
      <c r="E363" s="2"/>
      <c r="F363" s="2"/>
      <c r="G363" s="3"/>
      <c r="H363" s="5"/>
      <c r="I363" s="5"/>
      <c r="J363" s="5"/>
      <c r="K363" s="5"/>
      <c r="L363" s="5"/>
      <c r="M363" s="5"/>
      <c r="N363" s="5"/>
      <c r="O363" s="1"/>
      <c r="P363" s="1"/>
      <c r="Q363" s="1"/>
      <c r="R363" s="1"/>
      <c r="S363" s="1"/>
      <c r="T363" s="1"/>
      <c r="U363" s="1"/>
      <c r="V363" s="1"/>
      <c r="W363" s="5"/>
      <c r="X363" s="5"/>
      <c r="Y363" s="5"/>
      <c r="Z363" s="5"/>
      <c r="AA363" s="5"/>
      <c r="AB363" s="5"/>
      <c r="AC363" s="5"/>
      <c r="AD363" s="5"/>
      <c r="AE363" s="5"/>
      <c r="AF363" s="5"/>
      <c r="AG363" s="6"/>
      <c r="AH363" s="5"/>
      <c r="AI363" s="7"/>
      <c r="AJ363" s="6"/>
      <c r="AK363" s="8"/>
      <c r="AL363" s="5"/>
      <c r="AM363" s="5"/>
      <c r="AN363" s="5"/>
      <c r="AO363" s="5"/>
      <c r="AP363" s="5"/>
      <c r="AQ363" s="5"/>
      <c r="AR363" s="5"/>
      <c r="AS363" s="5"/>
      <c r="AT363" s="5"/>
      <c r="AU363" s="5"/>
      <c r="AV363" s="5"/>
      <c r="AW363" s="9"/>
      <c r="AX363" s="1"/>
      <c r="AY363" s="1"/>
    </row>
    <row r="364">
      <c r="A364" s="179"/>
      <c r="B364" s="5"/>
      <c r="C364" s="1"/>
      <c r="D364" s="5"/>
      <c r="E364" s="2"/>
      <c r="F364" s="2"/>
      <c r="G364" s="3"/>
      <c r="H364" s="5"/>
      <c r="I364" s="5"/>
      <c r="J364" s="5"/>
      <c r="K364" s="5"/>
      <c r="L364" s="5"/>
      <c r="M364" s="5"/>
      <c r="N364" s="5"/>
      <c r="O364" s="1"/>
      <c r="P364" s="1"/>
      <c r="Q364" s="1"/>
      <c r="R364" s="1"/>
      <c r="S364" s="1"/>
      <c r="T364" s="1"/>
      <c r="U364" s="1"/>
      <c r="V364" s="1"/>
      <c r="W364" s="5"/>
      <c r="X364" s="5"/>
      <c r="Y364" s="5"/>
      <c r="Z364" s="5"/>
      <c r="AA364" s="5"/>
      <c r="AB364" s="5"/>
      <c r="AC364" s="5"/>
      <c r="AD364" s="5"/>
      <c r="AE364" s="5"/>
      <c r="AF364" s="5"/>
      <c r="AG364" s="6"/>
      <c r="AH364" s="5"/>
      <c r="AI364" s="7"/>
      <c r="AJ364" s="6"/>
      <c r="AK364" s="8"/>
      <c r="AL364" s="5"/>
      <c r="AM364" s="5"/>
      <c r="AN364" s="5"/>
      <c r="AO364" s="5"/>
      <c r="AP364" s="5"/>
      <c r="AQ364" s="5"/>
      <c r="AR364" s="5"/>
      <c r="AS364" s="5"/>
      <c r="AT364" s="5"/>
      <c r="AU364" s="5"/>
      <c r="AV364" s="5"/>
      <c r="AW364" s="9"/>
      <c r="AX364" s="1"/>
      <c r="AY364" s="1"/>
    </row>
    <row r="365">
      <c r="A365" s="179"/>
      <c r="B365" s="5"/>
      <c r="C365" s="1"/>
      <c r="D365" s="5"/>
      <c r="E365" s="2"/>
      <c r="F365" s="2"/>
      <c r="G365" s="3"/>
      <c r="H365" s="5"/>
      <c r="I365" s="5"/>
      <c r="J365" s="5"/>
      <c r="K365" s="5"/>
      <c r="L365" s="5"/>
      <c r="M365" s="5"/>
      <c r="N365" s="5"/>
      <c r="O365" s="1"/>
      <c r="P365" s="1"/>
      <c r="Q365" s="1"/>
      <c r="R365" s="1"/>
      <c r="S365" s="1"/>
      <c r="T365" s="1"/>
      <c r="U365" s="1"/>
      <c r="V365" s="1"/>
      <c r="W365" s="5"/>
      <c r="X365" s="5"/>
      <c r="Y365" s="5"/>
      <c r="Z365" s="5"/>
      <c r="AA365" s="5"/>
      <c r="AB365" s="5"/>
      <c r="AC365" s="5"/>
      <c r="AD365" s="5"/>
      <c r="AE365" s="5"/>
      <c r="AF365" s="5"/>
      <c r="AG365" s="6"/>
      <c r="AH365" s="5"/>
      <c r="AI365" s="7"/>
      <c r="AJ365" s="6"/>
      <c r="AK365" s="8"/>
      <c r="AL365" s="5"/>
      <c r="AM365" s="5"/>
      <c r="AN365" s="5"/>
      <c r="AO365" s="5"/>
      <c r="AP365" s="5"/>
      <c r="AQ365" s="5"/>
      <c r="AR365" s="5"/>
      <c r="AS365" s="5"/>
      <c r="AT365" s="5"/>
      <c r="AU365" s="5"/>
      <c r="AV365" s="5"/>
      <c r="AW365" s="9"/>
      <c r="AX365" s="1"/>
      <c r="AY365" s="1"/>
    </row>
    <row r="366">
      <c r="A366" s="179"/>
      <c r="B366" s="5"/>
      <c r="C366" s="1"/>
      <c r="D366" s="5"/>
      <c r="E366" s="2"/>
      <c r="F366" s="2"/>
      <c r="G366" s="3"/>
      <c r="H366" s="5"/>
      <c r="I366" s="5"/>
      <c r="J366" s="5"/>
      <c r="K366" s="5"/>
      <c r="L366" s="5"/>
      <c r="M366" s="5"/>
      <c r="N366" s="5"/>
      <c r="O366" s="1"/>
      <c r="P366" s="1"/>
      <c r="Q366" s="1"/>
      <c r="R366" s="1"/>
      <c r="S366" s="1"/>
      <c r="T366" s="1"/>
      <c r="U366" s="1"/>
      <c r="V366" s="1"/>
      <c r="W366" s="5"/>
      <c r="X366" s="5"/>
      <c r="Y366" s="5"/>
      <c r="Z366" s="5"/>
      <c r="AA366" s="5"/>
      <c r="AB366" s="5"/>
      <c r="AC366" s="5"/>
      <c r="AD366" s="5"/>
      <c r="AE366" s="5"/>
      <c r="AF366" s="5"/>
      <c r="AG366" s="6"/>
      <c r="AH366" s="5"/>
      <c r="AI366" s="7"/>
      <c r="AJ366" s="6"/>
      <c r="AK366" s="8"/>
      <c r="AL366" s="5"/>
      <c r="AM366" s="5"/>
      <c r="AN366" s="5"/>
      <c r="AO366" s="5"/>
      <c r="AP366" s="5"/>
      <c r="AQ366" s="5"/>
      <c r="AR366" s="5"/>
      <c r="AS366" s="5"/>
      <c r="AT366" s="5"/>
      <c r="AU366" s="5"/>
      <c r="AV366" s="5"/>
      <c r="AW366" s="9"/>
      <c r="AX366" s="1"/>
      <c r="AY366" s="1"/>
    </row>
    <row r="367">
      <c r="A367" s="179"/>
      <c r="B367" s="5"/>
      <c r="C367" s="1"/>
      <c r="D367" s="5"/>
      <c r="E367" s="2"/>
      <c r="F367" s="2"/>
      <c r="G367" s="3"/>
      <c r="H367" s="5"/>
      <c r="I367" s="5"/>
      <c r="J367" s="5"/>
      <c r="K367" s="5"/>
      <c r="L367" s="5"/>
      <c r="M367" s="5"/>
      <c r="N367" s="5"/>
      <c r="O367" s="1"/>
      <c r="P367" s="1"/>
      <c r="Q367" s="1"/>
      <c r="R367" s="1"/>
      <c r="S367" s="1"/>
      <c r="T367" s="1"/>
      <c r="U367" s="1"/>
      <c r="V367" s="1"/>
      <c r="W367" s="5"/>
      <c r="X367" s="5"/>
      <c r="Y367" s="5"/>
      <c r="Z367" s="5"/>
      <c r="AA367" s="5"/>
      <c r="AB367" s="5"/>
      <c r="AC367" s="5"/>
      <c r="AD367" s="5"/>
      <c r="AE367" s="5"/>
      <c r="AF367" s="5"/>
      <c r="AG367" s="6"/>
      <c r="AH367" s="5"/>
      <c r="AI367" s="7"/>
      <c r="AJ367" s="6"/>
      <c r="AK367" s="8"/>
      <c r="AL367" s="5"/>
      <c r="AM367" s="5"/>
      <c r="AN367" s="5"/>
      <c r="AO367" s="5"/>
      <c r="AP367" s="5"/>
      <c r="AQ367" s="5"/>
      <c r="AR367" s="5"/>
      <c r="AS367" s="5"/>
      <c r="AT367" s="5"/>
      <c r="AU367" s="5"/>
      <c r="AV367" s="5"/>
      <c r="AW367" s="9"/>
      <c r="AX367" s="1"/>
      <c r="AY367" s="1"/>
    </row>
    <row r="368">
      <c r="A368" s="179"/>
      <c r="B368" s="5"/>
      <c r="C368" s="1"/>
      <c r="D368" s="5"/>
      <c r="E368" s="2"/>
      <c r="F368" s="2"/>
      <c r="G368" s="3"/>
      <c r="H368" s="5"/>
      <c r="I368" s="5"/>
      <c r="J368" s="5"/>
      <c r="K368" s="5"/>
      <c r="L368" s="5"/>
      <c r="M368" s="5"/>
      <c r="N368" s="5"/>
      <c r="O368" s="1"/>
      <c r="P368" s="1"/>
      <c r="Q368" s="1"/>
      <c r="R368" s="1"/>
      <c r="S368" s="1"/>
      <c r="T368" s="1"/>
      <c r="U368" s="1"/>
      <c r="V368" s="1"/>
      <c r="W368" s="5"/>
      <c r="X368" s="5"/>
      <c r="Y368" s="5"/>
      <c r="Z368" s="5"/>
      <c r="AA368" s="5"/>
      <c r="AB368" s="5"/>
      <c r="AC368" s="5"/>
      <c r="AD368" s="5"/>
      <c r="AE368" s="5"/>
      <c r="AF368" s="5"/>
      <c r="AG368" s="6"/>
      <c r="AH368" s="5"/>
      <c r="AI368" s="7"/>
      <c r="AJ368" s="6"/>
      <c r="AK368" s="8"/>
      <c r="AL368" s="5"/>
      <c r="AM368" s="5"/>
      <c r="AN368" s="5"/>
      <c r="AO368" s="5"/>
      <c r="AP368" s="5"/>
      <c r="AQ368" s="5"/>
      <c r="AR368" s="5"/>
      <c r="AS368" s="5"/>
      <c r="AT368" s="5"/>
      <c r="AU368" s="5"/>
      <c r="AV368" s="5"/>
      <c r="AW368" s="9"/>
      <c r="AX368" s="1"/>
      <c r="AY368" s="1"/>
    </row>
    <row r="369">
      <c r="A369" s="179"/>
      <c r="B369" s="5"/>
      <c r="C369" s="1"/>
      <c r="D369" s="5"/>
      <c r="E369" s="2"/>
      <c r="F369" s="2"/>
      <c r="G369" s="3"/>
      <c r="H369" s="5"/>
      <c r="I369" s="5"/>
      <c r="J369" s="5"/>
      <c r="K369" s="5"/>
      <c r="L369" s="5"/>
      <c r="M369" s="5"/>
      <c r="N369" s="5"/>
      <c r="O369" s="1"/>
      <c r="P369" s="1"/>
      <c r="Q369" s="1"/>
      <c r="R369" s="1"/>
      <c r="S369" s="1"/>
      <c r="T369" s="1"/>
      <c r="U369" s="1"/>
      <c r="V369" s="1"/>
      <c r="W369" s="5"/>
      <c r="X369" s="5"/>
      <c r="Y369" s="5"/>
      <c r="Z369" s="5"/>
      <c r="AA369" s="5"/>
      <c r="AB369" s="5"/>
      <c r="AC369" s="5"/>
      <c r="AD369" s="5"/>
      <c r="AE369" s="5"/>
      <c r="AF369" s="5"/>
      <c r="AG369" s="6"/>
      <c r="AH369" s="5"/>
      <c r="AI369" s="7"/>
      <c r="AJ369" s="6"/>
      <c r="AK369" s="8"/>
      <c r="AL369" s="5"/>
      <c r="AM369" s="5"/>
      <c r="AN369" s="5"/>
      <c r="AO369" s="5"/>
      <c r="AP369" s="5"/>
      <c r="AQ369" s="5"/>
      <c r="AR369" s="5"/>
      <c r="AS369" s="5"/>
      <c r="AT369" s="5"/>
      <c r="AU369" s="5"/>
      <c r="AV369" s="5"/>
      <c r="AW369" s="9"/>
      <c r="AX369" s="1"/>
      <c r="AY369" s="1"/>
    </row>
    <row r="370">
      <c r="A370" s="179"/>
      <c r="B370" s="5"/>
      <c r="C370" s="1"/>
      <c r="D370" s="5"/>
      <c r="E370" s="2"/>
      <c r="F370" s="2"/>
      <c r="G370" s="3"/>
      <c r="H370" s="5"/>
      <c r="I370" s="5"/>
      <c r="J370" s="5"/>
      <c r="K370" s="5"/>
      <c r="L370" s="5"/>
      <c r="M370" s="5"/>
      <c r="N370" s="5"/>
      <c r="O370" s="1"/>
      <c r="P370" s="1"/>
      <c r="Q370" s="1"/>
      <c r="R370" s="1"/>
      <c r="S370" s="1"/>
      <c r="T370" s="1"/>
      <c r="U370" s="1"/>
      <c r="V370" s="1"/>
      <c r="W370" s="5"/>
      <c r="X370" s="5"/>
      <c r="Y370" s="5"/>
      <c r="Z370" s="5"/>
      <c r="AA370" s="5"/>
      <c r="AB370" s="5"/>
      <c r="AC370" s="5"/>
      <c r="AD370" s="5"/>
      <c r="AE370" s="5"/>
      <c r="AF370" s="5"/>
      <c r="AG370" s="6"/>
      <c r="AH370" s="5"/>
      <c r="AI370" s="7"/>
      <c r="AJ370" s="6"/>
      <c r="AK370" s="8"/>
      <c r="AL370" s="5"/>
      <c r="AM370" s="5"/>
      <c r="AN370" s="5"/>
      <c r="AO370" s="5"/>
      <c r="AP370" s="5"/>
      <c r="AQ370" s="5"/>
      <c r="AR370" s="5"/>
      <c r="AS370" s="5"/>
      <c r="AT370" s="5"/>
      <c r="AU370" s="5"/>
      <c r="AV370" s="5"/>
      <c r="AW370" s="9"/>
      <c r="AX370" s="1"/>
      <c r="AY370" s="1"/>
    </row>
    <row r="371">
      <c r="A371" s="179"/>
      <c r="B371" s="5"/>
      <c r="C371" s="1"/>
      <c r="D371" s="5"/>
      <c r="E371" s="2"/>
      <c r="F371" s="2"/>
      <c r="G371" s="3"/>
      <c r="H371" s="5"/>
      <c r="I371" s="5"/>
      <c r="J371" s="5"/>
      <c r="K371" s="5"/>
      <c r="L371" s="5"/>
      <c r="M371" s="5"/>
      <c r="N371" s="5"/>
      <c r="O371" s="1"/>
      <c r="P371" s="1"/>
      <c r="Q371" s="1"/>
      <c r="R371" s="1"/>
      <c r="S371" s="1"/>
      <c r="T371" s="1"/>
      <c r="U371" s="1"/>
      <c r="V371" s="1"/>
      <c r="W371" s="5"/>
      <c r="X371" s="5"/>
      <c r="Y371" s="5"/>
      <c r="Z371" s="5"/>
      <c r="AA371" s="5"/>
      <c r="AB371" s="5"/>
      <c r="AC371" s="5"/>
      <c r="AD371" s="5"/>
      <c r="AE371" s="5"/>
      <c r="AF371" s="5"/>
      <c r="AG371" s="6"/>
      <c r="AH371" s="5"/>
      <c r="AI371" s="7"/>
      <c r="AJ371" s="6"/>
      <c r="AK371" s="8"/>
      <c r="AL371" s="5"/>
      <c r="AM371" s="5"/>
      <c r="AN371" s="5"/>
      <c r="AO371" s="5"/>
      <c r="AP371" s="5"/>
      <c r="AQ371" s="5"/>
      <c r="AR371" s="5"/>
      <c r="AS371" s="5"/>
      <c r="AT371" s="5"/>
      <c r="AU371" s="5"/>
      <c r="AV371" s="5"/>
      <c r="AW371" s="9"/>
      <c r="AX371" s="1"/>
      <c r="AY371" s="1"/>
    </row>
    <row r="372">
      <c r="A372" s="179"/>
      <c r="B372" s="5"/>
      <c r="C372" s="1"/>
      <c r="D372" s="5"/>
      <c r="E372" s="2"/>
      <c r="F372" s="2"/>
      <c r="G372" s="3"/>
      <c r="H372" s="5"/>
      <c r="I372" s="5"/>
      <c r="J372" s="5"/>
      <c r="K372" s="5"/>
      <c r="L372" s="5"/>
      <c r="M372" s="5"/>
      <c r="N372" s="5"/>
      <c r="O372" s="1"/>
      <c r="P372" s="1"/>
      <c r="Q372" s="1"/>
      <c r="R372" s="1"/>
      <c r="S372" s="1"/>
      <c r="T372" s="1"/>
      <c r="U372" s="1"/>
      <c r="V372" s="1"/>
      <c r="W372" s="5"/>
      <c r="X372" s="5"/>
      <c r="Y372" s="5"/>
      <c r="Z372" s="5"/>
      <c r="AA372" s="5"/>
      <c r="AB372" s="5"/>
      <c r="AC372" s="5"/>
      <c r="AD372" s="5"/>
      <c r="AE372" s="5"/>
      <c r="AF372" s="5"/>
      <c r="AG372" s="6"/>
      <c r="AH372" s="5"/>
      <c r="AI372" s="7"/>
      <c r="AJ372" s="6"/>
      <c r="AK372" s="8"/>
      <c r="AL372" s="5"/>
      <c r="AM372" s="5"/>
      <c r="AN372" s="5"/>
      <c r="AO372" s="5"/>
      <c r="AP372" s="5"/>
      <c r="AQ372" s="5"/>
      <c r="AR372" s="5"/>
      <c r="AS372" s="5"/>
      <c r="AT372" s="5"/>
      <c r="AU372" s="5"/>
      <c r="AV372" s="5"/>
      <c r="AW372" s="9"/>
      <c r="AX372" s="1"/>
      <c r="AY372" s="1"/>
    </row>
    <row r="373">
      <c r="A373" s="179"/>
      <c r="B373" s="5"/>
      <c r="C373" s="1"/>
      <c r="D373" s="5"/>
      <c r="E373" s="2"/>
      <c r="F373" s="2"/>
      <c r="G373" s="3"/>
      <c r="H373" s="5"/>
      <c r="I373" s="5"/>
      <c r="J373" s="5"/>
      <c r="K373" s="5"/>
      <c r="L373" s="5"/>
      <c r="M373" s="5"/>
      <c r="N373" s="5"/>
      <c r="O373" s="1"/>
      <c r="P373" s="1"/>
      <c r="Q373" s="1"/>
      <c r="R373" s="1"/>
      <c r="S373" s="1"/>
      <c r="T373" s="1"/>
      <c r="U373" s="1"/>
      <c r="V373" s="1"/>
      <c r="W373" s="5"/>
      <c r="X373" s="5"/>
      <c r="Y373" s="5"/>
      <c r="Z373" s="5"/>
      <c r="AA373" s="5"/>
      <c r="AB373" s="5"/>
      <c r="AC373" s="5"/>
      <c r="AD373" s="5"/>
      <c r="AE373" s="5"/>
      <c r="AF373" s="5"/>
      <c r="AG373" s="6"/>
      <c r="AH373" s="5"/>
      <c r="AI373" s="7"/>
      <c r="AJ373" s="6"/>
      <c r="AK373" s="8"/>
      <c r="AL373" s="5"/>
      <c r="AM373" s="5"/>
      <c r="AN373" s="5"/>
      <c r="AO373" s="5"/>
      <c r="AP373" s="5"/>
      <c r="AQ373" s="5"/>
      <c r="AR373" s="5"/>
      <c r="AS373" s="5"/>
      <c r="AT373" s="5"/>
      <c r="AU373" s="5"/>
      <c r="AV373" s="5"/>
      <c r="AW373" s="9"/>
      <c r="AX373" s="1"/>
      <c r="AY373" s="1"/>
    </row>
    <row r="374">
      <c r="A374" s="179"/>
      <c r="B374" s="5"/>
      <c r="C374" s="1"/>
      <c r="D374" s="5"/>
      <c r="E374" s="2"/>
      <c r="F374" s="2"/>
      <c r="G374" s="3"/>
      <c r="H374" s="5"/>
      <c r="I374" s="5"/>
      <c r="J374" s="5"/>
      <c r="K374" s="5"/>
      <c r="L374" s="5"/>
      <c r="M374" s="5"/>
      <c r="N374" s="5"/>
      <c r="O374" s="1"/>
      <c r="P374" s="1"/>
      <c r="Q374" s="1"/>
      <c r="R374" s="1"/>
      <c r="S374" s="1"/>
      <c r="T374" s="1"/>
      <c r="U374" s="1"/>
      <c r="V374" s="1"/>
      <c r="W374" s="5"/>
      <c r="X374" s="5"/>
      <c r="Y374" s="5"/>
      <c r="Z374" s="5"/>
      <c r="AA374" s="5"/>
      <c r="AB374" s="5"/>
      <c r="AC374" s="5"/>
      <c r="AD374" s="5"/>
      <c r="AE374" s="5"/>
      <c r="AF374" s="5"/>
      <c r="AG374" s="6"/>
      <c r="AH374" s="5"/>
      <c r="AI374" s="7"/>
      <c r="AJ374" s="6"/>
      <c r="AK374" s="8"/>
      <c r="AL374" s="5"/>
      <c r="AM374" s="5"/>
      <c r="AN374" s="5"/>
      <c r="AO374" s="5"/>
      <c r="AP374" s="5"/>
      <c r="AQ374" s="5"/>
      <c r="AR374" s="5"/>
      <c r="AS374" s="5"/>
      <c r="AT374" s="5"/>
      <c r="AU374" s="5"/>
      <c r="AV374" s="5"/>
      <c r="AW374" s="9"/>
      <c r="AX374" s="1"/>
      <c r="AY374" s="1"/>
    </row>
    <row r="375">
      <c r="A375" s="179"/>
      <c r="B375" s="5"/>
      <c r="C375" s="1"/>
      <c r="D375" s="5"/>
      <c r="E375" s="2"/>
      <c r="F375" s="2"/>
      <c r="G375" s="3"/>
      <c r="H375" s="5"/>
      <c r="I375" s="5"/>
      <c r="J375" s="5"/>
      <c r="K375" s="5"/>
      <c r="L375" s="5"/>
      <c r="M375" s="5"/>
      <c r="N375" s="5"/>
      <c r="O375" s="1"/>
      <c r="P375" s="1"/>
      <c r="Q375" s="1"/>
      <c r="R375" s="1"/>
      <c r="S375" s="1"/>
      <c r="T375" s="1"/>
      <c r="U375" s="1"/>
      <c r="V375" s="1"/>
      <c r="W375" s="5"/>
      <c r="X375" s="5"/>
      <c r="Y375" s="5"/>
      <c r="Z375" s="5"/>
      <c r="AA375" s="5"/>
      <c r="AB375" s="5"/>
      <c r="AC375" s="5"/>
      <c r="AD375" s="5"/>
      <c r="AE375" s="5"/>
      <c r="AF375" s="5"/>
      <c r="AG375" s="6"/>
      <c r="AH375" s="5"/>
      <c r="AI375" s="7"/>
      <c r="AJ375" s="6"/>
      <c r="AK375" s="8"/>
      <c r="AL375" s="5"/>
      <c r="AM375" s="5"/>
      <c r="AN375" s="5"/>
      <c r="AO375" s="5"/>
      <c r="AP375" s="5"/>
      <c r="AQ375" s="5"/>
      <c r="AR375" s="5"/>
      <c r="AS375" s="5"/>
      <c r="AT375" s="5"/>
      <c r="AU375" s="5"/>
      <c r="AV375" s="5"/>
      <c r="AW375" s="9"/>
      <c r="AX375" s="1"/>
      <c r="AY375" s="1"/>
    </row>
    <row r="376">
      <c r="A376" s="179"/>
      <c r="B376" s="5"/>
      <c r="C376" s="1"/>
      <c r="D376" s="5"/>
      <c r="E376" s="2"/>
      <c r="F376" s="2"/>
      <c r="G376" s="3"/>
      <c r="H376" s="5"/>
      <c r="I376" s="5"/>
      <c r="J376" s="5"/>
      <c r="K376" s="5"/>
      <c r="L376" s="5"/>
      <c r="M376" s="5"/>
      <c r="N376" s="5"/>
      <c r="O376" s="1"/>
      <c r="P376" s="1"/>
      <c r="Q376" s="1"/>
      <c r="R376" s="1"/>
      <c r="S376" s="1"/>
      <c r="T376" s="1"/>
      <c r="U376" s="1"/>
      <c r="V376" s="1"/>
      <c r="W376" s="5"/>
      <c r="X376" s="5"/>
      <c r="Y376" s="5"/>
      <c r="Z376" s="5"/>
      <c r="AA376" s="5"/>
      <c r="AB376" s="5"/>
      <c r="AC376" s="5"/>
      <c r="AD376" s="5"/>
      <c r="AE376" s="5"/>
      <c r="AF376" s="5"/>
      <c r="AG376" s="6"/>
      <c r="AH376" s="5"/>
      <c r="AI376" s="7"/>
      <c r="AJ376" s="6"/>
      <c r="AK376" s="8"/>
      <c r="AL376" s="5"/>
      <c r="AM376" s="5"/>
      <c r="AN376" s="5"/>
      <c r="AO376" s="5"/>
      <c r="AP376" s="5"/>
      <c r="AQ376" s="5"/>
      <c r="AR376" s="5"/>
      <c r="AS376" s="5"/>
      <c r="AT376" s="5"/>
      <c r="AU376" s="5"/>
      <c r="AV376" s="5"/>
      <c r="AW376" s="9"/>
      <c r="AX376" s="1"/>
      <c r="AY376" s="1"/>
    </row>
    <row r="377">
      <c r="A377" s="179"/>
      <c r="B377" s="5"/>
      <c r="C377" s="1"/>
      <c r="D377" s="5"/>
      <c r="E377" s="2"/>
      <c r="F377" s="2"/>
      <c r="G377" s="3"/>
      <c r="H377" s="5"/>
      <c r="I377" s="5"/>
      <c r="J377" s="5"/>
      <c r="K377" s="5"/>
      <c r="L377" s="5"/>
      <c r="M377" s="5"/>
      <c r="N377" s="5"/>
      <c r="O377" s="1"/>
      <c r="P377" s="1"/>
      <c r="Q377" s="1"/>
      <c r="R377" s="1"/>
      <c r="S377" s="1"/>
      <c r="T377" s="1"/>
      <c r="U377" s="1"/>
      <c r="V377" s="1"/>
      <c r="W377" s="5"/>
      <c r="X377" s="5"/>
      <c r="Y377" s="5"/>
      <c r="Z377" s="5"/>
      <c r="AA377" s="5"/>
      <c r="AB377" s="5"/>
      <c r="AC377" s="5"/>
      <c r="AD377" s="5"/>
      <c r="AE377" s="5"/>
      <c r="AF377" s="5"/>
      <c r="AG377" s="6"/>
      <c r="AH377" s="5"/>
      <c r="AI377" s="7"/>
      <c r="AJ377" s="6"/>
      <c r="AK377" s="8"/>
      <c r="AL377" s="5"/>
      <c r="AM377" s="5"/>
      <c r="AN377" s="5"/>
      <c r="AO377" s="5"/>
      <c r="AP377" s="5"/>
      <c r="AQ377" s="5"/>
      <c r="AR377" s="5"/>
      <c r="AS377" s="5"/>
      <c r="AT377" s="5"/>
      <c r="AU377" s="5"/>
      <c r="AV377" s="5"/>
      <c r="AW377" s="9"/>
      <c r="AX377" s="1"/>
      <c r="AY377" s="1"/>
    </row>
    <row r="378">
      <c r="A378" s="179"/>
      <c r="B378" s="5"/>
      <c r="C378" s="1"/>
      <c r="D378" s="5"/>
      <c r="E378" s="2"/>
      <c r="F378" s="2"/>
      <c r="G378" s="3"/>
      <c r="H378" s="5"/>
      <c r="I378" s="5"/>
      <c r="J378" s="5"/>
      <c r="K378" s="5"/>
      <c r="L378" s="5"/>
      <c r="M378" s="5"/>
      <c r="N378" s="5"/>
      <c r="O378" s="1"/>
      <c r="P378" s="1"/>
      <c r="Q378" s="1"/>
      <c r="R378" s="1"/>
      <c r="S378" s="1"/>
      <c r="T378" s="1"/>
      <c r="U378" s="1"/>
      <c r="V378" s="1"/>
      <c r="W378" s="5"/>
      <c r="X378" s="5"/>
      <c r="Y378" s="5"/>
      <c r="Z378" s="5"/>
      <c r="AA378" s="5"/>
      <c r="AB378" s="5"/>
      <c r="AC378" s="5"/>
      <c r="AD378" s="5"/>
      <c r="AE378" s="5"/>
      <c r="AF378" s="5"/>
      <c r="AG378" s="6"/>
      <c r="AH378" s="5"/>
      <c r="AI378" s="7"/>
      <c r="AJ378" s="6"/>
      <c r="AK378" s="8"/>
      <c r="AL378" s="5"/>
      <c r="AM378" s="5"/>
      <c r="AN378" s="5"/>
      <c r="AO378" s="5"/>
      <c r="AP378" s="5"/>
      <c r="AQ378" s="5"/>
      <c r="AR378" s="5"/>
      <c r="AS378" s="5"/>
      <c r="AT378" s="5"/>
      <c r="AU378" s="5"/>
      <c r="AV378" s="5"/>
      <c r="AW378" s="9"/>
      <c r="AX378" s="1"/>
      <c r="AY378" s="1"/>
    </row>
    <row r="379">
      <c r="A379" s="179"/>
      <c r="B379" s="5"/>
      <c r="C379" s="1"/>
      <c r="D379" s="5"/>
      <c r="E379" s="2"/>
      <c r="F379" s="2"/>
      <c r="G379" s="3"/>
      <c r="H379" s="5"/>
      <c r="I379" s="5"/>
      <c r="J379" s="5"/>
      <c r="K379" s="5"/>
      <c r="L379" s="5"/>
      <c r="M379" s="5"/>
      <c r="N379" s="5"/>
      <c r="O379" s="1"/>
      <c r="P379" s="1"/>
      <c r="Q379" s="1"/>
      <c r="R379" s="1"/>
      <c r="S379" s="1"/>
      <c r="T379" s="1"/>
      <c r="U379" s="1"/>
      <c r="V379" s="1"/>
      <c r="W379" s="5"/>
      <c r="X379" s="5"/>
      <c r="Y379" s="5"/>
      <c r="Z379" s="5"/>
      <c r="AA379" s="5"/>
      <c r="AB379" s="5"/>
      <c r="AC379" s="5"/>
      <c r="AD379" s="5"/>
      <c r="AE379" s="5"/>
      <c r="AF379" s="5"/>
      <c r="AG379" s="6"/>
      <c r="AH379" s="5"/>
      <c r="AI379" s="7"/>
      <c r="AJ379" s="6"/>
      <c r="AK379" s="8"/>
      <c r="AL379" s="5"/>
      <c r="AM379" s="5"/>
      <c r="AN379" s="5"/>
      <c r="AO379" s="5"/>
      <c r="AP379" s="5"/>
      <c r="AQ379" s="5"/>
      <c r="AR379" s="5"/>
      <c r="AS379" s="5"/>
      <c r="AT379" s="5"/>
      <c r="AU379" s="5"/>
      <c r="AV379" s="5"/>
      <c r="AW379" s="9"/>
      <c r="AX379" s="1"/>
      <c r="AY379" s="1"/>
    </row>
    <row r="380">
      <c r="A380" s="179"/>
      <c r="B380" s="5"/>
      <c r="C380" s="1"/>
      <c r="D380" s="5"/>
      <c r="E380" s="2"/>
      <c r="F380" s="2"/>
      <c r="G380" s="3"/>
      <c r="H380" s="5"/>
      <c r="I380" s="5"/>
      <c r="J380" s="5"/>
      <c r="K380" s="5"/>
      <c r="L380" s="5"/>
      <c r="M380" s="5"/>
      <c r="N380" s="5"/>
      <c r="O380" s="1"/>
      <c r="P380" s="1"/>
      <c r="Q380" s="1"/>
      <c r="R380" s="1"/>
      <c r="S380" s="1"/>
      <c r="T380" s="1"/>
      <c r="U380" s="1"/>
      <c r="V380" s="1"/>
      <c r="W380" s="5"/>
      <c r="X380" s="5"/>
      <c r="Y380" s="5"/>
      <c r="Z380" s="5"/>
      <c r="AA380" s="5"/>
      <c r="AB380" s="5"/>
      <c r="AC380" s="5"/>
      <c r="AD380" s="5"/>
      <c r="AE380" s="5"/>
      <c r="AF380" s="5"/>
      <c r="AG380" s="6"/>
      <c r="AH380" s="5"/>
      <c r="AI380" s="7"/>
      <c r="AJ380" s="6"/>
      <c r="AK380" s="8"/>
      <c r="AL380" s="5"/>
      <c r="AM380" s="5"/>
      <c r="AN380" s="5"/>
      <c r="AO380" s="5"/>
      <c r="AP380" s="5"/>
      <c r="AQ380" s="5"/>
      <c r="AR380" s="5"/>
      <c r="AS380" s="5"/>
      <c r="AT380" s="5"/>
      <c r="AU380" s="5"/>
      <c r="AV380" s="5"/>
      <c r="AW380" s="9"/>
      <c r="AX380" s="1"/>
      <c r="AY380" s="1"/>
    </row>
    <row r="381">
      <c r="A381" s="179"/>
      <c r="B381" s="5"/>
      <c r="C381" s="1"/>
      <c r="D381" s="5"/>
      <c r="E381" s="2"/>
      <c r="F381" s="2"/>
      <c r="G381" s="3"/>
      <c r="H381" s="5"/>
      <c r="I381" s="5"/>
      <c r="J381" s="5"/>
      <c r="K381" s="5"/>
      <c r="L381" s="5"/>
      <c r="M381" s="5"/>
      <c r="N381" s="5"/>
      <c r="O381" s="1"/>
      <c r="P381" s="1"/>
      <c r="Q381" s="1"/>
      <c r="R381" s="1"/>
      <c r="S381" s="1"/>
      <c r="T381" s="1"/>
      <c r="U381" s="1"/>
      <c r="V381" s="1"/>
      <c r="W381" s="5"/>
      <c r="X381" s="5"/>
      <c r="Y381" s="5"/>
      <c r="Z381" s="5"/>
      <c r="AA381" s="5"/>
      <c r="AB381" s="5"/>
      <c r="AC381" s="5"/>
      <c r="AD381" s="5"/>
      <c r="AE381" s="5"/>
      <c r="AF381" s="5"/>
      <c r="AG381" s="6"/>
      <c r="AH381" s="5"/>
      <c r="AI381" s="7"/>
      <c r="AJ381" s="6"/>
      <c r="AK381" s="8"/>
      <c r="AL381" s="5"/>
      <c r="AM381" s="5"/>
      <c r="AN381" s="5"/>
      <c r="AO381" s="5"/>
      <c r="AP381" s="5"/>
      <c r="AQ381" s="5"/>
      <c r="AR381" s="5"/>
      <c r="AS381" s="5"/>
      <c r="AT381" s="5"/>
      <c r="AU381" s="5"/>
      <c r="AV381" s="5"/>
      <c r="AW381" s="9"/>
      <c r="AX381" s="1"/>
      <c r="AY381" s="1"/>
    </row>
    <row r="382">
      <c r="A382" s="179"/>
      <c r="B382" s="5"/>
      <c r="C382" s="1"/>
      <c r="D382" s="5"/>
      <c r="E382" s="2"/>
      <c r="F382" s="2"/>
      <c r="G382" s="3"/>
      <c r="H382" s="5"/>
      <c r="I382" s="5"/>
      <c r="J382" s="5"/>
      <c r="K382" s="5"/>
      <c r="L382" s="5"/>
      <c r="M382" s="5"/>
      <c r="N382" s="5"/>
      <c r="O382" s="1"/>
      <c r="P382" s="1"/>
      <c r="Q382" s="1"/>
      <c r="R382" s="1"/>
      <c r="S382" s="1"/>
      <c r="T382" s="1"/>
      <c r="U382" s="1"/>
      <c r="V382" s="1"/>
      <c r="W382" s="5"/>
      <c r="X382" s="5"/>
      <c r="Y382" s="5"/>
      <c r="Z382" s="5"/>
      <c r="AA382" s="5"/>
      <c r="AB382" s="5"/>
      <c r="AC382" s="5"/>
      <c r="AD382" s="5"/>
      <c r="AE382" s="5"/>
      <c r="AF382" s="5"/>
      <c r="AG382" s="6"/>
      <c r="AH382" s="5"/>
      <c r="AI382" s="7"/>
      <c r="AJ382" s="6"/>
      <c r="AK382" s="8"/>
      <c r="AL382" s="5"/>
      <c r="AM382" s="5"/>
      <c r="AN382" s="5"/>
      <c r="AO382" s="5"/>
      <c r="AP382" s="5"/>
      <c r="AQ382" s="5"/>
      <c r="AR382" s="5"/>
      <c r="AS382" s="5"/>
      <c r="AT382" s="5"/>
      <c r="AU382" s="5"/>
      <c r="AV382" s="5"/>
      <c r="AW382" s="9"/>
      <c r="AX382" s="1"/>
      <c r="AY382" s="1"/>
    </row>
    <row r="383">
      <c r="A383" s="179"/>
      <c r="B383" s="5"/>
      <c r="C383" s="1"/>
      <c r="D383" s="5"/>
      <c r="E383" s="2"/>
      <c r="F383" s="2"/>
      <c r="G383" s="3"/>
      <c r="H383" s="5"/>
      <c r="I383" s="5"/>
      <c r="J383" s="5"/>
      <c r="K383" s="5"/>
      <c r="L383" s="5"/>
      <c r="M383" s="5"/>
      <c r="N383" s="5"/>
      <c r="O383" s="1"/>
      <c r="P383" s="1"/>
      <c r="Q383" s="1"/>
      <c r="R383" s="1"/>
      <c r="S383" s="1"/>
      <c r="T383" s="1"/>
      <c r="U383" s="1"/>
      <c r="V383" s="1"/>
      <c r="W383" s="5"/>
      <c r="X383" s="5"/>
      <c r="Y383" s="5"/>
      <c r="Z383" s="5"/>
      <c r="AA383" s="5"/>
      <c r="AB383" s="5"/>
      <c r="AC383" s="5"/>
      <c r="AD383" s="5"/>
      <c r="AE383" s="5"/>
      <c r="AF383" s="5"/>
      <c r="AG383" s="6"/>
      <c r="AH383" s="5"/>
      <c r="AI383" s="7"/>
      <c r="AJ383" s="6"/>
      <c r="AK383" s="8"/>
      <c r="AL383" s="5"/>
      <c r="AM383" s="5"/>
      <c r="AN383" s="5"/>
      <c r="AO383" s="5"/>
      <c r="AP383" s="5"/>
      <c r="AQ383" s="5"/>
      <c r="AR383" s="5"/>
      <c r="AS383" s="5"/>
      <c r="AT383" s="5"/>
      <c r="AU383" s="5"/>
      <c r="AV383" s="5"/>
      <c r="AW383" s="9"/>
      <c r="AX383" s="1"/>
      <c r="AY383" s="1"/>
    </row>
    <row r="384">
      <c r="A384" s="179"/>
      <c r="B384" s="5"/>
      <c r="C384" s="1"/>
      <c r="D384" s="5"/>
      <c r="E384" s="2"/>
      <c r="F384" s="2"/>
      <c r="G384" s="3"/>
      <c r="H384" s="5"/>
      <c r="I384" s="5"/>
      <c r="J384" s="5"/>
      <c r="K384" s="5"/>
      <c r="L384" s="5"/>
      <c r="M384" s="5"/>
      <c r="N384" s="5"/>
      <c r="O384" s="1"/>
      <c r="P384" s="1"/>
      <c r="Q384" s="1"/>
      <c r="R384" s="1"/>
      <c r="S384" s="1"/>
      <c r="T384" s="1"/>
      <c r="U384" s="1"/>
      <c r="V384" s="1"/>
      <c r="W384" s="5"/>
      <c r="X384" s="5"/>
      <c r="Y384" s="5"/>
      <c r="Z384" s="5"/>
      <c r="AA384" s="5"/>
      <c r="AB384" s="5"/>
      <c r="AC384" s="5"/>
      <c r="AD384" s="5"/>
      <c r="AE384" s="5"/>
      <c r="AF384" s="5"/>
      <c r="AG384" s="6"/>
      <c r="AH384" s="5"/>
      <c r="AI384" s="7"/>
      <c r="AJ384" s="6"/>
      <c r="AK384" s="8"/>
      <c r="AL384" s="5"/>
      <c r="AM384" s="5"/>
      <c r="AN384" s="5"/>
      <c r="AO384" s="5"/>
      <c r="AP384" s="5"/>
      <c r="AQ384" s="5"/>
      <c r="AR384" s="5"/>
      <c r="AS384" s="5"/>
      <c r="AT384" s="5"/>
      <c r="AU384" s="5"/>
      <c r="AV384" s="5"/>
      <c r="AW384" s="9"/>
      <c r="AX384" s="1"/>
      <c r="AY384" s="1"/>
    </row>
    <row r="385">
      <c r="A385" s="179"/>
      <c r="B385" s="5"/>
      <c r="C385" s="1"/>
      <c r="D385" s="5"/>
      <c r="E385" s="2"/>
      <c r="F385" s="2"/>
      <c r="G385" s="3"/>
      <c r="H385" s="5"/>
      <c r="I385" s="5"/>
      <c r="J385" s="5"/>
      <c r="K385" s="5"/>
      <c r="L385" s="5"/>
      <c r="M385" s="5"/>
      <c r="N385" s="5"/>
      <c r="O385" s="1"/>
      <c r="P385" s="1"/>
      <c r="Q385" s="1"/>
      <c r="R385" s="1"/>
      <c r="S385" s="1"/>
      <c r="T385" s="1"/>
      <c r="U385" s="1"/>
      <c r="V385" s="1"/>
      <c r="W385" s="5"/>
      <c r="X385" s="5"/>
      <c r="Y385" s="5"/>
      <c r="Z385" s="5"/>
      <c r="AA385" s="5"/>
      <c r="AB385" s="5"/>
      <c r="AC385" s="5"/>
      <c r="AD385" s="5"/>
      <c r="AE385" s="5"/>
      <c r="AF385" s="5"/>
      <c r="AG385" s="6"/>
      <c r="AH385" s="5"/>
      <c r="AI385" s="7"/>
      <c r="AJ385" s="6"/>
      <c r="AK385" s="8"/>
      <c r="AL385" s="5"/>
      <c r="AM385" s="5"/>
      <c r="AN385" s="5"/>
      <c r="AO385" s="5"/>
      <c r="AP385" s="5"/>
      <c r="AQ385" s="5"/>
      <c r="AR385" s="5"/>
      <c r="AS385" s="5"/>
      <c r="AT385" s="5"/>
      <c r="AU385" s="5"/>
      <c r="AV385" s="5"/>
      <c r="AW385" s="9"/>
      <c r="AX385" s="1"/>
      <c r="AY385" s="1"/>
    </row>
    <row r="386">
      <c r="A386" s="179"/>
      <c r="B386" s="5"/>
      <c r="C386" s="1"/>
      <c r="D386" s="5"/>
      <c r="E386" s="2"/>
      <c r="F386" s="2"/>
      <c r="G386" s="3"/>
      <c r="H386" s="5"/>
      <c r="I386" s="5"/>
      <c r="J386" s="5"/>
      <c r="K386" s="5"/>
      <c r="L386" s="5"/>
      <c r="M386" s="5"/>
      <c r="N386" s="5"/>
      <c r="O386" s="1"/>
      <c r="P386" s="1"/>
      <c r="Q386" s="1"/>
      <c r="R386" s="1"/>
      <c r="S386" s="1"/>
      <c r="T386" s="1"/>
      <c r="U386" s="1"/>
      <c r="V386" s="1"/>
      <c r="W386" s="5"/>
      <c r="X386" s="5"/>
      <c r="Y386" s="5"/>
      <c r="Z386" s="5"/>
      <c r="AA386" s="5"/>
      <c r="AB386" s="5"/>
      <c r="AC386" s="5"/>
      <c r="AD386" s="5"/>
      <c r="AE386" s="5"/>
      <c r="AF386" s="5"/>
      <c r="AG386" s="6"/>
      <c r="AH386" s="5"/>
      <c r="AI386" s="7"/>
      <c r="AJ386" s="6"/>
      <c r="AK386" s="8"/>
      <c r="AL386" s="5"/>
      <c r="AM386" s="5"/>
      <c r="AN386" s="5"/>
      <c r="AO386" s="5"/>
      <c r="AP386" s="5"/>
      <c r="AQ386" s="5"/>
      <c r="AR386" s="5"/>
      <c r="AS386" s="5"/>
      <c r="AT386" s="5"/>
      <c r="AU386" s="5"/>
      <c r="AV386" s="5"/>
      <c r="AW386" s="9"/>
      <c r="AX386" s="1"/>
      <c r="AY386" s="1"/>
    </row>
    <row r="387">
      <c r="A387" s="179"/>
      <c r="B387" s="5"/>
      <c r="C387" s="1"/>
      <c r="D387" s="5"/>
      <c r="E387" s="2"/>
      <c r="F387" s="2"/>
      <c r="G387" s="3"/>
      <c r="H387" s="5"/>
      <c r="I387" s="5"/>
      <c r="J387" s="5"/>
      <c r="K387" s="5"/>
      <c r="L387" s="5"/>
      <c r="M387" s="5"/>
      <c r="N387" s="5"/>
      <c r="O387" s="1"/>
      <c r="P387" s="1"/>
      <c r="Q387" s="1"/>
      <c r="R387" s="1"/>
      <c r="S387" s="1"/>
      <c r="T387" s="1"/>
      <c r="U387" s="1"/>
      <c r="V387" s="1"/>
      <c r="W387" s="5"/>
      <c r="X387" s="5"/>
      <c r="Y387" s="5"/>
      <c r="Z387" s="5"/>
      <c r="AA387" s="5"/>
      <c r="AB387" s="5"/>
      <c r="AC387" s="5"/>
      <c r="AD387" s="5"/>
      <c r="AE387" s="5"/>
      <c r="AF387" s="5"/>
      <c r="AG387" s="6"/>
      <c r="AH387" s="5"/>
      <c r="AI387" s="7"/>
      <c r="AJ387" s="6"/>
      <c r="AK387" s="8"/>
      <c r="AL387" s="5"/>
      <c r="AM387" s="5"/>
      <c r="AN387" s="5"/>
      <c r="AO387" s="5"/>
      <c r="AP387" s="5"/>
      <c r="AQ387" s="5"/>
      <c r="AR387" s="5"/>
      <c r="AS387" s="5"/>
      <c r="AT387" s="5"/>
      <c r="AU387" s="5"/>
      <c r="AV387" s="5"/>
      <c r="AW387" s="9"/>
      <c r="AX387" s="1"/>
      <c r="AY387" s="1"/>
    </row>
    <row r="388">
      <c r="A388" s="179"/>
      <c r="B388" s="5"/>
      <c r="C388" s="1"/>
      <c r="D388" s="5"/>
      <c r="E388" s="2"/>
      <c r="F388" s="2"/>
      <c r="G388" s="3"/>
      <c r="H388" s="5"/>
      <c r="I388" s="5"/>
      <c r="J388" s="5"/>
      <c r="K388" s="5"/>
      <c r="L388" s="5"/>
      <c r="M388" s="5"/>
      <c r="N388" s="5"/>
      <c r="O388" s="1"/>
      <c r="P388" s="1"/>
      <c r="Q388" s="1"/>
      <c r="R388" s="1"/>
      <c r="S388" s="1"/>
      <c r="T388" s="1"/>
      <c r="U388" s="1"/>
      <c r="V388" s="1"/>
      <c r="W388" s="5"/>
      <c r="X388" s="5"/>
      <c r="Y388" s="5"/>
      <c r="Z388" s="5"/>
      <c r="AA388" s="5"/>
      <c r="AB388" s="5"/>
      <c r="AC388" s="5"/>
      <c r="AD388" s="5"/>
      <c r="AE388" s="5"/>
      <c r="AF388" s="5"/>
      <c r="AG388" s="6"/>
      <c r="AH388" s="5"/>
      <c r="AI388" s="7"/>
      <c r="AJ388" s="6"/>
      <c r="AK388" s="8"/>
      <c r="AL388" s="5"/>
      <c r="AM388" s="5"/>
      <c r="AN388" s="5"/>
      <c r="AO388" s="5"/>
      <c r="AP388" s="5"/>
      <c r="AQ388" s="5"/>
      <c r="AR388" s="5"/>
      <c r="AS388" s="5"/>
      <c r="AT388" s="5"/>
      <c r="AU388" s="5"/>
      <c r="AV388" s="5"/>
      <c r="AW388" s="9"/>
      <c r="AX388" s="1"/>
      <c r="AY388" s="1"/>
    </row>
    <row r="389">
      <c r="A389" s="179"/>
      <c r="B389" s="5"/>
      <c r="C389" s="1"/>
      <c r="D389" s="5"/>
      <c r="E389" s="2"/>
      <c r="F389" s="2"/>
      <c r="G389" s="3"/>
      <c r="H389" s="5"/>
      <c r="I389" s="5"/>
      <c r="J389" s="5"/>
      <c r="K389" s="5"/>
      <c r="L389" s="5"/>
      <c r="M389" s="5"/>
      <c r="N389" s="5"/>
      <c r="O389" s="1"/>
      <c r="P389" s="1"/>
      <c r="Q389" s="1"/>
      <c r="R389" s="1"/>
      <c r="S389" s="1"/>
      <c r="T389" s="1"/>
      <c r="U389" s="1"/>
      <c r="V389" s="1"/>
      <c r="W389" s="5"/>
      <c r="X389" s="5"/>
      <c r="Y389" s="5"/>
      <c r="Z389" s="5"/>
      <c r="AA389" s="5"/>
      <c r="AB389" s="5"/>
      <c r="AC389" s="5"/>
      <c r="AD389" s="5"/>
      <c r="AE389" s="5"/>
      <c r="AF389" s="5"/>
      <c r="AG389" s="6"/>
      <c r="AH389" s="5"/>
      <c r="AI389" s="7"/>
      <c r="AJ389" s="6"/>
      <c r="AK389" s="8"/>
      <c r="AL389" s="5"/>
      <c r="AM389" s="5"/>
      <c r="AN389" s="5"/>
      <c r="AO389" s="5"/>
      <c r="AP389" s="5"/>
      <c r="AQ389" s="5"/>
      <c r="AR389" s="5"/>
      <c r="AS389" s="5"/>
      <c r="AT389" s="5"/>
      <c r="AU389" s="5"/>
      <c r="AV389" s="5"/>
      <c r="AW389" s="9"/>
      <c r="AX389" s="1"/>
      <c r="AY389" s="1"/>
    </row>
    <row r="390">
      <c r="A390" s="179"/>
      <c r="B390" s="5"/>
      <c r="C390" s="1"/>
      <c r="D390" s="5"/>
      <c r="E390" s="2"/>
      <c r="F390" s="2"/>
      <c r="G390" s="3"/>
      <c r="H390" s="5"/>
      <c r="I390" s="5"/>
      <c r="J390" s="5"/>
      <c r="K390" s="5"/>
      <c r="L390" s="5"/>
      <c r="M390" s="5"/>
      <c r="N390" s="5"/>
      <c r="O390" s="1"/>
      <c r="P390" s="1"/>
      <c r="Q390" s="1"/>
      <c r="R390" s="1"/>
      <c r="S390" s="1"/>
      <c r="T390" s="1"/>
      <c r="U390" s="1"/>
      <c r="V390" s="1"/>
      <c r="W390" s="5"/>
      <c r="X390" s="5"/>
      <c r="Y390" s="5"/>
      <c r="Z390" s="5"/>
      <c r="AA390" s="5"/>
      <c r="AB390" s="5"/>
      <c r="AC390" s="5"/>
      <c r="AD390" s="5"/>
      <c r="AE390" s="5"/>
      <c r="AF390" s="5"/>
      <c r="AG390" s="6"/>
      <c r="AH390" s="5"/>
      <c r="AI390" s="7"/>
      <c r="AJ390" s="6"/>
      <c r="AK390" s="8"/>
      <c r="AL390" s="5"/>
      <c r="AM390" s="5"/>
      <c r="AN390" s="5"/>
      <c r="AO390" s="5"/>
      <c r="AP390" s="5"/>
      <c r="AQ390" s="5"/>
      <c r="AR390" s="5"/>
      <c r="AS390" s="5"/>
      <c r="AT390" s="5"/>
      <c r="AU390" s="5"/>
      <c r="AV390" s="5"/>
      <c r="AW390" s="9"/>
      <c r="AX390" s="1"/>
      <c r="AY390" s="1"/>
    </row>
    <row r="391">
      <c r="A391" s="179"/>
      <c r="B391" s="5"/>
      <c r="C391" s="1"/>
      <c r="D391" s="5"/>
      <c r="E391" s="2"/>
      <c r="F391" s="2"/>
      <c r="G391" s="3"/>
      <c r="H391" s="5"/>
      <c r="I391" s="5"/>
      <c r="J391" s="5"/>
      <c r="K391" s="5"/>
      <c r="L391" s="5"/>
      <c r="M391" s="5"/>
      <c r="N391" s="5"/>
      <c r="O391" s="1"/>
      <c r="P391" s="1"/>
      <c r="Q391" s="1"/>
      <c r="R391" s="1"/>
      <c r="S391" s="1"/>
      <c r="T391" s="1"/>
      <c r="U391" s="1"/>
      <c r="V391" s="1"/>
      <c r="W391" s="5"/>
      <c r="X391" s="5"/>
      <c r="Y391" s="5"/>
      <c r="Z391" s="5"/>
      <c r="AA391" s="5"/>
      <c r="AB391" s="5"/>
      <c r="AC391" s="5"/>
      <c r="AD391" s="5"/>
      <c r="AE391" s="5"/>
      <c r="AF391" s="5"/>
      <c r="AG391" s="6"/>
      <c r="AH391" s="5"/>
      <c r="AI391" s="7"/>
      <c r="AJ391" s="6"/>
      <c r="AK391" s="8"/>
      <c r="AL391" s="5"/>
      <c r="AM391" s="5"/>
      <c r="AN391" s="5"/>
      <c r="AO391" s="5"/>
      <c r="AP391" s="5"/>
      <c r="AQ391" s="5"/>
      <c r="AR391" s="5"/>
      <c r="AS391" s="5"/>
      <c r="AT391" s="5"/>
      <c r="AU391" s="5"/>
      <c r="AV391" s="5"/>
      <c r="AW391" s="9"/>
      <c r="AX391" s="1"/>
      <c r="AY391" s="1"/>
    </row>
    <row r="392">
      <c r="A392" s="179"/>
      <c r="B392" s="5"/>
      <c r="C392" s="1"/>
      <c r="D392" s="5"/>
      <c r="E392" s="2"/>
      <c r="F392" s="2"/>
      <c r="G392" s="3"/>
      <c r="H392" s="5"/>
      <c r="I392" s="5"/>
      <c r="J392" s="5"/>
      <c r="K392" s="5"/>
      <c r="L392" s="5"/>
      <c r="M392" s="5"/>
      <c r="N392" s="5"/>
      <c r="O392" s="1"/>
      <c r="P392" s="1"/>
      <c r="Q392" s="1"/>
      <c r="R392" s="1"/>
      <c r="S392" s="1"/>
      <c r="T392" s="1"/>
      <c r="U392" s="1"/>
      <c r="V392" s="1"/>
      <c r="W392" s="5"/>
      <c r="X392" s="5"/>
      <c r="Y392" s="5"/>
      <c r="Z392" s="5"/>
      <c r="AA392" s="5"/>
      <c r="AB392" s="5"/>
      <c r="AC392" s="5"/>
      <c r="AD392" s="5"/>
      <c r="AE392" s="5"/>
      <c r="AF392" s="5"/>
      <c r="AG392" s="6"/>
      <c r="AH392" s="5"/>
      <c r="AI392" s="7"/>
      <c r="AJ392" s="6"/>
      <c r="AK392" s="8"/>
      <c r="AL392" s="5"/>
      <c r="AM392" s="5"/>
      <c r="AN392" s="5"/>
      <c r="AO392" s="5"/>
      <c r="AP392" s="5"/>
      <c r="AQ392" s="5"/>
      <c r="AR392" s="5"/>
      <c r="AS392" s="5"/>
      <c r="AT392" s="5"/>
      <c r="AU392" s="5"/>
      <c r="AV392" s="5"/>
      <c r="AW392" s="9"/>
      <c r="AX392" s="1"/>
      <c r="AY392" s="1"/>
    </row>
    <row r="393">
      <c r="A393" s="179"/>
      <c r="B393" s="5"/>
      <c r="C393" s="1"/>
      <c r="D393" s="5"/>
      <c r="E393" s="2"/>
      <c r="F393" s="2"/>
      <c r="G393" s="3"/>
      <c r="H393" s="5"/>
      <c r="I393" s="5"/>
      <c r="J393" s="5"/>
      <c r="K393" s="5"/>
      <c r="L393" s="5"/>
      <c r="M393" s="5"/>
      <c r="N393" s="5"/>
      <c r="O393" s="1"/>
      <c r="P393" s="1"/>
      <c r="Q393" s="1"/>
      <c r="R393" s="1"/>
      <c r="S393" s="1"/>
      <c r="T393" s="1"/>
      <c r="U393" s="1"/>
      <c r="V393" s="1"/>
      <c r="W393" s="5"/>
      <c r="X393" s="5"/>
      <c r="Y393" s="5"/>
      <c r="Z393" s="5"/>
      <c r="AA393" s="5"/>
      <c r="AB393" s="5"/>
      <c r="AC393" s="5"/>
      <c r="AD393" s="5"/>
      <c r="AE393" s="5"/>
      <c r="AF393" s="5"/>
      <c r="AG393" s="6"/>
      <c r="AH393" s="5"/>
      <c r="AI393" s="7"/>
      <c r="AJ393" s="6"/>
      <c r="AK393" s="8"/>
      <c r="AL393" s="5"/>
      <c r="AM393" s="5"/>
      <c r="AN393" s="5"/>
      <c r="AO393" s="5"/>
      <c r="AP393" s="5"/>
      <c r="AQ393" s="5"/>
      <c r="AR393" s="5"/>
      <c r="AS393" s="5"/>
      <c r="AT393" s="5"/>
      <c r="AU393" s="5"/>
      <c r="AV393" s="5"/>
      <c r="AW393" s="9"/>
      <c r="AX393" s="1"/>
      <c r="AY393" s="1"/>
    </row>
    <row r="394">
      <c r="A394" s="179"/>
      <c r="B394" s="5"/>
      <c r="C394" s="1"/>
      <c r="D394" s="5"/>
      <c r="E394" s="2"/>
      <c r="F394" s="2"/>
      <c r="G394" s="3"/>
      <c r="H394" s="5"/>
      <c r="I394" s="5"/>
      <c r="J394" s="5"/>
      <c r="K394" s="5"/>
      <c r="L394" s="5"/>
      <c r="M394" s="5"/>
      <c r="N394" s="5"/>
      <c r="O394" s="1"/>
      <c r="P394" s="1"/>
      <c r="Q394" s="1"/>
      <c r="R394" s="1"/>
      <c r="S394" s="1"/>
      <c r="T394" s="1"/>
      <c r="U394" s="1"/>
      <c r="V394" s="1"/>
      <c r="W394" s="5"/>
      <c r="X394" s="5"/>
      <c r="Y394" s="5"/>
      <c r="Z394" s="5"/>
      <c r="AA394" s="5"/>
      <c r="AB394" s="5"/>
      <c r="AC394" s="5"/>
      <c r="AD394" s="5"/>
      <c r="AE394" s="5"/>
      <c r="AF394" s="5"/>
      <c r="AG394" s="6"/>
      <c r="AH394" s="5"/>
      <c r="AI394" s="7"/>
      <c r="AJ394" s="6"/>
      <c r="AK394" s="8"/>
      <c r="AL394" s="5"/>
      <c r="AM394" s="5"/>
      <c r="AN394" s="5"/>
      <c r="AO394" s="5"/>
      <c r="AP394" s="5"/>
      <c r="AQ394" s="5"/>
      <c r="AR394" s="5"/>
      <c r="AS394" s="5"/>
      <c r="AT394" s="5"/>
      <c r="AU394" s="5"/>
      <c r="AV394" s="5"/>
      <c r="AW394" s="9"/>
      <c r="AX394" s="1"/>
      <c r="AY394" s="1"/>
    </row>
    <row r="395">
      <c r="A395" s="179"/>
      <c r="B395" s="5"/>
      <c r="C395" s="1"/>
      <c r="D395" s="5"/>
      <c r="E395" s="2"/>
      <c r="F395" s="2"/>
      <c r="G395" s="3"/>
      <c r="H395" s="5"/>
      <c r="I395" s="5"/>
      <c r="J395" s="5"/>
      <c r="K395" s="5"/>
      <c r="L395" s="5"/>
      <c r="M395" s="5"/>
      <c r="N395" s="5"/>
      <c r="O395" s="1"/>
      <c r="P395" s="1"/>
      <c r="Q395" s="1"/>
      <c r="R395" s="1"/>
      <c r="S395" s="1"/>
      <c r="T395" s="1"/>
      <c r="U395" s="1"/>
      <c r="V395" s="1"/>
      <c r="W395" s="5"/>
      <c r="X395" s="5"/>
      <c r="Y395" s="5"/>
      <c r="Z395" s="5"/>
      <c r="AA395" s="5"/>
      <c r="AB395" s="5"/>
      <c r="AC395" s="5"/>
      <c r="AD395" s="5"/>
      <c r="AE395" s="5"/>
      <c r="AF395" s="5"/>
      <c r="AG395" s="6"/>
      <c r="AH395" s="5"/>
      <c r="AI395" s="7"/>
      <c r="AJ395" s="6"/>
      <c r="AK395" s="8"/>
      <c r="AL395" s="5"/>
      <c r="AM395" s="5"/>
      <c r="AN395" s="5"/>
      <c r="AO395" s="5"/>
      <c r="AP395" s="5"/>
      <c r="AQ395" s="5"/>
      <c r="AR395" s="5"/>
      <c r="AS395" s="5"/>
      <c r="AT395" s="5"/>
      <c r="AU395" s="5"/>
      <c r="AV395" s="5"/>
      <c r="AW395" s="9"/>
      <c r="AX395" s="1"/>
      <c r="AY395" s="1"/>
    </row>
    <row r="396">
      <c r="A396" s="179"/>
      <c r="B396" s="5"/>
      <c r="C396" s="1"/>
      <c r="D396" s="5"/>
      <c r="E396" s="2"/>
      <c r="F396" s="2"/>
      <c r="G396" s="3"/>
      <c r="H396" s="5"/>
      <c r="I396" s="5"/>
      <c r="J396" s="5"/>
      <c r="K396" s="5"/>
      <c r="L396" s="5"/>
      <c r="M396" s="5"/>
      <c r="N396" s="5"/>
      <c r="O396" s="1"/>
      <c r="P396" s="1"/>
      <c r="Q396" s="1"/>
      <c r="R396" s="1"/>
      <c r="S396" s="1"/>
      <c r="T396" s="1"/>
      <c r="U396" s="1"/>
      <c r="V396" s="1"/>
      <c r="W396" s="5"/>
      <c r="X396" s="5"/>
      <c r="Y396" s="5"/>
      <c r="Z396" s="5"/>
      <c r="AA396" s="5"/>
      <c r="AB396" s="5"/>
      <c r="AC396" s="5"/>
      <c r="AD396" s="5"/>
      <c r="AE396" s="5"/>
      <c r="AF396" s="5"/>
      <c r="AG396" s="6"/>
      <c r="AH396" s="5"/>
      <c r="AI396" s="7"/>
      <c r="AJ396" s="6"/>
      <c r="AK396" s="8"/>
      <c r="AL396" s="5"/>
      <c r="AM396" s="5"/>
      <c r="AN396" s="5"/>
      <c r="AO396" s="5"/>
      <c r="AP396" s="5"/>
      <c r="AQ396" s="5"/>
      <c r="AR396" s="5"/>
      <c r="AS396" s="5"/>
      <c r="AT396" s="5"/>
      <c r="AU396" s="5"/>
      <c r="AV396" s="5"/>
      <c r="AW396" s="9"/>
      <c r="AX396" s="1"/>
      <c r="AY396" s="1"/>
    </row>
    <row r="397">
      <c r="A397" s="179"/>
      <c r="B397" s="5"/>
      <c r="C397" s="1"/>
      <c r="D397" s="5"/>
      <c r="E397" s="2"/>
      <c r="F397" s="2"/>
      <c r="G397" s="3"/>
      <c r="H397" s="5"/>
      <c r="I397" s="5"/>
      <c r="J397" s="5"/>
      <c r="K397" s="5"/>
      <c r="L397" s="5"/>
      <c r="M397" s="5"/>
      <c r="N397" s="5"/>
      <c r="O397" s="1"/>
      <c r="P397" s="1"/>
      <c r="Q397" s="1"/>
      <c r="R397" s="1"/>
      <c r="S397" s="1"/>
      <c r="T397" s="1"/>
      <c r="U397" s="1"/>
      <c r="V397" s="1"/>
      <c r="W397" s="5"/>
      <c r="X397" s="5"/>
      <c r="Y397" s="5"/>
      <c r="Z397" s="5"/>
      <c r="AA397" s="5"/>
      <c r="AB397" s="5"/>
      <c r="AC397" s="5"/>
      <c r="AD397" s="5"/>
      <c r="AE397" s="5"/>
      <c r="AF397" s="5"/>
      <c r="AG397" s="6"/>
      <c r="AH397" s="5"/>
      <c r="AI397" s="7"/>
      <c r="AJ397" s="6"/>
      <c r="AK397" s="8"/>
      <c r="AL397" s="5"/>
      <c r="AM397" s="5"/>
      <c r="AN397" s="5"/>
      <c r="AO397" s="5"/>
      <c r="AP397" s="5"/>
      <c r="AQ397" s="5"/>
      <c r="AR397" s="5"/>
      <c r="AS397" s="5"/>
      <c r="AT397" s="5"/>
      <c r="AU397" s="5"/>
      <c r="AV397" s="5"/>
      <c r="AW397" s="9"/>
      <c r="AX397" s="1"/>
      <c r="AY397" s="1"/>
    </row>
    <row r="398">
      <c r="A398" s="179"/>
      <c r="B398" s="5"/>
      <c r="C398" s="1"/>
      <c r="D398" s="5"/>
      <c r="E398" s="2"/>
      <c r="F398" s="2"/>
      <c r="G398" s="3"/>
      <c r="H398" s="5"/>
      <c r="I398" s="5"/>
      <c r="J398" s="5"/>
      <c r="K398" s="5"/>
      <c r="L398" s="5"/>
      <c r="M398" s="5"/>
      <c r="N398" s="5"/>
      <c r="O398" s="1"/>
      <c r="P398" s="1"/>
      <c r="Q398" s="1"/>
      <c r="R398" s="1"/>
      <c r="S398" s="1"/>
      <c r="T398" s="1"/>
      <c r="U398" s="1"/>
      <c r="V398" s="1"/>
      <c r="W398" s="5"/>
      <c r="X398" s="5"/>
      <c r="Y398" s="5"/>
      <c r="Z398" s="5"/>
      <c r="AA398" s="5"/>
      <c r="AB398" s="5"/>
      <c r="AC398" s="5"/>
      <c r="AD398" s="5"/>
      <c r="AE398" s="5"/>
      <c r="AF398" s="5"/>
      <c r="AG398" s="6"/>
      <c r="AH398" s="5"/>
      <c r="AI398" s="7"/>
      <c r="AJ398" s="6"/>
      <c r="AK398" s="8"/>
      <c r="AL398" s="5"/>
      <c r="AM398" s="5"/>
      <c r="AN398" s="5"/>
      <c r="AO398" s="5"/>
      <c r="AP398" s="5"/>
      <c r="AQ398" s="5"/>
      <c r="AR398" s="5"/>
      <c r="AS398" s="5"/>
      <c r="AT398" s="5"/>
      <c r="AU398" s="5"/>
      <c r="AV398" s="5"/>
      <c r="AW398" s="9"/>
      <c r="AX398" s="1"/>
      <c r="AY398" s="1"/>
    </row>
    <row r="399">
      <c r="A399" s="179"/>
      <c r="B399" s="5"/>
      <c r="C399" s="1"/>
      <c r="D399" s="5"/>
      <c r="E399" s="2"/>
      <c r="F399" s="2"/>
      <c r="G399" s="3"/>
      <c r="H399" s="5"/>
      <c r="I399" s="5"/>
      <c r="J399" s="5"/>
      <c r="K399" s="5"/>
      <c r="L399" s="5"/>
      <c r="M399" s="5"/>
      <c r="N399" s="5"/>
      <c r="O399" s="1"/>
      <c r="P399" s="1"/>
      <c r="Q399" s="1"/>
      <c r="R399" s="1"/>
      <c r="S399" s="1"/>
      <c r="T399" s="1"/>
      <c r="U399" s="1"/>
      <c r="V399" s="1"/>
      <c r="W399" s="5"/>
      <c r="X399" s="5"/>
      <c r="Y399" s="5"/>
      <c r="Z399" s="5"/>
      <c r="AA399" s="5"/>
      <c r="AB399" s="5"/>
      <c r="AC399" s="5"/>
      <c r="AD399" s="5"/>
      <c r="AE399" s="5"/>
      <c r="AF399" s="5"/>
      <c r="AG399" s="6"/>
      <c r="AH399" s="5"/>
      <c r="AI399" s="7"/>
      <c r="AJ399" s="6"/>
      <c r="AK399" s="8"/>
      <c r="AL399" s="5"/>
      <c r="AM399" s="5"/>
      <c r="AN399" s="5"/>
      <c r="AO399" s="5"/>
      <c r="AP399" s="5"/>
      <c r="AQ399" s="5"/>
      <c r="AR399" s="5"/>
      <c r="AS399" s="5"/>
      <c r="AT399" s="5"/>
      <c r="AU399" s="5"/>
      <c r="AV399" s="5"/>
      <c r="AW399" s="9"/>
      <c r="AX399" s="1"/>
      <c r="AY399" s="1"/>
    </row>
    <row r="400">
      <c r="A400" s="179"/>
      <c r="B400" s="5"/>
      <c r="C400" s="1"/>
      <c r="D400" s="5"/>
      <c r="E400" s="2"/>
      <c r="F400" s="2"/>
      <c r="G400" s="3"/>
      <c r="H400" s="5"/>
      <c r="I400" s="5"/>
      <c r="J400" s="5"/>
      <c r="K400" s="5"/>
      <c r="L400" s="5"/>
      <c r="M400" s="5"/>
      <c r="N400" s="5"/>
      <c r="O400" s="1"/>
      <c r="P400" s="1"/>
      <c r="Q400" s="1"/>
      <c r="R400" s="1"/>
      <c r="S400" s="1"/>
      <c r="T400" s="1"/>
      <c r="U400" s="1"/>
      <c r="V400" s="1"/>
      <c r="W400" s="5"/>
      <c r="X400" s="5"/>
      <c r="Y400" s="5"/>
      <c r="Z400" s="5"/>
      <c r="AA400" s="5"/>
      <c r="AB400" s="5"/>
      <c r="AC400" s="5"/>
      <c r="AD400" s="5"/>
      <c r="AE400" s="5"/>
      <c r="AF400" s="5"/>
      <c r="AG400" s="6"/>
      <c r="AH400" s="5"/>
      <c r="AI400" s="7"/>
      <c r="AJ400" s="6"/>
      <c r="AK400" s="8"/>
      <c r="AL400" s="5"/>
      <c r="AM400" s="5"/>
      <c r="AN400" s="5"/>
      <c r="AO400" s="5"/>
      <c r="AP400" s="5"/>
      <c r="AQ400" s="5"/>
      <c r="AR400" s="5"/>
      <c r="AS400" s="5"/>
      <c r="AT400" s="5"/>
      <c r="AU400" s="5"/>
      <c r="AV400" s="5"/>
      <c r="AW400" s="9"/>
      <c r="AX400" s="1"/>
      <c r="AY400" s="1"/>
    </row>
    <row r="401">
      <c r="A401" s="179"/>
      <c r="B401" s="5"/>
      <c r="C401" s="1"/>
      <c r="D401" s="5"/>
      <c r="E401" s="2"/>
      <c r="F401" s="2"/>
      <c r="G401" s="3"/>
      <c r="H401" s="5"/>
      <c r="I401" s="5"/>
      <c r="J401" s="5"/>
      <c r="K401" s="5"/>
      <c r="L401" s="5"/>
      <c r="M401" s="5"/>
      <c r="N401" s="5"/>
      <c r="O401" s="1"/>
      <c r="P401" s="1"/>
      <c r="Q401" s="1"/>
      <c r="R401" s="1"/>
      <c r="S401" s="1"/>
      <c r="T401" s="1"/>
      <c r="U401" s="1"/>
      <c r="V401" s="1"/>
      <c r="W401" s="5"/>
      <c r="X401" s="5"/>
      <c r="Y401" s="5"/>
      <c r="Z401" s="5"/>
      <c r="AA401" s="5"/>
      <c r="AB401" s="5"/>
      <c r="AC401" s="5"/>
      <c r="AD401" s="5"/>
      <c r="AE401" s="5"/>
      <c r="AF401" s="5"/>
      <c r="AG401" s="6"/>
      <c r="AH401" s="5"/>
      <c r="AI401" s="7"/>
      <c r="AJ401" s="6"/>
      <c r="AK401" s="8"/>
      <c r="AL401" s="5"/>
      <c r="AM401" s="5"/>
      <c r="AN401" s="5"/>
      <c r="AO401" s="5"/>
      <c r="AP401" s="5"/>
      <c r="AQ401" s="5"/>
      <c r="AR401" s="5"/>
      <c r="AS401" s="5"/>
      <c r="AT401" s="5"/>
      <c r="AU401" s="5"/>
      <c r="AV401" s="5"/>
      <c r="AW401" s="9"/>
      <c r="AX401" s="1"/>
      <c r="AY401" s="1"/>
    </row>
    <row r="402">
      <c r="A402" s="179"/>
      <c r="B402" s="5"/>
      <c r="C402" s="1"/>
      <c r="D402" s="5"/>
      <c r="E402" s="2"/>
      <c r="F402" s="2"/>
      <c r="G402" s="3"/>
      <c r="H402" s="5"/>
      <c r="I402" s="5"/>
      <c r="J402" s="5"/>
      <c r="K402" s="5"/>
      <c r="L402" s="5"/>
      <c r="M402" s="5"/>
      <c r="N402" s="5"/>
      <c r="O402" s="1"/>
      <c r="P402" s="1"/>
      <c r="Q402" s="1"/>
      <c r="R402" s="1"/>
      <c r="S402" s="1"/>
      <c r="T402" s="1"/>
      <c r="U402" s="1"/>
      <c r="V402" s="1"/>
      <c r="W402" s="5"/>
      <c r="X402" s="5"/>
      <c r="Y402" s="5"/>
      <c r="Z402" s="5"/>
      <c r="AA402" s="5"/>
      <c r="AB402" s="5"/>
      <c r="AC402" s="5"/>
      <c r="AD402" s="5"/>
      <c r="AE402" s="5"/>
      <c r="AF402" s="5"/>
      <c r="AG402" s="6"/>
      <c r="AH402" s="5"/>
      <c r="AI402" s="7"/>
      <c r="AJ402" s="6"/>
      <c r="AK402" s="8"/>
      <c r="AL402" s="5"/>
      <c r="AM402" s="5"/>
      <c r="AN402" s="5"/>
      <c r="AO402" s="5"/>
      <c r="AP402" s="5"/>
      <c r="AQ402" s="5"/>
      <c r="AR402" s="5"/>
      <c r="AS402" s="5"/>
      <c r="AT402" s="5"/>
      <c r="AU402" s="5"/>
      <c r="AV402" s="5"/>
      <c r="AW402" s="9"/>
      <c r="AX402" s="1"/>
      <c r="AY402" s="1"/>
    </row>
    <row r="403">
      <c r="A403" s="179"/>
      <c r="B403" s="5"/>
      <c r="C403" s="1"/>
      <c r="D403" s="5"/>
      <c r="E403" s="2"/>
      <c r="F403" s="2"/>
      <c r="G403" s="3"/>
      <c r="H403" s="5"/>
      <c r="I403" s="5"/>
      <c r="J403" s="5"/>
      <c r="K403" s="5"/>
      <c r="L403" s="5"/>
      <c r="M403" s="5"/>
      <c r="N403" s="5"/>
      <c r="O403" s="1"/>
      <c r="P403" s="1"/>
      <c r="Q403" s="1"/>
      <c r="R403" s="1"/>
      <c r="S403" s="1"/>
      <c r="T403" s="1"/>
      <c r="U403" s="1"/>
      <c r="V403" s="1"/>
      <c r="W403" s="5"/>
      <c r="X403" s="5"/>
      <c r="Y403" s="5"/>
      <c r="Z403" s="5"/>
      <c r="AA403" s="5"/>
      <c r="AB403" s="5"/>
      <c r="AC403" s="5"/>
      <c r="AD403" s="5"/>
      <c r="AE403" s="5"/>
      <c r="AF403" s="5"/>
      <c r="AG403" s="6"/>
      <c r="AH403" s="5"/>
      <c r="AI403" s="7"/>
      <c r="AJ403" s="6"/>
      <c r="AK403" s="8"/>
      <c r="AL403" s="5"/>
      <c r="AM403" s="5"/>
      <c r="AN403" s="5"/>
      <c r="AO403" s="5"/>
      <c r="AP403" s="5"/>
      <c r="AQ403" s="5"/>
      <c r="AR403" s="5"/>
      <c r="AS403" s="5"/>
      <c r="AT403" s="5"/>
      <c r="AU403" s="5"/>
      <c r="AV403" s="5"/>
      <c r="AW403" s="9"/>
      <c r="AX403" s="1"/>
      <c r="AY403" s="1"/>
    </row>
    <row r="404">
      <c r="A404" s="179"/>
      <c r="B404" s="5"/>
      <c r="C404" s="1"/>
      <c r="D404" s="5"/>
      <c r="E404" s="2"/>
      <c r="F404" s="2"/>
      <c r="G404" s="3"/>
      <c r="H404" s="5"/>
      <c r="I404" s="5"/>
      <c r="J404" s="5"/>
      <c r="K404" s="5"/>
      <c r="L404" s="5"/>
      <c r="M404" s="5"/>
      <c r="N404" s="5"/>
      <c r="O404" s="1"/>
      <c r="P404" s="1"/>
      <c r="Q404" s="1"/>
      <c r="R404" s="1"/>
      <c r="S404" s="1"/>
      <c r="T404" s="1"/>
      <c r="U404" s="1"/>
      <c r="V404" s="1"/>
      <c r="W404" s="5"/>
      <c r="X404" s="5"/>
      <c r="Y404" s="5"/>
      <c r="Z404" s="5"/>
      <c r="AA404" s="5"/>
      <c r="AB404" s="5"/>
      <c r="AC404" s="5"/>
      <c r="AD404" s="5"/>
      <c r="AE404" s="5"/>
      <c r="AF404" s="5"/>
      <c r="AG404" s="6"/>
      <c r="AH404" s="5"/>
      <c r="AI404" s="7"/>
      <c r="AJ404" s="6"/>
      <c r="AK404" s="8"/>
      <c r="AL404" s="5"/>
      <c r="AM404" s="5"/>
      <c r="AN404" s="5"/>
      <c r="AO404" s="5"/>
      <c r="AP404" s="5"/>
      <c r="AQ404" s="5"/>
      <c r="AR404" s="5"/>
      <c r="AS404" s="5"/>
      <c r="AT404" s="5"/>
      <c r="AU404" s="5"/>
      <c r="AV404" s="5"/>
      <c r="AW404" s="9"/>
      <c r="AX404" s="1"/>
      <c r="AY404" s="1"/>
    </row>
    <row r="405">
      <c r="A405" s="179"/>
      <c r="B405" s="5"/>
      <c r="C405" s="1"/>
      <c r="D405" s="5"/>
      <c r="E405" s="2"/>
      <c r="F405" s="2"/>
      <c r="G405" s="3"/>
      <c r="H405" s="5"/>
      <c r="I405" s="5"/>
      <c r="J405" s="5"/>
      <c r="K405" s="5"/>
      <c r="L405" s="5"/>
      <c r="M405" s="5"/>
      <c r="N405" s="5"/>
      <c r="O405" s="1"/>
      <c r="P405" s="1"/>
      <c r="Q405" s="1"/>
      <c r="R405" s="1"/>
      <c r="S405" s="1"/>
      <c r="T405" s="1"/>
      <c r="U405" s="1"/>
      <c r="V405" s="1"/>
      <c r="W405" s="5"/>
      <c r="X405" s="5"/>
      <c r="Y405" s="5"/>
      <c r="Z405" s="5"/>
      <c r="AA405" s="5"/>
      <c r="AB405" s="5"/>
      <c r="AC405" s="5"/>
      <c r="AD405" s="5"/>
      <c r="AE405" s="5"/>
      <c r="AF405" s="5"/>
      <c r="AG405" s="6"/>
      <c r="AH405" s="5"/>
      <c r="AI405" s="7"/>
      <c r="AJ405" s="6"/>
      <c r="AK405" s="8"/>
      <c r="AL405" s="5"/>
      <c r="AM405" s="5"/>
      <c r="AN405" s="5"/>
      <c r="AO405" s="5"/>
      <c r="AP405" s="5"/>
      <c r="AQ405" s="5"/>
      <c r="AR405" s="5"/>
      <c r="AS405" s="5"/>
      <c r="AT405" s="5"/>
      <c r="AU405" s="5"/>
      <c r="AV405" s="5"/>
      <c r="AW405" s="9"/>
      <c r="AX405" s="1"/>
      <c r="AY405" s="1"/>
    </row>
    <row r="406">
      <c r="A406" s="179"/>
      <c r="B406" s="5"/>
      <c r="C406" s="1"/>
      <c r="D406" s="5"/>
      <c r="E406" s="2"/>
      <c r="F406" s="2"/>
      <c r="G406" s="3"/>
      <c r="H406" s="5"/>
      <c r="I406" s="5"/>
      <c r="J406" s="5"/>
      <c r="K406" s="5"/>
      <c r="L406" s="5"/>
      <c r="M406" s="5"/>
      <c r="N406" s="5"/>
      <c r="O406" s="1"/>
      <c r="P406" s="1"/>
      <c r="Q406" s="1"/>
      <c r="R406" s="1"/>
      <c r="S406" s="1"/>
      <c r="T406" s="1"/>
      <c r="U406" s="1"/>
      <c r="V406" s="1"/>
      <c r="W406" s="5"/>
      <c r="X406" s="5"/>
      <c r="Y406" s="5"/>
      <c r="Z406" s="5"/>
      <c r="AA406" s="5"/>
      <c r="AB406" s="5"/>
      <c r="AC406" s="5"/>
      <c r="AD406" s="5"/>
      <c r="AE406" s="5"/>
      <c r="AF406" s="5"/>
      <c r="AG406" s="6"/>
      <c r="AH406" s="5"/>
      <c r="AI406" s="7"/>
      <c r="AJ406" s="6"/>
      <c r="AK406" s="8"/>
      <c r="AL406" s="5"/>
      <c r="AM406" s="5"/>
      <c r="AN406" s="5"/>
      <c r="AO406" s="5"/>
      <c r="AP406" s="5"/>
      <c r="AQ406" s="5"/>
      <c r="AR406" s="5"/>
      <c r="AS406" s="5"/>
      <c r="AT406" s="5"/>
      <c r="AU406" s="5"/>
      <c r="AV406" s="5"/>
      <c r="AW406" s="9"/>
      <c r="AX406" s="1"/>
      <c r="AY406" s="1"/>
    </row>
    <row r="407">
      <c r="A407" s="179"/>
      <c r="B407" s="5"/>
      <c r="C407" s="1"/>
      <c r="D407" s="5"/>
      <c r="E407" s="2"/>
      <c r="F407" s="2"/>
      <c r="G407" s="3"/>
      <c r="H407" s="5"/>
      <c r="I407" s="5"/>
      <c r="J407" s="5"/>
      <c r="K407" s="5"/>
      <c r="L407" s="5"/>
      <c r="M407" s="5"/>
      <c r="N407" s="5"/>
      <c r="O407" s="1"/>
      <c r="P407" s="1"/>
      <c r="Q407" s="1"/>
      <c r="R407" s="1"/>
      <c r="S407" s="1"/>
      <c r="T407" s="1"/>
      <c r="U407" s="1"/>
      <c r="V407" s="1"/>
      <c r="W407" s="5"/>
      <c r="X407" s="5"/>
      <c r="Y407" s="5"/>
      <c r="Z407" s="5"/>
      <c r="AA407" s="5"/>
      <c r="AB407" s="5"/>
      <c r="AC407" s="5"/>
      <c r="AD407" s="5"/>
      <c r="AE407" s="5"/>
      <c r="AF407" s="5"/>
      <c r="AG407" s="6"/>
      <c r="AH407" s="5"/>
      <c r="AI407" s="7"/>
      <c r="AJ407" s="6"/>
      <c r="AK407" s="8"/>
      <c r="AL407" s="5"/>
      <c r="AM407" s="5"/>
      <c r="AN407" s="5"/>
      <c r="AO407" s="5"/>
      <c r="AP407" s="5"/>
      <c r="AQ407" s="5"/>
      <c r="AR407" s="5"/>
      <c r="AS407" s="5"/>
      <c r="AT407" s="5"/>
      <c r="AU407" s="5"/>
      <c r="AV407" s="5"/>
      <c r="AW407" s="9"/>
      <c r="AX407" s="1"/>
      <c r="AY407" s="1"/>
    </row>
    <row r="408">
      <c r="A408" s="179"/>
      <c r="B408" s="5"/>
      <c r="C408" s="1"/>
      <c r="D408" s="5"/>
      <c r="E408" s="2"/>
      <c r="F408" s="2"/>
      <c r="G408" s="3"/>
      <c r="H408" s="5"/>
      <c r="I408" s="5"/>
      <c r="J408" s="5"/>
      <c r="K408" s="5"/>
      <c r="L408" s="5"/>
      <c r="M408" s="5"/>
      <c r="N408" s="5"/>
      <c r="O408" s="1"/>
      <c r="P408" s="1"/>
      <c r="Q408" s="1"/>
      <c r="R408" s="1"/>
      <c r="S408" s="1"/>
      <c r="T408" s="1"/>
      <c r="U408" s="1"/>
      <c r="V408" s="1"/>
      <c r="W408" s="5"/>
      <c r="X408" s="5"/>
      <c r="Y408" s="5"/>
      <c r="Z408" s="5"/>
      <c r="AA408" s="5"/>
      <c r="AB408" s="5"/>
      <c r="AC408" s="5"/>
      <c r="AD408" s="5"/>
      <c r="AE408" s="5"/>
      <c r="AF408" s="5"/>
      <c r="AG408" s="6"/>
      <c r="AH408" s="5"/>
      <c r="AI408" s="7"/>
      <c r="AJ408" s="6"/>
      <c r="AK408" s="8"/>
      <c r="AL408" s="5"/>
      <c r="AM408" s="5"/>
      <c r="AN408" s="5"/>
      <c r="AO408" s="5"/>
      <c r="AP408" s="5"/>
      <c r="AQ408" s="5"/>
      <c r="AR408" s="5"/>
      <c r="AS408" s="5"/>
      <c r="AT408" s="5"/>
      <c r="AU408" s="5"/>
      <c r="AV408" s="5"/>
      <c r="AW408" s="9"/>
      <c r="AX408" s="1"/>
      <c r="AY408" s="1"/>
    </row>
    <row r="409">
      <c r="A409" s="179"/>
      <c r="B409" s="5"/>
      <c r="C409" s="1"/>
      <c r="D409" s="5"/>
      <c r="E409" s="2"/>
      <c r="F409" s="2"/>
      <c r="G409" s="3"/>
      <c r="H409" s="5"/>
      <c r="I409" s="5"/>
      <c r="J409" s="5"/>
      <c r="K409" s="5"/>
      <c r="L409" s="5"/>
      <c r="M409" s="5"/>
      <c r="N409" s="5"/>
      <c r="O409" s="1"/>
      <c r="P409" s="1"/>
      <c r="Q409" s="1"/>
      <c r="R409" s="1"/>
      <c r="S409" s="1"/>
      <c r="T409" s="1"/>
      <c r="U409" s="1"/>
      <c r="V409" s="1"/>
      <c r="W409" s="5"/>
      <c r="X409" s="5"/>
      <c r="Y409" s="5"/>
      <c r="Z409" s="5"/>
      <c r="AA409" s="5"/>
      <c r="AB409" s="5"/>
      <c r="AC409" s="5"/>
      <c r="AD409" s="5"/>
      <c r="AE409" s="5"/>
      <c r="AF409" s="5"/>
      <c r="AG409" s="6"/>
      <c r="AH409" s="5"/>
      <c r="AI409" s="7"/>
      <c r="AJ409" s="6"/>
      <c r="AK409" s="8"/>
      <c r="AL409" s="5"/>
      <c r="AM409" s="5"/>
      <c r="AN409" s="5"/>
      <c r="AO409" s="5"/>
      <c r="AP409" s="5"/>
      <c r="AQ409" s="5"/>
      <c r="AR409" s="5"/>
      <c r="AS409" s="5"/>
      <c r="AT409" s="5"/>
      <c r="AU409" s="5"/>
      <c r="AV409" s="5"/>
      <c r="AW409" s="9"/>
      <c r="AX409" s="1"/>
      <c r="AY409" s="1"/>
    </row>
    <row r="410">
      <c r="A410" s="179"/>
      <c r="B410" s="5"/>
      <c r="C410" s="1"/>
      <c r="D410" s="5"/>
      <c r="E410" s="2"/>
      <c r="F410" s="2"/>
      <c r="G410" s="3"/>
      <c r="H410" s="5"/>
      <c r="I410" s="5"/>
      <c r="J410" s="5"/>
      <c r="K410" s="5"/>
      <c r="L410" s="5"/>
      <c r="M410" s="5"/>
      <c r="N410" s="5"/>
      <c r="O410" s="1"/>
      <c r="P410" s="1"/>
      <c r="Q410" s="1"/>
      <c r="R410" s="1"/>
      <c r="S410" s="1"/>
      <c r="T410" s="1"/>
      <c r="U410" s="1"/>
      <c r="V410" s="1"/>
      <c r="W410" s="5"/>
      <c r="X410" s="5"/>
      <c r="Y410" s="5"/>
      <c r="Z410" s="5"/>
      <c r="AA410" s="5"/>
      <c r="AB410" s="5"/>
      <c r="AC410" s="5"/>
      <c r="AD410" s="5"/>
      <c r="AE410" s="5"/>
      <c r="AF410" s="5"/>
      <c r="AG410" s="6"/>
      <c r="AH410" s="5"/>
      <c r="AI410" s="7"/>
      <c r="AJ410" s="6"/>
      <c r="AK410" s="8"/>
      <c r="AL410" s="5"/>
      <c r="AM410" s="5"/>
      <c r="AN410" s="5"/>
      <c r="AO410" s="5"/>
      <c r="AP410" s="5"/>
      <c r="AQ410" s="5"/>
      <c r="AR410" s="5"/>
      <c r="AS410" s="5"/>
      <c r="AT410" s="5"/>
      <c r="AU410" s="5"/>
      <c r="AV410" s="5"/>
      <c r="AW410" s="9"/>
      <c r="AX410" s="1"/>
      <c r="AY410" s="1"/>
    </row>
    <row r="411">
      <c r="A411" s="179"/>
      <c r="B411" s="5"/>
      <c r="C411" s="1"/>
      <c r="D411" s="5"/>
      <c r="E411" s="2"/>
      <c r="F411" s="2"/>
      <c r="G411" s="3"/>
      <c r="H411" s="5"/>
      <c r="I411" s="5"/>
      <c r="J411" s="5"/>
      <c r="K411" s="5"/>
      <c r="L411" s="5"/>
      <c r="M411" s="5"/>
      <c r="N411" s="5"/>
      <c r="O411" s="1"/>
      <c r="P411" s="1"/>
      <c r="Q411" s="1"/>
      <c r="R411" s="1"/>
      <c r="S411" s="1"/>
      <c r="T411" s="1"/>
      <c r="U411" s="1"/>
      <c r="V411" s="1"/>
      <c r="W411" s="5"/>
      <c r="X411" s="5"/>
      <c r="Y411" s="5"/>
      <c r="Z411" s="5"/>
      <c r="AA411" s="5"/>
      <c r="AB411" s="5"/>
      <c r="AC411" s="5"/>
      <c r="AD411" s="5"/>
      <c r="AE411" s="5"/>
      <c r="AF411" s="5"/>
      <c r="AG411" s="6"/>
      <c r="AH411" s="5"/>
      <c r="AI411" s="7"/>
      <c r="AJ411" s="6"/>
      <c r="AK411" s="8"/>
      <c r="AL411" s="5"/>
      <c r="AM411" s="5"/>
      <c r="AN411" s="5"/>
      <c r="AO411" s="5"/>
      <c r="AP411" s="5"/>
      <c r="AQ411" s="5"/>
      <c r="AR411" s="5"/>
      <c r="AS411" s="5"/>
      <c r="AT411" s="5"/>
      <c r="AU411" s="5"/>
      <c r="AV411" s="5"/>
      <c r="AW411" s="9"/>
      <c r="AX411" s="1"/>
      <c r="AY411" s="1"/>
    </row>
    <row r="412">
      <c r="A412" s="179"/>
      <c r="B412" s="5"/>
      <c r="C412" s="1"/>
      <c r="D412" s="5"/>
      <c r="E412" s="2"/>
      <c r="F412" s="2"/>
      <c r="G412" s="3"/>
      <c r="H412" s="5"/>
      <c r="I412" s="5"/>
      <c r="J412" s="5"/>
      <c r="K412" s="5"/>
      <c r="L412" s="5"/>
      <c r="M412" s="5"/>
      <c r="N412" s="5"/>
      <c r="O412" s="1"/>
      <c r="P412" s="1"/>
      <c r="Q412" s="1"/>
      <c r="R412" s="1"/>
      <c r="S412" s="1"/>
      <c r="T412" s="1"/>
      <c r="U412" s="1"/>
      <c r="V412" s="1"/>
      <c r="W412" s="5"/>
      <c r="X412" s="5"/>
      <c r="Y412" s="5"/>
      <c r="Z412" s="5"/>
      <c r="AA412" s="5"/>
      <c r="AB412" s="5"/>
      <c r="AC412" s="5"/>
      <c r="AD412" s="5"/>
      <c r="AE412" s="5"/>
      <c r="AF412" s="5"/>
      <c r="AG412" s="6"/>
      <c r="AH412" s="5"/>
      <c r="AI412" s="7"/>
      <c r="AJ412" s="6"/>
      <c r="AK412" s="8"/>
      <c r="AL412" s="5"/>
      <c r="AM412" s="5"/>
      <c r="AN412" s="5"/>
      <c r="AO412" s="5"/>
      <c r="AP412" s="5"/>
      <c r="AQ412" s="5"/>
      <c r="AR412" s="5"/>
      <c r="AS412" s="5"/>
      <c r="AT412" s="5"/>
      <c r="AU412" s="5"/>
      <c r="AV412" s="5"/>
      <c r="AW412" s="9"/>
      <c r="AX412" s="1"/>
      <c r="AY412" s="1"/>
    </row>
    <row r="413">
      <c r="A413" s="179"/>
      <c r="B413" s="5"/>
      <c r="C413" s="1"/>
      <c r="D413" s="5"/>
      <c r="E413" s="2"/>
      <c r="F413" s="2"/>
      <c r="G413" s="3"/>
      <c r="H413" s="5"/>
      <c r="I413" s="5"/>
      <c r="J413" s="5"/>
      <c r="K413" s="5"/>
      <c r="L413" s="5"/>
      <c r="M413" s="5"/>
      <c r="N413" s="5"/>
      <c r="O413" s="1"/>
      <c r="P413" s="1"/>
      <c r="Q413" s="1"/>
      <c r="R413" s="1"/>
      <c r="S413" s="1"/>
      <c r="T413" s="1"/>
      <c r="U413" s="1"/>
      <c r="V413" s="1"/>
      <c r="W413" s="5"/>
      <c r="X413" s="5"/>
      <c r="Y413" s="5"/>
      <c r="Z413" s="5"/>
      <c r="AA413" s="5"/>
      <c r="AB413" s="5"/>
      <c r="AC413" s="5"/>
      <c r="AD413" s="5"/>
      <c r="AE413" s="5"/>
      <c r="AF413" s="5"/>
      <c r="AG413" s="6"/>
      <c r="AH413" s="5"/>
      <c r="AI413" s="7"/>
      <c r="AJ413" s="6"/>
      <c r="AK413" s="8"/>
      <c r="AL413" s="5"/>
      <c r="AM413" s="5"/>
      <c r="AN413" s="5"/>
      <c r="AO413" s="5"/>
      <c r="AP413" s="5"/>
      <c r="AQ413" s="5"/>
      <c r="AR413" s="5"/>
      <c r="AS413" s="5"/>
      <c r="AT413" s="5"/>
      <c r="AU413" s="5"/>
      <c r="AV413" s="5"/>
      <c r="AW413" s="9"/>
      <c r="AX413" s="1"/>
      <c r="AY413" s="1"/>
    </row>
    <row r="414">
      <c r="A414" s="179"/>
      <c r="B414" s="5"/>
      <c r="C414" s="1"/>
      <c r="D414" s="5"/>
      <c r="E414" s="2"/>
      <c r="F414" s="2"/>
      <c r="G414" s="3"/>
      <c r="H414" s="5"/>
      <c r="I414" s="5"/>
      <c r="J414" s="5"/>
      <c r="K414" s="5"/>
      <c r="L414" s="5"/>
      <c r="M414" s="5"/>
      <c r="N414" s="5"/>
      <c r="O414" s="1"/>
      <c r="P414" s="1"/>
      <c r="Q414" s="1"/>
      <c r="R414" s="1"/>
      <c r="S414" s="1"/>
      <c r="T414" s="1"/>
      <c r="U414" s="1"/>
      <c r="V414" s="1"/>
      <c r="W414" s="5"/>
      <c r="X414" s="5"/>
      <c r="Y414" s="5"/>
      <c r="Z414" s="5"/>
      <c r="AA414" s="5"/>
      <c r="AB414" s="5"/>
      <c r="AC414" s="5"/>
      <c r="AD414" s="5"/>
      <c r="AE414" s="5"/>
      <c r="AF414" s="5"/>
      <c r="AG414" s="6"/>
      <c r="AH414" s="5"/>
      <c r="AI414" s="7"/>
      <c r="AJ414" s="6"/>
      <c r="AK414" s="8"/>
      <c r="AL414" s="5"/>
      <c r="AM414" s="5"/>
      <c r="AN414" s="5"/>
      <c r="AO414" s="5"/>
      <c r="AP414" s="5"/>
      <c r="AQ414" s="5"/>
      <c r="AR414" s="5"/>
      <c r="AS414" s="5"/>
      <c r="AT414" s="5"/>
      <c r="AU414" s="5"/>
      <c r="AV414" s="5"/>
      <c r="AW414" s="9"/>
      <c r="AX414" s="1"/>
      <c r="AY414" s="1"/>
    </row>
    <row r="415">
      <c r="A415" s="179"/>
      <c r="B415" s="5"/>
      <c r="C415" s="1"/>
      <c r="D415" s="5"/>
      <c r="E415" s="2"/>
      <c r="F415" s="2"/>
      <c r="G415" s="3"/>
      <c r="H415" s="5"/>
      <c r="I415" s="5"/>
      <c r="J415" s="5"/>
      <c r="K415" s="5"/>
      <c r="L415" s="5"/>
      <c r="M415" s="5"/>
      <c r="N415" s="5"/>
      <c r="O415" s="1"/>
      <c r="P415" s="1"/>
      <c r="Q415" s="1"/>
      <c r="R415" s="1"/>
      <c r="S415" s="1"/>
      <c r="T415" s="1"/>
      <c r="U415" s="1"/>
      <c r="V415" s="1"/>
      <c r="W415" s="5"/>
      <c r="X415" s="5"/>
      <c r="Y415" s="5"/>
      <c r="Z415" s="5"/>
      <c r="AA415" s="5"/>
      <c r="AB415" s="5"/>
      <c r="AC415" s="5"/>
      <c r="AD415" s="5"/>
      <c r="AE415" s="5"/>
      <c r="AF415" s="5"/>
      <c r="AG415" s="6"/>
      <c r="AH415" s="5"/>
      <c r="AI415" s="7"/>
      <c r="AJ415" s="6"/>
      <c r="AK415" s="8"/>
      <c r="AL415" s="5"/>
      <c r="AM415" s="5"/>
      <c r="AN415" s="5"/>
      <c r="AO415" s="5"/>
      <c r="AP415" s="5"/>
      <c r="AQ415" s="5"/>
      <c r="AR415" s="5"/>
      <c r="AS415" s="5"/>
      <c r="AT415" s="5"/>
      <c r="AU415" s="5"/>
      <c r="AV415" s="5"/>
      <c r="AW415" s="9"/>
      <c r="AX415" s="1"/>
      <c r="AY415" s="1"/>
    </row>
    <row r="416">
      <c r="A416" s="179"/>
      <c r="B416" s="5"/>
      <c r="C416" s="1"/>
      <c r="D416" s="5"/>
      <c r="E416" s="2"/>
      <c r="F416" s="2"/>
      <c r="G416" s="3"/>
      <c r="H416" s="5"/>
      <c r="I416" s="5"/>
      <c r="J416" s="5"/>
      <c r="K416" s="5"/>
      <c r="L416" s="5"/>
      <c r="M416" s="5"/>
      <c r="N416" s="5"/>
      <c r="O416" s="1"/>
      <c r="P416" s="1"/>
      <c r="Q416" s="1"/>
      <c r="R416" s="1"/>
      <c r="S416" s="1"/>
      <c r="T416" s="1"/>
      <c r="U416" s="1"/>
      <c r="V416" s="1"/>
      <c r="W416" s="5"/>
      <c r="X416" s="5"/>
      <c r="Y416" s="5"/>
      <c r="Z416" s="5"/>
      <c r="AA416" s="5"/>
      <c r="AB416" s="5"/>
      <c r="AC416" s="5"/>
      <c r="AD416" s="5"/>
      <c r="AE416" s="5"/>
      <c r="AF416" s="5"/>
      <c r="AG416" s="6"/>
      <c r="AH416" s="5"/>
      <c r="AI416" s="7"/>
      <c r="AJ416" s="6"/>
      <c r="AK416" s="8"/>
      <c r="AL416" s="5"/>
      <c r="AM416" s="5"/>
      <c r="AN416" s="5"/>
      <c r="AO416" s="5"/>
      <c r="AP416" s="5"/>
      <c r="AQ416" s="5"/>
      <c r="AR416" s="5"/>
      <c r="AS416" s="5"/>
      <c r="AT416" s="5"/>
      <c r="AU416" s="5"/>
      <c r="AV416" s="5"/>
      <c r="AW416" s="9"/>
      <c r="AX416" s="1"/>
      <c r="AY416" s="1"/>
    </row>
    <row r="417">
      <c r="A417" s="179"/>
      <c r="B417" s="5"/>
      <c r="C417" s="1"/>
      <c r="D417" s="5"/>
      <c r="E417" s="2"/>
      <c r="F417" s="2"/>
      <c r="G417" s="3"/>
      <c r="H417" s="5"/>
      <c r="I417" s="5"/>
      <c r="J417" s="5"/>
      <c r="K417" s="5"/>
      <c r="L417" s="5"/>
      <c r="M417" s="5"/>
      <c r="N417" s="5"/>
      <c r="O417" s="1"/>
      <c r="P417" s="1"/>
      <c r="Q417" s="1"/>
      <c r="R417" s="1"/>
      <c r="S417" s="1"/>
      <c r="T417" s="1"/>
      <c r="U417" s="1"/>
      <c r="V417" s="1"/>
      <c r="W417" s="5"/>
      <c r="X417" s="5"/>
      <c r="Y417" s="5"/>
      <c r="Z417" s="5"/>
      <c r="AA417" s="5"/>
      <c r="AB417" s="5"/>
      <c r="AC417" s="5"/>
      <c r="AD417" s="5"/>
      <c r="AE417" s="5"/>
      <c r="AF417" s="5"/>
      <c r="AG417" s="6"/>
      <c r="AH417" s="5"/>
      <c r="AI417" s="7"/>
      <c r="AJ417" s="6"/>
      <c r="AK417" s="8"/>
      <c r="AL417" s="5"/>
      <c r="AM417" s="5"/>
      <c r="AN417" s="5"/>
      <c r="AO417" s="5"/>
      <c r="AP417" s="5"/>
      <c r="AQ417" s="5"/>
      <c r="AR417" s="5"/>
      <c r="AS417" s="5"/>
      <c r="AT417" s="5"/>
      <c r="AU417" s="5"/>
      <c r="AV417" s="5"/>
      <c r="AW417" s="9"/>
      <c r="AX417" s="1"/>
      <c r="AY417" s="1"/>
    </row>
    <row r="418">
      <c r="A418" s="179"/>
      <c r="B418" s="5"/>
      <c r="C418" s="1"/>
      <c r="D418" s="5"/>
      <c r="E418" s="2"/>
      <c r="F418" s="2"/>
      <c r="G418" s="3"/>
      <c r="H418" s="5"/>
      <c r="I418" s="5"/>
      <c r="J418" s="5"/>
      <c r="K418" s="5"/>
      <c r="L418" s="5"/>
      <c r="M418" s="5"/>
      <c r="N418" s="5"/>
      <c r="O418" s="1"/>
      <c r="P418" s="1"/>
      <c r="Q418" s="1"/>
      <c r="R418" s="1"/>
      <c r="S418" s="1"/>
      <c r="T418" s="1"/>
      <c r="U418" s="1"/>
      <c r="V418" s="1"/>
      <c r="W418" s="5"/>
      <c r="X418" s="5"/>
      <c r="Y418" s="5"/>
      <c r="Z418" s="5"/>
      <c r="AA418" s="5"/>
      <c r="AB418" s="5"/>
      <c r="AC418" s="5"/>
      <c r="AD418" s="5"/>
      <c r="AE418" s="5"/>
      <c r="AF418" s="5"/>
      <c r="AG418" s="6"/>
      <c r="AH418" s="5"/>
      <c r="AI418" s="7"/>
      <c r="AJ418" s="6"/>
      <c r="AK418" s="8"/>
      <c r="AL418" s="5"/>
      <c r="AM418" s="5"/>
      <c r="AN418" s="5"/>
      <c r="AO418" s="5"/>
      <c r="AP418" s="5"/>
      <c r="AQ418" s="5"/>
      <c r="AR418" s="5"/>
      <c r="AS418" s="5"/>
      <c r="AT418" s="5"/>
      <c r="AU418" s="5"/>
      <c r="AV418" s="5"/>
      <c r="AW418" s="9"/>
      <c r="AX418" s="1"/>
      <c r="AY418" s="1"/>
    </row>
    <row r="419">
      <c r="A419" s="179"/>
      <c r="B419" s="5"/>
      <c r="C419" s="1"/>
      <c r="D419" s="5"/>
      <c r="E419" s="2"/>
      <c r="F419" s="2"/>
      <c r="G419" s="3"/>
      <c r="H419" s="5"/>
      <c r="I419" s="5"/>
      <c r="J419" s="5"/>
      <c r="K419" s="5"/>
      <c r="L419" s="5"/>
      <c r="M419" s="5"/>
      <c r="N419" s="5"/>
      <c r="O419" s="1"/>
      <c r="P419" s="1"/>
      <c r="Q419" s="1"/>
      <c r="R419" s="1"/>
      <c r="S419" s="1"/>
      <c r="T419" s="1"/>
      <c r="U419" s="1"/>
      <c r="V419" s="1"/>
      <c r="W419" s="5"/>
      <c r="X419" s="5"/>
      <c r="Y419" s="5"/>
      <c r="Z419" s="5"/>
      <c r="AA419" s="5"/>
      <c r="AB419" s="5"/>
      <c r="AC419" s="5"/>
      <c r="AD419" s="5"/>
      <c r="AE419" s="5"/>
      <c r="AF419" s="5"/>
      <c r="AG419" s="6"/>
      <c r="AH419" s="5"/>
      <c r="AI419" s="7"/>
      <c r="AJ419" s="6"/>
      <c r="AK419" s="8"/>
      <c r="AL419" s="5"/>
      <c r="AM419" s="5"/>
      <c r="AN419" s="5"/>
      <c r="AO419" s="5"/>
      <c r="AP419" s="5"/>
      <c r="AQ419" s="5"/>
      <c r="AR419" s="5"/>
      <c r="AS419" s="5"/>
      <c r="AT419" s="5"/>
      <c r="AU419" s="5"/>
      <c r="AV419" s="5"/>
      <c r="AW419" s="9"/>
      <c r="AX419" s="1"/>
      <c r="AY419" s="1"/>
    </row>
    <row r="420">
      <c r="A420" s="179"/>
      <c r="B420" s="5"/>
      <c r="C420" s="1"/>
      <c r="D420" s="5"/>
      <c r="E420" s="2"/>
      <c r="F420" s="2"/>
      <c r="G420" s="3"/>
      <c r="H420" s="5"/>
      <c r="I420" s="5"/>
      <c r="J420" s="5"/>
      <c r="K420" s="5"/>
      <c r="L420" s="5"/>
      <c r="M420" s="5"/>
      <c r="N420" s="5"/>
      <c r="O420" s="1"/>
      <c r="P420" s="1"/>
      <c r="Q420" s="1"/>
      <c r="R420" s="1"/>
      <c r="S420" s="1"/>
      <c r="T420" s="1"/>
      <c r="U420" s="1"/>
      <c r="V420" s="1"/>
      <c r="W420" s="5"/>
      <c r="X420" s="5"/>
      <c r="Y420" s="5"/>
      <c r="Z420" s="5"/>
      <c r="AA420" s="5"/>
      <c r="AB420" s="5"/>
      <c r="AC420" s="5"/>
      <c r="AD420" s="5"/>
      <c r="AE420" s="5"/>
      <c r="AF420" s="5"/>
      <c r="AG420" s="6"/>
      <c r="AH420" s="5"/>
      <c r="AI420" s="7"/>
      <c r="AJ420" s="6"/>
      <c r="AK420" s="8"/>
      <c r="AL420" s="5"/>
      <c r="AM420" s="5"/>
      <c r="AN420" s="5"/>
      <c r="AO420" s="5"/>
      <c r="AP420" s="5"/>
      <c r="AQ420" s="5"/>
      <c r="AR420" s="5"/>
      <c r="AS420" s="5"/>
      <c r="AT420" s="5"/>
      <c r="AU420" s="5"/>
      <c r="AV420" s="5"/>
      <c r="AW420" s="9"/>
      <c r="AX420" s="1"/>
      <c r="AY420" s="1"/>
    </row>
    <row r="421">
      <c r="A421" s="179"/>
      <c r="B421" s="5"/>
      <c r="C421" s="1"/>
      <c r="D421" s="5"/>
      <c r="E421" s="2"/>
      <c r="F421" s="2"/>
      <c r="G421" s="3"/>
      <c r="H421" s="5"/>
      <c r="I421" s="5"/>
      <c r="J421" s="5"/>
      <c r="K421" s="5"/>
      <c r="L421" s="5"/>
      <c r="M421" s="5"/>
      <c r="N421" s="5"/>
      <c r="O421" s="1"/>
      <c r="P421" s="1"/>
      <c r="Q421" s="1"/>
      <c r="R421" s="1"/>
      <c r="S421" s="1"/>
      <c r="T421" s="1"/>
      <c r="U421" s="1"/>
      <c r="V421" s="1"/>
      <c r="W421" s="5"/>
      <c r="X421" s="5"/>
      <c r="Y421" s="5"/>
      <c r="Z421" s="5"/>
      <c r="AA421" s="5"/>
      <c r="AB421" s="5"/>
      <c r="AC421" s="5"/>
      <c r="AD421" s="5"/>
      <c r="AE421" s="5"/>
      <c r="AF421" s="5"/>
      <c r="AG421" s="6"/>
      <c r="AH421" s="5"/>
      <c r="AI421" s="7"/>
      <c r="AJ421" s="6"/>
      <c r="AK421" s="8"/>
      <c r="AL421" s="5"/>
      <c r="AM421" s="5"/>
      <c r="AN421" s="5"/>
      <c r="AO421" s="5"/>
      <c r="AP421" s="5"/>
      <c r="AQ421" s="5"/>
      <c r="AR421" s="5"/>
      <c r="AS421" s="5"/>
      <c r="AT421" s="5"/>
      <c r="AU421" s="5"/>
      <c r="AV421" s="5"/>
      <c r="AW421" s="9"/>
      <c r="AX421" s="1"/>
      <c r="AY421" s="1"/>
    </row>
    <row r="422">
      <c r="A422" s="179"/>
      <c r="B422" s="5"/>
      <c r="C422" s="1"/>
      <c r="D422" s="5"/>
      <c r="E422" s="2"/>
      <c r="F422" s="2"/>
      <c r="G422" s="3"/>
      <c r="H422" s="5"/>
      <c r="I422" s="5"/>
      <c r="J422" s="5"/>
      <c r="K422" s="5"/>
      <c r="L422" s="5"/>
      <c r="M422" s="5"/>
      <c r="N422" s="5"/>
      <c r="O422" s="1"/>
      <c r="P422" s="1"/>
      <c r="Q422" s="1"/>
      <c r="R422" s="1"/>
      <c r="S422" s="1"/>
      <c r="T422" s="1"/>
      <c r="U422" s="1"/>
      <c r="V422" s="1"/>
      <c r="W422" s="5"/>
      <c r="X422" s="5"/>
      <c r="Y422" s="5"/>
      <c r="Z422" s="5"/>
      <c r="AA422" s="5"/>
      <c r="AB422" s="5"/>
      <c r="AC422" s="5"/>
      <c r="AD422" s="5"/>
      <c r="AE422" s="5"/>
      <c r="AF422" s="5"/>
      <c r="AG422" s="6"/>
      <c r="AH422" s="5"/>
      <c r="AI422" s="7"/>
      <c r="AJ422" s="6"/>
      <c r="AK422" s="8"/>
      <c r="AL422" s="5"/>
      <c r="AM422" s="5"/>
      <c r="AN422" s="5"/>
      <c r="AO422" s="5"/>
      <c r="AP422" s="5"/>
      <c r="AQ422" s="5"/>
      <c r="AR422" s="5"/>
      <c r="AS422" s="5"/>
      <c r="AT422" s="5"/>
      <c r="AU422" s="5"/>
      <c r="AV422" s="5"/>
      <c r="AW422" s="9"/>
      <c r="AX422" s="1"/>
      <c r="AY422" s="1"/>
    </row>
    <row r="423">
      <c r="A423" s="179"/>
      <c r="B423" s="5"/>
      <c r="C423" s="1"/>
      <c r="D423" s="5"/>
      <c r="E423" s="2"/>
      <c r="F423" s="2"/>
      <c r="G423" s="3"/>
      <c r="H423" s="5"/>
      <c r="I423" s="5"/>
      <c r="J423" s="5"/>
      <c r="K423" s="5"/>
      <c r="L423" s="5"/>
      <c r="M423" s="5"/>
      <c r="N423" s="5"/>
      <c r="O423" s="1"/>
      <c r="P423" s="1"/>
      <c r="Q423" s="1"/>
      <c r="R423" s="1"/>
      <c r="S423" s="1"/>
      <c r="T423" s="1"/>
      <c r="U423" s="1"/>
      <c r="V423" s="1"/>
      <c r="W423" s="5"/>
      <c r="X423" s="5"/>
      <c r="Y423" s="5"/>
      <c r="Z423" s="5"/>
      <c r="AA423" s="5"/>
      <c r="AB423" s="5"/>
      <c r="AC423" s="5"/>
      <c r="AD423" s="5"/>
      <c r="AE423" s="5"/>
      <c r="AF423" s="5"/>
      <c r="AG423" s="6"/>
      <c r="AH423" s="5"/>
      <c r="AI423" s="7"/>
      <c r="AJ423" s="6"/>
      <c r="AK423" s="8"/>
      <c r="AL423" s="5"/>
      <c r="AM423" s="5"/>
      <c r="AN423" s="5"/>
      <c r="AO423" s="5"/>
      <c r="AP423" s="5"/>
      <c r="AQ423" s="5"/>
      <c r="AR423" s="5"/>
      <c r="AS423" s="5"/>
      <c r="AT423" s="5"/>
      <c r="AU423" s="5"/>
      <c r="AV423" s="5"/>
      <c r="AW423" s="9"/>
      <c r="AX423" s="1"/>
      <c r="AY423" s="1"/>
    </row>
    <row r="424">
      <c r="A424" s="179"/>
      <c r="B424" s="5"/>
      <c r="C424" s="1"/>
      <c r="D424" s="5"/>
      <c r="E424" s="2"/>
      <c r="F424" s="2"/>
      <c r="G424" s="3"/>
      <c r="H424" s="5"/>
      <c r="I424" s="5"/>
      <c r="J424" s="5"/>
      <c r="K424" s="5"/>
      <c r="L424" s="5"/>
      <c r="M424" s="5"/>
      <c r="N424" s="5"/>
      <c r="O424" s="1"/>
      <c r="P424" s="1"/>
      <c r="Q424" s="1"/>
      <c r="R424" s="1"/>
      <c r="S424" s="1"/>
      <c r="T424" s="1"/>
      <c r="U424" s="1"/>
      <c r="V424" s="1"/>
      <c r="W424" s="5"/>
      <c r="X424" s="5"/>
      <c r="Y424" s="5"/>
      <c r="Z424" s="5"/>
      <c r="AA424" s="5"/>
      <c r="AB424" s="5"/>
      <c r="AC424" s="5"/>
      <c r="AD424" s="5"/>
      <c r="AE424" s="5"/>
      <c r="AF424" s="5"/>
      <c r="AG424" s="6"/>
      <c r="AH424" s="5"/>
      <c r="AI424" s="7"/>
      <c r="AJ424" s="6"/>
      <c r="AK424" s="8"/>
      <c r="AL424" s="5"/>
      <c r="AM424" s="5"/>
      <c r="AN424" s="5"/>
      <c r="AO424" s="5"/>
      <c r="AP424" s="5"/>
      <c r="AQ424" s="5"/>
      <c r="AR424" s="5"/>
      <c r="AS424" s="5"/>
      <c r="AT424" s="5"/>
      <c r="AU424" s="5"/>
      <c r="AV424" s="5"/>
      <c r="AW424" s="9"/>
      <c r="AX424" s="1"/>
      <c r="AY424" s="1"/>
    </row>
    <row r="425">
      <c r="A425" s="179"/>
      <c r="B425" s="5"/>
      <c r="C425" s="1"/>
      <c r="D425" s="5"/>
      <c r="E425" s="2"/>
      <c r="F425" s="2"/>
      <c r="G425" s="3"/>
      <c r="H425" s="5"/>
      <c r="I425" s="5"/>
      <c r="J425" s="5"/>
      <c r="K425" s="5"/>
      <c r="L425" s="5"/>
      <c r="M425" s="5"/>
      <c r="N425" s="5"/>
      <c r="O425" s="1"/>
      <c r="P425" s="1"/>
      <c r="Q425" s="1"/>
      <c r="R425" s="1"/>
      <c r="S425" s="1"/>
      <c r="T425" s="1"/>
      <c r="U425" s="1"/>
      <c r="V425" s="1"/>
      <c r="W425" s="5"/>
      <c r="X425" s="5"/>
      <c r="Y425" s="5"/>
      <c r="Z425" s="5"/>
      <c r="AA425" s="5"/>
      <c r="AB425" s="5"/>
      <c r="AC425" s="5"/>
      <c r="AD425" s="5"/>
      <c r="AE425" s="5"/>
      <c r="AF425" s="5"/>
      <c r="AG425" s="6"/>
      <c r="AH425" s="5"/>
      <c r="AI425" s="7"/>
      <c r="AJ425" s="6"/>
      <c r="AK425" s="8"/>
      <c r="AL425" s="5"/>
      <c r="AM425" s="5"/>
      <c r="AN425" s="5"/>
      <c r="AO425" s="5"/>
      <c r="AP425" s="5"/>
      <c r="AQ425" s="5"/>
      <c r="AR425" s="5"/>
      <c r="AS425" s="5"/>
      <c r="AT425" s="5"/>
      <c r="AU425" s="5"/>
      <c r="AV425" s="5"/>
      <c r="AW425" s="9"/>
      <c r="AX425" s="1"/>
      <c r="AY425" s="1"/>
    </row>
    <row r="426">
      <c r="A426" s="179"/>
      <c r="B426" s="5"/>
      <c r="C426" s="1"/>
      <c r="D426" s="5"/>
      <c r="E426" s="2"/>
      <c r="F426" s="2"/>
      <c r="G426" s="3"/>
      <c r="H426" s="5"/>
      <c r="I426" s="5"/>
      <c r="J426" s="5"/>
      <c r="K426" s="5"/>
      <c r="L426" s="5"/>
      <c r="M426" s="5"/>
      <c r="N426" s="5"/>
      <c r="O426" s="1"/>
      <c r="P426" s="1"/>
      <c r="Q426" s="1"/>
      <c r="R426" s="1"/>
      <c r="S426" s="1"/>
      <c r="T426" s="1"/>
      <c r="U426" s="1"/>
      <c r="V426" s="1"/>
      <c r="W426" s="5"/>
      <c r="X426" s="5"/>
      <c r="Y426" s="5"/>
      <c r="Z426" s="5"/>
      <c r="AA426" s="5"/>
      <c r="AB426" s="5"/>
      <c r="AC426" s="5"/>
      <c r="AD426" s="5"/>
      <c r="AE426" s="5"/>
      <c r="AF426" s="5"/>
      <c r="AG426" s="6"/>
      <c r="AH426" s="5"/>
      <c r="AI426" s="7"/>
      <c r="AJ426" s="6"/>
      <c r="AK426" s="8"/>
      <c r="AL426" s="5"/>
      <c r="AM426" s="5"/>
      <c r="AN426" s="5"/>
      <c r="AO426" s="5"/>
      <c r="AP426" s="5"/>
      <c r="AQ426" s="5"/>
      <c r="AR426" s="5"/>
      <c r="AS426" s="5"/>
      <c r="AT426" s="5"/>
      <c r="AU426" s="5"/>
      <c r="AV426" s="5"/>
      <c r="AW426" s="9"/>
      <c r="AX426" s="1"/>
      <c r="AY426" s="1"/>
    </row>
    <row r="427">
      <c r="A427" s="179"/>
      <c r="B427" s="5"/>
      <c r="C427" s="1"/>
      <c r="D427" s="5"/>
      <c r="E427" s="2"/>
      <c r="F427" s="2"/>
      <c r="G427" s="3"/>
      <c r="H427" s="5"/>
      <c r="I427" s="5"/>
      <c r="J427" s="5"/>
      <c r="K427" s="5"/>
      <c r="L427" s="5"/>
      <c r="M427" s="5"/>
      <c r="N427" s="5"/>
      <c r="O427" s="1"/>
      <c r="P427" s="1"/>
      <c r="Q427" s="1"/>
      <c r="R427" s="1"/>
      <c r="S427" s="1"/>
      <c r="T427" s="1"/>
      <c r="U427" s="1"/>
      <c r="V427" s="1"/>
      <c r="W427" s="5"/>
      <c r="X427" s="5"/>
      <c r="Y427" s="5"/>
      <c r="Z427" s="5"/>
      <c r="AA427" s="5"/>
      <c r="AB427" s="5"/>
      <c r="AC427" s="5"/>
      <c r="AD427" s="5"/>
      <c r="AE427" s="5"/>
      <c r="AF427" s="5"/>
      <c r="AG427" s="6"/>
      <c r="AH427" s="5"/>
      <c r="AI427" s="7"/>
      <c r="AJ427" s="6"/>
      <c r="AK427" s="8"/>
      <c r="AL427" s="5"/>
      <c r="AM427" s="5"/>
      <c r="AN427" s="5"/>
      <c r="AO427" s="5"/>
      <c r="AP427" s="5"/>
      <c r="AQ427" s="5"/>
      <c r="AR427" s="5"/>
      <c r="AS427" s="5"/>
      <c r="AT427" s="5"/>
      <c r="AU427" s="5"/>
      <c r="AV427" s="5"/>
      <c r="AW427" s="9"/>
      <c r="AX427" s="1"/>
      <c r="AY427" s="1"/>
    </row>
    <row r="428">
      <c r="A428" s="179"/>
      <c r="B428" s="5"/>
      <c r="C428" s="1"/>
      <c r="D428" s="5"/>
      <c r="E428" s="2"/>
      <c r="F428" s="2"/>
      <c r="G428" s="3"/>
      <c r="H428" s="5"/>
      <c r="I428" s="5"/>
      <c r="J428" s="5"/>
      <c r="K428" s="5"/>
      <c r="L428" s="5"/>
      <c r="M428" s="5"/>
      <c r="N428" s="5"/>
      <c r="O428" s="1"/>
      <c r="P428" s="1"/>
      <c r="Q428" s="1"/>
      <c r="R428" s="1"/>
      <c r="S428" s="1"/>
      <c r="T428" s="1"/>
      <c r="U428" s="1"/>
      <c r="V428" s="1"/>
      <c r="W428" s="5"/>
      <c r="X428" s="5"/>
      <c r="Y428" s="5"/>
      <c r="Z428" s="5"/>
      <c r="AA428" s="5"/>
      <c r="AB428" s="5"/>
      <c r="AC428" s="5"/>
      <c r="AD428" s="5"/>
      <c r="AE428" s="5"/>
      <c r="AF428" s="5"/>
      <c r="AG428" s="6"/>
      <c r="AH428" s="5"/>
      <c r="AI428" s="7"/>
      <c r="AJ428" s="6"/>
      <c r="AK428" s="8"/>
      <c r="AL428" s="5"/>
      <c r="AM428" s="5"/>
      <c r="AN428" s="5"/>
      <c r="AO428" s="5"/>
      <c r="AP428" s="5"/>
      <c r="AQ428" s="5"/>
      <c r="AR428" s="5"/>
      <c r="AS428" s="5"/>
      <c r="AT428" s="5"/>
      <c r="AU428" s="5"/>
      <c r="AV428" s="5"/>
      <c r="AW428" s="9"/>
      <c r="AX428" s="1"/>
      <c r="AY428" s="1"/>
    </row>
    <row r="429">
      <c r="A429" s="179"/>
      <c r="B429" s="5"/>
      <c r="C429" s="1"/>
      <c r="D429" s="5"/>
      <c r="E429" s="2"/>
      <c r="F429" s="2"/>
      <c r="G429" s="3"/>
      <c r="H429" s="5"/>
      <c r="I429" s="5"/>
      <c r="J429" s="5"/>
      <c r="K429" s="5"/>
      <c r="L429" s="5"/>
      <c r="M429" s="5"/>
      <c r="N429" s="5"/>
      <c r="O429" s="1"/>
      <c r="P429" s="1"/>
      <c r="Q429" s="1"/>
      <c r="R429" s="1"/>
      <c r="S429" s="1"/>
      <c r="T429" s="1"/>
      <c r="U429" s="1"/>
      <c r="V429" s="1"/>
      <c r="W429" s="5"/>
      <c r="X429" s="5"/>
      <c r="Y429" s="5"/>
      <c r="Z429" s="5"/>
      <c r="AA429" s="5"/>
      <c r="AB429" s="5"/>
      <c r="AC429" s="5"/>
      <c r="AD429" s="5"/>
      <c r="AE429" s="5"/>
      <c r="AF429" s="5"/>
      <c r="AG429" s="6"/>
      <c r="AH429" s="5"/>
      <c r="AI429" s="7"/>
      <c r="AJ429" s="6"/>
      <c r="AK429" s="8"/>
      <c r="AL429" s="5"/>
      <c r="AM429" s="5"/>
      <c r="AN429" s="5"/>
      <c r="AO429" s="5"/>
      <c r="AP429" s="5"/>
      <c r="AQ429" s="5"/>
      <c r="AR429" s="5"/>
      <c r="AS429" s="5"/>
      <c r="AT429" s="5"/>
      <c r="AU429" s="5"/>
      <c r="AV429" s="5"/>
      <c r="AW429" s="9"/>
      <c r="AX429" s="1"/>
      <c r="AY429" s="1"/>
    </row>
    <row r="430">
      <c r="A430" s="179"/>
      <c r="B430" s="5"/>
      <c r="C430" s="1"/>
      <c r="D430" s="5"/>
      <c r="E430" s="2"/>
      <c r="F430" s="2"/>
      <c r="G430" s="3"/>
      <c r="H430" s="5"/>
      <c r="I430" s="5"/>
      <c r="J430" s="5"/>
      <c r="K430" s="5"/>
      <c r="L430" s="5"/>
      <c r="M430" s="5"/>
      <c r="N430" s="5"/>
      <c r="O430" s="1"/>
      <c r="P430" s="1"/>
      <c r="Q430" s="1"/>
      <c r="R430" s="1"/>
      <c r="S430" s="1"/>
      <c r="T430" s="1"/>
      <c r="U430" s="1"/>
      <c r="V430" s="1"/>
      <c r="W430" s="5"/>
      <c r="X430" s="5"/>
      <c r="Y430" s="5"/>
      <c r="Z430" s="5"/>
      <c r="AA430" s="5"/>
      <c r="AB430" s="5"/>
      <c r="AC430" s="5"/>
      <c r="AD430" s="5"/>
      <c r="AE430" s="5"/>
      <c r="AF430" s="5"/>
      <c r="AG430" s="6"/>
      <c r="AH430" s="5"/>
      <c r="AI430" s="7"/>
      <c r="AJ430" s="6"/>
      <c r="AK430" s="8"/>
      <c r="AL430" s="5"/>
      <c r="AM430" s="5"/>
      <c r="AN430" s="5"/>
      <c r="AO430" s="5"/>
      <c r="AP430" s="5"/>
      <c r="AQ430" s="5"/>
      <c r="AR430" s="5"/>
      <c r="AS430" s="5"/>
      <c r="AT430" s="5"/>
      <c r="AU430" s="5"/>
      <c r="AV430" s="5"/>
      <c r="AW430" s="9"/>
      <c r="AX430" s="1"/>
      <c r="AY430" s="1"/>
    </row>
    <row r="431">
      <c r="A431" s="179"/>
      <c r="B431" s="5"/>
      <c r="C431" s="1"/>
      <c r="D431" s="5"/>
      <c r="E431" s="2"/>
      <c r="F431" s="2"/>
      <c r="G431" s="3"/>
      <c r="H431" s="5"/>
      <c r="I431" s="5"/>
      <c r="J431" s="5"/>
      <c r="K431" s="5"/>
      <c r="L431" s="5"/>
      <c r="M431" s="5"/>
      <c r="N431" s="5"/>
      <c r="O431" s="1"/>
      <c r="P431" s="1"/>
      <c r="Q431" s="1"/>
      <c r="R431" s="1"/>
      <c r="S431" s="1"/>
      <c r="T431" s="1"/>
      <c r="U431" s="1"/>
      <c r="V431" s="1"/>
      <c r="W431" s="5"/>
      <c r="X431" s="5"/>
      <c r="Y431" s="5"/>
      <c r="Z431" s="5"/>
      <c r="AA431" s="5"/>
      <c r="AB431" s="5"/>
      <c r="AC431" s="5"/>
      <c r="AD431" s="5"/>
      <c r="AE431" s="5"/>
      <c r="AF431" s="5"/>
      <c r="AG431" s="6"/>
      <c r="AH431" s="5"/>
      <c r="AI431" s="7"/>
      <c r="AJ431" s="6"/>
      <c r="AK431" s="8"/>
      <c r="AL431" s="5"/>
      <c r="AM431" s="5"/>
      <c r="AN431" s="5"/>
      <c r="AO431" s="5"/>
      <c r="AP431" s="5"/>
      <c r="AQ431" s="5"/>
      <c r="AR431" s="5"/>
      <c r="AS431" s="5"/>
      <c r="AT431" s="5"/>
      <c r="AU431" s="5"/>
      <c r="AV431" s="5"/>
      <c r="AW431" s="9"/>
      <c r="AX431" s="1"/>
      <c r="AY431" s="1"/>
    </row>
    <row r="432">
      <c r="A432" s="179"/>
      <c r="B432" s="5"/>
      <c r="C432" s="1"/>
      <c r="D432" s="5"/>
      <c r="E432" s="2"/>
      <c r="F432" s="2"/>
      <c r="G432" s="3"/>
      <c r="H432" s="5"/>
      <c r="I432" s="5"/>
      <c r="J432" s="5"/>
      <c r="K432" s="5"/>
      <c r="L432" s="5"/>
      <c r="M432" s="5"/>
      <c r="N432" s="5"/>
      <c r="O432" s="1"/>
      <c r="P432" s="1"/>
      <c r="Q432" s="1"/>
      <c r="R432" s="1"/>
      <c r="S432" s="1"/>
      <c r="T432" s="1"/>
      <c r="U432" s="1"/>
      <c r="V432" s="1"/>
      <c r="W432" s="5"/>
      <c r="X432" s="5"/>
      <c r="Y432" s="5"/>
      <c r="Z432" s="5"/>
      <c r="AA432" s="5"/>
      <c r="AB432" s="5"/>
      <c r="AC432" s="5"/>
      <c r="AD432" s="5"/>
      <c r="AE432" s="5"/>
      <c r="AF432" s="5"/>
      <c r="AG432" s="6"/>
      <c r="AH432" s="5"/>
      <c r="AI432" s="7"/>
      <c r="AJ432" s="6"/>
      <c r="AK432" s="8"/>
      <c r="AL432" s="5"/>
      <c r="AM432" s="5"/>
      <c r="AN432" s="5"/>
      <c r="AO432" s="5"/>
      <c r="AP432" s="5"/>
      <c r="AQ432" s="5"/>
      <c r="AR432" s="5"/>
      <c r="AS432" s="5"/>
      <c r="AT432" s="5"/>
      <c r="AU432" s="5"/>
      <c r="AV432" s="5"/>
      <c r="AW432" s="9"/>
      <c r="AX432" s="1"/>
      <c r="AY432" s="1"/>
    </row>
    <row r="433">
      <c r="A433" s="179"/>
      <c r="B433" s="5"/>
      <c r="C433" s="1"/>
      <c r="D433" s="5"/>
      <c r="E433" s="2"/>
      <c r="F433" s="2"/>
      <c r="G433" s="3"/>
      <c r="H433" s="5"/>
      <c r="I433" s="5"/>
      <c r="J433" s="5"/>
      <c r="K433" s="5"/>
      <c r="L433" s="5"/>
      <c r="M433" s="5"/>
      <c r="N433" s="5"/>
      <c r="O433" s="1"/>
      <c r="P433" s="1"/>
      <c r="Q433" s="1"/>
      <c r="R433" s="1"/>
      <c r="S433" s="1"/>
      <c r="T433" s="1"/>
      <c r="U433" s="1"/>
      <c r="V433" s="1"/>
      <c r="W433" s="5"/>
      <c r="X433" s="5"/>
      <c r="Y433" s="5"/>
      <c r="Z433" s="5"/>
      <c r="AA433" s="5"/>
      <c r="AB433" s="5"/>
      <c r="AC433" s="5"/>
      <c r="AD433" s="5"/>
      <c r="AE433" s="5"/>
      <c r="AF433" s="5"/>
      <c r="AG433" s="6"/>
      <c r="AH433" s="5"/>
      <c r="AI433" s="7"/>
      <c r="AJ433" s="6"/>
      <c r="AK433" s="8"/>
      <c r="AL433" s="5"/>
      <c r="AM433" s="5"/>
      <c r="AN433" s="5"/>
      <c r="AO433" s="5"/>
      <c r="AP433" s="5"/>
      <c r="AQ433" s="5"/>
      <c r="AR433" s="5"/>
      <c r="AS433" s="5"/>
      <c r="AT433" s="5"/>
      <c r="AU433" s="5"/>
      <c r="AV433" s="5"/>
      <c r="AW433" s="9"/>
      <c r="AX433" s="1"/>
      <c r="AY433" s="1"/>
    </row>
    <row r="434">
      <c r="A434" s="179"/>
      <c r="B434" s="5"/>
      <c r="C434" s="1"/>
      <c r="D434" s="5"/>
      <c r="E434" s="2"/>
      <c r="F434" s="2"/>
      <c r="G434" s="3"/>
      <c r="H434" s="5"/>
      <c r="I434" s="5"/>
      <c r="J434" s="5"/>
      <c r="K434" s="5"/>
      <c r="L434" s="5"/>
      <c r="M434" s="5"/>
      <c r="N434" s="5"/>
      <c r="O434" s="1"/>
      <c r="P434" s="1"/>
      <c r="Q434" s="1"/>
      <c r="R434" s="1"/>
      <c r="S434" s="1"/>
      <c r="T434" s="1"/>
      <c r="U434" s="1"/>
      <c r="V434" s="1"/>
      <c r="W434" s="5"/>
      <c r="X434" s="5"/>
      <c r="Y434" s="5"/>
      <c r="Z434" s="5"/>
      <c r="AA434" s="5"/>
      <c r="AB434" s="5"/>
      <c r="AC434" s="5"/>
      <c r="AD434" s="5"/>
      <c r="AE434" s="5"/>
      <c r="AF434" s="5"/>
      <c r="AG434" s="6"/>
      <c r="AH434" s="5"/>
      <c r="AI434" s="7"/>
      <c r="AJ434" s="6"/>
      <c r="AK434" s="8"/>
      <c r="AL434" s="5"/>
      <c r="AM434" s="5"/>
      <c r="AN434" s="5"/>
      <c r="AO434" s="5"/>
      <c r="AP434" s="5"/>
      <c r="AQ434" s="5"/>
      <c r="AR434" s="5"/>
      <c r="AS434" s="5"/>
      <c r="AT434" s="5"/>
      <c r="AU434" s="5"/>
      <c r="AV434" s="5"/>
      <c r="AW434" s="9"/>
      <c r="AX434" s="1"/>
      <c r="AY434" s="1"/>
    </row>
    <row r="435">
      <c r="A435" s="179"/>
      <c r="B435" s="5"/>
      <c r="C435" s="1"/>
      <c r="D435" s="5"/>
      <c r="E435" s="2"/>
      <c r="F435" s="2"/>
      <c r="G435" s="3"/>
      <c r="H435" s="5"/>
      <c r="I435" s="5"/>
      <c r="J435" s="5"/>
      <c r="K435" s="5"/>
      <c r="L435" s="5"/>
      <c r="M435" s="5"/>
      <c r="N435" s="5"/>
      <c r="O435" s="1"/>
      <c r="P435" s="1"/>
      <c r="Q435" s="1"/>
      <c r="R435" s="1"/>
      <c r="S435" s="1"/>
      <c r="T435" s="1"/>
      <c r="U435" s="1"/>
      <c r="V435" s="1"/>
      <c r="W435" s="5"/>
      <c r="X435" s="5"/>
      <c r="Y435" s="5"/>
      <c r="Z435" s="5"/>
      <c r="AA435" s="5"/>
      <c r="AB435" s="5"/>
      <c r="AC435" s="5"/>
      <c r="AD435" s="5"/>
      <c r="AE435" s="5"/>
      <c r="AF435" s="5"/>
      <c r="AG435" s="6"/>
      <c r="AH435" s="5"/>
      <c r="AI435" s="7"/>
      <c r="AJ435" s="6"/>
      <c r="AK435" s="8"/>
      <c r="AL435" s="5"/>
      <c r="AM435" s="5"/>
      <c r="AN435" s="5"/>
      <c r="AO435" s="5"/>
      <c r="AP435" s="5"/>
      <c r="AQ435" s="5"/>
      <c r="AR435" s="5"/>
      <c r="AS435" s="5"/>
      <c r="AT435" s="5"/>
      <c r="AU435" s="5"/>
      <c r="AV435" s="5"/>
      <c r="AW435" s="9"/>
      <c r="AX435" s="1"/>
      <c r="AY435" s="1"/>
    </row>
    <row r="436">
      <c r="A436" s="179"/>
      <c r="B436" s="5"/>
      <c r="C436" s="1"/>
      <c r="D436" s="5"/>
      <c r="E436" s="2"/>
      <c r="F436" s="2"/>
      <c r="G436" s="3"/>
      <c r="H436" s="5"/>
      <c r="I436" s="5"/>
      <c r="J436" s="5"/>
      <c r="K436" s="5"/>
      <c r="L436" s="5"/>
      <c r="M436" s="5"/>
      <c r="N436" s="5"/>
      <c r="O436" s="1"/>
      <c r="P436" s="1"/>
      <c r="Q436" s="1"/>
      <c r="R436" s="1"/>
      <c r="S436" s="1"/>
      <c r="T436" s="1"/>
      <c r="U436" s="1"/>
      <c r="V436" s="1"/>
      <c r="W436" s="5"/>
      <c r="X436" s="5"/>
      <c r="Y436" s="5"/>
      <c r="Z436" s="5"/>
      <c r="AA436" s="5"/>
      <c r="AB436" s="5"/>
      <c r="AC436" s="5"/>
      <c r="AD436" s="5"/>
      <c r="AE436" s="5"/>
      <c r="AF436" s="5"/>
      <c r="AG436" s="6"/>
      <c r="AH436" s="5"/>
      <c r="AI436" s="7"/>
      <c r="AJ436" s="6"/>
      <c r="AK436" s="8"/>
      <c r="AL436" s="5"/>
      <c r="AM436" s="5"/>
      <c r="AN436" s="5"/>
      <c r="AO436" s="5"/>
      <c r="AP436" s="5"/>
      <c r="AQ436" s="5"/>
      <c r="AR436" s="5"/>
      <c r="AS436" s="5"/>
      <c r="AT436" s="5"/>
      <c r="AU436" s="5"/>
      <c r="AV436" s="5"/>
      <c r="AW436" s="9"/>
      <c r="AX436" s="1"/>
      <c r="AY436" s="1"/>
    </row>
    <row r="437">
      <c r="A437" s="179"/>
      <c r="B437" s="5"/>
      <c r="C437" s="1"/>
      <c r="D437" s="5"/>
      <c r="E437" s="2"/>
      <c r="F437" s="2"/>
      <c r="G437" s="3"/>
      <c r="H437" s="5"/>
      <c r="I437" s="5"/>
      <c r="J437" s="5"/>
      <c r="K437" s="5"/>
      <c r="L437" s="5"/>
      <c r="M437" s="5"/>
      <c r="N437" s="5"/>
      <c r="O437" s="1"/>
      <c r="P437" s="1"/>
      <c r="Q437" s="1"/>
      <c r="R437" s="1"/>
      <c r="S437" s="1"/>
      <c r="T437" s="1"/>
      <c r="U437" s="1"/>
      <c r="V437" s="1"/>
      <c r="W437" s="5"/>
      <c r="X437" s="5"/>
      <c r="Y437" s="5"/>
      <c r="Z437" s="5"/>
      <c r="AA437" s="5"/>
      <c r="AB437" s="5"/>
      <c r="AC437" s="5"/>
      <c r="AD437" s="5"/>
      <c r="AE437" s="5"/>
      <c r="AF437" s="5"/>
      <c r="AG437" s="6"/>
      <c r="AH437" s="5"/>
      <c r="AI437" s="7"/>
      <c r="AJ437" s="6"/>
      <c r="AK437" s="8"/>
      <c r="AL437" s="5"/>
      <c r="AM437" s="5"/>
      <c r="AN437" s="5"/>
      <c r="AO437" s="5"/>
      <c r="AP437" s="5"/>
      <c r="AQ437" s="5"/>
      <c r="AR437" s="5"/>
      <c r="AS437" s="5"/>
      <c r="AT437" s="5"/>
      <c r="AU437" s="5"/>
      <c r="AV437" s="5"/>
      <c r="AW437" s="9"/>
      <c r="AX437" s="1"/>
      <c r="AY437" s="1"/>
    </row>
    <row r="438">
      <c r="A438" s="179"/>
      <c r="B438" s="5"/>
      <c r="C438" s="1"/>
      <c r="D438" s="5"/>
      <c r="E438" s="2"/>
      <c r="F438" s="2"/>
      <c r="G438" s="3"/>
      <c r="H438" s="5"/>
      <c r="I438" s="5"/>
      <c r="J438" s="5"/>
      <c r="K438" s="5"/>
      <c r="L438" s="5"/>
      <c r="M438" s="5"/>
      <c r="N438" s="5"/>
      <c r="O438" s="1"/>
      <c r="P438" s="1"/>
      <c r="Q438" s="1"/>
      <c r="R438" s="1"/>
      <c r="S438" s="1"/>
      <c r="T438" s="1"/>
      <c r="U438" s="1"/>
      <c r="V438" s="1"/>
      <c r="W438" s="5"/>
      <c r="X438" s="5"/>
      <c r="Y438" s="5"/>
      <c r="Z438" s="5"/>
      <c r="AA438" s="5"/>
      <c r="AB438" s="5"/>
      <c r="AC438" s="5"/>
      <c r="AD438" s="5"/>
      <c r="AE438" s="5"/>
      <c r="AF438" s="5"/>
      <c r="AG438" s="6"/>
      <c r="AH438" s="5"/>
      <c r="AI438" s="7"/>
      <c r="AJ438" s="6"/>
      <c r="AK438" s="8"/>
      <c r="AL438" s="5"/>
      <c r="AM438" s="5"/>
      <c r="AN438" s="5"/>
      <c r="AO438" s="5"/>
      <c r="AP438" s="5"/>
      <c r="AQ438" s="5"/>
      <c r="AR438" s="5"/>
      <c r="AS438" s="5"/>
      <c r="AT438" s="5"/>
      <c r="AU438" s="5"/>
      <c r="AV438" s="5"/>
      <c r="AW438" s="9"/>
      <c r="AX438" s="1"/>
      <c r="AY438" s="1"/>
    </row>
    <row r="439">
      <c r="A439" s="179"/>
      <c r="B439" s="5"/>
      <c r="C439" s="1"/>
      <c r="D439" s="5"/>
      <c r="E439" s="2"/>
      <c r="F439" s="2"/>
      <c r="G439" s="3"/>
      <c r="H439" s="5"/>
      <c r="I439" s="5"/>
      <c r="J439" s="5"/>
      <c r="K439" s="5"/>
      <c r="L439" s="5"/>
      <c r="M439" s="5"/>
      <c r="N439" s="5"/>
      <c r="O439" s="1"/>
      <c r="P439" s="1"/>
      <c r="Q439" s="1"/>
      <c r="R439" s="1"/>
      <c r="S439" s="1"/>
      <c r="T439" s="1"/>
      <c r="U439" s="1"/>
      <c r="V439" s="1"/>
      <c r="W439" s="5"/>
      <c r="X439" s="5"/>
      <c r="Y439" s="5"/>
      <c r="Z439" s="5"/>
      <c r="AA439" s="5"/>
      <c r="AB439" s="5"/>
      <c r="AC439" s="5"/>
      <c r="AD439" s="5"/>
      <c r="AE439" s="5"/>
      <c r="AF439" s="5"/>
      <c r="AG439" s="6"/>
      <c r="AH439" s="5"/>
      <c r="AI439" s="7"/>
      <c r="AJ439" s="6"/>
      <c r="AK439" s="8"/>
      <c r="AL439" s="5"/>
      <c r="AM439" s="5"/>
      <c r="AN439" s="5"/>
      <c r="AO439" s="5"/>
      <c r="AP439" s="5"/>
      <c r="AQ439" s="5"/>
      <c r="AR439" s="5"/>
      <c r="AS439" s="5"/>
      <c r="AT439" s="5"/>
      <c r="AU439" s="5"/>
      <c r="AV439" s="5"/>
      <c r="AW439" s="9"/>
      <c r="AX439" s="1"/>
      <c r="AY439" s="1"/>
    </row>
    <row r="440">
      <c r="A440" s="179"/>
      <c r="B440" s="5"/>
      <c r="C440" s="1"/>
      <c r="D440" s="5"/>
      <c r="E440" s="2"/>
      <c r="F440" s="2"/>
      <c r="G440" s="3"/>
      <c r="H440" s="5"/>
      <c r="I440" s="5"/>
      <c r="J440" s="5"/>
      <c r="K440" s="5"/>
      <c r="L440" s="5"/>
      <c r="M440" s="5"/>
      <c r="N440" s="5"/>
      <c r="O440" s="1"/>
      <c r="P440" s="1"/>
      <c r="Q440" s="1"/>
      <c r="R440" s="1"/>
      <c r="S440" s="1"/>
      <c r="T440" s="1"/>
      <c r="U440" s="1"/>
      <c r="V440" s="1"/>
      <c r="W440" s="5"/>
      <c r="X440" s="5"/>
      <c r="Y440" s="5"/>
      <c r="Z440" s="5"/>
      <c r="AA440" s="5"/>
      <c r="AB440" s="5"/>
      <c r="AC440" s="5"/>
      <c r="AD440" s="5"/>
      <c r="AE440" s="5"/>
      <c r="AF440" s="5"/>
      <c r="AG440" s="6"/>
      <c r="AH440" s="5"/>
      <c r="AI440" s="7"/>
      <c r="AJ440" s="6"/>
      <c r="AK440" s="8"/>
      <c r="AL440" s="5"/>
      <c r="AM440" s="5"/>
      <c r="AN440" s="5"/>
      <c r="AO440" s="5"/>
      <c r="AP440" s="5"/>
      <c r="AQ440" s="5"/>
      <c r="AR440" s="5"/>
      <c r="AS440" s="5"/>
      <c r="AT440" s="5"/>
      <c r="AU440" s="5"/>
      <c r="AV440" s="5"/>
      <c r="AW440" s="9"/>
      <c r="AX440" s="1"/>
      <c r="AY440" s="1"/>
    </row>
    <row r="441">
      <c r="A441" s="179"/>
      <c r="B441" s="5"/>
      <c r="C441" s="1"/>
      <c r="D441" s="5"/>
      <c r="E441" s="2"/>
      <c r="F441" s="2"/>
      <c r="G441" s="3"/>
      <c r="H441" s="5"/>
      <c r="I441" s="5"/>
      <c r="J441" s="5"/>
      <c r="K441" s="5"/>
      <c r="L441" s="5"/>
      <c r="M441" s="5"/>
      <c r="N441" s="5"/>
      <c r="O441" s="1"/>
      <c r="P441" s="1"/>
      <c r="Q441" s="1"/>
      <c r="R441" s="1"/>
      <c r="S441" s="1"/>
      <c r="T441" s="1"/>
      <c r="U441" s="1"/>
      <c r="V441" s="1"/>
      <c r="W441" s="5"/>
      <c r="X441" s="5"/>
      <c r="Y441" s="5"/>
      <c r="Z441" s="5"/>
      <c r="AA441" s="5"/>
      <c r="AB441" s="5"/>
      <c r="AC441" s="5"/>
      <c r="AD441" s="5"/>
      <c r="AE441" s="5"/>
      <c r="AF441" s="5"/>
      <c r="AG441" s="6"/>
      <c r="AH441" s="5"/>
      <c r="AI441" s="7"/>
      <c r="AJ441" s="6"/>
      <c r="AK441" s="8"/>
      <c r="AL441" s="5"/>
      <c r="AM441" s="5"/>
      <c r="AN441" s="5"/>
      <c r="AO441" s="5"/>
      <c r="AP441" s="5"/>
      <c r="AQ441" s="5"/>
      <c r="AR441" s="5"/>
      <c r="AS441" s="5"/>
      <c r="AT441" s="5"/>
      <c r="AU441" s="5"/>
      <c r="AV441" s="5"/>
      <c r="AW441" s="9"/>
      <c r="AX441" s="1"/>
      <c r="AY441" s="1"/>
    </row>
    <row r="442">
      <c r="A442" s="179"/>
      <c r="B442" s="5"/>
      <c r="C442" s="1"/>
      <c r="D442" s="5"/>
      <c r="E442" s="2"/>
      <c r="F442" s="2"/>
      <c r="G442" s="3"/>
      <c r="H442" s="5"/>
      <c r="I442" s="5"/>
      <c r="J442" s="5"/>
      <c r="K442" s="5"/>
      <c r="L442" s="5"/>
      <c r="M442" s="5"/>
      <c r="N442" s="5"/>
      <c r="O442" s="1"/>
      <c r="P442" s="1"/>
      <c r="Q442" s="1"/>
      <c r="R442" s="1"/>
      <c r="S442" s="1"/>
      <c r="T442" s="1"/>
      <c r="U442" s="1"/>
      <c r="V442" s="1"/>
      <c r="W442" s="5"/>
      <c r="X442" s="5"/>
      <c r="Y442" s="5"/>
      <c r="Z442" s="5"/>
      <c r="AA442" s="5"/>
      <c r="AB442" s="5"/>
      <c r="AC442" s="5"/>
      <c r="AD442" s="5"/>
      <c r="AE442" s="5"/>
      <c r="AF442" s="5"/>
      <c r="AG442" s="6"/>
      <c r="AH442" s="5"/>
      <c r="AI442" s="7"/>
      <c r="AJ442" s="6"/>
      <c r="AK442" s="8"/>
      <c r="AL442" s="5"/>
      <c r="AM442" s="5"/>
      <c r="AN442" s="5"/>
      <c r="AO442" s="5"/>
      <c r="AP442" s="5"/>
      <c r="AQ442" s="5"/>
      <c r="AR442" s="5"/>
      <c r="AS442" s="5"/>
      <c r="AT442" s="5"/>
      <c r="AU442" s="5"/>
      <c r="AV442" s="5"/>
      <c r="AW442" s="9"/>
      <c r="AX442" s="1"/>
      <c r="AY442" s="1"/>
    </row>
    <row r="443">
      <c r="A443" s="179"/>
      <c r="B443" s="5"/>
      <c r="C443" s="1"/>
      <c r="D443" s="5"/>
      <c r="E443" s="2"/>
      <c r="F443" s="2"/>
      <c r="G443" s="3"/>
      <c r="H443" s="5"/>
      <c r="I443" s="5"/>
      <c r="J443" s="5"/>
      <c r="K443" s="5"/>
      <c r="L443" s="5"/>
      <c r="M443" s="5"/>
      <c r="N443" s="5"/>
      <c r="O443" s="1"/>
      <c r="P443" s="1"/>
      <c r="Q443" s="1"/>
      <c r="R443" s="1"/>
      <c r="S443" s="1"/>
      <c r="T443" s="1"/>
      <c r="U443" s="1"/>
      <c r="V443" s="1"/>
      <c r="W443" s="5"/>
      <c r="X443" s="5"/>
      <c r="Y443" s="5"/>
      <c r="Z443" s="5"/>
      <c r="AA443" s="5"/>
      <c r="AB443" s="5"/>
      <c r="AC443" s="5"/>
      <c r="AD443" s="5"/>
      <c r="AE443" s="5"/>
      <c r="AF443" s="5"/>
      <c r="AG443" s="6"/>
      <c r="AH443" s="5"/>
      <c r="AI443" s="7"/>
      <c r="AJ443" s="6"/>
      <c r="AK443" s="8"/>
      <c r="AL443" s="5"/>
      <c r="AM443" s="5"/>
      <c r="AN443" s="5"/>
      <c r="AO443" s="5"/>
      <c r="AP443" s="5"/>
      <c r="AQ443" s="5"/>
      <c r="AR443" s="5"/>
      <c r="AS443" s="5"/>
      <c r="AT443" s="5"/>
      <c r="AU443" s="5"/>
      <c r="AV443" s="5"/>
      <c r="AW443" s="9"/>
      <c r="AX443" s="1"/>
      <c r="AY443" s="1"/>
    </row>
    <row r="444">
      <c r="A444" s="179"/>
      <c r="B444" s="5"/>
      <c r="C444" s="1"/>
      <c r="D444" s="5"/>
      <c r="E444" s="2"/>
      <c r="F444" s="2"/>
      <c r="G444" s="3"/>
      <c r="H444" s="5"/>
      <c r="I444" s="5"/>
      <c r="J444" s="5"/>
      <c r="K444" s="5"/>
      <c r="L444" s="5"/>
      <c r="M444" s="5"/>
      <c r="N444" s="5"/>
      <c r="O444" s="1"/>
      <c r="P444" s="1"/>
      <c r="Q444" s="1"/>
      <c r="R444" s="1"/>
      <c r="S444" s="1"/>
      <c r="T444" s="1"/>
      <c r="U444" s="1"/>
      <c r="V444" s="1"/>
      <c r="W444" s="5"/>
      <c r="X444" s="5"/>
      <c r="Y444" s="5"/>
      <c r="Z444" s="5"/>
      <c r="AA444" s="5"/>
      <c r="AB444" s="5"/>
      <c r="AC444" s="5"/>
      <c r="AD444" s="5"/>
      <c r="AE444" s="5"/>
      <c r="AF444" s="5"/>
      <c r="AG444" s="6"/>
      <c r="AH444" s="5"/>
      <c r="AI444" s="7"/>
      <c r="AJ444" s="6"/>
      <c r="AK444" s="8"/>
      <c r="AL444" s="5"/>
      <c r="AM444" s="5"/>
      <c r="AN444" s="5"/>
      <c r="AO444" s="5"/>
      <c r="AP444" s="5"/>
      <c r="AQ444" s="5"/>
      <c r="AR444" s="5"/>
      <c r="AS444" s="5"/>
      <c r="AT444" s="5"/>
      <c r="AU444" s="5"/>
      <c r="AV444" s="5"/>
      <c r="AW444" s="9"/>
      <c r="AX444" s="1"/>
      <c r="AY444" s="1"/>
    </row>
    <row r="445">
      <c r="A445" s="179"/>
      <c r="B445" s="5"/>
      <c r="C445" s="1"/>
      <c r="D445" s="5"/>
      <c r="E445" s="2"/>
      <c r="F445" s="2"/>
      <c r="G445" s="3"/>
      <c r="H445" s="5"/>
      <c r="I445" s="5"/>
      <c r="J445" s="5"/>
      <c r="K445" s="5"/>
      <c r="L445" s="5"/>
      <c r="M445" s="5"/>
      <c r="N445" s="5"/>
      <c r="O445" s="1"/>
      <c r="P445" s="1"/>
      <c r="Q445" s="1"/>
      <c r="R445" s="1"/>
      <c r="S445" s="1"/>
      <c r="T445" s="1"/>
      <c r="U445" s="1"/>
      <c r="V445" s="1"/>
      <c r="W445" s="5"/>
      <c r="X445" s="5"/>
      <c r="Y445" s="5"/>
      <c r="Z445" s="5"/>
      <c r="AA445" s="5"/>
      <c r="AB445" s="5"/>
      <c r="AC445" s="5"/>
      <c r="AD445" s="5"/>
      <c r="AE445" s="5"/>
      <c r="AF445" s="5"/>
      <c r="AG445" s="6"/>
      <c r="AH445" s="5"/>
      <c r="AI445" s="7"/>
      <c r="AJ445" s="6"/>
      <c r="AK445" s="8"/>
      <c r="AL445" s="5"/>
      <c r="AM445" s="5"/>
      <c r="AN445" s="5"/>
      <c r="AO445" s="5"/>
      <c r="AP445" s="5"/>
      <c r="AQ445" s="5"/>
      <c r="AR445" s="5"/>
      <c r="AS445" s="5"/>
      <c r="AT445" s="5"/>
      <c r="AU445" s="5"/>
      <c r="AV445" s="5"/>
      <c r="AW445" s="9"/>
      <c r="AX445" s="1"/>
      <c r="AY445" s="1"/>
    </row>
    <row r="446">
      <c r="A446" s="179"/>
      <c r="B446" s="5"/>
      <c r="C446" s="1"/>
      <c r="D446" s="5"/>
      <c r="E446" s="2"/>
      <c r="F446" s="2"/>
      <c r="G446" s="3"/>
      <c r="H446" s="5"/>
      <c r="I446" s="5"/>
      <c r="J446" s="5"/>
      <c r="K446" s="5"/>
      <c r="L446" s="5"/>
      <c r="M446" s="5"/>
      <c r="N446" s="5"/>
      <c r="O446" s="1"/>
      <c r="P446" s="1"/>
      <c r="Q446" s="1"/>
      <c r="R446" s="1"/>
      <c r="S446" s="1"/>
      <c r="T446" s="1"/>
      <c r="U446" s="1"/>
      <c r="V446" s="1"/>
      <c r="W446" s="5"/>
      <c r="X446" s="5"/>
      <c r="Y446" s="5"/>
      <c r="Z446" s="5"/>
      <c r="AA446" s="5"/>
      <c r="AB446" s="5"/>
      <c r="AC446" s="5"/>
      <c r="AD446" s="5"/>
      <c r="AE446" s="5"/>
      <c r="AF446" s="5"/>
      <c r="AG446" s="6"/>
      <c r="AH446" s="5"/>
      <c r="AI446" s="7"/>
      <c r="AJ446" s="6"/>
      <c r="AK446" s="8"/>
      <c r="AL446" s="5"/>
      <c r="AM446" s="5"/>
      <c r="AN446" s="5"/>
      <c r="AO446" s="5"/>
      <c r="AP446" s="5"/>
      <c r="AQ446" s="5"/>
      <c r="AR446" s="5"/>
      <c r="AS446" s="5"/>
      <c r="AT446" s="5"/>
      <c r="AU446" s="5"/>
      <c r="AV446" s="5"/>
      <c r="AW446" s="9"/>
      <c r="AX446" s="1"/>
      <c r="AY446" s="1"/>
    </row>
    <row r="447">
      <c r="A447" s="179"/>
      <c r="B447" s="5"/>
      <c r="C447" s="1"/>
      <c r="D447" s="5"/>
      <c r="E447" s="2"/>
      <c r="F447" s="2"/>
      <c r="G447" s="3"/>
      <c r="H447" s="5"/>
      <c r="I447" s="5"/>
      <c r="J447" s="5"/>
      <c r="K447" s="5"/>
      <c r="L447" s="5"/>
      <c r="M447" s="5"/>
      <c r="N447" s="5"/>
      <c r="O447" s="1"/>
      <c r="P447" s="1"/>
      <c r="Q447" s="1"/>
      <c r="R447" s="1"/>
      <c r="S447" s="1"/>
      <c r="T447" s="1"/>
      <c r="U447" s="1"/>
      <c r="V447" s="1"/>
      <c r="W447" s="5"/>
      <c r="X447" s="5"/>
      <c r="Y447" s="5"/>
      <c r="Z447" s="5"/>
      <c r="AA447" s="5"/>
      <c r="AB447" s="5"/>
      <c r="AC447" s="5"/>
      <c r="AD447" s="5"/>
      <c r="AE447" s="5"/>
      <c r="AF447" s="5"/>
      <c r="AG447" s="6"/>
      <c r="AH447" s="5"/>
      <c r="AI447" s="7"/>
      <c r="AJ447" s="6"/>
      <c r="AK447" s="8"/>
      <c r="AL447" s="5"/>
      <c r="AM447" s="5"/>
      <c r="AN447" s="5"/>
      <c r="AO447" s="5"/>
      <c r="AP447" s="5"/>
      <c r="AQ447" s="5"/>
      <c r="AR447" s="5"/>
      <c r="AS447" s="5"/>
      <c r="AT447" s="5"/>
      <c r="AU447" s="5"/>
      <c r="AV447" s="5"/>
      <c r="AW447" s="9"/>
      <c r="AX447" s="1"/>
      <c r="AY447" s="1"/>
    </row>
    <row r="448">
      <c r="A448" s="179"/>
      <c r="B448" s="5"/>
      <c r="C448" s="1"/>
      <c r="D448" s="5"/>
      <c r="E448" s="2"/>
      <c r="F448" s="2"/>
      <c r="G448" s="3"/>
      <c r="H448" s="5"/>
      <c r="I448" s="5"/>
      <c r="J448" s="5"/>
      <c r="K448" s="5"/>
      <c r="L448" s="5"/>
      <c r="M448" s="5"/>
      <c r="N448" s="5"/>
      <c r="O448" s="1"/>
      <c r="P448" s="1"/>
      <c r="Q448" s="1"/>
      <c r="R448" s="1"/>
      <c r="S448" s="1"/>
      <c r="T448" s="1"/>
      <c r="U448" s="1"/>
      <c r="V448" s="1"/>
      <c r="W448" s="5"/>
      <c r="X448" s="5"/>
      <c r="Y448" s="5"/>
      <c r="Z448" s="5"/>
      <c r="AA448" s="5"/>
      <c r="AB448" s="5"/>
      <c r="AC448" s="5"/>
      <c r="AD448" s="5"/>
      <c r="AE448" s="5"/>
      <c r="AF448" s="5"/>
      <c r="AG448" s="6"/>
      <c r="AH448" s="5"/>
      <c r="AI448" s="7"/>
      <c r="AJ448" s="6"/>
      <c r="AK448" s="8"/>
      <c r="AL448" s="5"/>
      <c r="AM448" s="5"/>
      <c r="AN448" s="5"/>
      <c r="AO448" s="5"/>
      <c r="AP448" s="5"/>
      <c r="AQ448" s="5"/>
      <c r="AR448" s="5"/>
      <c r="AS448" s="5"/>
      <c r="AT448" s="5"/>
      <c r="AU448" s="5"/>
      <c r="AV448" s="5"/>
      <c r="AW448" s="9"/>
      <c r="AX448" s="1"/>
      <c r="AY448" s="1"/>
    </row>
    <row r="449">
      <c r="A449" s="179"/>
      <c r="B449" s="5"/>
      <c r="C449" s="1"/>
      <c r="D449" s="5"/>
      <c r="E449" s="2"/>
      <c r="F449" s="2"/>
      <c r="G449" s="3"/>
      <c r="H449" s="5"/>
      <c r="I449" s="5"/>
      <c r="J449" s="5"/>
      <c r="K449" s="5"/>
      <c r="L449" s="5"/>
      <c r="M449" s="5"/>
      <c r="N449" s="5"/>
      <c r="O449" s="1"/>
      <c r="P449" s="1"/>
      <c r="Q449" s="1"/>
      <c r="R449" s="1"/>
      <c r="S449" s="1"/>
      <c r="T449" s="1"/>
      <c r="U449" s="1"/>
      <c r="V449" s="1"/>
      <c r="W449" s="5"/>
      <c r="X449" s="5"/>
      <c r="Y449" s="5"/>
      <c r="Z449" s="5"/>
      <c r="AA449" s="5"/>
      <c r="AB449" s="5"/>
      <c r="AC449" s="5"/>
      <c r="AD449" s="5"/>
      <c r="AE449" s="5"/>
      <c r="AF449" s="5"/>
      <c r="AG449" s="6"/>
      <c r="AH449" s="5"/>
      <c r="AI449" s="7"/>
      <c r="AJ449" s="6"/>
      <c r="AK449" s="8"/>
      <c r="AL449" s="5"/>
      <c r="AM449" s="5"/>
      <c r="AN449" s="5"/>
      <c r="AO449" s="5"/>
      <c r="AP449" s="5"/>
      <c r="AQ449" s="5"/>
      <c r="AR449" s="5"/>
      <c r="AS449" s="5"/>
      <c r="AT449" s="5"/>
      <c r="AU449" s="5"/>
      <c r="AV449" s="5"/>
      <c r="AW449" s="9"/>
      <c r="AX449" s="1"/>
      <c r="AY449" s="1"/>
    </row>
    <row r="450">
      <c r="A450" s="179"/>
      <c r="B450" s="5"/>
      <c r="C450" s="1"/>
      <c r="D450" s="5"/>
      <c r="E450" s="2"/>
      <c r="F450" s="2"/>
      <c r="G450" s="3"/>
      <c r="H450" s="5"/>
      <c r="I450" s="5"/>
      <c r="J450" s="5"/>
      <c r="K450" s="5"/>
      <c r="L450" s="5"/>
      <c r="M450" s="5"/>
      <c r="N450" s="5"/>
      <c r="O450" s="1"/>
      <c r="P450" s="1"/>
      <c r="Q450" s="1"/>
      <c r="R450" s="1"/>
      <c r="S450" s="1"/>
      <c r="T450" s="1"/>
      <c r="U450" s="1"/>
      <c r="V450" s="1"/>
      <c r="W450" s="5"/>
      <c r="X450" s="5"/>
      <c r="Y450" s="5"/>
      <c r="Z450" s="5"/>
      <c r="AA450" s="5"/>
      <c r="AB450" s="5"/>
      <c r="AC450" s="5"/>
      <c r="AD450" s="5"/>
      <c r="AE450" s="5"/>
      <c r="AF450" s="5"/>
      <c r="AG450" s="6"/>
      <c r="AH450" s="5"/>
      <c r="AI450" s="7"/>
      <c r="AJ450" s="6"/>
      <c r="AK450" s="8"/>
      <c r="AL450" s="5"/>
      <c r="AM450" s="5"/>
      <c r="AN450" s="5"/>
      <c r="AO450" s="5"/>
      <c r="AP450" s="5"/>
      <c r="AQ450" s="5"/>
      <c r="AR450" s="5"/>
      <c r="AS450" s="5"/>
      <c r="AT450" s="5"/>
      <c r="AU450" s="5"/>
      <c r="AV450" s="5"/>
      <c r="AW450" s="9"/>
      <c r="AX450" s="1"/>
      <c r="AY450" s="1"/>
    </row>
    <row r="451">
      <c r="A451" s="179"/>
      <c r="B451" s="5"/>
      <c r="C451" s="1"/>
      <c r="D451" s="5"/>
      <c r="E451" s="2"/>
      <c r="F451" s="2"/>
      <c r="G451" s="3"/>
      <c r="H451" s="5"/>
      <c r="I451" s="5"/>
      <c r="J451" s="5"/>
      <c r="K451" s="5"/>
      <c r="L451" s="5"/>
      <c r="M451" s="5"/>
      <c r="N451" s="5"/>
      <c r="O451" s="1"/>
      <c r="P451" s="1"/>
      <c r="Q451" s="1"/>
      <c r="R451" s="1"/>
      <c r="S451" s="1"/>
      <c r="T451" s="1"/>
      <c r="U451" s="1"/>
      <c r="V451" s="1"/>
      <c r="W451" s="5"/>
      <c r="X451" s="5"/>
      <c r="Y451" s="5"/>
      <c r="Z451" s="5"/>
      <c r="AA451" s="5"/>
      <c r="AB451" s="5"/>
      <c r="AC451" s="5"/>
      <c r="AD451" s="5"/>
      <c r="AE451" s="5"/>
      <c r="AF451" s="5"/>
      <c r="AG451" s="6"/>
      <c r="AH451" s="5"/>
      <c r="AI451" s="7"/>
      <c r="AJ451" s="6"/>
      <c r="AK451" s="8"/>
      <c r="AL451" s="5"/>
      <c r="AM451" s="5"/>
      <c r="AN451" s="5"/>
      <c r="AO451" s="5"/>
      <c r="AP451" s="5"/>
      <c r="AQ451" s="5"/>
      <c r="AR451" s="5"/>
      <c r="AS451" s="5"/>
      <c r="AT451" s="5"/>
      <c r="AU451" s="5"/>
      <c r="AV451" s="5"/>
      <c r="AW451" s="9"/>
      <c r="AX451" s="1"/>
      <c r="AY451" s="1"/>
    </row>
    <row r="452">
      <c r="A452" s="179"/>
      <c r="B452" s="5"/>
      <c r="C452" s="1"/>
      <c r="D452" s="5"/>
      <c r="E452" s="2"/>
      <c r="F452" s="2"/>
      <c r="G452" s="3"/>
      <c r="H452" s="5"/>
      <c r="I452" s="5"/>
      <c r="J452" s="5"/>
      <c r="K452" s="5"/>
      <c r="L452" s="5"/>
      <c r="M452" s="5"/>
      <c r="N452" s="5"/>
      <c r="O452" s="1"/>
      <c r="P452" s="1"/>
      <c r="Q452" s="1"/>
      <c r="R452" s="1"/>
      <c r="S452" s="1"/>
      <c r="T452" s="1"/>
      <c r="U452" s="1"/>
      <c r="V452" s="1"/>
      <c r="W452" s="5"/>
      <c r="X452" s="5"/>
      <c r="Y452" s="5"/>
      <c r="Z452" s="5"/>
      <c r="AA452" s="5"/>
      <c r="AB452" s="5"/>
      <c r="AC452" s="5"/>
      <c r="AD452" s="5"/>
      <c r="AE452" s="5"/>
      <c r="AF452" s="5"/>
      <c r="AG452" s="6"/>
      <c r="AH452" s="5"/>
      <c r="AI452" s="7"/>
      <c r="AJ452" s="6"/>
      <c r="AK452" s="8"/>
      <c r="AL452" s="5"/>
      <c r="AM452" s="5"/>
      <c r="AN452" s="5"/>
      <c r="AO452" s="5"/>
      <c r="AP452" s="5"/>
      <c r="AQ452" s="5"/>
      <c r="AR452" s="5"/>
      <c r="AS452" s="5"/>
      <c r="AT452" s="5"/>
      <c r="AU452" s="5"/>
      <c r="AV452" s="5"/>
      <c r="AW452" s="9"/>
      <c r="AX452" s="1"/>
      <c r="AY452" s="1"/>
    </row>
    <row r="453">
      <c r="A453" s="179"/>
      <c r="B453" s="5"/>
      <c r="C453" s="1"/>
      <c r="D453" s="5"/>
      <c r="E453" s="2"/>
      <c r="F453" s="2"/>
      <c r="G453" s="3"/>
      <c r="H453" s="5"/>
      <c r="I453" s="5"/>
      <c r="J453" s="5"/>
      <c r="K453" s="5"/>
      <c r="L453" s="5"/>
      <c r="M453" s="5"/>
      <c r="N453" s="5"/>
      <c r="O453" s="1"/>
      <c r="P453" s="1"/>
      <c r="Q453" s="1"/>
      <c r="R453" s="1"/>
      <c r="S453" s="1"/>
      <c r="T453" s="1"/>
      <c r="U453" s="1"/>
      <c r="V453" s="1"/>
      <c r="W453" s="5"/>
      <c r="X453" s="5"/>
      <c r="Y453" s="5"/>
      <c r="Z453" s="5"/>
      <c r="AA453" s="5"/>
      <c r="AB453" s="5"/>
      <c r="AC453" s="5"/>
      <c r="AD453" s="5"/>
      <c r="AE453" s="5"/>
      <c r="AF453" s="5"/>
      <c r="AG453" s="6"/>
      <c r="AH453" s="5"/>
      <c r="AI453" s="7"/>
      <c r="AJ453" s="6"/>
      <c r="AK453" s="8"/>
      <c r="AL453" s="5"/>
      <c r="AM453" s="5"/>
      <c r="AN453" s="5"/>
      <c r="AO453" s="5"/>
      <c r="AP453" s="5"/>
      <c r="AQ453" s="5"/>
      <c r="AR453" s="5"/>
      <c r="AS453" s="5"/>
      <c r="AT453" s="5"/>
      <c r="AU453" s="5"/>
      <c r="AV453" s="5"/>
      <c r="AW453" s="9"/>
      <c r="AX453" s="1"/>
      <c r="AY453" s="1"/>
    </row>
    <row r="454">
      <c r="A454" s="179"/>
      <c r="B454" s="5"/>
      <c r="C454" s="1"/>
      <c r="D454" s="5"/>
      <c r="E454" s="2"/>
      <c r="F454" s="2"/>
      <c r="G454" s="3"/>
      <c r="H454" s="5"/>
      <c r="I454" s="5"/>
      <c r="J454" s="5"/>
      <c r="K454" s="5"/>
      <c r="L454" s="5"/>
      <c r="M454" s="5"/>
      <c r="N454" s="5"/>
      <c r="O454" s="1"/>
      <c r="P454" s="1"/>
      <c r="Q454" s="1"/>
      <c r="R454" s="1"/>
      <c r="S454" s="1"/>
      <c r="T454" s="1"/>
      <c r="U454" s="1"/>
      <c r="V454" s="1"/>
      <c r="W454" s="5"/>
      <c r="X454" s="5"/>
      <c r="Y454" s="5"/>
      <c r="Z454" s="5"/>
      <c r="AA454" s="5"/>
      <c r="AB454" s="5"/>
      <c r="AC454" s="5"/>
      <c r="AD454" s="5"/>
      <c r="AE454" s="5"/>
      <c r="AF454" s="5"/>
      <c r="AG454" s="6"/>
      <c r="AH454" s="5"/>
      <c r="AI454" s="7"/>
      <c r="AJ454" s="6"/>
      <c r="AK454" s="8"/>
      <c r="AL454" s="5"/>
      <c r="AM454" s="5"/>
      <c r="AN454" s="5"/>
      <c r="AO454" s="5"/>
      <c r="AP454" s="5"/>
      <c r="AQ454" s="5"/>
      <c r="AR454" s="5"/>
      <c r="AS454" s="5"/>
      <c r="AT454" s="5"/>
      <c r="AU454" s="5"/>
      <c r="AV454" s="5"/>
      <c r="AW454" s="9"/>
      <c r="AX454" s="1"/>
      <c r="AY454" s="1"/>
    </row>
    <row r="455">
      <c r="A455" s="179"/>
      <c r="B455" s="5"/>
      <c r="C455" s="1"/>
      <c r="D455" s="5"/>
      <c r="E455" s="2"/>
      <c r="F455" s="2"/>
      <c r="G455" s="3"/>
      <c r="H455" s="5"/>
      <c r="I455" s="5"/>
      <c r="J455" s="5"/>
      <c r="K455" s="5"/>
      <c r="L455" s="5"/>
      <c r="M455" s="5"/>
      <c r="N455" s="5"/>
      <c r="O455" s="1"/>
      <c r="P455" s="1"/>
      <c r="Q455" s="1"/>
      <c r="R455" s="1"/>
      <c r="S455" s="1"/>
      <c r="T455" s="1"/>
      <c r="U455" s="1"/>
      <c r="V455" s="1"/>
      <c r="W455" s="5"/>
      <c r="X455" s="5"/>
      <c r="Y455" s="5"/>
      <c r="Z455" s="5"/>
      <c r="AA455" s="5"/>
      <c r="AB455" s="5"/>
      <c r="AC455" s="5"/>
      <c r="AD455" s="5"/>
      <c r="AE455" s="5"/>
      <c r="AF455" s="5"/>
      <c r="AG455" s="6"/>
      <c r="AH455" s="5"/>
      <c r="AI455" s="7"/>
      <c r="AJ455" s="6"/>
      <c r="AK455" s="8"/>
      <c r="AL455" s="5"/>
      <c r="AM455" s="5"/>
      <c r="AN455" s="5"/>
      <c r="AO455" s="5"/>
      <c r="AP455" s="5"/>
      <c r="AQ455" s="5"/>
      <c r="AR455" s="5"/>
      <c r="AS455" s="5"/>
      <c r="AT455" s="5"/>
      <c r="AU455" s="5"/>
      <c r="AV455" s="5"/>
      <c r="AW455" s="9"/>
      <c r="AX455" s="1"/>
      <c r="AY455" s="1"/>
    </row>
    <row r="456">
      <c r="A456" s="179"/>
      <c r="B456" s="5"/>
      <c r="C456" s="1"/>
      <c r="D456" s="5"/>
      <c r="E456" s="2"/>
      <c r="F456" s="2"/>
      <c r="G456" s="3"/>
      <c r="H456" s="5"/>
      <c r="I456" s="5"/>
      <c r="J456" s="5"/>
      <c r="K456" s="5"/>
      <c r="L456" s="5"/>
      <c r="M456" s="5"/>
      <c r="N456" s="5"/>
      <c r="O456" s="1"/>
      <c r="P456" s="1"/>
      <c r="Q456" s="1"/>
      <c r="R456" s="1"/>
      <c r="S456" s="1"/>
      <c r="T456" s="1"/>
      <c r="U456" s="1"/>
      <c r="V456" s="1"/>
      <c r="W456" s="5"/>
      <c r="X456" s="5"/>
      <c r="Y456" s="5"/>
      <c r="Z456" s="5"/>
      <c r="AA456" s="5"/>
      <c r="AB456" s="5"/>
      <c r="AC456" s="5"/>
      <c r="AD456" s="5"/>
      <c r="AE456" s="5"/>
      <c r="AF456" s="5"/>
      <c r="AG456" s="6"/>
      <c r="AH456" s="5"/>
      <c r="AI456" s="7"/>
      <c r="AJ456" s="6"/>
      <c r="AK456" s="8"/>
      <c r="AL456" s="5"/>
      <c r="AM456" s="5"/>
      <c r="AN456" s="5"/>
      <c r="AO456" s="5"/>
      <c r="AP456" s="5"/>
      <c r="AQ456" s="5"/>
      <c r="AR456" s="5"/>
      <c r="AS456" s="5"/>
      <c r="AT456" s="5"/>
      <c r="AU456" s="5"/>
      <c r="AV456" s="5"/>
      <c r="AW456" s="9"/>
      <c r="AX456" s="1"/>
      <c r="AY456" s="1"/>
    </row>
    <row r="457">
      <c r="A457" s="179"/>
      <c r="B457" s="5"/>
      <c r="C457" s="1"/>
      <c r="D457" s="5"/>
      <c r="E457" s="2"/>
      <c r="F457" s="2"/>
      <c r="G457" s="3"/>
      <c r="H457" s="5"/>
      <c r="I457" s="5"/>
      <c r="J457" s="5"/>
      <c r="K457" s="5"/>
      <c r="L457" s="5"/>
      <c r="M457" s="5"/>
      <c r="N457" s="5"/>
      <c r="O457" s="1"/>
      <c r="P457" s="1"/>
      <c r="Q457" s="1"/>
      <c r="R457" s="1"/>
      <c r="S457" s="1"/>
      <c r="T457" s="1"/>
      <c r="U457" s="1"/>
      <c r="V457" s="1"/>
      <c r="W457" s="5"/>
      <c r="X457" s="5"/>
      <c r="Y457" s="5"/>
      <c r="Z457" s="5"/>
      <c r="AA457" s="5"/>
      <c r="AB457" s="5"/>
      <c r="AC457" s="5"/>
      <c r="AD457" s="5"/>
      <c r="AE457" s="5"/>
      <c r="AF457" s="5"/>
      <c r="AG457" s="6"/>
      <c r="AH457" s="5"/>
      <c r="AI457" s="7"/>
      <c r="AJ457" s="6"/>
      <c r="AK457" s="8"/>
      <c r="AL457" s="5"/>
      <c r="AM457" s="5"/>
      <c r="AN457" s="5"/>
      <c r="AO457" s="5"/>
      <c r="AP457" s="5"/>
      <c r="AQ457" s="5"/>
      <c r="AR457" s="5"/>
      <c r="AS457" s="5"/>
      <c r="AT457" s="5"/>
      <c r="AU457" s="5"/>
      <c r="AV457" s="5"/>
      <c r="AW457" s="9"/>
      <c r="AX457" s="1"/>
      <c r="AY457" s="1"/>
    </row>
    <row r="458">
      <c r="A458" s="179"/>
      <c r="B458" s="5"/>
      <c r="C458" s="1"/>
      <c r="D458" s="5"/>
      <c r="E458" s="2"/>
      <c r="F458" s="2"/>
      <c r="G458" s="3"/>
      <c r="H458" s="5"/>
      <c r="I458" s="5"/>
      <c r="J458" s="5"/>
      <c r="K458" s="5"/>
      <c r="L458" s="5"/>
      <c r="M458" s="5"/>
      <c r="N458" s="5"/>
      <c r="O458" s="1"/>
      <c r="P458" s="1"/>
      <c r="Q458" s="1"/>
      <c r="R458" s="1"/>
      <c r="S458" s="1"/>
      <c r="T458" s="1"/>
      <c r="U458" s="1"/>
      <c r="V458" s="1"/>
      <c r="W458" s="5"/>
      <c r="X458" s="5"/>
      <c r="Y458" s="5"/>
      <c r="Z458" s="5"/>
      <c r="AA458" s="5"/>
      <c r="AB458" s="5"/>
      <c r="AC458" s="5"/>
      <c r="AD458" s="5"/>
      <c r="AE458" s="5"/>
      <c r="AF458" s="5"/>
      <c r="AG458" s="6"/>
      <c r="AH458" s="5"/>
      <c r="AI458" s="7"/>
      <c r="AJ458" s="6"/>
      <c r="AK458" s="8"/>
      <c r="AL458" s="5"/>
      <c r="AM458" s="5"/>
      <c r="AN458" s="5"/>
      <c r="AO458" s="5"/>
      <c r="AP458" s="5"/>
      <c r="AQ458" s="5"/>
      <c r="AR458" s="5"/>
      <c r="AS458" s="5"/>
      <c r="AT458" s="5"/>
      <c r="AU458" s="5"/>
      <c r="AV458" s="5"/>
      <c r="AW458" s="9"/>
      <c r="AX458" s="1"/>
      <c r="AY458" s="1"/>
    </row>
    <row r="459">
      <c r="A459" s="179"/>
      <c r="B459" s="5"/>
      <c r="C459" s="1"/>
      <c r="D459" s="5"/>
      <c r="E459" s="2"/>
      <c r="F459" s="2"/>
      <c r="G459" s="3"/>
      <c r="H459" s="5"/>
      <c r="I459" s="5"/>
      <c r="J459" s="5"/>
      <c r="K459" s="5"/>
      <c r="L459" s="5"/>
      <c r="M459" s="5"/>
      <c r="N459" s="5"/>
      <c r="O459" s="1"/>
      <c r="P459" s="1"/>
      <c r="Q459" s="1"/>
      <c r="R459" s="1"/>
      <c r="S459" s="1"/>
      <c r="T459" s="1"/>
      <c r="U459" s="1"/>
      <c r="V459" s="1"/>
      <c r="W459" s="5"/>
      <c r="X459" s="5"/>
      <c r="Y459" s="5"/>
      <c r="Z459" s="5"/>
      <c r="AA459" s="5"/>
      <c r="AB459" s="5"/>
      <c r="AC459" s="5"/>
      <c r="AD459" s="5"/>
      <c r="AE459" s="5"/>
      <c r="AF459" s="5"/>
      <c r="AG459" s="6"/>
      <c r="AH459" s="5"/>
      <c r="AI459" s="7"/>
      <c r="AJ459" s="6"/>
      <c r="AK459" s="8"/>
      <c r="AL459" s="5"/>
      <c r="AM459" s="5"/>
      <c r="AN459" s="5"/>
      <c r="AO459" s="5"/>
      <c r="AP459" s="5"/>
      <c r="AQ459" s="5"/>
      <c r="AR459" s="5"/>
      <c r="AS459" s="5"/>
      <c r="AT459" s="5"/>
      <c r="AU459" s="5"/>
      <c r="AV459" s="5"/>
      <c r="AW459" s="9"/>
      <c r="AX459" s="1"/>
      <c r="AY459" s="1"/>
    </row>
    <row r="460">
      <c r="A460" s="179"/>
      <c r="B460" s="5"/>
      <c r="C460" s="1"/>
      <c r="D460" s="5"/>
      <c r="E460" s="2"/>
      <c r="F460" s="2"/>
      <c r="G460" s="3"/>
      <c r="H460" s="5"/>
      <c r="I460" s="5"/>
      <c r="J460" s="5"/>
      <c r="K460" s="5"/>
      <c r="L460" s="5"/>
      <c r="M460" s="5"/>
      <c r="N460" s="5"/>
      <c r="O460" s="1"/>
      <c r="P460" s="1"/>
      <c r="Q460" s="1"/>
      <c r="R460" s="1"/>
      <c r="S460" s="1"/>
      <c r="T460" s="1"/>
      <c r="U460" s="1"/>
      <c r="V460" s="1"/>
      <c r="W460" s="5"/>
      <c r="X460" s="5"/>
      <c r="Y460" s="5"/>
      <c r="Z460" s="5"/>
      <c r="AA460" s="5"/>
      <c r="AB460" s="5"/>
      <c r="AC460" s="5"/>
      <c r="AD460" s="5"/>
      <c r="AE460" s="5"/>
      <c r="AF460" s="5"/>
      <c r="AG460" s="6"/>
      <c r="AH460" s="5"/>
      <c r="AI460" s="7"/>
      <c r="AJ460" s="6"/>
      <c r="AK460" s="8"/>
      <c r="AL460" s="5"/>
      <c r="AM460" s="5"/>
      <c r="AN460" s="5"/>
      <c r="AO460" s="5"/>
      <c r="AP460" s="5"/>
      <c r="AQ460" s="5"/>
      <c r="AR460" s="5"/>
      <c r="AS460" s="5"/>
      <c r="AT460" s="5"/>
      <c r="AU460" s="5"/>
      <c r="AV460" s="5"/>
      <c r="AW460" s="9"/>
      <c r="AX460" s="1"/>
      <c r="AY460" s="1"/>
    </row>
    <row r="461">
      <c r="A461" s="179"/>
      <c r="B461" s="5"/>
      <c r="C461" s="1"/>
      <c r="D461" s="5"/>
      <c r="E461" s="2"/>
      <c r="F461" s="2"/>
      <c r="G461" s="3"/>
      <c r="H461" s="5"/>
      <c r="I461" s="5"/>
      <c r="J461" s="5"/>
      <c r="K461" s="5"/>
      <c r="L461" s="5"/>
      <c r="M461" s="5"/>
      <c r="N461" s="5"/>
      <c r="O461" s="1"/>
      <c r="P461" s="1"/>
      <c r="Q461" s="1"/>
      <c r="R461" s="1"/>
      <c r="S461" s="1"/>
      <c r="T461" s="1"/>
      <c r="U461" s="1"/>
      <c r="V461" s="1"/>
      <c r="W461" s="5"/>
      <c r="X461" s="5"/>
      <c r="Y461" s="5"/>
      <c r="Z461" s="5"/>
      <c r="AA461" s="5"/>
      <c r="AB461" s="5"/>
      <c r="AC461" s="5"/>
      <c r="AD461" s="5"/>
      <c r="AE461" s="5"/>
      <c r="AF461" s="5"/>
      <c r="AG461" s="6"/>
      <c r="AH461" s="5"/>
      <c r="AI461" s="7"/>
      <c r="AJ461" s="6"/>
      <c r="AK461" s="8"/>
      <c r="AL461" s="5"/>
      <c r="AM461" s="5"/>
      <c r="AN461" s="5"/>
      <c r="AO461" s="5"/>
      <c r="AP461" s="5"/>
      <c r="AQ461" s="5"/>
      <c r="AR461" s="5"/>
      <c r="AS461" s="5"/>
      <c r="AT461" s="5"/>
      <c r="AU461" s="5"/>
      <c r="AV461" s="5"/>
      <c r="AW461" s="9"/>
      <c r="AX461" s="1"/>
      <c r="AY461" s="1"/>
    </row>
    <row r="462">
      <c r="A462" s="179"/>
      <c r="B462" s="5"/>
      <c r="C462" s="1"/>
      <c r="D462" s="5"/>
      <c r="E462" s="2"/>
      <c r="F462" s="2"/>
      <c r="G462" s="3"/>
      <c r="H462" s="5"/>
      <c r="I462" s="5"/>
      <c r="J462" s="5"/>
      <c r="K462" s="5"/>
      <c r="L462" s="5"/>
      <c r="M462" s="5"/>
      <c r="N462" s="5"/>
      <c r="O462" s="1"/>
      <c r="P462" s="1"/>
      <c r="Q462" s="1"/>
      <c r="R462" s="1"/>
      <c r="S462" s="1"/>
      <c r="T462" s="1"/>
      <c r="U462" s="1"/>
      <c r="V462" s="1"/>
      <c r="W462" s="5"/>
      <c r="X462" s="5"/>
      <c r="Y462" s="5"/>
      <c r="Z462" s="5"/>
      <c r="AA462" s="5"/>
      <c r="AB462" s="5"/>
      <c r="AC462" s="5"/>
      <c r="AD462" s="5"/>
      <c r="AE462" s="5"/>
      <c r="AF462" s="5"/>
      <c r="AG462" s="6"/>
      <c r="AH462" s="5"/>
      <c r="AI462" s="7"/>
      <c r="AJ462" s="6"/>
      <c r="AK462" s="8"/>
      <c r="AL462" s="5"/>
      <c r="AM462" s="5"/>
      <c r="AN462" s="5"/>
      <c r="AO462" s="5"/>
      <c r="AP462" s="5"/>
      <c r="AQ462" s="5"/>
      <c r="AR462" s="5"/>
      <c r="AS462" s="5"/>
      <c r="AT462" s="5"/>
      <c r="AU462" s="5"/>
      <c r="AV462" s="5"/>
      <c r="AW462" s="9"/>
      <c r="AX462" s="1"/>
      <c r="AY462" s="1"/>
    </row>
    <row r="463">
      <c r="A463" s="179"/>
      <c r="B463" s="5"/>
      <c r="C463" s="1"/>
      <c r="D463" s="5"/>
      <c r="E463" s="2"/>
      <c r="F463" s="2"/>
      <c r="G463" s="3"/>
      <c r="H463" s="5"/>
      <c r="I463" s="5"/>
      <c r="J463" s="5"/>
      <c r="K463" s="5"/>
      <c r="L463" s="5"/>
      <c r="M463" s="5"/>
      <c r="N463" s="5"/>
      <c r="O463" s="1"/>
      <c r="P463" s="1"/>
      <c r="Q463" s="1"/>
      <c r="R463" s="1"/>
      <c r="S463" s="1"/>
      <c r="T463" s="1"/>
      <c r="U463" s="1"/>
      <c r="V463" s="1"/>
      <c r="W463" s="5"/>
      <c r="X463" s="5"/>
      <c r="Y463" s="5"/>
      <c r="Z463" s="5"/>
      <c r="AA463" s="5"/>
      <c r="AB463" s="5"/>
      <c r="AC463" s="5"/>
      <c r="AD463" s="5"/>
      <c r="AE463" s="5"/>
      <c r="AF463" s="5"/>
      <c r="AG463" s="6"/>
      <c r="AH463" s="5"/>
      <c r="AI463" s="7"/>
      <c r="AJ463" s="6"/>
      <c r="AK463" s="8"/>
      <c r="AL463" s="5"/>
      <c r="AM463" s="5"/>
      <c r="AN463" s="5"/>
      <c r="AO463" s="5"/>
      <c r="AP463" s="5"/>
      <c r="AQ463" s="5"/>
      <c r="AR463" s="5"/>
      <c r="AS463" s="5"/>
      <c r="AT463" s="5"/>
      <c r="AU463" s="5"/>
      <c r="AV463" s="5"/>
      <c r="AW463" s="9"/>
      <c r="AX463" s="1"/>
      <c r="AY463" s="1"/>
    </row>
    <row r="464">
      <c r="A464" s="179"/>
      <c r="B464" s="5"/>
      <c r="C464" s="1"/>
      <c r="D464" s="5"/>
      <c r="E464" s="2"/>
      <c r="F464" s="2"/>
      <c r="G464" s="3"/>
      <c r="H464" s="5"/>
      <c r="I464" s="5"/>
      <c r="J464" s="5"/>
      <c r="K464" s="5"/>
      <c r="L464" s="5"/>
      <c r="M464" s="5"/>
      <c r="N464" s="5"/>
      <c r="O464" s="1"/>
      <c r="P464" s="1"/>
      <c r="Q464" s="1"/>
      <c r="R464" s="1"/>
      <c r="S464" s="1"/>
      <c r="T464" s="1"/>
      <c r="U464" s="1"/>
      <c r="V464" s="1"/>
      <c r="W464" s="5"/>
      <c r="X464" s="5"/>
      <c r="Y464" s="5"/>
      <c r="Z464" s="5"/>
      <c r="AA464" s="5"/>
      <c r="AB464" s="5"/>
      <c r="AC464" s="5"/>
      <c r="AD464" s="5"/>
      <c r="AE464" s="5"/>
      <c r="AF464" s="5"/>
      <c r="AG464" s="6"/>
      <c r="AH464" s="5"/>
      <c r="AI464" s="7"/>
      <c r="AJ464" s="6"/>
      <c r="AK464" s="8"/>
      <c r="AL464" s="5"/>
      <c r="AM464" s="5"/>
      <c r="AN464" s="5"/>
      <c r="AO464" s="5"/>
      <c r="AP464" s="5"/>
      <c r="AQ464" s="5"/>
      <c r="AR464" s="5"/>
      <c r="AS464" s="5"/>
      <c r="AT464" s="5"/>
      <c r="AU464" s="5"/>
      <c r="AV464" s="5"/>
      <c r="AW464" s="9"/>
      <c r="AX464" s="1"/>
      <c r="AY464" s="1"/>
    </row>
    <row r="465">
      <c r="A465" s="179"/>
      <c r="B465" s="5"/>
      <c r="C465" s="1"/>
      <c r="D465" s="5"/>
      <c r="E465" s="2"/>
      <c r="F465" s="2"/>
      <c r="G465" s="3"/>
      <c r="H465" s="5"/>
      <c r="I465" s="5"/>
      <c r="J465" s="5"/>
      <c r="K465" s="5"/>
      <c r="L465" s="5"/>
      <c r="M465" s="5"/>
      <c r="N465" s="5"/>
      <c r="O465" s="1"/>
      <c r="P465" s="1"/>
      <c r="Q465" s="1"/>
      <c r="R465" s="1"/>
      <c r="S465" s="1"/>
      <c r="T465" s="1"/>
      <c r="U465" s="1"/>
      <c r="V465" s="1"/>
      <c r="W465" s="5"/>
      <c r="X465" s="5"/>
      <c r="Y465" s="5"/>
      <c r="Z465" s="5"/>
      <c r="AA465" s="5"/>
      <c r="AB465" s="5"/>
      <c r="AC465" s="5"/>
      <c r="AD465" s="5"/>
      <c r="AE465" s="5"/>
      <c r="AF465" s="5"/>
      <c r="AG465" s="6"/>
      <c r="AH465" s="5"/>
      <c r="AI465" s="7"/>
      <c r="AJ465" s="6"/>
      <c r="AK465" s="8"/>
      <c r="AL465" s="5"/>
      <c r="AM465" s="5"/>
      <c r="AN465" s="5"/>
      <c r="AO465" s="5"/>
      <c r="AP465" s="5"/>
      <c r="AQ465" s="5"/>
      <c r="AR465" s="5"/>
      <c r="AS465" s="5"/>
      <c r="AT465" s="5"/>
      <c r="AU465" s="5"/>
      <c r="AV465" s="5"/>
      <c r="AW465" s="9"/>
      <c r="AX465" s="1"/>
      <c r="AY465" s="1"/>
    </row>
    <row r="466">
      <c r="A466" s="179"/>
      <c r="B466" s="5"/>
      <c r="C466" s="1"/>
      <c r="D466" s="5"/>
      <c r="E466" s="2"/>
      <c r="F466" s="2"/>
      <c r="G466" s="3"/>
      <c r="H466" s="5"/>
      <c r="I466" s="5"/>
      <c r="J466" s="5"/>
      <c r="K466" s="5"/>
      <c r="L466" s="5"/>
      <c r="M466" s="5"/>
      <c r="N466" s="5"/>
      <c r="O466" s="1"/>
      <c r="P466" s="1"/>
      <c r="Q466" s="1"/>
      <c r="R466" s="1"/>
      <c r="S466" s="1"/>
      <c r="T466" s="1"/>
      <c r="U466" s="1"/>
      <c r="V466" s="1"/>
      <c r="W466" s="5"/>
      <c r="X466" s="5"/>
      <c r="Y466" s="5"/>
      <c r="Z466" s="5"/>
      <c r="AA466" s="5"/>
      <c r="AB466" s="5"/>
      <c r="AC466" s="5"/>
      <c r="AD466" s="5"/>
      <c r="AE466" s="5"/>
      <c r="AF466" s="5"/>
      <c r="AG466" s="6"/>
      <c r="AH466" s="5"/>
      <c r="AI466" s="7"/>
      <c r="AJ466" s="6"/>
      <c r="AK466" s="8"/>
      <c r="AL466" s="5"/>
      <c r="AM466" s="5"/>
      <c r="AN466" s="5"/>
      <c r="AO466" s="5"/>
      <c r="AP466" s="5"/>
      <c r="AQ466" s="5"/>
      <c r="AR466" s="5"/>
      <c r="AS466" s="5"/>
      <c r="AT466" s="5"/>
      <c r="AU466" s="5"/>
      <c r="AV466" s="5"/>
      <c r="AW466" s="9"/>
      <c r="AX466" s="1"/>
      <c r="AY466" s="1"/>
    </row>
    <row r="467">
      <c r="A467" s="179"/>
      <c r="B467" s="5"/>
      <c r="C467" s="1"/>
      <c r="D467" s="5"/>
      <c r="E467" s="2"/>
      <c r="F467" s="2"/>
      <c r="G467" s="3"/>
      <c r="H467" s="5"/>
      <c r="I467" s="5"/>
      <c r="J467" s="5"/>
      <c r="K467" s="5"/>
      <c r="L467" s="5"/>
      <c r="M467" s="5"/>
      <c r="N467" s="5"/>
      <c r="O467" s="1"/>
      <c r="P467" s="1"/>
      <c r="Q467" s="1"/>
      <c r="R467" s="1"/>
      <c r="S467" s="1"/>
      <c r="T467" s="1"/>
      <c r="U467" s="1"/>
      <c r="V467" s="1"/>
      <c r="W467" s="5"/>
      <c r="X467" s="5"/>
      <c r="Y467" s="5"/>
      <c r="Z467" s="5"/>
      <c r="AA467" s="5"/>
      <c r="AB467" s="5"/>
      <c r="AC467" s="5"/>
      <c r="AD467" s="5"/>
      <c r="AE467" s="5"/>
      <c r="AF467" s="5"/>
      <c r="AG467" s="6"/>
      <c r="AH467" s="5"/>
      <c r="AI467" s="7"/>
      <c r="AJ467" s="6"/>
      <c r="AK467" s="8"/>
      <c r="AL467" s="5"/>
      <c r="AM467" s="5"/>
      <c r="AN467" s="5"/>
      <c r="AO467" s="5"/>
      <c r="AP467" s="5"/>
      <c r="AQ467" s="5"/>
      <c r="AR467" s="5"/>
      <c r="AS467" s="5"/>
      <c r="AT467" s="5"/>
      <c r="AU467" s="5"/>
      <c r="AV467" s="5"/>
      <c r="AW467" s="9"/>
      <c r="AX467" s="1"/>
      <c r="AY467" s="1"/>
    </row>
    <row r="468">
      <c r="A468" s="179"/>
      <c r="B468" s="5"/>
      <c r="C468" s="1"/>
      <c r="D468" s="5"/>
      <c r="E468" s="2"/>
      <c r="F468" s="2"/>
      <c r="G468" s="3"/>
      <c r="H468" s="5"/>
      <c r="I468" s="5"/>
      <c r="J468" s="5"/>
      <c r="K468" s="5"/>
      <c r="L468" s="5"/>
      <c r="M468" s="5"/>
      <c r="N468" s="5"/>
      <c r="O468" s="1"/>
      <c r="P468" s="1"/>
      <c r="Q468" s="1"/>
      <c r="R468" s="1"/>
      <c r="S468" s="1"/>
      <c r="T468" s="1"/>
      <c r="U468" s="1"/>
      <c r="V468" s="1"/>
      <c r="W468" s="5"/>
      <c r="X468" s="5"/>
      <c r="Y468" s="5"/>
      <c r="Z468" s="5"/>
      <c r="AA468" s="5"/>
      <c r="AB468" s="5"/>
      <c r="AC468" s="5"/>
      <c r="AD468" s="5"/>
      <c r="AE468" s="5"/>
      <c r="AF468" s="5"/>
      <c r="AG468" s="6"/>
      <c r="AH468" s="5"/>
      <c r="AI468" s="7"/>
      <c r="AJ468" s="6"/>
      <c r="AK468" s="8"/>
      <c r="AL468" s="5"/>
      <c r="AM468" s="5"/>
      <c r="AN468" s="5"/>
      <c r="AO468" s="5"/>
      <c r="AP468" s="5"/>
      <c r="AQ468" s="5"/>
      <c r="AR468" s="5"/>
      <c r="AS468" s="5"/>
      <c r="AT468" s="5"/>
      <c r="AU468" s="5"/>
      <c r="AV468" s="5"/>
      <c r="AW468" s="9"/>
      <c r="AX468" s="1"/>
      <c r="AY468" s="1"/>
    </row>
    <row r="469">
      <c r="A469" s="179"/>
      <c r="B469" s="5"/>
      <c r="C469" s="1"/>
      <c r="D469" s="5"/>
      <c r="E469" s="2"/>
      <c r="F469" s="2"/>
      <c r="G469" s="3"/>
      <c r="H469" s="5"/>
      <c r="I469" s="5"/>
      <c r="J469" s="5"/>
      <c r="K469" s="5"/>
      <c r="L469" s="5"/>
      <c r="M469" s="5"/>
      <c r="N469" s="5"/>
      <c r="O469" s="1"/>
      <c r="P469" s="1"/>
      <c r="Q469" s="1"/>
      <c r="R469" s="1"/>
      <c r="S469" s="1"/>
      <c r="T469" s="1"/>
      <c r="U469" s="1"/>
      <c r="V469" s="1"/>
      <c r="W469" s="5"/>
      <c r="X469" s="5"/>
      <c r="Y469" s="5"/>
      <c r="Z469" s="5"/>
      <c r="AA469" s="5"/>
      <c r="AB469" s="5"/>
      <c r="AC469" s="5"/>
      <c r="AD469" s="5"/>
      <c r="AE469" s="5"/>
      <c r="AF469" s="5"/>
      <c r="AG469" s="6"/>
      <c r="AH469" s="5"/>
      <c r="AI469" s="7"/>
      <c r="AJ469" s="6"/>
      <c r="AK469" s="8"/>
      <c r="AL469" s="5"/>
      <c r="AM469" s="5"/>
      <c r="AN469" s="5"/>
      <c r="AO469" s="5"/>
      <c r="AP469" s="5"/>
      <c r="AQ469" s="5"/>
      <c r="AR469" s="5"/>
      <c r="AS469" s="5"/>
      <c r="AT469" s="5"/>
      <c r="AU469" s="5"/>
      <c r="AV469" s="5"/>
      <c r="AW469" s="9"/>
      <c r="AX469" s="1"/>
      <c r="AY469" s="1"/>
    </row>
    <row r="470">
      <c r="A470" s="179"/>
      <c r="B470" s="5"/>
      <c r="C470" s="1"/>
      <c r="D470" s="5"/>
      <c r="E470" s="2"/>
      <c r="F470" s="2"/>
      <c r="G470" s="3"/>
      <c r="H470" s="5"/>
      <c r="I470" s="5"/>
      <c r="J470" s="5"/>
      <c r="K470" s="5"/>
      <c r="L470" s="5"/>
      <c r="M470" s="5"/>
      <c r="N470" s="5"/>
      <c r="O470" s="1"/>
      <c r="P470" s="1"/>
      <c r="Q470" s="1"/>
      <c r="R470" s="1"/>
      <c r="S470" s="1"/>
      <c r="T470" s="1"/>
      <c r="U470" s="1"/>
      <c r="V470" s="1"/>
      <c r="W470" s="5"/>
      <c r="X470" s="5"/>
      <c r="Y470" s="5"/>
      <c r="Z470" s="5"/>
      <c r="AA470" s="5"/>
      <c r="AB470" s="5"/>
      <c r="AC470" s="5"/>
      <c r="AD470" s="5"/>
      <c r="AE470" s="5"/>
      <c r="AF470" s="5"/>
      <c r="AG470" s="6"/>
      <c r="AH470" s="5"/>
      <c r="AI470" s="7"/>
      <c r="AJ470" s="6"/>
      <c r="AK470" s="8"/>
      <c r="AL470" s="5"/>
      <c r="AM470" s="5"/>
      <c r="AN470" s="5"/>
      <c r="AO470" s="5"/>
      <c r="AP470" s="5"/>
      <c r="AQ470" s="5"/>
      <c r="AR470" s="5"/>
      <c r="AS470" s="5"/>
      <c r="AT470" s="5"/>
      <c r="AU470" s="5"/>
      <c r="AV470" s="5"/>
      <c r="AW470" s="9"/>
      <c r="AX470" s="1"/>
      <c r="AY470" s="1"/>
    </row>
    <row r="471">
      <c r="A471" s="179"/>
      <c r="B471" s="5"/>
      <c r="C471" s="1"/>
      <c r="D471" s="5"/>
      <c r="E471" s="2"/>
      <c r="F471" s="2"/>
      <c r="G471" s="3"/>
      <c r="H471" s="5"/>
      <c r="I471" s="5"/>
      <c r="J471" s="5"/>
      <c r="K471" s="5"/>
      <c r="L471" s="5"/>
      <c r="M471" s="5"/>
      <c r="N471" s="5"/>
      <c r="O471" s="1"/>
      <c r="P471" s="1"/>
      <c r="Q471" s="1"/>
      <c r="R471" s="1"/>
      <c r="S471" s="1"/>
      <c r="T471" s="1"/>
      <c r="U471" s="1"/>
      <c r="V471" s="1"/>
      <c r="W471" s="5"/>
      <c r="X471" s="5"/>
      <c r="Y471" s="5"/>
      <c r="Z471" s="5"/>
      <c r="AA471" s="5"/>
      <c r="AB471" s="5"/>
      <c r="AC471" s="5"/>
      <c r="AD471" s="5"/>
      <c r="AE471" s="5"/>
      <c r="AF471" s="5"/>
      <c r="AG471" s="6"/>
      <c r="AH471" s="5"/>
      <c r="AI471" s="7"/>
      <c r="AJ471" s="6"/>
      <c r="AK471" s="8"/>
      <c r="AL471" s="5"/>
      <c r="AM471" s="5"/>
      <c r="AN471" s="5"/>
      <c r="AO471" s="5"/>
      <c r="AP471" s="5"/>
      <c r="AQ471" s="5"/>
      <c r="AR471" s="5"/>
      <c r="AS471" s="5"/>
      <c r="AT471" s="5"/>
      <c r="AU471" s="5"/>
      <c r="AV471" s="5"/>
      <c r="AW471" s="9"/>
      <c r="AX471" s="1"/>
      <c r="AY471" s="1"/>
    </row>
    <row r="472">
      <c r="A472" s="179"/>
      <c r="B472" s="5"/>
      <c r="C472" s="1"/>
      <c r="D472" s="5"/>
      <c r="E472" s="2"/>
      <c r="F472" s="2"/>
      <c r="G472" s="3"/>
      <c r="H472" s="5"/>
      <c r="I472" s="5"/>
      <c r="J472" s="5"/>
      <c r="K472" s="5"/>
      <c r="L472" s="5"/>
      <c r="M472" s="5"/>
      <c r="N472" s="5"/>
      <c r="O472" s="1"/>
      <c r="P472" s="1"/>
      <c r="Q472" s="1"/>
      <c r="R472" s="1"/>
      <c r="S472" s="1"/>
      <c r="T472" s="1"/>
      <c r="U472" s="1"/>
      <c r="V472" s="1"/>
      <c r="W472" s="5"/>
      <c r="X472" s="5"/>
      <c r="Y472" s="5"/>
      <c r="Z472" s="5"/>
      <c r="AA472" s="5"/>
      <c r="AB472" s="5"/>
      <c r="AC472" s="5"/>
      <c r="AD472" s="5"/>
      <c r="AE472" s="5"/>
      <c r="AF472" s="5"/>
      <c r="AG472" s="6"/>
      <c r="AH472" s="5"/>
      <c r="AI472" s="7"/>
      <c r="AJ472" s="6"/>
      <c r="AK472" s="8"/>
      <c r="AL472" s="5"/>
      <c r="AM472" s="5"/>
      <c r="AN472" s="5"/>
      <c r="AO472" s="5"/>
      <c r="AP472" s="5"/>
      <c r="AQ472" s="5"/>
      <c r="AR472" s="5"/>
      <c r="AS472" s="5"/>
      <c r="AT472" s="5"/>
      <c r="AU472" s="5"/>
      <c r="AV472" s="5"/>
      <c r="AW472" s="9"/>
      <c r="AX472" s="1"/>
      <c r="AY472" s="1"/>
    </row>
    <row r="473">
      <c r="A473" s="179"/>
      <c r="B473" s="5"/>
      <c r="C473" s="1"/>
      <c r="D473" s="5"/>
      <c r="E473" s="2"/>
      <c r="F473" s="2"/>
      <c r="G473" s="3"/>
      <c r="H473" s="5"/>
      <c r="I473" s="5"/>
      <c r="J473" s="5"/>
      <c r="K473" s="5"/>
      <c r="L473" s="5"/>
      <c r="M473" s="5"/>
      <c r="N473" s="5"/>
      <c r="O473" s="1"/>
      <c r="P473" s="1"/>
      <c r="Q473" s="1"/>
      <c r="R473" s="1"/>
      <c r="S473" s="1"/>
      <c r="T473" s="1"/>
      <c r="U473" s="1"/>
      <c r="V473" s="1"/>
      <c r="W473" s="5"/>
      <c r="X473" s="5"/>
      <c r="Y473" s="5"/>
      <c r="Z473" s="5"/>
      <c r="AA473" s="5"/>
      <c r="AB473" s="5"/>
      <c r="AC473" s="5"/>
      <c r="AD473" s="5"/>
      <c r="AE473" s="5"/>
      <c r="AF473" s="5"/>
      <c r="AG473" s="6"/>
      <c r="AH473" s="5"/>
      <c r="AI473" s="7"/>
      <c r="AJ473" s="6"/>
      <c r="AK473" s="8"/>
      <c r="AL473" s="5"/>
      <c r="AM473" s="5"/>
      <c r="AN473" s="5"/>
      <c r="AO473" s="5"/>
      <c r="AP473" s="5"/>
      <c r="AQ473" s="5"/>
      <c r="AR473" s="5"/>
      <c r="AS473" s="5"/>
      <c r="AT473" s="5"/>
      <c r="AU473" s="5"/>
      <c r="AV473" s="5"/>
      <c r="AW473" s="9"/>
      <c r="AX473" s="1"/>
      <c r="AY473" s="1"/>
    </row>
    <row r="474">
      <c r="A474" s="179"/>
      <c r="B474" s="5"/>
      <c r="C474" s="1"/>
      <c r="D474" s="5"/>
      <c r="E474" s="2"/>
      <c r="F474" s="2"/>
      <c r="G474" s="3"/>
      <c r="H474" s="5"/>
      <c r="I474" s="5"/>
      <c r="J474" s="5"/>
      <c r="K474" s="5"/>
      <c r="L474" s="5"/>
      <c r="M474" s="5"/>
      <c r="N474" s="5"/>
      <c r="O474" s="1"/>
      <c r="P474" s="1"/>
      <c r="Q474" s="1"/>
      <c r="R474" s="1"/>
      <c r="S474" s="1"/>
      <c r="T474" s="1"/>
      <c r="U474" s="1"/>
      <c r="V474" s="1"/>
      <c r="W474" s="5"/>
      <c r="X474" s="5"/>
      <c r="Y474" s="5"/>
      <c r="Z474" s="5"/>
      <c r="AA474" s="5"/>
      <c r="AB474" s="5"/>
      <c r="AC474" s="5"/>
      <c r="AD474" s="5"/>
      <c r="AE474" s="5"/>
      <c r="AF474" s="5"/>
      <c r="AG474" s="6"/>
      <c r="AH474" s="5"/>
      <c r="AI474" s="7"/>
      <c r="AJ474" s="6"/>
      <c r="AK474" s="8"/>
      <c r="AL474" s="5"/>
      <c r="AM474" s="5"/>
      <c r="AN474" s="5"/>
      <c r="AO474" s="5"/>
      <c r="AP474" s="5"/>
      <c r="AQ474" s="5"/>
      <c r="AR474" s="5"/>
      <c r="AS474" s="5"/>
      <c r="AT474" s="5"/>
      <c r="AU474" s="5"/>
      <c r="AV474" s="5"/>
      <c r="AW474" s="9"/>
      <c r="AX474" s="1"/>
      <c r="AY474" s="1"/>
    </row>
    <row r="475">
      <c r="A475" s="179"/>
      <c r="B475" s="5"/>
      <c r="C475" s="1"/>
      <c r="D475" s="5"/>
      <c r="E475" s="2"/>
      <c r="F475" s="2"/>
      <c r="G475" s="3"/>
      <c r="H475" s="5"/>
      <c r="I475" s="5"/>
      <c r="J475" s="5"/>
      <c r="K475" s="5"/>
      <c r="L475" s="5"/>
      <c r="M475" s="5"/>
      <c r="N475" s="5"/>
      <c r="O475" s="1"/>
      <c r="P475" s="1"/>
      <c r="Q475" s="1"/>
      <c r="R475" s="1"/>
      <c r="S475" s="1"/>
      <c r="T475" s="1"/>
      <c r="U475" s="1"/>
      <c r="V475" s="1"/>
      <c r="W475" s="5"/>
      <c r="X475" s="5"/>
      <c r="Y475" s="5"/>
      <c r="Z475" s="5"/>
      <c r="AA475" s="5"/>
      <c r="AB475" s="5"/>
      <c r="AC475" s="5"/>
      <c r="AD475" s="5"/>
      <c r="AE475" s="5"/>
      <c r="AF475" s="5"/>
      <c r="AG475" s="6"/>
      <c r="AH475" s="5"/>
      <c r="AI475" s="7"/>
      <c r="AJ475" s="6"/>
      <c r="AK475" s="8"/>
      <c r="AL475" s="5"/>
      <c r="AM475" s="5"/>
      <c r="AN475" s="5"/>
      <c r="AO475" s="5"/>
      <c r="AP475" s="5"/>
      <c r="AQ475" s="5"/>
      <c r="AR475" s="5"/>
      <c r="AS475" s="5"/>
      <c r="AT475" s="5"/>
      <c r="AU475" s="5"/>
      <c r="AV475" s="5"/>
      <c r="AW475" s="9"/>
      <c r="AX475" s="1"/>
      <c r="AY475" s="1"/>
    </row>
    <row r="476">
      <c r="A476" s="179"/>
      <c r="B476" s="5"/>
      <c r="C476" s="1"/>
      <c r="D476" s="5"/>
      <c r="E476" s="2"/>
      <c r="F476" s="2"/>
      <c r="G476" s="3"/>
      <c r="H476" s="5"/>
      <c r="I476" s="5"/>
      <c r="J476" s="5"/>
      <c r="K476" s="5"/>
      <c r="L476" s="5"/>
      <c r="M476" s="5"/>
      <c r="N476" s="5"/>
      <c r="O476" s="1"/>
      <c r="P476" s="1"/>
      <c r="Q476" s="1"/>
      <c r="R476" s="1"/>
      <c r="S476" s="1"/>
      <c r="T476" s="1"/>
      <c r="U476" s="1"/>
      <c r="V476" s="1"/>
      <c r="W476" s="5"/>
      <c r="X476" s="5"/>
      <c r="Y476" s="5"/>
      <c r="Z476" s="5"/>
      <c r="AA476" s="5"/>
      <c r="AB476" s="5"/>
      <c r="AC476" s="5"/>
      <c r="AD476" s="5"/>
      <c r="AE476" s="5"/>
      <c r="AF476" s="5"/>
      <c r="AG476" s="6"/>
      <c r="AH476" s="5"/>
      <c r="AI476" s="7"/>
      <c r="AJ476" s="6"/>
      <c r="AK476" s="8"/>
      <c r="AL476" s="5"/>
      <c r="AM476" s="5"/>
      <c r="AN476" s="5"/>
      <c r="AO476" s="5"/>
      <c r="AP476" s="5"/>
      <c r="AQ476" s="5"/>
      <c r="AR476" s="5"/>
      <c r="AS476" s="5"/>
      <c r="AT476" s="5"/>
      <c r="AU476" s="5"/>
      <c r="AV476" s="5"/>
      <c r="AW476" s="9"/>
      <c r="AX476" s="1"/>
      <c r="AY476" s="1"/>
    </row>
    <row r="477">
      <c r="A477" s="179"/>
      <c r="B477" s="5"/>
      <c r="C477" s="1"/>
      <c r="D477" s="5"/>
      <c r="E477" s="2"/>
      <c r="F477" s="2"/>
      <c r="G477" s="3"/>
      <c r="H477" s="5"/>
      <c r="I477" s="5"/>
      <c r="J477" s="5"/>
      <c r="K477" s="5"/>
      <c r="L477" s="5"/>
      <c r="M477" s="5"/>
      <c r="N477" s="5"/>
      <c r="O477" s="1"/>
      <c r="P477" s="1"/>
      <c r="Q477" s="1"/>
      <c r="R477" s="1"/>
      <c r="S477" s="1"/>
      <c r="T477" s="1"/>
      <c r="U477" s="1"/>
      <c r="V477" s="1"/>
      <c r="W477" s="5"/>
      <c r="X477" s="5"/>
      <c r="Y477" s="5"/>
      <c r="Z477" s="5"/>
      <c r="AA477" s="5"/>
      <c r="AB477" s="5"/>
      <c r="AC477" s="5"/>
      <c r="AD477" s="5"/>
      <c r="AE477" s="5"/>
      <c r="AF477" s="5"/>
      <c r="AG477" s="6"/>
      <c r="AH477" s="5"/>
      <c r="AI477" s="7"/>
      <c r="AJ477" s="6"/>
      <c r="AK477" s="8"/>
      <c r="AL477" s="5"/>
      <c r="AM477" s="5"/>
      <c r="AN477" s="5"/>
      <c r="AO477" s="5"/>
      <c r="AP477" s="5"/>
      <c r="AQ477" s="5"/>
      <c r="AR477" s="5"/>
      <c r="AS477" s="5"/>
      <c r="AT477" s="5"/>
      <c r="AU477" s="5"/>
      <c r="AV477" s="5"/>
      <c r="AW477" s="9"/>
      <c r="AX477" s="1"/>
      <c r="AY477" s="1"/>
    </row>
    <row r="478">
      <c r="A478" s="179"/>
      <c r="B478" s="5"/>
      <c r="C478" s="1"/>
      <c r="D478" s="5"/>
      <c r="E478" s="2"/>
      <c r="F478" s="2"/>
      <c r="G478" s="3"/>
      <c r="H478" s="5"/>
      <c r="I478" s="5"/>
      <c r="J478" s="5"/>
      <c r="K478" s="5"/>
      <c r="L478" s="5"/>
      <c r="M478" s="5"/>
      <c r="N478" s="5"/>
      <c r="O478" s="1"/>
      <c r="P478" s="1"/>
      <c r="Q478" s="1"/>
      <c r="R478" s="1"/>
      <c r="S478" s="1"/>
      <c r="T478" s="1"/>
      <c r="U478" s="1"/>
      <c r="V478" s="1"/>
      <c r="W478" s="5"/>
      <c r="X478" s="5"/>
      <c r="Y478" s="5"/>
      <c r="Z478" s="5"/>
      <c r="AA478" s="5"/>
      <c r="AB478" s="5"/>
      <c r="AC478" s="5"/>
      <c r="AD478" s="5"/>
      <c r="AE478" s="5"/>
      <c r="AF478" s="5"/>
      <c r="AG478" s="6"/>
      <c r="AH478" s="5"/>
      <c r="AI478" s="7"/>
      <c r="AJ478" s="6"/>
      <c r="AK478" s="8"/>
      <c r="AL478" s="5"/>
      <c r="AM478" s="5"/>
      <c r="AN478" s="5"/>
      <c r="AO478" s="5"/>
      <c r="AP478" s="5"/>
      <c r="AQ478" s="5"/>
      <c r="AR478" s="5"/>
      <c r="AS478" s="5"/>
      <c r="AT478" s="5"/>
      <c r="AU478" s="5"/>
      <c r="AV478" s="5"/>
      <c r="AW478" s="9"/>
      <c r="AX478" s="1"/>
      <c r="AY478" s="1"/>
    </row>
    <row r="479">
      <c r="A479" s="179"/>
      <c r="B479" s="5"/>
      <c r="C479" s="1"/>
      <c r="D479" s="5"/>
      <c r="E479" s="2"/>
      <c r="F479" s="2"/>
      <c r="G479" s="3"/>
      <c r="H479" s="5"/>
      <c r="I479" s="5"/>
      <c r="J479" s="5"/>
      <c r="K479" s="5"/>
      <c r="L479" s="5"/>
      <c r="M479" s="5"/>
      <c r="N479" s="5"/>
      <c r="O479" s="1"/>
      <c r="P479" s="1"/>
      <c r="Q479" s="1"/>
      <c r="R479" s="1"/>
      <c r="S479" s="1"/>
      <c r="T479" s="1"/>
      <c r="U479" s="1"/>
      <c r="V479" s="1"/>
      <c r="W479" s="5"/>
      <c r="X479" s="5"/>
      <c r="Y479" s="5"/>
      <c r="Z479" s="5"/>
      <c r="AA479" s="5"/>
      <c r="AB479" s="5"/>
      <c r="AC479" s="5"/>
      <c r="AD479" s="5"/>
      <c r="AE479" s="5"/>
      <c r="AF479" s="5"/>
      <c r="AG479" s="6"/>
      <c r="AH479" s="5"/>
      <c r="AI479" s="7"/>
      <c r="AJ479" s="6"/>
      <c r="AK479" s="8"/>
      <c r="AL479" s="5"/>
      <c r="AM479" s="5"/>
      <c r="AN479" s="5"/>
      <c r="AO479" s="5"/>
      <c r="AP479" s="5"/>
      <c r="AQ479" s="5"/>
      <c r="AR479" s="5"/>
      <c r="AS479" s="5"/>
      <c r="AT479" s="5"/>
      <c r="AU479" s="5"/>
      <c r="AV479" s="5"/>
      <c r="AW479" s="9"/>
      <c r="AX479" s="1"/>
      <c r="AY479" s="1"/>
    </row>
    <row r="480">
      <c r="A480" s="179"/>
      <c r="B480" s="5"/>
      <c r="C480" s="1"/>
      <c r="D480" s="5"/>
      <c r="E480" s="2"/>
      <c r="F480" s="2"/>
      <c r="G480" s="3"/>
      <c r="H480" s="5"/>
      <c r="I480" s="5"/>
      <c r="J480" s="5"/>
      <c r="K480" s="5"/>
      <c r="L480" s="5"/>
      <c r="M480" s="5"/>
      <c r="N480" s="5"/>
      <c r="O480" s="1"/>
      <c r="P480" s="1"/>
      <c r="Q480" s="1"/>
      <c r="R480" s="1"/>
      <c r="S480" s="1"/>
      <c r="T480" s="1"/>
      <c r="U480" s="1"/>
      <c r="V480" s="1"/>
      <c r="W480" s="5"/>
      <c r="X480" s="5"/>
      <c r="Y480" s="5"/>
      <c r="Z480" s="5"/>
      <c r="AA480" s="5"/>
      <c r="AB480" s="5"/>
      <c r="AC480" s="5"/>
      <c r="AD480" s="5"/>
      <c r="AE480" s="5"/>
      <c r="AF480" s="5"/>
      <c r="AG480" s="6"/>
      <c r="AH480" s="5"/>
      <c r="AI480" s="7"/>
      <c r="AJ480" s="6"/>
      <c r="AK480" s="8"/>
      <c r="AL480" s="5"/>
      <c r="AM480" s="5"/>
      <c r="AN480" s="5"/>
      <c r="AO480" s="5"/>
      <c r="AP480" s="5"/>
      <c r="AQ480" s="5"/>
      <c r="AR480" s="5"/>
      <c r="AS480" s="5"/>
      <c r="AT480" s="5"/>
      <c r="AU480" s="5"/>
      <c r="AV480" s="5"/>
      <c r="AW480" s="9"/>
      <c r="AX480" s="1"/>
      <c r="AY480" s="1"/>
    </row>
    <row r="481">
      <c r="A481" s="179"/>
      <c r="B481" s="5"/>
      <c r="C481" s="1"/>
      <c r="D481" s="5"/>
      <c r="E481" s="2"/>
      <c r="F481" s="2"/>
      <c r="G481" s="3"/>
      <c r="H481" s="5"/>
      <c r="I481" s="5"/>
      <c r="J481" s="5"/>
      <c r="K481" s="5"/>
      <c r="L481" s="5"/>
      <c r="M481" s="5"/>
      <c r="N481" s="5"/>
      <c r="O481" s="1"/>
      <c r="P481" s="1"/>
      <c r="Q481" s="1"/>
      <c r="R481" s="1"/>
      <c r="S481" s="1"/>
      <c r="T481" s="1"/>
      <c r="U481" s="1"/>
      <c r="V481" s="1"/>
      <c r="W481" s="5"/>
      <c r="X481" s="5"/>
      <c r="Y481" s="5"/>
      <c r="Z481" s="5"/>
      <c r="AA481" s="5"/>
      <c r="AB481" s="5"/>
      <c r="AC481" s="5"/>
      <c r="AD481" s="5"/>
      <c r="AE481" s="5"/>
      <c r="AF481" s="5"/>
      <c r="AG481" s="6"/>
      <c r="AH481" s="5"/>
      <c r="AI481" s="7"/>
      <c r="AJ481" s="6"/>
      <c r="AK481" s="8"/>
      <c r="AL481" s="5"/>
      <c r="AM481" s="5"/>
      <c r="AN481" s="5"/>
      <c r="AO481" s="5"/>
      <c r="AP481" s="5"/>
      <c r="AQ481" s="5"/>
      <c r="AR481" s="5"/>
      <c r="AS481" s="5"/>
      <c r="AT481" s="5"/>
      <c r="AU481" s="5"/>
      <c r="AV481" s="5"/>
      <c r="AW481" s="9"/>
      <c r="AX481" s="1"/>
      <c r="AY481" s="1"/>
    </row>
    <row r="482">
      <c r="A482" s="179"/>
      <c r="B482" s="5"/>
      <c r="C482" s="1"/>
      <c r="D482" s="5"/>
      <c r="E482" s="2"/>
      <c r="F482" s="2"/>
      <c r="G482" s="3"/>
      <c r="H482" s="5"/>
      <c r="I482" s="5"/>
      <c r="J482" s="5"/>
      <c r="K482" s="5"/>
      <c r="L482" s="5"/>
      <c r="M482" s="5"/>
      <c r="N482" s="5"/>
      <c r="O482" s="1"/>
      <c r="P482" s="1"/>
      <c r="Q482" s="1"/>
      <c r="R482" s="1"/>
      <c r="S482" s="1"/>
      <c r="T482" s="1"/>
      <c r="U482" s="1"/>
      <c r="V482" s="1"/>
      <c r="W482" s="5"/>
      <c r="X482" s="5"/>
      <c r="Y482" s="5"/>
      <c r="Z482" s="5"/>
      <c r="AA482" s="5"/>
      <c r="AB482" s="5"/>
      <c r="AC482" s="5"/>
      <c r="AD482" s="5"/>
      <c r="AE482" s="5"/>
      <c r="AF482" s="5"/>
      <c r="AG482" s="6"/>
      <c r="AH482" s="5"/>
      <c r="AI482" s="7"/>
      <c r="AJ482" s="6"/>
      <c r="AK482" s="8"/>
      <c r="AL482" s="5"/>
      <c r="AM482" s="5"/>
      <c r="AN482" s="5"/>
      <c r="AO482" s="5"/>
      <c r="AP482" s="5"/>
      <c r="AQ482" s="5"/>
      <c r="AR482" s="5"/>
      <c r="AS482" s="5"/>
      <c r="AT482" s="5"/>
      <c r="AU482" s="5"/>
      <c r="AV482" s="5"/>
      <c r="AW482" s="9"/>
      <c r="AX482" s="1"/>
      <c r="AY482" s="1"/>
    </row>
    <row r="483">
      <c r="A483" s="179"/>
      <c r="B483" s="5"/>
      <c r="C483" s="1"/>
      <c r="D483" s="5"/>
      <c r="E483" s="2"/>
      <c r="F483" s="2"/>
      <c r="G483" s="3"/>
      <c r="H483" s="5"/>
      <c r="I483" s="5"/>
      <c r="J483" s="5"/>
      <c r="K483" s="5"/>
      <c r="L483" s="5"/>
      <c r="M483" s="5"/>
      <c r="N483" s="5"/>
      <c r="O483" s="1"/>
      <c r="P483" s="1"/>
      <c r="Q483" s="1"/>
      <c r="R483" s="1"/>
      <c r="S483" s="1"/>
      <c r="T483" s="1"/>
      <c r="U483" s="1"/>
      <c r="V483" s="1"/>
      <c r="W483" s="5"/>
      <c r="X483" s="5"/>
      <c r="Y483" s="5"/>
      <c r="Z483" s="5"/>
      <c r="AA483" s="5"/>
      <c r="AB483" s="5"/>
      <c r="AC483" s="5"/>
      <c r="AD483" s="5"/>
      <c r="AE483" s="5"/>
      <c r="AF483" s="5"/>
      <c r="AG483" s="6"/>
      <c r="AH483" s="5"/>
      <c r="AI483" s="7"/>
      <c r="AJ483" s="6"/>
      <c r="AK483" s="8"/>
      <c r="AL483" s="5"/>
      <c r="AM483" s="5"/>
      <c r="AN483" s="5"/>
      <c r="AO483" s="5"/>
      <c r="AP483" s="5"/>
      <c r="AQ483" s="5"/>
      <c r="AR483" s="5"/>
      <c r="AS483" s="5"/>
      <c r="AT483" s="5"/>
      <c r="AU483" s="5"/>
      <c r="AV483" s="5"/>
      <c r="AW483" s="9"/>
      <c r="AX483" s="1"/>
      <c r="AY483" s="1"/>
    </row>
    <row r="484">
      <c r="A484" s="179"/>
      <c r="B484" s="5"/>
      <c r="C484" s="1"/>
      <c r="D484" s="5"/>
      <c r="E484" s="2"/>
      <c r="F484" s="2"/>
      <c r="G484" s="3"/>
      <c r="H484" s="5"/>
      <c r="I484" s="5"/>
      <c r="J484" s="5"/>
      <c r="K484" s="5"/>
      <c r="L484" s="5"/>
      <c r="M484" s="5"/>
      <c r="N484" s="5"/>
      <c r="O484" s="1"/>
      <c r="P484" s="1"/>
      <c r="Q484" s="1"/>
      <c r="R484" s="1"/>
      <c r="S484" s="1"/>
      <c r="T484" s="1"/>
      <c r="U484" s="1"/>
      <c r="V484" s="1"/>
      <c r="W484" s="5"/>
      <c r="X484" s="5"/>
      <c r="Y484" s="5"/>
      <c r="Z484" s="5"/>
      <c r="AA484" s="5"/>
      <c r="AB484" s="5"/>
      <c r="AC484" s="5"/>
      <c r="AD484" s="5"/>
      <c r="AE484" s="5"/>
      <c r="AF484" s="5"/>
      <c r="AG484" s="6"/>
      <c r="AH484" s="5"/>
      <c r="AI484" s="7"/>
      <c r="AJ484" s="6"/>
      <c r="AK484" s="8"/>
      <c r="AL484" s="5"/>
      <c r="AM484" s="5"/>
      <c r="AN484" s="5"/>
      <c r="AO484" s="5"/>
      <c r="AP484" s="5"/>
      <c r="AQ484" s="5"/>
      <c r="AR484" s="5"/>
      <c r="AS484" s="5"/>
      <c r="AT484" s="5"/>
      <c r="AU484" s="5"/>
      <c r="AV484" s="5"/>
      <c r="AW484" s="9"/>
      <c r="AX484" s="1"/>
      <c r="AY484" s="1"/>
    </row>
    <row r="485">
      <c r="A485" s="179"/>
      <c r="B485" s="5"/>
      <c r="C485" s="1"/>
      <c r="D485" s="5"/>
      <c r="E485" s="2"/>
      <c r="F485" s="2"/>
      <c r="G485" s="3"/>
      <c r="H485" s="5"/>
      <c r="I485" s="5"/>
      <c r="J485" s="5"/>
      <c r="K485" s="5"/>
      <c r="L485" s="5"/>
      <c r="M485" s="5"/>
      <c r="N485" s="5"/>
      <c r="O485" s="1"/>
      <c r="P485" s="1"/>
      <c r="Q485" s="1"/>
      <c r="R485" s="1"/>
      <c r="S485" s="1"/>
      <c r="T485" s="1"/>
      <c r="U485" s="1"/>
      <c r="V485" s="1"/>
      <c r="W485" s="5"/>
      <c r="X485" s="5"/>
      <c r="Y485" s="5"/>
      <c r="Z485" s="5"/>
      <c r="AA485" s="5"/>
      <c r="AB485" s="5"/>
      <c r="AC485" s="5"/>
      <c r="AD485" s="5"/>
      <c r="AE485" s="5"/>
      <c r="AF485" s="5"/>
      <c r="AG485" s="6"/>
      <c r="AH485" s="5"/>
      <c r="AI485" s="7"/>
      <c r="AJ485" s="6"/>
      <c r="AK485" s="8"/>
      <c r="AL485" s="5"/>
      <c r="AM485" s="5"/>
      <c r="AN485" s="5"/>
      <c r="AO485" s="5"/>
      <c r="AP485" s="5"/>
      <c r="AQ485" s="5"/>
      <c r="AR485" s="5"/>
      <c r="AS485" s="5"/>
      <c r="AT485" s="5"/>
      <c r="AU485" s="5"/>
      <c r="AV485" s="5"/>
      <c r="AW485" s="9"/>
      <c r="AX485" s="1"/>
      <c r="AY485" s="1"/>
    </row>
    <row r="486">
      <c r="A486" s="179"/>
      <c r="B486" s="5"/>
      <c r="C486" s="1"/>
      <c r="D486" s="5"/>
      <c r="E486" s="2"/>
      <c r="F486" s="2"/>
      <c r="G486" s="3"/>
      <c r="H486" s="5"/>
      <c r="I486" s="5"/>
      <c r="J486" s="5"/>
      <c r="K486" s="5"/>
      <c r="L486" s="5"/>
      <c r="M486" s="5"/>
      <c r="N486" s="5"/>
      <c r="O486" s="1"/>
      <c r="P486" s="1"/>
      <c r="Q486" s="1"/>
      <c r="R486" s="1"/>
      <c r="S486" s="1"/>
      <c r="T486" s="1"/>
      <c r="U486" s="1"/>
      <c r="V486" s="1"/>
      <c r="W486" s="5"/>
      <c r="X486" s="5"/>
      <c r="Y486" s="5"/>
      <c r="Z486" s="5"/>
      <c r="AA486" s="5"/>
      <c r="AB486" s="5"/>
      <c r="AC486" s="5"/>
      <c r="AD486" s="5"/>
      <c r="AE486" s="5"/>
      <c r="AF486" s="5"/>
      <c r="AG486" s="6"/>
      <c r="AH486" s="5"/>
      <c r="AI486" s="7"/>
      <c r="AJ486" s="6"/>
      <c r="AK486" s="8"/>
      <c r="AL486" s="5"/>
      <c r="AM486" s="5"/>
      <c r="AN486" s="5"/>
      <c r="AO486" s="5"/>
      <c r="AP486" s="5"/>
      <c r="AQ486" s="5"/>
      <c r="AR486" s="5"/>
      <c r="AS486" s="5"/>
      <c r="AT486" s="5"/>
      <c r="AU486" s="5"/>
      <c r="AV486" s="5"/>
      <c r="AW486" s="9"/>
      <c r="AX486" s="1"/>
      <c r="AY486" s="1"/>
    </row>
    <row r="487">
      <c r="A487" s="179"/>
      <c r="B487" s="5"/>
      <c r="C487" s="1"/>
      <c r="D487" s="5"/>
      <c r="E487" s="2"/>
      <c r="F487" s="2"/>
      <c r="G487" s="3"/>
      <c r="H487" s="5"/>
      <c r="I487" s="5"/>
      <c r="J487" s="5"/>
      <c r="K487" s="5"/>
      <c r="L487" s="5"/>
      <c r="M487" s="5"/>
      <c r="N487" s="5"/>
      <c r="O487" s="1"/>
      <c r="P487" s="1"/>
      <c r="Q487" s="1"/>
      <c r="R487" s="1"/>
      <c r="S487" s="1"/>
      <c r="T487" s="1"/>
      <c r="U487" s="1"/>
      <c r="V487" s="1"/>
      <c r="W487" s="5"/>
      <c r="X487" s="5"/>
      <c r="Y487" s="5"/>
      <c r="Z487" s="5"/>
      <c r="AA487" s="5"/>
      <c r="AB487" s="5"/>
      <c r="AC487" s="5"/>
      <c r="AD487" s="5"/>
      <c r="AE487" s="5"/>
      <c r="AF487" s="5"/>
      <c r="AG487" s="6"/>
      <c r="AH487" s="5"/>
      <c r="AI487" s="7"/>
      <c r="AJ487" s="6"/>
      <c r="AK487" s="8"/>
      <c r="AL487" s="5"/>
      <c r="AM487" s="5"/>
      <c r="AN487" s="5"/>
      <c r="AO487" s="5"/>
      <c r="AP487" s="5"/>
      <c r="AQ487" s="5"/>
      <c r="AR487" s="5"/>
      <c r="AS487" s="5"/>
      <c r="AT487" s="5"/>
      <c r="AU487" s="5"/>
      <c r="AV487" s="5"/>
      <c r="AW487" s="9"/>
      <c r="AX487" s="1"/>
      <c r="AY487" s="1"/>
    </row>
    <row r="488">
      <c r="A488" s="179"/>
      <c r="B488" s="5"/>
      <c r="C488" s="1"/>
      <c r="D488" s="5"/>
      <c r="E488" s="2"/>
      <c r="F488" s="2"/>
      <c r="G488" s="3"/>
      <c r="H488" s="5"/>
      <c r="I488" s="5"/>
      <c r="J488" s="5"/>
      <c r="K488" s="5"/>
      <c r="L488" s="5"/>
      <c r="M488" s="5"/>
      <c r="N488" s="5"/>
      <c r="O488" s="1"/>
      <c r="P488" s="1"/>
      <c r="Q488" s="1"/>
      <c r="R488" s="1"/>
      <c r="S488" s="1"/>
      <c r="T488" s="1"/>
      <c r="U488" s="1"/>
      <c r="V488" s="1"/>
      <c r="W488" s="5"/>
      <c r="X488" s="5"/>
      <c r="Y488" s="5"/>
      <c r="Z488" s="5"/>
      <c r="AA488" s="5"/>
      <c r="AB488" s="5"/>
      <c r="AC488" s="5"/>
      <c r="AD488" s="5"/>
      <c r="AE488" s="5"/>
      <c r="AF488" s="5"/>
      <c r="AG488" s="6"/>
      <c r="AH488" s="5"/>
      <c r="AI488" s="7"/>
      <c r="AJ488" s="6"/>
      <c r="AK488" s="8"/>
      <c r="AL488" s="5"/>
      <c r="AM488" s="5"/>
      <c r="AN488" s="5"/>
      <c r="AO488" s="5"/>
      <c r="AP488" s="5"/>
      <c r="AQ488" s="5"/>
      <c r="AR488" s="5"/>
      <c r="AS488" s="5"/>
      <c r="AT488" s="5"/>
      <c r="AU488" s="5"/>
      <c r="AV488" s="5"/>
      <c r="AW488" s="9"/>
      <c r="AX488" s="1"/>
      <c r="AY488" s="1"/>
    </row>
    <row r="489">
      <c r="A489" s="179"/>
      <c r="B489" s="5"/>
      <c r="C489" s="1"/>
      <c r="D489" s="5"/>
      <c r="E489" s="2"/>
      <c r="F489" s="2"/>
      <c r="G489" s="3"/>
      <c r="H489" s="5"/>
      <c r="I489" s="5"/>
      <c r="J489" s="5"/>
      <c r="K489" s="5"/>
      <c r="L489" s="5"/>
      <c r="M489" s="5"/>
      <c r="N489" s="5"/>
      <c r="O489" s="1"/>
      <c r="P489" s="1"/>
      <c r="Q489" s="1"/>
      <c r="R489" s="1"/>
      <c r="S489" s="1"/>
      <c r="T489" s="1"/>
      <c r="U489" s="1"/>
      <c r="V489" s="1"/>
      <c r="W489" s="5"/>
      <c r="X489" s="5"/>
      <c r="Y489" s="5"/>
      <c r="Z489" s="5"/>
      <c r="AA489" s="5"/>
      <c r="AB489" s="5"/>
      <c r="AC489" s="5"/>
      <c r="AD489" s="5"/>
      <c r="AE489" s="5"/>
      <c r="AF489" s="5"/>
      <c r="AG489" s="6"/>
      <c r="AH489" s="5"/>
      <c r="AI489" s="7"/>
      <c r="AJ489" s="6"/>
      <c r="AK489" s="8"/>
      <c r="AL489" s="5"/>
      <c r="AM489" s="5"/>
      <c r="AN489" s="5"/>
      <c r="AO489" s="5"/>
      <c r="AP489" s="5"/>
      <c r="AQ489" s="5"/>
      <c r="AR489" s="5"/>
      <c r="AS489" s="5"/>
      <c r="AT489" s="5"/>
      <c r="AU489" s="5"/>
      <c r="AV489" s="5"/>
      <c r="AW489" s="9"/>
      <c r="AX489" s="1"/>
      <c r="AY489" s="1"/>
    </row>
    <row r="490">
      <c r="A490" s="179"/>
      <c r="B490" s="5"/>
      <c r="C490" s="1"/>
      <c r="D490" s="5"/>
      <c r="E490" s="2"/>
      <c r="F490" s="2"/>
      <c r="G490" s="3"/>
      <c r="H490" s="5"/>
      <c r="I490" s="5"/>
      <c r="J490" s="5"/>
      <c r="K490" s="5"/>
      <c r="L490" s="5"/>
      <c r="M490" s="5"/>
      <c r="N490" s="5"/>
      <c r="O490" s="1"/>
      <c r="P490" s="1"/>
      <c r="Q490" s="1"/>
      <c r="R490" s="1"/>
      <c r="S490" s="1"/>
      <c r="T490" s="1"/>
      <c r="U490" s="1"/>
      <c r="V490" s="1"/>
      <c r="W490" s="5"/>
      <c r="X490" s="5"/>
      <c r="Y490" s="5"/>
      <c r="Z490" s="5"/>
      <c r="AA490" s="5"/>
      <c r="AB490" s="5"/>
      <c r="AC490" s="5"/>
      <c r="AD490" s="5"/>
      <c r="AE490" s="5"/>
      <c r="AF490" s="5"/>
      <c r="AG490" s="6"/>
      <c r="AH490" s="5"/>
      <c r="AI490" s="7"/>
      <c r="AJ490" s="6"/>
      <c r="AK490" s="8"/>
      <c r="AL490" s="5"/>
      <c r="AM490" s="5"/>
      <c r="AN490" s="5"/>
      <c r="AO490" s="5"/>
      <c r="AP490" s="5"/>
      <c r="AQ490" s="5"/>
      <c r="AR490" s="5"/>
      <c r="AS490" s="5"/>
      <c r="AT490" s="5"/>
      <c r="AU490" s="5"/>
      <c r="AV490" s="5"/>
      <c r="AW490" s="9"/>
      <c r="AX490" s="1"/>
      <c r="AY490" s="1"/>
    </row>
    <row r="491">
      <c r="A491" s="179"/>
      <c r="B491" s="5"/>
      <c r="C491" s="1"/>
      <c r="D491" s="5"/>
      <c r="E491" s="2"/>
      <c r="F491" s="2"/>
      <c r="G491" s="3"/>
      <c r="H491" s="5"/>
      <c r="I491" s="5"/>
      <c r="J491" s="5"/>
      <c r="K491" s="5"/>
      <c r="L491" s="5"/>
      <c r="M491" s="5"/>
      <c r="N491" s="5"/>
      <c r="O491" s="1"/>
      <c r="P491" s="1"/>
      <c r="Q491" s="1"/>
      <c r="R491" s="1"/>
      <c r="S491" s="1"/>
      <c r="T491" s="1"/>
      <c r="U491" s="1"/>
      <c r="V491" s="1"/>
      <c r="W491" s="5"/>
      <c r="X491" s="5"/>
      <c r="Y491" s="5"/>
      <c r="Z491" s="5"/>
      <c r="AA491" s="5"/>
      <c r="AB491" s="5"/>
      <c r="AC491" s="5"/>
      <c r="AD491" s="5"/>
      <c r="AE491" s="5"/>
      <c r="AF491" s="5"/>
      <c r="AG491" s="6"/>
      <c r="AH491" s="5"/>
      <c r="AI491" s="7"/>
      <c r="AJ491" s="6"/>
      <c r="AK491" s="8"/>
      <c r="AL491" s="5"/>
      <c r="AM491" s="5"/>
      <c r="AN491" s="5"/>
      <c r="AO491" s="5"/>
      <c r="AP491" s="5"/>
      <c r="AQ491" s="5"/>
      <c r="AR491" s="5"/>
      <c r="AS491" s="5"/>
      <c r="AT491" s="5"/>
      <c r="AU491" s="5"/>
      <c r="AV491" s="5"/>
      <c r="AW491" s="9"/>
      <c r="AX491" s="1"/>
      <c r="AY491" s="1"/>
    </row>
    <row r="492">
      <c r="A492" s="179"/>
      <c r="B492" s="5"/>
      <c r="C492" s="1"/>
      <c r="D492" s="5"/>
      <c r="E492" s="2"/>
      <c r="F492" s="2"/>
      <c r="G492" s="3"/>
      <c r="H492" s="5"/>
      <c r="I492" s="5"/>
      <c r="J492" s="5"/>
      <c r="K492" s="5"/>
      <c r="L492" s="5"/>
      <c r="M492" s="5"/>
      <c r="N492" s="5"/>
      <c r="O492" s="1"/>
      <c r="P492" s="1"/>
      <c r="Q492" s="1"/>
      <c r="R492" s="1"/>
      <c r="S492" s="1"/>
      <c r="T492" s="1"/>
      <c r="U492" s="1"/>
      <c r="V492" s="1"/>
      <c r="W492" s="5"/>
      <c r="X492" s="5"/>
      <c r="Y492" s="5"/>
      <c r="Z492" s="5"/>
      <c r="AA492" s="5"/>
      <c r="AB492" s="5"/>
      <c r="AC492" s="5"/>
      <c r="AD492" s="5"/>
      <c r="AE492" s="5"/>
      <c r="AF492" s="5"/>
      <c r="AG492" s="6"/>
      <c r="AH492" s="5"/>
      <c r="AI492" s="7"/>
      <c r="AJ492" s="6"/>
      <c r="AK492" s="8"/>
      <c r="AL492" s="5"/>
      <c r="AM492" s="5"/>
      <c r="AN492" s="5"/>
      <c r="AO492" s="5"/>
      <c r="AP492" s="5"/>
      <c r="AQ492" s="5"/>
      <c r="AR492" s="5"/>
      <c r="AS492" s="5"/>
      <c r="AT492" s="5"/>
      <c r="AU492" s="5"/>
      <c r="AV492" s="5"/>
      <c r="AW492" s="9"/>
      <c r="AX492" s="1"/>
      <c r="AY492" s="1"/>
    </row>
    <row r="493">
      <c r="A493" s="179"/>
      <c r="B493" s="5"/>
      <c r="C493" s="1"/>
      <c r="D493" s="5"/>
      <c r="E493" s="2"/>
      <c r="F493" s="2"/>
      <c r="G493" s="3"/>
      <c r="H493" s="5"/>
      <c r="I493" s="5"/>
      <c r="J493" s="5"/>
      <c r="K493" s="5"/>
      <c r="L493" s="5"/>
      <c r="M493" s="5"/>
      <c r="N493" s="5"/>
      <c r="O493" s="1"/>
      <c r="P493" s="1"/>
      <c r="Q493" s="1"/>
      <c r="R493" s="1"/>
      <c r="S493" s="1"/>
      <c r="T493" s="1"/>
      <c r="U493" s="1"/>
      <c r="V493" s="1"/>
      <c r="W493" s="5"/>
      <c r="X493" s="5"/>
      <c r="Y493" s="5"/>
      <c r="Z493" s="5"/>
      <c r="AA493" s="5"/>
      <c r="AB493" s="5"/>
      <c r="AC493" s="5"/>
      <c r="AD493" s="5"/>
      <c r="AE493" s="5"/>
      <c r="AF493" s="5"/>
      <c r="AG493" s="6"/>
      <c r="AH493" s="5"/>
      <c r="AI493" s="7"/>
      <c r="AJ493" s="6"/>
      <c r="AK493" s="8"/>
      <c r="AL493" s="5"/>
      <c r="AM493" s="5"/>
      <c r="AN493" s="5"/>
      <c r="AO493" s="5"/>
      <c r="AP493" s="5"/>
      <c r="AQ493" s="5"/>
      <c r="AR493" s="5"/>
      <c r="AS493" s="5"/>
      <c r="AT493" s="5"/>
      <c r="AU493" s="5"/>
      <c r="AV493" s="5"/>
      <c r="AW493" s="9"/>
      <c r="AX493" s="1"/>
      <c r="AY493" s="1"/>
    </row>
    <row r="494">
      <c r="A494" s="179"/>
      <c r="B494" s="5"/>
      <c r="C494" s="1"/>
      <c r="D494" s="5"/>
      <c r="E494" s="2"/>
      <c r="F494" s="2"/>
      <c r="G494" s="3"/>
      <c r="H494" s="5"/>
      <c r="I494" s="5"/>
      <c r="J494" s="5"/>
      <c r="K494" s="5"/>
      <c r="L494" s="5"/>
      <c r="M494" s="5"/>
      <c r="N494" s="5"/>
      <c r="O494" s="1"/>
      <c r="P494" s="1"/>
      <c r="Q494" s="1"/>
      <c r="R494" s="1"/>
      <c r="S494" s="1"/>
      <c r="T494" s="1"/>
      <c r="U494" s="1"/>
      <c r="V494" s="1"/>
      <c r="W494" s="5"/>
      <c r="X494" s="5"/>
      <c r="Y494" s="5"/>
      <c r="Z494" s="5"/>
      <c r="AA494" s="5"/>
      <c r="AB494" s="5"/>
      <c r="AC494" s="5"/>
      <c r="AD494" s="5"/>
      <c r="AE494" s="5"/>
      <c r="AF494" s="5"/>
      <c r="AG494" s="6"/>
      <c r="AH494" s="5"/>
      <c r="AI494" s="7"/>
      <c r="AJ494" s="6"/>
      <c r="AK494" s="8"/>
      <c r="AL494" s="5"/>
      <c r="AM494" s="5"/>
      <c r="AN494" s="5"/>
      <c r="AO494" s="5"/>
      <c r="AP494" s="5"/>
      <c r="AQ494" s="5"/>
      <c r="AR494" s="5"/>
      <c r="AS494" s="5"/>
      <c r="AT494" s="5"/>
      <c r="AU494" s="5"/>
      <c r="AV494" s="5"/>
      <c r="AW494" s="9"/>
      <c r="AX494" s="1"/>
      <c r="AY494" s="1"/>
    </row>
    <row r="495">
      <c r="A495" s="179"/>
      <c r="B495" s="5"/>
      <c r="C495" s="1"/>
      <c r="D495" s="5"/>
      <c r="E495" s="2"/>
      <c r="F495" s="2"/>
      <c r="G495" s="3"/>
      <c r="H495" s="5"/>
      <c r="I495" s="5"/>
      <c r="J495" s="5"/>
      <c r="K495" s="5"/>
      <c r="L495" s="5"/>
      <c r="M495" s="5"/>
      <c r="N495" s="5"/>
      <c r="O495" s="1"/>
      <c r="P495" s="1"/>
      <c r="Q495" s="1"/>
      <c r="R495" s="1"/>
      <c r="S495" s="1"/>
      <c r="T495" s="1"/>
      <c r="U495" s="1"/>
      <c r="V495" s="1"/>
      <c r="W495" s="5"/>
      <c r="X495" s="5"/>
      <c r="Y495" s="5"/>
      <c r="Z495" s="5"/>
      <c r="AA495" s="5"/>
      <c r="AB495" s="5"/>
      <c r="AC495" s="5"/>
      <c r="AD495" s="5"/>
      <c r="AE495" s="5"/>
      <c r="AF495" s="5"/>
      <c r="AG495" s="6"/>
      <c r="AH495" s="5"/>
      <c r="AI495" s="7"/>
      <c r="AJ495" s="6"/>
      <c r="AK495" s="8"/>
      <c r="AL495" s="5"/>
      <c r="AM495" s="5"/>
      <c r="AN495" s="5"/>
      <c r="AO495" s="5"/>
      <c r="AP495" s="5"/>
      <c r="AQ495" s="5"/>
      <c r="AR495" s="5"/>
      <c r="AS495" s="5"/>
      <c r="AT495" s="5"/>
      <c r="AU495" s="5"/>
      <c r="AV495" s="5"/>
      <c r="AW495" s="9"/>
      <c r="AX495" s="1"/>
      <c r="AY495" s="1"/>
    </row>
    <row r="496">
      <c r="A496" s="179"/>
      <c r="B496" s="5"/>
      <c r="C496" s="1"/>
      <c r="D496" s="5"/>
      <c r="E496" s="2"/>
      <c r="F496" s="2"/>
      <c r="G496" s="3"/>
      <c r="H496" s="5"/>
      <c r="I496" s="5"/>
      <c r="J496" s="5"/>
      <c r="K496" s="5"/>
      <c r="L496" s="5"/>
      <c r="M496" s="5"/>
      <c r="N496" s="5"/>
      <c r="O496" s="1"/>
      <c r="P496" s="1"/>
      <c r="Q496" s="1"/>
      <c r="R496" s="1"/>
      <c r="S496" s="1"/>
      <c r="T496" s="1"/>
      <c r="U496" s="1"/>
      <c r="V496" s="1"/>
      <c r="W496" s="5"/>
      <c r="X496" s="5"/>
      <c r="Y496" s="5"/>
      <c r="Z496" s="5"/>
      <c r="AA496" s="5"/>
      <c r="AB496" s="5"/>
      <c r="AC496" s="5"/>
      <c r="AD496" s="5"/>
      <c r="AE496" s="5"/>
      <c r="AF496" s="5"/>
      <c r="AG496" s="6"/>
      <c r="AH496" s="5"/>
      <c r="AI496" s="7"/>
      <c r="AJ496" s="6"/>
      <c r="AK496" s="8"/>
      <c r="AL496" s="5"/>
      <c r="AM496" s="5"/>
      <c r="AN496" s="5"/>
      <c r="AO496" s="5"/>
      <c r="AP496" s="5"/>
      <c r="AQ496" s="5"/>
      <c r="AR496" s="5"/>
      <c r="AS496" s="5"/>
      <c r="AT496" s="5"/>
      <c r="AU496" s="5"/>
      <c r="AV496" s="5"/>
      <c r="AW496" s="9"/>
      <c r="AX496" s="1"/>
      <c r="AY496" s="1"/>
    </row>
    <row r="497">
      <c r="A497" s="179"/>
      <c r="B497" s="5"/>
      <c r="C497" s="1"/>
      <c r="D497" s="5"/>
      <c r="E497" s="2"/>
      <c r="F497" s="2"/>
      <c r="G497" s="3"/>
      <c r="H497" s="5"/>
      <c r="I497" s="5"/>
      <c r="J497" s="5"/>
      <c r="K497" s="5"/>
      <c r="L497" s="5"/>
      <c r="M497" s="5"/>
      <c r="N497" s="5"/>
      <c r="O497" s="1"/>
      <c r="P497" s="1"/>
      <c r="Q497" s="1"/>
      <c r="R497" s="1"/>
      <c r="S497" s="1"/>
      <c r="T497" s="1"/>
      <c r="U497" s="1"/>
      <c r="V497" s="1"/>
      <c r="W497" s="5"/>
      <c r="X497" s="5"/>
      <c r="Y497" s="5"/>
      <c r="Z497" s="5"/>
      <c r="AA497" s="5"/>
      <c r="AB497" s="5"/>
      <c r="AC497" s="5"/>
      <c r="AD497" s="5"/>
      <c r="AE497" s="5"/>
      <c r="AF497" s="5"/>
      <c r="AG497" s="6"/>
      <c r="AH497" s="5"/>
      <c r="AI497" s="7"/>
      <c r="AJ497" s="6"/>
      <c r="AK497" s="8"/>
      <c r="AL497" s="5"/>
      <c r="AM497" s="5"/>
      <c r="AN497" s="5"/>
      <c r="AO497" s="5"/>
      <c r="AP497" s="5"/>
      <c r="AQ497" s="5"/>
      <c r="AR497" s="5"/>
      <c r="AS497" s="5"/>
      <c r="AT497" s="5"/>
      <c r="AU497" s="5"/>
      <c r="AV497" s="5"/>
      <c r="AW497" s="9"/>
      <c r="AX497" s="1"/>
      <c r="AY497" s="1"/>
    </row>
    <row r="498">
      <c r="A498" s="179"/>
      <c r="B498" s="5"/>
      <c r="C498" s="1"/>
      <c r="D498" s="5"/>
      <c r="E498" s="2"/>
      <c r="F498" s="2"/>
      <c r="G498" s="3"/>
      <c r="H498" s="5"/>
      <c r="I498" s="5"/>
      <c r="J498" s="5"/>
      <c r="K498" s="5"/>
      <c r="L498" s="5"/>
      <c r="M498" s="5"/>
      <c r="N498" s="5"/>
      <c r="O498" s="1"/>
      <c r="P498" s="1"/>
      <c r="Q498" s="1"/>
      <c r="R498" s="1"/>
      <c r="S498" s="1"/>
      <c r="T498" s="1"/>
      <c r="U498" s="1"/>
      <c r="V498" s="1"/>
      <c r="W498" s="5"/>
      <c r="X498" s="5"/>
      <c r="Y498" s="5"/>
      <c r="Z498" s="5"/>
      <c r="AA498" s="5"/>
      <c r="AB498" s="5"/>
      <c r="AC498" s="5"/>
      <c r="AD498" s="5"/>
      <c r="AE498" s="5"/>
      <c r="AF498" s="5"/>
      <c r="AG498" s="6"/>
      <c r="AH498" s="5"/>
      <c r="AI498" s="7"/>
      <c r="AJ498" s="6"/>
      <c r="AK498" s="8"/>
      <c r="AL498" s="5"/>
      <c r="AM498" s="5"/>
      <c r="AN498" s="5"/>
      <c r="AO498" s="5"/>
      <c r="AP498" s="5"/>
      <c r="AQ498" s="5"/>
      <c r="AR498" s="5"/>
      <c r="AS498" s="5"/>
      <c r="AT498" s="5"/>
      <c r="AU498" s="5"/>
      <c r="AV498" s="5"/>
      <c r="AW498" s="9"/>
      <c r="AX498" s="1"/>
      <c r="AY498" s="1"/>
    </row>
    <row r="499">
      <c r="A499" s="179"/>
      <c r="B499" s="5"/>
      <c r="C499" s="1"/>
      <c r="D499" s="5"/>
      <c r="E499" s="2"/>
      <c r="F499" s="2"/>
      <c r="G499" s="3"/>
      <c r="H499" s="5"/>
      <c r="I499" s="5"/>
      <c r="J499" s="5"/>
      <c r="K499" s="5"/>
      <c r="L499" s="5"/>
      <c r="M499" s="5"/>
      <c r="N499" s="5"/>
      <c r="O499" s="1"/>
      <c r="P499" s="1"/>
      <c r="Q499" s="1"/>
      <c r="R499" s="1"/>
      <c r="S499" s="1"/>
      <c r="T499" s="1"/>
      <c r="U499" s="1"/>
      <c r="V499" s="1"/>
      <c r="W499" s="5"/>
      <c r="X499" s="5"/>
      <c r="Y499" s="5"/>
      <c r="Z499" s="5"/>
      <c r="AA499" s="5"/>
      <c r="AB499" s="5"/>
      <c r="AC499" s="5"/>
      <c r="AD499" s="5"/>
      <c r="AE499" s="5"/>
      <c r="AF499" s="5"/>
      <c r="AG499" s="6"/>
      <c r="AH499" s="5"/>
      <c r="AI499" s="7"/>
      <c r="AJ499" s="6"/>
      <c r="AK499" s="8"/>
      <c r="AL499" s="5"/>
      <c r="AM499" s="5"/>
      <c r="AN499" s="5"/>
      <c r="AO499" s="5"/>
      <c r="AP499" s="5"/>
      <c r="AQ499" s="5"/>
      <c r="AR499" s="5"/>
      <c r="AS499" s="5"/>
      <c r="AT499" s="5"/>
      <c r="AU499" s="5"/>
      <c r="AV499" s="5"/>
      <c r="AW499" s="9"/>
      <c r="AX499" s="1"/>
      <c r="AY499" s="1"/>
    </row>
    <row r="500">
      <c r="A500" s="179"/>
      <c r="B500" s="5"/>
      <c r="C500" s="1"/>
      <c r="D500" s="5"/>
      <c r="E500" s="2"/>
      <c r="F500" s="2"/>
      <c r="G500" s="3"/>
      <c r="H500" s="5"/>
      <c r="I500" s="5"/>
      <c r="J500" s="5"/>
      <c r="K500" s="5"/>
      <c r="L500" s="5"/>
      <c r="M500" s="5"/>
      <c r="N500" s="5"/>
      <c r="O500" s="1"/>
      <c r="P500" s="1"/>
      <c r="Q500" s="1"/>
      <c r="R500" s="1"/>
      <c r="S500" s="1"/>
      <c r="T500" s="1"/>
      <c r="U500" s="1"/>
      <c r="V500" s="1"/>
      <c r="W500" s="5"/>
      <c r="X500" s="5"/>
      <c r="Y500" s="5"/>
      <c r="Z500" s="5"/>
      <c r="AA500" s="5"/>
      <c r="AB500" s="5"/>
      <c r="AC500" s="5"/>
      <c r="AD500" s="5"/>
      <c r="AE500" s="5"/>
      <c r="AF500" s="5"/>
      <c r="AG500" s="6"/>
      <c r="AH500" s="5"/>
      <c r="AI500" s="7"/>
      <c r="AJ500" s="6"/>
      <c r="AK500" s="8"/>
      <c r="AL500" s="5"/>
      <c r="AM500" s="5"/>
      <c r="AN500" s="5"/>
      <c r="AO500" s="5"/>
      <c r="AP500" s="5"/>
      <c r="AQ500" s="5"/>
      <c r="AR500" s="5"/>
      <c r="AS500" s="5"/>
      <c r="AT500" s="5"/>
      <c r="AU500" s="5"/>
      <c r="AV500" s="5"/>
      <c r="AW500" s="9"/>
      <c r="AX500" s="1"/>
      <c r="AY500" s="1"/>
    </row>
    <row r="501">
      <c r="A501" s="179"/>
      <c r="B501" s="5"/>
      <c r="C501" s="1"/>
      <c r="D501" s="5"/>
      <c r="E501" s="2"/>
      <c r="F501" s="2"/>
      <c r="G501" s="3"/>
      <c r="H501" s="5"/>
      <c r="I501" s="5"/>
      <c r="J501" s="5"/>
      <c r="K501" s="5"/>
      <c r="L501" s="5"/>
      <c r="M501" s="5"/>
      <c r="N501" s="5"/>
      <c r="O501" s="1"/>
      <c r="P501" s="1"/>
      <c r="Q501" s="1"/>
      <c r="R501" s="1"/>
      <c r="S501" s="1"/>
      <c r="T501" s="1"/>
      <c r="U501" s="1"/>
      <c r="V501" s="1"/>
      <c r="W501" s="5"/>
      <c r="X501" s="5"/>
      <c r="Y501" s="5"/>
      <c r="Z501" s="5"/>
      <c r="AA501" s="5"/>
      <c r="AB501" s="5"/>
      <c r="AC501" s="5"/>
      <c r="AD501" s="5"/>
      <c r="AE501" s="5"/>
      <c r="AF501" s="5"/>
      <c r="AG501" s="6"/>
      <c r="AH501" s="5"/>
      <c r="AI501" s="7"/>
      <c r="AJ501" s="6"/>
      <c r="AK501" s="8"/>
      <c r="AL501" s="5"/>
      <c r="AM501" s="5"/>
      <c r="AN501" s="5"/>
      <c r="AO501" s="5"/>
      <c r="AP501" s="5"/>
      <c r="AQ501" s="5"/>
      <c r="AR501" s="5"/>
      <c r="AS501" s="5"/>
      <c r="AT501" s="5"/>
      <c r="AU501" s="5"/>
      <c r="AV501" s="5"/>
      <c r="AW501" s="9"/>
      <c r="AX501" s="1"/>
      <c r="AY501" s="1"/>
    </row>
    <row r="502">
      <c r="A502" s="179"/>
      <c r="B502" s="5"/>
      <c r="C502" s="1"/>
      <c r="D502" s="5"/>
      <c r="E502" s="2"/>
      <c r="F502" s="2"/>
      <c r="G502" s="3"/>
      <c r="H502" s="5"/>
      <c r="I502" s="5"/>
      <c r="J502" s="5"/>
      <c r="K502" s="5"/>
      <c r="L502" s="5"/>
      <c r="M502" s="5"/>
      <c r="N502" s="5"/>
      <c r="O502" s="1"/>
      <c r="P502" s="1"/>
      <c r="Q502" s="1"/>
      <c r="R502" s="1"/>
      <c r="S502" s="1"/>
      <c r="T502" s="1"/>
      <c r="U502" s="1"/>
      <c r="V502" s="1"/>
      <c r="W502" s="5"/>
      <c r="X502" s="5"/>
      <c r="Y502" s="5"/>
      <c r="Z502" s="5"/>
      <c r="AA502" s="5"/>
      <c r="AB502" s="5"/>
      <c r="AC502" s="5"/>
      <c r="AD502" s="5"/>
      <c r="AE502" s="5"/>
      <c r="AF502" s="5"/>
      <c r="AG502" s="6"/>
      <c r="AH502" s="5"/>
      <c r="AI502" s="7"/>
      <c r="AJ502" s="6"/>
      <c r="AK502" s="8"/>
      <c r="AL502" s="5"/>
      <c r="AM502" s="5"/>
      <c r="AN502" s="5"/>
      <c r="AO502" s="5"/>
      <c r="AP502" s="5"/>
      <c r="AQ502" s="5"/>
      <c r="AR502" s="5"/>
      <c r="AS502" s="5"/>
      <c r="AT502" s="5"/>
      <c r="AU502" s="5"/>
      <c r="AV502" s="5"/>
      <c r="AW502" s="9"/>
      <c r="AX502" s="1"/>
      <c r="AY502" s="1"/>
    </row>
    <row r="503">
      <c r="A503" s="179"/>
      <c r="B503" s="5"/>
      <c r="C503" s="1"/>
      <c r="D503" s="5"/>
      <c r="E503" s="2"/>
      <c r="F503" s="2"/>
      <c r="G503" s="3"/>
      <c r="H503" s="5"/>
      <c r="I503" s="5"/>
      <c r="J503" s="5"/>
      <c r="K503" s="5"/>
      <c r="L503" s="5"/>
      <c r="M503" s="5"/>
      <c r="N503" s="5"/>
      <c r="O503" s="1"/>
      <c r="P503" s="1"/>
      <c r="Q503" s="1"/>
      <c r="R503" s="1"/>
      <c r="S503" s="1"/>
      <c r="T503" s="1"/>
      <c r="U503" s="1"/>
      <c r="V503" s="1"/>
      <c r="W503" s="5"/>
      <c r="X503" s="5"/>
      <c r="Y503" s="5"/>
      <c r="Z503" s="5"/>
      <c r="AA503" s="5"/>
      <c r="AB503" s="5"/>
      <c r="AC503" s="5"/>
      <c r="AD503" s="5"/>
      <c r="AE503" s="5"/>
      <c r="AF503" s="5"/>
      <c r="AG503" s="6"/>
      <c r="AH503" s="5"/>
      <c r="AI503" s="7"/>
      <c r="AJ503" s="6"/>
      <c r="AK503" s="8"/>
      <c r="AL503" s="5"/>
      <c r="AM503" s="5"/>
      <c r="AN503" s="5"/>
      <c r="AO503" s="5"/>
      <c r="AP503" s="5"/>
      <c r="AQ503" s="5"/>
      <c r="AR503" s="5"/>
      <c r="AS503" s="5"/>
      <c r="AT503" s="5"/>
      <c r="AU503" s="5"/>
      <c r="AV503" s="5"/>
      <c r="AW503" s="9"/>
      <c r="AX503" s="1"/>
      <c r="AY503" s="1"/>
    </row>
    <row r="504">
      <c r="A504" s="179"/>
      <c r="B504" s="5"/>
      <c r="C504" s="1"/>
      <c r="D504" s="5"/>
      <c r="E504" s="2"/>
      <c r="F504" s="2"/>
      <c r="G504" s="3"/>
      <c r="H504" s="5"/>
      <c r="I504" s="5"/>
      <c r="J504" s="5"/>
      <c r="K504" s="5"/>
      <c r="L504" s="5"/>
      <c r="M504" s="5"/>
      <c r="N504" s="5"/>
      <c r="O504" s="1"/>
      <c r="P504" s="1"/>
      <c r="Q504" s="1"/>
      <c r="R504" s="1"/>
      <c r="S504" s="1"/>
      <c r="T504" s="1"/>
      <c r="U504" s="1"/>
      <c r="V504" s="1"/>
      <c r="W504" s="5"/>
      <c r="X504" s="5"/>
      <c r="Y504" s="5"/>
      <c r="Z504" s="5"/>
      <c r="AA504" s="5"/>
      <c r="AB504" s="5"/>
      <c r="AC504" s="5"/>
      <c r="AD504" s="5"/>
      <c r="AE504" s="5"/>
      <c r="AF504" s="5"/>
      <c r="AG504" s="6"/>
      <c r="AH504" s="5"/>
      <c r="AI504" s="7"/>
      <c r="AJ504" s="6"/>
      <c r="AK504" s="8"/>
      <c r="AL504" s="5"/>
      <c r="AM504" s="5"/>
      <c r="AN504" s="5"/>
      <c r="AO504" s="5"/>
      <c r="AP504" s="5"/>
      <c r="AQ504" s="5"/>
      <c r="AR504" s="5"/>
      <c r="AS504" s="5"/>
      <c r="AT504" s="5"/>
      <c r="AU504" s="5"/>
      <c r="AV504" s="5"/>
      <c r="AW504" s="9"/>
      <c r="AX504" s="1"/>
      <c r="AY504" s="1"/>
    </row>
    <row r="505">
      <c r="A505" s="179"/>
      <c r="B505" s="5"/>
      <c r="C505" s="1"/>
      <c r="D505" s="5"/>
      <c r="E505" s="2"/>
      <c r="F505" s="2"/>
      <c r="G505" s="3"/>
      <c r="H505" s="5"/>
      <c r="I505" s="5"/>
      <c r="J505" s="5"/>
      <c r="K505" s="5"/>
      <c r="L505" s="5"/>
      <c r="M505" s="5"/>
      <c r="N505" s="5"/>
      <c r="O505" s="1"/>
      <c r="P505" s="1"/>
      <c r="Q505" s="1"/>
      <c r="R505" s="1"/>
      <c r="S505" s="1"/>
      <c r="T505" s="1"/>
      <c r="U505" s="1"/>
      <c r="V505" s="1"/>
      <c r="W505" s="5"/>
      <c r="X505" s="5"/>
      <c r="Y505" s="5"/>
      <c r="Z505" s="5"/>
      <c r="AA505" s="5"/>
      <c r="AB505" s="5"/>
      <c r="AC505" s="5"/>
      <c r="AD505" s="5"/>
      <c r="AE505" s="5"/>
      <c r="AF505" s="5"/>
      <c r="AG505" s="6"/>
      <c r="AH505" s="5"/>
      <c r="AI505" s="7"/>
      <c r="AJ505" s="6"/>
      <c r="AK505" s="8"/>
      <c r="AL505" s="5"/>
      <c r="AM505" s="5"/>
      <c r="AN505" s="5"/>
      <c r="AO505" s="5"/>
      <c r="AP505" s="5"/>
      <c r="AQ505" s="5"/>
      <c r="AR505" s="5"/>
      <c r="AS505" s="5"/>
      <c r="AT505" s="5"/>
      <c r="AU505" s="5"/>
      <c r="AV505" s="5"/>
      <c r="AW505" s="9"/>
      <c r="AX505" s="1"/>
      <c r="AY505" s="1"/>
    </row>
    <row r="506">
      <c r="A506" s="179"/>
      <c r="B506" s="5"/>
      <c r="C506" s="1"/>
      <c r="D506" s="5"/>
      <c r="E506" s="2"/>
      <c r="F506" s="2"/>
      <c r="G506" s="3"/>
      <c r="H506" s="5"/>
      <c r="I506" s="5"/>
      <c r="J506" s="5"/>
      <c r="K506" s="5"/>
      <c r="L506" s="5"/>
      <c r="M506" s="5"/>
      <c r="N506" s="5"/>
      <c r="O506" s="1"/>
      <c r="P506" s="1"/>
      <c r="Q506" s="1"/>
      <c r="R506" s="1"/>
      <c r="S506" s="1"/>
      <c r="T506" s="1"/>
      <c r="U506" s="1"/>
      <c r="V506" s="1"/>
      <c r="W506" s="5"/>
      <c r="X506" s="5"/>
      <c r="Y506" s="5"/>
      <c r="Z506" s="5"/>
      <c r="AA506" s="5"/>
      <c r="AB506" s="5"/>
      <c r="AC506" s="5"/>
      <c r="AD506" s="5"/>
      <c r="AE506" s="5"/>
      <c r="AF506" s="5"/>
      <c r="AG506" s="6"/>
      <c r="AH506" s="5"/>
      <c r="AI506" s="7"/>
      <c r="AJ506" s="6"/>
      <c r="AK506" s="8"/>
      <c r="AL506" s="5"/>
      <c r="AM506" s="5"/>
      <c r="AN506" s="5"/>
      <c r="AO506" s="5"/>
      <c r="AP506" s="5"/>
      <c r="AQ506" s="5"/>
      <c r="AR506" s="5"/>
      <c r="AS506" s="5"/>
      <c r="AT506" s="5"/>
      <c r="AU506" s="5"/>
      <c r="AV506" s="5"/>
      <c r="AW506" s="9"/>
      <c r="AX506" s="1"/>
      <c r="AY506" s="1"/>
    </row>
    <row r="507">
      <c r="A507" s="179"/>
      <c r="B507" s="5"/>
      <c r="C507" s="1"/>
      <c r="D507" s="5"/>
      <c r="E507" s="2"/>
      <c r="F507" s="2"/>
      <c r="G507" s="3"/>
      <c r="H507" s="5"/>
      <c r="I507" s="5"/>
      <c r="J507" s="5"/>
      <c r="K507" s="5"/>
      <c r="L507" s="5"/>
      <c r="M507" s="5"/>
      <c r="N507" s="5"/>
      <c r="O507" s="1"/>
      <c r="P507" s="1"/>
      <c r="Q507" s="1"/>
      <c r="R507" s="1"/>
      <c r="S507" s="1"/>
      <c r="T507" s="1"/>
      <c r="U507" s="1"/>
      <c r="V507" s="1"/>
      <c r="W507" s="5"/>
      <c r="X507" s="5"/>
      <c r="Y507" s="5"/>
      <c r="Z507" s="5"/>
      <c r="AA507" s="5"/>
      <c r="AB507" s="5"/>
      <c r="AC507" s="5"/>
      <c r="AD507" s="5"/>
      <c r="AE507" s="5"/>
      <c r="AF507" s="5"/>
      <c r="AG507" s="6"/>
      <c r="AH507" s="5"/>
      <c r="AI507" s="7"/>
      <c r="AJ507" s="6"/>
      <c r="AK507" s="8"/>
      <c r="AL507" s="5"/>
      <c r="AM507" s="5"/>
      <c r="AN507" s="5"/>
      <c r="AO507" s="5"/>
      <c r="AP507" s="5"/>
      <c r="AQ507" s="5"/>
      <c r="AR507" s="5"/>
      <c r="AS507" s="5"/>
      <c r="AT507" s="5"/>
      <c r="AU507" s="5"/>
      <c r="AV507" s="5"/>
      <c r="AW507" s="9"/>
      <c r="AX507" s="1"/>
      <c r="AY507" s="1"/>
    </row>
    <row r="508">
      <c r="A508" s="179"/>
      <c r="B508" s="5"/>
      <c r="C508" s="1"/>
      <c r="D508" s="5"/>
      <c r="E508" s="2"/>
      <c r="F508" s="2"/>
      <c r="G508" s="3"/>
      <c r="H508" s="5"/>
      <c r="I508" s="5"/>
      <c r="J508" s="5"/>
      <c r="K508" s="5"/>
      <c r="L508" s="5"/>
      <c r="M508" s="5"/>
      <c r="N508" s="5"/>
      <c r="O508" s="1"/>
      <c r="P508" s="1"/>
      <c r="Q508" s="1"/>
      <c r="R508" s="1"/>
      <c r="S508" s="1"/>
      <c r="T508" s="1"/>
      <c r="U508" s="1"/>
      <c r="V508" s="1"/>
      <c r="W508" s="5"/>
      <c r="X508" s="5"/>
      <c r="Y508" s="5"/>
      <c r="Z508" s="5"/>
      <c r="AA508" s="5"/>
      <c r="AB508" s="5"/>
      <c r="AC508" s="5"/>
      <c r="AD508" s="5"/>
      <c r="AE508" s="5"/>
      <c r="AF508" s="5"/>
      <c r="AG508" s="6"/>
      <c r="AH508" s="5"/>
      <c r="AI508" s="7"/>
      <c r="AJ508" s="6"/>
      <c r="AK508" s="8"/>
      <c r="AL508" s="5"/>
      <c r="AM508" s="5"/>
      <c r="AN508" s="5"/>
      <c r="AO508" s="5"/>
      <c r="AP508" s="5"/>
      <c r="AQ508" s="5"/>
      <c r="AR508" s="5"/>
      <c r="AS508" s="5"/>
      <c r="AT508" s="5"/>
      <c r="AU508" s="5"/>
      <c r="AV508" s="5"/>
      <c r="AW508" s="9"/>
      <c r="AX508" s="1"/>
      <c r="AY508" s="1"/>
    </row>
    <row r="509">
      <c r="A509" s="179"/>
      <c r="B509" s="5"/>
      <c r="C509" s="1"/>
      <c r="D509" s="5"/>
      <c r="E509" s="2"/>
      <c r="F509" s="2"/>
      <c r="G509" s="3"/>
      <c r="H509" s="5"/>
      <c r="I509" s="5"/>
      <c r="J509" s="5"/>
      <c r="K509" s="5"/>
      <c r="L509" s="5"/>
      <c r="M509" s="5"/>
      <c r="N509" s="5"/>
      <c r="O509" s="1"/>
      <c r="P509" s="1"/>
      <c r="Q509" s="1"/>
      <c r="R509" s="1"/>
      <c r="S509" s="1"/>
      <c r="T509" s="1"/>
      <c r="U509" s="1"/>
      <c r="V509" s="1"/>
      <c r="W509" s="5"/>
      <c r="X509" s="5"/>
      <c r="Y509" s="5"/>
      <c r="Z509" s="5"/>
      <c r="AA509" s="5"/>
      <c r="AB509" s="5"/>
      <c r="AC509" s="5"/>
      <c r="AD509" s="5"/>
      <c r="AE509" s="5"/>
      <c r="AF509" s="5"/>
      <c r="AG509" s="6"/>
      <c r="AH509" s="5"/>
      <c r="AI509" s="7"/>
      <c r="AJ509" s="6"/>
      <c r="AK509" s="8"/>
      <c r="AL509" s="5"/>
      <c r="AM509" s="5"/>
      <c r="AN509" s="5"/>
      <c r="AO509" s="5"/>
      <c r="AP509" s="5"/>
      <c r="AQ509" s="5"/>
      <c r="AR509" s="5"/>
      <c r="AS509" s="5"/>
      <c r="AT509" s="5"/>
      <c r="AU509" s="5"/>
      <c r="AV509" s="5"/>
      <c r="AW509" s="9"/>
      <c r="AX509" s="1"/>
      <c r="AY509" s="1"/>
    </row>
    <row r="510">
      <c r="A510" s="179"/>
      <c r="B510" s="5"/>
      <c r="C510" s="1"/>
      <c r="D510" s="5"/>
      <c r="E510" s="2"/>
      <c r="F510" s="2"/>
      <c r="G510" s="3"/>
      <c r="H510" s="5"/>
      <c r="I510" s="5"/>
      <c r="J510" s="5"/>
      <c r="K510" s="5"/>
      <c r="L510" s="5"/>
      <c r="M510" s="5"/>
      <c r="N510" s="5"/>
      <c r="O510" s="1"/>
      <c r="P510" s="1"/>
      <c r="Q510" s="1"/>
      <c r="R510" s="1"/>
      <c r="S510" s="1"/>
      <c r="T510" s="1"/>
      <c r="U510" s="1"/>
      <c r="V510" s="1"/>
      <c r="W510" s="5"/>
      <c r="X510" s="5"/>
      <c r="Y510" s="5"/>
      <c r="Z510" s="5"/>
      <c r="AA510" s="5"/>
      <c r="AB510" s="5"/>
      <c r="AC510" s="5"/>
      <c r="AD510" s="5"/>
      <c r="AE510" s="5"/>
      <c r="AF510" s="5"/>
      <c r="AG510" s="6"/>
      <c r="AH510" s="5"/>
      <c r="AI510" s="7"/>
      <c r="AJ510" s="6"/>
      <c r="AK510" s="8"/>
      <c r="AL510" s="5"/>
      <c r="AM510" s="5"/>
      <c r="AN510" s="5"/>
      <c r="AO510" s="5"/>
      <c r="AP510" s="5"/>
      <c r="AQ510" s="5"/>
      <c r="AR510" s="5"/>
      <c r="AS510" s="5"/>
      <c r="AT510" s="5"/>
      <c r="AU510" s="5"/>
      <c r="AV510" s="5"/>
      <c r="AW510" s="9"/>
      <c r="AX510" s="1"/>
      <c r="AY510" s="1"/>
    </row>
    <row r="511">
      <c r="A511" s="179"/>
      <c r="B511" s="5"/>
      <c r="C511" s="1"/>
      <c r="D511" s="5"/>
      <c r="E511" s="2"/>
      <c r="F511" s="2"/>
      <c r="G511" s="3"/>
      <c r="H511" s="5"/>
      <c r="I511" s="5"/>
      <c r="J511" s="5"/>
      <c r="K511" s="5"/>
      <c r="L511" s="5"/>
      <c r="M511" s="5"/>
      <c r="N511" s="5"/>
      <c r="O511" s="1"/>
      <c r="P511" s="1"/>
      <c r="Q511" s="1"/>
      <c r="R511" s="1"/>
      <c r="S511" s="1"/>
      <c r="T511" s="1"/>
      <c r="U511" s="1"/>
      <c r="V511" s="1"/>
      <c r="W511" s="5"/>
      <c r="X511" s="5"/>
      <c r="Y511" s="5"/>
      <c r="Z511" s="5"/>
      <c r="AA511" s="5"/>
      <c r="AB511" s="5"/>
      <c r="AC511" s="5"/>
      <c r="AD511" s="5"/>
      <c r="AE511" s="5"/>
      <c r="AF511" s="5"/>
      <c r="AG511" s="6"/>
      <c r="AH511" s="5"/>
      <c r="AI511" s="7"/>
      <c r="AJ511" s="6"/>
      <c r="AK511" s="8"/>
      <c r="AL511" s="5"/>
      <c r="AM511" s="5"/>
      <c r="AN511" s="5"/>
      <c r="AO511" s="5"/>
      <c r="AP511" s="5"/>
      <c r="AQ511" s="5"/>
      <c r="AR511" s="5"/>
      <c r="AS511" s="5"/>
      <c r="AT511" s="5"/>
      <c r="AU511" s="5"/>
      <c r="AV511" s="5"/>
      <c r="AW511" s="9"/>
      <c r="AX511" s="1"/>
      <c r="AY511" s="1"/>
    </row>
    <row r="512">
      <c r="A512" s="179"/>
      <c r="B512" s="5"/>
      <c r="C512" s="1"/>
      <c r="D512" s="5"/>
      <c r="E512" s="2"/>
      <c r="F512" s="2"/>
      <c r="G512" s="3"/>
      <c r="H512" s="5"/>
      <c r="I512" s="5"/>
      <c r="J512" s="5"/>
      <c r="K512" s="5"/>
      <c r="L512" s="5"/>
      <c r="M512" s="5"/>
      <c r="N512" s="5"/>
      <c r="O512" s="1"/>
      <c r="P512" s="1"/>
      <c r="Q512" s="1"/>
      <c r="R512" s="1"/>
      <c r="S512" s="1"/>
      <c r="T512" s="1"/>
      <c r="U512" s="1"/>
      <c r="V512" s="1"/>
      <c r="W512" s="5"/>
      <c r="X512" s="5"/>
      <c r="Y512" s="5"/>
      <c r="Z512" s="5"/>
      <c r="AA512" s="5"/>
      <c r="AB512" s="5"/>
      <c r="AC512" s="5"/>
      <c r="AD512" s="5"/>
      <c r="AE512" s="5"/>
      <c r="AF512" s="5"/>
      <c r="AG512" s="6"/>
      <c r="AH512" s="5"/>
      <c r="AI512" s="7"/>
      <c r="AJ512" s="6"/>
      <c r="AK512" s="8"/>
      <c r="AL512" s="5"/>
      <c r="AM512" s="5"/>
      <c r="AN512" s="5"/>
      <c r="AO512" s="5"/>
      <c r="AP512" s="5"/>
      <c r="AQ512" s="5"/>
      <c r="AR512" s="5"/>
      <c r="AS512" s="5"/>
      <c r="AT512" s="5"/>
      <c r="AU512" s="5"/>
      <c r="AV512" s="5"/>
      <c r="AW512" s="9"/>
      <c r="AX512" s="1"/>
      <c r="AY512" s="1"/>
    </row>
    <row r="513">
      <c r="A513" s="179"/>
      <c r="B513" s="5"/>
      <c r="C513" s="1"/>
      <c r="D513" s="5"/>
      <c r="E513" s="2"/>
      <c r="F513" s="2"/>
      <c r="G513" s="3"/>
      <c r="H513" s="5"/>
      <c r="I513" s="5"/>
      <c r="J513" s="5"/>
      <c r="K513" s="5"/>
      <c r="L513" s="5"/>
      <c r="M513" s="5"/>
      <c r="N513" s="5"/>
      <c r="O513" s="1"/>
      <c r="P513" s="1"/>
      <c r="Q513" s="1"/>
      <c r="R513" s="1"/>
      <c r="S513" s="1"/>
      <c r="T513" s="1"/>
      <c r="U513" s="1"/>
      <c r="V513" s="1"/>
      <c r="W513" s="5"/>
      <c r="X513" s="5"/>
      <c r="Y513" s="5"/>
      <c r="Z513" s="5"/>
      <c r="AA513" s="5"/>
      <c r="AB513" s="5"/>
      <c r="AC513" s="5"/>
      <c r="AD513" s="5"/>
      <c r="AE513" s="5"/>
      <c r="AF513" s="5"/>
      <c r="AG513" s="6"/>
      <c r="AH513" s="5"/>
      <c r="AI513" s="7"/>
      <c r="AJ513" s="6"/>
      <c r="AK513" s="8"/>
      <c r="AL513" s="5"/>
      <c r="AM513" s="5"/>
      <c r="AN513" s="5"/>
      <c r="AO513" s="5"/>
      <c r="AP513" s="5"/>
      <c r="AQ513" s="5"/>
      <c r="AR513" s="5"/>
      <c r="AS513" s="5"/>
      <c r="AT513" s="5"/>
      <c r="AU513" s="5"/>
      <c r="AV513" s="5"/>
      <c r="AW513" s="9"/>
      <c r="AX513" s="1"/>
      <c r="AY513" s="1"/>
    </row>
    <row r="514">
      <c r="A514" s="179"/>
      <c r="B514" s="5"/>
      <c r="C514" s="1"/>
      <c r="D514" s="5"/>
      <c r="E514" s="2"/>
      <c r="F514" s="2"/>
      <c r="G514" s="3"/>
      <c r="H514" s="5"/>
      <c r="I514" s="5"/>
      <c r="J514" s="5"/>
      <c r="K514" s="5"/>
      <c r="L514" s="5"/>
      <c r="M514" s="5"/>
      <c r="N514" s="5"/>
      <c r="O514" s="1"/>
      <c r="P514" s="1"/>
      <c r="Q514" s="1"/>
      <c r="R514" s="1"/>
      <c r="S514" s="1"/>
      <c r="T514" s="1"/>
      <c r="U514" s="1"/>
      <c r="V514" s="1"/>
      <c r="W514" s="5"/>
      <c r="X514" s="5"/>
      <c r="Y514" s="5"/>
      <c r="Z514" s="5"/>
      <c r="AA514" s="5"/>
      <c r="AB514" s="5"/>
      <c r="AC514" s="5"/>
      <c r="AD514" s="5"/>
      <c r="AE514" s="5"/>
      <c r="AF514" s="5"/>
      <c r="AG514" s="6"/>
      <c r="AH514" s="5"/>
      <c r="AI514" s="7"/>
      <c r="AJ514" s="6"/>
      <c r="AK514" s="8"/>
      <c r="AL514" s="5"/>
      <c r="AM514" s="5"/>
      <c r="AN514" s="5"/>
      <c r="AO514" s="5"/>
      <c r="AP514" s="5"/>
      <c r="AQ514" s="5"/>
      <c r="AR514" s="5"/>
      <c r="AS514" s="5"/>
      <c r="AT514" s="5"/>
      <c r="AU514" s="5"/>
      <c r="AV514" s="5"/>
      <c r="AW514" s="9"/>
      <c r="AX514" s="1"/>
      <c r="AY514" s="1"/>
    </row>
    <row r="515">
      <c r="A515" s="179"/>
      <c r="B515" s="5"/>
      <c r="C515" s="1"/>
      <c r="D515" s="5"/>
      <c r="E515" s="2"/>
      <c r="F515" s="2"/>
      <c r="G515" s="3"/>
      <c r="H515" s="5"/>
      <c r="I515" s="5"/>
      <c r="J515" s="5"/>
      <c r="K515" s="5"/>
      <c r="L515" s="5"/>
      <c r="M515" s="5"/>
      <c r="N515" s="5"/>
      <c r="O515" s="1"/>
      <c r="P515" s="1"/>
      <c r="Q515" s="1"/>
      <c r="R515" s="1"/>
      <c r="S515" s="1"/>
      <c r="T515" s="1"/>
      <c r="U515" s="1"/>
      <c r="V515" s="1"/>
      <c r="W515" s="5"/>
      <c r="X515" s="5"/>
      <c r="Y515" s="5"/>
      <c r="Z515" s="5"/>
      <c r="AA515" s="5"/>
      <c r="AB515" s="5"/>
      <c r="AC515" s="5"/>
      <c r="AD515" s="5"/>
      <c r="AE515" s="5"/>
      <c r="AF515" s="5"/>
      <c r="AG515" s="6"/>
      <c r="AH515" s="5"/>
      <c r="AI515" s="7"/>
      <c r="AJ515" s="6"/>
      <c r="AK515" s="8"/>
      <c r="AL515" s="5"/>
      <c r="AM515" s="5"/>
      <c r="AN515" s="5"/>
      <c r="AO515" s="5"/>
      <c r="AP515" s="5"/>
      <c r="AQ515" s="5"/>
      <c r="AR515" s="5"/>
      <c r="AS515" s="5"/>
      <c r="AT515" s="5"/>
      <c r="AU515" s="5"/>
      <c r="AV515" s="5"/>
      <c r="AW515" s="9"/>
      <c r="AX515" s="1"/>
      <c r="AY515" s="1"/>
    </row>
    <row r="516">
      <c r="A516" s="179"/>
      <c r="B516" s="5"/>
      <c r="C516" s="1"/>
      <c r="D516" s="5"/>
      <c r="E516" s="2"/>
      <c r="F516" s="2"/>
      <c r="G516" s="3"/>
      <c r="H516" s="5"/>
      <c r="I516" s="5"/>
      <c r="J516" s="5"/>
      <c r="K516" s="5"/>
      <c r="L516" s="5"/>
      <c r="M516" s="5"/>
      <c r="N516" s="5"/>
      <c r="O516" s="1"/>
      <c r="P516" s="1"/>
      <c r="Q516" s="1"/>
      <c r="R516" s="1"/>
      <c r="S516" s="1"/>
      <c r="T516" s="1"/>
      <c r="U516" s="1"/>
      <c r="V516" s="1"/>
      <c r="W516" s="5"/>
      <c r="X516" s="5"/>
      <c r="Y516" s="5"/>
      <c r="Z516" s="5"/>
      <c r="AA516" s="5"/>
      <c r="AB516" s="5"/>
      <c r="AC516" s="5"/>
      <c r="AD516" s="5"/>
      <c r="AE516" s="5"/>
      <c r="AF516" s="5"/>
      <c r="AG516" s="6"/>
      <c r="AH516" s="5"/>
      <c r="AI516" s="7"/>
      <c r="AJ516" s="6"/>
      <c r="AK516" s="8"/>
      <c r="AL516" s="5"/>
      <c r="AM516" s="5"/>
      <c r="AN516" s="5"/>
      <c r="AO516" s="5"/>
      <c r="AP516" s="5"/>
      <c r="AQ516" s="5"/>
      <c r="AR516" s="5"/>
      <c r="AS516" s="5"/>
      <c r="AT516" s="5"/>
      <c r="AU516" s="5"/>
      <c r="AV516" s="5"/>
      <c r="AW516" s="9"/>
      <c r="AX516" s="1"/>
      <c r="AY516" s="1"/>
    </row>
    <row r="517">
      <c r="A517" s="179"/>
      <c r="B517" s="5"/>
      <c r="C517" s="1"/>
      <c r="D517" s="5"/>
      <c r="E517" s="2"/>
      <c r="F517" s="2"/>
      <c r="G517" s="3"/>
      <c r="H517" s="5"/>
      <c r="I517" s="5"/>
      <c r="J517" s="5"/>
      <c r="K517" s="5"/>
      <c r="L517" s="5"/>
      <c r="M517" s="5"/>
      <c r="N517" s="5"/>
      <c r="O517" s="1"/>
      <c r="P517" s="1"/>
      <c r="Q517" s="1"/>
      <c r="R517" s="1"/>
      <c r="S517" s="1"/>
      <c r="T517" s="1"/>
      <c r="U517" s="1"/>
      <c r="V517" s="1"/>
      <c r="W517" s="5"/>
      <c r="X517" s="5"/>
      <c r="Y517" s="5"/>
      <c r="Z517" s="5"/>
      <c r="AA517" s="5"/>
      <c r="AB517" s="5"/>
      <c r="AC517" s="5"/>
      <c r="AD517" s="5"/>
      <c r="AE517" s="5"/>
      <c r="AF517" s="5"/>
      <c r="AG517" s="6"/>
      <c r="AH517" s="5"/>
      <c r="AI517" s="7"/>
      <c r="AJ517" s="6"/>
      <c r="AK517" s="8"/>
      <c r="AL517" s="5"/>
      <c r="AM517" s="5"/>
      <c r="AN517" s="5"/>
      <c r="AO517" s="5"/>
      <c r="AP517" s="5"/>
      <c r="AQ517" s="5"/>
      <c r="AR517" s="5"/>
      <c r="AS517" s="5"/>
      <c r="AT517" s="5"/>
      <c r="AU517" s="5"/>
      <c r="AV517" s="5"/>
      <c r="AW517" s="9"/>
      <c r="AX517" s="1"/>
      <c r="AY517" s="1"/>
    </row>
    <row r="518">
      <c r="A518" s="179"/>
      <c r="B518" s="5"/>
      <c r="C518" s="1"/>
      <c r="D518" s="5"/>
      <c r="E518" s="2"/>
      <c r="F518" s="2"/>
      <c r="G518" s="3"/>
      <c r="H518" s="5"/>
      <c r="I518" s="5"/>
      <c r="J518" s="5"/>
      <c r="K518" s="5"/>
      <c r="L518" s="5"/>
      <c r="M518" s="5"/>
      <c r="N518" s="5"/>
      <c r="O518" s="1"/>
      <c r="P518" s="1"/>
      <c r="Q518" s="1"/>
      <c r="R518" s="1"/>
      <c r="S518" s="1"/>
      <c r="T518" s="1"/>
      <c r="U518" s="1"/>
      <c r="V518" s="1"/>
      <c r="W518" s="5"/>
      <c r="X518" s="5"/>
      <c r="Y518" s="5"/>
      <c r="Z518" s="5"/>
      <c r="AA518" s="5"/>
      <c r="AB518" s="5"/>
      <c r="AC518" s="5"/>
      <c r="AD518" s="5"/>
      <c r="AE518" s="5"/>
      <c r="AF518" s="5"/>
      <c r="AG518" s="6"/>
      <c r="AH518" s="5"/>
      <c r="AI518" s="7"/>
      <c r="AJ518" s="6"/>
      <c r="AK518" s="8"/>
      <c r="AL518" s="5"/>
      <c r="AM518" s="5"/>
      <c r="AN518" s="5"/>
      <c r="AO518" s="5"/>
      <c r="AP518" s="5"/>
      <c r="AQ518" s="5"/>
      <c r="AR518" s="5"/>
      <c r="AS518" s="5"/>
      <c r="AT518" s="5"/>
      <c r="AU518" s="5"/>
      <c r="AV518" s="5"/>
      <c r="AW518" s="9"/>
      <c r="AX518" s="1"/>
      <c r="AY518" s="1"/>
    </row>
    <row r="519">
      <c r="A519" s="179"/>
      <c r="B519" s="5"/>
      <c r="C519" s="1"/>
      <c r="D519" s="5"/>
      <c r="E519" s="2"/>
      <c r="F519" s="2"/>
      <c r="G519" s="3"/>
      <c r="H519" s="5"/>
      <c r="I519" s="5"/>
      <c r="J519" s="5"/>
      <c r="K519" s="5"/>
      <c r="L519" s="5"/>
      <c r="M519" s="5"/>
      <c r="N519" s="5"/>
      <c r="O519" s="1"/>
      <c r="P519" s="1"/>
      <c r="Q519" s="1"/>
      <c r="R519" s="1"/>
      <c r="S519" s="1"/>
      <c r="T519" s="1"/>
      <c r="U519" s="1"/>
      <c r="V519" s="1"/>
      <c r="W519" s="5"/>
      <c r="X519" s="5"/>
      <c r="Y519" s="5"/>
      <c r="Z519" s="5"/>
      <c r="AA519" s="5"/>
      <c r="AB519" s="5"/>
      <c r="AC519" s="5"/>
      <c r="AD519" s="5"/>
      <c r="AE519" s="5"/>
      <c r="AF519" s="5"/>
      <c r="AG519" s="6"/>
      <c r="AH519" s="5"/>
      <c r="AI519" s="7"/>
      <c r="AJ519" s="6"/>
      <c r="AK519" s="8"/>
      <c r="AL519" s="5"/>
      <c r="AM519" s="5"/>
      <c r="AN519" s="5"/>
      <c r="AO519" s="5"/>
      <c r="AP519" s="5"/>
      <c r="AQ519" s="5"/>
      <c r="AR519" s="5"/>
      <c r="AS519" s="5"/>
      <c r="AT519" s="5"/>
      <c r="AU519" s="5"/>
      <c r="AV519" s="5"/>
      <c r="AW519" s="9"/>
      <c r="AX519" s="1"/>
      <c r="AY519" s="1"/>
    </row>
    <row r="520">
      <c r="A520" s="179"/>
      <c r="B520" s="5"/>
      <c r="C520" s="1"/>
      <c r="D520" s="5"/>
      <c r="E520" s="2"/>
      <c r="F520" s="2"/>
      <c r="G520" s="3"/>
      <c r="H520" s="5"/>
      <c r="I520" s="5"/>
      <c r="J520" s="5"/>
      <c r="K520" s="5"/>
      <c r="L520" s="5"/>
      <c r="M520" s="5"/>
      <c r="N520" s="5"/>
      <c r="O520" s="1"/>
      <c r="P520" s="1"/>
      <c r="Q520" s="1"/>
      <c r="R520" s="1"/>
      <c r="S520" s="1"/>
      <c r="T520" s="1"/>
      <c r="U520" s="1"/>
      <c r="V520" s="1"/>
      <c r="W520" s="5"/>
      <c r="X520" s="5"/>
      <c r="Y520" s="5"/>
      <c r="Z520" s="5"/>
      <c r="AA520" s="5"/>
      <c r="AB520" s="5"/>
      <c r="AC520" s="5"/>
      <c r="AD520" s="5"/>
      <c r="AE520" s="5"/>
      <c r="AF520" s="5"/>
      <c r="AG520" s="6"/>
      <c r="AH520" s="5"/>
      <c r="AI520" s="7"/>
      <c r="AJ520" s="6"/>
      <c r="AK520" s="8"/>
      <c r="AL520" s="5"/>
      <c r="AM520" s="5"/>
      <c r="AN520" s="5"/>
      <c r="AO520" s="5"/>
      <c r="AP520" s="5"/>
      <c r="AQ520" s="5"/>
      <c r="AR520" s="5"/>
      <c r="AS520" s="5"/>
      <c r="AT520" s="5"/>
      <c r="AU520" s="5"/>
      <c r="AV520" s="5"/>
      <c r="AW520" s="9"/>
      <c r="AX520" s="1"/>
      <c r="AY520" s="1"/>
    </row>
    <row r="521">
      <c r="A521" s="179"/>
      <c r="B521" s="5"/>
      <c r="C521" s="1"/>
      <c r="D521" s="5"/>
      <c r="E521" s="2"/>
      <c r="F521" s="2"/>
      <c r="G521" s="3"/>
      <c r="H521" s="5"/>
      <c r="I521" s="5"/>
      <c r="J521" s="5"/>
      <c r="K521" s="5"/>
      <c r="L521" s="5"/>
      <c r="M521" s="5"/>
      <c r="N521" s="5"/>
      <c r="O521" s="1"/>
      <c r="P521" s="1"/>
      <c r="Q521" s="1"/>
      <c r="R521" s="1"/>
      <c r="S521" s="1"/>
      <c r="T521" s="1"/>
      <c r="U521" s="1"/>
      <c r="V521" s="1"/>
      <c r="W521" s="5"/>
      <c r="X521" s="5"/>
      <c r="Y521" s="5"/>
      <c r="Z521" s="5"/>
      <c r="AA521" s="5"/>
      <c r="AB521" s="5"/>
      <c r="AC521" s="5"/>
      <c r="AD521" s="5"/>
      <c r="AE521" s="5"/>
      <c r="AF521" s="5"/>
      <c r="AG521" s="6"/>
      <c r="AH521" s="5"/>
      <c r="AI521" s="7"/>
      <c r="AJ521" s="6"/>
      <c r="AK521" s="8"/>
      <c r="AL521" s="5"/>
      <c r="AM521" s="5"/>
      <c r="AN521" s="5"/>
      <c r="AO521" s="5"/>
      <c r="AP521" s="5"/>
      <c r="AQ521" s="5"/>
      <c r="AR521" s="5"/>
      <c r="AS521" s="5"/>
      <c r="AT521" s="5"/>
      <c r="AU521" s="5"/>
      <c r="AV521" s="5"/>
      <c r="AW521" s="9"/>
      <c r="AX521" s="1"/>
      <c r="AY521" s="1"/>
    </row>
    <row r="522">
      <c r="A522" s="179"/>
      <c r="B522" s="5"/>
      <c r="C522" s="1"/>
      <c r="D522" s="5"/>
      <c r="E522" s="2"/>
      <c r="F522" s="2"/>
      <c r="G522" s="3"/>
      <c r="H522" s="5"/>
      <c r="I522" s="5"/>
      <c r="J522" s="5"/>
      <c r="K522" s="5"/>
      <c r="L522" s="5"/>
      <c r="M522" s="5"/>
      <c r="N522" s="5"/>
      <c r="O522" s="1"/>
      <c r="P522" s="1"/>
      <c r="Q522" s="1"/>
      <c r="R522" s="1"/>
      <c r="S522" s="1"/>
      <c r="T522" s="1"/>
      <c r="U522" s="1"/>
      <c r="V522" s="1"/>
      <c r="W522" s="5"/>
      <c r="X522" s="5"/>
      <c r="Y522" s="5"/>
      <c r="Z522" s="5"/>
      <c r="AA522" s="5"/>
      <c r="AB522" s="5"/>
      <c r="AC522" s="5"/>
      <c r="AD522" s="5"/>
      <c r="AE522" s="5"/>
      <c r="AF522" s="5"/>
      <c r="AG522" s="6"/>
      <c r="AH522" s="5"/>
      <c r="AI522" s="7"/>
      <c r="AJ522" s="6"/>
      <c r="AK522" s="8"/>
      <c r="AL522" s="5"/>
      <c r="AM522" s="5"/>
      <c r="AN522" s="5"/>
      <c r="AO522" s="5"/>
      <c r="AP522" s="5"/>
      <c r="AQ522" s="5"/>
      <c r="AR522" s="5"/>
      <c r="AS522" s="5"/>
      <c r="AT522" s="5"/>
      <c r="AU522" s="5"/>
      <c r="AV522" s="5"/>
      <c r="AW522" s="9"/>
      <c r="AX522" s="1"/>
      <c r="AY522" s="1"/>
    </row>
    <row r="523">
      <c r="A523" s="179"/>
      <c r="B523" s="5"/>
      <c r="C523" s="1"/>
      <c r="D523" s="5"/>
      <c r="E523" s="2"/>
      <c r="F523" s="2"/>
      <c r="G523" s="3"/>
      <c r="H523" s="5"/>
      <c r="I523" s="5"/>
      <c r="J523" s="5"/>
      <c r="K523" s="5"/>
      <c r="L523" s="5"/>
      <c r="M523" s="5"/>
      <c r="N523" s="5"/>
      <c r="O523" s="1"/>
      <c r="P523" s="1"/>
      <c r="Q523" s="1"/>
      <c r="R523" s="1"/>
      <c r="S523" s="1"/>
      <c r="T523" s="1"/>
      <c r="U523" s="1"/>
      <c r="V523" s="1"/>
      <c r="W523" s="5"/>
      <c r="X523" s="5"/>
      <c r="Y523" s="5"/>
      <c r="Z523" s="5"/>
      <c r="AA523" s="5"/>
      <c r="AB523" s="5"/>
      <c r="AC523" s="5"/>
      <c r="AD523" s="5"/>
      <c r="AE523" s="5"/>
      <c r="AF523" s="5"/>
      <c r="AG523" s="6"/>
      <c r="AH523" s="5"/>
      <c r="AI523" s="7"/>
      <c r="AJ523" s="6"/>
      <c r="AK523" s="8"/>
      <c r="AL523" s="5"/>
      <c r="AM523" s="5"/>
      <c r="AN523" s="5"/>
      <c r="AO523" s="5"/>
      <c r="AP523" s="5"/>
      <c r="AQ523" s="5"/>
      <c r="AR523" s="5"/>
      <c r="AS523" s="5"/>
      <c r="AT523" s="5"/>
      <c r="AU523" s="5"/>
      <c r="AV523" s="5"/>
      <c r="AW523" s="9"/>
      <c r="AX523" s="1"/>
      <c r="AY523" s="1"/>
    </row>
    <row r="524">
      <c r="A524" s="179"/>
      <c r="B524" s="5"/>
      <c r="C524" s="1"/>
      <c r="D524" s="5"/>
      <c r="E524" s="2"/>
      <c r="F524" s="2"/>
      <c r="G524" s="3"/>
      <c r="H524" s="5"/>
      <c r="I524" s="5"/>
      <c r="J524" s="5"/>
      <c r="K524" s="5"/>
      <c r="L524" s="5"/>
      <c r="M524" s="5"/>
      <c r="N524" s="5"/>
      <c r="O524" s="1"/>
      <c r="P524" s="1"/>
      <c r="Q524" s="1"/>
      <c r="R524" s="1"/>
      <c r="S524" s="1"/>
      <c r="T524" s="1"/>
      <c r="U524" s="1"/>
      <c r="V524" s="1"/>
      <c r="W524" s="5"/>
      <c r="X524" s="5"/>
      <c r="Y524" s="5"/>
      <c r="Z524" s="5"/>
      <c r="AA524" s="5"/>
      <c r="AB524" s="5"/>
      <c r="AC524" s="5"/>
      <c r="AD524" s="5"/>
      <c r="AE524" s="5"/>
      <c r="AF524" s="5"/>
      <c r="AG524" s="6"/>
      <c r="AH524" s="5"/>
      <c r="AI524" s="7"/>
      <c r="AJ524" s="6"/>
      <c r="AK524" s="8"/>
      <c r="AL524" s="5"/>
      <c r="AM524" s="5"/>
      <c r="AN524" s="5"/>
      <c r="AO524" s="5"/>
      <c r="AP524" s="5"/>
      <c r="AQ524" s="5"/>
      <c r="AR524" s="5"/>
      <c r="AS524" s="5"/>
      <c r="AT524" s="5"/>
      <c r="AU524" s="5"/>
      <c r="AV524" s="5"/>
      <c r="AW524" s="9"/>
      <c r="AX524" s="1"/>
      <c r="AY524" s="1"/>
    </row>
    <row r="525">
      <c r="A525" s="179"/>
      <c r="B525" s="5"/>
      <c r="C525" s="1"/>
      <c r="D525" s="5"/>
      <c r="E525" s="2"/>
      <c r="F525" s="2"/>
      <c r="G525" s="3"/>
      <c r="H525" s="5"/>
      <c r="I525" s="5"/>
      <c r="J525" s="5"/>
      <c r="K525" s="5"/>
      <c r="L525" s="5"/>
      <c r="M525" s="5"/>
      <c r="N525" s="5"/>
      <c r="O525" s="1"/>
      <c r="P525" s="1"/>
      <c r="Q525" s="1"/>
      <c r="R525" s="1"/>
      <c r="S525" s="1"/>
      <c r="T525" s="1"/>
      <c r="U525" s="1"/>
      <c r="V525" s="1"/>
      <c r="W525" s="5"/>
      <c r="X525" s="5"/>
      <c r="Y525" s="5"/>
      <c r="Z525" s="5"/>
      <c r="AA525" s="5"/>
      <c r="AB525" s="5"/>
      <c r="AC525" s="5"/>
      <c r="AD525" s="5"/>
      <c r="AE525" s="5"/>
      <c r="AF525" s="5"/>
      <c r="AG525" s="6"/>
      <c r="AH525" s="5"/>
      <c r="AI525" s="7"/>
      <c r="AJ525" s="6"/>
      <c r="AK525" s="8"/>
      <c r="AL525" s="5"/>
      <c r="AM525" s="5"/>
      <c r="AN525" s="5"/>
      <c r="AO525" s="5"/>
      <c r="AP525" s="5"/>
      <c r="AQ525" s="5"/>
      <c r="AR525" s="5"/>
      <c r="AS525" s="5"/>
      <c r="AT525" s="5"/>
      <c r="AU525" s="5"/>
      <c r="AV525" s="5"/>
      <c r="AW525" s="9"/>
      <c r="AX525" s="1"/>
      <c r="AY525" s="1"/>
    </row>
    <row r="526">
      <c r="A526" s="179"/>
      <c r="B526" s="5"/>
      <c r="C526" s="1"/>
      <c r="D526" s="5"/>
      <c r="E526" s="2"/>
      <c r="F526" s="2"/>
      <c r="G526" s="3"/>
      <c r="H526" s="5"/>
      <c r="I526" s="5"/>
      <c r="J526" s="5"/>
      <c r="K526" s="5"/>
      <c r="L526" s="5"/>
      <c r="M526" s="5"/>
      <c r="N526" s="5"/>
      <c r="O526" s="1"/>
      <c r="P526" s="1"/>
      <c r="Q526" s="1"/>
      <c r="R526" s="1"/>
      <c r="S526" s="1"/>
      <c r="T526" s="1"/>
      <c r="U526" s="1"/>
      <c r="V526" s="1"/>
      <c r="W526" s="5"/>
      <c r="X526" s="5"/>
      <c r="Y526" s="5"/>
      <c r="Z526" s="5"/>
      <c r="AA526" s="5"/>
      <c r="AB526" s="5"/>
      <c r="AC526" s="5"/>
      <c r="AD526" s="5"/>
      <c r="AE526" s="5"/>
      <c r="AF526" s="5"/>
      <c r="AG526" s="6"/>
      <c r="AH526" s="5"/>
      <c r="AI526" s="7"/>
      <c r="AJ526" s="6"/>
      <c r="AK526" s="8"/>
      <c r="AL526" s="5"/>
      <c r="AM526" s="5"/>
      <c r="AN526" s="5"/>
      <c r="AO526" s="5"/>
      <c r="AP526" s="5"/>
      <c r="AQ526" s="5"/>
      <c r="AR526" s="5"/>
      <c r="AS526" s="5"/>
      <c r="AT526" s="5"/>
      <c r="AU526" s="5"/>
      <c r="AV526" s="5"/>
      <c r="AW526" s="9"/>
      <c r="AX526" s="1"/>
      <c r="AY526" s="1"/>
    </row>
    <row r="527">
      <c r="A527" s="179"/>
      <c r="B527" s="5"/>
      <c r="C527" s="1"/>
      <c r="D527" s="5"/>
      <c r="E527" s="2"/>
      <c r="F527" s="2"/>
      <c r="G527" s="3"/>
      <c r="H527" s="5"/>
      <c r="I527" s="5"/>
      <c r="J527" s="5"/>
      <c r="K527" s="5"/>
      <c r="L527" s="5"/>
      <c r="M527" s="5"/>
      <c r="N527" s="5"/>
      <c r="O527" s="1"/>
      <c r="P527" s="1"/>
      <c r="Q527" s="1"/>
      <c r="R527" s="1"/>
      <c r="S527" s="1"/>
      <c r="T527" s="1"/>
      <c r="U527" s="1"/>
      <c r="V527" s="1"/>
      <c r="W527" s="5"/>
      <c r="X527" s="5"/>
      <c r="Y527" s="5"/>
      <c r="Z527" s="5"/>
      <c r="AA527" s="5"/>
      <c r="AB527" s="5"/>
      <c r="AC527" s="5"/>
      <c r="AD527" s="5"/>
      <c r="AE527" s="5"/>
      <c r="AF527" s="5"/>
      <c r="AG527" s="6"/>
      <c r="AH527" s="5"/>
      <c r="AI527" s="7"/>
      <c r="AJ527" s="6"/>
      <c r="AK527" s="8"/>
      <c r="AL527" s="5"/>
      <c r="AM527" s="5"/>
      <c r="AN527" s="5"/>
      <c r="AO527" s="5"/>
      <c r="AP527" s="5"/>
      <c r="AQ527" s="5"/>
      <c r="AR527" s="5"/>
      <c r="AS527" s="5"/>
      <c r="AT527" s="5"/>
      <c r="AU527" s="5"/>
      <c r="AV527" s="5"/>
      <c r="AW527" s="9"/>
      <c r="AX527" s="1"/>
      <c r="AY527" s="1"/>
    </row>
    <row r="528">
      <c r="A528" s="179"/>
      <c r="B528" s="5"/>
      <c r="C528" s="1"/>
      <c r="D528" s="5"/>
      <c r="E528" s="2"/>
      <c r="F528" s="2"/>
      <c r="G528" s="3"/>
      <c r="H528" s="5"/>
      <c r="I528" s="5"/>
      <c r="J528" s="5"/>
      <c r="K528" s="5"/>
      <c r="L528" s="5"/>
      <c r="M528" s="5"/>
      <c r="N528" s="5"/>
      <c r="O528" s="1"/>
      <c r="P528" s="1"/>
      <c r="Q528" s="1"/>
      <c r="R528" s="1"/>
      <c r="S528" s="1"/>
      <c r="T528" s="1"/>
      <c r="U528" s="1"/>
      <c r="V528" s="1"/>
      <c r="W528" s="5"/>
      <c r="X528" s="5"/>
      <c r="Y528" s="5"/>
      <c r="Z528" s="5"/>
      <c r="AA528" s="5"/>
      <c r="AB528" s="5"/>
      <c r="AC528" s="5"/>
      <c r="AD528" s="5"/>
      <c r="AE528" s="5"/>
      <c r="AF528" s="5"/>
      <c r="AG528" s="6"/>
      <c r="AH528" s="5"/>
      <c r="AI528" s="7"/>
      <c r="AJ528" s="6"/>
      <c r="AK528" s="8"/>
      <c r="AL528" s="5"/>
      <c r="AM528" s="5"/>
      <c r="AN528" s="5"/>
      <c r="AO528" s="5"/>
      <c r="AP528" s="5"/>
      <c r="AQ528" s="5"/>
      <c r="AR528" s="5"/>
      <c r="AS528" s="5"/>
      <c r="AT528" s="5"/>
      <c r="AU528" s="5"/>
      <c r="AV528" s="5"/>
      <c r="AW528" s="9"/>
      <c r="AX528" s="1"/>
      <c r="AY528" s="1"/>
    </row>
    <row r="529">
      <c r="A529" s="179"/>
      <c r="B529" s="5"/>
      <c r="C529" s="1"/>
      <c r="D529" s="5"/>
      <c r="E529" s="2"/>
      <c r="F529" s="2"/>
      <c r="G529" s="3"/>
      <c r="H529" s="5"/>
      <c r="I529" s="5"/>
      <c r="J529" s="5"/>
      <c r="K529" s="5"/>
      <c r="L529" s="5"/>
      <c r="M529" s="5"/>
      <c r="N529" s="5"/>
      <c r="O529" s="1"/>
      <c r="P529" s="1"/>
      <c r="Q529" s="1"/>
      <c r="R529" s="1"/>
      <c r="S529" s="1"/>
      <c r="T529" s="1"/>
      <c r="U529" s="1"/>
      <c r="V529" s="1"/>
      <c r="W529" s="5"/>
      <c r="X529" s="5"/>
      <c r="Y529" s="5"/>
      <c r="Z529" s="5"/>
      <c r="AA529" s="5"/>
      <c r="AB529" s="5"/>
      <c r="AC529" s="5"/>
      <c r="AD529" s="5"/>
      <c r="AE529" s="5"/>
      <c r="AF529" s="5"/>
      <c r="AG529" s="6"/>
      <c r="AH529" s="5"/>
      <c r="AI529" s="7"/>
      <c r="AJ529" s="6"/>
      <c r="AK529" s="8"/>
      <c r="AL529" s="5"/>
      <c r="AM529" s="5"/>
      <c r="AN529" s="5"/>
      <c r="AO529" s="5"/>
      <c r="AP529" s="5"/>
      <c r="AQ529" s="5"/>
      <c r="AR529" s="5"/>
      <c r="AS529" s="5"/>
      <c r="AT529" s="5"/>
      <c r="AU529" s="5"/>
      <c r="AV529" s="5"/>
      <c r="AW529" s="9"/>
      <c r="AX529" s="1"/>
      <c r="AY529" s="1"/>
    </row>
    <row r="530">
      <c r="A530" s="179"/>
      <c r="B530" s="5"/>
      <c r="C530" s="1"/>
      <c r="D530" s="5"/>
      <c r="E530" s="2"/>
      <c r="F530" s="2"/>
      <c r="G530" s="3"/>
      <c r="H530" s="5"/>
      <c r="I530" s="5"/>
      <c r="J530" s="5"/>
      <c r="K530" s="5"/>
      <c r="L530" s="5"/>
      <c r="M530" s="5"/>
      <c r="N530" s="5"/>
      <c r="O530" s="1"/>
      <c r="P530" s="1"/>
      <c r="Q530" s="1"/>
      <c r="R530" s="1"/>
      <c r="S530" s="1"/>
      <c r="T530" s="1"/>
      <c r="U530" s="1"/>
      <c r="V530" s="1"/>
      <c r="W530" s="5"/>
      <c r="X530" s="5"/>
      <c r="Y530" s="5"/>
      <c r="Z530" s="5"/>
      <c r="AA530" s="5"/>
      <c r="AB530" s="5"/>
      <c r="AC530" s="5"/>
      <c r="AD530" s="5"/>
      <c r="AE530" s="5"/>
      <c r="AF530" s="5"/>
      <c r="AG530" s="6"/>
      <c r="AH530" s="5"/>
      <c r="AI530" s="7"/>
      <c r="AJ530" s="6"/>
      <c r="AK530" s="8"/>
      <c r="AL530" s="5"/>
      <c r="AM530" s="5"/>
      <c r="AN530" s="5"/>
      <c r="AO530" s="5"/>
      <c r="AP530" s="5"/>
      <c r="AQ530" s="5"/>
      <c r="AR530" s="5"/>
      <c r="AS530" s="5"/>
      <c r="AT530" s="5"/>
      <c r="AU530" s="5"/>
      <c r="AV530" s="5"/>
      <c r="AW530" s="9"/>
      <c r="AX530" s="1"/>
      <c r="AY530" s="1"/>
    </row>
    <row r="531">
      <c r="A531" s="179"/>
      <c r="B531" s="5"/>
      <c r="C531" s="1"/>
      <c r="D531" s="5"/>
      <c r="E531" s="2"/>
      <c r="F531" s="2"/>
      <c r="G531" s="3"/>
      <c r="H531" s="5"/>
      <c r="I531" s="5"/>
      <c r="J531" s="5"/>
      <c r="K531" s="5"/>
      <c r="L531" s="5"/>
      <c r="M531" s="5"/>
      <c r="N531" s="5"/>
      <c r="O531" s="1"/>
      <c r="P531" s="1"/>
      <c r="Q531" s="1"/>
      <c r="R531" s="1"/>
      <c r="S531" s="1"/>
      <c r="T531" s="1"/>
      <c r="U531" s="1"/>
      <c r="V531" s="1"/>
      <c r="W531" s="5"/>
      <c r="X531" s="5"/>
      <c r="Y531" s="5"/>
      <c r="Z531" s="5"/>
      <c r="AA531" s="5"/>
      <c r="AB531" s="5"/>
      <c r="AC531" s="5"/>
      <c r="AD531" s="5"/>
      <c r="AE531" s="5"/>
      <c r="AF531" s="5"/>
      <c r="AG531" s="6"/>
      <c r="AH531" s="5"/>
      <c r="AI531" s="7"/>
      <c r="AJ531" s="6"/>
      <c r="AK531" s="8"/>
      <c r="AL531" s="5"/>
      <c r="AM531" s="5"/>
      <c r="AN531" s="5"/>
      <c r="AO531" s="5"/>
      <c r="AP531" s="5"/>
      <c r="AQ531" s="5"/>
      <c r="AR531" s="5"/>
      <c r="AS531" s="5"/>
      <c r="AT531" s="5"/>
      <c r="AU531" s="5"/>
      <c r="AV531" s="5"/>
      <c r="AW531" s="9"/>
      <c r="AX531" s="1"/>
      <c r="AY531" s="1"/>
    </row>
    <row r="532">
      <c r="A532" s="179"/>
      <c r="B532" s="5"/>
      <c r="C532" s="1"/>
      <c r="D532" s="5"/>
      <c r="E532" s="2"/>
      <c r="F532" s="2"/>
      <c r="G532" s="3"/>
      <c r="H532" s="5"/>
      <c r="I532" s="5"/>
      <c r="J532" s="5"/>
      <c r="K532" s="5"/>
      <c r="L532" s="5"/>
      <c r="M532" s="5"/>
      <c r="N532" s="5"/>
      <c r="O532" s="1"/>
      <c r="P532" s="1"/>
      <c r="Q532" s="1"/>
      <c r="R532" s="1"/>
      <c r="S532" s="1"/>
      <c r="T532" s="1"/>
      <c r="U532" s="1"/>
      <c r="V532" s="1"/>
      <c r="W532" s="5"/>
      <c r="X532" s="5"/>
      <c r="Y532" s="5"/>
      <c r="Z532" s="5"/>
      <c r="AA532" s="5"/>
      <c r="AB532" s="5"/>
      <c r="AC532" s="5"/>
      <c r="AD532" s="5"/>
      <c r="AE532" s="5"/>
      <c r="AF532" s="5"/>
      <c r="AG532" s="6"/>
      <c r="AH532" s="5"/>
      <c r="AI532" s="7"/>
      <c r="AJ532" s="6"/>
      <c r="AK532" s="8"/>
      <c r="AL532" s="5"/>
      <c r="AM532" s="5"/>
      <c r="AN532" s="5"/>
      <c r="AO532" s="5"/>
      <c r="AP532" s="5"/>
      <c r="AQ532" s="5"/>
      <c r="AR532" s="5"/>
      <c r="AS532" s="5"/>
      <c r="AT532" s="5"/>
      <c r="AU532" s="5"/>
      <c r="AV532" s="5"/>
      <c r="AW532" s="9"/>
      <c r="AX532" s="1"/>
      <c r="AY532" s="1"/>
    </row>
    <row r="533">
      <c r="A533" s="179"/>
      <c r="B533" s="5"/>
      <c r="C533" s="1"/>
      <c r="D533" s="5"/>
      <c r="E533" s="2"/>
      <c r="F533" s="2"/>
      <c r="G533" s="3"/>
      <c r="H533" s="5"/>
      <c r="I533" s="5"/>
      <c r="J533" s="5"/>
      <c r="K533" s="5"/>
      <c r="L533" s="5"/>
      <c r="M533" s="5"/>
      <c r="N533" s="5"/>
      <c r="O533" s="1"/>
      <c r="P533" s="1"/>
      <c r="Q533" s="1"/>
      <c r="R533" s="1"/>
      <c r="S533" s="1"/>
      <c r="T533" s="1"/>
      <c r="U533" s="1"/>
      <c r="V533" s="1"/>
      <c r="W533" s="5"/>
      <c r="X533" s="5"/>
      <c r="Y533" s="5"/>
      <c r="Z533" s="5"/>
      <c r="AA533" s="5"/>
      <c r="AB533" s="5"/>
      <c r="AC533" s="5"/>
      <c r="AD533" s="5"/>
      <c r="AE533" s="5"/>
      <c r="AF533" s="5"/>
      <c r="AG533" s="6"/>
      <c r="AH533" s="5"/>
      <c r="AI533" s="7"/>
      <c r="AJ533" s="6"/>
      <c r="AK533" s="8"/>
      <c r="AL533" s="5"/>
      <c r="AM533" s="5"/>
      <c r="AN533" s="5"/>
      <c r="AO533" s="5"/>
      <c r="AP533" s="5"/>
      <c r="AQ533" s="5"/>
      <c r="AR533" s="5"/>
      <c r="AS533" s="5"/>
      <c r="AT533" s="5"/>
      <c r="AU533" s="5"/>
      <c r="AV533" s="5"/>
      <c r="AW533" s="9"/>
      <c r="AX533" s="1"/>
      <c r="AY533" s="1"/>
    </row>
    <row r="534">
      <c r="A534" s="179"/>
      <c r="B534" s="5"/>
      <c r="C534" s="1"/>
      <c r="D534" s="5"/>
      <c r="E534" s="2"/>
      <c r="F534" s="2"/>
      <c r="G534" s="3"/>
      <c r="H534" s="5"/>
      <c r="I534" s="5"/>
      <c r="J534" s="5"/>
      <c r="K534" s="5"/>
      <c r="L534" s="5"/>
      <c r="M534" s="5"/>
      <c r="N534" s="5"/>
      <c r="O534" s="1"/>
      <c r="P534" s="1"/>
      <c r="Q534" s="1"/>
      <c r="R534" s="1"/>
      <c r="S534" s="1"/>
      <c r="T534" s="1"/>
      <c r="U534" s="1"/>
      <c r="V534" s="1"/>
      <c r="W534" s="5"/>
      <c r="X534" s="5"/>
      <c r="Y534" s="5"/>
      <c r="Z534" s="5"/>
      <c r="AA534" s="5"/>
      <c r="AB534" s="5"/>
      <c r="AC534" s="5"/>
      <c r="AD534" s="5"/>
      <c r="AE534" s="5"/>
      <c r="AF534" s="5"/>
      <c r="AG534" s="6"/>
      <c r="AH534" s="5"/>
      <c r="AI534" s="7"/>
      <c r="AJ534" s="6"/>
      <c r="AK534" s="8"/>
      <c r="AL534" s="5"/>
      <c r="AM534" s="5"/>
      <c r="AN534" s="5"/>
      <c r="AO534" s="5"/>
      <c r="AP534" s="5"/>
      <c r="AQ534" s="5"/>
      <c r="AR534" s="5"/>
      <c r="AS534" s="5"/>
      <c r="AT534" s="5"/>
      <c r="AU534" s="5"/>
      <c r="AV534" s="5"/>
      <c r="AW534" s="9"/>
      <c r="AX534" s="1"/>
      <c r="AY534" s="1"/>
    </row>
    <row r="535">
      <c r="A535" s="179"/>
      <c r="B535" s="5"/>
      <c r="C535" s="1"/>
      <c r="D535" s="5"/>
      <c r="E535" s="2"/>
      <c r="F535" s="2"/>
      <c r="G535" s="3"/>
      <c r="H535" s="5"/>
      <c r="I535" s="5"/>
      <c r="J535" s="5"/>
      <c r="K535" s="5"/>
      <c r="L535" s="5"/>
      <c r="M535" s="5"/>
      <c r="N535" s="5"/>
      <c r="O535" s="1"/>
      <c r="P535" s="1"/>
      <c r="Q535" s="1"/>
      <c r="R535" s="1"/>
      <c r="S535" s="1"/>
      <c r="T535" s="1"/>
      <c r="U535" s="1"/>
      <c r="V535" s="1"/>
      <c r="W535" s="5"/>
      <c r="X535" s="5"/>
      <c r="Y535" s="5"/>
      <c r="Z535" s="5"/>
      <c r="AA535" s="5"/>
      <c r="AB535" s="5"/>
      <c r="AC535" s="5"/>
      <c r="AD535" s="5"/>
      <c r="AE535" s="5"/>
      <c r="AF535" s="5"/>
      <c r="AG535" s="6"/>
      <c r="AH535" s="5"/>
      <c r="AI535" s="7"/>
      <c r="AJ535" s="6"/>
      <c r="AK535" s="8"/>
      <c r="AL535" s="5"/>
      <c r="AM535" s="5"/>
      <c r="AN535" s="5"/>
      <c r="AO535" s="5"/>
      <c r="AP535" s="5"/>
      <c r="AQ535" s="5"/>
      <c r="AR535" s="5"/>
      <c r="AS535" s="5"/>
      <c r="AT535" s="5"/>
      <c r="AU535" s="5"/>
      <c r="AV535" s="5"/>
      <c r="AW535" s="9"/>
      <c r="AX535" s="1"/>
      <c r="AY535" s="1"/>
    </row>
    <row r="536">
      <c r="A536" s="179"/>
      <c r="B536" s="5"/>
      <c r="C536" s="1"/>
      <c r="D536" s="5"/>
      <c r="E536" s="2"/>
      <c r="F536" s="2"/>
      <c r="G536" s="3"/>
      <c r="H536" s="5"/>
      <c r="I536" s="5"/>
      <c r="J536" s="5"/>
      <c r="K536" s="5"/>
      <c r="L536" s="5"/>
      <c r="M536" s="5"/>
      <c r="N536" s="5"/>
      <c r="O536" s="1"/>
      <c r="P536" s="1"/>
      <c r="Q536" s="1"/>
      <c r="R536" s="1"/>
      <c r="S536" s="1"/>
      <c r="T536" s="1"/>
      <c r="U536" s="1"/>
      <c r="V536" s="1"/>
      <c r="W536" s="5"/>
      <c r="X536" s="5"/>
      <c r="Y536" s="5"/>
      <c r="Z536" s="5"/>
      <c r="AA536" s="5"/>
      <c r="AB536" s="5"/>
      <c r="AC536" s="5"/>
      <c r="AD536" s="5"/>
      <c r="AE536" s="5"/>
      <c r="AF536" s="5"/>
      <c r="AG536" s="6"/>
      <c r="AH536" s="5"/>
      <c r="AI536" s="7"/>
      <c r="AJ536" s="6"/>
      <c r="AK536" s="8"/>
      <c r="AL536" s="5"/>
      <c r="AM536" s="5"/>
      <c r="AN536" s="5"/>
      <c r="AO536" s="5"/>
      <c r="AP536" s="5"/>
      <c r="AQ536" s="5"/>
      <c r="AR536" s="5"/>
      <c r="AS536" s="5"/>
      <c r="AT536" s="5"/>
      <c r="AU536" s="5"/>
      <c r="AV536" s="5"/>
      <c r="AW536" s="9"/>
      <c r="AX536" s="1"/>
      <c r="AY536" s="1"/>
    </row>
    <row r="537">
      <c r="A537" s="179"/>
      <c r="B537" s="5"/>
      <c r="C537" s="1"/>
      <c r="D537" s="5"/>
      <c r="E537" s="2"/>
      <c r="F537" s="2"/>
      <c r="G537" s="3"/>
      <c r="H537" s="5"/>
      <c r="I537" s="5"/>
      <c r="J537" s="5"/>
      <c r="K537" s="5"/>
      <c r="L537" s="5"/>
      <c r="M537" s="5"/>
      <c r="N537" s="5"/>
      <c r="O537" s="1"/>
      <c r="P537" s="1"/>
      <c r="Q537" s="1"/>
      <c r="R537" s="1"/>
      <c r="S537" s="1"/>
      <c r="T537" s="1"/>
      <c r="U537" s="1"/>
      <c r="V537" s="1"/>
      <c r="W537" s="5"/>
      <c r="X537" s="5"/>
      <c r="Y537" s="5"/>
      <c r="Z537" s="5"/>
      <c r="AA537" s="5"/>
      <c r="AB537" s="5"/>
      <c r="AC537" s="5"/>
      <c r="AD537" s="5"/>
      <c r="AE537" s="5"/>
      <c r="AF537" s="5"/>
      <c r="AG537" s="6"/>
      <c r="AH537" s="5"/>
      <c r="AI537" s="7"/>
      <c r="AJ537" s="6"/>
      <c r="AK537" s="8"/>
      <c r="AL537" s="5"/>
      <c r="AM537" s="5"/>
      <c r="AN537" s="5"/>
      <c r="AO537" s="5"/>
      <c r="AP537" s="5"/>
      <c r="AQ537" s="5"/>
      <c r="AR537" s="5"/>
      <c r="AS537" s="5"/>
      <c r="AT537" s="5"/>
      <c r="AU537" s="5"/>
      <c r="AV537" s="5"/>
      <c r="AW537" s="9"/>
      <c r="AX537" s="1"/>
      <c r="AY537" s="1"/>
    </row>
    <row r="538">
      <c r="A538" s="179"/>
      <c r="B538" s="5"/>
      <c r="C538" s="1"/>
      <c r="D538" s="5"/>
      <c r="E538" s="2"/>
      <c r="F538" s="2"/>
      <c r="G538" s="3"/>
      <c r="H538" s="5"/>
      <c r="I538" s="5"/>
      <c r="J538" s="5"/>
      <c r="K538" s="5"/>
      <c r="L538" s="5"/>
      <c r="M538" s="5"/>
      <c r="N538" s="5"/>
      <c r="O538" s="1"/>
      <c r="P538" s="1"/>
      <c r="Q538" s="1"/>
      <c r="R538" s="1"/>
      <c r="S538" s="1"/>
      <c r="T538" s="1"/>
      <c r="U538" s="1"/>
      <c r="V538" s="1"/>
      <c r="W538" s="5"/>
      <c r="X538" s="5"/>
      <c r="Y538" s="5"/>
      <c r="Z538" s="5"/>
      <c r="AA538" s="5"/>
      <c r="AB538" s="5"/>
      <c r="AC538" s="5"/>
      <c r="AD538" s="5"/>
      <c r="AE538" s="5"/>
      <c r="AF538" s="5"/>
      <c r="AG538" s="6"/>
      <c r="AH538" s="5"/>
      <c r="AI538" s="7"/>
      <c r="AJ538" s="6"/>
      <c r="AK538" s="8"/>
      <c r="AL538" s="5"/>
      <c r="AM538" s="5"/>
      <c r="AN538" s="5"/>
      <c r="AO538" s="5"/>
      <c r="AP538" s="5"/>
      <c r="AQ538" s="5"/>
      <c r="AR538" s="5"/>
      <c r="AS538" s="5"/>
      <c r="AT538" s="5"/>
      <c r="AU538" s="5"/>
      <c r="AV538" s="5"/>
      <c r="AW538" s="9"/>
      <c r="AX538" s="1"/>
      <c r="AY538" s="1"/>
    </row>
    <row r="539">
      <c r="A539" s="179"/>
      <c r="B539" s="5"/>
      <c r="C539" s="1"/>
      <c r="D539" s="5"/>
      <c r="E539" s="2"/>
      <c r="F539" s="2"/>
      <c r="G539" s="3"/>
      <c r="H539" s="5"/>
      <c r="I539" s="5"/>
      <c r="J539" s="5"/>
      <c r="K539" s="5"/>
      <c r="L539" s="5"/>
      <c r="M539" s="5"/>
      <c r="N539" s="5"/>
      <c r="O539" s="1"/>
      <c r="P539" s="1"/>
      <c r="Q539" s="1"/>
      <c r="R539" s="1"/>
      <c r="S539" s="1"/>
      <c r="T539" s="1"/>
      <c r="U539" s="1"/>
      <c r="V539" s="1"/>
      <c r="W539" s="5"/>
      <c r="X539" s="5"/>
      <c r="Y539" s="5"/>
      <c r="Z539" s="5"/>
      <c r="AA539" s="5"/>
      <c r="AB539" s="5"/>
      <c r="AC539" s="5"/>
      <c r="AD539" s="5"/>
      <c r="AE539" s="5"/>
      <c r="AF539" s="5"/>
      <c r="AG539" s="6"/>
      <c r="AH539" s="5"/>
      <c r="AI539" s="7"/>
      <c r="AJ539" s="6"/>
      <c r="AK539" s="8"/>
      <c r="AL539" s="5"/>
      <c r="AM539" s="5"/>
      <c r="AN539" s="5"/>
      <c r="AO539" s="5"/>
      <c r="AP539" s="5"/>
      <c r="AQ539" s="5"/>
      <c r="AR539" s="5"/>
      <c r="AS539" s="5"/>
      <c r="AT539" s="5"/>
      <c r="AU539" s="5"/>
      <c r="AV539" s="5"/>
      <c r="AW539" s="9"/>
      <c r="AX539" s="1"/>
      <c r="AY539" s="1"/>
    </row>
    <row r="540">
      <c r="A540" s="179"/>
      <c r="B540" s="5"/>
      <c r="C540" s="1"/>
      <c r="D540" s="5"/>
      <c r="E540" s="2"/>
      <c r="F540" s="2"/>
      <c r="G540" s="3"/>
      <c r="H540" s="5"/>
      <c r="I540" s="5"/>
      <c r="J540" s="5"/>
      <c r="K540" s="5"/>
      <c r="L540" s="5"/>
      <c r="M540" s="5"/>
      <c r="N540" s="5"/>
      <c r="O540" s="1"/>
      <c r="P540" s="1"/>
      <c r="Q540" s="1"/>
      <c r="R540" s="1"/>
      <c r="S540" s="1"/>
      <c r="T540" s="1"/>
      <c r="U540" s="1"/>
      <c r="V540" s="1"/>
      <c r="W540" s="5"/>
      <c r="X540" s="5"/>
      <c r="Y540" s="5"/>
      <c r="Z540" s="5"/>
      <c r="AA540" s="5"/>
      <c r="AB540" s="5"/>
      <c r="AC540" s="5"/>
      <c r="AD540" s="5"/>
      <c r="AE540" s="5"/>
      <c r="AF540" s="5"/>
      <c r="AG540" s="6"/>
      <c r="AH540" s="5"/>
      <c r="AI540" s="7"/>
      <c r="AJ540" s="6"/>
      <c r="AK540" s="8"/>
      <c r="AL540" s="5"/>
      <c r="AM540" s="5"/>
      <c r="AN540" s="5"/>
      <c r="AO540" s="5"/>
      <c r="AP540" s="5"/>
      <c r="AQ540" s="5"/>
      <c r="AR540" s="5"/>
      <c r="AS540" s="5"/>
      <c r="AT540" s="5"/>
      <c r="AU540" s="5"/>
      <c r="AV540" s="5"/>
      <c r="AW540" s="9"/>
      <c r="AX540" s="1"/>
      <c r="AY540" s="1"/>
    </row>
    <row r="541">
      <c r="A541" s="179"/>
      <c r="B541" s="5"/>
      <c r="C541" s="1"/>
      <c r="D541" s="5"/>
      <c r="E541" s="2"/>
      <c r="F541" s="2"/>
      <c r="G541" s="3"/>
      <c r="H541" s="5"/>
      <c r="I541" s="5"/>
      <c r="J541" s="5"/>
      <c r="K541" s="5"/>
      <c r="L541" s="5"/>
      <c r="M541" s="5"/>
      <c r="N541" s="5"/>
      <c r="O541" s="1"/>
      <c r="P541" s="1"/>
      <c r="Q541" s="1"/>
      <c r="R541" s="1"/>
      <c r="S541" s="1"/>
      <c r="T541" s="1"/>
      <c r="U541" s="1"/>
      <c r="V541" s="1"/>
      <c r="W541" s="5"/>
      <c r="X541" s="5"/>
      <c r="Y541" s="5"/>
      <c r="Z541" s="5"/>
      <c r="AA541" s="5"/>
      <c r="AB541" s="5"/>
      <c r="AC541" s="5"/>
      <c r="AD541" s="5"/>
      <c r="AE541" s="5"/>
      <c r="AF541" s="5"/>
      <c r="AG541" s="6"/>
      <c r="AH541" s="5"/>
      <c r="AI541" s="7"/>
      <c r="AJ541" s="6"/>
      <c r="AK541" s="8"/>
      <c r="AL541" s="5"/>
      <c r="AM541" s="5"/>
      <c r="AN541" s="5"/>
      <c r="AO541" s="5"/>
      <c r="AP541" s="5"/>
      <c r="AQ541" s="5"/>
      <c r="AR541" s="5"/>
      <c r="AS541" s="5"/>
      <c r="AT541" s="5"/>
      <c r="AU541" s="5"/>
      <c r="AV541" s="5"/>
      <c r="AW541" s="9"/>
      <c r="AX541" s="1"/>
      <c r="AY541" s="1"/>
    </row>
    <row r="542">
      <c r="A542" s="179"/>
      <c r="B542" s="5"/>
      <c r="C542" s="1"/>
      <c r="D542" s="5"/>
      <c r="E542" s="2"/>
      <c r="F542" s="2"/>
      <c r="G542" s="3"/>
      <c r="H542" s="5"/>
      <c r="I542" s="5"/>
      <c r="J542" s="5"/>
      <c r="K542" s="5"/>
      <c r="L542" s="5"/>
      <c r="M542" s="5"/>
      <c r="N542" s="5"/>
      <c r="O542" s="1"/>
      <c r="P542" s="1"/>
      <c r="Q542" s="1"/>
      <c r="R542" s="1"/>
      <c r="S542" s="1"/>
      <c r="T542" s="1"/>
      <c r="U542" s="1"/>
      <c r="V542" s="1"/>
      <c r="W542" s="5"/>
      <c r="X542" s="5"/>
      <c r="Y542" s="5"/>
      <c r="Z542" s="5"/>
      <c r="AA542" s="5"/>
      <c r="AB542" s="5"/>
      <c r="AC542" s="5"/>
      <c r="AD542" s="5"/>
      <c r="AE542" s="5"/>
      <c r="AF542" s="5"/>
      <c r="AG542" s="6"/>
      <c r="AH542" s="5"/>
      <c r="AI542" s="7"/>
      <c r="AJ542" s="6"/>
      <c r="AK542" s="8"/>
      <c r="AL542" s="5"/>
      <c r="AM542" s="5"/>
      <c r="AN542" s="5"/>
      <c r="AO542" s="5"/>
      <c r="AP542" s="5"/>
      <c r="AQ542" s="5"/>
      <c r="AR542" s="5"/>
      <c r="AS542" s="5"/>
      <c r="AT542" s="5"/>
      <c r="AU542" s="5"/>
      <c r="AV542" s="5"/>
      <c r="AW542" s="9"/>
      <c r="AX542" s="1"/>
      <c r="AY542" s="1"/>
    </row>
    <row r="543">
      <c r="A543" s="179"/>
      <c r="B543" s="5"/>
      <c r="C543" s="1"/>
      <c r="D543" s="5"/>
      <c r="E543" s="2"/>
      <c r="F543" s="2"/>
      <c r="G543" s="3"/>
      <c r="H543" s="5"/>
      <c r="I543" s="5"/>
      <c r="J543" s="5"/>
      <c r="K543" s="5"/>
      <c r="L543" s="5"/>
      <c r="M543" s="5"/>
      <c r="N543" s="5"/>
      <c r="O543" s="1"/>
      <c r="P543" s="1"/>
      <c r="Q543" s="1"/>
      <c r="R543" s="1"/>
      <c r="S543" s="1"/>
      <c r="T543" s="1"/>
      <c r="U543" s="1"/>
      <c r="V543" s="1"/>
      <c r="W543" s="5"/>
      <c r="X543" s="5"/>
      <c r="Y543" s="5"/>
      <c r="Z543" s="5"/>
      <c r="AA543" s="5"/>
      <c r="AB543" s="5"/>
      <c r="AC543" s="5"/>
      <c r="AD543" s="5"/>
      <c r="AE543" s="5"/>
      <c r="AF543" s="5"/>
      <c r="AG543" s="6"/>
      <c r="AH543" s="5"/>
      <c r="AI543" s="7"/>
      <c r="AJ543" s="6"/>
      <c r="AK543" s="8"/>
      <c r="AL543" s="5"/>
      <c r="AM543" s="5"/>
      <c r="AN543" s="5"/>
      <c r="AO543" s="5"/>
      <c r="AP543" s="5"/>
      <c r="AQ543" s="5"/>
      <c r="AR543" s="5"/>
      <c r="AS543" s="5"/>
      <c r="AT543" s="5"/>
      <c r="AU543" s="5"/>
      <c r="AV543" s="5"/>
      <c r="AW543" s="9"/>
      <c r="AX543" s="1"/>
      <c r="AY543" s="1"/>
    </row>
    <row r="544">
      <c r="A544" s="179"/>
      <c r="B544" s="5"/>
      <c r="C544" s="1"/>
      <c r="D544" s="5"/>
      <c r="E544" s="2"/>
      <c r="F544" s="2"/>
      <c r="G544" s="3"/>
      <c r="H544" s="5"/>
      <c r="I544" s="5"/>
      <c r="J544" s="5"/>
      <c r="K544" s="5"/>
      <c r="L544" s="5"/>
      <c r="M544" s="5"/>
      <c r="N544" s="5"/>
      <c r="O544" s="1"/>
      <c r="P544" s="1"/>
      <c r="Q544" s="1"/>
      <c r="R544" s="1"/>
      <c r="S544" s="1"/>
      <c r="T544" s="1"/>
      <c r="U544" s="1"/>
      <c r="V544" s="1"/>
      <c r="W544" s="5"/>
      <c r="X544" s="5"/>
      <c r="Y544" s="5"/>
      <c r="Z544" s="5"/>
      <c r="AA544" s="5"/>
      <c r="AB544" s="5"/>
      <c r="AC544" s="5"/>
      <c r="AD544" s="5"/>
      <c r="AE544" s="5"/>
      <c r="AF544" s="5"/>
      <c r="AG544" s="6"/>
      <c r="AH544" s="5"/>
      <c r="AI544" s="7"/>
      <c r="AJ544" s="6"/>
      <c r="AK544" s="8"/>
      <c r="AL544" s="5"/>
      <c r="AM544" s="5"/>
      <c r="AN544" s="5"/>
      <c r="AO544" s="5"/>
      <c r="AP544" s="5"/>
      <c r="AQ544" s="5"/>
      <c r="AR544" s="5"/>
      <c r="AS544" s="5"/>
      <c r="AT544" s="5"/>
      <c r="AU544" s="5"/>
      <c r="AV544" s="5"/>
      <c r="AW544" s="9"/>
      <c r="AX544" s="1"/>
      <c r="AY544" s="1"/>
    </row>
    <row r="545">
      <c r="A545" s="179"/>
      <c r="B545" s="5"/>
      <c r="C545" s="1"/>
      <c r="D545" s="5"/>
      <c r="E545" s="2"/>
      <c r="F545" s="2"/>
      <c r="G545" s="3"/>
      <c r="H545" s="5"/>
      <c r="I545" s="5"/>
      <c r="J545" s="5"/>
      <c r="K545" s="5"/>
      <c r="L545" s="5"/>
      <c r="M545" s="5"/>
      <c r="N545" s="5"/>
      <c r="O545" s="1"/>
      <c r="P545" s="1"/>
      <c r="Q545" s="1"/>
      <c r="R545" s="1"/>
      <c r="S545" s="1"/>
      <c r="T545" s="1"/>
      <c r="U545" s="1"/>
      <c r="V545" s="1"/>
      <c r="W545" s="5"/>
      <c r="X545" s="5"/>
      <c r="Y545" s="5"/>
      <c r="Z545" s="5"/>
      <c r="AA545" s="5"/>
      <c r="AB545" s="5"/>
      <c r="AC545" s="5"/>
      <c r="AD545" s="5"/>
      <c r="AE545" s="5"/>
      <c r="AF545" s="5"/>
      <c r="AG545" s="6"/>
      <c r="AH545" s="5"/>
      <c r="AI545" s="7"/>
      <c r="AJ545" s="6"/>
      <c r="AK545" s="8"/>
      <c r="AL545" s="5"/>
      <c r="AM545" s="5"/>
      <c r="AN545" s="5"/>
      <c r="AO545" s="5"/>
      <c r="AP545" s="5"/>
      <c r="AQ545" s="5"/>
      <c r="AR545" s="5"/>
      <c r="AS545" s="5"/>
      <c r="AT545" s="5"/>
      <c r="AU545" s="5"/>
      <c r="AV545" s="5"/>
      <c r="AW545" s="9"/>
      <c r="AX545" s="1"/>
      <c r="AY545" s="1"/>
    </row>
    <row r="546">
      <c r="A546" s="179"/>
      <c r="B546" s="5"/>
      <c r="C546" s="1"/>
      <c r="D546" s="5"/>
      <c r="E546" s="2"/>
      <c r="F546" s="2"/>
      <c r="G546" s="3"/>
      <c r="H546" s="5"/>
      <c r="I546" s="5"/>
      <c r="J546" s="5"/>
      <c r="K546" s="5"/>
      <c r="L546" s="5"/>
      <c r="M546" s="5"/>
      <c r="N546" s="5"/>
      <c r="O546" s="1"/>
      <c r="P546" s="1"/>
      <c r="Q546" s="1"/>
      <c r="R546" s="1"/>
      <c r="S546" s="1"/>
      <c r="T546" s="1"/>
      <c r="U546" s="1"/>
      <c r="V546" s="1"/>
      <c r="W546" s="5"/>
      <c r="X546" s="5"/>
      <c r="Y546" s="5"/>
      <c r="Z546" s="5"/>
      <c r="AA546" s="5"/>
      <c r="AB546" s="5"/>
      <c r="AC546" s="5"/>
      <c r="AD546" s="5"/>
      <c r="AE546" s="5"/>
      <c r="AF546" s="5"/>
      <c r="AG546" s="6"/>
      <c r="AH546" s="5"/>
      <c r="AI546" s="7"/>
      <c r="AJ546" s="6"/>
      <c r="AK546" s="8"/>
      <c r="AL546" s="5"/>
      <c r="AM546" s="5"/>
      <c r="AN546" s="5"/>
      <c r="AO546" s="5"/>
      <c r="AP546" s="5"/>
      <c r="AQ546" s="5"/>
      <c r="AR546" s="5"/>
      <c r="AS546" s="5"/>
      <c r="AT546" s="5"/>
      <c r="AU546" s="5"/>
      <c r="AV546" s="5"/>
      <c r="AW546" s="9"/>
      <c r="AX546" s="1"/>
      <c r="AY546" s="1"/>
    </row>
    <row r="547">
      <c r="A547" s="179"/>
      <c r="B547" s="5"/>
      <c r="C547" s="1"/>
      <c r="D547" s="5"/>
      <c r="E547" s="2"/>
      <c r="F547" s="2"/>
      <c r="G547" s="3"/>
      <c r="H547" s="5"/>
      <c r="I547" s="5"/>
      <c r="J547" s="5"/>
      <c r="K547" s="5"/>
      <c r="L547" s="5"/>
      <c r="M547" s="5"/>
      <c r="N547" s="5"/>
      <c r="O547" s="1"/>
      <c r="P547" s="1"/>
      <c r="Q547" s="1"/>
      <c r="R547" s="1"/>
      <c r="S547" s="1"/>
      <c r="T547" s="1"/>
      <c r="U547" s="1"/>
      <c r="V547" s="1"/>
      <c r="W547" s="5"/>
      <c r="X547" s="5"/>
      <c r="Y547" s="5"/>
      <c r="Z547" s="5"/>
      <c r="AA547" s="5"/>
      <c r="AB547" s="5"/>
      <c r="AC547" s="5"/>
      <c r="AD547" s="5"/>
      <c r="AE547" s="5"/>
      <c r="AF547" s="5"/>
      <c r="AG547" s="6"/>
      <c r="AH547" s="5"/>
      <c r="AI547" s="7"/>
      <c r="AJ547" s="6"/>
      <c r="AK547" s="8"/>
      <c r="AL547" s="5"/>
      <c r="AM547" s="5"/>
      <c r="AN547" s="5"/>
      <c r="AO547" s="5"/>
      <c r="AP547" s="5"/>
      <c r="AQ547" s="5"/>
      <c r="AR547" s="5"/>
      <c r="AS547" s="5"/>
      <c r="AT547" s="5"/>
      <c r="AU547" s="5"/>
      <c r="AV547" s="5"/>
      <c r="AW547" s="9"/>
      <c r="AX547" s="1"/>
      <c r="AY547" s="1"/>
    </row>
    <row r="548">
      <c r="A548" s="179"/>
      <c r="B548" s="5"/>
      <c r="C548" s="1"/>
      <c r="D548" s="5"/>
      <c r="E548" s="2"/>
      <c r="F548" s="2"/>
      <c r="G548" s="3"/>
      <c r="H548" s="5"/>
      <c r="I548" s="5"/>
      <c r="J548" s="5"/>
      <c r="K548" s="5"/>
      <c r="L548" s="5"/>
      <c r="M548" s="5"/>
      <c r="N548" s="5"/>
      <c r="O548" s="1"/>
      <c r="P548" s="1"/>
      <c r="Q548" s="1"/>
      <c r="R548" s="1"/>
      <c r="S548" s="1"/>
      <c r="T548" s="1"/>
      <c r="U548" s="1"/>
      <c r="V548" s="1"/>
      <c r="W548" s="5"/>
      <c r="X548" s="5"/>
      <c r="Y548" s="5"/>
      <c r="Z548" s="5"/>
      <c r="AA548" s="5"/>
      <c r="AB548" s="5"/>
      <c r="AC548" s="5"/>
      <c r="AD548" s="5"/>
      <c r="AE548" s="5"/>
      <c r="AF548" s="5"/>
      <c r="AG548" s="6"/>
      <c r="AH548" s="5"/>
      <c r="AI548" s="7"/>
      <c r="AJ548" s="6"/>
      <c r="AK548" s="8"/>
      <c r="AL548" s="5"/>
      <c r="AM548" s="5"/>
      <c r="AN548" s="5"/>
      <c r="AO548" s="5"/>
      <c r="AP548" s="5"/>
      <c r="AQ548" s="5"/>
      <c r="AR548" s="5"/>
      <c r="AS548" s="5"/>
      <c r="AT548" s="5"/>
      <c r="AU548" s="5"/>
      <c r="AV548" s="5"/>
      <c r="AW548" s="9"/>
      <c r="AX548" s="1"/>
      <c r="AY548" s="1"/>
    </row>
    <row r="549">
      <c r="A549" s="179"/>
      <c r="B549" s="5"/>
      <c r="C549" s="1"/>
      <c r="D549" s="5"/>
      <c r="E549" s="2"/>
      <c r="F549" s="2"/>
      <c r="G549" s="3"/>
      <c r="H549" s="5"/>
      <c r="I549" s="5"/>
      <c r="J549" s="5"/>
      <c r="K549" s="5"/>
      <c r="L549" s="5"/>
      <c r="M549" s="5"/>
      <c r="N549" s="5"/>
      <c r="O549" s="1"/>
      <c r="P549" s="1"/>
      <c r="Q549" s="1"/>
      <c r="R549" s="1"/>
      <c r="S549" s="1"/>
      <c r="T549" s="1"/>
      <c r="U549" s="1"/>
      <c r="V549" s="1"/>
      <c r="W549" s="5"/>
      <c r="X549" s="5"/>
      <c r="Y549" s="5"/>
      <c r="Z549" s="5"/>
      <c r="AA549" s="5"/>
      <c r="AB549" s="5"/>
      <c r="AC549" s="5"/>
      <c r="AD549" s="5"/>
      <c r="AE549" s="5"/>
      <c r="AF549" s="5"/>
      <c r="AG549" s="6"/>
      <c r="AH549" s="5"/>
      <c r="AI549" s="7"/>
      <c r="AJ549" s="6"/>
      <c r="AK549" s="8"/>
      <c r="AL549" s="5"/>
      <c r="AM549" s="5"/>
      <c r="AN549" s="5"/>
      <c r="AO549" s="5"/>
      <c r="AP549" s="5"/>
      <c r="AQ549" s="5"/>
      <c r="AR549" s="5"/>
      <c r="AS549" s="5"/>
      <c r="AT549" s="5"/>
      <c r="AU549" s="5"/>
      <c r="AV549" s="5"/>
      <c r="AW549" s="9"/>
      <c r="AX549" s="1"/>
      <c r="AY549" s="1"/>
    </row>
    <row r="550">
      <c r="A550" s="179"/>
      <c r="B550" s="5"/>
      <c r="C550" s="1"/>
      <c r="D550" s="5"/>
      <c r="E550" s="2"/>
      <c r="F550" s="2"/>
      <c r="G550" s="3"/>
      <c r="H550" s="5"/>
      <c r="I550" s="5"/>
      <c r="J550" s="5"/>
      <c r="K550" s="5"/>
      <c r="L550" s="5"/>
      <c r="M550" s="5"/>
      <c r="N550" s="5"/>
      <c r="O550" s="1"/>
      <c r="P550" s="1"/>
      <c r="Q550" s="1"/>
      <c r="R550" s="1"/>
      <c r="S550" s="1"/>
      <c r="T550" s="1"/>
      <c r="U550" s="1"/>
      <c r="V550" s="1"/>
      <c r="W550" s="5"/>
      <c r="X550" s="5"/>
      <c r="Y550" s="5"/>
      <c r="Z550" s="5"/>
      <c r="AA550" s="5"/>
      <c r="AB550" s="5"/>
      <c r="AC550" s="5"/>
      <c r="AD550" s="5"/>
      <c r="AE550" s="5"/>
      <c r="AF550" s="5"/>
      <c r="AG550" s="6"/>
      <c r="AH550" s="5"/>
      <c r="AI550" s="7"/>
      <c r="AJ550" s="6"/>
      <c r="AK550" s="8"/>
      <c r="AL550" s="5"/>
      <c r="AM550" s="5"/>
      <c r="AN550" s="5"/>
      <c r="AO550" s="5"/>
      <c r="AP550" s="5"/>
      <c r="AQ550" s="5"/>
      <c r="AR550" s="5"/>
      <c r="AS550" s="5"/>
      <c r="AT550" s="5"/>
      <c r="AU550" s="5"/>
      <c r="AV550" s="5"/>
      <c r="AW550" s="9"/>
      <c r="AX550" s="1"/>
      <c r="AY550" s="1"/>
    </row>
    <row r="551">
      <c r="A551" s="179"/>
      <c r="B551" s="5"/>
      <c r="C551" s="1"/>
      <c r="D551" s="5"/>
      <c r="E551" s="2"/>
      <c r="F551" s="2"/>
      <c r="G551" s="3"/>
      <c r="H551" s="5"/>
      <c r="I551" s="5"/>
      <c r="J551" s="5"/>
      <c r="K551" s="5"/>
      <c r="L551" s="5"/>
      <c r="M551" s="5"/>
      <c r="N551" s="5"/>
      <c r="O551" s="1"/>
      <c r="P551" s="1"/>
      <c r="Q551" s="1"/>
      <c r="R551" s="1"/>
      <c r="S551" s="1"/>
      <c r="T551" s="1"/>
      <c r="U551" s="1"/>
      <c r="V551" s="1"/>
      <c r="W551" s="5"/>
      <c r="X551" s="5"/>
      <c r="Y551" s="5"/>
      <c r="Z551" s="5"/>
      <c r="AA551" s="5"/>
      <c r="AB551" s="5"/>
      <c r="AC551" s="5"/>
      <c r="AD551" s="5"/>
      <c r="AE551" s="5"/>
      <c r="AF551" s="5"/>
      <c r="AG551" s="6"/>
      <c r="AH551" s="5"/>
      <c r="AI551" s="7"/>
      <c r="AJ551" s="6"/>
      <c r="AK551" s="8"/>
      <c r="AL551" s="5"/>
      <c r="AM551" s="5"/>
      <c r="AN551" s="5"/>
      <c r="AO551" s="5"/>
      <c r="AP551" s="5"/>
      <c r="AQ551" s="5"/>
      <c r="AR551" s="5"/>
      <c r="AS551" s="5"/>
      <c r="AT551" s="5"/>
      <c r="AU551" s="5"/>
      <c r="AV551" s="5"/>
      <c r="AW551" s="9"/>
      <c r="AX551" s="1"/>
      <c r="AY551" s="1"/>
    </row>
    <row r="552">
      <c r="A552" s="179"/>
      <c r="B552" s="5"/>
      <c r="C552" s="1"/>
      <c r="D552" s="5"/>
      <c r="E552" s="2"/>
      <c r="F552" s="2"/>
      <c r="G552" s="3"/>
      <c r="H552" s="5"/>
      <c r="I552" s="5"/>
      <c r="J552" s="5"/>
      <c r="K552" s="5"/>
      <c r="L552" s="5"/>
      <c r="M552" s="5"/>
      <c r="N552" s="5"/>
      <c r="O552" s="1"/>
      <c r="P552" s="1"/>
      <c r="Q552" s="1"/>
      <c r="R552" s="1"/>
      <c r="S552" s="1"/>
      <c r="T552" s="1"/>
      <c r="U552" s="1"/>
      <c r="V552" s="1"/>
      <c r="W552" s="5"/>
      <c r="X552" s="5"/>
      <c r="Y552" s="5"/>
      <c r="Z552" s="5"/>
      <c r="AA552" s="5"/>
      <c r="AB552" s="5"/>
      <c r="AC552" s="5"/>
      <c r="AD552" s="5"/>
      <c r="AE552" s="5"/>
      <c r="AF552" s="5"/>
      <c r="AG552" s="6"/>
      <c r="AH552" s="5"/>
      <c r="AI552" s="7"/>
      <c r="AJ552" s="6"/>
      <c r="AK552" s="8"/>
      <c r="AL552" s="5"/>
      <c r="AM552" s="5"/>
      <c r="AN552" s="5"/>
      <c r="AO552" s="5"/>
      <c r="AP552" s="5"/>
      <c r="AQ552" s="5"/>
      <c r="AR552" s="5"/>
      <c r="AS552" s="5"/>
      <c r="AT552" s="5"/>
      <c r="AU552" s="5"/>
      <c r="AV552" s="5"/>
      <c r="AW552" s="9"/>
      <c r="AX552" s="1"/>
      <c r="AY552" s="1"/>
    </row>
    <row r="553">
      <c r="A553" s="179"/>
      <c r="B553" s="5"/>
      <c r="C553" s="1"/>
      <c r="D553" s="5"/>
      <c r="E553" s="2"/>
      <c r="F553" s="2"/>
      <c r="G553" s="3"/>
      <c r="H553" s="5"/>
      <c r="I553" s="5"/>
      <c r="J553" s="5"/>
      <c r="K553" s="5"/>
      <c r="L553" s="5"/>
      <c r="M553" s="5"/>
      <c r="N553" s="5"/>
      <c r="O553" s="1"/>
      <c r="P553" s="1"/>
      <c r="Q553" s="1"/>
      <c r="R553" s="1"/>
      <c r="S553" s="1"/>
      <c r="T553" s="1"/>
      <c r="U553" s="1"/>
      <c r="V553" s="1"/>
      <c r="W553" s="5"/>
      <c r="X553" s="5"/>
      <c r="Y553" s="5"/>
      <c r="Z553" s="5"/>
      <c r="AA553" s="5"/>
      <c r="AB553" s="5"/>
      <c r="AC553" s="5"/>
      <c r="AD553" s="5"/>
      <c r="AE553" s="5"/>
      <c r="AF553" s="5"/>
      <c r="AG553" s="6"/>
      <c r="AH553" s="5"/>
      <c r="AI553" s="7"/>
      <c r="AJ553" s="6"/>
      <c r="AK553" s="8"/>
      <c r="AL553" s="5"/>
      <c r="AM553" s="5"/>
      <c r="AN553" s="5"/>
      <c r="AO553" s="5"/>
      <c r="AP553" s="5"/>
      <c r="AQ553" s="5"/>
      <c r="AR553" s="5"/>
      <c r="AS553" s="5"/>
      <c r="AT553" s="5"/>
      <c r="AU553" s="5"/>
      <c r="AV553" s="5"/>
      <c r="AW553" s="9"/>
      <c r="AX553" s="1"/>
      <c r="AY553" s="1"/>
    </row>
    <row r="554">
      <c r="A554" s="179"/>
      <c r="B554" s="5"/>
      <c r="C554" s="1"/>
      <c r="D554" s="5"/>
      <c r="E554" s="2"/>
      <c r="F554" s="2"/>
      <c r="G554" s="3"/>
      <c r="H554" s="5"/>
      <c r="I554" s="5"/>
      <c r="J554" s="5"/>
      <c r="K554" s="5"/>
      <c r="L554" s="5"/>
      <c r="M554" s="5"/>
      <c r="N554" s="5"/>
      <c r="O554" s="1"/>
      <c r="P554" s="1"/>
      <c r="Q554" s="1"/>
      <c r="R554" s="1"/>
      <c r="S554" s="1"/>
      <c r="T554" s="1"/>
      <c r="U554" s="1"/>
      <c r="V554" s="1"/>
      <c r="W554" s="5"/>
      <c r="X554" s="5"/>
      <c r="Y554" s="5"/>
      <c r="Z554" s="5"/>
      <c r="AA554" s="5"/>
      <c r="AB554" s="5"/>
      <c r="AC554" s="5"/>
      <c r="AD554" s="5"/>
      <c r="AE554" s="5"/>
      <c r="AF554" s="5"/>
      <c r="AG554" s="6"/>
      <c r="AH554" s="5"/>
      <c r="AI554" s="7"/>
      <c r="AJ554" s="6"/>
      <c r="AK554" s="8"/>
      <c r="AL554" s="5"/>
      <c r="AM554" s="5"/>
      <c r="AN554" s="5"/>
      <c r="AO554" s="5"/>
      <c r="AP554" s="5"/>
      <c r="AQ554" s="5"/>
      <c r="AR554" s="5"/>
      <c r="AS554" s="5"/>
      <c r="AT554" s="5"/>
      <c r="AU554" s="5"/>
      <c r="AV554" s="5"/>
      <c r="AW554" s="9"/>
      <c r="AX554" s="1"/>
      <c r="AY554" s="1"/>
    </row>
    <row r="555">
      <c r="A555" s="179"/>
      <c r="B555" s="5"/>
      <c r="C555" s="1"/>
      <c r="D555" s="5"/>
      <c r="E555" s="2"/>
      <c r="F555" s="2"/>
      <c r="G555" s="3"/>
      <c r="H555" s="5"/>
      <c r="I555" s="5"/>
      <c r="J555" s="5"/>
      <c r="K555" s="5"/>
      <c r="L555" s="5"/>
      <c r="M555" s="5"/>
      <c r="N555" s="5"/>
      <c r="O555" s="1"/>
      <c r="P555" s="1"/>
      <c r="Q555" s="1"/>
      <c r="R555" s="1"/>
      <c r="S555" s="1"/>
      <c r="T555" s="1"/>
      <c r="U555" s="1"/>
      <c r="V555" s="1"/>
      <c r="W555" s="5"/>
      <c r="X555" s="5"/>
      <c r="Y555" s="5"/>
      <c r="Z555" s="5"/>
      <c r="AA555" s="5"/>
      <c r="AB555" s="5"/>
      <c r="AC555" s="5"/>
      <c r="AD555" s="5"/>
      <c r="AE555" s="5"/>
      <c r="AF555" s="5"/>
      <c r="AG555" s="6"/>
      <c r="AH555" s="5"/>
      <c r="AI555" s="7"/>
      <c r="AJ555" s="6"/>
      <c r="AK555" s="8"/>
      <c r="AL555" s="5"/>
      <c r="AM555" s="5"/>
      <c r="AN555" s="5"/>
      <c r="AO555" s="5"/>
      <c r="AP555" s="5"/>
      <c r="AQ555" s="5"/>
      <c r="AR555" s="5"/>
      <c r="AS555" s="5"/>
      <c r="AT555" s="5"/>
      <c r="AU555" s="5"/>
      <c r="AV555" s="5"/>
      <c r="AW555" s="9"/>
      <c r="AX555" s="1"/>
      <c r="AY555" s="1"/>
    </row>
    <row r="556">
      <c r="A556" s="179"/>
      <c r="B556" s="5"/>
      <c r="C556" s="1"/>
      <c r="D556" s="5"/>
      <c r="E556" s="2"/>
      <c r="F556" s="2"/>
      <c r="G556" s="3"/>
      <c r="H556" s="5"/>
      <c r="I556" s="5"/>
      <c r="J556" s="5"/>
      <c r="K556" s="5"/>
      <c r="L556" s="5"/>
      <c r="M556" s="5"/>
      <c r="N556" s="5"/>
      <c r="O556" s="1"/>
      <c r="P556" s="1"/>
      <c r="Q556" s="1"/>
      <c r="R556" s="1"/>
      <c r="S556" s="1"/>
      <c r="T556" s="1"/>
      <c r="U556" s="1"/>
      <c r="V556" s="1"/>
      <c r="W556" s="5"/>
      <c r="X556" s="5"/>
      <c r="Y556" s="5"/>
      <c r="Z556" s="5"/>
      <c r="AA556" s="5"/>
      <c r="AB556" s="5"/>
      <c r="AC556" s="5"/>
      <c r="AD556" s="5"/>
      <c r="AE556" s="5"/>
      <c r="AF556" s="5"/>
      <c r="AG556" s="6"/>
      <c r="AH556" s="5"/>
      <c r="AI556" s="7"/>
      <c r="AJ556" s="6"/>
      <c r="AK556" s="8"/>
      <c r="AL556" s="5"/>
      <c r="AM556" s="5"/>
      <c r="AN556" s="5"/>
      <c r="AO556" s="5"/>
      <c r="AP556" s="5"/>
      <c r="AQ556" s="5"/>
      <c r="AR556" s="5"/>
      <c r="AS556" s="5"/>
      <c r="AT556" s="5"/>
      <c r="AU556" s="5"/>
      <c r="AV556" s="5"/>
      <c r="AW556" s="9"/>
      <c r="AX556" s="1"/>
      <c r="AY556" s="1"/>
    </row>
    <row r="557">
      <c r="A557" s="179"/>
      <c r="B557" s="5"/>
      <c r="C557" s="1"/>
      <c r="D557" s="5"/>
      <c r="E557" s="2"/>
      <c r="F557" s="2"/>
      <c r="G557" s="3"/>
      <c r="H557" s="5"/>
      <c r="I557" s="5"/>
      <c r="J557" s="5"/>
      <c r="K557" s="5"/>
      <c r="L557" s="5"/>
      <c r="M557" s="5"/>
      <c r="N557" s="5"/>
      <c r="O557" s="1"/>
      <c r="P557" s="1"/>
      <c r="Q557" s="1"/>
      <c r="R557" s="1"/>
      <c r="S557" s="1"/>
      <c r="T557" s="1"/>
      <c r="U557" s="1"/>
      <c r="V557" s="1"/>
      <c r="W557" s="5"/>
      <c r="X557" s="5"/>
      <c r="Y557" s="5"/>
      <c r="Z557" s="5"/>
      <c r="AA557" s="5"/>
      <c r="AB557" s="5"/>
      <c r="AC557" s="5"/>
      <c r="AD557" s="5"/>
      <c r="AE557" s="5"/>
      <c r="AF557" s="5"/>
      <c r="AG557" s="6"/>
      <c r="AH557" s="5"/>
      <c r="AI557" s="7"/>
      <c r="AJ557" s="6"/>
      <c r="AK557" s="8"/>
      <c r="AL557" s="5"/>
      <c r="AM557" s="5"/>
      <c r="AN557" s="5"/>
      <c r="AO557" s="5"/>
      <c r="AP557" s="5"/>
      <c r="AQ557" s="5"/>
      <c r="AR557" s="5"/>
      <c r="AS557" s="5"/>
      <c r="AT557" s="5"/>
      <c r="AU557" s="5"/>
      <c r="AV557" s="5"/>
      <c r="AW557" s="9"/>
      <c r="AX557" s="1"/>
      <c r="AY557" s="1"/>
    </row>
    <row r="558">
      <c r="A558" s="179"/>
      <c r="B558" s="5"/>
      <c r="C558" s="1"/>
      <c r="D558" s="5"/>
      <c r="E558" s="2"/>
      <c r="F558" s="2"/>
      <c r="G558" s="3"/>
      <c r="H558" s="5"/>
      <c r="I558" s="5"/>
      <c r="J558" s="5"/>
      <c r="K558" s="5"/>
      <c r="L558" s="5"/>
      <c r="M558" s="5"/>
      <c r="N558" s="5"/>
      <c r="O558" s="1"/>
      <c r="P558" s="1"/>
      <c r="Q558" s="1"/>
      <c r="R558" s="1"/>
      <c r="S558" s="1"/>
      <c r="T558" s="1"/>
      <c r="U558" s="1"/>
      <c r="V558" s="1"/>
      <c r="W558" s="5"/>
      <c r="X558" s="5"/>
      <c r="Y558" s="5"/>
      <c r="Z558" s="5"/>
      <c r="AA558" s="5"/>
      <c r="AB558" s="5"/>
      <c r="AC558" s="5"/>
      <c r="AD558" s="5"/>
      <c r="AE558" s="5"/>
      <c r="AF558" s="5"/>
      <c r="AG558" s="6"/>
      <c r="AH558" s="5"/>
      <c r="AI558" s="7"/>
      <c r="AJ558" s="6"/>
      <c r="AK558" s="8"/>
      <c r="AL558" s="5"/>
      <c r="AM558" s="5"/>
      <c r="AN558" s="5"/>
      <c r="AO558" s="5"/>
      <c r="AP558" s="5"/>
      <c r="AQ558" s="5"/>
      <c r="AR558" s="5"/>
      <c r="AS558" s="5"/>
      <c r="AT558" s="5"/>
      <c r="AU558" s="5"/>
      <c r="AV558" s="5"/>
      <c r="AW558" s="9"/>
      <c r="AX558" s="1"/>
      <c r="AY558" s="1"/>
    </row>
    <row r="559">
      <c r="A559" s="179"/>
      <c r="B559" s="5"/>
      <c r="C559" s="1"/>
      <c r="D559" s="5"/>
      <c r="E559" s="2"/>
      <c r="F559" s="2"/>
      <c r="G559" s="3"/>
      <c r="H559" s="5"/>
      <c r="I559" s="5"/>
      <c r="J559" s="5"/>
      <c r="K559" s="5"/>
      <c r="L559" s="5"/>
      <c r="M559" s="5"/>
      <c r="N559" s="5"/>
      <c r="O559" s="1"/>
      <c r="P559" s="1"/>
      <c r="Q559" s="1"/>
      <c r="R559" s="1"/>
      <c r="S559" s="1"/>
      <c r="T559" s="1"/>
      <c r="U559" s="1"/>
      <c r="V559" s="1"/>
      <c r="W559" s="5"/>
      <c r="X559" s="5"/>
      <c r="Y559" s="5"/>
      <c r="Z559" s="5"/>
      <c r="AA559" s="5"/>
      <c r="AB559" s="5"/>
      <c r="AC559" s="5"/>
      <c r="AD559" s="5"/>
      <c r="AE559" s="5"/>
      <c r="AF559" s="5"/>
      <c r="AG559" s="6"/>
      <c r="AH559" s="5"/>
      <c r="AI559" s="7"/>
      <c r="AJ559" s="6"/>
      <c r="AK559" s="8"/>
      <c r="AL559" s="5"/>
      <c r="AM559" s="5"/>
      <c r="AN559" s="5"/>
      <c r="AO559" s="5"/>
      <c r="AP559" s="5"/>
      <c r="AQ559" s="5"/>
      <c r="AR559" s="5"/>
      <c r="AS559" s="5"/>
      <c r="AT559" s="5"/>
      <c r="AU559" s="5"/>
      <c r="AV559" s="5"/>
      <c r="AW559" s="9"/>
      <c r="AX559" s="1"/>
      <c r="AY559" s="1"/>
    </row>
    <row r="560">
      <c r="A560" s="179"/>
      <c r="B560" s="5"/>
      <c r="C560" s="1"/>
      <c r="D560" s="5"/>
      <c r="E560" s="2"/>
      <c r="F560" s="2"/>
      <c r="G560" s="3"/>
      <c r="H560" s="5"/>
      <c r="I560" s="5"/>
      <c r="J560" s="5"/>
      <c r="K560" s="5"/>
      <c r="L560" s="5"/>
      <c r="M560" s="5"/>
      <c r="N560" s="5"/>
      <c r="O560" s="1"/>
      <c r="P560" s="1"/>
      <c r="Q560" s="1"/>
      <c r="R560" s="1"/>
      <c r="S560" s="1"/>
      <c r="T560" s="1"/>
      <c r="U560" s="1"/>
      <c r="V560" s="1"/>
      <c r="W560" s="5"/>
      <c r="X560" s="5"/>
      <c r="Y560" s="5"/>
      <c r="Z560" s="5"/>
      <c r="AA560" s="5"/>
      <c r="AB560" s="5"/>
      <c r="AC560" s="5"/>
      <c r="AD560" s="5"/>
      <c r="AE560" s="5"/>
      <c r="AF560" s="5"/>
      <c r="AG560" s="6"/>
      <c r="AH560" s="5"/>
      <c r="AI560" s="7"/>
      <c r="AJ560" s="6"/>
      <c r="AK560" s="8"/>
      <c r="AL560" s="5"/>
      <c r="AM560" s="5"/>
      <c r="AN560" s="5"/>
      <c r="AO560" s="5"/>
      <c r="AP560" s="5"/>
      <c r="AQ560" s="5"/>
      <c r="AR560" s="5"/>
      <c r="AS560" s="5"/>
      <c r="AT560" s="5"/>
      <c r="AU560" s="5"/>
      <c r="AV560" s="5"/>
      <c r="AW560" s="9"/>
      <c r="AX560" s="1"/>
      <c r="AY560" s="1"/>
    </row>
    <row r="561">
      <c r="A561" s="179"/>
      <c r="B561" s="5"/>
      <c r="C561" s="1"/>
      <c r="D561" s="5"/>
      <c r="E561" s="2"/>
      <c r="F561" s="2"/>
      <c r="G561" s="3"/>
      <c r="H561" s="5"/>
      <c r="I561" s="5"/>
      <c r="J561" s="5"/>
      <c r="K561" s="5"/>
      <c r="L561" s="5"/>
      <c r="M561" s="5"/>
      <c r="N561" s="5"/>
      <c r="O561" s="1"/>
      <c r="P561" s="1"/>
      <c r="Q561" s="1"/>
      <c r="R561" s="1"/>
      <c r="S561" s="1"/>
      <c r="T561" s="1"/>
      <c r="U561" s="1"/>
      <c r="V561" s="1"/>
      <c r="W561" s="5"/>
      <c r="X561" s="5"/>
      <c r="Y561" s="5"/>
      <c r="Z561" s="5"/>
      <c r="AA561" s="5"/>
      <c r="AB561" s="5"/>
      <c r="AC561" s="5"/>
      <c r="AD561" s="5"/>
      <c r="AE561" s="5"/>
      <c r="AF561" s="5"/>
      <c r="AG561" s="6"/>
      <c r="AH561" s="5"/>
      <c r="AI561" s="7"/>
      <c r="AJ561" s="6"/>
      <c r="AK561" s="8"/>
      <c r="AL561" s="5"/>
      <c r="AM561" s="5"/>
      <c r="AN561" s="5"/>
      <c r="AO561" s="5"/>
      <c r="AP561" s="5"/>
      <c r="AQ561" s="5"/>
      <c r="AR561" s="5"/>
      <c r="AS561" s="5"/>
      <c r="AT561" s="5"/>
      <c r="AU561" s="5"/>
      <c r="AV561" s="5"/>
      <c r="AW561" s="9"/>
      <c r="AX561" s="1"/>
      <c r="AY561" s="1"/>
    </row>
    <row r="562">
      <c r="A562" s="179"/>
      <c r="B562" s="5"/>
      <c r="C562" s="1"/>
      <c r="D562" s="5"/>
      <c r="E562" s="2"/>
      <c r="F562" s="2"/>
      <c r="G562" s="3"/>
      <c r="H562" s="5"/>
      <c r="I562" s="5"/>
      <c r="J562" s="5"/>
      <c r="K562" s="5"/>
      <c r="L562" s="5"/>
      <c r="M562" s="5"/>
      <c r="N562" s="5"/>
      <c r="O562" s="1"/>
      <c r="P562" s="1"/>
      <c r="Q562" s="1"/>
      <c r="R562" s="1"/>
      <c r="S562" s="1"/>
      <c r="T562" s="1"/>
      <c r="U562" s="1"/>
      <c r="V562" s="1"/>
      <c r="W562" s="5"/>
      <c r="X562" s="5"/>
      <c r="Y562" s="5"/>
      <c r="Z562" s="5"/>
      <c r="AA562" s="5"/>
      <c r="AB562" s="5"/>
      <c r="AC562" s="5"/>
      <c r="AD562" s="5"/>
      <c r="AE562" s="5"/>
      <c r="AF562" s="5"/>
      <c r="AG562" s="6"/>
      <c r="AH562" s="5"/>
      <c r="AI562" s="7"/>
      <c r="AJ562" s="6"/>
      <c r="AK562" s="8"/>
      <c r="AL562" s="5"/>
      <c r="AM562" s="5"/>
      <c r="AN562" s="5"/>
      <c r="AO562" s="5"/>
      <c r="AP562" s="5"/>
      <c r="AQ562" s="5"/>
      <c r="AR562" s="5"/>
      <c r="AS562" s="5"/>
      <c r="AT562" s="5"/>
      <c r="AU562" s="5"/>
      <c r="AV562" s="5"/>
      <c r="AW562" s="9"/>
      <c r="AX562" s="1"/>
      <c r="AY562" s="1"/>
    </row>
    <row r="563">
      <c r="A563" s="179"/>
      <c r="B563" s="5"/>
      <c r="C563" s="1"/>
      <c r="D563" s="5"/>
      <c r="E563" s="2"/>
      <c r="F563" s="2"/>
      <c r="G563" s="3"/>
      <c r="H563" s="5"/>
      <c r="I563" s="5"/>
      <c r="J563" s="5"/>
      <c r="K563" s="5"/>
      <c r="L563" s="5"/>
      <c r="M563" s="5"/>
      <c r="N563" s="5"/>
      <c r="O563" s="1"/>
      <c r="P563" s="1"/>
      <c r="Q563" s="1"/>
      <c r="R563" s="1"/>
      <c r="S563" s="1"/>
      <c r="T563" s="1"/>
      <c r="U563" s="1"/>
      <c r="V563" s="1"/>
      <c r="W563" s="5"/>
      <c r="X563" s="5"/>
      <c r="Y563" s="5"/>
      <c r="Z563" s="5"/>
      <c r="AA563" s="5"/>
      <c r="AB563" s="5"/>
      <c r="AC563" s="5"/>
      <c r="AD563" s="5"/>
      <c r="AE563" s="5"/>
      <c r="AF563" s="5"/>
      <c r="AG563" s="6"/>
      <c r="AH563" s="5"/>
      <c r="AI563" s="7"/>
      <c r="AJ563" s="6"/>
      <c r="AK563" s="8"/>
      <c r="AL563" s="5"/>
      <c r="AM563" s="5"/>
      <c r="AN563" s="5"/>
      <c r="AO563" s="5"/>
      <c r="AP563" s="5"/>
      <c r="AQ563" s="5"/>
      <c r="AR563" s="5"/>
      <c r="AS563" s="5"/>
      <c r="AT563" s="5"/>
      <c r="AU563" s="5"/>
      <c r="AV563" s="5"/>
      <c r="AW563" s="9"/>
      <c r="AX563" s="1"/>
      <c r="AY563" s="1"/>
    </row>
    <row r="564">
      <c r="A564" s="179"/>
      <c r="B564" s="5"/>
      <c r="C564" s="1"/>
      <c r="D564" s="5"/>
      <c r="E564" s="2"/>
      <c r="F564" s="2"/>
      <c r="G564" s="3"/>
      <c r="H564" s="5"/>
      <c r="I564" s="5"/>
      <c r="J564" s="5"/>
      <c r="K564" s="5"/>
      <c r="L564" s="5"/>
      <c r="M564" s="5"/>
      <c r="N564" s="5"/>
      <c r="O564" s="1"/>
      <c r="P564" s="1"/>
      <c r="Q564" s="1"/>
      <c r="R564" s="1"/>
      <c r="S564" s="1"/>
      <c r="T564" s="1"/>
      <c r="U564" s="1"/>
      <c r="V564" s="1"/>
      <c r="W564" s="5"/>
      <c r="X564" s="5"/>
      <c r="Y564" s="5"/>
      <c r="Z564" s="5"/>
      <c r="AA564" s="5"/>
      <c r="AB564" s="5"/>
      <c r="AC564" s="5"/>
      <c r="AD564" s="5"/>
      <c r="AE564" s="5"/>
      <c r="AF564" s="5"/>
      <c r="AG564" s="6"/>
      <c r="AH564" s="5"/>
      <c r="AI564" s="7"/>
      <c r="AJ564" s="6"/>
      <c r="AK564" s="8"/>
      <c r="AL564" s="5"/>
      <c r="AM564" s="5"/>
      <c r="AN564" s="5"/>
      <c r="AO564" s="5"/>
      <c r="AP564" s="5"/>
      <c r="AQ564" s="5"/>
      <c r="AR564" s="5"/>
      <c r="AS564" s="5"/>
      <c r="AT564" s="5"/>
      <c r="AU564" s="5"/>
      <c r="AV564" s="5"/>
      <c r="AW564" s="9"/>
      <c r="AX564" s="1"/>
      <c r="AY564" s="1"/>
    </row>
    <row r="565">
      <c r="A565" s="179"/>
      <c r="B565" s="5"/>
      <c r="C565" s="1"/>
      <c r="D565" s="5"/>
      <c r="E565" s="2"/>
      <c r="F565" s="2"/>
      <c r="G565" s="3"/>
      <c r="H565" s="5"/>
      <c r="I565" s="5"/>
      <c r="J565" s="5"/>
      <c r="K565" s="5"/>
      <c r="L565" s="5"/>
      <c r="M565" s="5"/>
      <c r="N565" s="5"/>
      <c r="O565" s="1"/>
      <c r="P565" s="1"/>
      <c r="Q565" s="1"/>
      <c r="R565" s="1"/>
      <c r="S565" s="1"/>
      <c r="T565" s="1"/>
      <c r="U565" s="1"/>
      <c r="V565" s="1"/>
      <c r="W565" s="5"/>
      <c r="X565" s="5"/>
      <c r="Y565" s="5"/>
      <c r="Z565" s="5"/>
      <c r="AA565" s="5"/>
      <c r="AB565" s="5"/>
      <c r="AC565" s="5"/>
      <c r="AD565" s="5"/>
      <c r="AE565" s="5"/>
      <c r="AF565" s="5"/>
      <c r="AG565" s="6"/>
      <c r="AH565" s="5"/>
      <c r="AI565" s="7"/>
      <c r="AJ565" s="6"/>
      <c r="AK565" s="8"/>
      <c r="AL565" s="5"/>
      <c r="AM565" s="5"/>
      <c r="AN565" s="5"/>
      <c r="AO565" s="5"/>
      <c r="AP565" s="5"/>
      <c r="AQ565" s="5"/>
      <c r="AR565" s="5"/>
      <c r="AS565" s="5"/>
      <c r="AT565" s="5"/>
      <c r="AU565" s="5"/>
      <c r="AV565" s="5"/>
      <c r="AW565" s="9"/>
      <c r="AX565" s="1"/>
      <c r="AY565" s="1"/>
    </row>
    <row r="566">
      <c r="A566" s="179"/>
      <c r="B566" s="5"/>
      <c r="C566" s="1"/>
      <c r="D566" s="5"/>
      <c r="E566" s="2"/>
      <c r="F566" s="2"/>
      <c r="G566" s="3"/>
      <c r="H566" s="5"/>
      <c r="I566" s="5"/>
      <c r="J566" s="5"/>
      <c r="K566" s="5"/>
      <c r="L566" s="5"/>
      <c r="M566" s="5"/>
      <c r="N566" s="5"/>
      <c r="O566" s="1"/>
      <c r="P566" s="1"/>
      <c r="Q566" s="1"/>
      <c r="R566" s="1"/>
      <c r="S566" s="1"/>
      <c r="T566" s="1"/>
      <c r="U566" s="1"/>
      <c r="V566" s="1"/>
      <c r="W566" s="5"/>
      <c r="X566" s="5"/>
      <c r="Y566" s="5"/>
      <c r="Z566" s="5"/>
      <c r="AA566" s="5"/>
      <c r="AB566" s="5"/>
      <c r="AC566" s="5"/>
      <c r="AD566" s="5"/>
      <c r="AE566" s="5"/>
      <c r="AF566" s="5"/>
      <c r="AG566" s="6"/>
      <c r="AH566" s="5"/>
      <c r="AI566" s="7"/>
      <c r="AJ566" s="6"/>
      <c r="AK566" s="8"/>
      <c r="AL566" s="5"/>
      <c r="AM566" s="5"/>
      <c r="AN566" s="5"/>
      <c r="AO566" s="5"/>
      <c r="AP566" s="5"/>
      <c r="AQ566" s="5"/>
      <c r="AR566" s="5"/>
      <c r="AS566" s="5"/>
      <c r="AT566" s="5"/>
      <c r="AU566" s="5"/>
      <c r="AV566" s="5"/>
      <c r="AW566" s="9"/>
      <c r="AX566" s="1"/>
      <c r="AY566" s="1"/>
    </row>
    <row r="567">
      <c r="A567" s="179"/>
      <c r="B567" s="5"/>
      <c r="C567" s="1"/>
      <c r="D567" s="5"/>
      <c r="E567" s="2"/>
      <c r="F567" s="2"/>
      <c r="G567" s="3"/>
      <c r="H567" s="5"/>
      <c r="I567" s="5"/>
      <c r="J567" s="5"/>
      <c r="K567" s="5"/>
      <c r="L567" s="5"/>
      <c r="M567" s="5"/>
      <c r="N567" s="5"/>
      <c r="O567" s="1"/>
      <c r="P567" s="1"/>
      <c r="Q567" s="1"/>
      <c r="R567" s="1"/>
      <c r="S567" s="1"/>
      <c r="T567" s="1"/>
      <c r="U567" s="1"/>
      <c r="V567" s="1"/>
      <c r="W567" s="5"/>
      <c r="X567" s="5"/>
      <c r="Y567" s="5"/>
      <c r="Z567" s="5"/>
      <c r="AA567" s="5"/>
      <c r="AB567" s="5"/>
      <c r="AC567" s="5"/>
      <c r="AD567" s="5"/>
      <c r="AE567" s="5"/>
      <c r="AF567" s="5"/>
      <c r="AG567" s="6"/>
      <c r="AH567" s="5"/>
      <c r="AI567" s="7"/>
      <c r="AJ567" s="6"/>
      <c r="AK567" s="8"/>
      <c r="AL567" s="5"/>
      <c r="AM567" s="5"/>
      <c r="AN567" s="5"/>
      <c r="AO567" s="5"/>
      <c r="AP567" s="5"/>
      <c r="AQ567" s="5"/>
      <c r="AR567" s="5"/>
      <c r="AS567" s="5"/>
      <c r="AT567" s="5"/>
      <c r="AU567" s="5"/>
      <c r="AV567" s="5"/>
      <c r="AW567" s="9"/>
      <c r="AX567" s="1"/>
      <c r="AY567" s="1"/>
    </row>
    <row r="568">
      <c r="A568" s="179"/>
      <c r="B568" s="5"/>
      <c r="C568" s="1"/>
      <c r="D568" s="5"/>
      <c r="E568" s="2"/>
      <c r="F568" s="2"/>
      <c r="G568" s="3"/>
      <c r="H568" s="5"/>
      <c r="I568" s="5"/>
      <c r="J568" s="5"/>
      <c r="K568" s="5"/>
      <c r="L568" s="5"/>
      <c r="M568" s="5"/>
      <c r="N568" s="5"/>
      <c r="O568" s="1"/>
      <c r="P568" s="1"/>
      <c r="Q568" s="1"/>
      <c r="R568" s="1"/>
      <c r="S568" s="1"/>
      <c r="T568" s="1"/>
      <c r="U568" s="1"/>
      <c r="V568" s="1"/>
      <c r="W568" s="5"/>
      <c r="X568" s="5"/>
      <c r="Y568" s="5"/>
      <c r="Z568" s="5"/>
      <c r="AA568" s="5"/>
      <c r="AB568" s="5"/>
      <c r="AC568" s="5"/>
      <c r="AD568" s="5"/>
      <c r="AE568" s="5"/>
      <c r="AF568" s="5"/>
      <c r="AG568" s="6"/>
      <c r="AH568" s="5"/>
      <c r="AI568" s="7"/>
      <c r="AJ568" s="6"/>
      <c r="AK568" s="8"/>
      <c r="AL568" s="5"/>
      <c r="AM568" s="5"/>
      <c r="AN568" s="5"/>
      <c r="AO568" s="5"/>
      <c r="AP568" s="5"/>
      <c r="AQ568" s="5"/>
      <c r="AR568" s="5"/>
      <c r="AS568" s="5"/>
      <c r="AT568" s="5"/>
      <c r="AU568" s="5"/>
      <c r="AV568" s="5"/>
      <c r="AW568" s="9"/>
      <c r="AX568" s="1"/>
      <c r="AY568" s="1"/>
    </row>
    <row r="569">
      <c r="A569" s="179"/>
      <c r="B569" s="5"/>
      <c r="C569" s="1"/>
      <c r="D569" s="5"/>
      <c r="E569" s="2"/>
      <c r="F569" s="2"/>
      <c r="G569" s="3"/>
      <c r="H569" s="5"/>
      <c r="I569" s="5"/>
      <c r="J569" s="5"/>
      <c r="K569" s="5"/>
      <c r="L569" s="5"/>
      <c r="M569" s="5"/>
      <c r="N569" s="5"/>
      <c r="O569" s="1"/>
      <c r="P569" s="1"/>
      <c r="Q569" s="1"/>
      <c r="R569" s="1"/>
      <c r="S569" s="1"/>
      <c r="T569" s="1"/>
      <c r="U569" s="1"/>
      <c r="V569" s="1"/>
      <c r="W569" s="5"/>
      <c r="X569" s="5"/>
      <c r="Y569" s="5"/>
      <c r="Z569" s="5"/>
      <c r="AA569" s="5"/>
      <c r="AB569" s="5"/>
      <c r="AC569" s="5"/>
      <c r="AD569" s="5"/>
      <c r="AE569" s="5"/>
      <c r="AF569" s="5"/>
      <c r="AG569" s="6"/>
      <c r="AH569" s="5"/>
      <c r="AI569" s="7"/>
      <c r="AJ569" s="6"/>
      <c r="AK569" s="8"/>
      <c r="AL569" s="5"/>
      <c r="AM569" s="5"/>
      <c r="AN569" s="5"/>
      <c r="AO569" s="5"/>
      <c r="AP569" s="5"/>
      <c r="AQ569" s="5"/>
      <c r="AR569" s="5"/>
      <c r="AS569" s="5"/>
      <c r="AT569" s="5"/>
      <c r="AU569" s="5"/>
      <c r="AV569" s="5"/>
      <c r="AW569" s="9"/>
      <c r="AX569" s="1"/>
      <c r="AY569" s="1"/>
    </row>
    <row r="570">
      <c r="A570" s="179"/>
      <c r="B570" s="5"/>
      <c r="C570" s="1"/>
      <c r="D570" s="5"/>
      <c r="E570" s="2"/>
      <c r="F570" s="2"/>
      <c r="G570" s="3"/>
      <c r="H570" s="5"/>
      <c r="I570" s="5"/>
      <c r="J570" s="5"/>
      <c r="K570" s="5"/>
      <c r="L570" s="5"/>
      <c r="M570" s="5"/>
      <c r="N570" s="5"/>
      <c r="O570" s="1"/>
      <c r="P570" s="1"/>
      <c r="Q570" s="1"/>
      <c r="R570" s="1"/>
      <c r="S570" s="1"/>
      <c r="T570" s="1"/>
      <c r="U570" s="1"/>
      <c r="V570" s="1"/>
      <c r="W570" s="5"/>
      <c r="X570" s="5"/>
      <c r="Y570" s="5"/>
      <c r="Z570" s="5"/>
      <c r="AA570" s="5"/>
      <c r="AB570" s="5"/>
      <c r="AC570" s="5"/>
      <c r="AD570" s="5"/>
      <c r="AE570" s="5"/>
      <c r="AF570" s="5"/>
      <c r="AG570" s="6"/>
      <c r="AH570" s="5"/>
      <c r="AI570" s="7"/>
      <c r="AJ570" s="6"/>
      <c r="AK570" s="8"/>
      <c r="AL570" s="5"/>
      <c r="AM570" s="5"/>
      <c r="AN570" s="5"/>
      <c r="AO570" s="5"/>
      <c r="AP570" s="5"/>
      <c r="AQ570" s="5"/>
      <c r="AR570" s="5"/>
      <c r="AS570" s="5"/>
      <c r="AT570" s="5"/>
      <c r="AU570" s="5"/>
      <c r="AV570" s="5"/>
      <c r="AW570" s="9"/>
      <c r="AX570" s="1"/>
      <c r="AY570" s="1"/>
    </row>
    <row r="571">
      <c r="A571" s="179"/>
      <c r="B571" s="5"/>
      <c r="C571" s="1"/>
      <c r="D571" s="5"/>
      <c r="E571" s="2"/>
      <c r="F571" s="2"/>
      <c r="G571" s="3"/>
      <c r="H571" s="5"/>
      <c r="I571" s="5"/>
      <c r="J571" s="5"/>
      <c r="K571" s="5"/>
      <c r="L571" s="5"/>
      <c r="M571" s="5"/>
      <c r="N571" s="5"/>
      <c r="O571" s="1"/>
      <c r="P571" s="1"/>
      <c r="Q571" s="1"/>
      <c r="R571" s="1"/>
      <c r="S571" s="1"/>
      <c r="T571" s="1"/>
      <c r="U571" s="1"/>
      <c r="V571" s="1"/>
      <c r="W571" s="5"/>
      <c r="X571" s="5"/>
      <c r="Y571" s="5"/>
      <c r="Z571" s="5"/>
      <c r="AA571" s="5"/>
      <c r="AB571" s="5"/>
      <c r="AC571" s="5"/>
      <c r="AD571" s="5"/>
      <c r="AE571" s="5"/>
      <c r="AF571" s="5"/>
      <c r="AG571" s="6"/>
      <c r="AH571" s="5"/>
      <c r="AI571" s="7"/>
      <c r="AJ571" s="6"/>
      <c r="AK571" s="8"/>
      <c r="AL571" s="5"/>
      <c r="AM571" s="5"/>
      <c r="AN571" s="5"/>
      <c r="AO571" s="5"/>
      <c r="AP571" s="5"/>
      <c r="AQ571" s="5"/>
      <c r="AR571" s="5"/>
      <c r="AS571" s="5"/>
      <c r="AT571" s="5"/>
      <c r="AU571" s="5"/>
      <c r="AV571" s="5"/>
      <c r="AW571" s="9"/>
      <c r="AX571" s="1"/>
      <c r="AY571" s="1"/>
    </row>
    <row r="572">
      <c r="A572" s="179"/>
      <c r="B572" s="5"/>
      <c r="C572" s="1"/>
      <c r="D572" s="5"/>
      <c r="E572" s="2"/>
      <c r="F572" s="2"/>
      <c r="G572" s="3"/>
      <c r="H572" s="5"/>
      <c r="I572" s="5"/>
      <c r="J572" s="5"/>
      <c r="K572" s="5"/>
      <c r="L572" s="5"/>
      <c r="M572" s="5"/>
      <c r="N572" s="5"/>
      <c r="O572" s="1"/>
      <c r="P572" s="1"/>
      <c r="Q572" s="1"/>
      <c r="R572" s="1"/>
      <c r="S572" s="1"/>
      <c r="T572" s="1"/>
      <c r="U572" s="1"/>
      <c r="V572" s="1"/>
      <c r="W572" s="5"/>
      <c r="X572" s="5"/>
      <c r="Y572" s="5"/>
      <c r="Z572" s="5"/>
      <c r="AA572" s="5"/>
      <c r="AB572" s="5"/>
      <c r="AC572" s="5"/>
      <c r="AD572" s="5"/>
      <c r="AE572" s="5"/>
      <c r="AF572" s="5"/>
      <c r="AG572" s="6"/>
      <c r="AH572" s="5"/>
      <c r="AI572" s="7"/>
      <c r="AJ572" s="6"/>
      <c r="AK572" s="8"/>
      <c r="AL572" s="5"/>
      <c r="AM572" s="5"/>
      <c r="AN572" s="5"/>
      <c r="AO572" s="5"/>
      <c r="AP572" s="5"/>
      <c r="AQ572" s="5"/>
      <c r="AR572" s="5"/>
      <c r="AS572" s="5"/>
      <c r="AT572" s="5"/>
      <c r="AU572" s="5"/>
      <c r="AV572" s="5"/>
      <c r="AW572" s="9"/>
      <c r="AX572" s="1"/>
      <c r="AY572" s="1"/>
    </row>
    <row r="573">
      <c r="A573" s="179"/>
      <c r="B573" s="5"/>
      <c r="C573" s="1"/>
      <c r="D573" s="5"/>
      <c r="E573" s="2"/>
      <c r="F573" s="2"/>
      <c r="G573" s="3"/>
      <c r="H573" s="5"/>
      <c r="I573" s="5"/>
      <c r="J573" s="5"/>
      <c r="K573" s="5"/>
      <c r="L573" s="5"/>
      <c r="M573" s="5"/>
      <c r="N573" s="5"/>
      <c r="O573" s="1"/>
      <c r="P573" s="1"/>
      <c r="Q573" s="1"/>
      <c r="R573" s="1"/>
      <c r="S573" s="1"/>
      <c r="T573" s="1"/>
      <c r="U573" s="1"/>
      <c r="V573" s="1"/>
      <c r="W573" s="5"/>
      <c r="X573" s="5"/>
      <c r="Y573" s="5"/>
      <c r="Z573" s="5"/>
      <c r="AA573" s="5"/>
      <c r="AB573" s="5"/>
      <c r="AC573" s="5"/>
      <c r="AD573" s="5"/>
      <c r="AE573" s="5"/>
      <c r="AF573" s="5"/>
      <c r="AG573" s="6"/>
      <c r="AH573" s="5"/>
      <c r="AI573" s="7"/>
      <c r="AJ573" s="6"/>
      <c r="AK573" s="8"/>
      <c r="AL573" s="5"/>
      <c r="AM573" s="5"/>
      <c r="AN573" s="5"/>
      <c r="AO573" s="5"/>
      <c r="AP573" s="5"/>
      <c r="AQ573" s="5"/>
      <c r="AR573" s="5"/>
      <c r="AS573" s="5"/>
      <c r="AT573" s="5"/>
      <c r="AU573" s="5"/>
      <c r="AV573" s="5"/>
      <c r="AW573" s="9"/>
      <c r="AX573" s="1"/>
      <c r="AY573" s="1"/>
    </row>
    <row r="574">
      <c r="A574" s="179"/>
      <c r="B574" s="5"/>
      <c r="C574" s="1"/>
      <c r="D574" s="5"/>
      <c r="E574" s="2"/>
      <c r="F574" s="2"/>
      <c r="G574" s="3"/>
      <c r="H574" s="5"/>
      <c r="I574" s="5"/>
      <c r="J574" s="5"/>
      <c r="K574" s="5"/>
      <c r="L574" s="5"/>
      <c r="M574" s="5"/>
      <c r="N574" s="5"/>
      <c r="O574" s="1"/>
      <c r="P574" s="1"/>
      <c r="Q574" s="1"/>
      <c r="R574" s="1"/>
      <c r="S574" s="1"/>
      <c r="T574" s="1"/>
      <c r="U574" s="1"/>
      <c r="V574" s="1"/>
      <c r="W574" s="5"/>
      <c r="X574" s="5"/>
      <c r="Y574" s="5"/>
      <c r="Z574" s="5"/>
      <c r="AA574" s="5"/>
      <c r="AB574" s="5"/>
      <c r="AC574" s="5"/>
      <c r="AD574" s="5"/>
      <c r="AE574" s="5"/>
      <c r="AF574" s="5"/>
      <c r="AG574" s="6"/>
      <c r="AH574" s="5"/>
      <c r="AI574" s="7"/>
      <c r="AJ574" s="6"/>
      <c r="AK574" s="8"/>
      <c r="AL574" s="5"/>
      <c r="AM574" s="5"/>
      <c r="AN574" s="5"/>
      <c r="AO574" s="5"/>
      <c r="AP574" s="5"/>
      <c r="AQ574" s="5"/>
      <c r="AR574" s="5"/>
      <c r="AS574" s="5"/>
      <c r="AT574" s="5"/>
      <c r="AU574" s="5"/>
      <c r="AV574" s="5"/>
      <c r="AW574" s="9"/>
      <c r="AX574" s="1"/>
      <c r="AY574" s="1"/>
    </row>
    <row r="575">
      <c r="A575" s="179"/>
      <c r="B575" s="5"/>
      <c r="C575" s="1"/>
      <c r="D575" s="5"/>
      <c r="E575" s="2"/>
      <c r="F575" s="2"/>
      <c r="G575" s="3"/>
      <c r="H575" s="5"/>
      <c r="I575" s="5"/>
      <c r="J575" s="5"/>
      <c r="K575" s="5"/>
      <c r="L575" s="5"/>
      <c r="M575" s="5"/>
      <c r="N575" s="5"/>
      <c r="O575" s="1"/>
      <c r="P575" s="1"/>
      <c r="Q575" s="1"/>
      <c r="R575" s="1"/>
      <c r="S575" s="1"/>
      <c r="T575" s="1"/>
      <c r="U575" s="1"/>
      <c r="V575" s="1"/>
      <c r="W575" s="5"/>
      <c r="X575" s="5"/>
      <c r="Y575" s="5"/>
      <c r="Z575" s="5"/>
      <c r="AA575" s="5"/>
      <c r="AB575" s="5"/>
      <c r="AC575" s="5"/>
      <c r="AD575" s="5"/>
      <c r="AE575" s="5"/>
      <c r="AF575" s="5"/>
      <c r="AG575" s="6"/>
      <c r="AH575" s="5"/>
      <c r="AI575" s="7"/>
      <c r="AJ575" s="6"/>
      <c r="AK575" s="8"/>
      <c r="AL575" s="5"/>
      <c r="AM575" s="5"/>
      <c r="AN575" s="5"/>
      <c r="AO575" s="5"/>
      <c r="AP575" s="5"/>
      <c r="AQ575" s="5"/>
      <c r="AR575" s="5"/>
      <c r="AS575" s="5"/>
      <c r="AT575" s="5"/>
      <c r="AU575" s="5"/>
      <c r="AV575" s="5"/>
      <c r="AW575" s="9"/>
      <c r="AX575" s="1"/>
      <c r="AY575" s="1"/>
    </row>
    <row r="576">
      <c r="A576" s="179"/>
      <c r="B576" s="5"/>
      <c r="C576" s="1"/>
      <c r="D576" s="5"/>
      <c r="E576" s="2"/>
      <c r="F576" s="2"/>
      <c r="G576" s="3"/>
      <c r="H576" s="5"/>
      <c r="I576" s="5"/>
      <c r="J576" s="5"/>
      <c r="K576" s="5"/>
      <c r="L576" s="5"/>
      <c r="M576" s="5"/>
      <c r="N576" s="5"/>
      <c r="O576" s="1"/>
      <c r="P576" s="1"/>
      <c r="Q576" s="1"/>
      <c r="R576" s="1"/>
      <c r="S576" s="1"/>
      <c r="T576" s="1"/>
      <c r="U576" s="1"/>
      <c r="V576" s="1"/>
      <c r="W576" s="5"/>
      <c r="X576" s="5"/>
      <c r="Y576" s="5"/>
      <c r="Z576" s="5"/>
      <c r="AA576" s="5"/>
      <c r="AB576" s="5"/>
      <c r="AC576" s="5"/>
      <c r="AD576" s="5"/>
      <c r="AE576" s="5"/>
      <c r="AF576" s="5"/>
      <c r="AG576" s="6"/>
      <c r="AH576" s="5"/>
      <c r="AI576" s="7"/>
      <c r="AJ576" s="6"/>
      <c r="AK576" s="8"/>
      <c r="AL576" s="5"/>
      <c r="AM576" s="5"/>
      <c r="AN576" s="5"/>
      <c r="AO576" s="5"/>
      <c r="AP576" s="5"/>
      <c r="AQ576" s="5"/>
      <c r="AR576" s="5"/>
      <c r="AS576" s="5"/>
      <c r="AT576" s="5"/>
      <c r="AU576" s="5"/>
      <c r="AV576" s="5"/>
      <c r="AW576" s="9"/>
      <c r="AX576" s="1"/>
      <c r="AY576" s="1"/>
    </row>
    <row r="577">
      <c r="A577" s="179"/>
      <c r="B577" s="5"/>
      <c r="C577" s="1"/>
      <c r="D577" s="5"/>
      <c r="E577" s="2"/>
      <c r="F577" s="2"/>
      <c r="G577" s="3"/>
      <c r="H577" s="5"/>
      <c r="I577" s="5"/>
      <c r="J577" s="5"/>
      <c r="K577" s="5"/>
      <c r="L577" s="5"/>
      <c r="M577" s="5"/>
      <c r="N577" s="5"/>
      <c r="O577" s="1"/>
      <c r="P577" s="1"/>
      <c r="Q577" s="1"/>
      <c r="R577" s="1"/>
      <c r="S577" s="1"/>
      <c r="T577" s="1"/>
      <c r="U577" s="1"/>
      <c r="V577" s="1"/>
      <c r="W577" s="5"/>
      <c r="X577" s="5"/>
      <c r="Y577" s="5"/>
      <c r="Z577" s="5"/>
      <c r="AA577" s="5"/>
      <c r="AB577" s="5"/>
      <c r="AC577" s="5"/>
      <c r="AD577" s="5"/>
      <c r="AE577" s="5"/>
      <c r="AF577" s="5"/>
      <c r="AG577" s="6"/>
      <c r="AH577" s="5"/>
      <c r="AI577" s="7"/>
      <c r="AJ577" s="6"/>
      <c r="AK577" s="8"/>
      <c r="AL577" s="5"/>
      <c r="AM577" s="5"/>
      <c r="AN577" s="5"/>
      <c r="AO577" s="5"/>
      <c r="AP577" s="5"/>
      <c r="AQ577" s="5"/>
      <c r="AR577" s="5"/>
      <c r="AS577" s="5"/>
      <c r="AT577" s="5"/>
      <c r="AU577" s="5"/>
      <c r="AV577" s="5"/>
      <c r="AW577" s="9"/>
      <c r="AX577" s="1"/>
      <c r="AY577" s="1"/>
    </row>
    <row r="578">
      <c r="A578" s="179"/>
      <c r="B578" s="5"/>
      <c r="C578" s="1"/>
      <c r="D578" s="5"/>
      <c r="E578" s="2"/>
      <c r="F578" s="2"/>
      <c r="G578" s="3"/>
      <c r="H578" s="5"/>
      <c r="I578" s="5"/>
      <c r="J578" s="5"/>
      <c r="K578" s="5"/>
      <c r="L578" s="5"/>
      <c r="M578" s="5"/>
      <c r="N578" s="5"/>
      <c r="O578" s="1"/>
      <c r="P578" s="1"/>
      <c r="Q578" s="1"/>
      <c r="R578" s="1"/>
      <c r="S578" s="1"/>
      <c r="T578" s="1"/>
      <c r="U578" s="1"/>
      <c r="V578" s="1"/>
      <c r="W578" s="5"/>
      <c r="X578" s="5"/>
      <c r="Y578" s="5"/>
      <c r="Z578" s="5"/>
      <c r="AA578" s="5"/>
      <c r="AB578" s="5"/>
      <c r="AC578" s="5"/>
      <c r="AD578" s="5"/>
      <c r="AE578" s="5"/>
      <c r="AF578" s="5"/>
      <c r="AG578" s="6"/>
      <c r="AH578" s="5"/>
      <c r="AI578" s="7"/>
      <c r="AJ578" s="6"/>
      <c r="AK578" s="8"/>
      <c r="AL578" s="5"/>
      <c r="AM578" s="5"/>
      <c r="AN578" s="5"/>
      <c r="AO578" s="5"/>
      <c r="AP578" s="5"/>
      <c r="AQ578" s="5"/>
      <c r="AR578" s="5"/>
      <c r="AS578" s="5"/>
      <c r="AT578" s="5"/>
      <c r="AU578" s="5"/>
      <c r="AV578" s="5"/>
      <c r="AW578" s="9"/>
      <c r="AX578" s="1"/>
      <c r="AY578" s="1"/>
    </row>
    <row r="579">
      <c r="A579" s="179"/>
      <c r="B579" s="5"/>
      <c r="C579" s="1"/>
      <c r="D579" s="5"/>
      <c r="E579" s="2"/>
      <c r="F579" s="2"/>
      <c r="G579" s="3"/>
      <c r="H579" s="5"/>
      <c r="I579" s="5"/>
      <c r="J579" s="5"/>
      <c r="K579" s="5"/>
      <c r="L579" s="5"/>
      <c r="M579" s="5"/>
      <c r="N579" s="5"/>
      <c r="O579" s="1"/>
      <c r="P579" s="1"/>
      <c r="Q579" s="1"/>
      <c r="R579" s="1"/>
      <c r="S579" s="1"/>
      <c r="T579" s="1"/>
      <c r="U579" s="1"/>
      <c r="V579" s="1"/>
      <c r="W579" s="5"/>
      <c r="X579" s="5"/>
      <c r="Y579" s="5"/>
      <c r="Z579" s="5"/>
      <c r="AA579" s="5"/>
      <c r="AB579" s="5"/>
      <c r="AC579" s="5"/>
      <c r="AD579" s="5"/>
      <c r="AE579" s="5"/>
      <c r="AF579" s="5"/>
      <c r="AG579" s="6"/>
      <c r="AH579" s="5"/>
      <c r="AI579" s="7"/>
      <c r="AJ579" s="6"/>
      <c r="AK579" s="8"/>
      <c r="AL579" s="5"/>
      <c r="AM579" s="5"/>
      <c r="AN579" s="5"/>
      <c r="AO579" s="5"/>
      <c r="AP579" s="5"/>
      <c r="AQ579" s="5"/>
      <c r="AR579" s="5"/>
      <c r="AS579" s="5"/>
      <c r="AT579" s="5"/>
      <c r="AU579" s="5"/>
      <c r="AV579" s="5"/>
      <c r="AW579" s="9"/>
      <c r="AX579" s="1"/>
      <c r="AY579" s="1"/>
    </row>
    <row r="580">
      <c r="A580" s="179"/>
      <c r="B580" s="5"/>
      <c r="C580" s="1"/>
      <c r="D580" s="5"/>
      <c r="E580" s="2"/>
      <c r="F580" s="2"/>
      <c r="G580" s="3"/>
      <c r="H580" s="5"/>
      <c r="I580" s="5"/>
      <c r="J580" s="5"/>
      <c r="K580" s="5"/>
      <c r="L580" s="5"/>
      <c r="M580" s="5"/>
      <c r="N580" s="5"/>
      <c r="O580" s="1"/>
      <c r="P580" s="1"/>
      <c r="Q580" s="1"/>
      <c r="R580" s="1"/>
      <c r="S580" s="1"/>
      <c r="T580" s="1"/>
      <c r="U580" s="1"/>
      <c r="V580" s="1"/>
      <c r="W580" s="5"/>
      <c r="X580" s="5"/>
      <c r="Y580" s="5"/>
      <c r="Z580" s="5"/>
      <c r="AA580" s="5"/>
      <c r="AB580" s="5"/>
      <c r="AC580" s="5"/>
      <c r="AD580" s="5"/>
      <c r="AE580" s="5"/>
      <c r="AF580" s="5"/>
      <c r="AG580" s="6"/>
      <c r="AH580" s="5"/>
      <c r="AI580" s="7"/>
      <c r="AJ580" s="6"/>
      <c r="AK580" s="8"/>
      <c r="AL580" s="5"/>
      <c r="AM580" s="5"/>
      <c r="AN580" s="5"/>
      <c r="AO580" s="5"/>
      <c r="AP580" s="5"/>
      <c r="AQ580" s="5"/>
      <c r="AR580" s="5"/>
      <c r="AS580" s="5"/>
      <c r="AT580" s="5"/>
      <c r="AU580" s="5"/>
      <c r="AV580" s="5"/>
      <c r="AW580" s="9"/>
      <c r="AX580" s="1"/>
      <c r="AY580" s="1"/>
    </row>
    <row r="581">
      <c r="A581" s="179"/>
      <c r="B581" s="5"/>
      <c r="C581" s="1"/>
      <c r="D581" s="5"/>
      <c r="E581" s="2"/>
      <c r="F581" s="2"/>
      <c r="G581" s="3"/>
      <c r="H581" s="5"/>
      <c r="I581" s="5"/>
      <c r="J581" s="5"/>
      <c r="K581" s="5"/>
      <c r="L581" s="5"/>
      <c r="M581" s="5"/>
      <c r="N581" s="5"/>
      <c r="O581" s="1"/>
      <c r="P581" s="1"/>
      <c r="Q581" s="1"/>
      <c r="R581" s="1"/>
      <c r="S581" s="1"/>
      <c r="T581" s="1"/>
      <c r="U581" s="1"/>
      <c r="V581" s="1"/>
      <c r="W581" s="5"/>
      <c r="X581" s="5"/>
      <c r="Y581" s="5"/>
      <c r="Z581" s="5"/>
      <c r="AA581" s="5"/>
      <c r="AB581" s="5"/>
      <c r="AC581" s="5"/>
      <c r="AD581" s="5"/>
      <c r="AE581" s="5"/>
      <c r="AF581" s="5"/>
      <c r="AG581" s="6"/>
      <c r="AH581" s="5"/>
      <c r="AI581" s="7"/>
      <c r="AJ581" s="6"/>
      <c r="AK581" s="8"/>
      <c r="AL581" s="5"/>
      <c r="AM581" s="5"/>
      <c r="AN581" s="5"/>
      <c r="AO581" s="5"/>
      <c r="AP581" s="5"/>
      <c r="AQ581" s="5"/>
      <c r="AR581" s="5"/>
      <c r="AS581" s="5"/>
      <c r="AT581" s="5"/>
      <c r="AU581" s="5"/>
      <c r="AV581" s="5"/>
      <c r="AW581" s="9"/>
      <c r="AX581" s="1"/>
      <c r="AY581" s="1"/>
    </row>
    <row r="582">
      <c r="A582" s="179"/>
      <c r="B582" s="5"/>
      <c r="C582" s="1"/>
      <c r="D582" s="5"/>
      <c r="E582" s="2"/>
      <c r="F582" s="2"/>
      <c r="G582" s="3"/>
      <c r="H582" s="5"/>
      <c r="I582" s="5"/>
      <c r="J582" s="5"/>
      <c r="K582" s="5"/>
      <c r="L582" s="5"/>
      <c r="M582" s="5"/>
      <c r="N582" s="5"/>
      <c r="O582" s="1"/>
      <c r="P582" s="1"/>
      <c r="Q582" s="1"/>
      <c r="R582" s="1"/>
      <c r="S582" s="1"/>
      <c r="T582" s="1"/>
      <c r="U582" s="1"/>
      <c r="V582" s="1"/>
      <c r="W582" s="5"/>
      <c r="X582" s="5"/>
      <c r="Y582" s="5"/>
      <c r="Z582" s="5"/>
      <c r="AA582" s="5"/>
      <c r="AB582" s="5"/>
      <c r="AC582" s="5"/>
      <c r="AD582" s="5"/>
      <c r="AE582" s="5"/>
      <c r="AF582" s="5"/>
      <c r="AG582" s="6"/>
      <c r="AH582" s="5"/>
      <c r="AI582" s="7"/>
      <c r="AJ582" s="6"/>
      <c r="AK582" s="8"/>
      <c r="AL582" s="5"/>
      <c r="AM582" s="5"/>
      <c r="AN582" s="5"/>
      <c r="AO582" s="5"/>
      <c r="AP582" s="5"/>
      <c r="AQ582" s="5"/>
      <c r="AR582" s="5"/>
      <c r="AS582" s="5"/>
      <c r="AT582" s="5"/>
      <c r="AU582" s="5"/>
      <c r="AV582" s="5"/>
      <c r="AW582" s="9"/>
      <c r="AX582" s="1"/>
      <c r="AY582" s="1"/>
    </row>
    <row r="583">
      <c r="A583" s="179"/>
      <c r="B583" s="5"/>
      <c r="C583" s="1"/>
      <c r="D583" s="5"/>
      <c r="E583" s="2"/>
      <c r="F583" s="2"/>
      <c r="G583" s="3"/>
      <c r="H583" s="5"/>
      <c r="I583" s="5"/>
      <c r="J583" s="5"/>
      <c r="K583" s="5"/>
      <c r="L583" s="5"/>
      <c r="M583" s="5"/>
      <c r="N583" s="5"/>
      <c r="O583" s="1"/>
      <c r="P583" s="1"/>
      <c r="Q583" s="1"/>
      <c r="R583" s="1"/>
      <c r="S583" s="1"/>
      <c r="T583" s="1"/>
      <c r="U583" s="1"/>
      <c r="V583" s="1"/>
      <c r="W583" s="5"/>
      <c r="X583" s="5"/>
      <c r="Y583" s="5"/>
      <c r="Z583" s="5"/>
      <c r="AA583" s="5"/>
      <c r="AB583" s="5"/>
      <c r="AC583" s="5"/>
      <c r="AD583" s="5"/>
      <c r="AE583" s="5"/>
      <c r="AF583" s="5"/>
      <c r="AG583" s="6"/>
      <c r="AH583" s="5"/>
      <c r="AI583" s="7"/>
      <c r="AJ583" s="6"/>
      <c r="AK583" s="8"/>
      <c r="AL583" s="5"/>
      <c r="AM583" s="5"/>
      <c r="AN583" s="5"/>
      <c r="AO583" s="5"/>
      <c r="AP583" s="5"/>
      <c r="AQ583" s="5"/>
      <c r="AR583" s="5"/>
      <c r="AS583" s="5"/>
      <c r="AT583" s="5"/>
      <c r="AU583" s="5"/>
      <c r="AV583" s="5"/>
      <c r="AW583" s="9"/>
      <c r="AX583" s="1"/>
      <c r="AY583" s="1"/>
    </row>
    <row r="584">
      <c r="A584" s="179"/>
      <c r="B584" s="5"/>
      <c r="C584" s="1"/>
      <c r="D584" s="5"/>
      <c r="E584" s="2"/>
      <c r="F584" s="2"/>
      <c r="G584" s="3"/>
      <c r="H584" s="5"/>
      <c r="I584" s="5"/>
      <c r="J584" s="5"/>
      <c r="K584" s="5"/>
      <c r="L584" s="5"/>
      <c r="M584" s="5"/>
      <c r="N584" s="5"/>
      <c r="O584" s="1"/>
      <c r="P584" s="1"/>
      <c r="Q584" s="1"/>
      <c r="R584" s="1"/>
      <c r="S584" s="1"/>
      <c r="T584" s="1"/>
      <c r="U584" s="1"/>
      <c r="V584" s="1"/>
      <c r="W584" s="5"/>
      <c r="X584" s="5"/>
      <c r="Y584" s="5"/>
      <c r="Z584" s="5"/>
      <c r="AA584" s="5"/>
      <c r="AB584" s="5"/>
      <c r="AC584" s="5"/>
      <c r="AD584" s="5"/>
      <c r="AE584" s="5"/>
      <c r="AF584" s="5"/>
      <c r="AG584" s="6"/>
      <c r="AH584" s="5"/>
      <c r="AI584" s="7"/>
      <c r="AJ584" s="6"/>
      <c r="AK584" s="8"/>
      <c r="AL584" s="5"/>
      <c r="AM584" s="5"/>
      <c r="AN584" s="5"/>
      <c r="AO584" s="5"/>
      <c r="AP584" s="5"/>
      <c r="AQ584" s="5"/>
      <c r="AR584" s="5"/>
      <c r="AS584" s="5"/>
      <c r="AT584" s="5"/>
      <c r="AU584" s="5"/>
      <c r="AV584" s="5"/>
      <c r="AW584" s="9"/>
      <c r="AX584" s="1"/>
      <c r="AY584" s="1"/>
    </row>
    <row r="585">
      <c r="A585" s="179"/>
      <c r="B585" s="5"/>
      <c r="C585" s="1"/>
      <c r="D585" s="5"/>
      <c r="E585" s="2"/>
      <c r="F585" s="2"/>
      <c r="G585" s="3"/>
      <c r="H585" s="5"/>
      <c r="I585" s="5"/>
      <c r="J585" s="5"/>
      <c r="K585" s="5"/>
      <c r="L585" s="5"/>
      <c r="M585" s="5"/>
      <c r="N585" s="5"/>
      <c r="O585" s="1"/>
      <c r="P585" s="1"/>
      <c r="Q585" s="1"/>
      <c r="R585" s="1"/>
      <c r="S585" s="1"/>
      <c r="T585" s="1"/>
      <c r="U585" s="1"/>
      <c r="V585" s="1"/>
      <c r="W585" s="5"/>
      <c r="X585" s="5"/>
      <c r="Y585" s="5"/>
      <c r="Z585" s="5"/>
      <c r="AA585" s="5"/>
      <c r="AB585" s="5"/>
      <c r="AC585" s="5"/>
      <c r="AD585" s="5"/>
      <c r="AE585" s="5"/>
      <c r="AF585" s="5"/>
      <c r="AG585" s="6"/>
      <c r="AH585" s="5"/>
      <c r="AI585" s="7"/>
      <c r="AJ585" s="6"/>
      <c r="AK585" s="8"/>
      <c r="AL585" s="5"/>
      <c r="AM585" s="5"/>
      <c r="AN585" s="5"/>
      <c r="AO585" s="5"/>
      <c r="AP585" s="5"/>
      <c r="AQ585" s="5"/>
      <c r="AR585" s="5"/>
      <c r="AS585" s="5"/>
      <c r="AT585" s="5"/>
      <c r="AU585" s="5"/>
      <c r="AV585" s="5"/>
      <c r="AW585" s="9"/>
      <c r="AX585" s="1"/>
      <c r="AY585" s="1"/>
    </row>
    <row r="586">
      <c r="A586" s="179"/>
      <c r="B586" s="5"/>
      <c r="C586" s="1"/>
      <c r="D586" s="5"/>
      <c r="E586" s="2"/>
      <c r="F586" s="2"/>
      <c r="G586" s="3"/>
      <c r="H586" s="5"/>
      <c r="I586" s="5"/>
      <c r="J586" s="5"/>
      <c r="K586" s="5"/>
      <c r="L586" s="5"/>
      <c r="M586" s="5"/>
      <c r="N586" s="5"/>
      <c r="O586" s="1"/>
      <c r="P586" s="1"/>
      <c r="Q586" s="1"/>
      <c r="R586" s="1"/>
      <c r="S586" s="1"/>
      <c r="T586" s="1"/>
      <c r="U586" s="1"/>
      <c r="V586" s="1"/>
      <c r="W586" s="5"/>
      <c r="X586" s="5"/>
      <c r="Y586" s="5"/>
      <c r="Z586" s="5"/>
      <c r="AA586" s="5"/>
      <c r="AB586" s="5"/>
      <c r="AC586" s="5"/>
      <c r="AD586" s="5"/>
      <c r="AE586" s="5"/>
      <c r="AF586" s="5"/>
      <c r="AG586" s="6"/>
      <c r="AH586" s="5"/>
      <c r="AI586" s="7"/>
      <c r="AJ586" s="6"/>
      <c r="AK586" s="8"/>
      <c r="AL586" s="5"/>
      <c r="AM586" s="5"/>
      <c r="AN586" s="5"/>
      <c r="AO586" s="5"/>
      <c r="AP586" s="5"/>
      <c r="AQ586" s="5"/>
      <c r="AR586" s="5"/>
      <c r="AS586" s="5"/>
      <c r="AT586" s="5"/>
      <c r="AU586" s="5"/>
      <c r="AV586" s="5"/>
      <c r="AW586" s="9"/>
      <c r="AX586" s="1"/>
      <c r="AY586" s="1"/>
    </row>
    <row r="587">
      <c r="A587" s="179"/>
      <c r="B587" s="5"/>
      <c r="C587" s="1"/>
      <c r="D587" s="5"/>
      <c r="E587" s="2"/>
      <c r="F587" s="2"/>
      <c r="G587" s="3"/>
      <c r="H587" s="5"/>
      <c r="I587" s="5"/>
      <c r="J587" s="5"/>
      <c r="K587" s="5"/>
      <c r="L587" s="5"/>
      <c r="M587" s="5"/>
      <c r="N587" s="5"/>
      <c r="O587" s="1"/>
      <c r="P587" s="1"/>
      <c r="Q587" s="1"/>
      <c r="R587" s="1"/>
      <c r="S587" s="1"/>
      <c r="T587" s="1"/>
      <c r="U587" s="1"/>
      <c r="V587" s="1"/>
      <c r="W587" s="5"/>
      <c r="X587" s="5"/>
      <c r="Y587" s="5"/>
      <c r="Z587" s="5"/>
      <c r="AA587" s="5"/>
      <c r="AB587" s="5"/>
      <c r="AC587" s="5"/>
      <c r="AD587" s="5"/>
      <c r="AE587" s="5"/>
      <c r="AF587" s="5"/>
      <c r="AG587" s="6"/>
      <c r="AH587" s="5"/>
      <c r="AI587" s="7"/>
      <c r="AJ587" s="6"/>
      <c r="AK587" s="8"/>
      <c r="AL587" s="5"/>
      <c r="AM587" s="5"/>
      <c r="AN587" s="5"/>
      <c r="AO587" s="5"/>
      <c r="AP587" s="5"/>
      <c r="AQ587" s="5"/>
      <c r="AR587" s="5"/>
      <c r="AS587" s="5"/>
      <c r="AT587" s="5"/>
      <c r="AU587" s="5"/>
      <c r="AV587" s="5"/>
      <c r="AW587" s="9"/>
      <c r="AX587" s="1"/>
      <c r="AY587" s="1"/>
    </row>
    <row r="588">
      <c r="A588" s="179"/>
      <c r="B588" s="5"/>
      <c r="C588" s="1"/>
      <c r="D588" s="5"/>
      <c r="E588" s="2"/>
      <c r="F588" s="2"/>
      <c r="G588" s="3"/>
      <c r="H588" s="5"/>
      <c r="I588" s="5"/>
      <c r="J588" s="5"/>
      <c r="K588" s="5"/>
      <c r="L588" s="5"/>
      <c r="M588" s="5"/>
      <c r="N588" s="5"/>
      <c r="O588" s="1"/>
      <c r="P588" s="1"/>
      <c r="Q588" s="1"/>
      <c r="R588" s="1"/>
      <c r="S588" s="1"/>
      <c r="T588" s="1"/>
      <c r="U588" s="1"/>
      <c r="V588" s="1"/>
      <c r="W588" s="5"/>
      <c r="X588" s="5"/>
      <c r="Y588" s="5"/>
      <c r="Z588" s="5"/>
      <c r="AA588" s="5"/>
      <c r="AB588" s="5"/>
      <c r="AC588" s="5"/>
      <c r="AD588" s="5"/>
      <c r="AE588" s="5"/>
      <c r="AF588" s="5"/>
      <c r="AG588" s="6"/>
      <c r="AH588" s="5"/>
      <c r="AI588" s="7"/>
      <c r="AJ588" s="6"/>
      <c r="AK588" s="8"/>
      <c r="AL588" s="5"/>
      <c r="AM588" s="5"/>
      <c r="AN588" s="5"/>
      <c r="AO588" s="5"/>
      <c r="AP588" s="5"/>
      <c r="AQ588" s="5"/>
      <c r="AR588" s="5"/>
      <c r="AS588" s="5"/>
      <c r="AT588" s="5"/>
      <c r="AU588" s="5"/>
      <c r="AV588" s="5"/>
      <c r="AW588" s="9"/>
      <c r="AX588" s="1"/>
      <c r="AY588" s="1"/>
    </row>
    <row r="589">
      <c r="A589" s="179"/>
      <c r="B589" s="5"/>
      <c r="C589" s="1"/>
      <c r="D589" s="5"/>
      <c r="E589" s="2"/>
      <c r="F589" s="2"/>
      <c r="G589" s="3"/>
      <c r="H589" s="5"/>
      <c r="I589" s="5"/>
      <c r="J589" s="5"/>
      <c r="K589" s="5"/>
      <c r="L589" s="5"/>
      <c r="M589" s="5"/>
      <c r="N589" s="5"/>
      <c r="O589" s="1"/>
      <c r="P589" s="1"/>
      <c r="Q589" s="1"/>
      <c r="R589" s="1"/>
      <c r="S589" s="1"/>
      <c r="T589" s="1"/>
      <c r="U589" s="1"/>
      <c r="V589" s="1"/>
      <c r="W589" s="5"/>
      <c r="X589" s="5"/>
      <c r="Y589" s="5"/>
      <c r="Z589" s="5"/>
      <c r="AA589" s="5"/>
      <c r="AB589" s="5"/>
      <c r="AC589" s="5"/>
      <c r="AD589" s="5"/>
      <c r="AE589" s="5"/>
      <c r="AF589" s="5"/>
      <c r="AG589" s="6"/>
      <c r="AH589" s="5"/>
      <c r="AI589" s="7"/>
      <c r="AJ589" s="6"/>
      <c r="AK589" s="8"/>
      <c r="AL589" s="5"/>
      <c r="AM589" s="5"/>
      <c r="AN589" s="5"/>
      <c r="AO589" s="5"/>
      <c r="AP589" s="5"/>
      <c r="AQ589" s="5"/>
      <c r="AR589" s="5"/>
      <c r="AS589" s="5"/>
      <c r="AT589" s="5"/>
      <c r="AU589" s="5"/>
      <c r="AV589" s="5"/>
      <c r="AW589" s="9"/>
      <c r="AX589" s="1"/>
      <c r="AY589" s="1"/>
    </row>
    <row r="590">
      <c r="A590" s="179"/>
      <c r="B590" s="5"/>
      <c r="C590" s="1"/>
      <c r="D590" s="5"/>
      <c r="E590" s="2"/>
      <c r="F590" s="2"/>
      <c r="G590" s="3"/>
      <c r="H590" s="5"/>
      <c r="I590" s="5"/>
      <c r="J590" s="5"/>
      <c r="K590" s="5"/>
      <c r="L590" s="5"/>
      <c r="M590" s="5"/>
      <c r="N590" s="5"/>
      <c r="O590" s="1"/>
      <c r="P590" s="1"/>
      <c r="Q590" s="1"/>
      <c r="R590" s="1"/>
      <c r="S590" s="1"/>
      <c r="T590" s="1"/>
      <c r="U590" s="1"/>
      <c r="V590" s="1"/>
      <c r="W590" s="5"/>
      <c r="X590" s="5"/>
      <c r="Y590" s="5"/>
      <c r="Z590" s="5"/>
      <c r="AA590" s="5"/>
      <c r="AB590" s="5"/>
      <c r="AC590" s="5"/>
      <c r="AD590" s="5"/>
      <c r="AE590" s="5"/>
      <c r="AF590" s="5"/>
      <c r="AG590" s="6"/>
      <c r="AH590" s="5"/>
      <c r="AI590" s="7"/>
      <c r="AJ590" s="6"/>
      <c r="AK590" s="8"/>
      <c r="AL590" s="5"/>
      <c r="AM590" s="5"/>
      <c r="AN590" s="5"/>
      <c r="AO590" s="5"/>
      <c r="AP590" s="5"/>
      <c r="AQ590" s="5"/>
      <c r="AR590" s="5"/>
      <c r="AS590" s="5"/>
      <c r="AT590" s="5"/>
      <c r="AU590" s="5"/>
      <c r="AV590" s="5"/>
      <c r="AW590" s="9"/>
      <c r="AX590" s="1"/>
      <c r="AY590" s="1"/>
    </row>
    <row r="591">
      <c r="A591" s="179"/>
      <c r="B591" s="5"/>
      <c r="C591" s="1"/>
      <c r="D591" s="5"/>
      <c r="E591" s="2"/>
      <c r="F591" s="2"/>
      <c r="G591" s="3"/>
      <c r="H591" s="5"/>
      <c r="I591" s="5"/>
      <c r="J591" s="5"/>
      <c r="K591" s="5"/>
      <c r="L591" s="5"/>
      <c r="M591" s="5"/>
      <c r="N591" s="5"/>
      <c r="O591" s="1"/>
      <c r="P591" s="1"/>
      <c r="Q591" s="1"/>
      <c r="R591" s="1"/>
      <c r="S591" s="1"/>
      <c r="T591" s="1"/>
      <c r="U591" s="1"/>
      <c r="V591" s="1"/>
      <c r="W591" s="5"/>
      <c r="X591" s="5"/>
      <c r="Y591" s="5"/>
      <c r="Z591" s="5"/>
      <c r="AA591" s="5"/>
      <c r="AB591" s="5"/>
      <c r="AC591" s="5"/>
      <c r="AD591" s="5"/>
      <c r="AE591" s="5"/>
      <c r="AF591" s="5"/>
      <c r="AG591" s="6"/>
      <c r="AH591" s="5"/>
      <c r="AI591" s="7"/>
      <c r="AJ591" s="6"/>
      <c r="AK591" s="8"/>
      <c r="AL591" s="5"/>
      <c r="AM591" s="5"/>
      <c r="AN591" s="5"/>
      <c r="AO591" s="5"/>
      <c r="AP591" s="5"/>
      <c r="AQ591" s="5"/>
      <c r="AR591" s="5"/>
      <c r="AS591" s="5"/>
      <c r="AT591" s="5"/>
      <c r="AU591" s="5"/>
      <c r="AV591" s="5"/>
      <c r="AW591" s="9"/>
      <c r="AX591" s="1"/>
      <c r="AY591" s="1"/>
    </row>
    <row r="592">
      <c r="A592" s="179"/>
      <c r="B592" s="5"/>
      <c r="C592" s="1"/>
      <c r="D592" s="5"/>
      <c r="E592" s="2"/>
      <c r="F592" s="2"/>
      <c r="G592" s="3"/>
      <c r="H592" s="5"/>
      <c r="I592" s="5"/>
      <c r="J592" s="5"/>
      <c r="K592" s="5"/>
      <c r="L592" s="5"/>
      <c r="M592" s="5"/>
      <c r="N592" s="5"/>
      <c r="O592" s="1"/>
      <c r="P592" s="1"/>
      <c r="Q592" s="1"/>
      <c r="R592" s="1"/>
      <c r="S592" s="1"/>
      <c r="T592" s="1"/>
      <c r="U592" s="1"/>
      <c r="V592" s="1"/>
      <c r="W592" s="5"/>
      <c r="X592" s="5"/>
      <c r="Y592" s="5"/>
      <c r="Z592" s="5"/>
      <c r="AA592" s="5"/>
      <c r="AB592" s="5"/>
      <c r="AC592" s="5"/>
      <c r="AD592" s="5"/>
      <c r="AE592" s="5"/>
      <c r="AF592" s="5"/>
      <c r="AG592" s="6"/>
      <c r="AH592" s="5"/>
      <c r="AI592" s="7"/>
      <c r="AJ592" s="6"/>
      <c r="AK592" s="8"/>
      <c r="AL592" s="5"/>
      <c r="AM592" s="5"/>
      <c r="AN592" s="5"/>
      <c r="AO592" s="5"/>
      <c r="AP592" s="5"/>
      <c r="AQ592" s="5"/>
      <c r="AR592" s="5"/>
      <c r="AS592" s="5"/>
      <c r="AT592" s="5"/>
      <c r="AU592" s="5"/>
      <c r="AV592" s="5"/>
      <c r="AW592" s="9"/>
      <c r="AX592" s="1"/>
      <c r="AY592" s="1"/>
    </row>
    <row r="593">
      <c r="A593" s="179"/>
      <c r="B593" s="5"/>
      <c r="C593" s="1"/>
      <c r="D593" s="5"/>
      <c r="E593" s="2"/>
      <c r="F593" s="2"/>
      <c r="G593" s="3"/>
      <c r="H593" s="5"/>
      <c r="I593" s="5"/>
      <c r="J593" s="5"/>
      <c r="K593" s="5"/>
      <c r="L593" s="5"/>
      <c r="M593" s="5"/>
      <c r="N593" s="5"/>
      <c r="O593" s="1"/>
      <c r="P593" s="1"/>
      <c r="Q593" s="1"/>
      <c r="R593" s="1"/>
      <c r="S593" s="1"/>
      <c r="T593" s="1"/>
      <c r="U593" s="1"/>
      <c r="V593" s="1"/>
      <c r="W593" s="5"/>
      <c r="X593" s="5"/>
      <c r="Y593" s="5"/>
      <c r="Z593" s="5"/>
      <c r="AA593" s="5"/>
      <c r="AB593" s="5"/>
      <c r="AC593" s="5"/>
      <c r="AD593" s="5"/>
      <c r="AE593" s="5"/>
      <c r="AF593" s="5"/>
      <c r="AG593" s="6"/>
      <c r="AH593" s="5"/>
      <c r="AI593" s="7"/>
      <c r="AJ593" s="6"/>
      <c r="AK593" s="8"/>
      <c r="AL593" s="5"/>
      <c r="AM593" s="5"/>
      <c r="AN593" s="5"/>
      <c r="AO593" s="5"/>
      <c r="AP593" s="5"/>
      <c r="AQ593" s="5"/>
      <c r="AR593" s="5"/>
      <c r="AS593" s="5"/>
      <c r="AT593" s="5"/>
      <c r="AU593" s="5"/>
      <c r="AV593" s="5"/>
      <c r="AW593" s="9"/>
      <c r="AX593" s="1"/>
      <c r="AY593" s="1"/>
    </row>
    <row r="594">
      <c r="A594" s="179"/>
      <c r="B594" s="5"/>
      <c r="C594" s="1"/>
      <c r="D594" s="5"/>
      <c r="E594" s="2"/>
      <c r="F594" s="2"/>
      <c r="G594" s="3"/>
      <c r="H594" s="5"/>
      <c r="I594" s="5"/>
      <c r="J594" s="5"/>
      <c r="K594" s="5"/>
      <c r="L594" s="5"/>
      <c r="M594" s="5"/>
      <c r="N594" s="5"/>
      <c r="O594" s="1"/>
      <c r="P594" s="1"/>
      <c r="Q594" s="1"/>
      <c r="R594" s="1"/>
      <c r="S594" s="1"/>
      <c r="T594" s="1"/>
      <c r="U594" s="1"/>
      <c r="V594" s="1"/>
      <c r="W594" s="5"/>
      <c r="X594" s="5"/>
      <c r="Y594" s="5"/>
      <c r="Z594" s="5"/>
      <c r="AA594" s="5"/>
      <c r="AB594" s="5"/>
      <c r="AC594" s="5"/>
      <c r="AD594" s="5"/>
      <c r="AE594" s="5"/>
      <c r="AF594" s="5"/>
      <c r="AG594" s="6"/>
      <c r="AH594" s="5"/>
      <c r="AI594" s="7"/>
      <c r="AJ594" s="6"/>
      <c r="AK594" s="8"/>
      <c r="AL594" s="5"/>
      <c r="AM594" s="5"/>
      <c r="AN594" s="5"/>
      <c r="AO594" s="5"/>
      <c r="AP594" s="5"/>
      <c r="AQ594" s="5"/>
      <c r="AR594" s="5"/>
      <c r="AS594" s="5"/>
      <c r="AT594" s="5"/>
      <c r="AU594" s="5"/>
      <c r="AV594" s="5"/>
      <c r="AW594" s="9"/>
      <c r="AX594" s="1"/>
      <c r="AY594" s="1"/>
    </row>
    <row r="595">
      <c r="A595" s="179"/>
      <c r="B595" s="5"/>
      <c r="C595" s="1"/>
      <c r="D595" s="5"/>
      <c r="E595" s="2"/>
      <c r="F595" s="2"/>
      <c r="G595" s="3"/>
      <c r="H595" s="5"/>
      <c r="I595" s="5"/>
      <c r="J595" s="5"/>
      <c r="K595" s="5"/>
      <c r="L595" s="5"/>
      <c r="M595" s="5"/>
      <c r="N595" s="5"/>
      <c r="O595" s="1"/>
      <c r="P595" s="1"/>
      <c r="Q595" s="1"/>
      <c r="R595" s="1"/>
      <c r="S595" s="1"/>
      <c r="T595" s="1"/>
      <c r="U595" s="1"/>
      <c r="V595" s="1"/>
      <c r="W595" s="5"/>
      <c r="X595" s="5"/>
      <c r="Y595" s="5"/>
      <c r="Z595" s="5"/>
      <c r="AA595" s="5"/>
      <c r="AB595" s="5"/>
      <c r="AC595" s="5"/>
      <c r="AD595" s="5"/>
      <c r="AE595" s="5"/>
      <c r="AF595" s="5"/>
      <c r="AG595" s="6"/>
      <c r="AH595" s="5"/>
      <c r="AI595" s="7"/>
      <c r="AJ595" s="6"/>
      <c r="AK595" s="8"/>
      <c r="AL595" s="5"/>
      <c r="AM595" s="5"/>
      <c r="AN595" s="5"/>
      <c r="AO595" s="5"/>
      <c r="AP595" s="5"/>
      <c r="AQ595" s="5"/>
      <c r="AR595" s="5"/>
      <c r="AS595" s="5"/>
      <c r="AT595" s="5"/>
      <c r="AU595" s="5"/>
      <c r="AV595" s="5"/>
      <c r="AW595" s="9"/>
      <c r="AX595" s="1"/>
      <c r="AY595" s="1"/>
    </row>
    <row r="596">
      <c r="A596" s="179"/>
      <c r="B596" s="5"/>
      <c r="C596" s="1"/>
      <c r="D596" s="5"/>
      <c r="E596" s="2"/>
      <c r="F596" s="2"/>
      <c r="G596" s="3"/>
      <c r="H596" s="5"/>
      <c r="I596" s="5"/>
      <c r="J596" s="5"/>
      <c r="K596" s="5"/>
      <c r="L596" s="5"/>
      <c r="M596" s="5"/>
      <c r="N596" s="5"/>
      <c r="O596" s="1"/>
      <c r="P596" s="1"/>
      <c r="Q596" s="1"/>
      <c r="R596" s="1"/>
      <c r="S596" s="1"/>
      <c r="T596" s="1"/>
      <c r="U596" s="1"/>
      <c r="V596" s="1"/>
      <c r="W596" s="5"/>
      <c r="X596" s="5"/>
      <c r="Y596" s="5"/>
      <c r="Z596" s="5"/>
      <c r="AA596" s="5"/>
      <c r="AB596" s="5"/>
      <c r="AC596" s="5"/>
      <c r="AD596" s="5"/>
      <c r="AE596" s="5"/>
      <c r="AF596" s="5"/>
      <c r="AG596" s="6"/>
      <c r="AH596" s="5"/>
      <c r="AI596" s="7"/>
      <c r="AJ596" s="6"/>
      <c r="AK596" s="8"/>
      <c r="AL596" s="5"/>
      <c r="AM596" s="5"/>
      <c r="AN596" s="5"/>
      <c r="AO596" s="5"/>
      <c r="AP596" s="5"/>
      <c r="AQ596" s="5"/>
      <c r="AR596" s="5"/>
      <c r="AS596" s="5"/>
      <c r="AT596" s="5"/>
      <c r="AU596" s="5"/>
      <c r="AV596" s="5"/>
      <c r="AW596" s="9"/>
      <c r="AX596" s="1"/>
      <c r="AY596" s="1"/>
    </row>
    <row r="597">
      <c r="A597" s="179"/>
      <c r="B597" s="5"/>
      <c r="C597" s="1"/>
      <c r="D597" s="5"/>
      <c r="E597" s="2"/>
      <c r="F597" s="2"/>
      <c r="G597" s="3"/>
      <c r="H597" s="5"/>
      <c r="I597" s="5"/>
      <c r="J597" s="5"/>
      <c r="K597" s="5"/>
      <c r="L597" s="5"/>
      <c r="M597" s="5"/>
      <c r="N597" s="5"/>
      <c r="O597" s="1"/>
      <c r="P597" s="1"/>
      <c r="Q597" s="1"/>
      <c r="R597" s="1"/>
      <c r="S597" s="1"/>
      <c r="T597" s="1"/>
      <c r="U597" s="1"/>
      <c r="V597" s="1"/>
      <c r="W597" s="5"/>
      <c r="X597" s="5"/>
      <c r="Y597" s="5"/>
      <c r="Z597" s="5"/>
      <c r="AA597" s="5"/>
      <c r="AB597" s="5"/>
      <c r="AC597" s="5"/>
      <c r="AD597" s="5"/>
      <c r="AE597" s="5"/>
      <c r="AF597" s="5"/>
      <c r="AG597" s="6"/>
      <c r="AH597" s="5"/>
      <c r="AI597" s="7"/>
      <c r="AJ597" s="6"/>
      <c r="AK597" s="8"/>
      <c r="AL597" s="5"/>
      <c r="AM597" s="5"/>
      <c r="AN597" s="5"/>
      <c r="AO597" s="5"/>
      <c r="AP597" s="5"/>
      <c r="AQ597" s="5"/>
      <c r="AR597" s="5"/>
      <c r="AS597" s="5"/>
      <c r="AT597" s="5"/>
      <c r="AU597" s="5"/>
      <c r="AV597" s="5"/>
      <c r="AW597" s="9"/>
      <c r="AX597" s="1"/>
      <c r="AY597" s="1"/>
    </row>
    <row r="598">
      <c r="A598" s="179"/>
      <c r="B598" s="5"/>
      <c r="C598" s="1"/>
      <c r="D598" s="5"/>
      <c r="E598" s="2"/>
      <c r="F598" s="2"/>
      <c r="G598" s="3"/>
      <c r="H598" s="5"/>
      <c r="I598" s="5"/>
      <c r="J598" s="5"/>
      <c r="K598" s="5"/>
      <c r="L598" s="5"/>
      <c r="M598" s="5"/>
      <c r="N598" s="5"/>
      <c r="O598" s="1"/>
      <c r="P598" s="1"/>
      <c r="Q598" s="1"/>
      <c r="R598" s="1"/>
      <c r="S598" s="1"/>
      <c r="T598" s="1"/>
      <c r="U598" s="1"/>
      <c r="V598" s="1"/>
      <c r="W598" s="5"/>
      <c r="X598" s="5"/>
      <c r="Y598" s="5"/>
      <c r="Z598" s="5"/>
      <c r="AA598" s="5"/>
      <c r="AB598" s="5"/>
      <c r="AC598" s="5"/>
      <c r="AD598" s="5"/>
      <c r="AE598" s="5"/>
      <c r="AF598" s="5"/>
      <c r="AG598" s="6"/>
      <c r="AH598" s="5"/>
      <c r="AI598" s="7"/>
      <c r="AJ598" s="6"/>
      <c r="AK598" s="8"/>
      <c r="AL598" s="5"/>
      <c r="AM598" s="5"/>
      <c r="AN598" s="5"/>
      <c r="AO598" s="5"/>
      <c r="AP598" s="5"/>
      <c r="AQ598" s="5"/>
      <c r="AR598" s="5"/>
      <c r="AS598" s="5"/>
      <c r="AT598" s="5"/>
      <c r="AU598" s="5"/>
      <c r="AV598" s="5"/>
      <c r="AW598" s="9"/>
      <c r="AX598" s="1"/>
      <c r="AY598" s="1"/>
    </row>
    <row r="599">
      <c r="A599" s="179"/>
      <c r="B599" s="5"/>
      <c r="C599" s="1"/>
      <c r="D599" s="5"/>
      <c r="E599" s="2"/>
      <c r="F599" s="2"/>
      <c r="G599" s="3"/>
      <c r="H599" s="5"/>
      <c r="I599" s="5"/>
      <c r="J599" s="5"/>
      <c r="K599" s="5"/>
      <c r="L599" s="5"/>
      <c r="M599" s="5"/>
      <c r="N599" s="5"/>
      <c r="O599" s="1"/>
      <c r="P599" s="1"/>
      <c r="Q599" s="1"/>
      <c r="R599" s="1"/>
      <c r="S599" s="1"/>
      <c r="T599" s="1"/>
      <c r="U599" s="1"/>
      <c r="V599" s="1"/>
      <c r="W599" s="5"/>
      <c r="X599" s="5"/>
      <c r="Y599" s="5"/>
      <c r="Z599" s="5"/>
      <c r="AA599" s="5"/>
      <c r="AB599" s="5"/>
      <c r="AC599" s="5"/>
      <c r="AD599" s="5"/>
      <c r="AE599" s="5"/>
      <c r="AF599" s="5"/>
      <c r="AG599" s="6"/>
      <c r="AH599" s="5"/>
      <c r="AI599" s="7"/>
      <c r="AJ599" s="6"/>
      <c r="AK599" s="8"/>
      <c r="AL599" s="5"/>
      <c r="AM599" s="5"/>
      <c r="AN599" s="5"/>
      <c r="AO599" s="5"/>
      <c r="AP599" s="5"/>
      <c r="AQ599" s="5"/>
      <c r="AR599" s="5"/>
      <c r="AS599" s="5"/>
      <c r="AT599" s="5"/>
      <c r="AU599" s="5"/>
      <c r="AV599" s="5"/>
      <c r="AW599" s="9"/>
      <c r="AX599" s="1"/>
      <c r="AY599" s="1"/>
    </row>
    <row r="600">
      <c r="A600" s="179"/>
      <c r="B600" s="5"/>
      <c r="C600" s="1"/>
      <c r="D600" s="5"/>
      <c r="E600" s="2"/>
      <c r="F600" s="2"/>
      <c r="G600" s="3"/>
      <c r="H600" s="5"/>
      <c r="I600" s="5"/>
      <c r="J600" s="5"/>
      <c r="K600" s="5"/>
      <c r="L600" s="5"/>
      <c r="M600" s="5"/>
      <c r="N600" s="5"/>
      <c r="O600" s="1"/>
      <c r="P600" s="1"/>
      <c r="Q600" s="1"/>
      <c r="R600" s="1"/>
      <c r="S600" s="1"/>
      <c r="T600" s="1"/>
      <c r="U600" s="1"/>
      <c r="V600" s="1"/>
      <c r="W600" s="5"/>
      <c r="X600" s="5"/>
      <c r="Y600" s="5"/>
      <c r="Z600" s="5"/>
      <c r="AA600" s="5"/>
      <c r="AB600" s="5"/>
      <c r="AC600" s="5"/>
      <c r="AD600" s="5"/>
      <c r="AE600" s="5"/>
      <c r="AF600" s="5"/>
      <c r="AG600" s="6"/>
      <c r="AH600" s="5"/>
      <c r="AI600" s="7"/>
      <c r="AJ600" s="6"/>
      <c r="AK600" s="8"/>
      <c r="AL600" s="5"/>
      <c r="AM600" s="5"/>
      <c r="AN600" s="5"/>
      <c r="AO600" s="5"/>
      <c r="AP600" s="5"/>
      <c r="AQ600" s="5"/>
      <c r="AR600" s="5"/>
      <c r="AS600" s="5"/>
      <c r="AT600" s="5"/>
      <c r="AU600" s="5"/>
      <c r="AV600" s="5"/>
      <c r="AW600" s="9"/>
      <c r="AX600" s="1"/>
      <c r="AY600" s="1"/>
    </row>
    <row r="601">
      <c r="A601" s="179"/>
      <c r="B601" s="5"/>
      <c r="C601" s="1"/>
      <c r="D601" s="5"/>
      <c r="E601" s="2"/>
      <c r="F601" s="2"/>
      <c r="G601" s="3"/>
      <c r="H601" s="5"/>
      <c r="I601" s="5"/>
      <c r="J601" s="5"/>
      <c r="K601" s="5"/>
      <c r="L601" s="5"/>
      <c r="M601" s="5"/>
      <c r="N601" s="5"/>
      <c r="O601" s="1"/>
      <c r="P601" s="1"/>
      <c r="Q601" s="1"/>
      <c r="R601" s="1"/>
      <c r="S601" s="1"/>
      <c r="T601" s="1"/>
      <c r="U601" s="1"/>
      <c r="V601" s="1"/>
      <c r="W601" s="5"/>
      <c r="X601" s="5"/>
      <c r="Y601" s="5"/>
      <c r="Z601" s="5"/>
      <c r="AA601" s="5"/>
      <c r="AB601" s="5"/>
      <c r="AC601" s="5"/>
      <c r="AD601" s="5"/>
      <c r="AE601" s="5"/>
      <c r="AF601" s="5"/>
      <c r="AG601" s="6"/>
      <c r="AH601" s="5"/>
      <c r="AI601" s="7"/>
      <c r="AJ601" s="6"/>
      <c r="AK601" s="8"/>
      <c r="AL601" s="5"/>
      <c r="AM601" s="5"/>
      <c r="AN601" s="5"/>
      <c r="AO601" s="5"/>
      <c r="AP601" s="5"/>
      <c r="AQ601" s="5"/>
      <c r="AR601" s="5"/>
      <c r="AS601" s="5"/>
      <c r="AT601" s="5"/>
      <c r="AU601" s="5"/>
      <c r="AV601" s="5"/>
      <c r="AW601" s="9"/>
      <c r="AX601" s="1"/>
      <c r="AY601" s="1"/>
    </row>
    <row r="602">
      <c r="A602" s="179"/>
      <c r="B602" s="5"/>
      <c r="C602" s="1"/>
      <c r="D602" s="5"/>
      <c r="E602" s="2"/>
      <c r="F602" s="2"/>
      <c r="G602" s="3"/>
      <c r="H602" s="5"/>
      <c r="I602" s="5"/>
      <c r="J602" s="5"/>
      <c r="K602" s="5"/>
      <c r="L602" s="5"/>
      <c r="M602" s="5"/>
      <c r="N602" s="5"/>
      <c r="O602" s="1"/>
      <c r="P602" s="1"/>
      <c r="Q602" s="1"/>
      <c r="R602" s="1"/>
      <c r="S602" s="1"/>
      <c r="T602" s="1"/>
      <c r="U602" s="1"/>
      <c r="V602" s="1"/>
      <c r="W602" s="5"/>
      <c r="X602" s="5"/>
      <c r="Y602" s="5"/>
      <c r="Z602" s="5"/>
      <c r="AA602" s="5"/>
      <c r="AB602" s="5"/>
      <c r="AC602" s="5"/>
      <c r="AD602" s="5"/>
      <c r="AE602" s="5"/>
      <c r="AF602" s="5"/>
      <c r="AG602" s="6"/>
      <c r="AH602" s="5"/>
      <c r="AI602" s="7"/>
      <c r="AJ602" s="6"/>
      <c r="AK602" s="8"/>
      <c r="AL602" s="5"/>
      <c r="AM602" s="5"/>
      <c r="AN602" s="5"/>
      <c r="AO602" s="5"/>
      <c r="AP602" s="5"/>
      <c r="AQ602" s="5"/>
      <c r="AR602" s="5"/>
      <c r="AS602" s="5"/>
      <c r="AT602" s="5"/>
      <c r="AU602" s="5"/>
      <c r="AV602" s="5"/>
      <c r="AW602" s="9"/>
      <c r="AX602" s="1"/>
      <c r="AY602" s="1"/>
    </row>
    <row r="603">
      <c r="A603" s="179"/>
      <c r="B603" s="5"/>
      <c r="C603" s="1"/>
      <c r="D603" s="5"/>
      <c r="E603" s="2"/>
      <c r="F603" s="2"/>
      <c r="G603" s="3"/>
      <c r="H603" s="5"/>
      <c r="I603" s="5"/>
      <c r="J603" s="5"/>
      <c r="K603" s="5"/>
      <c r="L603" s="5"/>
      <c r="M603" s="5"/>
      <c r="N603" s="5"/>
      <c r="O603" s="1"/>
      <c r="P603" s="1"/>
      <c r="Q603" s="1"/>
      <c r="R603" s="1"/>
      <c r="S603" s="1"/>
      <c r="T603" s="1"/>
      <c r="U603" s="1"/>
      <c r="V603" s="1"/>
      <c r="W603" s="5"/>
      <c r="X603" s="5"/>
      <c r="Y603" s="5"/>
      <c r="Z603" s="5"/>
      <c r="AA603" s="5"/>
      <c r="AB603" s="5"/>
      <c r="AC603" s="5"/>
      <c r="AD603" s="5"/>
      <c r="AE603" s="5"/>
      <c r="AF603" s="5"/>
      <c r="AG603" s="6"/>
      <c r="AH603" s="5"/>
      <c r="AI603" s="7"/>
      <c r="AJ603" s="6"/>
      <c r="AK603" s="8"/>
      <c r="AL603" s="5"/>
      <c r="AM603" s="5"/>
      <c r="AN603" s="5"/>
      <c r="AO603" s="5"/>
      <c r="AP603" s="5"/>
      <c r="AQ603" s="5"/>
      <c r="AR603" s="5"/>
      <c r="AS603" s="5"/>
      <c r="AT603" s="5"/>
      <c r="AU603" s="5"/>
      <c r="AV603" s="5"/>
      <c r="AW603" s="9"/>
      <c r="AX603" s="1"/>
      <c r="AY603" s="1"/>
    </row>
    <row r="604">
      <c r="A604" s="179"/>
      <c r="B604" s="5"/>
      <c r="C604" s="1"/>
      <c r="D604" s="5"/>
      <c r="E604" s="2"/>
      <c r="F604" s="2"/>
      <c r="G604" s="3"/>
      <c r="H604" s="5"/>
      <c r="I604" s="5"/>
      <c r="J604" s="5"/>
      <c r="K604" s="5"/>
      <c r="L604" s="5"/>
      <c r="M604" s="5"/>
      <c r="N604" s="5"/>
      <c r="O604" s="1"/>
      <c r="P604" s="1"/>
      <c r="Q604" s="1"/>
      <c r="R604" s="1"/>
      <c r="S604" s="1"/>
      <c r="T604" s="1"/>
      <c r="U604" s="1"/>
      <c r="V604" s="1"/>
      <c r="W604" s="5"/>
      <c r="X604" s="5"/>
      <c r="Y604" s="5"/>
      <c r="Z604" s="5"/>
      <c r="AA604" s="5"/>
      <c r="AB604" s="5"/>
      <c r="AC604" s="5"/>
      <c r="AD604" s="5"/>
      <c r="AE604" s="5"/>
      <c r="AF604" s="5"/>
      <c r="AG604" s="6"/>
      <c r="AH604" s="5"/>
      <c r="AI604" s="7"/>
      <c r="AJ604" s="6"/>
      <c r="AK604" s="8"/>
      <c r="AL604" s="5"/>
      <c r="AM604" s="5"/>
      <c r="AN604" s="5"/>
      <c r="AO604" s="5"/>
      <c r="AP604" s="5"/>
      <c r="AQ604" s="5"/>
      <c r="AR604" s="5"/>
      <c r="AS604" s="5"/>
      <c r="AT604" s="5"/>
      <c r="AU604" s="5"/>
      <c r="AV604" s="5"/>
      <c r="AW604" s="9"/>
      <c r="AX604" s="1"/>
      <c r="AY604" s="1"/>
    </row>
    <row r="605">
      <c r="A605" s="179"/>
      <c r="B605" s="5"/>
      <c r="C605" s="1"/>
      <c r="D605" s="5"/>
      <c r="E605" s="2"/>
      <c r="F605" s="2"/>
      <c r="G605" s="3"/>
      <c r="H605" s="5"/>
      <c r="I605" s="5"/>
      <c r="J605" s="5"/>
      <c r="K605" s="5"/>
      <c r="L605" s="5"/>
      <c r="M605" s="5"/>
      <c r="N605" s="5"/>
      <c r="O605" s="1"/>
      <c r="P605" s="1"/>
      <c r="Q605" s="1"/>
      <c r="R605" s="1"/>
      <c r="S605" s="1"/>
      <c r="T605" s="1"/>
      <c r="U605" s="1"/>
      <c r="V605" s="1"/>
      <c r="W605" s="5"/>
      <c r="X605" s="5"/>
      <c r="Y605" s="5"/>
      <c r="Z605" s="5"/>
      <c r="AA605" s="5"/>
      <c r="AB605" s="5"/>
      <c r="AC605" s="5"/>
      <c r="AD605" s="5"/>
      <c r="AE605" s="5"/>
      <c r="AF605" s="5"/>
      <c r="AG605" s="6"/>
      <c r="AH605" s="5"/>
      <c r="AI605" s="7"/>
      <c r="AJ605" s="6"/>
      <c r="AK605" s="8"/>
      <c r="AL605" s="5"/>
      <c r="AM605" s="5"/>
      <c r="AN605" s="5"/>
      <c r="AO605" s="5"/>
      <c r="AP605" s="5"/>
      <c r="AQ605" s="5"/>
      <c r="AR605" s="5"/>
      <c r="AS605" s="5"/>
      <c r="AT605" s="5"/>
      <c r="AU605" s="5"/>
      <c r="AV605" s="5"/>
      <c r="AW605" s="9"/>
      <c r="AX605" s="1"/>
      <c r="AY605" s="1"/>
    </row>
    <row r="606">
      <c r="A606" s="179"/>
      <c r="B606" s="5"/>
      <c r="C606" s="1"/>
      <c r="D606" s="5"/>
      <c r="E606" s="2"/>
      <c r="F606" s="2"/>
      <c r="G606" s="3"/>
      <c r="H606" s="5"/>
      <c r="I606" s="5"/>
      <c r="J606" s="5"/>
      <c r="K606" s="5"/>
      <c r="L606" s="5"/>
      <c r="M606" s="5"/>
      <c r="N606" s="5"/>
      <c r="O606" s="1"/>
      <c r="P606" s="1"/>
      <c r="Q606" s="1"/>
      <c r="R606" s="1"/>
      <c r="S606" s="1"/>
      <c r="T606" s="1"/>
      <c r="U606" s="1"/>
      <c r="V606" s="1"/>
      <c r="W606" s="5"/>
      <c r="X606" s="5"/>
      <c r="Y606" s="5"/>
      <c r="Z606" s="5"/>
      <c r="AA606" s="5"/>
      <c r="AB606" s="5"/>
      <c r="AC606" s="5"/>
      <c r="AD606" s="5"/>
      <c r="AE606" s="5"/>
      <c r="AF606" s="5"/>
      <c r="AG606" s="6"/>
      <c r="AH606" s="5"/>
      <c r="AI606" s="7"/>
      <c r="AJ606" s="6"/>
      <c r="AK606" s="8"/>
      <c r="AL606" s="5"/>
      <c r="AM606" s="5"/>
      <c r="AN606" s="5"/>
      <c r="AO606" s="5"/>
      <c r="AP606" s="5"/>
      <c r="AQ606" s="5"/>
      <c r="AR606" s="5"/>
      <c r="AS606" s="5"/>
      <c r="AT606" s="5"/>
      <c r="AU606" s="5"/>
      <c r="AV606" s="5"/>
      <c r="AW606" s="9"/>
      <c r="AX606" s="1"/>
      <c r="AY606" s="1"/>
    </row>
    <row r="607">
      <c r="A607" s="179"/>
      <c r="B607" s="5"/>
      <c r="C607" s="1"/>
      <c r="D607" s="5"/>
      <c r="E607" s="2"/>
      <c r="F607" s="2"/>
      <c r="G607" s="3"/>
      <c r="H607" s="5"/>
      <c r="I607" s="5"/>
      <c r="J607" s="5"/>
      <c r="K607" s="5"/>
      <c r="L607" s="5"/>
      <c r="M607" s="5"/>
      <c r="N607" s="5"/>
      <c r="O607" s="1"/>
      <c r="P607" s="1"/>
      <c r="Q607" s="1"/>
      <c r="R607" s="1"/>
      <c r="S607" s="1"/>
      <c r="T607" s="1"/>
      <c r="U607" s="1"/>
      <c r="V607" s="1"/>
      <c r="W607" s="5"/>
      <c r="X607" s="5"/>
      <c r="Y607" s="5"/>
      <c r="Z607" s="5"/>
      <c r="AA607" s="5"/>
      <c r="AB607" s="5"/>
      <c r="AC607" s="5"/>
      <c r="AD607" s="5"/>
      <c r="AE607" s="5"/>
      <c r="AF607" s="5"/>
      <c r="AG607" s="6"/>
      <c r="AH607" s="5"/>
      <c r="AI607" s="7"/>
      <c r="AJ607" s="6"/>
      <c r="AK607" s="8"/>
      <c r="AL607" s="5"/>
      <c r="AM607" s="5"/>
      <c r="AN607" s="5"/>
      <c r="AO607" s="5"/>
      <c r="AP607" s="5"/>
      <c r="AQ607" s="5"/>
      <c r="AR607" s="5"/>
      <c r="AS607" s="5"/>
      <c r="AT607" s="5"/>
      <c r="AU607" s="5"/>
      <c r="AV607" s="5"/>
      <c r="AW607" s="9"/>
      <c r="AX607" s="1"/>
      <c r="AY607" s="1"/>
    </row>
    <row r="608">
      <c r="A608" s="179"/>
      <c r="B608" s="5"/>
      <c r="C608" s="1"/>
      <c r="D608" s="5"/>
      <c r="E608" s="2"/>
      <c r="F608" s="2"/>
      <c r="G608" s="3"/>
      <c r="H608" s="5"/>
      <c r="I608" s="5"/>
      <c r="J608" s="5"/>
      <c r="K608" s="5"/>
      <c r="L608" s="5"/>
      <c r="M608" s="5"/>
      <c r="N608" s="5"/>
      <c r="O608" s="1"/>
      <c r="P608" s="1"/>
      <c r="Q608" s="1"/>
      <c r="R608" s="1"/>
      <c r="S608" s="1"/>
      <c r="T608" s="1"/>
      <c r="U608" s="1"/>
      <c r="V608" s="1"/>
      <c r="W608" s="5"/>
      <c r="X608" s="5"/>
      <c r="Y608" s="5"/>
      <c r="Z608" s="5"/>
      <c r="AA608" s="5"/>
      <c r="AB608" s="5"/>
      <c r="AC608" s="5"/>
      <c r="AD608" s="5"/>
      <c r="AE608" s="5"/>
      <c r="AF608" s="5"/>
      <c r="AG608" s="6"/>
      <c r="AH608" s="5"/>
      <c r="AI608" s="7"/>
      <c r="AJ608" s="6"/>
      <c r="AK608" s="8"/>
      <c r="AL608" s="5"/>
      <c r="AM608" s="5"/>
      <c r="AN608" s="5"/>
      <c r="AO608" s="5"/>
      <c r="AP608" s="5"/>
      <c r="AQ608" s="5"/>
      <c r="AR608" s="5"/>
      <c r="AS608" s="5"/>
      <c r="AT608" s="5"/>
      <c r="AU608" s="5"/>
      <c r="AV608" s="5"/>
      <c r="AW608" s="9"/>
      <c r="AX608" s="1"/>
      <c r="AY608" s="1"/>
    </row>
    <row r="609">
      <c r="A609" s="179"/>
      <c r="B609" s="5"/>
      <c r="C609" s="1"/>
      <c r="D609" s="5"/>
      <c r="E609" s="2"/>
      <c r="F609" s="2"/>
      <c r="G609" s="3"/>
      <c r="H609" s="5"/>
      <c r="I609" s="5"/>
      <c r="J609" s="5"/>
      <c r="K609" s="5"/>
      <c r="L609" s="5"/>
      <c r="M609" s="5"/>
      <c r="N609" s="5"/>
      <c r="O609" s="1"/>
      <c r="P609" s="1"/>
      <c r="Q609" s="1"/>
      <c r="R609" s="1"/>
      <c r="S609" s="1"/>
      <c r="T609" s="1"/>
      <c r="U609" s="1"/>
      <c r="V609" s="1"/>
      <c r="W609" s="5"/>
      <c r="X609" s="5"/>
      <c r="Y609" s="5"/>
      <c r="Z609" s="5"/>
      <c r="AA609" s="5"/>
      <c r="AB609" s="5"/>
      <c r="AC609" s="5"/>
      <c r="AD609" s="5"/>
      <c r="AE609" s="5"/>
      <c r="AF609" s="5"/>
      <c r="AG609" s="6"/>
      <c r="AH609" s="5"/>
      <c r="AI609" s="7"/>
      <c r="AJ609" s="6"/>
      <c r="AK609" s="8"/>
      <c r="AL609" s="5"/>
      <c r="AM609" s="5"/>
      <c r="AN609" s="5"/>
      <c r="AO609" s="5"/>
      <c r="AP609" s="5"/>
      <c r="AQ609" s="5"/>
      <c r="AR609" s="5"/>
      <c r="AS609" s="5"/>
      <c r="AT609" s="5"/>
      <c r="AU609" s="5"/>
      <c r="AV609" s="5"/>
      <c r="AW609" s="9"/>
      <c r="AX609" s="1"/>
      <c r="AY609" s="1"/>
    </row>
    <row r="610">
      <c r="A610" s="179"/>
      <c r="B610" s="5"/>
      <c r="C610" s="1"/>
      <c r="D610" s="5"/>
      <c r="E610" s="2"/>
      <c r="F610" s="2"/>
      <c r="G610" s="3"/>
      <c r="H610" s="5"/>
      <c r="I610" s="5"/>
      <c r="J610" s="5"/>
      <c r="K610" s="5"/>
      <c r="L610" s="5"/>
      <c r="M610" s="5"/>
      <c r="N610" s="5"/>
      <c r="O610" s="1"/>
      <c r="P610" s="1"/>
      <c r="Q610" s="1"/>
      <c r="R610" s="1"/>
      <c r="S610" s="1"/>
      <c r="T610" s="1"/>
      <c r="U610" s="1"/>
      <c r="V610" s="1"/>
      <c r="W610" s="5"/>
      <c r="X610" s="5"/>
      <c r="Y610" s="5"/>
      <c r="Z610" s="5"/>
      <c r="AA610" s="5"/>
      <c r="AB610" s="5"/>
      <c r="AC610" s="5"/>
      <c r="AD610" s="5"/>
      <c r="AE610" s="5"/>
      <c r="AF610" s="5"/>
      <c r="AG610" s="6"/>
      <c r="AH610" s="5"/>
      <c r="AI610" s="7"/>
      <c r="AJ610" s="6"/>
      <c r="AK610" s="8"/>
      <c r="AL610" s="5"/>
      <c r="AM610" s="5"/>
      <c r="AN610" s="5"/>
      <c r="AO610" s="5"/>
      <c r="AP610" s="5"/>
      <c r="AQ610" s="5"/>
      <c r="AR610" s="5"/>
      <c r="AS610" s="5"/>
      <c r="AT610" s="5"/>
      <c r="AU610" s="5"/>
      <c r="AV610" s="5"/>
      <c r="AW610" s="9"/>
      <c r="AX610" s="1"/>
      <c r="AY610" s="1"/>
    </row>
    <row r="611">
      <c r="A611" s="179"/>
      <c r="B611" s="5"/>
      <c r="C611" s="1"/>
      <c r="D611" s="5"/>
      <c r="E611" s="2"/>
      <c r="F611" s="2"/>
      <c r="G611" s="3"/>
      <c r="H611" s="5"/>
      <c r="I611" s="5"/>
      <c r="J611" s="5"/>
      <c r="K611" s="5"/>
      <c r="L611" s="5"/>
      <c r="M611" s="5"/>
      <c r="N611" s="5"/>
      <c r="O611" s="1"/>
      <c r="P611" s="1"/>
      <c r="Q611" s="1"/>
      <c r="R611" s="1"/>
      <c r="S611" s="1"/>
      <c r="T611" s="1"/>
      <c r="U611" s="1"/>
      <c r="V611" s="1"/>
      <c r="W611" s="5"/>
      <c r="X611" s="5"/>
      <c r="Y611" s="5"/>
      <c r="Z611" s="5"/>
      <c r="AA611" s="5"/>
      <c r="AB611" s="5"/>
      <c r="AC611" s="5"/>
      <c r="AD611" s="5"/>
      <c r="AE611" s="5"/>
      <c r="AF611" s="5"/>
      <c r="AG611" s="6"/>
      <c r="AH611" s="5"/>
      <c r="AI611" s="7"/>
      <c r="AJ611" s="6"/>
      <c r="AK611" s="8"/>
      <c r="AL611" s="5"/>
      <c r="AM611" s="5"/>
      <c r="AN611" s="5"/>
      <c r="AO611" s="5"/>
      <c r="AP611" s="5"/>
      <c r="AQ611" s="5"/>
      <c r="AR611" s="5"/>
      <c r="AS611" s="5"/>
      <c r="AT611" s="5"/>
      <c r="AU611" s="5"/>
      <c r="AV611" s="5"/>
      <c r="AW611" s="9"/>
      <c r="AX611" s="1"/>
      <c r="AY611" s="1"/>
    </row>
    <row r="612">
      <c r="A612" s="179"/>
      <c r="B612" s="5"/>
      <c r="C612" s="1"/>
      <c r="D612" s="5"/>
      <c r="E612" s="2"/>
      <c r="F612" s="2"/>
      <c r="G612" s="3"/>
      <c r="H612" s="5"/>
      <c r="I612" s="5"/>
      <c r="J612" s="5"/>
      <c r="K612" s="5"/>
      <c r="L612" s="5"/>
      <c r="M612" s="5"/>
      <c r="N612" s="5"/>
      <c r="O612" s="1"/>
      <c r="P612" s="1"/>
      <c r="Q612" s="1"/>
      <c r="R612" s="1"/>
      <c r="S612" s="1"/>
      <c r="T612" s="1"/>
      <c r="U612" s="1"/>
      <c r="V612" s="1"/>
      <c r="W612" s="5"/>
      <c r="X612" s="5"/>
      <c r="Y612" s="5"/>
      <c r="Z612" s="5"/>
      <c r="AA612" s="5"/>
      <c r="AB612" s="5"/>
      <c r="AC612" s="5"/>
      <c r="AD612" s="5"/>
      <c r="AE612" s="5"/>
      <c r="AF612" s="5"/>
      <c r="AG612" s="6"/>
      <c r="AH612" s="5"/>
      <c r="AI612" s="7"/>
      <c r="AJ612" s="6"/>
      <c r="AK612" s="8"/>
      <c r="AL612" s="5"/>
      <c r="AM612" s="5"/>
      <c r="AN612" s="5"/>
      <c r="AO612" s="5"/>
      <c r="AP612" s="5"/>
      <c r="AQ612" s="5"/>
      <c r="AR612" s="5"/>
      <c r="AS612" s="5"/>
      <c r="AT612" s="5"/>
      <c r="AU612" s="5"/>
      <c r="AV612" s="5"/>
      <c r="AW612" s="9"/>
      <c r="AX612" s="1"/>
      <c r="AY612" s="1"/>
    </row>
    <row r="613">
      <c r="A613" s="179"/>
      <c r="B613" s="5"/>
      <c r="C613" s="1"/>
      <c r="D613" s="5"/>
      <c r="E613" s="2"/>
      <c r="F613" s="2"/>
      <c r="G613" s="3"/>
      <c r="H613" s="5"/>
      <c r="I613" s="5"/>
      <c r="J613" s="5"/>
      <c r="K613" s="5"/>
      <c r="L613" s="5"/>
      <c r="M613" s="5"/>
      <c r="N613" s="5"/>
      <c r="O613" s="1"/>
      <c r="P613" s="1"/>
      <c r="Q613" s="1"/>
      <c r="R613" s="1"/>
      <c r="S613" s="1"/>
      <c r="T613" s="1"/>
      <c r="U613" s="1"/>
      <c r="V613" s="1"/>
      <c r="W613" s="5"/>
      <c r="X613" s="5"/>
      <c r="Y613" s="5"/>
      <c r="Z613" s="5"/>
      <c r="AA613" s="5"/>
      <c r="AB613" s="5"/>
      <c r="AC613" s="5"/>
      <c r="AD613" s="5"/>
      <c r="AE613" s="5"/>
      <c r="AF613" s="5"/>
      <c r="AG613" s="6"/>
      <c r="AH613" s="5"/>
      <c r="AI613" s="7"/>
      <c r="AJ613" s="6"/>
      <c r="AK613" s="8"/>
      <c r="AL613" s="5"/>
      <c r="AM613" s="5"/>
      <c r="AN613" s="5"/>
      <c r="AO613" s="5"/>
      <c r="AP613" s="5"/>
      <c r="AQ613" s="5"/>
      <c r="AR613" s="5"/>
      <c r="AS613" s="5"/>
      <c r="AT613" s="5"/>
      <c r="AU613" s="5"/>
      <c r="AV613" s="5"/>
      <c r="AW613" s="9"/>
      <c r="AX613" s="1"/>
      <c r="AY613" s="1"/>
    </row>
    <row r="614">
      <c r="A614" s="179"/>
      <c r="B614" s="5"/>
      <c r="C614" s="1"/>
      <c r="D614" s="5"/>
      <c r="E614" s="2"/>
      <c r="F614" s="2"/>
      <c r="G614" s="3"/>
      <c r="H614" s="5"/>
      <c r="I614" s="5"/>
      <c r="J614" s="5"/>
      <c r="K614" s="5"/>
      <c r="L614" s="5"/>
      <c r="M614" s="5"/>
      <c r="N614" s="5"/>
      <c r="O614" s="1"/>
      <c r="P614" s="1"/>
      <c r="Q614" s="1"/>
      <c r="R614" s="1"/>
      <c r="S614" s="1"/>
      <c r="T614" s="1"/>
      <c r="U614" s="1"/>
      <c r="V614" s="1"/>
      <c r="W614" s="5"/>
      <c r="X614" s="5"/>
      <c r="Y614" s="5"/>
      <c r="Z614" s="5"/>
      <c r="AA614" s="5"/>
      <c r="AB614" s="5"/>
      <c r="AC614" s="5"/>
      <c r="AD614" s="5"/>
      <c r="AE614" s="5"/>
      <c r="AF614" s="5"/>
      <c r="AG614" s="6"/>
      <c r="AH614" s="5"/>
      <c r="AI614" s="7"/>
      <c r="AJ614" s="6"/>
      <c r="AK614" s="8"/>
      <c r="AL614" s="5"/>
      <c r="AM614" s="5"/>
      <c r="AN614" s="5"/>
      <c r="AO614" s="5"/>
      <c r="AP614" s="5"/>
      <c r="AQ614" s="5"/>
      <c r="AR614" s="5"/>
      <c r="AS614" s="5"/>
      <c r="AT614" s="5"/>
      <c r="AU614" s="5"/>
      <c r="AV614" s="5"/>
      <c r="AW614" s="9"/>
      <c r="AX614" s="1"/>
      <c r="AY614" s="1"/>
    </row>
    <row r="615">
      <c r="A615" s="179"/>
      <c r="B615" s="5"/>
      <c r="C615" s="1"/>
      <c r="D615" s="5"/>
      <c r="E615" s="2"/>
      <c r="F615" s="2"/>
      <c r="G615" s="3"/>
      <c r="H615" s="5"/>
      <c r="I615" s="5"/>
      <c r="J615" s="5"/>
      <c r="K615" s="5"/>
      <c r="L615" s="5"/>
      <c r="M615" s="5"/>
      <c r="N615" s="5"/>
      <c r="O615" s="1"/>
      <c r="P615" s="1"/>
      <c r="Q615" s="1"/>
      <c r="R615" s="1"/>
      <c r="S615" s="1"/>
      <c r="T615" s="1"/>
      <c r="U615" s="1"/>
      <c r="V615" s="1"/>
      <c r="W615" s="5"/>
      <c r="X615" s="5"/>
      <c r="Y615" s="5"/>
      <c r="Z615" s="5"/>
      <c r="AA615" s="5"/>
      <c r="AB615" s="5"/>
      <c r="AC615" s="5"/>
      <c r="AD615" s="5"/>
      <c r="AE615" s="5"/>
      <c r="AF615" s="5"/>
      <c r="AG615" s="6"/>
      <c r="AH615" s="5"/>
      <c r="AI615" s="7"/>
      <c r="AJ615" s="6"/>
      <c r="AK615" s="8"/>
      <c r="AL615" s="5"/>
      <c r="AM615" s="5"/>
      <c r="AN615" s="5"/>
      <c r="AO615" s="5"/>
      <c r="AP615" s="5"/>
      <c r="AQ615" s="5"/>
      <c r="AR615" s="5"/>
      <c r="AS615" s="5"/>
      <c r="AT615" s="5"/>
      <c r="AU615" s="5"/>
      <c r="AV615" s="5"/>
      <c r="AW615" s="9"/>
      <c r="AX615" s="1"/>
      <c r="AY615" s="1"/>
    </row>
    <row r="616">
      <c r="A616" s="179"/>
      <c r="B616" s="5"/>
      <c r="C616" s="1"/>
      <c r="D616" s="5"/>
      <c r="E616" s="2"/>
      <c r="F616" s="2"/>
      <c r="G616" s="3"/>
      <c r="H616" s="5"/>
      <c r="I616" s="5"/>
      <c r="J616" s="5"/>
      <c r="K616" s="5"/>
      <c r="L616" s="5"/>
      <c r="M616" s="5"/>
      <c r="N616" s="5"/>
      <c r="O616" s="1"/>
      <c r="P616" s="1"/>
      <c r="Q616" s="1"/>
      <c r="R616" s="1"/>
      <c r="S616" s="1"/>
      <c r="T616" s="1"/>
      <c r="U616" s="1"/>
      <c r="V616" s="1"/>
      <c r="W616" s="5"/>
      <c r="X616" s="5"/>
      <c r="Y616" s="5"/>
      <c r="Z616" s="5"/>
      <c r="AA616" s="5"/>
      <c r="AB616" s="5"/>
      <c r="AC616" s="5"/>
      <c r="AD616" s="5"/>
      <c r="AE616" s="5"/>
      <c r="AF616" s="5"/>
      <c r="AG616" s="6"/>
      <c r="AH616" s="5"/>
      <c r="AI616" s="7"/>
      <c r="AJ616" s="6"/>
      <c r="AK616" s="8"/>
      <c r="AL616" s="5"/>
      <c r="AM616" s="5"/>
      <c r="AN616" s="5"/>
      <c r="AO616" s="5"/>
      <c r="AP616" s="5"/>
      <c r="AQ616" s="5"/>
      <c r="AR616" s="5"/>
      <c r="AS616" s="5"/>
      <c r="AT616" s="5"/>
      <c r="AU616" s="5"/>
      <c r="AV616" s="5"/>
      <c r="AW616" s="9"/>
      <c r="AX616" s="1"/>
      <c r="AY616" s="1"/>
    </row>
    <row r="617">
      <c r="A617" s="179"/>
      <c r="B617" s="5"/>
      <c r="C617" s="1"/>
      <c r="D617" s="5"/>
      <c r="E617" s="2"/>
      <c r="F617" s="2"/>
      <c r="G617" s="3"/>
      <c r="H617" s="5"/>
      <c r="I617" s="5"/>
      <c r="J617" s="5"/>
      <c r="K617" s="5"/>
      <c r="L617" s="5"/>
      <c r="M617" s="5"/>
      <c r="N617" s="5"/>
      <c r="O617" s="1"/>
      <c r="P617" s="1"/>
      <c r="Q617" s="1"/>
      <c r="R617" s="1"/>
      <c r="S617" s="1"/>
      <c r="T617" s="1"/>
      <c r="U617" s="1"/>
      <c r="V617" s="1"/>
      <c r="W617" s="5"/>
      <c r="X617" s="5"/>
      <c r="Y617" s="5"/>
      <c r="Z617" s="5"/>
      <c r="AA617" s="5"/>
      <c r="AB617" s="5"/>
      <c r="AC617" s="5"/>
      <c r="AD617" s="5"/>
      <c r="AE617" s="5"/>
      <c r="AF617" s="5"/>
      <c r="AG617" s="6"/>
      <c r="AH617" s="5"/>
      <c r="AI617" s="7"/>
      <c r="AJ617" s="6"/>
      <c r="AK617" s="8"/>
      <c r="AL617" s="5"/>
      <c r="AM617" s="5"/>
      <c r="AN617" s="5"/>
      <c r="AO617" s="5"/>
      <c r="AP617" s="5"/>
      <c r="AQ617" s="5"/>
      <c r="AR617" s="5"/>
      <c r="AS617" s="5"/>
      <c r="AT617" s="5"/>
      <c r="AU617" s="5"/>
      <c r="AV617" s="5"/>
      <c r="AW617" s="9"/>
      <c r="AX617" s="1"/>
      <c r="AY617" s="1"/>
    </row>
    <row r="618">
      <c r="A618" s="179"/>
      <c r="B618" s="5"/>
      <c r="C618" s="1"/>
      <c r="D618" s="5"/>
      <c r="E618" s="2"/>
      <c r="F618" s="2"/>
      <c r="G618" s="3"/>
      <c r="H618" s="5"/>
      <c r="I618" s="5"/>
      <c r="J618" s="5"/>
      <c r="K618" s="5"/>
      <c r="L618" s="5"/>
      <c r="M618" s="5"/>
      <c r="N618" s="5"/>
      <c r="O618" s="1"/>
      <c r="P618" s="1"/>
      <c r="Q618" s="1"/>
      <c r="R618" s="1"/>
      <c r="S618" s="1"/>
      <c r="T618" s="1"/>
      <c r="U618" s="1"/>
      <c r="V618" s="1"/>
      <c r="W618" s="5"/>
      <c r="X618" s="5"/>
      <c r="Y618" s="5"/>
      <c r="Z618" s="5"/>
      <c r="AA618" s="5"/>
      <c r="AB618" s="5"/>
      <c r="AC618" s="5"/>
      <c r="AD618" s="5"/>
      <c r="AE618" s="5"/>
      <c r="AF618" s="5"/>
      <c r="AG618" s="6"/>
      <c r="AH618" s="5"/>
      <c r="AI618" s="7"/>
      <c r="AJ618" s="6"/>
      <c r="AK618" s="8"/>
      <c r="AL618" s="5"/>
      <c r="AM618" s="5"/>
      <c r="AN618" s="5"/>
      <c r="AO618" s="5"/>
      <c r="AP618" s="5"/>
      <c r="AQ618" s="5"/>
      <c r="AR618" s="5"/>
      <c r="AS618" s="5"/>
      <c r="AT618" s="5"/>
      <c r="AU618" s="5"/>
      <c r="AV618" s="5"/>
      <c r="AW618" s="9"/>
      <c r="AX618" s="1"/>
      <c r="AY618" s="1"/>
    </row>
    <row r="619">
      <c r="A619" s="179"/>
      <c r="B619" s="5"/>
      <c r="C619" s="1"/>
      <c r="D619" s="5"/>
      <c r="E619" s="2"/>
      <c r="F619" s="2"/>
      <c r="G619" s="3"/>
      <c r="H619" s="5"/>
      <c r="I619" s="5"/>
      <c r="J619" s="5"/>
      <c r="K619" s="5"/>
      <c r="L619" s="5"/>
      <c r="M619" s="5"/>
      <c r="N619" s="5"/>
      <c r="O619" s="1"/>
      <c r="P619" s="1"/>
      <c r="Q619" s="1"/>
      <c r="R619" s="1"/>
      <c r="S619" s="1"/>
      <c r="T619" s="1"/>
      <c r="U619" s="1"/>
      <c r="V619" s="1"/>
      <c r="W619" s="5"/>
      <c r="X619" s="5"/>
      <c r="Y619" s="5"/>
      <c r="Z619" s="5"/>
      <c r="AA619" s="5"/>
      <c r="AB619" s="5"/>
      <c r="AC619" s="5"/>
      <c r="AD619" s="5"/>
      <c r="AE619" s="5"/>
      <c r="AF619" s="5"/>
      <c r="AG619" s="6"/>
      <c r="AH619" s="5"/>
      <c r="AI619" s="7"/>
      <c r="AJ619" s="6"/>
      <c r="AK619" s="8"/>
      <c r="AL619" s="5"/>
      <c r="AM619" s="5"/>
      <c r="AN619" s="5"/>
      <c r="AO619" s="5"/>
      <c r="AP619" s="5"/>
      <c r="AQ619" s="5"/>
      <c r="AR619" s="5"/>
      <c r="AS619" s="5"/>
      <c r="AT619" s="5"/>
      <c r="AU619" s="5"/>
      <c r="AV619" s="5"/>
      <c r="AW619" s="9"/>
      <c r="AX619" s="1"/>
      <c r="AY619" s="1"/>
    </row>
    <row r="620">
      <c r="A620" s="179"/>
      <c r="B620" s="5"/>
      <c r="C620" s="1"/>
      <c r="D620" s="5"/>
      <c r="E620" s="2"/>
      <c r="F620" s="2"/>
      <c r="G620" s="3"/>
      <c r="H620" s="5"/>
      <c r="I620" s="5"/>
      <c r="J620" s="5"/>
      <c r="K620" s="5"/>
      <c r="L620" s="5"/>
      <c r="M620" s="5"/>
      <c r="N620" s="5"/>
      <c r="O620" s="1"/>
      <c r="P620" s="1"/>
      <c r="Q620" s="1"/>
      <c r="R620" s="1"/>
      <c r="S620" s="1"/>
      <c r="T620" s="1"/>
      <c r="U620" s="1"/>
      <c r="V620" s="1"/>
      <c r="W620" s="5"/>
      <c r="X620" s="5"/>
      <c r="Y620" s="5"/>
      <c r="Z620" s="5"/>
      <c r="AA620" s="5"/>
      <c r="AB620" s="5"/>
      <c r="AC620" s="5"/>
      <c r="AD620" s="5"/>
      <c r="AE620" s="5"/>
      <c r="AF620" s="5"/>
      <c r="AG620" s="6"/>
      <c r="AH620" s="5"/>
      <c r="AI620" s="7"/>
      <c r="AJ620" s="6"/>
      <c r="AK620" s="8"/>
      <c r="AL620" s="5"/>
      <c r="AM620" s="5"/>
      <c r="AN620" s="5"/>
      <c r="AO620" s="5"/>
      <c r="AP620" s="5"/>
      <c r="AQ620" s="5"/>
      <c r="AR620" s="5"/>
      <c r="AS620" s="5"/>
      <c r="AT620" s="5"/>
      <c r="AU620" s="5"/>
      <c r="AV620" s="5"/>
      <c r="AW620" s="9"/>
      <c r="AX620" s="1"/>
      <c r="AY620" s="1"/>
    </row>
    <row r="621">
      <c r="A621" s="179"/>
      <c r="B621" s="5"/>
      <c r="C621" s="1"/>
      <c r="D621" s="5"/>
      <c r="E621" s="2"/>
      <c r="F621" s="2"/>
      <c r="G621" s="3"/>
      <c r="H621" s="5"/>
      <c r="I621" s="5"/>
      <c r="J621" s="5"/>
      <c r="K621" s="5"/>
      <c r="L621" s="5"/>
      <c r="M621" s="5"/>
      <c r="N621" s="5"/>
      <c r="O621" s="1"/>
      <c r="P621" s="1"/>
      <c r="Q621" s="1"/>
      <c r="R621" s="1"/>
      <c r="S621" s="1"/>
      <c r="T621" s="1"/>
      <c r="U621" s="1"/>
      <c r="V621" s="1"/>
      <c r="W621" s="5"/>
      <c r="X621" s="5"/>
      <c r="Y621" s="5"/>
      <c r="Z621" s="5"/>
      <c r="AA621" s="5"/>
      <c r="AB621" s="5"/>
      <c r="AC621" s="5"/>
      <c r="AD621" s="5"/>
      <c r="AE621" s="5"/>
      <c r="AF621" s="5"/>
      <c r="AG621" s="6"/>
      <c r="AH621" s="5"/>
      <c r="AI621" s="7"/>
      <c r="AJ621" s="6"/>
      <c r="AK621" s="8"/>
      <c r="AL621" s="5"/>
      <c r="AM621" s="5"/>
      <c r="AN621" s="5"/>
      <c r="AO621" s="5"/>
      <c r="AP621" s="5"/>
      <c r="AQ621" s="5"/>
      <c r="AR621" s="5"/>
      <c r="AS621" s="5"/>
      <c r="AT621" s="5"/>
      <c r="AU621" s="5"/>
      <c r="AV621" s="5"/>
      <c r="AW621" s="9"/>
      <c r="AX621" s="1"/>
      <c r="AY621" s="1"/>
    </row>
    <row r="622">
      <c r="A622" s="179"/>
      <c r="B622" s="5"/>
      <c r="C622" s="1"/>
      <c r="D622" s="5"/>
      <c r="E622" s="2"/>
      <c r="F622" s="2"/>
      <c r="G622" s="3"/>
      <c r="H622" s="5"/>
      <c r="I622" s="5"/>
      <c r="J622" s="5"/>
      <c r="K622" s="5"/>
      <c r="L622" s="5"/>
      <c r="M622" s="5"/>
      <c r="N622" s="5"/>
      <c r="O622" s="1"/>
      <c r="P622" s="1"/>
      <c r="Q622" s="1"/>
      <c r="R622" s="1"/>
      <c r="S622" s="1"/>
      <c r="T622" s="1"/>
      <c r="U622" s="1"/>
      <c r="V622" s="1"/>
      <c r="W622" s="5"/>
      <c r="X622" s="5"/>
      <c r="Y622" s="5"/>
      <c r="Z622" s="5"/>
      <c r="AA622" s="5"/>
      <c r="AB622" s="5"/>
      <c r="AC622" s="5"/>
      <c r="AD622" s="5"/>
      <c r="AE622" s="5"/>
      <c r="AF622" s="5"/>
      <c r="AG622" s="6"/>
      <c r="AH622" s="5"/>
      <c r="AI622" s="7"/>
      <c r="AJ622" s="6"/>
      <c r="AK622" s="8"/>
      <c r="AL622" s="5"/>
      <c r="AM622" s="5"/>
      <c r="AN622" s="5"/>
      <c r="AO622" s="5"/>
      <c r="AP622" s="5"/>
      <c r="AQ622" s="5"/>
      <c r="AR622" s="5"/>
      <c r="AS622" s="5"/>
      <c r="AT622" s="5"/>
      <c r="AU622" s="5"/>
      <c r="AV622" s="5"/>
      <c r="AW622" s="9"/>
      <c r="AX622" s="1"/>
      <c r="AY622" s="1"/>
    </row>
    <row r="623">
      <c r="A623" s="179"/>
      <c r="B623" s="5"/>
      <c r="C623" s="1"/>
      <c r="D623" s="5"/>
      <c r="E623" s="2"/>
      <c r="F623" s="2"/>
      <c r="G623" s="3"/>
      <c r="H623" s="5"/>
      <c r="I623" s="5"/>
      <c r="J623" s="5"/>
      <c r="K623" s="5"/>
      <c r="L623" s="5"/>
      <c r="M623" s="5"/>
      <c r="N623" s="5"/>
      <c r="O623" s="1"/>
      <c r="P623" s="1"/>
      <c r="Q623" s="1"/>
      <c r="R623" s="1"/>
      <c r="S623" s="1"/>
      <c r="T623" s="1"/>
      <c r="U623" s="1"/>
      <c r="V623" s="1"/>
      <c r="W623" s="5"/>
      <c r="X623" s="5"/>
      <c r="Y623" s="5"/>
      <c r="Z623" s="5"/>
      <c r="AA623" s="5"/>
      <c r="AB623" s="5"/>
      <c r="AC623" s="5"/>
      <c r="AD623" s="5"/>
      <c r="AE623" s="5"/>
      <c r="AF623" s="5"/>
      <c r="AG623" s="6"/>
      <c r="AH623" s="5"/>
      <c r="AI623" s="7"/>
      <c r="AJ623" s="6"/>
      <c r="AK623" s="8"/>
      <c r="AL623" s="5"/>
      <c r="AM623" s="5"/>
      <c r="AN623" s="5"/>
      <c r="AO623" s="5"/>
      <c r="AP623" s="5"/>
      <c r="AQ623" s="5"/>
      <c r="AR623" s="5"/>
      <c r="AS623" s="5"/>
      <c r="AT623" s="5"/>
      <c r="AU623" s="5"/>
      <c r="AV623" s="5"/>
      <c r="AW623" s="9"/>
      <c r="AX623" s="1"/>
      <c r="AY623" s="1"/>
    </row>
    <row r="624">
      <c r="A624" s="179"/>
      <c r="B624" s="5"/>
      <c r="C624" s="1"/>
      <c r="D624" s="5"/>
      <c r="E624" s="2"/>
      <c r="F624" s="2"/>
      <c r="G624" s="3"/>
      <c r="H624" s="5"/>
      <c r="I624" s="5"/>
      <c r="J624" s="5"/>
      <c r="K624" s="5"/>
      <c r="L624" s="5"/>
      <c r="M624" s="5"/>
      <c r="N624" s="5"/>
      <c r="O624" s="1"/>
      <c r="P624" s="1"/>
      <c r="Q624" s="1"/>
      <c r="R624" s="1"/>
      <c r="S624" s="1"/>
      <c r="T624" s="1"/>
      <c r="U624" s="1"/>
      <c r="V624" s="1"/>
      <c r="W624" s="5"/>
      <c r="X624" s="5"/>
      <c r="Y624" s="5"/>
      <c r="Z624" s="5"/>
      <c r="AA624" s="5"/>
      <c r="AB624" s="5"/>
      <c r="AC624" s="5"/>
      <c r="AD624" s="5"/>
      <c r="AE624" s="5"/>
      <c r="AF624" s="5"/>
      <c r="AG624" s="6"/>
      <c r="AH624" s="5"/>
      <c r="AI624" s="7"/>
      <c r="AJ624" s="6"/>
      <c r="AK624" s="8"/>
      <c r="AL624" s="5"/>
      <c r="AM624" s="5"/>
      <c r="AN624" s="5"/>
      <c r="AO624" s="5"/>
      <c r="AP624" s="5"/>
      <c r="AQ624" s="5"/>
      <c r="AR624" s="5"/>
      <c r="AS624" s="5"/>
      <c r="AT624" s="5"/>
      <c r="AU624" s="5"/>
      <c r="AV624" s="5"/>
      <c r="AW624" s="9"/>
      <c r="AX624" s="1"/>
      <c r="AY624" s="1"/>
    </row>
    <row r="625">
      <c r="A625" s="179"/>
      <c r="B625" s="5"/>
      <c r="C625" s="1"/>
      <c r="D625" s="5"/>
      <c r="E625" s="2"/>
      <c r="F625" s="2"/>
      <c r="G625" s="3"/>
      <c r="H625" s="5"/>
      <c r="I625" s="5"/>
      <c r="J625" s="5"/>
      <c r="K625" s="5"/>
      <c r="L625" s="5"/>
      <c r="M625" s="5"/>
      <c r="N625" s="5"/>
      <c r="O625" s="1"/>
      <c r="P625" s="1"/>
      <c r="Q625" s="1"/>
      <c r="R625" s="1"/>
      <c r="S625" s="1"/>
      <c r="T625" s="1"/>
      <c r="U625" s="1"/>
      <c r="V625" s="1"/>
      <c r="W625" s="5"/>
      <c r="X625" s="5"/>
      <c r="Y625" s="5"/>
      <c r="Z625" s="5"/>
      <c r="AA625" s="5"/>
      <c r="AB625" s="5"/>
      <c r="AC625" s="5"/>
      <c r="AD625" s="5"/>
      <c r="AE625" s="5"/>
      <c r="AF625" s="5"/>
      <c r="AG625" s="6"/>
      <c r="AH625" s="5"/>
      <c r="AI625" s="7"/>
      <c r="AJ625" s="6"/>
      <c r="AK625" s="8"/>
      <c r="AL625" s="5"/>
      <c r="AM625" s="5"/>
      <c r="AN625" s="5"/>
      <c r="AO625" s="5"/>
      <c r="AP625" s="5"/>
      <c r="AQ625" s="5"/>
      <c r="AR625" s="5"/>
      <c r="AS625" s="5"/>
      <c r="AT625" s="5"/>
      <c r="AU625" s="5"/>
      <c r="AV625" s="5"/>
      <c r="AW625" s="9"/>
      <c r="AX625" s="1"/>
      <c r="AY625" s="1"/>
    </row>
    <row r="626">
      <c r="A626" s="179"/>
      <c r="B626" s="5"/>
      <c r="C626" s="1"/>
      <c r="D626" s="5"/>
      <c r="E626" s="2"/>
      <c r="F626" s="2"/>
      <c r="G626" s="3"/>
      <c r="H626" s="5"/>
      <c r="I626" s="5"/>
      <c r="J626" s="5"/>
      <c r="K626" s="5"/>
      <c r="L626" s="5"/>
      <c r="M626" s="5"/>
      <c r="N626" s="5"/>
      <c r="O626" s="1"/>
      <c r="P626" s="1"/>
      <c r="Q626" s="1"/>
      <c r="R626" s="1"/>
      <c r="S626" s="1"/>
      <c r="T626" s="1"/>
      <c r="U626" s="1"/>
      <c r="V626" s="1"/>
      <c r="W626" s="5"/>
      <c r="X626" s="5"/>
      <c r="Y626" s="5"/>
      <c r="Z626" s="5"/>
      <c r="AA626" s="5"/>
      <c r="AB626" s="5"/>
      <c r="AC626" s="5"/>
      <c r="AD626" s="5"/>
      <c r="AE626" s="5"/>
      <c r="AF626" s="5"/>
      <c r="AG626" s="6"/>
      <c r="AH626" s="5"/>
      <c r="AI626" s="7"/>
      <c r="AJ626" s="6"/>
      <c r="AK626" s="8"/>
      <c r="AL626" s="5"/>
      <c r="AM626" s="5"/>
      <c r="AN626" s="5"/>
      <c r="AO626" s="5"/>
      <c r="AP626" s="5"/>
      <c r="AQ626" s="5"/>
      <c r="AR626" s="5"/>
      <c r="AS626" s="5"/>
      <c r="AT626" s="5"/>
      <c r="AU626" s="5"/>
      <c r="AV626" s="5"/>
      <c r="AW626" s="9"/>
      <c r="AX626" s="1"/>
      <c r="AY626" s="1"/>
    </row>
    <row r="627">
      <c r="A627" s="179"/>
      <c r="B627" s="5"/>
      <c r="C627" s="1"/>
      <c r="D627" s="5"/>
      <c r="E627" s="2"/>
      <c r="F627" s="2"/>
      <c r="G627" s="3"/>
      <c r="H627" s="5"/>
      <c r="I627" s="5"/>
      <c r="J627" s="5"/>
      <c r="K627" s="5"/>
      <c r="L627" s="5"/>
      <c r="M627" s="5"/>
      <c r="N627" s="5"/>
      <c r="O627" s="1"/>
      <c r="P627" s="1"/>
      <c r="Q627" s="1"/>
      <c r="R627" s="1"/>
      <c r="S627" s="1"/>
      <c r="T627" s="1"/>
      <c r="U627" s="1"/>
      <c r="V627" s="1"/>
      <c r="W627" s="5"/>
      <c r="X627" s="5"/>
      <c r="Y627" s="5"/>
      <c r="Z627" s="5"/>
      <c r="AA627" s="5"/>
      <c r="AB627" s="5"/>
      <c r="AC627" s="5"/>
      <c r="AD627" s="5"/>
      <c r="AE627" s="5"/>
      <c r="AF627" s="5"/>
      <c r="AG627" s="6"/>
      <c r="AH627" s="5"/>
      <c r="AI627" s="7"/>
      <c r="AJ627" s="6"/>
      <c r="AK627" s="8"/>
      <c r="AL627" s="5"/>
      <c r="AM627" s="5"/>
      <c r="AN627" s="5"/>
      <c r="AO627" s="5"/>
      <c r="AP627" s="5"/>
      <c r="AQ627" s="5"/>
      <c r="AR627" s="5"/>
      <c r="AS627" s="5"/>
      <c r="AT627" s="5"/>
      <c r="AU627" s="5"/>
      <c r="AV627" s="5"/>
      <c r="AW627" s="9"/>
      <c r="AX627" s="1"/>
      <c r="AY627" s="1"/>
    </row>
    <row r="628">
      <c r="A628" s="179"/>
      <c r="B628" s="5"/>
      <c r="C628" s="1"/>
      <c r="D628" s="5"/>
      <c r="E628" s="2"/>
      <c r="F628" s="2"/>
      <c r="G628" s="3"/>
      <c r="H628" s="5"/>
      <c r="I628" s="5"/>
      <c r="J628" s="5"/>
      <c r="K628" s="5"/>
      <c r="L628" s="5"/>
      <c r="M628" s="5"/>
      <c r="N628" s="5"/>
      <c r="O628" s="1"/>
      <c r="P628" s="1"/>
      <c r="Q628" s="1"/>
      <c r="R628" s="1"/>
      <c r="S628" s="1"/>
      <c r="T628" s="1"/>
      <c r="U628" s="1"/>
      <c r="V628" s="1"/>
      <c r="W628" s="5"/>
      <c r="X628" s="5"/>
      <c r="Y628" s="5"/>
      <c r="Z628" s="5"/>
      <c r="AA628" s="5"/>
      <c r="AB628" s="5"/>
      <c r="AC628" s="5"/>
      <c r="AD628" s="5"/>
      <c r="AE628" s="5"/>
      <c r="AF628" s="5"/>
      <c r="AG628" s="6"/>
      <c r="AH628" s="5"/>
      <c r="AI628" s="7"/>
      <c r="AJ628" s="6"/>
      <c r="AK628" s="8"/>
      <c r="AL628" s="5"/>
      <c r="AM628" s="5"/>
      <c r="AN628" s="5"/>
      <c r="AO628" s="5"/>
      <c r="AP628" s="5"/>
      <c r="AQ628" s="5"/>
      <c r="AR628" s="5"/>
      <c r="AS628" s="5"/>
      <c r="AT628" s="5"/>
      <c r="AU628" s="5"/>
      <c r="AV628" s="5"/>
      <c r="AW628" s="9"/>
      <c r="AX628" s="1"/>
      <c r="AY628" s="1"/>
    </row>
    <row r="629">
      <c r="A629" s="179"/>
      <c r="B629" s="5"/>
      <c r="C629" s="1"/>
      <c r="D629" s="5"/>
      <c r="E629" s="2"/>
      <c r="F629" s="2"/>
      <c r="G629" s="3"/>
      <c r="H629" s="5"/>
      <c r="I629" s="5"/>
      <c r="J629" s="5"/>
      <c r="K629" s="5"/>
      <c r="L629" s="5"/>
      <c r="M629" s="5"/>
      <c r="N629" s="5"/>
      <c r="O629" s="1"/>
      <c r="P629" s="1"/>
      <c r="Q629" s="1"/>
      <c r="R629" s="1"/>
      <c r="S629" s="1"/>
      <c r="T629" s="1"/>
      <c r="U629" s="1"/>
      <c r="V629" s="1"/>
      <c r="W629" s="5"/>
      <c r="X629" s="5"/>
      <c r="Y629" s="5"/>
      <c r="Z629" s="5"/>
      <c r="AA629" s="5"/>
      <c r="AB629" s="5"/>
      <c r="AC629" s="5"/>
      <c r="AD629" s="5"/>
      <c r="AE629" s="5"/>
      <c r="AF629" s="5"/>
      <c r="AG629" s="6"/>
      <c r="AH629" s="5"/>
      <c r="AI629" s="7"/>
      <c r="AJ629" s="6"/>
      <c r="AK629" s="8"/>
      <c r="AL629" s="5"/>
      <c r="AM629" s="5"/>
      <c r="AN629" s="5"/>
      <c r="AO629" s="5"/>
      <c r="AP629" s="5"/>
      <c r="AQ629" s="5"/>
      <c r="AR629" s="5"/>
      <c r="AS629" s="5"/>
      <c r="AT629" s="5"/>
      <c r="AU629" s="5"/>
      <c r="AV629" s="5"/>
      <c r="AW629" s="9"/>
      <c r="AX629" s="1"/>
      <c r="AY629" s="1"/>
    </row>
    <row r="630">
      <c r="A630" s="179"/>
      <c r="B630" s="5"/>
      <c r="C630" s="1"/>
      <c r="D630" s="5"/>
      <c r="E630" s="2"/>
      <c r="F630" s="2"/>
      <c r="G630" s="3"/>
      <c r="H630" s="5"/>
      <c r="I630" s="5"/>
      <c r="J630" s="5"/>
      <c r="K630" s="5"/>
      <c r="L630" s="5"/>
      <c r="M630" s="5"/>
      <c r="N630" s="5"/>
      <c r="O630" s="1"/>
      <c r="P630" s="1"/>
      <c r="Q630" s="1"/>
      <c r="R630" s="1"/>
      <c r="S630" s="1"/>
      <c r="T630" s="1"/>
      <c r="U630" s="1"/>
      <c r="V630" s="1"/>
      <c r="W630" s="5"/>
      <c r="X630" s="5"/>
      <c r="Y630" s="5"/>
      <c r="Z630" s="5"/>
      <c r="AA630" s="5"/>
      <c r="AB630" s="5"/>
      <c r="AC630" s="5"/>
      <c r="AD630" s="5"/>
      <c r="AE630" s="5"/>
      <c r="AF630" s="5"/>
      <c r="AG630" s="6"/>
      <c r="AH630" s="5"/>
      <c r="AI630" s="7"/>
      <c r="AJ630" s="6"/>
      <c r="AK630" s="8"/>
      <c r="AL630" s="5"/>
      <c r="AM630" s="5"/>
      <c r="AN630" s="5"/>
      <c r="AO630" s="5"/>
      <c r="AP630" s="5"/>
      <c r="AQ630" s="5"/>
      <c r="AR630" s="5"/>
      <c r="AS630" s="5"/>
      <c r="AT630" s="5"/>
      <c r="AU630" s="5"/>
      <c r="AV630" s="5"/>
      <c r="AW630" s="9"/>
      <c r="AX630" s="1"/>
      <c r="AY630" s="1"/>
    </row>
    <row r="631">
      <c r="A631" s="179"/>
      <c r="B631" s="5"/>
      <c r="C631" s="1"/>
      <c r="D631" s="5"/>
      <c r="E631" s="2"/>
      <c r="F631" s="2"/>
      <c r="G631" s="3"/>
      <c r="H631" s="5"/>
      <c r="I631" s="5"/>
      <c r="J631" s="5"/>
      <c r="K631" s="5"/>
      <c r="L631" s="5"/>
      <c r="M631" s="5"/>
      <c r="N631" s="5"/>
      <c r="O631" s="1"/>
      <c r="P631" s="1"/>
      <c r="Q631" s="1"/>
      <c r="R631" s="1"/>
      <c r="S631" s="1"/>
      <c r="T631" s="1"/>
      <c r="U631" s="1"/>
      <c r="V631" s="1"/>
      <c r="W631" s="5"/>
      <c r="X631" s="5"/>
      <c r="Y631" s="5"/>
      <c r="Z631" s="5"/>
      <c r="AA631" s="5"/>
      <c r="AB631" s="5"/>
      <c r="AC631" s="5"/>
      <c r="AD631" s="5"/>
      <c r="AE631" s="5"/>
      <c r="AF631" s="5"/>
      <c r="AG631" s="6"/>
      <c r="AH631" s="5"/>
      <c r="AI631" s="7"/>
      <c r="AJ631" s="6"/>
      <c r="AK631" s="8"/>
      <c r="AL631" s="5"/>
      <c r="AM631" s="5"/>
      <c r="AN631" s="5"/>
      <c r="AO631" s="5"/>
      <c r="AP631" s="5"/>
      <c r="AQ631" s="5"/>
      <c r="AR631" s="5"/>
      <c r="AS631" s="5"/>
      <c r="AT631" s="5"/>
      <c r="AU631" s="5"/>
      <c r="AV631" s="5"/>
      <c r="AW631" s="9"/>
      <c r="AX631" s="1"/>
      <c r="AY631" s="1"/>
    </row>
    <row r="632">
      <c r="A632" s="179"/>
      <c r="B632" s="5"/>
      <c r="C632" s="1"/>
      <c r="D632" s="5"/>
      <c r="E632" s="2"/>
      <c r="F632" s="2"/>
      <c r="G632" s="3"/>
      <c r="H632" s="5"/>
      <c r="I632" s="5"/>
      <c r="J632" s="5"/>
      <c r="K632" s="5"/>
      <c r="L632" s="5"/>
      <c r="M632" s="5"/>
      <c r="N632" s="5"/>
      <c r="O632" s="1"/>
      <c r="P632" s="1"/>
      <c r="Q632" s="1"/>
      <c r="R632" s="1"/>
      <c r="S632" s="1"/>
      <c r="T632" s="1"/>
      <c r="U632" s="1"/>
      <c r="V632" s="1"/>
      <c r="W632" s="5"/>
      <c r="X632" s="5"/>
      <c r="Y632" s="5"/>
      <c r="Z632" s="5"/>
      <c r="AA632" s="5"/>
      <c r="AB632" s="5"/>
      <c r="AC632" s="5"/>
      <c r="AD632" s="5"/>
      <c r="AE632" s="5"/>
      <c r="AF632" s="5"/>
      <c r="AG632" s="6"/>
      <c r="AH632" s="5"/>
      <c r="AI632" s="7"/>
      <c r="AJ632" s="6"/>
      <c r="AK632" s="8"/>
      <c r="AL632" s="5"/>
      <c r="AM632" s="5"/>
      <c r="AN632" s="5"/>
      <c r="AO632" s="5"/>
      <c r="AP632" s="5"/>
      <c r="AQ632" s="5"/>
      <c r="AR632" s="5"/>
      <c r="AS632" s="5"/>
      <c r="AT632" s="5"/>
      <c r="AU632" s="5"/>
      <c r="AV632" s="5"/>
      <c r="AW632" s="9"/>
      <c r="AX632" s="1"/>
      <c r="AY632" s="1"/>
    </row>
    <row r="633">
      <c r="A633" s="179"/>
      <c r="B633" s="5"/>
      <c r="C633" s="1"/>
      <c r="D633" s="5"/>
      <c r="E633" s="2"/>
      <c r="F633" s="2"/>
      <c r="G633" s="3"/>
      <c r="H633" s="5"/>
      <c r="I633" s="5"/>
      <c r="J633" s="5"/>
      <c r="K633" s="5"/>
      <c r="L633" s="5"/>
      <c r="M633" s="5"/>
      <c r="N633" s="5"/>
      <c r="O633" s="1"/>
      <c r="P633" s="1"/>
      <c r="Q633" s="1"/>
      <c r="R633" s="1"/>
      <c r="S633" s="1"/>
      <c r="T633" s="1"/>
      <c r="U633" s="1"/>
      <c r="V633" s="1"/>
      <c r="W633" s="5"/>
      <c r="X633" s="5"/>
      <c r="Y633" s="5"/>
      <c r="Z633" s="5"/>
      <c r="AA633" s="5"/>
      <c r="AB633" s="5"/>
      <c r="AC633" s="5"/>
      <c r="AD633" s="5"/>
      <c r="AE633" s="5"/>
      <c r="AF633" s="5"/>
      <c r="AG633" s="6"/>
      <c r="AH633" s="5"/>
      <c r="AI633" s="7"/>
      <c r="AJ633" s="6"/>
      <c r="AK633" s="8"/>
      <c r="AL633" s="5"/>
      <c r="AM633" s="5"/>
      <c r="AN633" s="5"/>
      <c r="AO633" s="5"/>
      <c r="AP633" s="5"/>
      <c r="AQ633" s="5"/>
      <c r="AR633" s="5"/>
      <c r="AS633" s="5"/>
      <c r="AT633" s="5"/>
      <c r="AU633" s="5"/>
      <c r="AV633" s="5"/>
      <c r="AW633" s="9"/>
      <c r="AX633" s="1"/>
      <c r="AY633" s="1"/>
    </row>
    <row r="634">
      <c r="A634" s="179"/>
      <c r="B634" s="5"/>
      <c r="C634" s="1"/>
      <c r="D634" s="5"/>
      <c r="E634" s="2"/>
      <c r="F634" s="2"/>
      <c r="G634" s="3"/>
      <c r="H634" s="5"/>
      <c r="I634" s="5"/>
      <c r="J634" s="5"/>
      <c r="K634" s="5"/>
      <c r="L634" s="5"/>
      <c r="M634" s="5"/>
      <c r="N634" s="5"/>
      <c r="O634" s="1"/>
      <c r="P634" s="1"/>
      <c r="Q634" s="1"/>
      <c r="R634" s="1"/>
      <c r="S634" s="1"/>
      <c r="T634" s="1"/>
      <c r="U634" s="1"/>
      <c r="V634" s="1"/>
      <c r="W634" s="5"/>
      <c r="X634" s="5"/>
      <c r="Y634" s="5"/>
      <c r="Z634" s="5"/>
      <c r="AA634" s="5"/>
      <c r="AB634" s="5"/>
      <c r="AC634" s="5"/>
      <c r="AD634" s="5"/>
      <c r="AE634" s="5"/>
      <c r="AF634" s="5"/>
      <c r="AG634" s="6"/>
      <c r="AH634" s="5"/>
      <c r="AI634" s="7"/>
      <c r="AJ634" s="6"/>
      <c r="AK634" s="8"/>
      <c r="AL634" s="5"/>
      <c r="AM634" s="5"/>
      <c r="AN634" s="5"/>
      <c r="AO634" s="5"/>
      <c r="AP634" s="5"/>
      <c r="AQ634" s="5"/>
      <c r="AR634" s="5"/>
      <c r="AS634" s="5"/>
      <c r="AT634" s="5"/>
      <c r="AU634" s="5"/>
      <c r="AV634" s="5"/>
      <c r="AW634" s="9"/>
      <c r="AX634" s="1"/>
      <c r="AY634" s="1"/>
    </row>
    <row r="635">
      <c r="A635" s="179"/>
      <c r="B635" s="5"/>
      <c r="C635" s="1"/>
      <c r="D635" s="5"/>
      <c r="E635" s="2"/>
      <c r="F635" s="2"/>
      <c r="G635" s="3"/>
      <c r="H635" s="5"/>
      <c r="I635" s="5"/>
      <c r="J635" s="5"/>
      <c r="K635" s="5"/>
      <c r="L635" s="5"/>
      <c r="M635" s="5"/>
      <c r="N635" s="5"/>
      <c r="O635" s="1"/>
      <c r="P635" s="1"/>
      <c r="Q635" s="1"/>
      <c r="R635" s="1"/>
      <c r="S635" s="1"/>
      <c r="T635" s="1"/>
      <c r="U635" s="1"/>
      <c r="V635" s="1"/>
      <c r="W635" s="5"/>
      <c r="X635" s="5"/>
      <c r="Y635" s="5"/>
      <c r="Z635" s="5"/>
      <c r="AA635" s="5"/>
      <c r="AB635" s="5"/>
      <c r="AC635" s="5"/>
      <c r="AD635" s="5"/>
      <c r="AE635" s="5"/>
      <c r="AF635" s="5"/>
      <c r="AG635" s="6"/>
      <c r="AH635" s="5"/>
      <c r="AI635" s="7"/>
      <c r="AJ635" s="6"/>
      <c r="AK635" s="8"/>
      <c r="AL635" s="5"/>
      <c r="AM635" s="5"/>
      <c r="AN635" s="5"/>
      <c r="AO635" s="5"/>
      <c r="AP635" s="5"/>
      <c r="AQ635" s="5"/>
      <c r="AR635" s="5"/>
      <c r="AS635" s="5"/>
      <c r="AT635" s="5"/>
      <c r="AU635" s="5"/>
      <c r="AV635" s="5"/>
      <c r="AW635" s="9"/>
      <c r="AX635" s="1"/>
      <c r="AY635" s="1"/>
    </row>
    <row r="636">
      <c r="A636" s="179"/>
      <c r="B636" s="5"/>
      <c r="C636" s="1"/>
      <c r="D636" s="5"/>
      <c r="E636" s="2"/>
      <c r="F636" s="2"/>
      <c r="G636" s="3"/>
      <c r="H636" s="5"/>
      <c r="I636" s="5"/>
      <c r="J636" s="5"/>
      <c r="K636" s="5"/>
      <c r="L636" s="5"/>
      <c r="M636" s="5"/>
      <c r="N636" s="5"/>
      <c r="O636" s="1"/>
      <c r="P636" s="1"/>
      <c r="Q636" s="1"/>
      <c r="R636" s="1"/>
      <c r="S636" s="1"/>
      <c r="T636" s="1"/>
      <c r="U636" s="1"/>
      <c r="V636" s="1"/>
      <c r="W636" s="5"/>
      <c r="X636" s="5"/>
      <c r="Y636" s="5"/>
      <c r="Z636" s="5"/>
      <c r="AA636" s="5"/>
      <c r="AB636" s="5"/>
      <c r="AC636" s="5"/>
      <c r="AD636" s="5"/>
      <c r="AE636" s="5"/>
      <c r="AF636" s="5"/>
      <c r="AG636" s="6"/>
      <c r="AH636" s="5"/>
      <c r="AI636" s="7"/>
      <c r="AJ636" s="6"/>
      <c r="AK636" s="8"/>
      <c r="AL636" s="5"/>
      <c r="AM636" s="5"/>
      <c r="AN636" s="5"/>
      <c r="AO636" s="5"/>
      <c r="AP636" s="5"/>
      <c r="AQ636" s="5"/>
      <c r="AR636" s="5"/>
      <c r="AS636" s="5"/>
      <c r="AT636" s="5"/>
      <c r="AU636" s="5"/>
      <c r="AV636" s="5"/>
      <c r="AW636" s="9"/>
      <c r="AX636" s="1"/>
      <c r="AY636" s="1"/>
    </row>
    <row r="637">
      <c r="A637" s="179"/>
      <c r="B637" s="5"/>
      <c r="C637" s="1"/>
      <c r="D637" s="5"/>
      <c r="E637" s="2"/>
      <c r="F637" s="2"/>
      <c r="G637" s="3"/>
      <c r="H637" s="5"/>
      <c r="I637" s="5"/>
      <c r="J637" s="5"/>
      <c r="K637" s="5"/>
      <c r="L637" s="5"/>
      <c r="M637" s="5"/>
      <c r="N637" s="5"/>
      <c r="O637" s="1"/>
      <c r="P637" s="1"/>
      <c r="Q637" s="1"/>
      <c r="R637" s="1"/>
      <c r="S637" s="1"/>
      <c r="T637" s="1"/>
      <c r="U637" s="1"/>
      <c r="V637" s="1"/>
      <c r="W637" s="5"/>
      <c r="X637" s="5"/>
      <c r="Y637" s="5"/>
      <c r="Z637" s="5"/>
      <c r="AA637" s="5"/>
      <c r="AB637" s="5"/>
      <c r="AC637" s="5"/>
      <c r="AD637" s="5"/>
      <c r="AE637" s="5"/>
      <c r="AF637" s="5"/>
      <c r="AG637" s="6"/>
      <c r="AH637" s="5"/>
      <c r="AI637" s="7"/>
      <c r="AJ637" s="6"/>
      <c r="AK637" s="8"/>
      <c r="AL637" s="5"/>
      <c r="AM637" s="5"/>
      <c r="AN637" s="5"/>
      <c r="AO637" s="5"/>
      <c r="AP637" s="5"/>
      <c r="AQ637" s="5"/>
      <c r="AR637" s="5"/>
      <c r="AS637" s="5"/>
      <c r="AT637" s="5"/>
      <c r="AU637" s="5"/>
      <c r="AV637" s="5"/>
      <c r="AW637" s="9"/>
      <c r="AX637" s="1"/>
      <c r="AY637" s="1"/>
    </row>
    <row r="638">
      <c r="A638" s="179"/>
      <c r="B638" s="5"/>
      <c r="C638" s="1"/>
      <c r="D638" s="5"/>
      <c r="E638" s="2"/>
      <c r="F638" s="2"/>
      <c r="G638" s="3"/>
      <c r="H638" s="5"/>
      <c r="I638" s="5"/>
      <c r="J638" s="5"/>
      <c r="K638" s="5"/>
      <c r="L638" s="5"/>
      <c r="M638" s="5"/>
      <c r="N638" s="5"/>
      <c r="O638" s="1"/>
      <c r="P638" s="1"/>
      <c r="Q638" s="1"/>
      <c r="R638" s="1"/>
      <c r="S638" s="1"/>
      <c r="T638" s="1"/>
      <c r="U638" s="1"/>
      <c r="V638" s="1"/>
      <c r="W638" s="5"/>
      <c r="X638" s="5"/>
      <c r="Y638" s="5"/>
      <c r="Z638" s="5"/>
      <c r="AA638" s="5"/>
      <c r="AB638" s="5"/>
      <c r="AC638" s="5"/>
      <c r="AD638" s="5"/>
      <c r="AE638" s="5"/>
      <c r="AF638" s="5"/>
      <c r="AG638" s="6"/>
      <c r="AH638" s="5"/>
      <c r="AI638" s="7"/>
      <c r="AJ638" s="6"/>
      <c r="AK638" s="8"/>
      <c r="AL638" s="5"/>
      <c r="AM638" s="5"/>
      <c r="AN638" s="5"/>
      <c r="AO638" s="5"/>
      <c r="AP638" s="5"/>
      <c r="AQ638" s="5"/>
      <c r="AR638" s="5"/>
      <c r="AS638" s="5"/>
      <c r="AT638" s="5"/>
      <c r="AU638" s="5"/>
      <c r="AV638" s="5"/>
      <c r="AW638" s="9"/>
      <c r="AX638" s="1"/>
      <c r="AY638" s="1"/>
    </row>
    <row r="639">
      <c r="A639" s="179"/>
      <c r="B639" s="5"/>
      <c r="C639" s="1"/>
      <c r="D639" s="5"/>
      <c r="E639" s="2"/>
      <c r="F639" s="2"/>
      <c r="G639" s="3"/>
      <c r="H639" s="5"/>
      <c r="I639" s="5"/>
      <c r="J639" s="5"/>
      <c r="K639" s="5"/>
      <c r="L639" s="5"/>
      <c r="M639" s="5"/>
      <c r="N639" s="5"/>
      <c r="O639" s="1"/>
      <c r="P639" s="1"/>
      <c r="Q639" s="1"/>
      <c r="R639" s="1"/>
      <c r="S639" s="1"/>
      <c r="T639" s="1"/>
      <c r="U639" s="1"/>
      <c r="V639" s="1"/>
      <c r="W639" s="5"/>
      <c r="X639" s="5"/>
      <c r="Y639" s="5"/>
      <c r="Z639" s="5"/>
      <c r="AA639" s="5"/>
      <c r="AB639" s="5"/>
      <c r="AC639" s="5"/>
      <c r="AD639" s="5"/>
      <c r="AE639" s="5"/>
      <c r="AF639" s="5"/>
      <c r="AG639" s="6"/>
      <c r="AH639" s="5"/>
      <c r="AI639" s="7"/>
      <c r="AJ639" s="6"/>
      <c r="AK639" s="8"/>
      <c r="AL639" s="5"/>
      <c r="AM639" s="5"/>
      <c r="AN639" s="5"/>
      <c r="AO639" s="5"/>
      <c r="AP639" s="5"/>
      <c r="AQ639" s="5"/>
      <c r="AR639" s="5"/>
      <c r="AS639" s="5"/>
      <c r="AT639" s="5"/>
      <c r="AU639" s="5"/>
      <c r="AV639" s="5"/>
      <c r="AW639" s="9"/>
      <c r="AX639" s="1"/>
      <c r="AY639" s="1"/>
    </row>
    <row r="640">
      <c r="A640" s="179"/>
      <c r="B640" s="5"/>
      <c r="C640" s="1"/>
      <c r="D640" s="5"/>
      <c r="E640" s="2"/>
      <c r="F640" s="2"/>
      <c r="G640" s="3"/>
      <c r="H640" s="5"/>
      <c r="I640" s="5"/>
      <c r="J640" s="5"/>
      <c r="K640" s="5"/>
      <c r="L640" s="5"/>
      <c r="M640" s="5"/>
      <c r="N640" s="5"/>
      <c r="O640" s="1"/>
      <c r="P640" s="1"/>
      <c r="Q640" s="1"/>
      <c r="R640" s="1"/>
      <c r="S640" s="1"/>
      <c r="T640" s="1"/>
      <c r="U640" s="1"/>
      <c r="V640" s="1"/>
      <c r="W640" s="5"/>
      <c r="X640" s="5"/>
      <c r="Y640" s="5"/>
      <c r="Z640" s="5"/>
      <c r="AA640" s="5"/>
      <c r="AB640" s="5"/>
      <c r="AC640" s="5"/>
      <c r="AD640" s="5"/>
      <c r="AE640" s="5"/>
      <c r="AF640" s="5"/>
      <c r="AG640" s="6"/>
      <c r="AH640" s="5"/>
      <c r="AI640" s="7"/>
      <c r="AJ640" s="6"/>
      <c r="AK640" s="8"/>
      <c r="AL640" s="5"/>
      <c r="AM640" s="5"/>
      <c r="AN640" s="5"/>
      <c r="AO640" s="5"/>
      <c r="AP640" s="5"/>
      <c r="AQ640" s="5"/>
      <c r="AR640" s="5"/>
      <c r="AS640" s="5"/>
      <c r="AT640" s="5"/>
      <c r="AU640" s="5"/>
      <c r="AV640" s="5"/>
      <c r="AW640" s="9"/>
      <c r="AX640" s="1"/>
      <c r="AY640" s="1"/>
    </row>
    <row r="641">
      <c r="A641" s="179"/>
      <c r="B641" s="5"/>
      <c r="C641" s="1"/>
      <c r="D641" s="5"/>
      <c r="E641" s="2"/>
      <c r="F641" s="2"/>
      <c r="G641" s="3"/>
      <c r="H641" s="5"/>
      <c r="I641" s="5"/>
      <c r="J641" s="5"/>
      <c r="K641" s="5"/>
      <c r="L641" s="5"/>
      <c r="M641" s="5"/>
      <c r="N641" s="5"/>
      <c r="O641" s="1"/>
      <c r="P641" s="1"/>
      <c r="Q641" s="1"/>
      <c r="R641" s="1"/>
      <c r="S641" s="1"/>
      <c r="T641" s="1"/>
      <c r="U641" s="1"/>
      <c r="V641" s="1"/>
      <c r="W641" s="5"/>
      <c r="X641" s="5"/>
      <c r="Y641" s="5"/>
      <c r="Z641" s="5"/>
      <c r="AA641" s="5"/>
      <c r="AB641" s="5"/>
      <c r="AC641" s="5"/>
      <c r="AD641" s="5"/>
      <c r="AE641" s="5"/>
      <c r="AF641" s="5"/>
      <c r="AG641" s="6"/>
      <c r="AH641" s="5"/>
      <c r="AI641" s="7"/>
      <c r="AJ641" s="6"/>
      <c r="AK641" s="8"/>
      <c r="AL641" s="5"/>
      <c r="AM641" s="5"/>
      <c r="AN641" s="5"/>
      <c r="AO641" s="5"/>
      <c r="AP641" s="5"/>
      <c r="AQ641" s="5"/>
      <c r="AR641" s="5"/>
      <c r="AS641" s="5"/>
      <c r="AT641" s="5"/>
      <c r="AU641" s="5"/>
      <c r="AV641" s="5"/>
      <c r="AW641" s="9"/>
      <c r="AX641" s="1"/>
      <c r="AY641" s="1"/>
    </row>
    <row r="642">
      <c r="A642" s="179"/>
      <c r="B642" s="5"/>
      <c r="C642" s="1"/>
      <c r="D642" s="5"/>
      <c r="E642" s="2"/>
      <c r="F642" s="2"/>
      <c r="G642" s="3"/>
      <c r="H642" s="5"/>
      <c r="I642" s="5"/>
      <c r="J642" s="5"/>
      <c r="K642" s="5"/>
      <c r="L642" s="5"/>
      <c r="M642" s="5"/>
      <c r="N642" s="5"/>
      <c r="O642" s="1"/>
      <c r="P642" s="1"/>
      <c r="Q642" s="1"/>
      <c r="R642" s="1"/>
      <c r="S642" s="1"/>
      <c r="T642" s="1"/>
      <c r="U642" s="1"/>
      <c r="V642" s="1"/>
      <c r="W642" s="5"/>
      <c r="X642" s="5"/>
      <c r="Y642" s="5"/>
      <c r="Z642" s="5"/>
      <c r="AA642" s="5"/>
      <c r="AB642" s="5"/>
      <c r="AC642" s="5"/>
      <c r="AD642" s="5"/>
      <c r="AE642" s="5"/>
      <c r="AF642" s="5"/>
      <c r="AG642" s="6"/>
      <c r="AH642" s="5"/>
      <c r="AI642" s="7"/>
      <c r="AJ642" s="6"/>
      <c r="AK642" s="8"/>
      <c r="AL642" s="5"/>
      <c r="AM642" s="5"/>
      <c r="AN642" s="5"/>
      <c r="AO642" s="5"/>
      <c r="AP642" s="5"/>
      <c r="AQ642" s="5"/>
      <c r="AR642" s="5"/>
      <c r="AS642" s="5"/>
      <c r="AT642" s="5"/>
      <c r="AU642" s="5"/>
      <c r="AV642" s="5"/>
      <c r="AW642" s="9"/>
      <c r="AX642" s="1"/>
      <c r="AY642" s="1"/>
    </row>
    <row r="643">
      <c r="A643" s="179"/>
      <c r="B643" s="5"/>
      <c r="C643" s="1"/>
      <c r="D643" s="5"/>
      <c r="E643" s="2"/>
      <c r="F643" s="2"/>
      <c r="G643" s="3"/>
      <c r="H643" s="5"/>
      <c r="I643" s="5"/>
      <c r="J643" s="5"/>
      <c r="K643" s="5"/>
      <c r="L643" s="5"/>
      <c r="M643" s="5"/>
      <c r="N643" s="5"/>
      <c r="O643" s="1"/>
      <c r="P643" s="1"/>
      <c r="Q643" s="1"/>
      <c r="R643" s="1"/>
      <c r="S643" s="1"/>
      <c r="T643" s="1"/>
      <c r="U643" s="1"/>
      <c r="V643" s="1"/>
      <c r="W643" s="5"/>
      <c r="X643" s="5"/>
      <c r="Y643" s="5"/>
      <c r="Z643" s="5"/>
      <c r="AA643" s="5"/>
      <c r="AB643" s="5"/>
      <c r="AC643" s="5"/>
      <c r="AD643" s="5"/>
      <c r="AE643" s="5"/>
      <c r="AF643" s="5"/>
      <c r="AG643" s="6"/>
      <c r="AH643" s="5"/>
      <c r="AI643" s="7"/>
      <c r="AJ643" s="6"/>
      <c r="AK643" s="8"/>
      <c r="AL643" s="5"/>
      <c r="AM643" s="5"/>
      <c r="AN643" s="5"/>
      <c r="AO643" s="5"/>
      <c r="AP643" s="5"/>
      <c r="AQ643" s="5"/>
      <c r="AR643" s="5"/>
      <c r="AS643" s="5"/>
      <c r="AT643" s="5"/>
      <c r="AU643" s="5"/>
      <c r="AV643" s="5"/>
      <c r="AW643" s="9"/>
      <c r="AX643" s="1"/>
      <c r="AY643" s="1"/>
    </row>
    <row r="644">
      <c r="A644" s="179"/>
      <c r="B644" s="5"/>
      <c r="C644" s="1"/>
      <c r="D644" s="5"/>
      <c r="E644" s="2"/>
      <c r="F644" s="2"/>
      <c r="G644" s="3"/>
      <c r="H644" s="5"/>
      <c r="I644" s="5"/>
      <c r="J644" s="5"/>
      <c r="K644" s="5"/>
      <c r="L644" s="5"/>
      <c r="M644" s="5"/>
      <c r="N644" s="5"/>
      <c r="O644" s="1"/>
      <c r="P644" s="1"/>
      <c r="Q644" s="1"/>
      <c r="R644" s="1"/>
      <c r="S644" s="1"/>
      <c r="T644" s="1"/>
      <c r="U644" s="1"/>
      <c r="V644" s="1"/>
      <c r="W644" s="5"/>
      <c r="X644" s="5"/>
      <c r="Y644" s="5"/>
      <c r="Z644" s="5"/>
      <c r="AA644" s="5"/>
      <c r="AB644" s="5"/>
      <c r="AC644" s="5"/>
      <c r="AD644" s="5"/>
      <c r="AE644" s="5"/>
      <c r="AF644" s="5"/>
      <c r="AG644" s="6"/>
      <c r="AH644" s="5"/>
      <c r="AI644" s="7"/>
      <c r="AJ644" s="6"/>
      <c r="AK644" s="8"/>
      <c r="AL644" s="5"/>
      <c r="AM644" s="5"/>
      <c r="AN644" s="5"/>
      <c r="AO644" s="5"/>
      <c r="AP644" s="5"/>
      <c r="AQ644" s="5"/>
      <c r="AR644" s="5"/>
      <c r="AS644" s="5"/>
      <c r="AT644" s="5"/>
      <c r="AU644" s="5"/>
      <c r="AV644" s="5"/>
      <c r="AW644" s="9"/>
      <c r="AX644" s="1"/>
      <c r="AY644" s="1"/>
    </row>
    <row r="645">
      <c r="A645" s="179"/>
      <c r="B645" s="5"/>
      <c r="C645" s="1"/>
      <c r="D645" s="5"/>
      <c r="E645" s="2"/>
      <c r="F645" s="2"/>
      <c r="G645" s="3"/>
      <c r="H645" s="5"/>
      <c r="I645" s="5"/>
      <c r="J645" s="5"/>
      <c r="K645" s="5"/>
      <c r="L645" s="5"/>
      <c r="M645" s="5"/>
      <c r="N645" s="5"/>
      <c r="O645" s="1"/>
      <c r="P645" s="1"/>
      <c r="Q645" s="1"/>
      <c r="R645" s="1"/>
      <c r="S645" s="1"/>
      <c r="T645" s="1"/>
      <c r="U645" s="1"/>
      <c r="V645" s="1"/>
      <c r="W645" s="5"/>
      <c r="X645" s="5"/>
      <c r="Y645" s="5"/>
      <c r="Z645" s="5"/>
      <c r="AA645" s="5"/>
      <c r="AB645" s="5"/>
      <c r="AC645" s="5"/>
      <c r="AD645" s="5"/>
      <c r="AE645" s="5"/>
      <c r="AF645" s="5"/>
      <c r="AG645" s="6"/>
      <c r="AH645" s="5"/>
      <c r="AI645" s="7"/>
      <c r="AJ645" s="6"/>
      <c r="AK645" s="8"/>
      <c r="AL645" s="5"/>
      <c r="AM645" s="5"/>
      <c r="AN645" s="5"/>
      <c r="AO645" s="5"/>
      <c r="AP645" s="5"/>
      <c r="AQ645" s="5"/>
      <c r="AR645" s="5"/>
      <c r="AS645" s="5"/>
      <c r="AT645" s="5"/>
      <c r="AU645" s="5"/>
      <c r="AV645" s="5"/>
      <c r="AW645" s="9"/>
      <c r="AX645" s="1"/>
      <c r="AY645" s="1"/>
    </row>
    <row r="646">
      <c r="A646" s="179"/>
      <c r="B646" s="5"/>
      <c r="C646" s="1"/>
      <c r="D646" s="5"/>
      <c r="E646" s="2"/>
      <c r="F646" s="2"/>
      <c r="G646" s="3"/>
      <c r="H646" s="5"/>
      <c r="I646" s="5"/>
      <c r="J646" s="5"/>
      <c r="K646" s="5"/>
      <c r="L646" s="5"/>
      <c r="M646" s="5"/>
      <c r="N646" s="5"/>
      <c r="O646" s="1"/>
      <c r="P646" s="1"/>
      <c r="Q646" s="1"/>
      <c r="R646" s="1"/>
      <c r="S646" s="1"/>
      <c r="T646" s="1"/>
      <c r="U646" s="1"/>
      <c r="V646" s="1"/>
      <c r="W646" s="5"/>
      <c r="X646" s="5"/>
      <c r="Y646" s="5"/>
      <c r="Z646" s="5"/>
      <c r="AA646" s="5"/>
      <c r="AB646" s="5"/>
      <c r="AC646" s="5"/>
      <c r="AD646" s="5"/>
      <c r="AE646" s="5"/>
      <c r="AF646" s="5"/>
      <c r="AG646" s="6"/>
      <c r="AH646" s="5"/>
      <c r="AI646" s="7"/>
      <c r="AJ646" s="6"/>
      <c r="AK646" s="8"/>
      <c r="AL646" s="5"/>
      <c r="AM646" s="5"/>
      <c r="AN646" s="5"/>
      <c r="AO646" s="5"/>
      <c r="AP646" s="5"/>
      <c r="AQ646" s="5"/>
      <c r="AR646" s="5"/>
      <c r="AS646" s="5"/>
      <c r="AT646" s="5"/>
      <c r="AU646" s="5"/>
      <c r="AV646" s="5"/>
      <c r="AW646" s="9"/>
      <c r="AX646" s="1"/>
      <c r="AY646" s="1"/>
    </row>
    <row r="647">
      <c r="A647" s="179"/>
      <c r="B647" s="5"/>
      <c r="C647" s="1"/>
      <c r="D647" s="5"/>
      <c r="E647" s="2"/>
      <c r="F647" s="2"/>
      <c r="G647" s="3"/>
      <c r="H647" s="5"/>
      <c r="I647" s="5"/>
      <c r="J647" s="5"/>
      <c r="K647" s="5"/>
      <c r="L647" s="5"/>
      <c r="M647" s="5"/>
      <c r="N647" s="5"/>
      <c r="O647" s="1"/>
      <c r="P647" s="1"/>
      <c r="Q647" s="1"/>
      <c r="R647" s="1"/>
      <c r="S647" s="1"/>
      <c r="T647" s="1"/>
      <c r="U647" s="1"/>
      <c r="V647" s="1"/>
      <c r="W647" s="5"/>
      <c r="X647" s="5"/>
      <c r="Y647" s="5"/>
      <c r="Z647" s="5"/>
      <c r="AA647" s="5"/>
      <c r="AB647" s="5"/>
      <c r="AC647" s="5"/>
      <c r="AD647" s="5"/>
      <c r="AE647" s="5"/>
      <c r="AF647" s="5"/>
      <c r="AG647" s="6"/>
      <c r="AH647" s="5"/>
      <c r="AI647" s="7"/>
      <c r="AJ647" s="6"/>
      <c r="AK647" s="8"/>
      <c r="AL647" s="5"/>
      <c r="AM647" s="5"/>
      <c r="AN647" s="5"/>
      <c r="AO647" s="5"/>
      <c r="AP647" s="5"/>
      <c r="AQ647" s="5"/>
      <c r="AR647" s="5"/>
      <c r="AS647" s="5"/>
      <c r="AT647" s="5"/>
      <c r="AU647" s="5"/>
      <c r="AV647" s="5"/>
      <c r="AW647" s="9"/>
      <c r="AX647" s="1"/>
      <c r="AY647" s="1"/>
    </row>
    <row r="648">
      <c r="A648" s="179"/>
      <c r="B648" s="5"/>
      <c r="C648" s="1"/>
      <c r="D648" s="5"/>
      <c r="E648" s="2"/>
      <c r="F648" s="2"/>
      <c r="G648" s="3"/>
      <c r="H648" s="5"/>
      <c r="I648" s="5"/>
      <c r="J648" s="5"/>
      <c r="K648" s="5"/>
      <c r="L648" s="5"/>
      <c r="M648" s="5"/>
      <c r="N648" s="5"/>
      <c r="O648" s="1"/>
      <c r="P648" s="1"/>
      <c r="Q648" s="1"/>
      <c r="R648" s="1"/>
      <c r="S648" s="1"/>
      <c r="T648" s="1"/>
      <c r="U648" s="1"/>
      <c r="V648" s="1"/>
      <c r="W648" s="5"/>
      <c r="X648" s="5"/>
      <c r="Y648" s="5"/>
      <c r="Z648" s="5"/>
      <c r="AA648" s="5"/>
      <c r="AB648" s="5"/>
      <c r="AC648" s="5"/>
      <c r="AD648" s="5"/>
      <c r="AE648" s="5"/>
      <c r="AF648" s="5"/>
      <c r="AG648" s="6"/>
      <c r="AH648" s="5"/>
      <c r="AI648" s="7"/>
      <c r="AJ648" s="6"/>
      <c r="AK648" s="8"/>
      <c r="AL648" s="5"/>
      <c r="AM648" s="5"/>
      <c r="AN648" s="5"/>
      <c r="AO648" s="5"/>
      <c r="AP648" s="5"/>
      <c r="AQ648" s="5"/>
      <c r="AR648" s="5"/>
      <c r="AS648" s="5"/>
      <c r="AT648" s="5"/>
      <c r="AU648" s="5"/>
      <c r="AV648" s="5"/>
      <c r="AW648" s="9"/>
      <c r="AX648" s="1"/>
      <c r="AY648" s="1"/>
    </row>
    <row r="649">
      <c r="A649" s="179"/>
      <c r="B649" s="5"/>
      <c r="C649" s="1"/>
      <c r="D649" s="5"/>
      <c r="E649" s="2"/>
      <c r="F649" s="2"/>
      <c r="G649" s="3"/>
      <c r="H649" s="5"/>
      <c r="I649" s="5"/>
      <c r="J649" s="5"/>
      <c r="K649" s="5"/>
      <c r="L649" s="5"/>
      <c r="M649" s="5"/>
      <c r="N649" s="5"/>
      <c r="O649" s="1"/>
      <c r="P649" s="1"/>
      <c r="Q649" s="1"/>
      <c r="R649" s="1"/>
      <c r="S649" s="1"/>
      <c r="T649" s="1"/>
      <c r="U649" s="1"/>
      <c r="V649" s="1"/>
      <c r="W649" s="5"/>
      <c r="X649" s="5"/>
      <c r="Y649" s="5"/>
      <c r="Z649" s="5"/>
      <c r="AA649" s="5"/>
      <c r="AB649" s="5"/>
      <c r="AC649" s="5"/>
      <c r="AD649" s="5"/>
      <c r="AE649" s="5"/>
      <c r="AF649" s="5"/>
      <c r="AG649" s="6"/>
      <c r="AH649" s="5"/>
      <c r="AI649" s="7"/>
      <c r="AJ649" s="6"/>
      <c r="AK649" s="8"/>
      <c r="AL649" s="5"/>
      <c r="AM649" s="5"/>
      <c r="AN649" s="5"/>
      <c r="AO649" s="5"/>
      <c r="AP649" s="5"/>
      <c r="AQ649" s="5"/>
      <c r="AR649" s="5"/>
      <c r="AS649" s="5"/>
      <c r="AT649" s="5"/>
      <c r="AU649" s="5"/>
      <c r="AV649" s="5"/>
      <c r="AW649" s="9"/>
      <c r="AX649" s="1"/>
      <c r="AY649" s="1"/>
    </row>
    <row r="650">
      <c r="A650" s="179"/>
      <c r="B650" s="5"/>
      <c r="C650" s="1"/>
      <c r="D650" s="5"/>
      <c r="E650" s="2"/>
      <c r="F650" s="2"/>
      <c r="G650" s="3"/>
      <c r="H650" s="5"/>
      <c r="I650" s="5"/>
      <c r="J650" s="5"/>
      <c r="K650" s="5"/>
      <c r="L650" s="5"/>
      <c r="M650" s="5"/>
      <c r="N650" s="5"/>
      <c r="O650" s="1"/>
      <c r="P650" s="1"/>
      <c r="Q650" s="1"/>
      <c r="R650" s="1"/>
      <c r="S650" s="1"/>
      <c r="T650" s="1"/>
      <c r="U650" s="1"/>
      <c r="V650" s="1"/>
      <c r="W650" s="5"/>
      <c r="X650" s="5"/>
      <c r="Y650" s="5"/>
      <c r="Z650" s="5"/>
      <c r="AA650" s="5"/>
      <c r="AB650" s="5"/>
      <c r="AC650" s="5"/>
      <c r="AD650" s="5"/>
      <c r="AE650" s="5"/>
      <c r="AF650" s="5"/>
      <c r="AG650" s="6"/>
      <c r="AH650" s="5"/>
      <c r="AI650" s="7"/>
      <c r="AJ650" s="6"/>
      <c r="AK650" s="8"/>
      <c r="AL650" s="5"/>
      <c r="AM650" s="5"/>
      <c r="AN650" s="5"/>
      <c r="AO650" s="5"/>
      <c r="AP650" s="5"/>
      <c r="AQ650" s="5"/>
      <c r="AR650" s="5"/>
      <c r="AS650" s="5"/>
      <c r="AT650" s="5"/>
      <c r="AU650" s="5"/>
      <c r="AV650" s="5"/>
      <c r="AW650" s="9"/>
      <c r="AX650" s="1"/>
      <c r="AY650" s="1"/>
    </row>
    <row r="651">
      <c r="A651" s="179"/>
      <c r="B651" s="5"/>
      <c r="C651" s="1"/>
      <c r="D651" s="5"/>
      <c r="E651" s="2"/>
      <c r="F651" s="2"/>
      <c r="G651" s="3"/>
      <c r="H651" s="5"/>
      <c r="I651" s="5"/>
      <c r="J651" s="5"/>
      <c r="K651" s="5"/>
      <c r="L651" s="5"/>
      <c r="M651" s="5"/>
      <c r="N651" s="5"/>
      <c r="O651" s="1"/>
      <c r="P651" s="1"/>
      <c r="Q651" s="1"/>
      <c r="R651" s="1"/>
      <c r="S651" s="1"/>
      <c r="T651" s="1"/>
      <c r="U651" s="1"/>
      <c r="V651" s="1"/>
      <c r="W651" s="5"/>
      <c r="X651" s="5"/>
      <c r="Y651" s="5"/>
      <c r="Z651" s="5"/>
      <c r="AA651" s="5"/>
      <c r="AB651" s="5"/>
      <c r="AC651" s="5"/>
      <c r="AD651" s="5"/>
      <c r="AE651" s="5"/>
      <c r="AF651" s="5"/>
      <c r="AG651" s="6"/>
      <c r="AH651" s="5"/>
      <c r="AI651" s="7"/>
      <c r="AJ651" s="6"/>
      <c r="AK651" s="8"/>
      <c r="AL651" s="5"/>
      <c r="AM651" s="5"/>
      <c r="AN651" s="5"/>
      <c r="AO651" s="5"/>
      <c r="AP651" s="5"/>
      <c r="AQ651" s="5"/>
      <c r="AR651" s="5"/>
      <c r="AS651" s="5"/>
      <c r="AT651" s="5"/>
      <c r="AU651" s="5"/>
      <c r="AV651" s="5"/>
      <c r="AW651" s="9"/>
      <c r="AX651" s="1"/>
      <c r="AY651" s="1"/>
    </row>
    <row r="652">
      <c r="A652" s="179"/>
      <c r="B652" s="5"/>
      <c r="C652" s="1"/>
      <c r="D652" s="5"/>
      <c r="E652" s="2"/>
      <c r="F652" s="2"/>
      <c r="G652" s="3"/>
      <c r="H652" s="5"/>
      <c r="I652" s="5"/>
      <c r="J652" s="5"/>
      <c r="K652" s="5"/>
      <c r="L652" s="5"/>
      <c r="M652" s="5"/>
      <c r="N652" s="5"/>
      <c r="O652" s="1"/>
      <c r="P652" s="1"/>
      <c r="Q652" s="1"/>
      <c r="R652" s="1"/>
      <c r="S652" s="1"/>
      <c r="T652" s="1"/>
      <c r="U652" s="1"/>
      <c r="V652" s="1"/>
      <c r="W652" s="5"/>
      <c r="X652" s="5"/>
      <c r="Y652" s="5"/>
      <c r="Z652" s="5"/>
      <c r="AA652" s="5"/>
      <c r="AB652" s="5"/>
      <c r="AC652" s="5"/>
      <c r="AD652" s="5"/>
      <c r="AE652" s="5"/>
      <c r="AF652" s="5"/>
      <c r="AG652" s="6"/>
      <c r="AH652" s="5"/>
      <c r="AI652" s="7"/>
      <c r="AJ652" s="6"/>
      <c r="AK652" s="8"/>
      <c r="AL652" s="5"/>
      <c r="AM652" s="5"/>
      <c r="AN652" s="5"/>
      <c r="AO652" s="5"/>
      <c r="AP652" s="5"/>
      <c r="AQ652" s="5"/>
      <c r="AR652" s="5"/>
      <c r="AS652" s="5"/>
      <c r="AT652" s="5"/>
      <c r="AU652" s="5"/>
      <c r="AV652" s="5"/>
      <c r="AW652" s="9"/>
      <c r="AX652" s="1"/>
      <c r="AY652" s="1"/>
    </row>
    <row r="653">
      <c r="A653" s="179"/>
      <c r="B653" s="5"/>
      <c r="C653" s="1"/>
      <c r="D653" s="5"/>
      <c r="E653" s="2"/>
      <c r="F653" s="2"/>
      <c r="G653" s="3"/>
      <c r="H653" s="5"/>
      <c r="I653" s="5"/>
      <c r="J653" s="5"/>
      <c r="K653" s="5"/>
      <c r="L653" s="5"/>
      <c r="M653" s="5"/>
      <c r="N653" s="5"/>
      <c r="O653" s="1"/>
      <c r="P653" s="1"/>
      <c r="Q653" s="1"/>
      <c r="R653" s="1"/>
      <c r="S653" s="1"/>
      <c r="T653" s="1"/>
      <c r="U653" s="1"/>
      <c r="V653" s="1"/>
      <c r="W653" s="5"/>
      <c r="X653" s="5"/>
      <c r="Y653" s="5"/>
      <c r="Z653" s="5"/>
      <c r="AA653" s="5"/>
      <c r="AB653" s="5"/>
      <c r="AC653" s="5"/>
      <c r="AD653" s="5"/>
      <c r="AE653" s="5"/>
      <c r="AF653" s="5"/>
      <c r="AG653" s="6"/>
      <c r="AH653" s="5"/>
      <c r="AI653" s="7"/>
      <c r="AJ653" s="6"/>
      <c r="AK653" s="8"/>
      <c r="AL653" s="5"/>
      <c r="AM653" s="5"/>
      <c r="AN653" s="5"/>
      <c r="AO653" s="5"/>
      <c r="AP653" s="5"/>
      <c r="AQ653" s="5"/>
      <c r="AR653" s="5"/>
      <c r="AS653" s="5"/>
      <c r="AT653" s="5"/>
      <c r="AU653" s="5"/>
      <c r="AV653" s="5"/>
      <c r="AW653" s="9"/>
      <c r="AX653" s="1"/>
      <c r="AY653" s="1"/>
    </row>
    <row r="654">
      <c r="A654" s="179"/>
      <c r="B654" s="5"/>
      <c r="C654" s="1"/>
      <c r="D654" s="5"/>
      <c r="E654" s="2"/>
      <c r="F654" s="2"/>
      <c r="G654" s="3"/>
      <c r="H654" s="5"/>
      <c r="I654" s="5"/>
      <c r="J654" s="5"/>
      <c r="K654" s="5"/>
      <c r="L654" s="5"/>
      <c r="M654" s="5"/>
      <c r="N654" s="5"/>
      <c r="O654" s="1"/>
      <c r="P654" s="1"/>
      <c r="Q654" s="1"/>
      <c r="R654" s="1"/>
      <c r="S654" s="1"/>
      <c r="T654" s="1"/>
      <c r="U654" s="1"/>
      <c r="V654" s="1"/>
      <c r="W654" s="5"/>
      <c r="X654" s="5"/>
      <c r="Y654" s="5"/>
      <c r="Z654" s="5"/>
      <c r="AA654" s="5"/>
      <c r="AB654" s="5"/>
      <c r="AC654" s="5"/>
      <c r="AD654" s="5"/>
      <c r="AE654" s="5"/>
      <c r="AF654" s="5"/>
      <c r="AG654" s="6"/>
      <c r="AH654" s="5"/>
      <c r="AI654" s="7"/>
      <c r="AJ654" s="6"/>
      <c r="AK654" s="8"/>
      <c r="AL654" s="5"/>
      <c r="AM654" s="5"/>
      <c r="AN654" s="5"/>
      <c r="AO654" s="5"/>
      <c r="AP654" s="5"/>
      <c r="AQ654" s="5"/>
      <c r="AR654" s="5"/>
      <c r="AS654" s="5"/>
      <c r="AT654" s="5"/>
      <c r="AU654" s="5"/>
      <c r="AV654" s="5"/>
      <c r="AW654" s="9"/>
      <c r="AX654" s="1"/>
      <c r="AY654" s="1"/>
    </row>
    <row r="655">
      <c r="A655" s="179"/>
      <c r="B655" s="5"/>
      <c r="C655" s="1"/>
      <c r="D655" s="5"/>
      <c r="E655" s="2"/>
      <c r="F655" s="2"/>
      <c r="G655" s="3"/>
      <c r="H655" s="5"/>
      <c r="I655" s="5"/>
      <c r="J655" s="5"/>
      <c r="K655" s="5"/>
      <c r="L655" s="5"/>
      <c r="M655" s="5"/>
      <c r="N655" s="5"/>
      <c r="O655" s="1"/>
      <c r="P655" s="1"/>
      <c r="Q655" s="1"/>
      <c r="R655" s="1"/>
      <c r="S655" s="1"/>
      <c r="T655" s="1"/>
      <c r="U655" s="1"/>
      <c r="V655" s="1"/>
      <c r="W655" s="5"/>
      <c r="X655" s="5"/>
      <c r="Y655" s="5"/>
      <c r="Z655" s="5"/>
      <c r="AA655" s="5"/>
      <c r="AB655" s="5"/>
      <c r="AC655" s="5"/>
      <c r="AD655" s="5"/>
      <c r="AE655" s="5"/>
      <c r="AF655" s="5"/>
      <c r="AG655" s="6"/>
      <c r="AH655" s="5"/>
      <c r="AI655" s="7"/>
      <c r="AJ655" s="6"/>
      <c r="AK655" s="8"/>
      <c r="AL655" s="5"/>
      <c r="AM655" s="5"/>
      <c r="AN655" s="5"/>
      <c r="AO655" s="5"/>
      <c r="AP655" s="5"/>
      <c r="AQ655" s="5"/>
      <c r="AR655" s="5"/>
      <c r="AS655" s="5"/>
      <c r="AT655" s="5"/>
      <c r="AU655" s="5"/>
      <c r="AV655" s="5"/>
      <c r="AW655" s="9"/>
      <c r="AX655" s="1"/>
      <c r="AY655" s="1"/>
    </row>
    <row r="656">
      <c r="A656" s="179"/>
      <c r="B656" s="5"/>
      <c r="C656" s="1"/>
      <c r="D656" s="5"/>
      <c r="E656" s="2"/>
      <c r="F656" s="2"/>
      <c r="G656" s="3"/>
      <c r="H656" s="5"/>
      <c r="I656" s="5"/>
      <c r="J656" s="5"/>
      <c r="K656" s="5"/>
      <c r="L656" s="5"/>
      <c r="M656" s="5"/>
      <c r="N656" s="5"/>
      <c r="O656" s="1"/>
      <c r="P656" s="1"/>
      <c r="Q656" s="1"/>
      <c r="R656" s="1"/>
      <c r="S656" s="1"/>
      <c r="T656" s="1"/>
      <c r="U656" s="1"/>
      <c r="V656" s="1"/>
      <c r="W656" s="5"/>
      <c r="X656" s="5"/>
      <c r="Y656" s="5"/>
      <c r="Z656" s="5"/>
      <c r="AA656" s="5"/>
      <c r="AB656" s="5"/>
      <c r="AC656" s="5"/>
      <c r="AD656" s="5"/>
      <c r="AE656" s="5"/>
      <c r="AF656" s="5"/>
      <c r="AG656" s="6"/>
      <c r="AH656" s="5"/>
      <c r="AI656" s="7"/>
      <c r="AJ656" s="6"/>
      <c r="AK656" s="8"/>
      <c r="AL656" s="5"/>
      <c r="AM656" s="5"/>
      <c r="AN656" s="5"/>
      <c r="AO656" s="5"/>
      <c r="AP656" s="5"/>
      <c r="AQ656" s="5"/>
      <c r="AR656" s="5"/>
      <c r="AS656" s="5"/>
      <c r="AT656" s="5"/>
      <c r="AU656" s="5"/>
      <c r="AV656" s="5"/>
      <c r="AW656" s="9"/>
      <c r="AX656" s="1"/>
      <c r="AY656" s="1"/>
    </row>
    <row r="657">
      <c r="A657" s="179"/>
      <c r="B657" s="5"/>
      <c r="C657" s="1"/>
      <c r="D657" s="5"/>
      <c r="E657" s="2"/>
      <c r="F657" s="2"/>
      <c r="G657" s="3"/>
      <c r="H657" s="5"/>
      <c r="I657" s="5"/>
      <c r="J657" s="5"/>
      <c r="K657" s="5"/>
      <c r="L657" s="5"/>
      <c r="M657" s="5"/>
      <c r="N657" s="5"/>
      <c r="O657" s="1"/>
      <c r="P657" s="1"/>
      <c r="Q657" s="1"/>
      <c r="R657" s="1"/>
      <c r="S657" s="1"/>
      <c r="T657" s="1"/>
      <c r="U657" s="1"/>
      <c r="V657" s="1"/>
      <c r="W657" s="5"/>
      <c r="X657" s="5"/>
      <c r="Y657" s="5"/>
      <c r="Z657" s="5"/>
      <c r="AA657" s="5"/>
      <c r="AB657" s="5"/>
      <c r="AC657" s="5"/>
      <c r="AD657" s="5"/>
      <c r="AE657" s="5"/>
      <c r="AF657" s="5"/>
      <c r="AG657" s="6"/>
      <c r="AH657" s="5"/>
      <c r="AI657" s="7"/>
      <c r="AJ657" s="6"/>
      <c r="AK657" s="8"/>
      <c r="AL657" s="5"/>
      <c r="AM657" s="5"/>
      <c r="AN657" s="5"/>
      <c r="AO657" s="5"/>
      <c r="AP657" s="5"/>
      <c r="AQ657" s="5"/>
      <c r="AR657" s="5"/>
      <c r="AS657" s="5"/>
      <c r="AT657" s="5"/>
      <c r="AU657" s="5"/>
      <c r="AV657" s="5"/>
      <c r="AW657" s="9"/>
      <c r="AX657" s="1"/>
      <c r="AY657" s="1"/>
    </row>
    <row r="658">
      <c r="A658" s="179"/>
      <c r="B658" s="5"/>
      <c r="C658" s="1"/>
      <c r="D658" s="5"/>
      <c r="E658" s="2"/>
      <c r="F658" s="2"/>
      <c r="G658" s="3"/>
      <c r="H658" s="5"/>
      <c r="I658" s="5"/>
      <c r="J658" s="5"/>
      <c r="K658" s="5"/>
      <c r="L658" s="5"/>
      <c r="M658" s="5"/>
      <c r="N658" s="5"/>
      <c r="O658" s="1"/>
      <c r="P658" s="1"/>
      <c r="Q658" s="1"/>
      <c r="R658" s="1"/>
      <c r="S658" s="1"/>
      <c r="T658" s="1"/>
      <c r="U658" s="1"/>
      <c r="V658" s="1"/>
      <c r="W658" s="5"/>
      <c r="X658" s="5"/>
      <c r="Y658" s="5"/>
      <c r="Z658" s="5"/>
      <c r="AA658" s="5"/>
      <c r="AB658" s="5"/>
      <c r="AC658" s="5"/>
      <c r="AD658" s="5"/>
      <c r="AE658" s="5"/>
      <c r="AF658" s="5"/>
      <c r="AG658" s="6"/>
      <c r="AH658" s="5"/>
      <c r="AI658" s="7"/>
      <c r="AJ658" s="6"/>
      <c r="AK658" s="8"/>
      <c r="AL658" s="5"/>
      <c r="AM658" s="5"/>
      <c r="AN658" s="5"/>
      <c r="AO658" s="5"/>
      <c r="AP658" s="5"/>
      <c r="AQ658" s="5"/>
      <c r="AR658" s="5"/>
      <c r="AS658" s="5"/>
      <c r="AT658" s="5"/>
      <c r="AU658" s="5"/>
      <c r="AV658" s="5"/>
      <c r="AW658" s="9"/>
      <c r="AX658" s="1"/>
      <c r="AY658" s="1"/>
    </row>
    <row r="659">
      <c r="A659" s="179"/>
      <c r="B659" s="5"/>
      <c r="C659" s="1"/>
      <c r="D659" s="5"/>
      <c r="E659" s="2"/>
      <c r="F659" s="2"/>
      <c r="G659" s="3"/>
      <c r="H659" s="5"/>
      <c r="I659" s="5"/>
      <c r="J659" s="5"/>
      <c r="K659" s="5"/>
      <c r="L659" s="5"/>
      <c r="M659" s="5"/>
      <c r="N659" s="5"/>
      <c r="O659" s="1"/>
      <c r="P659" s="1"/>
      <c r="Q659" s="1"/>
      <c r="R659" s="1"/>
      <c r="S659" s="1"/>
      <c r="T659" s="1"/>
      <c r="U659" s="1"/>
      <c r="V659" s="1"/>
      <c r="W659" s="5"/>
      <c r="X659" s="5"/>
      <c r="Y659" s="5"/>
      <c r="Z659" s="5"/>
      <c r="AA659" s="5"/>
      <c r="AB659" s="5"/>
      <c r="AC659" s="5"/>
      <c r="AD659" s="5"/>
      <c r="AE659" s="5"/>
      <c r="AF659" s="5"/>
      <c r="AG659" s="6"/>
      <c r="AH659" s="5"/>
      <c r="AI659" s="7"/>
      <c r="AJ659" s="6"/>
      <c r="AK659" s="8"/>
      <c r="AL659" s="5"/>
      <c r="AM659" s="5"/>
      <c r="AN659" s="5"/>
      <c r="AO659" s="5"/>
      <c r="AP659" s="5"/>
      <c r="AQ659" s="5"/>
      <c r="AR659" s="5"/>
      <c r="AS659" s="5"/>
      <c r="AT659" s="5"/>
      <c r="AU659" s="5"/>
      <c r="AV659" s="5"/>
      <c r="AW659" s="9"/>
      <c r="AX659" s="1"/>
      <c r="AY659" s="1"/>
    </row>
    <row r="660">
      <c r="A660" s="179"/>
      <c r="B660" s="5"/>
      <c r="C660" s="1"/>
      <c r="D660" s="5"/>
      <c r="E660" s="2"/>
      <c r="F660" s="2"/>
      <c r="G660" s="3"/>
      <c r="H660" s="5"/>
      <c r="I660" s="5"/>
      <c r="J660" s="5"/>
      <c r="K660" s="5"/>
      <c r="L660" s="5"/>
      <c r="M660" s="5"/>
      <c r="N660" s="5"/>
      <c r="O660" s="1"/>
      <c r="P660" s="1"/>
      <c r="Q660" s="1"/>
      <c r="R660" s="1"/>
      <c r="S660" s="1"/>
      <c r="T660" s="1"/>
      <c r="U660" s="1"/>
      <c r="V660" s="1"/>
      <c r="W660" s="5"/>
      <c r="X660" s="5"/>
      <c r="Y660" s="5"/>
      <c r="Z660" s="5"/>
      <c r="AA660" s="5"/>
      <c r="AB660" s="5"/>
      <c r="AC660" s="5"/>
      <c r="AD660" s="5"/>
      <c r="AE660" s="5"/>
      <c r="AF660" s="5"/>
      <c r="AG660" s="6"/>
      <c r="AH660" s="5"/>
      <c r="AI660" s="7"/>
      <c r="AJ660" s="6"/>
      <c r="AK660" s="8"/>
      <c r="AL660" s="5"/>
      <c r="AM660" s="5"/>
      <c r="AN660" s="5"/>
      <c r="AO660" s="5"/>
      <c r="AP660" s="5"/>
      <c r="AQ660" s="5"/>
      <c r="AR660" s="5"/>
      <c r="AS660" s="5"/>
      <c r="AT660" s="5"/>
      <c r="AU660" s="5"/>
      <c r="AV660" s="5"/>
      <c r="AW660" s="9"/>
      <c r="AX660" s="1"/>
      <c r="AY660" s="1"/>
    </row>
    <row r="661">
      <c r="A661" s="179"/>
      <c r="B661" s="5"/>
      <c r="C661" s="1"/>
      <c r="D661" s="5"/>
      <c r="E661" s="2"/>
      <c r="F661" s="2"/>
      <c r="G661" s="3"/>
      <c r="H661" s="5"/>
      <c r="I661" s="5"/>
      <c r="J661" s="5"/>
      <c r="K661" s="5"/>
      <c r="L661" s="5"/>
      <c r="M661" s="5"/>
      <c r="N661" s="5"/>
      <c r="O661" s="1"/>
      <c r="P661" s="1"/>
      <c r="Q661" s="1"/>
      <c r="R661" s="1"/>
      <c r="S661" s="1"/>
      <c r="T661" s="1"/>
      <c r="U661" s="1"/>
      <c r="V661" s="1"/>
      <c r="W661" s="5"/>
      <c r="X661" s="5"/>
      <c r="Y661" s="5"/>
      <c r="Z661" s="5"/>
      <c r="AA661" s="5"/>
      <c r="AB661" s="5"/>
      <c r="AC661" s="5"/>
      <c r="AD661" s="5"/>
      <c r="AE661" s="5"/>
      <c r="AF661" s="5"/>
      <c r="AG661" s="6"/>
      <c r="AH661" s="5"/>
      <c r="AI661" s="7"/>
      <c r="AJ661" s="6"/>
      <c r="AK661" s="8"/>
      <c r="AL661" s="5"/>
      <c r="AM661" s="5"/>
      <c r="AN661" s="5"/>
      <c r="AO661" s="5"/>
      <c r="AP661" s="5"/>
      <c r="AQ661" s="5"/>
      <c r="AR661" s="5"/>
      <c r="AS661" s="5"/>
      <c r="AT661" s="5"/>
      <c r="AU661" s="5"/>
      <c r="AV661" s="5"/>
      <c r="AW661" s="9"/>
      <c r="AX661" s="1"/>
      <c r="AY661" s="1"/>
    </row>
    <row r="662">
      <c r="A662" s="179"/>
      <c r="B662" s="5"/>
      <c r="C662" s="1"/>
      <c r="D662" s="5"/>
      <c r="E662" s="2"/>
      <c r="F662" s="2"/>
      <c r="G662" s="3"/>
      <c r="H662" s="5"/>
      <c r="I662" s="5"/>
      <c r="J662" s="5"/>
      <c r="K662" s="5"/>
      <c r="L662" s="5"/>
      <c r="M662" s="5"/>
      <c r="N662" s="5"/>
      <c r="O662" s="1"/>
      <c r="P662" s="1"/>
      <c r="Q662" s="1"/>
      <c r="R662" s="1"/>
      <c r="S662" s="1"/>
      <c r="T662" s="1"/>
      <c r="U662" s="1"/>
      <c r="V662" s="1"/>
      <c r="W662" s="5"/>
      <c r="X662" s="5"/>
      <c r="Y662" s="5"/>
      <c r="Z662" s="5"/>
      <c r="AA662" s="5"/>
      <c r="AB662" s="5"/>
      <c r="AC662" s="5"/>
      <c r="AD662" s="5"/>
      <c r="AE662" s="5"/>
      <c r="AF662" s="5"/>
      <c r="AG662" s="6"/>
      <c r="AH662" s="5"/>
      <c r="AI662" s="7"/>
      <c r="AJ662" s="6"/>
      <c r="AK662" s="8"/>
      <c r="AL662" s="5"/>
      <c r="AM662" s="5"/>
      <c r="AN662" s="5"/>
      <c r="AO662" s="5"/>
      <c r="AP662" s="5"/>
      <c r="AQ662" s="5"/>
      <c r="AR662" s="5"/>
      <c r="AS662" s="5"/>
      <c r="AT662" s="5"/>
      <c r="AU662" s="5"/>
      <c r="AV662" s="5"/>
      <c r="AW662" s="9"/>
      <c r="AX662" s="1"/>
      <c r="AY662" s="1"/>
    </row>
    <row r="663">
      <c r="A663" s="179"/>
      <c r="B663" s="5"/>
      <c r="C663" s="1"/>
      <c r="D663" s="5"/>
      <c r="E663" s="2"/>
      <c r="F663" s="2"/>
      <c r="G663" s="3"/>
      <c r="H663" s="5"/>
      <c r="I663" s="5"/>
      <c r="J663" s="5"/>
      <c r="K663" s="5"/>
      <c r="L663" s="5"/>
      <c r="M663" s="5"/>
      <c r="N663" s="5"/>
      <c r="O663" s="1"/>
      <c r="P663" s="1"/>
      <c r="Q663" s="1"/>
      <c r="R663" s="1"/>
      <c r="S663" s="1"/>
      <c r="T663" s="1"/>
      <c r="U663" s="1"/>
      <c r="V663" s="1"/>
      <c r="W663" s="5"/>
      <c r="X663" s="5"/>
      <c r="Y663" s="5"/>
      <c r="Z663" s="5"/>
      <c r="AA663" s="5"/>
      <c r="AB663" s="5"/>
      <c r="AC663" s="5"/>
      <c r="AD663" s="5"/>
      <c r="AE663" s="5"/>
      <c r="AF663" s="5"/>
      <c r="AG663" s="6"/>
      <c r="AH663" s="5"/>
      <c r="AI663" s="7"/>
      <c r="AJ663" s="6"/>
      <c r="AK663" s="8"/>
      <c r="AL663" s="5"/>
      <c r="AM663" s="5"/>
      <c r="AN663" s="5"/>
      <c r="AO663" s="5"/>
      <c r="AP663" s="5"/>
      <c r="AQ663" s="5"/>
      <c r="AR663" s="5"/>
      <c r="AS663" s="5"/>
      <c r="AT663" s="5"/>
      <c r="AU663" s="5"/>
      <c r="AV663" s="5"/>
      <c r="AW663" s="9"/>
      <c r="AX663" s="1"/>
      <c r="AY663" s="1"/>
    </row>
    <row r="664">
      <c r="A664" s="179"/>
      <c r="B664" s="5"/>
      <c r="C664" s="1"/>
      <c r="D664" s="5"/>
      <c r="E664" s="2"/>
      <c r="F664" s="2"/>
      <c r="G664" s="3"/>
      <c r="H664" s="5"/>
      <c r="I664" s="5"/>
      <c r="J664" s="5"/>
      <c r="K664" s="5"/>
      <c r="L664" s="5"/>
      <c r="M664" s="5"/>
      <c r="N664" s="5"/>
      <c r="O664" s="1"/>
      <c r="P664" s="1"/>
      <c r="Q664" s="1"/>
      <c r="R664" s="1"/>
      <c r="S664" s="1"/>
      <c r="T664" s="1"/>
      <c r="U664" s="1"/>
      <c r="V664" s="1"/>
      <c r="W664" s="5"/>
      <c r="X664" s="5"/>
      <c r="Y664" s="5"/>
      <c r="Z664" s="5"/>
      <c r="AA664" s="5"/>
      <c r="AB664" s="5"/>
      <c r="AC664" s="5"/>
      <c r="AD664" s="5"/>
      <c r="AE664" s="5"/>
      <c r="AF664" s="5"/>
      <c r="AG664" s="6"/>
      <c r="AH664" s="5"/>
      <c r="AI664" s="7"/>
      <c r="AJ664" s="6"/>
      <c r="AK664" s="8"/>
      <c r="AL664" s="5"/>
      <c r="AM664" s="5"/>
      <c r="AN664" s="5"/>
      <c r="AO664" s="5"/>
      <c r="AP664" s="5"/>
      <c r="AQ664" s="5"/>
      <c r="AR664" s="5"/>
      <c r="AS664" s="5"/>
      <c r="AT664" s="5"/>
      <c r="AU664" s="5"/>
      <c r="AV664" s="5"/>
      <c r="AW664" s="9"/>
      <c r="AX664" s="1"/>
      <c r="AY664" s="1"/>
    </row>
    <row r="665">
      <c r="A665" s="179"/>
      <c r="B665" s="5"/>
      <c r="C665" s="1"/>
      <c r="D665" s="5"/>
      <c r="E665" s="2"/>
      <c r="F665" s="2"/>
      <c r="G665" s="3"/>
      <c r="H665" s="5"/>
      <c r="I665" s="5"/>
      <c r="J665" s="5"/>
      <c r="K665" s="5"/>
      <c r="L665" s="5"/>
      <c r="M665" s="5"/>
      <c r="N665" s="5"/>
      <c r="O665" s="1"/>
      <c r="P665" s="1"/>
      <c r="Q665" s="1"/>
      <c r="R665" s="1"/>
      <c r="S665" s="1"/>
      <c r="T665" s="1"/>
      <c r="U665" s="1"/>
      <c r="V665" s="1"/>
      <c r="W665" s="5"/>
      <c r="X665" s="5"/>
      <c r="Y665" s="5"/>
      <c r="Z665" s="5"/>
      <c r="AA665" s="5"/>
      <c r="AB665" s="5"/>
      <c r="AC665" s="5"/>
      <c r="AD665" s="5"/>
      <c r="AE665" s="5"/>
      <c r="AF665" s="5"/>
      <c r="AG665" s="6"/>
      <c r="AH665" s="5"/>
      <c r="AI665" s="7"/>
      <c r="AJ665" s="6"/>
      <c r="AK665" s="8"/>
      <c r="AL665" s="5"/>
      <c r="AM665" s="5"/>
      <c r="AN665" s="5"/>
      <c r="AO665" s="5"/>
      <c r="AP665" s="5"/>
      <c r="AQ665" s="5"/>
      <c r="AR665" s="5"/>
      <c r="AS665" s="5"/>
      <c r="AT665" s="5"/>
      <c r="AU665" s="5"/>
      <c r="AV665" s="5"/>
      <c r="AW665" s="9"/>
      <c r="AX665" s="1"/>
      <c r="AY665" s="1"/>
    </row>
    <row r="666">
      <c r="A666" s="179"/>
      <c r="B666" s="5"/>
      <c r="C666" s="1"/>
      <c r="D666" s="5"/>
      <c r="E666" s="2"/>
      <c r="F666" s="2"/>
      <c r="G666" s="3"/>
      <c r="H666" s="5"/>
      <c r="I666" s="5"/>
      <c r="J666" s="5"/>
      <c r="K666" s="5"/>
      <c r="L666" s="5"/>
      <c r="M666" s="5"/>
      <c r="N666" s="5"/>
      <c r="O666" s="1"/>
      <c r="P666" s="1"/>
      <c r="Q666" s="1"/>
      <c r="R666" s="1"/>
      <c r="S666" s="1"/>
      <c r="T666" s="1"/>
      <c r="U666" s="1"/>
      <c r="V666" s="1"/>
      <c r="W666" s="5"/>
      <c r="X666" s="5"/>
      <c r="Y666" s="5"/>
      <c r="Z666" s="5"/>
      <c r="AA666" s="5"/>
      <c r="AB666" s="5"/>
      <c r="AC666" s="5"/>
      <c r="AD666" s="5"/>
      <c r="AE666" s="5"/>
      <c r="AF666" s="5"/>
      <c r="AG666" s="6"/>
      <c r="AH666" s="5"/>
      <c r="AI666" s="7"/>
      <c r="AJ666" s="6"/>
      <c r="AK666" s="8"/>
      <c r="AL666" s="5"/>
      <c r="AM666" s="5"/>
      <c r="AN666" s="5"/>
      <c r="AO666" s="5"/>
      <c r="AP666" s="5"/>
      <c r="AQ666" s="5"/>
      <c r="AR666" s="5"/>
      <c r="AS666" s="5"/>
      <c r="AT666" s="5"/>
      <c r="AU666" s="5"/>
      <c r="AV666" s="5"/>
      <c r="AW666" s="9"/>
      <c r="AX666" s="1"/>
      <c r="AY666" s="1"/>
    </row>
    <row r="667">
      <c r="A667" s="179"/>
      <c r="B667" s="5"/>
      <c r="C667" s="1"/>
      <c r="D667" s="5"/>
      <c r="E667" s="2"/>
      <c r="F667" s="2"/>
      <c r="G667" s="3"/>
      <c r="H667" s="5"/>
      <c r="I667" s="5"/>
      <c r="J667" s="5"/>
      <c r="K667" s="5"/>
      <c r="L667" s="5"/>
      <c r="M667" s="5"/>
      <c r="N667" s="5"/>
      <c r="O667" s="1"/>
      <c r="P667" s="1"/>
      <c r="Q667" s="1"/>
      <c r="R667" s="1"/>
      <c r="S667" s="1"/>
      <c r="T667" s="1"/>
      <c r="U667" s="1"/>
      <c r="V667" s="1"/>
      <c r="W667" s="5"/>
      <c r="X667" s="5"/>
      <c r="Y667" s="5"/>
      <c r="Z667" s="5"/>
      <c r="AA667" s="5"/>
      <c r="AB667" s="5"/>
      <c r="AC667" s="5"/>
      <c r="AD667" s="5"/>
      <c r="AE667" s="5"/>
      <c r="AF667" s="5"/>
      <c r="AG667" s="6"/>
      <c r="AH667" s="5"/>
      <c r="AI667" s="7"/>
      <c r="AJ667" s="6"/>
      <c r="AK667" s="8"/>
      <c r="AL667" s="5"/>
      <c r="AM667" s="5"/>
      <c r="AN667" s="5"/>
      <c r="AO667" s="5"/>
      <c r="AP667" s="5"/>
      <c r="AQ667" s="5"/>
      <c r="AR667" s="5"/>
      <c r="AS667" s="5"/>
      <c r="AT667" s="5"/>
      <c r="AU667" s="5"/>
      <c r="AV667" s="5"/>
      <c r="AW667" s="9"/>
      <c r="AX667" s="1"/>
      <c r="AY667" s="1"/>
    </row>
    <row r="668">
      <c r="A668" s="179"/>
      <c r="B668" s="5"/>
      <c r="C668" s="1"/>
      <c r="D668" s="5"/>
      <c r="E668" s="2"/>
      <c r="F668" s="2"/>
      <c r="G668" s="3"/>
      <c r="H668" s="5"/>
      <c r="I668" s="5"/>
      <c r="J668" s="5"/>
      <c r="K668" s="5"/>
      <c r="L668" s="5"/>
      <c r="M668" s="5"/>
      <c r="N668" s="5"/>
      <c r="O668" s="1"/>
      <c r="P668" s="1"/>
      <c r="Q668" s="1"/>
      <c r="R668" s="1"/>
      <c r="S668" s="1"/>
      <c r="T668" s="1"/>
      <c r="U668" s="1"/>
      <c r="V668" s="1"/>
      <c r="W668" s="5"/>
      <c r="X668" s="5"/>
      <c r="Y668" s="5"/>
      <c r="Z668" s="5"/>
      <c r="AA668" s="5"/>
      <c r="AB668" s="5"/>
      <c r="AC668" s="5"/>
      <c r="AD668" s="5"/>
      <c r="AE668" s="5"/>
      <c r="AF668" s="5"/>
      <c r="AG668" s="6"/>
      <c r="AH668" s="5"/>
      <c r="AI668" s="7"/>
      <c r="AJ668" s="6"/>
      <c r="AK668" s="8"/>
      <c r="AL668" s="5"/>
      <c r="AM668" s="5"/>
      <c r="AN668" s="5"/>
      <c r="AO668" s="5"/>
      <c r="AP668" s="5"/>
      <c r="AQ668" s="5"/>
      <c r="AR668" s="5"/>
      <c r="AS668" s="5"/>
      <c r="AT668" s="5"/>
      <c r="AU668" s="5"/>
      <c r="AV668" s="5"/>
      <c r="AW668" s="9"/>
      <c r="AX668" s="1"/>
      <c r="AY668" s="1"/>
    </row>
    <row r="669">
      <c r="A669" s="179"/>
      <c r="B669" s="5"/>
      <c r="C669" s="1"/>
      <c r="D669" s="5"/>
      <c r="E669" s="2"/>
      <c r="F669" s="2"/>
      <c r="G669" s="3"/>
      <c r="H669" s="5"/>
      <c r="I669" s="5"/>
      <c r="J669" s="5"/>
      <c r="K669" s="5"/>
      <c r="L669" s="5"/>
      <c r="M669" s="5"/>
      <c r="N669" s="5"/>
      <c r="O669" s="1"/>
      <c r="P669" s="1"/>
      <c r="Q669" s="1"/>
      <c r="R669" s="1"/>
      <c r="S669" s="1"/>
      <c r="T669" s="1"/>
      <c r="U669" s="1"/>
      <c r="V669" s="1"/>
      <c r="W669" s="5"/>
      <c r="X669" s="5"/>
      <c r="Y669" s="5"/>
      <c r="Z669" s="5"/>
      <c r="AA669" s="5"/>
      <c r="AB669" s="5"/>
      <c r="AC669" s="5"/>
      <c r="AD669" s="5"/>
      <c r="AE669" s="5"/>
      <c r="AF669" s="5"/>
      <c r="AG669" s="6"/>
      <c r="AH669" s="5"/>
      <c r="AI669" s="7"/>
      <c r="AJ669" s="6"/>
      <c r="AK669" s="8"/>
      <c r="AL669" s="5"/>
      <c r="AM669" s="5"/>
      <c r="AN669" s="5"/>
      <c r="AO669" s="5"/>
      <c r="AP669" s="5"/>
      <c r="AQ669" s="5"/>
      <c r="AR669" s="5"/>
      <c r="AS669" s="5"/>
      <c r="AT669" s="5"/>
      <c r="AU669" s="5"/>
      <c r="AV669" s="5"/>
      <c r="AW669" s="9"/>
      <c r="AX669" s="1"/>
      <c r="AY669" s="1"/>
    </row>
    <row r="670">
      <c r="A670" s="179"/>
      <c r="B670" s="5"/>
      <c r="C670" s="1"/>
      <c r="D670" s="5"/>
      <c r="E670" s="2"/>
      <c r="F670" s="2"/>
      <c r="G670" s="3"/>
      <c r="H670" s="5"/>
      <c r="I670" s="5"/>
      <c r="J670" s="5"/>
      <c r="K670" s="5"/>
      <c r="L670" s="5"/>
      <c r="M670" s="5"/>
      <c r="N670" s="5"/>
      <c r="O670" s="1"/>
      <c r="P670" s="1"/>
      <c r="Q670" s="1"/>
      <c r="R670" s="1"/>
      <c r="S670" s="1"/>
      <c r="T670" s="1"/>
      <c r="U670" s="1"/>
      <c r="V670" s="1"/>
      <c r="W670" s="5"/>
      <c r="X670" s="5"/>
      <c r="Y670" s="5"/>
      <c r="Z670" s="5"/>
      <c r="AA670" s="5"/>
      <c r="AB670" s="5"/>
      <c r="AC670" s="5"/>
      <c r="AD670" s="5"/>
      <c r="AE670" s="5"/>
      <c r="AF670" s="5"/>
      <c r="AG670" s="6"/>
      <c r="AH670" s="5"/>
      <c r="AI670" s="7"/>
      <c r="AJ670" s="6"/>
      <c r="AK670" s="8"/>
      <c r="AL670" s="5"/>
      <c r="AM670" s="5"/>
      <c r="AN670" s="5"/>
      <c r="AO670" s="5"/>
      <c r="AP670" s="5"/>
      <c r="AQ670" s="5"/>
      <c r="AR670" s="5"/>
      <c r="AS670" s="5"/>
      <c r="AT670" s="5"/>
      <c r="AU670" s="5"/>
      <c r="AV670" s="5"/>
      <c r="AW670" s="9"/>
      <c r="AX670" s="1"/>
      <c r="AY670" s="1"/>
    </row>
    <row r="671">
      <c r="A671" s="179"/>
      <c r="B671" s="5"/>
      <c r="C671" s="1"/>
      <c r="D671" s="5"/>
      <c r="E671" s="2"/>
      <c r="F671" s="2"/>
      <c r="G671" s="3"/>
      <c r="H671" s="5"/>
      <c r="I671" s="5"/>
      <c r="J671" s="5"/>
      <c r="K671" s="5"/>
      <c r="L671" s="5"/>
      <c r="M671" s="5"/>
      <c r="N671" s="5"/>
      <c r="O671" s="1"/>
      <c r="P671" s="1"/>
      <c r="Q671" s="1"/>
      <c r="R671" s="1"/>
      <c r="S671" s="1"/>
      <c r="T671" s="1"/>
      <c r="U671" s="1"/>
      <c r="V671" s="1"/>
      <c r="W671" s="5"/>
      <c r="X671" s="5"/>
      <c r="Y671" s="5"/>
      <c r="Z671" s="5"/>
      <c r="AA671" s="5"/>
      <c r="AB671" s="5"/>
      <c r="AC671" s="5"/>
      <c r="AD671" s="5"/>
      <c r="AE671" s="5"/>
      <c r="AF671" s="5"/>
      <c r="AG671" s="6"/>
      <c r="AH671" s="5"/>
      <c r="AI671" s="7"/>
      <c r="AJ671" s="6"/>
      <c r="AK671" s="8"/>
      <c r="AL671" s="5"/>
      <c r="AM671" s="5"/>
      <c r="AN671" s="5"/>
      <c r="AO671" s="5"/>
      <c r="AP671" s="5"/>
      <c r="AQ671" s="5"/>
      <c r="AR671" s="5"/>
      <c r="AS671" s="5"/>
      <c r="AT671" s="5"/>
      <c r="AU671" s="5"/>
      <c r="AV671" s="5"/>
      <c r="AW671" s="9"/>
      <c r="AX671" s="1"/>
      <c r="AY671" s="1"/>
    </row>
    <row r="672">
      <c r="A672" s="179"/>
      <c r="B672" s="5"/>
      <c r="C672" s="1"/>
      <c r="D672" s="5"/>
      <c r="E672" s="2"/>
      <c r="F672" s="2"/>
      <c r="G672" s="3"/>
      <c r="H672" s="5"/>
      <c r="I672" s="5"/>
      <c r="J672" s="5"/>
      <c r="K672" s="5"/>
      <c r="L672" s="5"/>
      <c r="M672" s="5"/>
      <c r="N672" s="5"/>
      <c r="O672" s="1"/>
      <c r="P672" s="1"/>
      <c r="Q672" s="1"/>
      <c r="R672" s="1"/>
      <c r="S672" s="1"/>
      <c r="T672" s="1"/>
      <c r="U672" s="1"/>
      <c r="V672" s="1"/>
      <c r="W672" s="5"/>
      <c r="X672" s="5"/>
      <c r="Y672" s="5"/>
      <c r="Z672" s="5"/>
      <c r="AA672" s="5"/>
      <c r="AB672" s="5"/>
      <c r="AC672" s="5"/>
      <c r="AD672" s="5"/>
      <c r="AE672" s="5"/>
      <c r="AF672" s="5"/>
      <c r="AG672" s="6"/>
      <c r="AH672" s="5"/>
      <c r="AI672" s="7"/>
      <c r="AJ672" s="6"/>
      <c r="AK672" s="8"/>
      <c r="AL672" s="5"/>
      <c r="AM672" s="5"/>
      <c r="AN672" s="5"/>
      <c r="AO672" s="5"/>
      <c r="AP672" s="5"/>
      <c r="AQ672" s="5"/>
      <c r="AR672" s="5"/>
      <c r="AS672" s="5"/>
      <c r="AT672" s="5"/>
      <c r="AU672" s="5"/>
      <c r="AV672" s="5"/>
      <c r="AW672" s="9"/>
      <c r="AX672" s="1"/>
      <c r="AY672" s="1"/>
    </row>
    <row r="673">
      <c r="A673" s="179"/>
      <c r="B673" s="5"/>
      <c r="C673" s="1"/>
      <c r="D673" s="5"/>
      <c r="E673" s="2"/>
      <c r="F673" s="2"/>
      <c r="G673" s="3"/>
      <c r="H673" s="5"/>
      <c r="I673" s="5"/>
      <c r="J673" s="5"/>
      <c r="K673" s="5"/>
      <c r="L673" s="5"/>
      <c r="M673" s="5"/>
      <c r="N673" s="5"/>
      <c r="O673" s="1"/>
      <c r="P673" s="1"/>
      <c r="Q673" s="1"/>
      <c r="R673" s="1"/>
      <c r="S673" s="1"/>
      <c r="T673" s="1"/>
      <c r="U673" s="1"/>
      <c r="V673" s="1"/>
      <c r="W673" s="5"/>
      <c r="X673" s="5"/>
      <c r="Y673" s="5"/>
      <c r="Z673" s="5"/>
      <c r="AA673" s="5"/>
      <c r="AB673" s="5"/>
      <c r="AC673" s="5"/>
      <c r="AD673" s="5"/>
      <c r="AE673" s="5"/>
      <c r="AF673" s="5"/>
      <c r="AG673" s="6"/>
      <c r="AH673" s="5"/>
      <c r="AI673" s="7"/>
      <c r="AJ673" s="6"/>
      <c r="AK673" s="8"/>
      <c r="AL673" s="5"/>
      <c r="AM673" s="5"/>
      <c r="AN673" s="5"/>
      <c r="AO673" s="5"/>
      <c r="AP673" s="5"/>
      <c r="AQ673" s="5"/>
      <c r="AR673" s="5"/>
      <c r="AS673" s="5"/>
      <c r="AT673" s="5"/>
      <c r="AU673" s="5"/>
      <c r="AV673" s="5"/>
      <c r="AW673" s="9"/>
      <c r="AX673" s="1"/>
      <c r="AY673" s="1"/>
    </row>
    <row r="674">
      <c r="A674" s="179"/>
      <c r="B674" s="5"/>
      <c r="C674" s="1"/>
      <c r="D674" s="5"/>
      <c r="E674" s="2"/>
      <c r="F674" s="2"/>
      <c r="G674" s="3"/>
      <c r="H674" s="5"/>
      <c r="I674" s="5"/>
      <c r="J674" s="5"/>
      <c r="K674" s="5"/>
      <c r="L674" s="5"/>
      <c r="M674" s="5"/>
      <c r="N674" s="5"/>
      <c r="O674" s="1"/>
      <c r="P674" s="1"/>
      <c r="Q674" s="1"/>
      <c r="R674" s="1"/>
      <c r="S674" s="1"/>
      <c r="T674" s="1"/>
      <c r="U674" s="1"/>
      <c r="V674" s="1"/>
      <c r="W674" s="5"/>
      <c r="X674" s="5"/>
      <c r="Y674" s="5"/>
      <c r="Z674" s="5"/>
      <c r="AA674" s="5"/>
      <c r="AB674" s="5"/>
      <c r="AC674" s="5"/>
      <c r="AD674" s="5"/>
      <c r="AE674" s="5"/>
      <c r="AF674" s="5"/>
      <c r="AG674" s="6"/>
      <c r="AH674" s="5"/>
      <c r="AI674" s="7"/>
      <c r="AJ674" s="6"/>
      <c r="AK674" s="8"/>
      <c r="AL674" s="5"/>
      <c r="AM674" s="5"/>
      <c r="AN674" s="5"/>
      <c r="AO674" s="5"/>
      <c r="AP674" s="5"/>
      <c r="AQ674" s="5"/>
      <c r="AR674" s="5"/>
      <c r="AS674" s="5"/>
      <c r="AT674" s="5"/>
      <c r="AU674" s="5"/>
      <c r="AV674" s="5"/>
      <c r="AW674" s="9"/>
      <c r="AX674" s="1"/>
      <c r="AY674" s="1"/>
    </row>
    <row r="675">
      <c r="A675" s="179"/>
      <c r="B675" s="5"/>
      <c r="C675" s="1"/>
      <c r="D675" s="5"/>
      <c r="E675" s="2"/>
      <c r="F675" s="2"/>
      <c r="G675" s="3"/>
      <c r="H675" s="5"/>
      <c r="I675" s="5"/>
      <c r="J675" s="5"/>
      <c r="K675" s="5"/>
      <c r="L675" s="5"/>
      <c r="M675" s="5"/>
      <c r="N675" s="5"/>
      <c r="O675" s="1"/>
      <c r="P675" s="1"/>
      <c r="Q675" s="1"/>
      <c r="R675" s="1"/>
      <c r="S675" s="1"/>
      <c r="T675" s="1"/>
      <c r="U675" s="1"/>
      <c r="V675" s="1"/>
      <c r="W675" s="5"/>
      <c r="X675" s="5"/>
      <c r="Y675" s="5"/>
      <c r="Z675" s="5"/>
      <c r="AA675" s="5"/>
      <c r="AB675" s="5"/>
      <c r="AC675" s="5"/>
      <c r="AD675" s="5"/>
      <c r="AE675" s="5"/>
      <c r="AF675" s="5"/>
      <c r="AG675" s="6"/>
      <c r="AH675" s="5"/>
      <c r="AI675" s="7"/>
      <c r="AJ675" s="6"/>
      <c r="AK675" s="8"/>
      <c r="AL675" s="5"/>
      <c r="AM675" s="5"/>
      <c r="AN675" s="5"/>
      <c r="AO675" s="5"/>
      <c r="AP675" s="5"/>
      <c r="AQ675" s="5"/>
      <c r="AR675" s="5"/>
      <c r="AS675" s="5"/>
      <c r="AT675" s="5"/>
      <c r="AU675" s="5"/>
      <c r="AV675" s="5"/>
      <c r="AW675" s="9"/>
      <c r="AX675" s="1"/>
      <c r="AY675" s="1"/>
    </row>
    <row r="676">
      <c r="A676" s="179"/>
      <c r="B676" s="5"/>
      <c r="C676" s="1"/>
      <c r="D676" s="5"/>
      <c r="E676" s="2"/>
      <c r="F676" s="2"/>
      <c r="G676" s="3"/>
      <c r="H676" s="5"/>
      <c r="I676" s="5"/>
      <c r="J676" s="5"/>
      <c r="K676" s="5"/>
      <c r="L676" s="5"/>
      <c r="M676" s="5"/>
      <c r="N676" s="5"/>
      <c r="O676" s="1"/>
      <c r="P676" s="1"/>
      <c r="Q676" s="1"/>
      <c r="R676" s="1"/>
      <c r="S676" s="1"/>
      <c r="T676" s="1"/>
      <c r="U676" s="1"/>
      <c r="V676" s="1"/>
      <c r="W676" s="5"/>
      <c r="X676" s="5"/>
      <c r="Y676" s="5"/>
      <c r="Z676" s="5"/>
      <c r="AA676" s="5"/>
      <c r="AB676" s="5"/>
      <c r="AC676" s="5"/>
      <c r="AD676" s="5"/>
      <c r="AE676" s="5"/>
      <c r="AF676" s="5"/>
      <c r="AG676" s="6"/>
      <c r="AH676" s="5"/>
      <c r="AI676" s="7"/>
      <c r="AJ676" s="6"/>
      <c r="AK676" s="8"/>
      <c r="AL676" s="5"/>
      <c r="AM676" s="5"/>
      <c r="AN676" s="5"/>
      <c r="AO676" s="5"/>
      <c r="AP676" s="5"/>
      <c r="AQ676" s="5"/>
      <c r="AR676" s="5"/>
      <c r="AS676" s="5"/>
      <c r="AT676" s="5"/>
      <c r="AU676" s="5"/>
      <c r="AV676" s="5"/>
      <c r="AW676" s="9"/>
      <c r="AX676" s="1"/>
      <c r="AY676" s="1"/>
    </row>
    <row r="677">
      <c r="A677" s="179"/>
      <c r="B677" s="5"/>
      <c r="C677" s="1"/>
      <c r="D677" s="5"/>
      <c r="E677" s="2"/>
      <c r="F677" s="2"/>
      <c r="G677" s="3"/>
      <c r="H677" s="5"/>
      <c r="I677" s="5"/>
      <c r="J677" s="5"/>
      <c r="K677" s="5"/>
      <c r="L677" s="5"/>
      <c r="M677" s="5"/>
      <c r="N677" s="5"/>
      <c r="O677" s="1"/>
      <c r="P677" s="1"/>
      <c r="Q677" s="1"/>
      <c r="R677" s="1"/>
      <c r="S677" s="1"/>
      <c r="T677" s="1"/>
      <c r="U677" s="1"/>
      <c r="V677" s="1"/>
      <c r="W677" s="5"/>
      <c r="X677" s="5"/>
      <c r="Y677" s="5"/>
      <c r="Z677" s="5"/>
      <c r="AA677" s="5"/>
      <c r="AB677" s="5"/>
      <c r="AC677" s="5"/>
      <c r="AD677" s="5"/>
      <c r="AE677" s="5"/>
      <c r="AF677" s="5"/>
      <c r="AG677" s="6"/>
      <c r="AH677" s="5"/>
      <c r="AI677" s="7"/>
      <c r="AJ677" s="6"/>
      <c r="AK677" s="8"/>
      <c r="AL677" s="5"/>
      <c r="AM677" s="5"/>
      <c r="AN677" s="5"/>
      <c r="AO677" s="5"/>
      <c r="AP677" s="5"/>
      <c r="AQ677" s="5"/>
      <c r="AR677" s="5"/>
      <c r="AS677" s="5"/>
      <c r="AT677" s="5"/>
      <c r="AU677" s="5"/>
      <c r="AV677" s="5"/>
      <c r="AW677" s="9"/>
      <c r="AX677" s="1"/>
      <c r="AY677" s="1"/>
    </row>
    <row r="678">
      <c r="A678" s="179"/>
      <c r="B678" s="5"/>
      <c r="C678" s="1"/>
      <c r="D678" s="5"/>
      <c r="E678" s="2"/>
      <c r="F678" s="2"/>
      <c r="G678" s="3"/>
      <c r="H678" s="5"/>
      <c r="I678" s="5"/>
      <c r="J678" s="5"/>
      <c r="K678" s="5"/>
      <c r="L678" s="5"/>
      <c r="M678" s="5"/>
      <c r="N678" s="5"/>
      <c r="O678" s="1"/>
      <c r="P678" s="1"/>
      <c r="Q678" s="1"/>
      <c r="R678" s="1"/>
      <c r="S678" s="1"/>
      <c r="T678" s="1"/>
      <c r="U678" s="1"/>
      <c r="V678" s="1"/>
      <c r="W678" s="5"/>
      <c r="X678" s="5"/>
      <c r="Y678" s="5"/>
      <c r="Z678" s="5"/>
      <c r="AA678" s="5"/>
      <c r="AB678" s="5"/>
      <c r="AC678" s="5"/>
      <c r="AD678" s="5"/>
      <c r="AE678" s="5"/>
      <c r="AF678" s="5"/>
      <c r="AG678" s="6"/>
      <c r="AH678" s="5"/>
      <c r="AI678" s="7"/>
      <c r="AJ678" s="6"/>
      <c r="AK678" s="8"/>
      <c r="AL678" s="5"/>
      <c r="AM678" s="5"/>
      <c r="AN678" s="5"/>
      <c r="AO678" s="5"/>
      <c r="AP678" s="5"/>
      <c r="AQ678" s="5"/>
      <c r="AR678" s="5"/>
      <c r="AS678" s="5"/>
      <c r="AT678" s="5"/>
      <c r="AU678" s="5"/>
      <c r="AV678" s="5"/>
      <c r="AW678" s="9"/>
      <c r="AX678" s="1"/>
      <c r="AY678" s="1"/>
    </row>
    <row r="679">
      <c r="A679" s="179"/>
      <c r="B679" s="5"/>
      <c r="C679" s="1"/>
      <c r="D679" s="5"/>
      <c r="E679" s="2"/>
      <c r="F679" s="2"/>
      <c r="G679" s="3"/>
      <c r="H679" s="5"/>
      <c r="I679" s="5"/>
      <c r="J679" s="5"/>
      <c r="K679" s="5"/>
      <c r="L679" s="5"/>
      <c r="M679" s="5"/>
      <c r="N679" s="5"/>
      <c r="O679" s="1"/>
      <c r="P679" s="1"/>
      <c r="Q679" s="1"/>
      <c r="R679" s="1"/>
      <c r="S679" s="1"/>
      <c r="T679" s="1"/>
      <c r="U679" s="1"/>
      <c r="V679" s="1"/>
      <c r="W679" s="5"/>
      <c r="X679" s="5"/>
      <c r="Y679" s="5"/>
      <c r="Z679" s="5"/>
      <c r="AA679" s="5"/>
      <c r="AB679" s="5"/>
      <c r="AC679" s="5"/>
      <c r="AD679" s="5"/>
      <c r="AE679" s="5"/>
      <c r="AF679" s="5"/>
      <c r="AG679" s="6"/>
      <c r="AH679" s="5"/>
      <c r="AI679" s="7"/>
      <c r="AJ679" s="6"/>
      <c r="AK679" s="8"/>
      <c r="AL679" s="5"/>
      <c r="AM679" s="5"/>
      <c r="AN679" s="5"/>
      <c r="AO679" s="5"/>
      <c r="AP679" s="5"/>
      <c r="AQ679" s="5"/>
      <c r="AR679" s="5"/>
      <c r="AS679" s="5"/>
      <c r="AT679" s="5"/>
      <c r="AU679" s="5"/>
      <c r="AV679" s="5"/>
      <c r="AW679" s="9"/>
      <c r="AX679" s="1"/>
      <c r="AY679" s="1"/>
    </row>
    <row r="680">
      <c r="A680" s="179"/>
      <c r="B680" s="5"/>
      <c r="C680" s="1"/>
      <c r="D680" s="5"/>
      <c r="E680" s="2"/>
      <c r="F680" s="2"/>
      <c r="G680" s="3"/>
      <c r="H680" s="5"/>
      <c r="I680" s="5"/>
      <c r="J680" s="5"/>
      <c r="K680" s="5"/>
      <c r="L680" s="5"/>
      <c r="M680" s="5"/>
      <c r="N680" s="5"/>
      <c r="O680" s="1"/>
      <c r="P680" s="1"/>
      <c r="Q680" s="1"/>
      <c r="R680" s="1"/>
      <c r="S680" s="1"/>
      <c r="T680" s="1"/>
      <c r="U680" s="1"/>
      <c r="V680" s="1"/>
      <c r="W680" s="5"/>
      <c r="X680" s="5"/>
      <c r="Y680" s="5"/>
      <c r="Z680" s="5"/>
      <c r="AA680" s="5"/>
      <c r="AB680" s="5"/>
      <c r="AC680" s="5"/>
      <c r="AD680" s="5"/>
      <c r="AE680" s="5"/>
      <c r="AF680" s="5"/>
      <c r="AG680" s="6"/>
      <c r="AH680" s="5"/>
      <c r="AI680" s="7"/>
      <c r="AJ680" s="6"/>
      <c r="AK680" s="8"/>
      <c r="AL680" s="5"/>
      <c r="AM680" s="5"/>
      <c r="AN680" s="5"/>
      <c r="AO680" s="5"/>
      <c r="AP680" s="5"/>
      <c r="AQ680" s="5"/>
      <c r="AR680" s="5"/>
      <c r="AS680" s="5"/>
      <c r="AT680" s="5"/>
      <c r="AU680" s="5"/>
      <c r="AV680" s="5"/>
      <c r="AW680" s="9"/>
      <c r="AX680" s="1"/>
      <c r="AY680" s="1"/>
    </row>
    <row r="681">
      <c r="A681" s="179"/>
      <c r="B681" s="5"/>
      <c r="C681" s="1"/>
      <c r="D681" s="5"/>
      <c r="E681" s="2"/>
      <c r="F681" s="2"/>
      <c r="G681" s="3"/>
      <c r="H681" s="5"/>
      <c r="I681" s="5"/>
      <c r="J681" s="5"/>
      <c r="K681" s="5"/>
      <c r="L681" s="5"/>
      <c r="M681" s="5"/>
      <c r="N681" s="5"/>
      <c r="O681" s="1"/>
      <c r="P681" s="1"/>
      <c r="Q681" s="1"/>
      <c r="R681" s="1"/>
      <c r="S681" s="1"/>
      <c r="T681" s="1"/>
      <c r="U681" s="1"/>
      <c r="V681" s="1"/>
      <c r="W681" s="5"/>
      <c r="X681" s="5"/>
      <c r="Y681" s="5"/>
      <c r="Z681" s="5"/>
      <c r="AA681" s="5"/>
      <c r="AB681" s="5"/>
      <c r="AC681" s="5"/>
      <c r="AD681" s="5"/>
      <c r="AE681" s="5"/>
      <c r="AF681" s="5"/>
      <c r="AG681" s="6"/>
      <c r="AH681" s="5"/>
      <c r="AI681" s="7"/>
      <c r="AJ681" s="6"/>
      <c r="AK681" s="8"/>
      <c r="AL681" s="5"/>
      <c r="AM681" s="5"/>
      <c r="AN681" s="5"/>
      <c r="AO681" s="5"/>
      <c r="AP681" s="5"/>
      <c r="AQ681" s="5"/>
      <c r="AR681" s="5"/>
      <c r="AS681" s="5"/>
      <c r="AT681" s="5"/>
      <c r="AU681" s="5"/>
      <c r="AV681" s="5"/>
      <c r="AW681" s="9"/>
      <c r="AX681" s="1"/>
      <c r="AY681" s="1"/>
    </row>
    <row r="682">
      <c r="A682" s="179"/>
      <c r="B682" s="5"/>
      <c r="C682" s="1"/>
      <c r="D682" s="5"/>
      <c r="E682" s="2"/>
      <c r="F682" s="2"/>
      <c r="G682" s="3"/>
      <c r="H682" s="5"/>
      <c r="I682" s="5"/>
      <c r="J682" s="5"/>
      <c r="K682" s="5"/>
      <c r="L682" s="5"/>
      <c r="M682" s="5"/>
      <c r="N682" s="5"/>
      <c r="O682" s="1"/>
      <c r="P682" s="1"/>
      <c r="Q682" s="1"/>
      <c r="R682" s="1"/>
      <c r="S682" s="1"/>
      <c r="T682" s="1"/>
      <c r="U682" s="1"/>
      <c r="V682" s="1"/>
      <c r="W682" s="5"/>
      <c r="X682" s="5"/>
      <c r="Y682" s="5"/>
      <c r="Z682" s="5"/>
      <c r="AA682" s="5"/>
      <c r="AB682" s="5"/>
      <c r="AC682" s="5"/>
      <c r="AD682" s="5"/>
      <c r="AE682" s="5"/>
      <c r="AF682" s="5"/>
      <c r="AG682" s="6"/>
      <c r="AH682" s="5"/>
      <c r="AI682" s="7"/>
      <c r="AJ682" s="6"/>
      <c r="AK682" s="8"/>
      <c r="AL682" s="5"/>
      <c r="AM682" s="5"/>
      <c r="AN682" s="5"/>
      <c r="AO682" s="5"/>
      <c r="AP682" s="5"/>
      <c r="AQ682" s="5"/>
      <c r="AR682" s="5"/>
      <c r="AS682" s="5"/>
      <c r="AT682" s="5"/>
      <c r="AU682" s="5"/>
      <c r="AV682" s="5"/>
      <c r="AW682" s="9"/>
      <c r="AX682" s="1"/>
      <c r="AY682" s="1"/>
    </row>
    <row r="683">
      <c r="A683" s="179"/>
      <c r="B683" s="5"/>
      <c r="C683" s="1"/>
      <c r="D683" s="5"/>
      <c r="E683" s="2"/>
      <c r="F683" s="2"/>
      <c r="G683" s="3"/>
      <c r="H683" s="5"/>
      <c r="I683" s="5"/>
      <c r="J683" s="5"/>
      <c r="K683" s="5"/>
      <c r="L683" s="5"/>
      <c r="M683" s="5"/>
      <c r="N683" s="5"/>
      <c r="O683" s="1"/>
      <c r="P683" s="1"/>
      <c r="Q683" s="1"/>
      <c r="R683" s="1"/>
      <c r="S683" s="1"/>
      <c r="T683" s="1"/>
      <c r="U683" s="1"/>
      <c r="V683" s="1"/>
      <c r="W683" s="5"/>
      <c r="X683" s="5"/>
      <c r="Y683" s="5"/>
      <c r="Z683" s="5"/>
      <c r="AA683" s="5"/>
      <c r="AB683" s="5"/>
      <c r="AC683" s="5"/>
      <c r="AD683" s="5"/>
      <c r="AE683" s="5"/>
      <c r="AF683" s="5"/>
      <c r="AG683" s="6"/>
      <c r="AH683" s="5"/>
      <c r="AI683" s="7"/>
      <c r="AJ683" s="6"/>
      <c r="AK683" s="8"/>
      <c r="AL683" s="5"/>
      <c r="AM683" s="5"/>
      <c r="AN683" s="5"/>
      <c r="AO683" s="5"/>
      <c r="AP683" s="5"/>
      <c r="AQ683" s="5"/>
      <c r="AR683" s="5"/>
      <c r="AS683" s="5"/>
      <c r="AT683" s="5"/>
      <c r="AU683" s="5"/>
      <c r="AV683" s="5"/>
      <c r="AW683" s="9"/>
      <c r="AX683" s="1"/>
      <c r="AY683" s="1"/>
    </row>
    <row r="684">
      <c r="A684" s="179"/>
      <c r="B684" s="5"/>
      <c r="C684" s="1"/>
      <c r="D684" s="5"/>
      <c r="E684" s="2"/>
      <c r="F684" s="2"/>
      <c r="G684" s="3"/>
      <c r="H684" s="5"/>
      <c r="I684" s="5"/>
      <c r="J684" s="5"/>
      <c r="K684" s="5"/>
      <c r="L684" s="5"/>
      <c r="M684" s="5"/>
      <c r="N684" s="5"/>
      <c r="O684" s="1"/>
      <c r="P684" s="1"/>
      <c r="Q684" s="1"/>
      <c r="R684" s="1"/>
      <c r="S684" s="1"/>
      <c r="T684" s="1"/>
      <c r="U684" s="1"/>
      <c r="V684" s="1"/>
      <c r="W684" s="5"/>
      <c r="X684" s="5"/>
      <c r="Y684" s="5"/>
      <c r="Z684" s="5"/>
      <c r="AA684" s="5"/>
      <c r="AB684" s="5"/>
      <c r="AC684" s="5"/>
      <c r="AD684" s="5"/>
      <c r="AE684" s="5"/>
      <c r="AF684" s="5"/>
      <c r="AG684" s="6"/>
      <c r="AH684" s="5"/>
      <c r="AI684" s="7"/>
      <c r="AJ684" s="6"/>
      <c r="AK684" s="8"/>
      <c r="AL684" s="5"/>
      <c r="AM684" s="5"/>
      <c r="AN684" s="5"/>
      <c r="AO684" s="5"/>
      <c r="AP684" s="5"/>
      <c r="AQ684" s="5"/>
      <c r="AR684" s="5"/>
      <c r="AS684" s="5"/>
      <c r="AT684" s="5"/>
      <c r="AU684" s="5"/>
      <c r="AV684" s="5"/>
      <c r="AW684" s="9"/>
      <c r="AX684" s="1"/>
      <c r="AY684" s="1"/>
    </row>
    <row r="685">
      <c r="A685" s="179"/>
      <c r="B685" s="5"/>
      <c r="C685" s="1"/>
      <c r="D685" s="5"/>
      <c r="E685" s="2"/>
      <c r="F685" s="2"/>
      <c r="G685" s="3"/>
      <c r="H685" s="5"/>
      <c r="I685" s="5"/>
      <c r="J685" s="5"/>
      <c r="K685" s="5"/>
      <c r="L685" s="5"/>
      <c r="M685" s="5"/>
      <c r="N685" s="5"/>
      <c r="O685" s="1"/>
      <c r="P685" s="1"/>
      <c r="Q685" s="1"/>
      <c r="R685" s="1"/>
      <c r="S685" s="1"/>
      <c r="T685" s="1"/>
      <c r="U685" s="1"/>
      <c r="V685" s="1"/>
      <c r="W685" s="5"/>
      <c r="X685" s="5"/>
      <c r="Y685" s="5"/>
      <c r="Z685" s="5"/>
      <c r="AA685" s="5"/>
      <c r="AB685" s="5"/>
      <c r="AC685" s="5"/>
      <c r="AD685" s="5"/>
      <c r="AE685" s="5"/>
      <c r="AF685" s="5"/>
      <c r="AG685" s="6"/>
      <c r="AH685" s="5"/>
      <c r="AI685" s="7"/>
      <c r="AJ685" s="6"/>
      <c r="AK685" s="8"/>
      <c r="AL685" s="5"/>
      <c r="AM685" s="5"/>
      <c r="AN685" s="5"/>
      <c r="AO685" s="5"/>
      <c r="AP685" s="5"/>
      <c r="AQ685" s="5"/>
      <c r="AR685" s="5"/>
      <c r="AS685" s="5"/>
      <c r="AT685" s="5"/>
      <c r="AU685" s="5"/>
      <c r="AV685" s="5"/>
      <c r="AW685" s="9"/>
      <c r="AX685" s="1"/>
      <c r="AY685" s="1"/>
    </row>
    <row r="686">
      <c r="A686" s="179"/>
      <c r="B686" s="5"/>
      <c r="C686" s="1"/>
      <c r="D686" s="5"/>
      <c r="E686" s="2"/>
      <c r="F686" s="2"/>
      <c r="G686" s="3"/>
      <c r="H686" s="5"/>
      <c r="I686" s="5"/>
      <c r="J686" s="5"/>
      <c r="K686" s="5"/>
      <c r="L686" s="5"/>
      <c r="M686" s="5"/>
      <c r="N686" s="5"/>
      <c r="O686" s="1"/>
      <c r="P686" s="1"/>
      <c r="Q686" s="1"/>
      <c r="R686" s="1"/>
      <c r="S686" s="1"/>
      <c r="T686" s="1"/>
      <c r="U686" s="1"/>
      <c r="V686" s="1"/>
      <c r="W686" s="5"/>
      <c r="X686" s="5"/>
      <c r="Y686" s="5"/>
      <c r="Z686" s="5"/>
      <c r="AA686" s="5"/>
      <c r="AB686" s="5"/>
      <c r="AC686" s="5"/>
      <c r="AD686" s="5"/>
      <c r="AE686" s="5"/>
      <c r="AF686" s="5"/>
      <c r="AG686" s="6"/>
      <c r="AH686" s="5"/>
      <c r="AI686" s="7"/>
      <c r="AJ686" s="6"/>
      <c r="AK686" s="8"/>
      <c r="AL686" s="5"/>
      <c r="AM686" s="5"/>
      <c r="AN686" s="5"/>
      <c r="AO686" s="5"/>
      <c r="AP686" s="5"/>
      <c r="AQ686" s="5"/>
      <c r="AR686" s="5"/>
      <c r="AS686" s="5"/>
      <c r="AT686" s="5"/>
      <c r="AU686" s="5"/>
      <c r="AV686" s="5"/>
      <c r="AW686" s="9"/>
      <c r="AX686" s="1"/>
      <c r="AY686" s="1"/>
    </row>
    <row r="687">
      <c r="A687" s="179"/>
      <c r="B687" s="5"/>
      <c r="C687" s="1"/>
      <c r="D687" s="5"/>
      <c r="E687" s="2"/>
      <c r="F687" s="2"/>
      <c r="G687" s="3"/>
      <c r="H687" s="5"/>
      <c r="I687" s="5"/>
      <c r="J687" s="5"/>
      <c r="K687" s="5"/>
      <c r="L687" s="5"/>
      <c r="M687" s="5"/>
      <c r="N687" s="5"/>
      <c r="O687" s="1"/>
      <c r="P687" s="1"/>
      <c r="Q687" s="1"/>
      <c r="R687" s="1"/>
      <c r="S687" s="1"/>
      <c r="T687" s="1"/>
      <c r="U687" s="1"/>
      <c r="V687" s="1"/>
      <c r="W687" s="5"/>
      <c r="X687" s="5"/>
      <c r="Y687" s="5"/>
      <c r="Z687" s="5"/>
      <c r="AA687" s="5"/>
      <c r="AB687" s="5"/>
      <c r="AC687" s="5"/>
      <c r="AD687" s="5"/>
      <c r="AE687" s="5"/>
      <c r="AF687" s="5"/>
      <c r="AG687" s="6"/>
      <c r="AH687" s="5"/>
      <c r="AI687" s="7"/>
      <c r="AJ687" s="6"/>
      <c r="AK687" s="8"/>
      <c r="AL687" s="5"/>
      <c r="AM687" s="5"/>
      <c r="AN687" s="5"/>
      <c r="AO687" s="5"/>
      <c r="AP687" s="5"/>
      <c r="AQ687" s="5"/>
      <c r="AR687" s="5"/>
      <c r="AS687" s="5"/>
      <c r="AT687" s="5"/>
      <c r="AU687" s="5"/>
      <c r="AV687" s="5"/>
      <c r="AW687" s="9"/>
      <c r="AX687" s="1"/>
      <c r="AY687" s="1"/>
    </row>
    <row r="688">
      <c r="A688" s="179"/>
      <c r="B688" s="5"/>
      <c r="C688" s="1"/>
      <c r="D688" s="5"/>
      <c r="E688" s="2"/>
      <c r="F688" s="2"/>
      <c r="G688" s="3"/>
      <c r="H688" s="5"/>
      <c r="I688" s="5"/>
      <c r="J688" s="5"/>
      <c r="K688" s="5"/>
      <c r="L688" s="5"/>
      <c r="M688" s="5"/>
      <c r="N688" s="5"/>
      <c r="O688" s="1"/>
      <c r="P688" s="1"/>
      <c r="Q688" s="1"/>
      <c r="R688" s="1"/>
      <c r="S688" s="1"/>
      <c r="T688" s="1"/>
      <c r="U688" s="1"/>
      <c r="V688" s="1"/>
      <c r="W688" s="5"/>
      <c r="X688" s="5"/>
      <c r="Y688" s="5"/>
      <c r="Z688" s="5"/>
      <c r="AA688" s="5"/>
      <c r="AB688" s="5"/>
      <c r="AC688" s="5"/>
      <c r="AD688" s="5"/>
      <c r="AE688" s="5"/>
      <c r="AF688" s="5"/>
      <c r="AG688" s="6"/>
      <c r="AH688" s="5"/>
      <c r="AI688" s="7"/>
      <c r="AJ688" s="6"/>
      <c r="AK688" s="8"/>
      <c r="AL688" s="5"/>
      <c r="AM688" s="5"/>
      <c r="AN688" s="5"/>
      <c r="AO688" s="5"/>
      <c r="AP688" s="5"/>
      <c r="AQ688" s="5"/>
      <c r="AR688" s="5"/>
      <c r="AS688" s="5"/>
      <c r="AT688" s="5"/>
      <c r="AU688" s="5"/>
      <c r="AV688" s="5"/>
      <c r="AW688" s="9"/>
      <c r="AX688" s="1"/>
      <c r="AY688" s="1"/>
    </row>
    <row r="689">
      <c r="A689" s="179"/>
      <c r="B689" s="5"/>
      <c r="C689" s="1"/>
      <c r="D689" s="5"/>
      <c r="E689" s="2"/>
      <c r="F689" s="2"/>
      <c r="G689" s="3"/>
      <c r="H689" s="5"/>
      <c r="I689" s="5"/>
      <c r="J689" s="5"/>
      <c r="K689" s="5"/>
      <c r="L689" s="5"/>
      <c r="M689" s="5"/>
      <c r="N689" s="5"/>
      <c r="O689" s="1"/>
      <c r="P689" s="1"/>
      <c r="Q689" s="1"/>
      <c r="R689" s="1"/>
      <c r="S689" s="1"/>
      <c r="T689" s="1"/>
      <c r="U689" s="1"/>
      <c r="V689" s="1"/>
      <c r="W689" s="5"/>
      <c r="X689" s="5"/>
      <c r="Y689" s="5"/>
      <c r="Z689" s="5"/>
      <c r="AA689" s="5"/>
      <c r="AB689" s="5"/>
      <c r="AC689" s="5"/>
      <c r="AD689" s="5"/>
      <c r="AE689" s="5"/>
      <c r="AF689" s="5"/>
      <c r="AG689" s="6"/>
      <c r="AH689" s="5"/>
      <c r="AI689" s="7"/>
      <c r="AJ689" s="6"/>
      <c r="AK689" s="8"/>
      <c r="AL689" s="5"/>
      <c r="AM689" s="5"/>
      <c r="AN689" s="5"/>
      <c r="AO689" s="5"/>
      <c r="AP689" s="5"/>
      <c r="AQ689" s="5"/>
      <c r="AR689" s="5"/>
      <c r="AS689" s="5"/>
      <c r="AT689" s="5"/>
      <c r="AU689" s="5"/>
      <c r="AV689" s="5"/>
      <c r="AW689" s="9"/>
      <c r="AX689" s="1"/>
      <c r="AY689" s="1"/>
    </row>
    <row r="690">
      <c r="A690" s="179"/>
      <c r="B690" s="5"/>
      <c r="C690" s="1"/>
      <c r="D690" s="5"/>
      <c r="E690" s="2"/>
      <c r="F690" s="2"/>
      <c r="G690" s="3"/>
      <c r="H690" s="5"/>
      <c r="I690" s="5"/>
      <c r="J690" s="5"/>
      <c r="K690" s="5"/>
      <c r="L690" s="5"/>
      <c r="M690" s="5"/>
      <c r="N690" s="5"/>
      <c r="O690" s="1"/>
      <c r="P690" s="1"/>
      <c r="Q690" s="1"/>
      <c r="R690" s="1"/>
      <c r="S690" s="1"/>
      <c r="T690" s="1"/>
      <c r="U690" s="1"/>
      <c r="V690" s="1"/>
      <c r="W690" s="5"/>
      <c r="X690" s="5"/>
      <c r="Y690" s="5"/>
      <c r="Z690" s="5"/>
      <c r="AA690" s="5"/>
      <c r="AB690" s="5"/>
      <c r="AC690" s="5"/>
      <c r="AD690" s="5"/>
      <c r="AE690" s="5"/>
      <c r="AF690" s="5"/>
      <c r="AG690" s="6"/>
      <c r="AH690" s="5"/>
      <c r="AI690" s="7"/>
      <c r="AJ690" s="6"/>
      <c r="AK690" s="8"/>
      <c r="AL690" s="5"/>
      <c r="AM690" s="5"/>
      <c r="AN690" s="5"/>
      <c r="AO690" s="5"/>
      <c r="AP690" s="5"/>
      <c r="AQ690" s="5"/>
      <c r="AR690" s="5"/>
      <c r="AS690" s="5"/>
      <c r="AT690" s="5"/>
      <c r="AU690" s="5"/>
      <c r="AV690" s="5"/>
      <c r="AW690" s="9"/>
      <c r="AX690" s="1"/>
      <c r="AY690" s="1"/>
    </row>
    <row r="691">
      <c r="A691" s="179"/>
      <c r="B691" s="5"/>
      <c r="C691" s="1"/>
      <c r="D691" s="5"/>
      <c r="E691" s="2"/>
      <c r="F691" s="2"/>
      <c r="G691" s="3"/>
      <c r="H691" s="5"/>
      <c r="I691" s="5"/>
      <c r="J691" s="5"/>
      <c r="K691" s="5"/>
      <c r="L691" s="5"/>
      <c r="M691" s="5"/>
      <c r="N691" s="5"/>
      <c r="O691" s="1"/>
      <c r="P691" s="1"/>
      <c r="Q691" s="1"/>
      <c r="R691" s="1"/>
      <c r="S691" s="1"/>
      <c r="T691" s="1"/>
      <c r="U691" s="1"/>
      <c r="V691" s="1"/>
      <c r="W691" s="5"/>
      <c r="X691" s="5"/>
      <c r="Y691" s="5"/>
      <c r="Z691" s="5"/>
      <c r="AA691" s="5"/>
      <c r="AB691" s="5"/>
      <c r="AC691" s="5"/>
      <c r="AD691" s="5"/>
      <c r="AE691" s="5"/>
      <c r="AF691" s="5"/>
      <c r="AG691" s="6"/>
      <c r="AH691" s="5"/>
      <c r="AI691" s="7"/>
      <c r="AJ691" s="6"/>
      <c r="AK691" s="8"/>
      <c r="AL691" s="5"/>
      <c r="AM691" s="5"/>
      <c r="AN691" s="5"/>
      <c r="AO691" s="5"/>
      <c r="AP691" s="5"/>
      <c r="AQ691" s="5"/>
      <c r="AR691" s="5"/>
      <c r="AS691" s="5"/>
      <c r="AT691" s="5"/>
      <c r="AU691" s="5"/>
      <c r="AV691" s="5"/>
      <c r="AW691" s="9"/>
      <c r="AX691" s="1"/>
      <c r="AY691" s="1"/>
    </row>
    <row r="692">
      <c r="A692" s="179"/>
      <c r="B692" s="5"/>
      <c r="C692" s="1"/>
      <c r="D692" s="5"/>
      <c r="E692" s="2"/>
      <c r="F692" s="2"/>
      <c r="G692" s="3"/>
      <c r="H692" s="5"/>
      <c r="I692" s="5"/>
      <c r="J692" s="5"/>
      <c r="K692" s="5"/>
      <c r="L692" s="5"/>
      <c r="M692" s="5"/>
      <c r="N692" s="5"/>
      <c r="O692" s="1"/>
      <c r="P692" s="1"/>
      <c r="Q692" s="1"/>
      <c r="R692" s="1"/>
      <c r="S692" s="1"/>
      <c r="T692" s="1"/>
      <c r="U692" s="1"/>
      <c r="V692" s="1"/>
      <c r="W692" s="5"/>
      <c r="X692" s="5"/>
      <c r="Y692" s="5"/>
      <c r="Z692" s="5"/>
      <c r="AA692" s="5"/>
      <c r="AB692" s="5"/>
      <c r="AC692" s="5"/>
      <c r="AD692" s="5"/>
      <c r="AE692" s="5"/>
      <c r="AF692" s="5"/>
      <c r="AG692" s="6"/>
      <c r="AH692" s="5"/>
      <c r="AI692" s="7"/>
      <c r="AJ692" s="6"/>
      <c r="AK692" s="8"/>
      <c r="AL692" s="5"/>
      <c r="AM692" s="5"/>
      <c r="AN692" s="5"/>
      <c r="AO692" s="5"/>
      <c r="AP692" s="5"/>
      <c r="AQ692" s="5"/>
      <c r="AR692" s="5"/>
      <c r="AS692" s="5"/>
      <c r="AT692" s="5"/>
      <c r="AU692" s="5"/>
      <c r="AV692" s="5"/>
      <c r="AW692" s="9"/>
      <c r="AX692" s="1"/>
      <c r="AY692" s="1"/>
    </row>
    <row r="693">
      <c r="A693" s="179"/>
      <c r="B693" s="5"/>
      <c r="C693" s="1"/>
      <c r="D693" s="5"/>
      <c r="E693" s="2"/>
      <c r="F693" s="2"/>
      <c r="G693" s="3"/>
      <c r="H693" s="5"/>
      <c r="I693" s="5"/>
      <c r="J693" s="5"/>
      <c r="K693" s="5"/>
      <c r="L693" s="5"/>
      <c r="M693" s="5"/>
      <c r="N693" s="5"/>
      <c r="O693" s="1"/>
      <c r="P693" s="1"/>
      <c r="Q693" s="1"/>
      <c r="R693" s="1"/>
      <c r="S693" s="1"/>
      <c r="T693" s="1"/>
      <c r="U693" s="1"/>
      <c r="V693" s="1"/>
      <c r="W693" s="5"/>
      <c r="X693" s="5"/>
      <c r="Y693" s="5"/>
      <c r="Z693" s="5"/>
      <c r="AA693" s="5"/>
      <c r="AB693" s="5"/>
      <c r="AC693" s="5"/>
      <c r="AD693" s="5"/>
      <c r="AE693" s="5"/>
      <c r="AF693" s="5"/>
      <c r="AG693" s="6"/>
      <c r="AH693" s="5"/>
      <c r="AI693" s="7"/>
      <c r="AJ693" s="6"/>
      <c r="AK693" s="8"/>
      <c r="AL693" s="5"/>
      <c r="AM693" s="5"/>
      <c r="AN693" s="5"/>
      <c r="AO693" s="5"/>
      <c r="AP693" s="5"/>
      <c r="AQ693" s="5"/>
      <c r="AR693" s="5"/>
      <c r="AS693" s="5"/>
      <c r="AT693" s="5"/>
      <c r="AU693" s="5"/>
      <c r="AV693" s="5"/>
      <c r="AW693" s="9"/>
      <c r="AX693" s="1"/>
      <c r="AY693" s="1"/>
    </row>
    <row r="694">
      <c r="A694" s="179"/>
      <c r="B694" s="5"/>
      <c r="C694" s="1"/>
      <c r="D694" s="5"/>
      <c r="E694" s="2"/>
      <c r="F694" s="2"/>
      <c r="G694" s="3"/>
      <c r="H694" s="5"/>
      <c r="I694" s="5"/>
      <c r="J694" s="5"/>
      <c r="K694" s="5"/>
      <c r="L694" s="5"/>
      <c r="M694" s="5"/>
      <c r="N694" s="5"/>
      <c r="O694" s="1"/>
      <c r="P694" s="1"/>
      <c r="Q694" s="1"/>
      <c r="R694" s="1"/>
      <c r="S694" s="1"/>
      <c r="T694" s="1"/>
      <c r="U694" s="1"/>
      <c r="V694" s="1"/>
      <c r="W694" s="5"/>
      <c r="X694" s="5"/>
      <c r="Y694" s="5"/>
      <c r="Z694" s="5"/>
      <c r="AA694" s="5"/>
      <c r="AB694" s="5"/>
      <c r="AC694" s="5"/>
      <c r="AD694" s="5"/>
      <c r="AE694" s="5"/>
      <c r="AF694" s="5"/>
      <c r="AG694" s="6"/>
      <c r="AH694" s="5"/>
      <c r="AI694" s="7"/>
      <c r="AJ694" s="6"/>
      <c r="AK694" s="8"/>
      <c r="AL694" s="5"/>
      <c r="AM694" s="5"/>
      <c r="AN694" s="5"/>
      <c r="AO694" s="5"/>
      <c r="AP694" s="5"/>
      <c r="AQ694" s="5"/>
      <c r="AR694" s="5"/>
      <c r="AS694" s="5"/>
      <c r="AT694" s="5"/>
      <c r="AU694" s="5"/>
      <c r="AV694" s="5"/>
      <c r="AW694" s="9"/>
      <c r="AX694" s="1"/>
      <c r="AY694" s="1"/>
    </row>
    <row r="695">
      <c r="A695" s="179"/>
      <c r="B695" s="5"/>
      <c r="C695" s="1"/>
      <c r="D695" s="5"/>
      <c r="E695" s="2"/>
      <c r="F695" s="2"/>
      <c r="G695" s="3"/>
      <c r="H695" s="5"/>
      <c r="I695" s="5"/>
      <c r="J695" s="5"/>
      <c r="K695" s="5"/>
      <c r="L695" s="5"/>
      <c r="M695" s="5"/>
      <c r="N695" s="5"/>
      <c r="O695" s="1"/>
      <c r="P695" s="1"/>
      <c r="Q695" s="1"/>
      <c r="R695" s="1"/>
      <c r="S695" s="1"/>
      <c r="T695" s="1"/>
      <c r="U695" s="1"/>
      <c r="V695" s="1"/>
      <c r="W695" s="5"/>
      <c r="X695" s="5"/>
      <c r="Y695" s="5"/>
      <c r="Z695" s="5"/>
      <c r="AA695" s="5"/>
      <c r="AB695" s="5"/>
      <c r="AC695" s="5"/>
      <c r="AD695" s="5"/>
      <c r="AE695" s="5"/>
      <c r="AF695" s="5"/>
      <c r="AG695" s="6"/>
      <c r="AH695" s="5"/>
      <c r="AI695" s="7"/>
      <c r="AJ695" s="6"/>
      <c r="AK695" s="8"/>
      <c r="AL695" s="5"/>
      <c r="AM695" s="5"/>
      <c r="AN695" s="5"/>
      <c r="AO695" s="5"/>
      <c r="AP695" s="5"/>
      <c r="AQ695" s="5"/>
      <c r="AR695" s="5"/>
      <c r="AS695" s="5"/>
      <c r="AT695" s="5"/>
      <c r="AU695" s="5"/>
      <c r="AV695" s="5"/>
      <c r="AW695" s="9"/>
      <c r="AX695" s="1"/>
      <c r="AY695" s="1"/>
    </row>
    <row r="696">
      <c r="A696" s="179"/>
      <c r="B696" s="5"/>
      <c r="C696" s="1"/>
      <c r="D696" s="5"/>
      <c r="E696" s="2"/>
      <c r="F696" s="2"/>
      <c r="G696" s="3"/>
      <c r="H696" s="5"/>
      <c r="I696" s="5"/>
      <c r="J696" s="5"/>
      <c r="K696" s="5"/>
      <c r="L696" s="5"/>
      <c r="M696" s="5"/>
      <c r="N696" s="5"/>
      <c r="O696" s="1"/>
      <c r="P696" s="1"/>
      <c r="Q696" s="1"/>
      <c r="R696" s="1"/>
      <c r="S696" s="1"/>
      <c r="T696" s="1"/>
      <c r="U696" s="1"/>
      <c r="V696" s="1"/>
      <c r="W696" s="5"/>
      <c r="X696" s="5"/>
      <c r="Y696" s="5"/>
      <c r="Z696" s="5"/>
      <c r="AA696" s="5"/>
      <c r="AB696" s="5"/>
      <c r="AC696" s="5"/>
      <c r="AD696" s="5"/>
      <c r="AE696" s="5"/>
      <c r="AF696" s="5"/>
      <c r="AG696" s="6"/>
      <c r="AH696" s="5"/>
      <c r="AI696" s="7"/>
      <c r="AJ696" s="6"/>
      <c r="AK696" s="8"/>
      <c r="AL696" s="5"/>
      <c r="AM696" s="5"/>
      <c r="AN696" s="5"/>
      <c r="AO696" s="5"/>
      <c r="AP696" s="5"/>
      <c r="AQ696" s="5"/>
      <c r="AR696" s="5"/>
      <c r="AS696" s="5"/>
      <c r="AT696" s="5"/>
      <c r="AU696" s="5"/>
      <c r="AV696" s="5"/>
      <c r="AW696" s="9"/>
      <c r="AX696" s="1"/>
      <c r="AY696" s="1"/>
    </row>
    <row r="697">
      <c r="A697" s="179"/>
      <c r="B697" s="5"/>
      <c r="C697" s="1"/>
      <c r="D697" s="5"/>
      <c r="E697" s="2"/>
      <c r="F697" s="2"/>
      <c r="G697" s="3"/>
      <c r="H697" s="5"/>
      <c r="I697" s="5"/>
      <c r="J697" s="5"/>
      <c r="K697" s="5"/>
      <c r="L697" s="5"/>
      <c r="M697" s="5"/>
      <c r="N697" s="5"/>
      <c r="O697" s="1"/>
      <c r="P697" s="1"/>
      <c r="Q697" s="1"/>
      <c r="R697" s="1"/>
      <c r="S697" s="1"/>
      <c r="T697" s="1"/>
      <c r="U697" s="1"/>
      <c r="V697" s="1"/>
      <c r="W697" s="5"/>
      <c r="X697" s="5"/>
      <c r="Y697" s="5"/>
      <c r="Z697" s="5"/>
      <c r="AA697" s="5"/>
      <c r="AB697" s="5"/>
      <c r="AC697" s="5"/>
      <c r="AD697" s="5"/>
      <c r="AE697" s="5"/>
      <c r="AF697" s="5"/>
      <c r="AG697" s="6"/>
      <c r="AH697" s="5"/>
      <c r="AI697" s="7"/>
      <c r="AJ697" s="6"/>
      <c r="AK697" s="8"/>
      <c r="AL697" s="5"/>
      <c r="AM697" s="5"/>
      <c r="AN697" s="5"/>
      <c r="AO697" s="5"/>
      <c r="AP697" s="5"/>
      <c r="AQ697" s="5"/>
      <c r="AR697" s="5"/>
      <c r="AS697" s="5"/>
      <c r="AT697" s="5"/>
      <c r="AU697" s="5"/>
      <c r="AV697" s="5"/>
      <c r="AW697" s="9"/>
      <c r="AX697" s="1"/>
      <c r="AY697" s="1"/>
    </row>
    <row r="698">
      <c r="A698" s="179"/>
      <c r="B698" s="5"/>
      <c r="C698" s="1"/>
      <c r="D698" s="5"/>
      <c r="E698" s="2"/>
      <c r="F698" s="2"/>
      <c r="G698" s="3"/>
      <c r="H698" s="5"/>
      <c r="I698" s="5"/>
      <c r="J698" s="5"/>
      <c r="K698" s="5"/>
      <c r="L698" s="5"/>
      <c r="M698" s="5"/>
      <c r="N698" s="5"/>
      <c r="O698" s="1"/>
      <c r="P698" s="1"/>
      <c r="Q698" s="1"/>
      <c r="R698" s="1"/>
      <c r="S698" s="1"/>
      <c r="T698" s="1"/>
      <c r="U698" s="1"/>
      <c r="V698" s="1"/>
      <c r="W698" s="5"/>
      <c r="X698" s="5"/>
      <c r="Y698" s="5"/>
      <c r="Z698" s="5"/>
      <c r="AA698" s="5"/>
      <c r="AB698" s="5"/>
      <c r="AC698" s="5"/>
      <c r="AD698" s="5"/>
      <c r="AE698" s="5"/>
      <c r="AF698" s="5"/>
      <c r="AG698" s="6"/>
      <c r="AH698" s="5"/>
      <c r="AI698" s="7"/>
      <c r="AJ698" s="6"/>
      <c r="AK698" s="8"/>
      <c r="AL698" s="5"/>
      <c r="AM698" s="5"/>
      <c r="AN698" s="5"/>
      <c r="AO698" s="5"/>
      <c r="AP698" s="5"/>
      <c r="AQ698" s="5"/>
      <c r="AR698" s="5"/>
      <c r="AS698" s="5"/>
      <c r="AT698" s="5"/>
      <c r="AU698" s="5"/>
      <c r="AV698" s="5"/>
      <c r="AW698" s="9"/>
      <c r="AX698" s="1"/>
      <c r="AY698" s="1"/>
    </row>
    <row r="699">
      <c r="A699" s="179"/>
      <c r="B699" s="5"/>
      <c r="C699" s="1"/>
      <c r="D699" s="5"/>
      <c r="E699" s="2"/>
      <c r="F699" s="2"/>
      <c r="G699" s="3"/>
      <c r="H699" s="5"/>
      <c r="I699" s="5"/>
      <c r="J699" s="5"/>
      <c r="K699" s="5"/>
      <c r="L699" s="5"/>
      <c r="M699" s="5"/>
      <c r="N699" s="5"/>
      <c r="O699" s="1"/>
      <c r="P699" s="1"/>
      <c r="Q699" s="1"/>
      <c r="R699" s="1"/>
      <c r="S699" s="1"/>
      <c r="T699" s="1"/>
      <c r="U699" s="1"/>
      <c r="V699" s="1"/>
      <c r="W699" s="5"/>
      <c r="X699" s="5"/>
      <c r="Y699" s="5"/>
      <c r="Z699" s="5"/>
      <c r="AA699" s="5"/>
      <c r="AB699" s="5"/>
      <c r="AC699" s="5"/>
      <c r="AD699" s="5"/>
      <c r="AE699" s="5"/>
      <c r="AF699" s="5"/>
      <c r="AG699" s="6"/>
      <c r="AH699" s="5"/>
      <c r="AI699" s="7"/>
      <c r="AJ699" s="6"/>
      <c r="AK699" s="8"/>
      <c r="AL699" s="5"/>
      <c r="AM699" s="5"/>
      <c r="AN699" s="5"/>
      <c r="AO699" s="5"/>
      <c r="AP699" s="5"/>
      <c r="AQ699" s="5"/>
      <c r="AR699" s="5"/>
      <c r="AS699" s="5"/>
      <c r="AT699" s="5"/>
      <c r="AU699" s="5"/>
      <c r="AV699" s="5"/>
      <c r="AW699" s="9"/>
      <c r="AX699" s="1"/>
      <c r="AY699" s="1"/>
    </row>
    <row r="700">
      <c r="A700" s="179"/>
      <c r="B700" s="5"/>
      <c r="C700" s="1"/>
      <c r="D700" s="5"/>
      <c r="E700" s="2"/>
      <c r="F700" s="2"/>
      <c r="G700" s="3"/>
      <c r="H700" s="5"/>
      <c r="I700" s="5"/>
      <c r="J700" s="5"/>
      <c r="K700" s="5"/>
      <c r="L700" s="5"/>
      <c r="M700" s="5"/>
      <c r="N700" s="5"/>
      <c r="O700" s="1"/>
      <c r="P700" s="1"/>
      <c r="Q700" s="1"/>
      <c r="R700" s="1"/>
      <c r="S700" s="1"/>
      <c r="T700" s="1"/>
      <c r="U700" s="1"/>
      <c r="V700" s="1"/>
      <c r="W700" s="5"/>
      <c r="X700" s="5"/>
      <c r="Y700" s="5"/>
      <c r="Z700" s="5"/>
      <c r="AA700" s="5"/>
      <c r="AB700" s="5"/>
      <c r="AC700" s="5"/>
      <c r="AD700" s="5"/>
      <c r="AE700" s="5"/>
      <c r="AF700" s="5"/>
      <c r="AG700" s="6"/>
      <c r="AH700" s="5"/>
      <c r="AI700" s="7"/>
      <c r="AJ700" s="6"/>
      <c r="AK700" s="8"/>
      <c r="AL700" s="5"/>
      <c r="AM700" s="5"/>
      <c r="AN700" s="5"/>
      <c r="AO700" s="5"/>
      <c r="AP700" s="5"/>
      <c r="AQ700" s="5"/>
      <c r="AR700" s="5"/>
      <c r="AS700" s="5"/>
      <c r="AT700" s="5"/>
      <c r="AU700" s="5"/>
      <c r="AV700" s="5"/>
      <c r="AW700" s="9"/>
      <c r="AX700" s="1"/>
      <c r="AY700" s="1"/>
    </row>
    <row r="701">
      <c r="A701" s="179"/>
      <c r="B701" s="5"/>
      <c r="C701" s="1"/>
      <c r="D701" s="5"/>
      <c r="E701" s="2"/>
      <c r="F701" s="2"/>
      <c r="G701" s="3"/>
      <c r="H701" s="5"/>
      <c r="I701" s="5"/>
      <c r="J701" s="5"/>
      <c r="K701" s="5"/>
      <c r="L701" s="5"/>
      <c r="M701" s="5"/>
      <c r="N701" s="5"/>
      <c r="O701" s="1"/>
      <c r="P701" s="1"/>
      <c r="Q701" s="1"/>
      <c r="R701" s="1"/>
      <c r="S701" s="1"/>
      <c r="T701" s="1"/>
      <c r="U701" s="1"/>
      <c r="V701" s="1"/>
      <c r="W701" s="5"/>
      <c r="X701" s="5"/>
      <c r="Y701" s="5"/>
      <c r="Z701" s="5"/>
      <c r="AA701" s="5"/>
      <c r="AB701" s="5"/>
      <c r="AC701" s="5"/>
      <c r="AD701" s="5"/>
      <c r="AE701" s="5"/>
      <c r="AF701" s="5"/>
      <c r="AG701" s="6"/>
      <c r="AH701" s="5"/>
      <c r="AI701" s="7"/>
      <c r="AJ701" s="6"/>
      <c r="AK701" s="8"/>
      <c r="AL701" s="5"/>
      <c r="AM701" s="5"/>
      <c r="AN701" s="5"/>
      <c r="AO701" s="5"/>
      <c r="AP701" s="5"/>
      <c r="AQ701" s="5"/>
      <c r="AR701" s="5"/>
      <c r="AS701" s="5"/>
      <c r="AT701" s="5"/>
      <c r="AU701" s="5"/>
      <c r="AV701" s="5"/>
      <c r="AW701" s="9"/>
      <c r="AX701" s="1"/>
      <c r="AY701" s="1"/>
    </row>
    <row r="702">
      <c r="A702" s="179"/>
      <c r="B702" s="5"/>
      <c r="C702" s="1"/>
      <c r="D702" s="5"/>
      <c r="E702" s="2"/>
      <c r="F702" s="2"/>
      <c r="G702" s="3"/>
      <c r="H702" s="5"/>
      <c r="I702" s="5"/>
      <c r="J702" s="5"/>
      <c r="K702" s="5"/>
      <c r="L702" s="5"/>
      <c r="M702" s="5"/>
      <c r="N702" s="5"/>
      <c r="O702" s="1"/>
      <c r="P702" s="1"/>
      <c r="Q702" s="1"/>
      <c r="R702" s="1"/>
      <c r="S702" s="1"/>
      <c r="T702" s="1"/>
      <c r="U702" s="1"/>
      <c r="V702" s="1"/>
      <c r="W702" s="5"/>
      <c r="X702" s="5"/>
      <c r="Y702" s="5"/>
      <c r="Z702" s="5"/>
      <c r="AA702" s="5"/>
      <c r="AB702" s="5"/>
      <c r="AC702" s="5"/>
      <c r="AD702" s="5"/>
      <c r="AE702" s="5"/>
      <c r="AF702" s="5"/>
      <c r="AG702" s="6"/>
      <c r="AH702" s="5"/>
      <c r="AI702" s="7"/>
      <c r="AJ702" s="6"/>
      <c r="AK702" s="8"/>
      <c r="AL702" s="5"/>
      <c r="AM702" s="5"/>
      <c r="AN702" s="5"/>
      <c r="AO702" s="5"/>
      <c r="AP702" s="5"/>
      <c r="AQ702" s="5"/>
      <c r="AR702" s="5"/>
      <c r="AS702" s="5"/>
      <c r="AT702" s="5"/>
      <c r="AU702" s="5"/>
      <c r="AV702" s="5"/>
      <c r="AW702" s="9"/>
      <c r="AX702" s="1"/>
      <c r="AY702" s="1"/>
    </row>
    <row r="703">
      <c r="A703" s="179"/>
      <c r="B703" s="5"/>
      <c r="C703" s="1"/>
      <c r="D703" s="5"/>
      <c r="E703" s="2"/>
      <c r="F703" s="2"/>
      <c r="G703" s="3"/>
      <c r="H703" s="5"/>
      <c r="I703" s="5"/>
      <c r="J703" s="5"/>
      <c r="K703" s="5"/>
      <c r="L703" s="5"/>
      <c r="M703" s="5"/>
      <c r="N703" s="5"/>
      <c r="O703" s="1"/>
      <c r="P703" s="1"/>
      <c r="Q703" s="1"/>
      <c r="R703" s="1"/>
      <c r="S703" s="1"/>
      <c r="T703" s="1"/>
      <c r="U703" s="1"/>
      <c r="V703" s="1"/>
      <c r="W703" s="5"/>
      <c r="X703" s="5"/>
      <c r="Y703" s="5"/>
      <c r="Z703" s="5"/>
      <c r="AA703" s="5"/>
      <c r="AB703" s="5"/>
      <c r="AC703" s="5"/>
      <c r="AD703" s="5"/>
      <c r="AE703" s="5"/>
      <c r="AF703" s="5"/>
      <c r="AG703" s="6"/>
      <c r="AH703" s="5"/>
      <c r="AI703" s="7"/>
      <c r="AJ703" s="6"/>
      <c r="AK703" s="8"/>
      <c r="AL703" s="5"/>
      <c r="AM703" s="5"/>
      <c r="AN703" s="5"/>
      <c r="AO703" s="5"/>
      <c r="AP703" s="5"/>
      <c r="AQ703" s="5"/>
      <c r="AR703" s="5"/>
      <c r="AS703" s="5"/>
      <c r="AT703" s="5"/>
      <c r="AU703" s="5"/>
      <c r="AV703" s="5"/>
      <c r="AW703" s="9"/>
      <c r="AX703" s="1"/>
      <c r="AY703" s="1"/>
    </row>
    <row r="704">
      <c r="A704" s="179"/>
      <c r="B704" s="5"/>
      <c r="C704" s="1"/>
      <c r="D704" s="5"/>
      <c r="E704" s="2"/>
      <c r="F704" s="2"/>
      <c r="G704" s="3"/>
      <c r="H704" s="5"/>
      <c r="I704" s="5"/>
      <c r="J704" s="5"/>
      <c r="K704" s="5"/>
      <c r="L704" s="5"/>
      <c r="M704" s="5"/>
      <c r="N704" s="5"/>
      <c r="O704" s="1"/>
      <c r="P704" s="1"/>
      <c r="Q704" s="1"/>
      <c r="R704" s="1"/>
      <c r="S704" s="1"/>
      <c r="T704" s="1"/>
      <c r="U704" s="1"/>
      <c r="V704" s="1"/>
      <c r="W704" s="5"/>
      <c r="X704" s="5"/>
      <c r="Y704" s="5"/>
      <c r="Z704" s="5"/>
      <c r="AA704" s="5"/>
      <c r="AB704" s="5"/>
      <c r="AC704" s="5"/>
      <c r="AD704" s="5"/>
      <c r="AE704" s="5"/>
      <c r="AF704" s="5"/>
      <c r="AG704" s="6"/>
      <c r="AH704" s="5"/>
      <c r="AI704" s="7"/>
      <c r="AJ704" s="6"/>
      <c r="AK704" s="8"/>
      <c r="AL704" s="5"/>
      <c r="AM704" s="5"/>
      <c r="AN704" s="5"/>
      <c r="AO704" s="5"/>
      <c r="AP704" s="5"/>
      <c r="AQ704" s="5"/>
      <c r="AR704" s="5"/>
      <c r="AS704" s="5"/>
      <c r="AT704" s="5"/>
      <c r="AU704" s="5"/>
      <c r="AV704" s="5"/>
      <c r="AW704" s="9"/>
      <c r="AX704" s="1"/>
      <c r="AY704" s="1"/>
    </row>
    <row r="705">
      <c r="A705" s="179"/>
      <c r="B705" s="5"/>
      <c r="C705" s="1"/>
      <c r="D705" s="5"/>
      <c r="E705" s="2"/>
      <c r="F705" s="2"/>
      <c r="G705" s="3"/>
      <c r="H705" s="5"/>
      <c r="I705" s="5"/>
      <c r="J705" s="5"/>
      <c r="K705" s="5"/>
      <c r="L705" s="5"/>
      <c r="M705" s="5"/>
      <c r="N705" s="5"/>
      <c r="O705" s="1"/>
      <c r="P705" s="1"/>
      <c r="Q705" s="1"/>
      <c r="R705" s="1"/>
      <c r="S705" s="1"/>
      <c r="T705" s="1"/>
      <c r="U705" s="1"/>
      <c r="V705" s="1"/>
      <c r="W705" s="5"/>
      <c r="X705" s="5"/>
      <c r="Y705" s="5"/>
      <c r="Z705" s="5"/>
      <c r="AA705" s="5"/>
      <c r="AB705" s="5"/>
      <c r="AC705" s="5"/>
      <c r="AD705" s="5"/>
      <c r="AE705" s="5"/>
      <c r="AF705" s="5"/>
      <c r="AG705" s="6"/>
      <c r="AH705" s="5"/>
      <c r="AI705" s="7"/>
      <c r="AJ705" s="6"/>
      <c r="AK705" s="8"/>
      <c r="AL705" s="5"/>
      <c r="AM705" s="5"/>
      <c r="AN705" s="5"/>
      <c r="AO705" s="5"/>
      <c r="AP705" s="5"/>
      <c r="AQ705" s="5"/>
      <c r="AR705" s="5"/>
      <c r="AS705" s="5"/>
      <c r="AT705" s="5"/>
      <c r="AU705" s="5"/>
      <c r="AV705" s="5"/>
      <c r="AW705" s="9"/>
      <c r="AX705" s="1"/>
      <c r="AY705" s="1"/>
    </row>
    <row r="706">
      <c r="A706" s="179"/>
      <c r="B706" s="5"/>
      <c r="C706" s="1"/>
      <c r="D706" s="5"/>
      <c r="E706" s="2"/>
      <c r="F706" s="2"/>
      <c r="G706" s="3"/>
      <c r="H706" s="5"/>
      <c r="I706" s="5"/>
      <c r="J706" s="5"/>
      <c r="K706" s="5"/>
      <c r="L706" s="5"/>
      <c r="M706" s="5"/>
      <c r="N706" s="5"/>
      <c r="O706" s="1"/>
      <c r="P706" s="1"/>
      <c r="Q706" s="1"/>
      <c r="R706" s="1"/>
      <c r="S706" s="1"/>
      <c r="T706" s="1"/>
      <c r="U706" s="1"/>
      <c r="V706" s="1"/>
      <c r="W706" s="5"/>
      <c r="X706" s="5"/>
      <c r="Y706" s="5"/>
      <c r="Z706" s="5"/>
      <c r="AA706" s="5"/>
      <c r="AB706" s="5"/>
      <c r="AC706" s="5"/>
      <c r="AD706" s="5"/>
      <c r="AE706" s="5"/>
      <c r="AF706" s="5"/>
      <c r="AG706" s="6"/>
      <c r="AH706" s="5"/>
      <c r="AI706" s="7"/>
      <c r="AJ706" s="6"/>
      <c r="AK706" s="8"/>
      <c r="AL706" s="5"/>
      <c r="AM706" s="5"/>
      <c r="AN706" s="5"/>
      <c r="AO706" s="5"/>
      <c r="AP706" s="5"/>
      <c r="AQ706" s="5"/>
      <c r="AR706" s="5"/>
      <c r="AS706" s="5"/>
      <c r="AT706" s="5"/>
      <c r="AU706" s="5"/>
      <c r="AV706" s="5"/>
      <c r="AW706" s="9"/>
      <c r="AX706" s="1"/>
      <c r="AY706" s="1"/>
    </row>
    <row r="707">
      <c r="A707" s="179"/>
      <c r="B707" s="5"/>
      <c r="C707" s="1"/>
      <c r="D707" s="5"/>
      <c r="E707" s="2"/>
      <c r="F707" s="2"/>
      <c r="G707" s="3"/>
      <c r="H707" s="5"/>
      <c r="I707" s="5"/>
      <c r="J707" s="5"/>
      <c r="K707" s="5"/>
      <c r="L707" s="5"/>
      <c r="M707" s="5"/>
      <c r="N707" s="5"/>
      <c r="O707" s="1"/>
      <c r="P707" s="1"/>
      <c r="Q707" s="1"/>
      <c r="R707" s="1"/>
      <c r="S707" s="1"/>
      <c r="T707" s="1"/>
      <c r="U707" s="1"/>
      <c r="V707" s="1"/>
      <c r="W707" s="5"/>
      <c r="X707" s="5"/>
      <c r="Y707" s="5"/>
      <c r="Z707" s="5"/>
      <c r="AA707" s="5"/>
      <c r="AB707" s="5"/>
      <c r="AC707" s="5"/>
      <c r="AD707" s="5"/>
      <c r="AE707" s="5"/>
      <c r="AF707" s="5"/>
      <c r="AG707" s="6"/>
      <c r="AH707" s="5"/>
      <c r="AI707" s="7"/>
      <c r="AJ707" s="6"/>
      <c r="AK707" s="8"/>
      <c r="AL707" s="5"/>
      <c r="AM707" s="5"/>
      <c r="AN707" s="5"/>
      <c r="AO707" s="5"/>
      <c r="AP707" s="5"/>
      <c r="AQ707" s="5"/>
      <c r="AR707" s="5"/>
      <c r="AS707" s="5"/>
      <c r="AT707" s="5"/>
      <c r="AU707" s="5"/>
      <c r="AV707" s="5"/>
      <c r="AW707" s="9"/>
      <c r="AX707" s="1"/>
      <c r="AY707" s="1"/>
    </row>
    <row r="708">
      <c r="A708" s="179"/>
      <c r="B708" s="5"/>
      <c r="C708" s="1"/>
      <c r="D708" s="5"/>
      <c r="E708" s="2"/>
      <c r="F708" s="2"/>
      <c r="G708" s="3"/>
      <c r="H708" s="5"/>
      <c r="I708" s="5"/>
      <c r="J708" s="5"/>
      <c r="K708" s="5"/>
      <c r="L708" s="5"/>
      <c r="M708" s="5"/>
      <c r="N708" s="5"/>
      <c r="O708" s="1"/>
      <c r="P708" s="1"/>
      <c r="Q708" s="1"/>
      <c r="R708" s="1"/>
      <c r="S708" s="1"/>
      <c r="T708" s="1"/>
      <c r="U708" s="1"/>
      <c r="V708" s="1"/>
      <c r="W708" s="5"/>
      <c r="X708" s="5"/>
      <c r="Y708" s="5"/>
      <c r="Z708" s="5"/>
      <c r="AA708" s="5"/>
      <c r="AB708" s="5"/>
      <c r="AC708" s="5"/>
      <c r="AD708" s="5"/>
      <c r="AE708" s="5"/>
      <c r="AF708" s="5"/>
      <c r="AG708" s="6"/>
      <c r="AH708" s="5"/>
      <c r="AI708" s="7"/>
      <c r="AJ708" s="6"/>
      <c r="AK708" s="8"/>
      <c r="AL708" s="5"/>
      <c r="AM708" s="5"/>
      <c r="AN708" s="5"/>
      <c r="AO708" s="5"/>
      <c r="AP708" s="5"/>
      <c r="AQ708" s="5"/>
      <c r="AR708" s="5"/>
      <c r="AS708" s="5"/>
      <c r="AT708" s="5"/>
      <c r="AU708" s="5"/>
      <c r="AV708" s="5"/>
      <c r="AW708" s="9"/>
      <c r="AX708" s="1"/>
      <c r="AY708" s="1"/>
    </row>
    <row r="709">
      <c r="A709" s="179"/>
      <c r="B709" s="5"/>
      <c r="C709" s="1"/>
      <c r="D709" s="5"/>
      <c r="E709" s="2"/>
      <c r="F709" s="2"/>
      <c r="G709" s="3"/>
      <c r="H709" s="5"/>
      <c r="I709" s="5"/>
      <c r="J709" s="5"/>
      <c r="K709" s="5"/>
      <c r="L709" s="5"/>
      <c r="M709" s="5"/>
      <c r="N709" s="5"/>
      <c r="O709" s="1"/>
      <c r="P709" s="1"/>
      <c r="Q709" s="1"/>
      <c r="R709" s="1"/>
      <c r="S709" s="1"/>
      <c r="T709" s="1"/>
      <c r="U709" s="1"/>
      <c r="V709" s="1"/>
      <c r="W709" s="5"/>
      <c r="X709" s="5"/>
      <c r="Y709" s="5"/>
      <c r="Z709" s="5"/>
      <c r="AA709" s="5"/>
      <c r="AB709" s="5"/>
      <c r="AC709" s="5"/>
      <c r="AD709" s="5"/>
      <c r="AE709" s="5"/>
      <c r="AF709" s="5"/>
      <c r="AG709" s="6"/>
      <c r="AH709" s="5"/>
      <c r="AI709" s="7"/>
      <c r="AJ709" s="6"/>
      <c r="AK709" s="8"/>
      <c r="AL709" s="5"/>
      <c r="AM709" s="5"/>
      <c r="AN709" s="5"/>
      <c r="AO709" s="5"/>
      <c r="AP709" s="5"/>
      <c r="AQ709" s="5"/>
      <c r="AR709" s="5"/>
      <c r="AS709" s="5"/>
      <c r="AT709" s="5"/>
      <c r="AU709" s="5"/>
      <c r="AV709" s="5"/>
      <c r="AW709" s="9"/>
      <c r="AX709" s="1"/>
      <c r="AY709" s="1"/>
    </row>
    <row r="710">
      <c r="A710" s="179"/>
      <c r="B710" s="5"/>
      <c r="C710" s="1"/>
      <c r="D710" s="5"/>
      <c r="E710" s="2"/>
      <c r="F710" s="2"/>
      <c r="G710" s="3"/>
      <c r="H710" s="5"/>
      <c r="I710" s="5"/>
      <c r="J710" s="5"/>
      <c r="K710" s="5"/>
      <c r="L710" s="5"/>
      <c r="M710" s="5"/>
      <c r="N710" s="5"/>
      <c r="O710" s="1"/>
      <c r="P710" s="1"/>
      <c r="Q710" s="1"/>
      <c r="R710" s="1"/>
      <c r="S710" s="1"/>
      <c r="T710" s="1"/>
      <c r="U710" s="1"/>
      <c r="V710" s="1"/>
      <c r="W710" s="5"/>
      <c r="X710" s="5"/>
      <c r="Y710" s="5"/>
      <c r="Z710" s="5"/>
      <c r="AA710" s="5"/>
      <c r="AB710" s="5"/>
      <c r="AC710" s="5"/>
      <c r="AD710" s="5"/>
      <c r="AE710" s="5"/>
      <c r="AF710" s="5"/>
      <c r="AG710" s="6"/>
      <c r="AH710" s="5"/>
      <c r="AI710" s="7"/>
      <c r="AJ710" s="6"/>
      <c r="AK710" s="8"/>
      <c r="AL710" s="5"/>
      <c r="AM710" s="5"/>
      <c r="AN710" s="5"/>
      <c r="AO710" s="5"/>
      <c r="AP710" s="5"/>
      <c r="AQ710" s="5"/>
      <c r="AR710" s="5"/>
      <c r="AS710" s="5"/>
      <c r="AT710" s="5"/>
      <c r="AU710" s="5"/>
      <c r="AV710" s="5"/>
      <c r="AW710" s="9"/>
      <c r="AX710" s="1"/>
      <c r="AY710" s="1"/>
    </row>
    <row r="711">
      <c r="A711" s="179"/>
      <c r="B711" s="5"/>
      <c r="C711" s="1"/>
      <c r="D711" s="5"/>
      <c r="E711" s="2"/>
      <c r="F711" s="2"/>
      <c r="G711" s="3"/>
      <c r="H711" s="5"/>
      <c r="I711" s="5"/>
      <c r="J711" s="5"/>
      <c r="K711" s="5"/>
      <c r="L711" s="5"/>
      <c r="M711" s="5"/>
      <c r="N711" s="5"/>
      <c r="O711" s="1"/>
      <c r="P711" s="1"/>
      <c r="Q711" s="1"/>
      <c r="R711" s="1"/>
      <c r="S711" s="1"/>
      <c r="T711" s="1"/>
      <c r="U711" s="1"/>
      <c r="V711" s="1"/>
      <c r="W711" s="5"/>
      <c r="X711" s="5"/>
      <c r="Y711" s="5"/>
      <c r="Z711" s="5"/>
      <c r="AA711" s="5"/>
      <c r="AB711" s="5"/>
      <c r="AC711" s="5"/>
      <c r="AD711" s="5"/>
      <c r="AE711" s="5"/>
      <c r="AF711" s="5"/>
      <c r="AG711" s="6"/>
      <c r="AH711" s="5"/>
      <c r="AI711" s="7"/>
      <c r="AJ711" s="6"/>
      <c r="AK711" s="8"/>
      <c r="AL711" s="5"/>
      <c r="AM711" s="5"/>
      <c r="AN711" s="5"/>
      <c r="AO711" s="5"/>
      <c r="AP711" s="5"/>
      <c r="AQ711" s="5"/>
      <c r="AR711" s="5"/>
      <c r="AS711" s="5"/>
      <c r="AT711" s="5"/>
      <c r="AU711" s="5"/>
      <c r="AV711" s="5"/>
      <c r="AW711" s="9"/>
      <c r="AX711" s="1"/>
      <c r="AY711" s="1"/>
    </row>
    <row r="712">
      <c r="A712" s="179"/>
      <c r="B712" s="5"/>
      <c r="C712" s="1"/>
      <c r="D712" s="5"/>
      <c r="E712" s="2"/>
      <c r="F712" s="2"/>
      <c r="G712" s="3"/>
      <c r="H712" s="5"/>
      <c r="I712" s="5"/>
      <c r="J712" s="5"/>
      <c r="K712" s="5"/>
      <c r="L712" s="5"/>
      <c r="M712" s="5"/>
      <c r="N712" s="5"/>
      <c r="O712" s="1"/>
      <c r="P712" s="1"/>
      <c r="Q712" s="1"/>
      <c r="R712" s="1"/>
      <c r="S712" s="1"/>
      <c r="T712" s="1"/>
      <c r="U712" s="1"/>
      <c r="V712" s="1"/>
      <c r="W712" s="5"/>
      <c r="X712" s="5"/>
      <c r="Y712" s="5"/>
      <c r="Z712" s="5"/>
      <c r="AA712" s="5"/>
      <c r="AB712" s="5"/>
      <c r="AC712" s="5"/>
      <c r="AD712" s="5"/>
      <c r="AE712" s="5"/>
      <c r="AF712" s="5"/>
      <c r="AG712" s="6"/>
      <c r="AH712" s="5"/>
      <c r="AI712" s="7"/>
      <c r="AJ712" s="6"/>
      <c r="AK712" s="8"/>
      <c r="AL712" s="5"/>
      <c r="AM712" s="5"/>
      <c r="AN712" s="5"/>
      <c r="AO712" s="5"/>
      <c r="AP712" s="5"/>
      <c r="AQ712" s="5"/>
      <c r="AR712" s="5"/>
      <c r="AS712" s="5"/>
      <c r="AT712" s="5"/>
      <c r="AU712" s="5"/>
      <c r="AV712" s="5"/>
      <c r="AW712" s="9"/>
      <c r="AX712" s="1"/>
      <c r="AY712" s="1"/>
    </row>
    <row r="713">
      <c r="A713" s="179"/>
      <c r="B713" s="5"/>
      <c r="C713" s="1"/>
      <c r="D713" s="5"/>
      <c r="E713" s="2"/>
      <c r="F713" s="2"/>
      <c r="G713" s="3"/>
      <c r="H713" s="5"/>
      <c r="I713" s="5"/>
      <c r="J713" s="5"/>
      <c r="K713" s="5"/>
      <c r="L713" s="5"/>
      <c r="M713" s="5"/>
      <c r="N713" s="5"/>
      <c r="O713" s="1"/>
      <c r="P713" s="1"/>
      <c r="Q713" s="1"/>
      <c r="R713" s="1"/>
      <c r="S713" s="1"/>
      <c r="T713" s="1"/>
      <c r="U713" s="1"/>
      <c r="V713" s="1"/>
      <c r="W713" s="5"/>
      <c r="X713" s="5"/>
      <c r="Y713" s="5"/>
      <c r="Z713" s="5"/>
      <c r="AA713" s="5"/>
      <c r="AB713" s="5"/>
      <c r="AC713" s="5"/>
      <c r="AD713" s="5"/>
      <c r="AE713" s="5"/>
      <c r="AF713" s="5"/>
      <c r="AG713" s="6"/>
      <c r="AH713" s="5"/>
      <c r="AI713" s="7"/>
      <c r="AJ713" s="6"/>
      <c r="AK713" s="8"/>
      <c r="AL713" s="5"/>
      <c r="AM713" s="5"/>
      <c r="AN713" s="5"/>
      <c r="AO713" s="5"/>
      <c r="AP713" s="5"/>
      <c r="AQ713" s="5"/>
      <c r="AR713" s="5"/>
      <c r="AS713" s="5"/>
      <c r="AT713" s="5"/>
      <c r="AU713" s="5"/>
      <c r="AV713" s="5"/>
      <c r="AW713" s="9"/>
      <c r="AX713" s="1"/>
      <c r="AY713" s="1"/>
    </row>
    <row r="714">
      <c r="A714" s="179"/>
      <c r="B714" s="5"/>
      <c r="C714" s="1"/>
      <c r="D714" s="5"/>
      <c r="E714" s="2"/>
      <c r="F714" s="2"/>
      <c r="G714" s="3"/>
      <c r="H714" s="5"/>
      <c r="I714" s="5"/>
      <c r="J714" s="5"/>
      <c r="K714" s="5"/>
      <c r="L714" s="5"/>
      <c r="M714" s="5"/>
      <c r="N714" s="5"/>
      <c r="O714" s="1"/>
      <c r="P714" s="1"/>
      <c r="Q714" s="1"/>
      <c r="R714" s="1"/>
      <c r="S714" s="1"/>
      <c r="T714" s="1"/>
      <c r="U714" s="1"/>
      <c r="V714" s="1"/>
      <c r="W714" s="5"/>
      <c r="X714" s="5"/>
      <c r="Y714" s="5"/>
      <c r="Z714" s="5"/>
      <c r="AA714" s="5"/>
      <c r="AB714" s="5"/>
      <c r="AC714" s="5"/>
      <c r="AD714" s="5"/>
      <c r="AE714" s="5"/>
      <c r="AF714" s="5"/>
      <c r="AG714" s="6"/>
      <c r="AH714" s="5"/>
      <c r="AI714" s="7"/>
      <c r="AJ714" s="6"/>
      <c r="AK714" s="8"/>
      <c r="AL714" s="5"/>
      <c r="AM714" s="5"/>
      <c r="AN714" s="5"/>
      <c r="AO714" s="5"/>
      <c r="AP714" s="5"/>
      <c r="AQ714" s="5"/>
      <c r="AR714" s="5"/>
      <c r="AS714" s="5"/>
      <c r="AT714" s="5"/>
      <c r="AU714" s="5"/>
      <c r="AV714" s="5"/>
      <c r="AW714" s="9"/>
      <c r="AX714" s="1"/>
      <c r="AY714" s="1"/>
    </row>
    <row r="715">
      <c r="A715" s="179"/>
      <c r="B715" s="5"/>
      <c r="C715" s="1"/>
      <c r="D715" s="5"/>
      <c r="E715" s="2"/>
      <c r="F715" s="2"/>
      <c r="G715" s="3"/>
      <c r="H715" s="5"/>
      <c r="I715" s="5"/>
      <c r="J715" s="5"/>
      <c r="K715" s="5"/>
      <c r="L715" s="5"/>
      <c r="M715" s="5"/>
      <c r="N715" s="5"/>
      <c r="O715" s="1"/>
      <c r="P715" s="1"/>
      <c r="Q715" s="1"/>
      <c r="R715" s="1"/>
      <c r="S715" s="1"/>
      <c r="T715" s="1"/>
      <c r="U715" s="1"/>
      <c r="V715" s="1"/>
      <c r="W715" s="5"/>
      <c r="X715" s="5"/>
      <c r="Y715" s="5"/>
      <c r="Z715" s="5"/>
      <c r="AA715" s="5"/>
      <c r="AB715" s="5"/>
      <c r="AC715" s="5"/>
      <c r="AD715" s="5"/>
      <c r="AE715" s="5"/>
      <c r="AF715" s="5"/>
      <c r="AG715" s="6"/>
      <c r="AH715" s="5"/>
      <c r="AI715" s="7"/>
      <c r="AJ715" s="6"/>
      <c r="AK715" s="8"/>
      <c r="AL715" s="5"/>
      <c r="AM715" s="5"/>
      <c r="AN715" s="5"/>
      <c r="AO715" s="5"/>
      <c r="AP715" s="5"/>
      <c r="AQ715" s="5"/>
      <c r="AR715" s="5"/>
      <c r="AS715" s="5"/>
      <c r="AT715" s="5"/>
      <c r="AU715" s="5"/>
      <c r="AV715" s="5"/>
      <c r="AW715" s="9"/>
      <c r="AX715" s="1"/>
      <c r="AY715" s="1"/>
    </row>
    <row r="716">
      <c r="A716" s="179"/>
      <c r="B716" s="5"/>
      <c r="C716" s="1"/>
      <c r="D716" s="5"/>
      <c r="E716" s="2"/>
      <c r="F716" s="2"/>
      <c r="G716" s="3"/>
      <c r="H716" s="5"/>
      <c r="I716" s="5"/>
      <c r="J716" s="5"/>
      <c r="K716" s="5"/>
      <c r="L716" s="5"/>
      <c r="M716" s="5"/>
      <c r="N716" s="5"/>
      <c r="O716" s="1"/>
      <c r="P716" s="1"/>
      <c r="Q716" s="1"/>
      <c r="R716" s="1"/>
      <c r="S716" s="1"/>
      <c r="T716" s="1"/>
      <c r="U716" s="1"/>
      <c r="V716" s="1"/>
      <c r="W716" s="5"/>
      <c r="X716" s="5"/>
      <c r="Y716" s="5"/>
      <c r="Z716" s="5"/>
      <c r="AA716" s="5"/>
      <c r="AB716" s="5"/>
      <c r="AC716" s="5"/>
      <c r="AD716" s="5"/>
      <c r="AE716" s="5"/>
      <c r="AF716" s="5"/>
      <c r="AG716" s="6"/>
      <c r="AH716" s="5"/>
      <c r="AI716" s="7"/>
      <c r="AJ716" s="6"/>
      <c r="AK716" s="8"/>
      <c r="AL716" s="5"/>
      <c r="AM716" s="5"/>
      <c r="AN716" s="5"/>
      <c r="AO716" s="5"/>
      <c r="AP716" s="5"/>
      <c r="AQ716" s="5"/>
      <c r="AR716" s="5"/>
      <c r="AS716" s="5"/>
      <c r="AT716" s="5"/>
      <c r="AU716" s="5"/>
      <c r="AV716" s="5"/>
      <c r="AW716" s="9"/>
      <c r="AX716" s="1"/>
      <c r="AY716" s="1"/>
    </row>
    <row r="717">
      <c r="A717" s="179"/>
      <c r="B717" s="5"/>
      <c r="C717" s="1"/>
      <c r="D717" s="5"/>
      <c r="E717" s="2"/>
      <c r="F717" s="2"/>
      <c r="G717" s="3"/>
      <c r="H717" s="5"/>
      <c r="I717" s="5"/>
      <c r="J717" s="5"/>
      <c r="K717" s="5"/>
      <c r="L717" s="5"/>
      <c r="M717" s="5"/>
      <c r="N717" s="5"/>
      <c r="O717" s="1"/>
      <c r="P717" s="1"/>
      <c r="Q717" s="1"/>
      <c r="R717" s="1"/>
      <c r="S717" s="1"/>
      <c r="T717" s="1"/>
      <c r="U717" s="1"/>
      <c r="V717" s="1"/>
      <c r="W717" s="5"/>
      <c r="X717" s="5"/>
      <c r="Y717" s="5"/>
      <c r="Z717" s="5"/>
      <c r="AA717" s="5"/>
      <c r="AB717" s="5"/>
      <c r="AC717" s="5"/>
      <c r="AD717" s="5"/>
      <c r="AE717" s="5"/>
      <c r="AF717" s="5"/>
      <c r="AG717" s="6"/>
      <c r="AH717" s="5"/>
      <c r="AI717" s="7"/>
      <c r="AJ717" s="6"/>
      <c r="AK717" s="8"/>
      <c r="AL717" s="5"/>
      <c r="AM717" s="5"/>
      <c r="AN717" s="5"/>
      <c r="AO717" s="5"/>
      <c r="AP717" s="5"/>
      <c r="AQ717" s="5"/>
      <c r="AR717" s="5"/>
      <c r="AS717" s="5"/>
      <c r="AT717" s="5"/>
      <c r="AU717" s="5"/>
      <c r="AV717" s="5"/>
      <c r="AW717" s="9"/>
      <c r="AX717" s="1"/>
      <c r="AY717" s="1"/>
    </row>
    <row r="718">
      <c r="A718" s="179"/>
      <c r="B718" s="5"/>
      <c r="C718" s="1"/>
      <c r="D718" s="5"/>
      <c r="E718" s="2"/>
      <c r="F718" s="2"/>
      <c r="G718" s="3"/>
      <c r="H718" s="5"/>
      <c r="I718" s="5"/>
      <c r="J718" s="5"/>
      <c r="K718" s="5"/>
      <c r="L718" s="5"/>
      <c r="M718" s="5"/>
      <c r="N718" s="5"/>
      <c r="O718" s="1"/>
      <c r="P718" s="1"/>
      <c r="Q718" s="1"/>
      <c r="R718" s="1"/>
      <c r="S718" s="1"/>
      <c r="T718" s="1"/>
      <c r="U718" s="1"/>
      <c r="V718" s="1"/>
      <c r="W718" s="5"/>
      <c r="X718" s="5"/>
      <c r="Y718" s="5"/>
      <c r="Z718" s="5"/>
      <c r="AA718" s="5"/>
      <c r="AB718" s="5"/>
      <c r="AC718" s="5"/>
      <c r="AD718" s="5"/>
      <c r="AE718" s="5"/>
      <c r="AF718" s="5"/>
      <c r="AG718" s="6"/>
      <c r="AH718" s="5"/>
      <c r="AI718" s="7"/>
      <c r="AJ718" s="6"/>
      <c r="AK718" s="8"/>
      <c r="AL718" s="5"/>
      <c r="AM718" s="5"/>
      <c r="AN718" s="5"/>
      <c r="AO718" s="5"/>
      <c r="AP718" s="5"/>
      <c r="AQ718" s="5"/>
      <c r="AR718" s="5"/>
      <c r="AS718" s="5"/>
      <c r="AT718" s="5"/>
      <c r="AU718" s="5"/>
      <c r="AV718" s="5"/>
      <c r="AW718" s="9"/>
      <c r="AX718" s="1"/>
      <c r="AY718" s="1"/>
    </row>
    <row r="719">
      <c r="A719" s="179"/>
      <c r="B719" s="5"/>
      <c r="C719" s="1"/>
      <c r="D719" s="5"/>
      <c r="E719" s="2"/>
      <c r="F719" s="2"/>
      <c r="G719" s="3"/>
      <c r="H719" s="5"/>
      <c r="I719" s="5"/>
      <c r="J719" s="5"/>
      <c r="K719" s="5"/>
      <c r="L719" s="5"/>
      <c r="M719" s="5"/>
      <c r="N719" s="5"/>
      <c r="O719" s="1"/>
      <c r="P719" s="1"/>
      <c r="Q719" s="1"/>
      <c r="R719" s="1"/>
      <c r="S719" s="1"/>
      <c r="T719" s="1"/>
      <c r="U719" s="1"/>
      <c r="V719" s="1"/>
      <c r="W719" s="5"/>
      <c r="X719" s="5"/>
      <c r="Y719" s="5"/>
      <c r="Z719" s="5"/>
      <c r="AA719" s="5"/>
      <c r="AB719" s="5"/>
      <c r="AC719" s="5"/>
      <c r="AD719" s="5"/>
      <c r="AE719" s="5"/>
      <c r="AF719" s="5"/>
      <c r="AG719" s="6"/>
      <c r="AH719" s="5"/>
      <c r="AI719" s="7"/>
      <c r="AJ719" s="6"/>
      <c r="AK719" s="8"/>
      <c r="AL719" s="5"/>
      <c r="AM719" s="5"/>
      <c r="AN719" s="5"/>
      <c r="AO719" s="5"/>
      <c r="AP719" s="5"/>
      <c r="AQ719" s="5"/>
      <c r="AR719" s="5"/>
      <c r="AS719" s="5"/>
      <c r="AT719" s="5"/>
      <c r="AU719" s="5"/>
      <c r="AV719" s="5"/>
      <c r="AW719" s="9"/>
      <c r="AX719" s="1"/>
      <c r="AY719" s="1"/>
    </row>
    <row r="720">
      <c r="A720" s="179"/>
      <c r="B720" s="5"/>
      <c r="C720" s="1"/>
      <c r="D720" s="5"/>
      <c r="E720" s="2"/>
      <c r="F720" s="2"/>
      <c r="G720" s="3"/>
      <c r="H720" s="5"/>
      <c r="I720" s="5"/>
      <c r="J720" s="5"/>
      <c r="K720" s="5"/>
      <c r="L720" s="5"/>
      <c r="M720" s="5"/>
      <c r="N720" s="5"/>
      <c r="O720" s="1"/>
      <c r="P720" s="1"/>
      <c r="Q720" s="1"/>
      <c r="R720" s="1"/>
      <c r="S720" s="1"/>
      <c r="T720" s="1"/>
      <c r="U720" s="1"/>
      <c r="V720" s="1"/>
      <c r="W720" s="5"/>
      <c r="X720" s="5"/>
      <c r="Y720" s="5"/>
      <c r="Z720" s="5"/>
      <c r="AA720" s="5"/>
      <c r="AB720" s="5"/>
      <c r="AC720" s="5"/>
      <c r="AD720" s="5"/>
      <c r="AE720" s="5"/>
      <c r="AF720" s="5"/>
      <c r="AG720" s="6"/>
      <c r="AH720" s="5"/>
      <c r="AI720" s="7"/>
      <c r="AJ720" s="6"/>
      <c r="AK720" s="8"/>
      <c r="AL720" s="5"/>
      <c r="AM720" s="5"/>
      <c r="AN720" s="5"/>
      <c r="AO720" s="5"/>
      <c r="AP720" s="5"/>
      <c r="AQ720" s="5"/>
      <c r="AR720" s="5"/>
      <c r="AS720" s="5"/>
      <c r="AT720" s="5"/>
      <c r="AU720" s="5"/>
      <c r="AV720" s="5"/>
      <c r="AW720" s="9"/>
      <c r="AX720" s="1"/>
      <c r="AY720" s="1"/>
    </row>
    <row r="721">
      <c r="A721" s="179"/>
      <c r="B721" s="5"/>
      <c r="C721" s="1"/>
      <c r="D721" s="5"/>
      <c r="E721" s="2"/>
      <c r="F721" s="2"/>
      <c r="G721" s="3"/>
      <c r="H721" s="5"/>
      <c r="I721" s="5"/>
      <c r="J721" s="5"/>
      <c r="K721" s="5"/>
      <c r="L721" s="5"/>
      <c r="M721" s="5"/>
      <c r="N721" s="5"/>
      <c r="O721" s="1"/>
      <c r="P721" s="1"/>
      <c r="Q721" s="1"/>
      <c r="R721" s="1"/>
      <c r="S721" s="1"/>
      <c r="T721" s="1"/>
      <c r="U721" s="1"/>
      <c r="V721" s="1"/>
      <c r="W721" s="5"/>
      <c r="X721" s="5"/>
      <c r="Y721" s="5"/>
      <c r="Z721" s="5"/>
      <c r="AA721" s="5"/>
      <c r="AB721" s="5"/>
      <c r="AC721" s="5"/>
      <c r="AD721" s="5"/>
      <c r="AE721" s="5"/>
      <c r="AF721" s="5"/>
      <c r="AG721" s="6"/>
      <c r="AH721" s="5"/>
      <c r="AI721" s="7"/>
      <c r="AJ721" s="6"/>
      <c r="AK721" s="8"/>
      <c r="AL721" s="5"/>
      <c r="AM721" s="5"/>
      <c r="AN721" s="5"/>
      <c r="AO721" s="5"/>
      <c r="AP721" s="5"/>
      <c r="AQ721" s="5"/>
      <c r="AR721" s="5"/>
      <c r="AS721" s="5"/>
      <c r="AT721" s="5"/>
      <c r="AU721" s="5"/>
      <c r="AV721" s="5"/>
      <c r="AW721" s="9"/>
      <c r="AX721" s="1"/>
      <c r="AY721" s="1"/>
    </row>
    <row r="722">
      <c r="A722" s="179"/>
      <c r="B722" s="5"/>
      <c r="C722" s="1"/>
      <c r="D722" s="5"/>
      <c r="E722" s="2"/>
      <c r="F722" s="2"/>
      <c r="G722" s="3"/>
      <c r="H722" s="5"/>
      <c r="I722" s="5"/>
      <c r="J722" s="5"/>
      <c r="K722" s="5"/>
      <c r="L722" s="5"/>
      <c r="M722" s="5"/>
      <c r="N722" s="5"/>
      <c r="O722" s="1"/>
      <c r="P722" s="1"/>
      <c r="Q722" s="1"/>
      <c r="R722" s="1"/>
      <c r="S722" s="1"/>
      <c r="T722" s="1"/>
      <c r="U722" s="1"/>
      <c r="V722" s="1"/>
      <c r="W722" s="5"/>
      <c r="X722" s="5"/>
      <c r="Y722" s="5"/>
      <c r="Z722" s="5"/>
      <c r="AA722" s="5"/>
      <c r="AB722" s="5"/>
      <c r="AC722" s="5"/>
      <c r="AD722" s="5"/>
      <c r="AE722" s="5"/>
      <c r="AF722" s="5"/>
      <c r="AG722" s="6"/>
      <c r="AH722" s="5"/>
      <c r="AI722" s="7"/>
      <c r="AJ722" s="6"/>
      <c r="AK722" s="8"/>
      <c r="AL722" s="5"/>
      <c r="AM722" s="5"/>
      <c r="AN722" s="5"/>
      <c r="AO722" s="5"/>
      <c r="AP722" s="5"/>
      <c r="AQ722" s="5"/>
      <c r="AR722" s="5"/>
      <c r="AS722" s="5"/>
      <c r="AT722" s="5"/>
      <c r="AU722" s="5"/>
      <c r="AV722" s="5"/>
      <c r="AW722" s="9"/>
      <c r="AX722" s="1"/>
      <c r="AY722" s="1"/>
    </row>
    <row r="723">
      <c r="A723" s="179"/>
      <c r="B723" s="5"/>
      <c r="C723" s="1"/>
      <c r="D723" s="5"/>
      <c r="E723" s="2"/>
      <c r="F723" s="2"/>
      <c r="G723" s="3"/>
      <c r="H723" s="5"/>
      <c r="I723" s="5"/>
      <c r="J723" s="5"/>
      <c r="K723" s="5"/>
      <c r="L723" s="5"/>
      <c r="M723" s="5"/>
      <c r="N723" s="5"/>
      <c r="O723" s="1"/>
      <c r="P723" s="1"/>
      <c r="Q723" s="1"/>
      <c r="R723" s="1"/>
      <c r="S723" s="1"/>
      <c r="T723" s="1"/>
      <c r="U723" s="1"/>
      <c r="V723" s="1"/>
      <c r="W723" s="5"/>
      <c r="X723" s="5"/>
      <c r="Y723" s="5"/>
      <c r="Z723" s="5"/>
      <c r="AA723" s="5"/>
      <c r="AB723" s="5"/>
      <c r="AC723" s="5"/>
      <c r="AD723" s="5"/>
      <c r="AE723" s="5"/>
      <c r="AF723" s="5"/>
      <c r="AG723" s="6"/>
      <c r="AH723" s="5"/>
      <c r="AI723" s="7"/>
      <c r="AJ723" s="6"/>
      <c r="AK723" s="8"/>
      <c r="AL723" s="5"/>
      <c r="AM723" s="5"/>
      <c r="AN723" s="5"/>
      <c r="AO723" s="5"/>
      <c r="AP723" s="5"/>
      <c r="AQ723" s="5"/>
      <c r="AR723" s="5"/>
      <c r="AS723" s="5"/>
      <c r="AT723" s="5"/>
      <c r="AU723" s="5"/>
      <c r="AV723" s="5"/>
      <c r="AW723" s="9"/>
      <c r="AX723" s="1"/>
      <c r="AY723" s="1"/>
    </row>
    <row r="724">
      <c r="A724" s="179"/>
      <c r="B724" s="5"/>
      <c r="C724" s="1"/>
      <c r="D724" s="5"/>
      <c r="E724" s="2"/>
      <c r="F724" s="2"/>
      <c r="G724" s="3"/>
      <c r="H724" s="5"/>
      <c r="I724" s="5"/>
      <c r="J724" s="5"/>
      <c r="K724" s="5"/>
      <c r="L724" s="5"/>
      <c r="M724" s="5"/>
      <c r="N724" s="5"/>
      <c r="O724" s="1"/>
      <c r="P724" s="1"/>
      <c r="Q724" s="1"/>
      <c r="R724" s="1"/>
      <c r="S724" s="1"/>
      <c r="T724" s="1"/>
      <c r="U724" s="1"/>
      <c r="V724" s="1"/>
      <c r="W724" s="5"/>
      <c r="X724" s="5"/>
      <c r="Y724" s="5"/>
      <c r="Z724" s="5"/>
      <c r="AA724" s="5"/>
      <c r="AB724" s="5"/>
      <c r="AC724" s="5"/>
      <c r="AD724" s="5"/>
      <c r="AE724" s="5"/>
      <c r="AF724" s="5"/>
      <c r="AG724" s="6"/>
      <c r="AH724" s="5"/>
      <c r="AI724" s="7"/>
      <c r="AJ724" s="6"/>
      <c r="AK724" s="8"/>
      <c r="AL724" s="5"/>
      <c r="AM724" s="5"/>
      <c r="AN724" s="5"/>
      <c r="AO724" s="5"/>
      <c r="AP724" s="5"/>
      <c r="AQ724" s="5"/>
      <c r="AR724" s="5"/>
      <c r="AS724" s="5"/>
      <c r="AT724" s="5"/>
      <c r="AU724" s="5"/>
      <c r="AV724" s="5"/>
      <c r="AW724" s="9"/>
      <c r="AX724" s="1"/>
      <c r="AY724" s="1"/>
    </row>
    <row r="725">
      <c r="A725" s="179"/>
      <c r="B725" s="5"/>
      <c r="C725" s="1"/>
      <c r="D725" s="5"/>
      <c r="E725" s="2"/>
      <c r="F725" s="2"/>
      <c r="G725" s="3"/>
      <c r="H725" s="5"/>
      <c r="I725" s="5"/>
      <c r="J725" s="5"/>
      <c r="K725" s="5"/>
      <c r="L725" s="5"/>
      <c r="M725" s="5"/>
      <c r="N725" s="5"/>
      <c r="O725" s="1"/>
      <c r="P725" s="1"/>
      <c r="Q725" s="1"/>
      <c r="R725" s="1"/>
      <c r="S725" s="1"/>
      <c r="T725" s="1"/>
      <c r="U725" s="1"/>
      <c r="V725" s="1"/>
      <c r="W725" s="5"/>
      <c r="X725" s="5"/>
      <c r="Y725" s="5"/>
      <c r="Z725" s="5"/>
      <c r="AA725" s="5"/>
      <c r="AB725" s="5"/>
      <c r="AC725" s="5"/>
      <c r="AD725" s="5"/>
      <c r="AE725" s="5"/>
      <c r="AF725" s="5"/>
      <c r="AG725" s="6"/>
      <c r="AH725" s="5"/>
      <c r="AI725" s="7"/>
      <c r="AJ725" s="6"/>
      <c r="AK725" s="8"/>
      <c r="AL725" s="5"/>
      <c r="AM725" s="5"/>
      <c r="AN725" s="5"/>
      <c r="AO725" s="5"/>
      <c r="AP725" s="5"/>
      <c r="AQ725" s="5"/>
      <c r="AR725" s="5"/>
      <c r="AS725" s="5"/>
      <c r="AT725" s="5"/>
      <c r="AU725" s="5"/>
      <c r="AV725" s="5"/>
      <c r="AW725" s="9"/>
      <c r="AX725" s="1"/>
      <c r="AY725" s="1"/>
    </row>
    <row r="726">
      <c r="A726" s="179"/>
      <c r="B726" s="5"/>
      <c r="C726" s="1"/>
      <c r="D726" s="5"/>
      <c r="E726" s="2"/>
      <c r="F726" s="2"/>
      <c r="G726" s="3"/>
      <c r="H726" s="5"/>
      <c r="I726" s="5"/>
      <c r="J726" s="5"/>
      <c r="K726" s="5"/>
      <c r="L726" s="5"/>
      <c r="M726" s="5"/>
      <c r="N726" s="5"/>
      <c r="O726" s="1"/>
      <c r="P726" s="1"/>
      <c r="Q726" s="1"/>
      <c r="R726" s="1"/>
      <c r="S726" s="1"/>
      <c r="T726" s="1"/>
      <c r="U726" s="1"/>
      <c r="V726" s="1"/>
      <c r="W726" s="5"/>
      <c r="X726" s="5"/>
      <c r="Y726" s="5"/>
      <c r="Z726" s="5"/>
      <c r="AA726" s="5"/>
      <c r="AB726" s="5"/>
      <c r="AC726" s="5"/>
      <c r="AD726" s="5"/>
      <c r="AE726" s="5"/>
      <c r="AF726" s="5"/>
      <c r="AG726" s="6"/>
      <c r="AH726" s="5"/>
      <c r="AI726" s="7"/>
      <c r="AJ726" s="6"/>
      <c r="AK726" s="8"/>
      <c r="AL726" s="5"/>
      <c r="AM726" s="5"/>
      <c r="AN726" s="5"/>
      <c r="AO726" s="5"/>
      <c r="AP726" s="5"/>
      <c r="AQ726" s="5"/>
      <c r="AR726" s="5"/>
      <c r="AS726" s="5"/>
      <c r="AT726" s="5"/>
      <c r="AU726" s="5"/>
      <c r="AV726" s="5"/>
      <c r="AW726" s="9"/>
      <c r="AX726" s="1"/>
      <c r="AY726" s="1"/>
    </row>
    <row r="727">
      <c r="A727" s="179"/>
      <c r="B727" s="5"/>
      <c r="C727" s="1"/>
      <c r="D727" s="5"/>
      <c r="E727" s="2"/>
      <c r="F727" s="2"/>
      <c r="G727" s="3"/>
      <c r="H727" s="5"/>
      <c r="I727" s="5"/>
      <c r="J727" s="5"/>
      <c r="K727" s="5"/>
      <c r="L727" s="5"/>
      <c r="M727" s="5"/>
      <c r="N727" s="5"/>
      <c r="O727" s="1"/>
      <c r="P727" s="1"/>
      <c r="Q727" s="1"/>
      <c r="R727" s="1"/>
      <c r="S727" s="1"/>
      <c r="T727" s="1"/>
      <c r="U727" s="1"/>
      <c r="V727" s="1"/>
      <c r="W727" s="5"/>
      <c r="X727" s="5"/>
      <c r="Y727" s="5"/>
      <c r="Z727" s="5"/>
      <c r="AA727" s="5"/>
      <c r="AB727" s="5"/>
      <c r="AC727" s="5"/>
      <c r="AD727" s="5"/>
      <c r="AE727" s="5"/>
      <c r="AF727" s="5"/>
      <c r="AG727" s="6"/>
      <c r="AH727" s="5"/>
      <c r="AI727" s="7"/>
      <c r="AJ727" s="6"/>
      <c r="AK727" s="8"/>
      <c r="AL727" s="5"/>
      <c r="AM727" s="5"/>
      <c r="AN727" s="5"/>
      <c r="AO727" s="5"/>
      <c r="AP727" s="5"/>
      <c r="AQ727" s="5"/>
      <c r="AR727" s="5"/>
      <c r="AS727" s="5"/>
      <c r="AT727" s="5"/>
      <c r="AU727" s="5"/>
      <c r="AV727" s="5"/>
      <c r="AW727" s="9"/>
      <c r="AX727" s="1"/>
      <c r="AY727" s="1"/>
    </row>
    <row r="728">
      <c r="A728" s="179"/>
      <c r="B728" s="5"/>
      <c r="C728" s="1"/>
      <c r="D728" s="5"/>
      <c r="E728" s="2"/>
      <c r="F728" s="2"/>
      <c r="G728" s="3"/>
      <c r="H728" s="5"/>
      <c r="I728" s="5"/>
      <c r="J728" s="5"/>
      <c r="K728" s="5"/>
      <c r="L728" s="5"/>
      <c r="M728" s="5"/>
      <c r="N728" s="5"/>
      <c r="O728" s="1"/>
      <c r="P728" s="1"/>
      <c r="Q728" s="1"/>
      <c r="R728" s="1"/>
      <c r="S728" s="1"/>
      <c r="T728" s="1"/>
      <c r="U728" s="1"/>
      <c r="V728" s="1"/>
      <c r="W728" s="5"/>
      <c r="X728" s="5"/>
      <c r="Y728" s="5"/>
      <c r="Z728" s="5"/>
      <c r="AA728" s="5"/>
      <c r="AB728" s="5"/>
      <c r="AC728" s="5"/>
      <c r="AD728" s="5"/>
      <c r="AE728" s="5"/>
      <c r="AF728" s="5"/>
      <c r="AG728" s="6"/>
      <c r="AH728" s="5"/>
      <c r="AI728" s="7"/>
      <c r="AJ728" s="6"/>
      <c r="AK728" s="8"/>
      <c r="AL728" s="5"/>
      <c r="AM728" s="5"/>
      <c r="AN728" s="5"/>
      <c r="AO728" s="5"/>
      <c r="AP728" s="5"/>
      <c r="AQ728" s="5"/>
      <c r="AR728" s="5"/>
      <c r="AS728" s="5"/>
      <c r="AT728" s="5"/>
      <c r="AU728" s="5"/>
      <c r="AV728" s="5"/>
      <c r="AW728" s="9"/>
      <c r="AX728" s="1"/>
      <c r="AY728" s="1"/>
    </row>
    <row r="729">
      <c r="A729" s="179"/>
      <c r="B729" s="5"/>
      <c r="C729" s="1"/>
      <c r="D729" s="5"/>
      <c r="E729" s="2"/>
      <c r="F729" s="2"/>
      <c r="G729" s="3"/>
      <c r="H729" s="5"/>
      <c r="I729" s="5"/>
      <c r="J729" s="5"/>
      <c r="K729" s="5"/>
      <c r="L729" s="5"/>
      <c r="M729" s="5"/>
      <c r="N729" s="5"/>
      <c r="O729" s="1"/>
      <c r="P729" s="1"/>
      <c r="Q729" s="1"/>
      <c r="R729" s="1"/>
      <c r="S729" s="1"/>
      <c r="T729" s="1"/>
      <c r="U729" s="1"/>
      <c r="V729" s="1"/>
      <c r="W729" s="5"/>
      <c r="X729" s="5"/>
      <c r="Y729" s="5"/>
      <c r="Z729" s="5"/>
      <c r="AA729" s="5"/>
      <c r="AB729" s="5"/>
      <c r="AC729" s="5"/>
      <c r="AD729" s="5"/>
      <c r="AE729" s="5"/>
      <c r="AF729" s="5"/>
      <c r="AG729" s="6"/>
      <c r="AH729" s="5"/>
      <c r="AI729" s="7"/>
      <c r="AJ729" s="6"/>
      <c r="AK729" s="8"/>
      <c r="AL729" s="5"/>
      <c r="AM729" s="5"/>
      <c r="AN729" s="5"/>
      <c r="AO729" s="5"/>
      <c r="AP729" s="5"/>
      <c r="AQ729" s="5"/>
      <c r="AR729" s="5"/>
      <c r="AS729" s="5"/>
      <c r="AT729" s="5"/>
      <c r="AU729" s="5"/>
      <c r="AV729" s="5"/>
      <c r="AW729" s="9"/>
      <c r="AX729" s="1"/>
      <c r="AY729" s="1"/>
    </row>
    <row r="730">
      <c r="A730" s="179"/>
      <c r="B730" s="5"/>
      <c r="C730" s="1"/>
      <c r="D730" s="5"/>
      <c r="E730" s="2"/>
      <c r="F730" s="2"/>
      <c r="G730" s="3"/>
      <c r="H730" s="5"/>
      <c r="I730" s="5"/>
      <c r="J730" s="5"/>
      <c r="K730" s="5"/>
      <c r="L730" s="5"/>
      <c r="M730" s="5"/>
      <c r="N730" s="5"/>
      <c r="O730" s="1"/>
      <c r="P730" s="1"/>
      <c r="Q730" s="1"/>
      <c r="R730" s="1"/>
      <c r="S730" s="1"/>
      <c r="T730" s="1"/>
      <c r="U730" s="1"/>
      <c r="V730" s="1"/>
      <c r="W730" s="5"/>
      <c r="X730" s="5"/>
      <c r="Y730" s="5"/>
      <c r="Z730" s="5"/>
      <c r="AA730" s="5"/>
      <c r="AB730" s="5"/>
      <c r="AC730" s="5"/>
      <c r="AD730" s="5"/>
      <c r="AE730" s="5"/>
      <c r="AF730" s="5"/>
      <c r="AG730" s="6"/>
      <c r="AH730" s="5"/>
      <c r="AI730" s="7"/>
      <c r="AJ730" s="6"/>
      <c r="AK730" s="8"/>
      <c r="AL730" s="5"/>
      <c r="AM730" s="5"/>
      <c r="AN730" s="5"/>
      <c r="AO730" s="5"/>
      <c r="AP730" s="5"/>
      <c r="AQ730" s="5"/>
      <c r="AR730" s="5"/>
      <c r="AS730" s="5"/>
      <c r="AT730" s="5"/>
      <c r="AU730" s="5"/>
      <c r="AV730" s="5"/>
      <c r="AW730" s="9"/>
      <c r="AX730" s="1"/>
      <c r="AY730" s="1"/>
    </row>
    <row r="731">
      <c r="A731" s="179"/>
      <c r="B731" s="5"/>
      <c r="C731" s="1"/>
      <c r="D731" s="5"/>
      <c r="E731" s="2"/>
      <c r="F731" s="2"/>
      <c r="G731" s="3"/>
      <c r="H731" s="5"/>
      <c r="I731" s="5"/>
      <c r="J731" s="5"/>
      <c r="K731" s="5"/>
      <c r="L731" s="5"/>
      <c r="M731" s="5"/>
      <c r="N731" s="5"/>
      <c r="O731" s="1"/>
      <c r="P731" s="1"/>
      <c r="Q731" s="1"/>
      <c r="R731" s="1"/>
      <c r="S731" s="1"/>
      <c r="T731" s="1"/>
      <c r="U731" s="1"/>
      <c r="V731" s="1"/>
      <c r="W731" s="5"/>
      <c r="X731" s="5"/>
      <c r="Y731" s="5"/>
      <c r="Z731" s="5"/>
      <c r="AA731" s="5"/>
      <c r="AB731" s="5"/>
      <c r="AC731" s="5"/>
      <c r="AD731" s="5"/>
      <c r="AE731" s="5"/>
      <c r="AF731" s="5"/>
      <c r="AG731" s="6"/>
      <c r="AH731" s="5"/>
      <c r="AI731" s="7"/>
      <c r="AJ731" s="6"/>
      <c r="AK731" s="8"/>
      <c r="AL731" s="5"/>
      <c r="AM731" s="5"/>
      <c r="AN731" s="5"/>
      <c r="AO731" s="5"/>
      <c r="AP731" s="5"/>
      <c r="AQ731" s="5"/>
      <c r="AR731" s="5"/>
      <c r="AS731" s="5"/>
      <c r="AT731" s="5"/>
      <c r="AU731" s="5"/>
      <c r="AV731" s="5"/>
      <c r="AW731" s="9"/>
      <c r="AX731" s="1"/>
      <c r="AY731" s="1"/>
    </row>
    <row r="732">
      <c r="A732" s="179"/>
      <c r="B732" s="5"/>
      <c r="C732" s="1"/>
      <c r="D732" s="5"/>
      <c r="E732" s="2"/>
      <c r="F732" s="2"/>
      <c r="G732" s="3"/>
      <c r="H732" s="5"/>
      <c r="I732" s="5"/>
      <c r="J732" s="5"/>
      <c r="K732" s="5"/>
      <c r="L732" s="5"/>
      <c r="M732" s="5"/>
      <c r="N732" s="5"/>
      <c r="O732" s="1"/>
      <c r="P732" s="1"/>
      <c r="Q732" s="1"/>
      <c r="R732" s="1"/>
      <c r="S732" s="1"/>
      <c r="T732" s="1"/>
      <c r="U732" s="1"/>
      <c r="V732" s="1"/>
      <c r="W732" s="5"/>
      <c r="X732" s="5"/>
      <c r="Y732" s="5"/>
      <c r="Z732" s="5"/>
      <c r="AA732" s="5"/>
      <c r="AB732" s="5"/>
      <c r="AC732" s="5"/>
      <c r="AD732" s="5"/>
      <c r="AE732" s="5"/>
      <c r="AF732" s="5"/>
      <c r="AG732" s="6"/>
      <c r="AH732" s="5"/>
      <c r="AI732" s="7"/>
      <c r="AJ732" s="6"/>
      <c r="AK732" s="8"/>
      <c r="AL732" s="5"/>
      <c r="AM732" s="5"/>
      <c r="AN732" s="5"/>
      <c r="AO732" s="5"/>
      <c r="AP732" s="5"/>
      <c r="AQ732" s="5"/>
      <c r="AR732" s="5"/>
      <c r="AS732" s="5"/>
      <c r="AT732" s="5"/>
      <c r="AU732" s="5"/>
      <c r="AV732" s="5"/>
      <c r="AW732" s="9"/>
      <c r="AX732" s="1"/>
      <c r="AY732" s="1"/>
    </row>
    <row r="733">
      <c r="A733" s="179"/>
      <c r="B733" s="5"/>
      <c r="C733" s="1"/>
      <c r="D733" s="5"/>
      <c r="E733" s="2"/>
      <c r="F733" s="2"/>
      <c r="G733" s="3"/>
      <c r="H733" s="5"/>
      <c r="I733" s="5"/>
      <c r="J733" s="5"/>
      <c r="K733" s="5"/>
      <c r="L733" s="5"/>
      <c r="M733" s="5"/>
      <c r="N733" s="5"/>
      <c r="O733" s="1"/>
      <c r="P733" s="1"/>
      <c r="Q733" s="1"/>
      <c r="R733" s="1"/>
      <c r="S733" s="1"/>
      <c r="T733" s="1"/>
      <c r="U733" s="1"/>
      <c r="V733" s="1"/>
      <c r="W733" s="5"/>
      <c r="X733" s="5"/>
      <c r="Y733" s="5"/>
      <c r="Z733" s="5"/>
      <c r="AA733" s="5"/>
      <c r="AB733" s="5"/>
      <c r="AC733" s="5"/>
      <c r="AD733" s="5"/>
      <c r="AE733" s="5"/>
      <c r="AF733" s="5"/>
      <c r="AG733" s="6"/>
      <c r="AH733" s="5"/>
      <c r="AI733" s="7"/>
      <c r="AJ733" s="6"/>
      <c r="AK733" s="8"/>
      <c r="AL733" s="5"/>
      <c r="AM733" s="5"/>
      <c r="AN733" s="5"/>
      <c r="AO733" s="5"/>
      <c r="AP733" s="5"/>
      <c r="AQ733" s="5"/>
      <c r="AR733" s="5"/>
      <c r="AS733" s="5"/>
      <c r="AT733" s="5"/>
      <c r="AU733" s="5"/>
      <c r="AV733" s="5"/>
      <c r="AW733" s="9"/>
      <c r="AX733" s="1"/>
      <c r="AY733" s="1"/>
    </row>
    <row r="734">
      <c r="A734" s="179"/>
      <c r="B734" s="5"/>
      <c r="C734" s="1"/>
      <c r="D734" s="5"/>
      <c r="E734" s="2"/>
      <c r="F734" s="2"/>
      <c r="G734" s="3"/>
      <c r="H734" s="5"/>
      <c r="I734" s="5"/>
      <c r="J734" s="5"/>
      <c r="K734" s="5"/>
      <c r="L734" s="5"/>
      <c r="M734" s="5"/>
      <c r="N734" s="5"/>
      <c r="O734" s="1"/>
      <c r="P734" s="1"/>
      <c r="Q734" s="1"/>
      <c r="R734" s="1"/>
      <c r="S734" s="1"/>
      <c r="T734" s="1"/>
      <c r="U734" s="1"/>
      <c r="V734" s="1"/>
      <c r="W734" s="5"/>
      <c r="X734" s="5"/>
      <c r="Y734" s="5"/>
      <c r="Z734" s="5"/>
      <c r="AA734" s="5"/>
      <c r="AB734" s="5"/>
      <c r="AC734" s="5"/>
      <c r="AD734" s="5"/>
      <c r="AE734" s="5"/>
      <c r="AF734" s="5"/>
      <c r="AG734" s="6"/>
      <c r="AH734" s="5"/>
      <c r="AI734" s="7"/>
      <c r="AJ734" s="6"/>
      <c r="AK734" s="8"/>
      <c r="AL734" s="5"/>
      <c r="AM734" s="5"/>
      <c r="AN734" s="5"/>
      <c r="AO734" s="5"/>
      <c r="AP734" s="5"/>
      <c r="AQ734" s="5"/>
      <c r="AR734" s="5"/>
      <c r="AS734" s="5"/>
      <c r="AT734" s="5"/>
      <c r="AU734" s="5"/>
      <c r="AV734" s="5"/>
      <c r="AW734" s="9"/>
      <c r="AX734" s="1"/>
      <c r="AY734" s="1"/>
    </row>
    <row r="735">
      <c r="A735" s="179"/>
      <c r="B735" s="5"/>
      <c r="C735" s="1"/>
      <c r="D735" s="5"/>
      <c r="E735" s="2"/>
      <c r="F735" s="2"/>
      <c r="G735" s="3"/>
      <c r="H735" s="5"/>
      <c r="I735" s="5"/>
      <c r="J735" s="5"/>
      <c r="K735" s="5"/>
      <c r="L735" s="5"/>
      <c r="M735" s="5"/>
      <c r="N735" s="5"/>
      <c r="O735" s="1"/>
      <c r="P735" s="1"/>
      <c r="Q735" s="1"/>
      <c r="R735" s="1"/>
      <c r="S735" s="1"/>
      <c r="T735" s="1"/>
      <c r="U735" s="1"/>
      <c r="V735" s="1"/>
      <c r="W735" s="5"/>
      <c r="X735" s="5"/>
      <c r="Y735" s="5"/>
      <c r="Z735" s="5"/>
      <c r="AA735" s="5"/>
      <c r="AB735" s="5"/>
      <c r="AC735" s="5"/>
      <c r="AD735" s="5"/>
      <c r="AE735" s="5"/>
      <c r="AF735" s="5"/>
      <c r="AG735" s="6"/>
      <c r="AH735" s="5"/>
      <c r="AI735" s="7"/>
      <c r="AJ735" s="6"/>
      <c r="AK735" s="8"/>
      <c r="AL735" s="5"/>
      <c r="AM735" s="5"/>
      <c r="AN735" s="5"/>
      <c r="AO735" s="5"/>
      <c r="AP735" s="5"/>
      <c r="AQ735" s="5"/>
      <c r="AR735" s="5"/>
      <c r="AS735" s="5"/>
      <c r="AT735" s="5"/>
      <c r="AU735" s="5"/>
      <c r="AV735" s="5"/>
      <c r="AW735" s="9"/>
      <c r="AX735" s="1"/>
      <c r="AY735" s="1"/>
    </row>
    <row r="736">
      <c r="A736" s="179"/>
      <c r="B736" s="5"/>
      <c r="C736" s="1"/>
      <c r="D736" s="5"/>
      <c r="E736" s="2"/>
      <c r="F736" s="2"/>
      <c r="G736" s="3"/>
      <c r="H736" s="5"/>
      <c r="I736" s="5"/>
      <c r="J736" s="5"/>
      <c r="K736" s="5"/>
      <c r="L736" s="5"/>
      <c r="M736" s="5"/>
      <c r="N736" s="5"/>
      <c r="O736" s="1"/>
      <c r="P736" s="1"/>
      <c r="Q736" s="1"/>
      <c r="R736" s="1"/>
      <c r="S736" s="1"/>
      <c r="T736" s="1"/>
      <c r="U736" s="1"/>
      <c r="V736" s="1"/>
      <c r="W736" s="5"/>
      <c r="X736" s="5"/>
      <c r="Y736" s="5"/>
      <c r="Z736" s="5"/>
      <c r="AA736" s="5"/>
      <c r="AB736" s="5"/>
      <c r="AC736" s="5"/>
      <c r="AD736" s="5"/>
      <c r="AE736" s="5"/>
      <c r="AF736" s="5"/>
      <c r="AG736" s="6"/>
      <c r="AH736" s="5"/>
      <c r="AI736" s="7"/>
      <c r="AJ736" s="6"/>
      <c r="AK736" s="8"/>
      <c r="AL736" s="5"/>
      <c r="AM736" s="5"/>
      <c r="AN736" s="5"/>
      <c r="AO736" s="5"/>
      <c r="AP736" s="5"/>
      <c r="AQ736" s="5"/>
      <c r="AR736" s="5"/>
      <c r="AS736" s="5"/>
      <c r="AT736" s="5"/>
      <c r="AU736" s="5"/>
      <c r="AV736" s="5"/>
      <c r="AW736" s="9"/>
      <c r="AX736" s="1"/>
      <c r="AY736" s="1"/>
    </row>
    <row r="737">
      <c r="A737" s="179"/>
      <c r="B737" s="5"/>
      <c r="C737" s="1"/>
      <c r="D737" s="5"/>
      <c r="E737" s="2"/>
      <c r="F737" s="2"/>
      <c r="G737" s="3"/>
      <c r="H737" s="5"/>
      <c r="I737" s="5"/>
      <c r="J737" s="5"/>
      <c r="K737" s="5"/>
      <c r="L737" s="5"/>
      <c r="M737" s="5"/>
      <c r="N737" s="5"/>
      <c r="O737" s="1"/>
      <c r="P737" s="1"/>
      <c r="Q737" s="1"/>
      <c r="R737" s="1"/>
      <c r="S737" s="1"/>
      <c r="T737" s="1"/>
      <c r="U737" s="1"/>
      <c r="V737" s="1"/>
      <c r="W737" s="5"/>
      <c r="X737" s="5"/>
      <c r="Y737" s="5"/>
      <c r="Z737" s="5"/>
      <c r="AA737" s="5"/>
      <c r="AB737" s="5"/>
      <c r="AC737" s="5"/>
      <c r="AD737" s="5"/>
      <c r="AE737" s="5"/>
      <c r="AF737" s="5"/>
      <c r="AG737" s="6"/>
      <c r="AH737" s="5"/>
      <c r="AI737" s="7"/>
      <c r="AJ737" s="6"/>
      <c r="AK737" s="8"/>
      <c r="AL737" s="5"/>
      <c r="AM737" s="5"/>
      <c r="AN737" s="5"/>
      <c r="AO737" s="5"/>
      <c r="AP737" s="5"/>
      <c r="AQ737" s="5"/>
      <c r="AR737" s="5"/>
      <c r="AS737" s="5"/>
      <c r="AT737" s="5"/>
      <c r="AU737" s="5"/>
      <c r="AV737" s="5"/>
      <c r="AW737" s="9"/>
      <c r="AX737" s="1"/>
      <c r="AY737" s="1"/>
    </row>
    <row r="738">
      <c r="A738" s="179"/>
      <c r="B738" s="5"/>
      <c r="C738" s="1"/>
      <c r="D738" s="5"/>
      <c r="E738" s="2"/>
      <c r="F738" s="2"/>
      <c r="G738" s="3"/>
      <c r="H738" s="5"/>
      <c r="I738" s="5"/>
      <c r="J738" s="5"/>
      <c r="K738" s="5"/>
      <c r="L738" s="5"/>
      <c r="M738" s="5"/>
      <c r="N738" s="5"/>
      <c r="O738" s="1"/>
      <c r="P738" s="1"/>
      <c r="Q738" s="1"/>
      <c r="R738" s="1"/>
      <c r="S738" s="1"/>
      <c r="T738" s="1"/>
      <c r="U738" s="1"/>
      <c r="V738" s="1"/>
      <c r="W738" s="5"/>
      <c r="X738" s="5"/>
      <c r="Y738" s="5"/>
      <c r="Z738" s="5"/>
      <c r="AA738" s="5"/>
      <c r="AB738" s="5"/>
      <c r="AC738" s="5"/>
      <c r="AD738" s="5"/>
      <c r="AE738" s="5"/>
      <c r="AF738" s="5"/>
      <c r="AG738" s="6"/>
      <c r="AH738" s="5"/>
      <c r="AI738" s="7"/>
      <c r="AJ738" s="6"/>
      <c r="AK738" s="8"/>
      <c r="AL738" s="5"/>
      <c r="AM738" s="5"/>
      <c r="AN738" s="5"/>
      <c r="AO738" s="5"/>
      <c r="AP738" s="5"/>
      <c r="AQ738" s="5"/>
      <c r="AR738" s="5"/>
      <c r="AS738" s="5"/>
      <c r="AT738" s="5"/>
      <c r="AU738" s="5"/>
      <c r="AV738" s="5"/>
      <c r="AW738" s="9"/>
      <c r="AX738" s="1"/>
      <c r="AY738" s="1"/>
    </row>
    <row r="739">
      <c r="A739" s="179"/>
      <c r="B739" s="5"/>
      <c r="C739" s="1"/>
      <c r="D739" s="5"/>
      <c r="E739" s="2"/>
      <c r="F739" s="2"/>
      <c r="G739" s="3"/>
      <c r="H739" s="5"/>
      <c r="I739" s="5"/>
      <c r="J739" s="5"/>
      <c r="K739" s="5"/>
      <c r="L739" s="5"/>
      <c r="M739" s="5"/>
      <c r="N739" s="5"/>
      <c r="O739" s="1"/>
      <c r="P739" s="1"/>
      <c r="Q739" s="1"/>
      <c r="R739" s="1"/>
      <c r="S739" s="1"/>
      <c r="T739" s="1"/>
      <c r="U739" s="1"/>
      <c r="V739" s="1"/>
      <c r="W739" s="5"/>
      <c r="X739" s="5"/>
      <c r="Y739" s="5"/>
      <c r="Z739" s="5"/>
      <c r="AA739" s="5"/>
      <c r="AB739" s="5"/>
      <c r="AC739" s="5"/>
      <c r="AD739" s="5"/>
      <c r="AE739" s="5"/>
      <c r="AF739" s="5"/>
      <c r="AG739" s="6"/>
      <c r="AH739" s="5"/>
      <c r="AI739" s="7"/>
      <c r="AJ739" s="6"/>
      <c r="AK739" s="8"/>
      <c r="AL739" s="5"/>
      <c r="AM739" s="5"/>
      <c r="AN739" s="5"/>
      <c r="AO739" s="5"/>
      <c r="AP739" s="5"/>
      <c r="AQ739" s="5"/>
      <c r="AR739" s="5"/>
      <c r="AS739" s="5"/>
      <c r="AT739" s="5"/>
      <c r="AU739" s="5"/>
      <c r="AV739" s="5"/>
      <c r="AW739" s="9"/>
      <c r="AX739" s="1"/>
      <c r="AY739" s="1"/>
    </row>
    <row r="740">
      <c r="A740" s="179"/>
      <c r="B740" s="5"/>
      <c r="C740" s="1"/>
      <c r="D740" s="5"/>
      <c r="E740" s="2"/>
      <c r="F740" s="2"/>
      <c r="G740" s="3"/>
      <c r="H740" s="5"/>
      <c r="I740" s="5"/>
      <c r="J740" s="5"/>
      <c r="K740" s="5"/>
      <c r="L740" s="5"/>
      <c r="M740" s="5"/>
      <c r="N740" s="5"/>
      <c r="O740" s="1"/>
      <c r="P740" s="1"/>
      <c r="Q740" s="1"/>
      <c r="R740" s="1"/>
      <c r="S740" s="1"/>
      <c r="T740" s="1"/>
      <c r="U740" s="1"/>
      <c r="V740" s="1"/>
      <c r="W740" s="5"/>
      <c r="X740" s="5"/>
      <c r="Y740" s="5"/>
      <c r="Z740" s="5"/>
      <c r="AA740" s="5"/>
      <c r="AB740" s="5"/>
      <c r="AC740" s="5"/>
      <c r="AD740" s="5"/>
      <c r="AE740" s="5"/>
      <c r="AF740" s="5"/>
      <c r="AG740" s="6"/>
      <c r="AH740" s="5"/>
      <c r="AI740" s="7"/>
      <c r="AJ740" s="6"/>
      <c r="AK740" s="8"/>
      <c r="AL740" s="5"/>
      <c r="AM740" s="5"/>
      <c r="AN740" s="5"/>
      <c r="AO740" s="5"/>
      <c r="AP740" s="5"/>
      <c r="AQ740" s="5"/>
      <c r="AR740" s="5"/>
      <c r="AS740" s="5"/>
      <c r="AT740" s="5"/>
      <c r="AU740" s="5"/>
      <c r="AV740" s="5"/>
      <c r="AW740" s="9"/>
      <c r="AX740" s="1"/>
      <c r="AY740" s="1"/>
    </row>
    <row r="741">
      <c r="A741" s="179"/>
      <c r="B741" s="5"/>
      <c r="C741" s="1"/>
      <c r="D741" s="5"/>
      <c r="E741" s="2"/>
      <c r="F741" s="2"/>
      <c r="G741" s="3"/>
      <c r="H741" s="5"/>
      <c r="I741" s="5"/>
      <c r="J741" s="5"/>
      <c r="K741" s="5"/>
      <c r="L741" s="5"/>
      <c r="M741" s="5"/>
      <c r="N741" s="5"/>
      <c r="O741" s="1"/>
      <c r="P741" s="1"/>
      <c r="Q741" s="1"/>
      <c r="R741" s="1"/>
      <c r="S741" s="1"/>
      <c r="T741" s="1"/>
      <c r="U741" s="1"/>
      <c r="V741" s="1"/>
      <c r="W741" s="5"/>
      <c r="X741" s="5"/>
      <c r="Y741" s="5"/>
      <c r="Z741" s="5"/>
      <c r="AA741" s="5"/>
      <c r="AB741" s="5"/>
      <c r="AC741" s="5"/>
      <c r="AD741" s="5"/>
      <c r="AE741" s="5"/>
      <c r="AF741" s="5"/>
      <c r="AG741" s="6"/>
      <c r="AH741" s="5"/>
      <c r="AI741" s="7"/>
      <c r="AJ741" s="6"/>
      <c r="AK741" s="8"/>
      <c r="AL741" s="5"/>
      <c r="AM741" s="5"/>
      <c r="AN741" s="5"/>
      <c r="AO741" s="5"/>
      <c r="AP741" s="5"/>
      <c r="AQ741" s="5"/>
      <c r="AR741" s="5"/>
      <c r="AS741" s="5"/>
      <c r="AT741" s="5"/>
      <c r="AU741" s="5"/>
      <c r="AV741" s="5"/>
      <c r="AW741" s="9"/>
      <c r="AX741" s="1"/>
      <c r="AY741" s="1"/>
    </row>
    <row r="742">
      <c r="A742" s="179"/>
      <c r="B742" s="5"/>
      <c r="C742" s="1"/>
      <c r="D742" s="5"/>
      <c r="E742" s="2"/>
      <c r="F742" s="2"/>
      <c r="G742" s="3"/>
      <c r="H742" s="5"/>
      <c r="I742" s="5"/>
      <c r="J742" s="5"/>
      <c r="K742" s="5"/>
      <c r="L742" s="5"/>
      <c r="M742" s="5"/>
      <c r="N742" s="5"/>
      <c r="O742" s="1"/>
      <c r="P742" s="1"/>
      <c r="Q742" s="1"/>
      <c r="R742" s="1"/>
      <c r="S742" s="1"/>
      <c r="T742" s="1"/>
      <c r="U742" s="1"/>
      <c r="V742" s="1"/>
      <c r="W742" s="5"/>
      <c r="X742" s="5"/>
      <c r="Y742" s="5"/>
      <c r="Z742" s="5"/>
      <c r="AA742" s="5"/>
      <c r="AB742" s="5"/>
      <c r="AC742" s="5"/>
      <c r="AD742" s="5"/>
      <c r="AE742" s="5"/>
      <c r="AF742" s="5"/>
      <c r="AG742" s="6"/>
      <c r="AH742" s="5"/>
      <c r="AI742" s="7"/>
      <c r="AJ742" s="6"/>
      <c r="AK742" s="8"/>
      <c r="AL742" s="5"/>
      <c r="AM742" s="5"/>
      <c r="AN742" s="5"/>
      <c r="AO742" s="5"/>
      <c r="AP742" s="5"/>
      <c r="AQ742" s="5"/>
      <c r="AR742" s="5"/>
      <c r="AS742" s="5"/>
      <c r="AT742" s="5"/>
      <c r="AU742" s="5"/>
      <c r="AV742" s="5"/>
      <c r="AW742" s="9"/>
      <c r="AX742" s="1"/>
      <c r="AY742" s="1"/>
    </row>
    <row r="743">
      <c r="A743" s="179"/>
      <c r="B743" s="5"/>
      <c r="C743" s="1"/>
      <c r="D743" s="5"/>
      <c r="E743" s="2"/>
      <c r="F743" s="2"/>
      <c r="G743" s="3"/>
      <c r="H743" s="5"/>
      <c r="I743" s="5"/>
      <c r="J743" s="5"/>
      <c r="K743" s="5"/>
      <c r="L743" s="5"/>
      <c r="M743" s="5"/>
      <c r="N743" s="5"/>
      <c r="O743" s="1"/>
      <c r="P743" s="1"/>
      <c r="Q743" s="1"/>
      <c r="R743" s="1"/>
      <c r="S743" s="1"/>
      <c r="T743" s="1"/>
      <c r="U743" s="1"/>
      <c r="V743" s="1"/>
      <c r="W743" s="5"/>
      <c r="X743" s="5"/>
      <c r="Y743" s="5"/>
      <c r="Z743" s="5"/>
      <c r="AA743" s="5"/>
      <c r="AB743" s="5"/>
      <c r="AC743" s="5"/>
      <c r="AD743" s="5"/>
      <c r="AE743" s="5"/>
      <c r="AF743" s="5"/>
      <c r="AG743" s="6"/>
      <c r="AH743" s="5"/>
      <c r="AI743" s="7"/>
      <c r="AJ743" s="6"/>
      <c r="AK743" s="8"/>
      <c r="AL743" s="5"/>
      <c r="AM743" s="5"/>
      <c r="AN743" s="5"/>
      <c r="AO743" s="5"/>
      <c r="AP743" s="5"/>
      <c r="AQ743" s="5"/>
      <c r="AR743" s="5"/>
      <c r="AS743" s="5"/>
      <c r="AT743" s="5"/>
      <c r="AU743" s="5"/>
      <c r="AV743" s="5"/>
      <c r="AW743" s="9"/>
      <c r="AX743" s="1"/>
      <c r="AY743" s="1"/>
    </row>
    <row r="744">
      <c r="A744" s="179"/>
      <c r="B744" s="5"/>
      <c r="C744" s="1"/>
      <c r="D744" s="5"/>
      <c r="E744" s="2"/>
      <c r="F744" s="2"/>
      <c r="G744" s="3"/>
      <c r="H744" s="5"/>
      <c r="I744" s="5"/>
      <c r="J744" s="5"/>
      <c r="K744" s="5"/>
      <c r="L744" s="5"/>
      <c r="M744" s="5"/>
      <c r="N744" s="5"/>
      <c r="O744" s="1"/>
      <c r="P744" s="1"/>
      <c r="Q744" s="1"/>
      <c r="R744" s="1"/>
      <c r="S744" s="1"/>
      <c r="T744" s="1"/>
      <c r="U744" s="1"/>
      <c r="V744" s="1"/>
      <c r="W744" s="5"/>
      <c r="X744" s="5"/>
      <c r="Y744" s="5"/>
      <c r="Z744" s="5"/>
      <c r="AA744" s="5"/>
      <c r="AB744" s="5"/>
      <c r="AC744" s="5"/>
      <c r="AD744" s="5"/>
      <c r="AE744" s="5"/>
      <c r="AF744" s="5"/>
      <c r="AG744" s="6"/>
      <c r="AH744" s="5"/>
      <c r="AI744" s="7"/>
      <c r="AJ744" s="6"/>
      <c r="AK744" s="8"/>
      <c r="AL744" s="5"/>
      <c r="AM744" s="5"/>
      <c r="AN744" s="5"/>
      <c r="AO744" s="5"/>
      <c r="AP744" s="5"/>
      <c r="AQ744" s="5"/>
      <c r="AR744" s="5"/>
      <c r="AS744" s="5"/>
      <c r="AT744" s="5"/>
      <c r="AU744" s="5"/>
      <c r="AV744" s="5"/>
      <c r="AW744" s="9"/>
      <c r="AX744" s="1"/>
      <c r="AY744" s="1"/>
    </row>
    <row r="745">
      <c r="A745" s="179"/>
      <c r="B745" s="5"/>
      <c r="C745" s="1"/>
      <c r="D745" s="5"/>
      <c r="E745" s="2"/>
      <c r="F745" s="2"/>
      <c r="G745" s="3"/>
      <c r="H745" s="5"/>
      <c r="I745" s="5"/>
      <c r="J745" s="5"/>
      <c r="K745" s="5"/>
      <c r="L745" s="5"/>
      <c r="M745" s="5"/>
      <c r="N745" s="5"/>
      <c r="O745" s="1"/>
      <c r="P745" s="1"/>
      <c r="Q745" s="1"/>
      <c r="R745" s="1"/>
      <c r="S745" s="1"/>
      <c r="T745" s="1"/>
      <c r="U745" s="1"/>
      <c r="V745" s="1"/>
      <c r="W745" s="5"/>
      <c r="X745" s="5"/>
      <c r="Y745" s="5"/>
      <c r="Z745" s="5"/>
      <c r="AA745" s="5"/>
      <c r="AB745" s="5"/>
      <c r="AC745" s="5"/>
      <c r="AD745" s="5"/>
      <c r="AE745" s="5"/>
      <c r="AF745" s="5"/>
      <c r="AG745" s="6"/>
      <c r="AH745" s="5"/>
      <c r="AI745" s="7"/>
      <c r="AJ745" s="6"/>
      <c r="AK745" s="8"/>
      <c r="AL745" s="5"/>
      <c r="AM745" s="5"/>
      <c r="AN745" s="5"/>
      <c r="AO745" s="5"/>
      <c r="AP745" s="5"/>
      <c r="AQ745" s="5"/>
      <c r="AR745" s="5"/>
      <c r="AS745" s="5"/>
      <c r="AT745" s="5"/>
      <c r="AU745" s="5"/>
      <c r="AV745" s="5"/>
      <c r="AW745" s="9"/>
      <c r="AX745" s="1"/>
      <c r="AY745" s="1"/>
    </row>
    <row r="746">
      <c r="A746" s="179"/>
      <c r="B746" s="5"/>
      <c r="C746" s="1"/>
      <c r="D746" s="5"/>
      <c r="E746" s="2"/>
      <c r="F746" s="2"/>
      <c r="G746" s="3"/>
      <c r="H746" s="5"/>
      <c r="I746" s="5"/>
      <c r="J746" s="5"/>
      <c r="K746" s="5"/>
      <c r="L746" s="5"/>
      <c r="M746" s="5"/>
      <c r="N746" s="5"/>
      <c r="O746" s="1"/>
      <c r="P746" s="1"/>
      <c r="Q746" s="1"/>
      <c r="R746" s="1"/>
      <c r="S746" s="1"/>
      <c r="T746" s="1"/>
      <c r="U746" s="1"/>
      <c r="V746" s="1"/>
      <c r="W746" s="5"/>
      <c r="X746" s="5"/>
      <c r="Y746" s="5"/>
      <c r="Z746" s="5"/>
      <c r="AA746" s="5"/>
      <c r="AB746" s="5"/>
      <c r="AC746" s="5"/>
      <c r="AD746" s="5"/>
      <c r="AE746" s="5"/>
      <c r="AF746" s="5"/>
      <c r="AG746" s="6"/>
      <c r="AH746" s="5"/>
      <c r="AI746" s="7"/>
      <c r="AJ746" s="6"/>
      <c r="AK746" s="8"/>
      <c r="AL746" s="5"/>
      <c r="AM746" s="5"/>
      <c r="AN746" s="5"/>
      <c r="AO746" s="5"/>
      <c r="AP746" s="5"/>
      <c r="AQ746" s="5"/>
      <c r="AR746" s="5"/>
      <c r="AS746" s="5"/>
      <c r="AT746" s="5"/>
      <c r="AU746" s="5"/>
      <c r="AV746" s="5"/>
      <c r="AW746" s="9"/>
      <c r="AX746" s="1"/>
      <c r="AY746" s="1"/>
    </row>
    <row r="747">
      <c r="A747" s="179"/>
      <c r="B747" s="5"/>
      <c r="C747" s="1"/>
      <c r="D747" s="5"/>
      <c r="E747" s="2"/>
      <c r="F747" s="2"/>
      <c r="G747" s="3"/>
      <c r="H747" s="5"/>
      <c r="I747" s="5"/>
      <c r="J747" s="5"/>
      <c r="K747" s="5"/>
      <c r="L747" s="5"/>
      <c r="M747" s="5"/>
      <c r="N747" s="5"/>
      <c r="O747" s="1"/>
      <c r="P747" s="1"/>
      <c r="Q747" s="1"/>
      <c r="R747" s="1"/>
      <c r="S747" s="1"/>
      <c r="T747" s="1"/>
      <c r="U747" s="1"/>
      <c r="V747" s="1"/>
      <c r="W747" s="5"/>
      <c r="X747" s="5"/>
      <c r="Y747" s="5"/>
      <c r="Z747" s="5"/>
      <c r="AA747" s="5"/>
      <c r="AB747" s="5"/>
      <c r="AC747" s="5"/>
      <c r="AD747" s="5"/>
      <c r="AE747" s="5"/>
      <c r="AF747" s="5"/>
      <c r="AG747" s="6"/>
      <c r="AH747" s="5"/>
      <c r="AI747" s="7"/>
      <c r="AJ747" s="6"/>
      <c r="AK747" s="8"/>
      <c r="AL747" s="5"/>
      <c r="AM747" s="5"/>
      <c r="AN747" s="5"/>
      <c r="AO747" s="5"/>
      <c r="AP747" s="5"/>
      <c r="AQ747" s="5"/>
      <c r="AR747" s="5"/>
      <c r="AS747" s="5"/>
      <c r="AT747" s="5"/>
      <c r="AU747" s="5"/>
      <c r="AV747" s="5"/>
      <c r="AW747" s="9"/>
      <c r="AX747" s="1"/>
      <c r="AY747" s="1"/>
    </row>
    <row r="748">
      <c r="A748" s="179"/>
      <c r="B748" s="5"/>
      <c r="C748" s="1"/>
      <c r="D748" s="5"/>
      <c r="E748" s="2"/>
      <c r="F748" s="2"/>
      <c r="G748" s="3"/>
      <c r="H748" s="5"/>
      <c r="I748" s="5"/>
      <c r="J748" s="5"/>
      <c r="K748" s="5"/>
      <c r="L748" s="5"/>
      <c r="M748" s="5"/>
      <c r="N748" s="5"/>
      <c r="O748" s="1"/>
      <c r="P748" s="1"/>
      <c r="Q748" s="1"/>
      <c r="R748" s="1"/>
      <c r="S748" s="1"/>
      <c r="T748" s="1"/>
      <c r="U748" s="1"/>
      <c r="V748" s="1"/>
      <c r="W748" s="5"/>
      <c r="X748" s="5"/>
      <c r="Y748" s="5"/>
      <c r="Z748" s="5"/>
      <c r="AA748" s="5"/>
      <c r="AB748" s="5"/>
      <c r="AC748" s="5"/>
      <c r="AD748" s="5"/>
      <c r="AE748" s="5"/>
      <c r="AF748" s="5"/>
      <c r="AG748" s="6"/>
      <c r="AH748" s="5"/>
      <c r="AI748" s="7"/>
      <c r="AJ748" s="6"/>
      <c r="AK748" s="8"/>
      <c r="AL748" s="5"/>
      <c r="AM748" s="5"/>
      <c r="AN748" s="5"/>
      <c r="AO748" s="5"/>
      <c r="AP748" s="5"/>
      <c r="AQ748" s="5"/>
      <c r="AR748" s="5"/>
      <c r="AS748" s="5"/>
      <c r="AT748" s="5"/>
      <c r="AU748" s="5"/>
      <c r="AV748" s="5"/>
      <c r="AW748" s="9"/>
      <c r="AX748" s="1"/>
      <c r="AY748" s="1"/>
    </row>
    <row r="749">
      <c r="A749" s="179"/>
      <c r="B749" s="5"/>
      <c r="C749" s="1"/>
      <c r="D749" s="5"/>
      <c r="E749" s="2"/>
      <c r="F749" s="2"/>
      <c r="G749" s="3"/>
      <c r="H749" s="5"/>
      <c r="I749" s="5"/>
      <c r="J749" s="5"/>
      <c r="K749" s="5"/>
      <c r="L749" s="5"/>
      <c r="M749" s="5"/>
      <c r="N749" s="5"/>
      <c r="O749" s="1"/>
      <c r="P749" s="1"/>
      <c r="Q749" s="1"/>
      <c r="R749" s="1"/>
      <c r="S749" s="1"/>
      <c r="T749" s="1"/>
      <c r="U749" s="1"/>
      <c r="V749" s="1"/>
      <c r="W749" s="5"/>
      <c r="X749" s="5"/>
      <c r="Y749" s="5"/>
      <c r="Z749" s="5"/>
      <c r="AA749" s="5"/>
      <c r="AB749" s="5"/>
      <c r="AC749" s="5"/>
      <c r="AD749" s="5"/>
      <c r="AE749" s="5"/>
      <c r="AF749" s="5"/>
      <c r="AG749" s="6"/>
      <c r="AH749" s="5"/>
      <c r="AI749" s="7"/>
      <c r="AJ749" s="6"/>
      <c r="AK749" s="8"/>
      <c r="AL749" s="5"/>
      <c r="AM749" s="5"/>
      <c r="AN749" s="5"/>
      <c r="AO749" s="5"/>
      <c r="AP749" s="5"/>
      <c r="AQ749" s="5"/>
      <c r="AR749" s="5"/>
      <c r="AS749" s="5"/>
      <c r="AT749" s="5"/>
      <c r="AU749" s="5"/>
      <c r="AV749" s="5"/>
      <c r="AW749" s="9"/>
      <c r="AX749" s="1"/>
      <c r="AY749" s="1"/>
    </row>
    <row r="750">
      <c r="A750" s="179"/>
      <c r="B750" s="5"/>
      <c r="C750" s="1"/>
      <c r="D750" s="5"/>
      <c r="E750" s="2"/>
      <c r="F750" s="2"/>
      <c r="G750" s="3"/>
      <c r="H750" s="5"/>
      <c r="I750" s="5"/>
      <c r="J750" s="5"/>
      <c r="K750" s="5"/>
      <c r="L750" s="5"/>
      <c r="M750" s="5"/>
      <c r="N750" s="5"/>
      <c r="O750" s="1"/>
      <c r="P750" s="1"/>
      <c r="Q750" s="1"/>
      <c r="R750" s="1"/>
      <c r="S750" s="1"/>
      <c r="T750" s="1"/>
      <c r="U750" s="1"/>
      <c r="V750" s="1"/>
      <c r="W750" s="5"/>
      <c r="X750" s="5"/>
      <c r="Y750" s="5"/>
      <c r="Z750" s="5"/>
      <c r="AA750" s="5"/>
      <c r="AB750" s="5"/>
      <c r="AC750" s="5"/>
      <c r="AD750" s="5"/>
      <c r="AE750" s="5"/>
      <c r="AF750" s="5"/>
      <c r="AG750" s="6"/>
      <c r="AH750" s="5"/>
      <c r="AI750" s="7"/>
      <c r="AJ750" s="6"/>
      <c r="AK750" s="8"/>
      <c r="AL750" s="5"/>
      <c r="AM750" s="5"/>
      <c r="AN750" s="5"/>
      <c r="AO750" s="5"/>
      <c r="AP750" s="5"/>
      <c r="AQ750" s="5"/>
      <c r="AR750" s="5"/>
      <c r="AS750" s="5"/>
      <c r="AT750" s="5"/>
      <c r="AU750" s="5"/>
      <c r="AV750" s="5"/>
      <c r="AW750" s="9"/>
      <c r="AX750" s="1"/>
      <c r="AY750" s="1"/>
    </row>
    <row r="751">
      <c r="A751" s="179"/>
      <c r="B751" s="5"/>
      <c r="C751" s="1"/>
      <c r="D751" s="5"/>
      <c r="E751" s="2"/>
      <c r="F751" s="2"/>
      <c r="G751" s="3"/>
      <c r="H751" s="5"/>
      <c r="I751" s="5"/>
      <c r="J751" s="5"/>
      <c r="K751" s="5"/>
      <c r="L751" s="5"/>
      <c r="M751" s="5"/>
      <c r="N751" s="5"/>
      <c r="O751" s="1"/>
      <c r="P751" s="1"/>
      <c r="Q751" s="1"/>
      <c r="R751" s="1"/>
      <c r="S751" s="1"/>
      <c r="T751" s="1"/>
      <c r="U751" s="1"/>
      <c r="V751" s="1"/>
      <c r="W751" s="5"/>
      <c r="X751" s="5"/>
      <c r="Y751" s="5"/>
      <c r="Z751" s="5"/>
      <c r="AA751" s="5"/>
      <c r="AB751" s="5"/>
      <c r="AC751" s="5"/>
      <c r="AD751" s="5"/>
      <c r="AE751" s="5"/>
      <c r="AF751" s="5"/>
      <c r="AG751" s="6"/>
      <c r="AH751" s="5"/>
      <c r="AI751" s="7"/>
      <c r="AJ751" s="6"/>
      <c r="AK751" s="8"/>
      <c r="AL751" s="5"/>
      <c r="AM751" s="5"/>
      <c r="AN751" s="5"/>
      <c r="AO751" s="5"/>
      <c r="AP751" s="5"/>
      <c r="AQ751" s="5"/>
      <c r="AR751" s="5"/>
      <c r="AS751" s="5"/>
      <c r="AT751" s="5"/>
      <c r="AU751" s="5"/>
      <c r="AV751" s="5"/>
      <c r="AW751" s="9"/>
      <c r="AX751" s="1"/>
      <c r="AY751" s="1"/>
    </row>
    <row r="752">
      <c r="A752" s="179"/>
      <c r="B752" s="5"/>
      <c r="C752" s="1"/>
      <c r="D752" s="5"/>
      <c r="E752" s="2"/>
      <c r="F752" s="2"/>
      <c r="G752" s="3"/>
      <c r="H752" s="5"/>
      <c r="I752" s="5"/>
      <c r="J752" s="5"/>
      <c r="K752" s="5"/>
      <c r="L752" s="5"/>
      <c r="M752" s="5"/>
      <c r="N752" s="5"/>
      <c r="O752" s="1"/>
      <c r="P752" s="1"/>
      <c r="Q752" s="1"/>
      <c r="R752" s="1"/>
      <c r="S752" s="1"/>
      <c r="T752" s="1"/>
      <c r="U752" s="1"/>
      <c r="V752" s="1"/>
      <c r="W752" s="5"/>
      <c r="X752" s="5"/>
      <c r="Y752" s="5"/>
      <c r="Z752" s="5"/>
      <c r="AA752" s="5"/>
      <c r="AB752" s="5"/>
      <c r="AC752" s="5"/>
      <c r="AD752" s="5"/>
      <c r="AE752" s="5"/>
      <c r="AF752" s="5"/>
      <c r="AG752" s="6"/>
      <c r="AH752" s="5"/>
      <c r="AI752" s="7"/>
      <c r="AJ752" s="6"/>
      <c r="AK752" s="8"/>
      <c r="AL752" s="5"/>
      <c r="AM752" s="5"/>
      <c r="AN752" s="5"/>
      <c r="AO752" s="5"/>
      <c r="AP752" s="5"/>
      <c r="AQ752" s="5"/>
      <c r="AR752" s="5"/>
      <c r="AS752" s="5"/>
      <c r="AT752" s="5"/>
      <c r="AU752" s="5"/>
      <c r="AV752" s="5"/>
      <c r="AW752" s="9"/>
      <c r="AX752" s="1"/>
      <c r="AY752" s="1"/>
    </row>
    <row r="753">
      <c r="A753" s="179"/>
      <c r="B753" s="5"/>
      <c r="C753" s="1"/>
      <c r="D753" s="5"/>
      <c r="E753" s="2"/>
      <c r="F753" s="2"/>
      <c r="G753" s="3"/>
      <c r="H753" s="5"/>
      <c r="I753" s="5"/>
      <c r="J753" s="5"/>
      <c r="K753" s="5"/>
      <c r="L753" s="5"/>
      <c r="M753" s="5"/>
      <c r="N753" s="5"/>
      <c r="O753" s="1"/>
      <c r="P753" s="1"/>
      <c r="Q753" s="1"/>
      <c r="R753" s="1"/>
      <c r="S753" s="1"/>
      <c r="T753" s="1"/>
      <c r="U753" s="1"/>
      <c r="V753" s="1"/>
      <c r="W753" s="5"/>
      <c r="X753" s="5"/>
      <c r="Y753" s="5"/>
      <c r="Z753" s="5"/>
      <c r="AA753" s="5"/>
      <c r="AB753" s="5"/>
      <c r="AC753" s="5"/>
      <c r="AD753" s="5"/>
      <c r="AE753" s="5"/>
      <c r="AF753" s="5"/>
      <c r="AG753" s="6"/>
      <c r="AH753" s="5"/>
      <c r="AI753" s="7"/>
      <c r="AJ753" s="6"/>
      <c r="AK753" s="8"/>
      <c r="AL753" s="5"/>
      <c r="AM753" s="5"/>
      <c r="AN753" s="5"/>
      <c r="AO753" s="5"/>
      <c r="AP753" s="5"/>
      <c r="AQ753" s="5"/>
      <c r="AR753" s="5"/>
      <c r="AS753" s="5"/>
      <c r="AT753" s="5"/>
      <c r="AU753" s="5"/>
      <c r="AV753" s="5"/>
      <c r="AW753" s="9"/>
      <c r="AX753" s="1"/>
      <c r="AY753" s="1"/>
    </row>
    <row r="754">
      <c r="A754" s="179"/>
      <c r="B754" s="5"/>
      <c r="C754" s="1"/>
      <c r="D754" s="5"/>
      <c r="E754" s="2"/>
      <c r="F754" s="2"/>
      <c r="G754" s="3"/>
      <c r="H754" s="5"/>
      <c r="I754" s="5"/>
      <c r="J754" s="5"/>
      <c r="K754" s="5"/>
      <c r="L754" s="5"/>
      <c r="M754" s="5"/>
      <c r="N754" s="5"/>
      <c r="O754" s="1"/>
      <c r="P754" s="1"/>
      <c r="Q754" s="1"/>
      <c r="R754" s="1"/>
      <c r="S754" s="1"/>
      <c r="T754" s="1"/>
      <c r="U754" s="1"/>
      <c r="V754" s="1"/>
      <c r="W754" s="5"/>
      <c r="X754" s="5"/>
      <c r="Y754" s="5"/>
      <c r="Z754" s="5"/>
      <c r="AA754" s="5"/>
      <c r="AB754" s="5"/>
      <c r="AC754" s="5"/>
      <c r="AD754" s="5"/>
      <c r="AE754" s="5"/>
      <c r="AF754" s="5"/>
      <c r="AG754" s="6"/>
      <c r="AH754" s="5"/>
      <c r="AI754" s="7"/>
      <c r="AJ754" s="6"/>
      <c r="AK754" s="8"/>
      <c r="AL754" s="5"/>
      <c r="AM754" s="5"/>
      <c r="AN754" s="5"/>
      <c r="AO754" s="5"/>
      <c r="AP754" s="5"/>
      <c r="AQ754" s="5"/>
      <c r="AR754" s="5"/>
      <c r="AS754" s="5"/>
      <c r="AT754" s="5"/>
      <c r="AU754" s="5"/>
      <c r="AV754" s="5"/>
      <c r="AW754" s="9"/>
      <c r="AX754" s="1"/>
      <c r="AY754" s="1"/>
    </row>
    <row r="755">
      <c r="A755" s="179"/>
      <c r="B755" s="5"/>
      <c r="C755" s="1"/>
      <c r="D755" s="5"/>
      <c r="E755" s="2"/>
      <c r="F755" s="2"/>
      <c r="G755" s="3"/>
      <c r="H755" s="5"/>
      <c r="I755" s="5"/>
      <c r="J755" s="5"/>
      <c r="K755" s="5"/>
      <c r="L755" s="5"/>
      <c r="M755" s="5"/>
      <c r="N755" s="5"/>
      <c r="O755" s="1"/>
      <c r="P755" s="1"/>
      <c r="Q755" s="1"/>
      <c r="R755" s="1"/>
      <c r="S755" s="1"/>
      <c r="T755" s="1"/>
      <c r="U755" s="1"/>
      <c r="V755" s="1"/>
      <c r="W755" s="5"/>
      <c r="X755" s="5"/>
      <c r="Y755" s="5"/>
      <c r="Z755" s="5"/>
      <c r="AA755" s="5"/>
      <c r="AB755" s="5"/>
      <c r="AC755" s="5"/>
      <c r="AD755" s="5"/>
      <c r="AE755" s="5"/>
      <c r="AF755" s="5"/>
      <c r="AG755" s="6"/>
      <c r="AH755" s="5"/>
      <c r="AI755" s="7"/>
      <c r="AJ755" s="6"/>
      <c r="AK755" s="8"/>
      <c r="AL755" s="5"/>
      <c r="AM755" s="5"/>
      <c r="AN755" s="5"/>
      <c r="AO755" s="5"/>
      <c r="AP755" s="5"/>
      <c r="AQ755" s="5"/>
      <c r="AR755" s="5"/>
      <c r="AS755" s="5"/>
      <c r="AT755" s="5"/>
      <c r="AU755" s="5"/>
      <c r="AV755" s="5"/>
      <c r="AW755" s="9"/>
      <c r="AX755" s="1"/>
      <c r="AY755" s="1"/>
    </row>
    <row r="756">
      <c r="A756" s="179"/>
      <c r="B756" s="5"/>
      <c r="C756" s="1"/>
      <c r="D756" s="5"/>
      <c r="E756" s="2"/>
      <c r="F756" s="2"/>
      <c r="G756" s="3"/>
      <c r="H756" s="5"/>
      <c r="I756" s="5"/>
      <c r="J756" s="5"/>
      <c r="K756" s="5"/>
      <c r="L756" s="5"/>
      <c r="M756" s="5"/>
      <c r="N756" s="5"/>
      <c r="O756" s="1"/>
      <c r="P756" s="1"/>
      <c r="Q756" s="1"/>
      <c r="R756" s="1"/>
      <c r="S756" s="1"/>
      <c r="T756" s="1"/>
      <c r="U756" s="1"/>
      <c r="V756" s="1"/>
      <c r="W756" s="5"/>
      <c r="X756" s="5"/>
      <c r="Y756" s="5"/>
      <c r="Z756" s="5"/>
      <c r="AA756" s="5"/>
      <c r="AB756" s="5"/>
      <c r="AC756" s="5"/>
      <c r="AD756" s="5"/>
      <c r="AE756" s="5"/>
      <c r="AF756" s="5"/>
      <c r="AG756" s="6"/>
      <c r="AH756" s="5"/>
      <c r="AI756" s="7"/>
      <c r="AJ756" s="6"/>
      <c r="AK756" s="8"/>
      <c r="AL756" s="5"/>
      <c r="AM756" s="5"/>
      <c r="AN756" s="5"/>
      <c r="AO756" s="5"/>
      <c r="AP756" s="5"/>
      <c r="AQ756" s="5"/>
      <c r="AR756" s="5"/>
      <c r="AS756" s="5"/>
      <c r="AT756" s="5"/>
      <c r="AU756" s="5"/>
      <c r="AV756" s="5"/>
      <c r="AW756" s="9"/>
      <c r="AX756" s="1"/>
      <c r="AY756" s="1"/>
    </row>
    <row r="757">
      <c r="A757" s="179"/>
      <c r="B757" s="5"/>
      <c r="C757" s="1"/>
      <c r="D757" s="5"/>
      <c r="E757" s="2"/>
      <c r="F757" s="2"/>
      <c r="G757" s="3"/>
      <c r="H757" s="5"/>
      <c r="I757" s="5"/>
      <c r="J757" s="5"/>
      <c r="K757" s="5"/>
      <c r="L757" s="5"/>
      <c r="M757" s="5"/>
      <c r="N757" s="5"/>
      <c r="O757" s="1"/>
      <c r="P757" s="1"/>
      <c r="Q757" s="1"/>
      <c r="R757" s="1"/>
      <c r="S757" s="1"/>
      <c r="T757" s="1"/>
      <c r="U757" s="1"/>
      <c r="V757" s="1"/>
      <c r="W757" s="5"/>
      <c r="X757" s="5"/>
      <c r="Y757" s="5"/>
      <c r="Z757" s="5"/>
      <c r="AA757" s="5"/>
      <c r="AB757" s="5"/>
      <c r="AC757" s="5"/>
      <c r="AD757" s="5"/>
      <c r="AE757" s="5"/>
      <c r="AF757" s="5"/>
      <c r="AG757" s="6"/>
      <c r="AH757" s="5"/>
      <c r="AI757" s="7"/>
      <c r="AJ757" s="6"/>
      <c r="AK757" s="8"/>
      <c r="AL757" s="5"/>
      <c r="AM757" s="5"/>
      <c r="AN757" s="5"/>
      <c r="AO757" s="5"/>
      <c r="AP757" s="5"/>
      <c r="AQ757" s="5"/>
      <c r="AR757" s="5"/>
      <c r="AS757" s="5"/>
      <c r="AT757" s="5"/>
      <c r="AU757" s="5"/>
      <c r="AV757" s="5"/>
      <c r="AW757" s="9"/>
      <c r="AX757" s="1"/>
      <c r="AY757" s="1"/>
    </row>
    <row r="758">
      <c r="A758" s="179"/>
      <c r="B758" s="5"/>
      <c r="C758" s="1"/>
      <c r="D758" s="5"/>
      <c r="E758" s="2"/>
      <c r="F758" s="2"/>
      <c r="G758" s="3"/>
      <c r="H758" s="5"/>
      <c r="I758" s="5"/>
      <c r="J758" s="5"/>
      <c r="K758" s="5"/>
      <c r="L758" s="5"/>
      <c r="M758" s="5"/>
      <c r="N758" s="5"/>
      <c r="O758" s="1"/>
      <c r="P758" s="1"/>
      <c r="Q758" s="1"/>
      <c r="R758" s="1"/>
      <c r="S758" s="1"/>
      <c r="T758" s="1"/>
      <c r="U758" s="1"/>
      <c r="V758" s="1"/>
      <c r="W758" s="5"/>
      <c r="X758" s="5"/>
      <c r="Y758" s="5"/>
      <c r="Z758" s="5"/>
      <c r="AA758" s="5"/>
      <c r="AB758" s="5"/>
      <c r="AC758" s="5"/>
      <c r="AD758" s="5"/>
      <c r="AE758" s="5"/>
      <c r="AF758" s="5"/>
      <c r="AG758" s="6"/>
      <c r="AH758" s="5"/>
      <c r="AI758" s="7"/>
      <c r="AJ758" s="6"/>
      <c r="AK758" s="8"/>
      <c r="AL758" s="5"/>
      <c r="AM758" s="5"/>
      <c r="AN758" s="5"/>
      <c r="AO758" s="5"/>
      <c r="AP758" s="5"/>
      <c r="AQ758" s="5"/>
      <c r="AR758" s="5"/>
      <c r="AS758" s="5"/>
      <c r="AT758" s="5"/>
      <c r="AU758" s="5"/>
      <c r="AV758" s="5"/>
      <c r="AW758" s="9"/>
      <c r="AX758" s="1"/>
      <c r="AY758" s="1"/>
    </row>
    <row r="759">
      <c r="A759" s="179"/>
      <c r="B759" s="5"/>
      <c r="C759" s="1"/>
      <c r="D759" s="5"/>
      <c r="E759" s="2"/>
      <c r="F759" s="2"/>
      <c r="G759" s="3"/>
      <c r="H759" s="5"/>
      <c r="I759" s="5"/>
      <c r="J759" s="5"/>
      <c r="K759" s="5"/>
      <c r="L759" s="5"/>
      <c r="M759" s="5"/>
      <c r="N759" s="5"/>
      <c r="O759" s="1"/>
      <c r="P759" s="1"/>
      <c r="Q759" s="1"/>
      <c r="R759" s="1"/>
      <c r="S759" s="1"/>
      <c r="T759" s="1"/>
      <c r="U759" s="1"/>
      <c r="V759" s="1"/>
      <c r="W759" s="5"/>
      <c r="X759" s="5"/>
      <c r="Y759" s="5"/>
      <c r="Z759" s="5"/>
      <c r="AA759" s="5"/>
      <c r="AB759" s="5"/>
      <c r="AC759" s="5"/>
      <c r="AD759" s="5"/>
      <c r="AE759" s="5"/>
      <c r="AF759" s="5"/>
      <c r="AG759" s="6"/>
      <c r="AH759" s="5"/>
      <c r="AI759" s="7"/>
      <c r="AJ759" s="6"/>
      <c r="AK759" s="8"/>
      <c r="AL759" s="5"/>
      <c r="AM759" s="5"/>
      <c r="AN759" s="5"/>
      <c r="AO759" s="5"/>
      <c r="AP759" s="5"/>
      <c r="AQ759" s="5"/>
      <c r="AR759" s="5"/>
      <c r="AS759" s="5"/>
      <c r="AT759" s="5"/>
      <c r="AU759" s="5"/>
      <c r="AV759" s="5"/>
      <c r="AW759" s="9"/>
      <c r="AX759" s="1"/>
      <c r="AY759" s="1"/>
    </row>
    <row r="760">
      <c r="A760" s="179"/>
      <c r="B760" s="5"/>
      <c r="C760" s="1"/>
      <c r="D760" s="5"/>
      <c r="E760" s="2"/>
      <c r="F760" s="2"/>
      <c r="G760" s="3"/>
      <c r="H760" s="5"/>
      <c r="I760" s="5"/>
      <c r="J760" s="5"/>
      <c r="K760" s="5"/>
      <c r="L760" s="5"/>
      <c r="M760" s="5"/>
      <c r="N760" s="5"/>
      <c r="O760" s="1"/>
      <c r="P760" s="1"/>
      <c r="Q760" s="1"/>
      <c r="R760" s="1"/>
      <c r="S760" s="1"/>
      <c r="T760" s="1"/>
      <c r="U760" s="1"/>
      <c r="V760" s="1"/>
      <c r="W760" s="5"/>
      <c r="X760" s="5"/>
      <c r="Y760" s="5"/>
      <c r="Z760" s="5"/>
      <c r="AA760" s="5"/>
      <c r="AB760" s="5"/>
      <c r="AC760" s="5"/>
      <c r="AD760" s="5"/>
      <c r="AE760" s="5"/>
      <c r="AF760" s="5"/>
      <c r="AG760" s="6"/>
      <c r="AH760" s="5"/>
      <c r="AI760" s="7"/>
      <c r="AJ760" s="6"/>
      <c r="AK760" s="8"/>
      <c r="AL760" s="5"/>
      <c r="AM760" s="5"/>
      <c r="AN760" s="5"/>
      <c r="AO760" s="5"/>
      <c r="AP760" s="5"/>
      <c r="AQ760" s="5"/>
      <c r="AR760" s="5"/>
      <c r="AS760" s="5"/>
      <c r="AT760" s="5"/>
      <c r="AU760" s="5"/>
      <c r="AV760" s="5"/>
      <c r="AW760" s="9"/>
      <c r="AX760" s="1"/>
      <c r="AY760" s="1"/>
    </row>
    <row r="761">
      <c r="A761" s="179"/>
      <c r="B761" s="5"/>
      <c r="C761" s="1"/>
      <c r="D761" s="5"/>
      <c r="E761" s="2"/>
      <c r="F761" s="2"/>
      <c r="G761" s="3"/>
      <c r="H761" s="5"/>
      <c r="I761" s="5"/>
      <c r="J761" s="5"/>
      <c r="K761" s="5"/>
      <c r="L761" s="5"/>
      <c r="M761" s="5"/>
      <c r="N761" s="5"/>
      <c r="O761" s="1"/>
      <c r="P761" s="1"/>
      <c r="Q761" s="1"/>
      <c r="R761" s="1"/>
      <c r="S761" s="1"/>
      <c r="T761" s="1"/>
      <c r="U761" s="1"/>
      <c r="V761" s="1"/>
      <c r="W761" s="5"/>
      <c r="X761" s="5"/>
      <c r="Y761" s="5"/>
      <c r="Z761" s="5"/>
      <c r="AA761" s="5"/>
      <c r="AB761" s="5"/>
      <c r="AC761" s="5"/>
      <c r="AD761" s="5"/>
      <c r="AE761" s="5"/>
      <c r="AF761" s="5"/>
      <c r="AG761" s="6"/>
      <c r="AH761" s="5"/>
      <c r="AI761" s="7"/>
      <c r="AJ761" s="6"/>
      <c r="AK761" s="8"/>
      <c r="AL761" s="5"/>
      <c r="AM761" s="5"/>
      <c r="AN761" s="5"/>
      <c r="AO761" s="5"/>
      <c r="AP761" s="5"/>
      <c r="AQ761" s="5"/>
      <c r="AR761" s="5"/>
      <c r="AS761" s="5"/>
      <c r="AT761" s="5"/>
      <c r="AU761" s="5"/>
      <c r="AV761" s="5"/>
      <c r="AW761" s="9"/>
      <c r="AX761" s="1"/>
      <c r="AY761" s="1"/>
    </row>
    <row r="762">
      <c r="A762" s="179"/>
      <c r="B762" s="5"/>
      <c r="C762" s="1"/>
      <c r="D762" s="5"/>
      <c r="E762" s="2"/>
      <c r="F762" s="2"/>
      <c r="G762" s="3"/>
      <c r="H762" s="5"/>
      <c r="I762" s="5"/>
      <c r="J762" s="5"/>
      <c r="K762" s="5"/>
      <c r="L762" s="5"/>
      <c r="M762" s="5"/>
      <c r="N762" s="5"/>
      <c r="O762" s="1"/>
      <c r="P762" s="1"/>
      <c r="Q762" s="1"/>
      <c r="R762" s="1"/>
      <c r="S762" s="1"/>
      <c r="T762" s="1"/>
      <c r="U762" s="1"/>
      <c r="V762" s="1"/>
      <c r="W762" s="5"/>
      <c r="X762" s="5"/>
      <c r="Y762" s="5"/>
      <c r="Z762" s="5"/>
      <c r="AA762" s="5"/>
      <c r="AB762" s="5"/>
      <c r="AC762" s="5"/>
      <c r="AD762" s="5"/>
      <c r="AE762" s="5"/>
      <c r="AF762" s="5"/>
      <c r="AG762" s="6"/>
      <c r="AH762" s="5"/>
      <c r="AI762" s="7"/>
      <c r="AJ762" s="6"/>
      <c r="AK762" s="8"/>
      <c r="AL762" s="5"/>
      <c r="AM762" s="5"/>
      <c r="AN762" s="5"/>
      <c r="AO762" s="5"/>
      <c r="AP762" s="5"/>
      <c r="AQ762" s="5"/>
      <c r="AR762" s="5"/>
      <c r="AS762" s="5"/>
      <c r="AT762" s="5"/>
      <c r="AU762" s="5"/>
      <c r="AV762" s="5"/>
      <c r="AW762" s="9"/>
      <c r="AX762" s="1"/>
      <c r="AY762" s="1"/>
    </row>
    <row r="763">
      <c r="A763" s="179"/>
      <c r="B763" s="5"/>
      <c r="C763" s="1"/>
      <c r="D763" s="5"/>
      <c r="E763" s="2"/>
      <c r="F763" s="2"/>
      <c r="G763" s="3"/>
      <c r="H763" s="5"/>
      <c r="I763" s="5"/>
      <c r="J763" s="5"/>
      <c r="K763" s="5"/>
      <c r="L763" s="5"/>
      <c r="M763" s="5"/>
      <c r="N763" s="5"/>
      <c r="O763" s="1"/>
      <c r="P763" s="1"/>
      <c r="Q763" s="1"/>
      <c r="R763" s="1"/>
      <c r="S763" s="1"/>
      <c r="T763" s="1"/>
      <c r="U763" s="1"/>
      <c r="V763" s="1"/>
      <c r="W763" s="5"/>
      <c r="X763" s="5"/>
      <c r="Y763" s="5"/>
      <c r="Z763" s="5"/>
      <c r="AA763" s="5"/>
      <c r="AB763" s="5"/>
      <c r="AC763" s="5"/>
      <c r="AD763" s="5"/>
      <c r="AE763" s="5"/>
      <c r="AF763" s="5"/>
      <c r="AG763" s="6"/>
      <c r="AH763" s="5"/>
      <c r="AI763" s="7"/>
      <c r="AJ763" s="6"/>
      <c r="AK763" s="8"/>
      <c r="AL763" s="5"/>
      <c r="AM763" s="5"/>
      <c r="AN763" s="5"/>
      <c r="AO763" s="5"/>
      <c r="AP763" s="5"/>
      <c r="AQ763" s="5"/>
      <c r="AR763" s="5"/>
      <c r="AS763" s="5"/>
      <c r="AT763" s="5"/>
      <c r="AU763" s="5"/>
      <c r="AV763" s="5"/>
      <c r="AW763" s="9"/>
      <c r="AX763" s="1"/>
      <c r="AY763" s="1"/>
    </row>
    <row r="764">
      <c r="A764" s="179"/>
      <c r="B764" s="5"/>
      <c r="C764" s="1"/>
      <c r="D764" s="5"/>
      <c r="E764" s="2"/>
      <c r="F764" s="2"/>
      <c r="G764" s="3"/>
      <c r="H764" s="5"/>
      <c r="I764" s="5"/>
      <c r="J764" s="5"/>
      <c r="K764" s="5"/>
      <c r="L764" s="5"/>
      <c r="M764" s="5"/>
      <c r="N764" s="5"/>
      <c r="O764" s="1"/>
      <c r="P764" s="1"/>
      <c r="Q764" s="1"/>
      <c r="R764" s="1"/>
      <c r="S764" s="1"/>
      <c r="T764" s="1"/>
      <c r="U764" s="1"/>
      <c r="V764" s="1"/>
      <c r="W764" s="5"/>
      <c r="X764" s="5"/>
      <c r="Y764" s="5"/>
      <c r="Z764" s="5"/>
      <c r="AA764" s="5"/>
      <c r="AB764" s="5"/>
      <c r="AC764" s="5"/>
      <c r="AD764" s="5"/>
      <c r="AE764" s="5"/>
      <c r="AF764" s="5"/>
      <c r="AG764" s="6"/>
      <c r="AH764" s="5"/>
      <c r="AI764" s="7"/>
      <c r="AJ764" s="6"/>
      <c r="AK764" s="8"/>
      <c r="AL764" s="5"/>
      <c r="AM764" s="5"/>
      <c r="AN764" s="5"/>
      <c r="AO764" s="5"/>
      <c r="AP764" s="5"/>
      <c r="AQ764" s="5"/>
      <c r="AR764" s="5"/>
      <c r="AS764" s="5"/>
      <c r="AT764" s="5"/>
      <c r="AU764" s="5"/>
      <c r="AV764" s="5"/>
      <c r="AW764" s="9"/>
      <c r="AX764" s="1"/>
      <c r="AY764" s="1"/>
    </row>
    <row r="765">
      <c r="A765" s="179"/>
      <c r="B765" s="5"/>
      <c r="C765" s="1"/>
      <c r="D765" s="5"/>
      <c r="E765" s="2"/>
      <c r="F765" s="2"/>
      <c r="G765" s="3"/>
      <c r="H765" s="5"/>
      <c r="I765" s="5"/>
      <c r="J765" s="5"/>
      <c r="K765" s="5"/>
      <c r="L765" s="5"/>
      <c r="M765" s="5"/>
      <c r="N765" s="5"/>
      <c r="O765" s="1"/>
      <c r="P765" s="1"/>
      <c r="Q765" s="1"/>
      <c r="R765" s="1"/>
      <c r="S765" s="1"/>
      <c r="T765" s="1"/>
      <c r="U765" s="1"/>
      <c r="V765" s="1"/>
      <c r="W765" s="5"/>
      <c r="X765" s="5"/>
      <c r="Y765" s="5"/>
      <c r="Z765" s="5"/>
      <c r="AA765" s="5"/>
      <c r="AB765" s="5"/>
      <c r="AC765" s="5"/>
      <c r="AD765" s="5"/>
      <c r="AE765" s="5"/>
      <c r="AF765" s="5"/>
      <c r="AG765" s="6"/>
      <c r="AH765" s="5"/>
      <c r="AI765" s="7"/>
      <c r="AJ765" s="6"/>
      <c r="AK765" s="8"/>
      <c r="AL765" s="5"/>
      <c r="AM765" s="5"/>
      <c r="AN765" s="5"/>
      <c r="AO765" s="5"/>
      <c r="AP765" s="5"/>
      <c r="AQ765" s="5"/>
      <c r="AR765" s="5"/>
      <c r="AS765" s="5"/>
      <c r="AT765" s="5"/>
      <c r="AU765" s="5"/>
      <c r="AV765" s="5"/>
      <c r="AW765" s="9"/>
      <c r="AX765" s="1"/>
      <c r="AY765" s="1"/>
    </row>
    <row r="766">
      <c r="A766" s="179"/>
      <c r="B766" s="5"/>
      <c r="C766" s="1"/>
      <c r="D766" s="5"/>
      <c r="E766" s="2"/>
      <c r="F766" s="2"/>
      <c r="G766" s="3"/>
      <c r="H766" s="5"/>
      <c r="I766" s="5"/>
      <c r="J766" s="5"/>
      <c r="K766" s="5"/>
      <c r="L766" s="5"/>
      <c r="M766" s="5"/>
      <c r="N766" s="5"/>
      <c r="O766" s="1"/>
      <c r="P766" s="1"/>
      <c r="Q766" s="1"/>
      <c r="R766" s="1"/>
      <c r="S766" s="1"/>
      <c r="T766" s="1"/>
      <c r="U766" s="1"/>
      <c r="V766" s="1"/>
      <c r="W766" s="5"/>
      <c r="X766" s="5"/>
      <c r="Y766" s="5"/>
      <c r="Z766" s="5"/>
      <c r="AA766" s="5"/>
      <c r="AB766" s="5"/>
      <c r="AC766" s="5"/>
      <c r="AD766" s="5"/>
      <c r="AE766" s="5"/>
      <c r="AF766" s="5"/>
      <c r="AG766" s="6"/>
      <c r="AH766" s="5"/>
      <c r="AI766" s="7"/>
      <c r="AJ766" s="6"/>
      <c r="AK766" s="8"/>
      <c r="AL766" s="5"/>
      <c r="AM766" s="5"/>
      <c r="AN766" s="5"/>
      <c r="AO766" s="5"/>
      <c r="AP766" s="5"/>
      <c r="AQ766" s="5"/>
      <c r="AR766" s="5"/>
      <c r="AS766" s="5"/>
      <c r="AT766" s="5"/>
      <c r="AU766" s="5"/>
      <c r="AV766" s="5"/>
      <c r="AW766" s="9"/>
      <c r="AX766" s="1"/>
      <c r="AY766" s="1"/>
    </row>
    <row r="767">
      <c r="A767" s="179"/>
      <c r="B767" s="5"/>
      <c r="C767" s="1"/>
      <c r="D767" s="5"/>
      <c r="E767" s="2"/>
      <c r="F767" s="2"/>
      <c r="G767" s="3"/>
      <c r="H767" s="5"/>
      <c r="I767" s="5"/>
      <c r="J767" s="5"/>
      <c r="K767" s="5"/>
      <c r="L767" s="5"/>
      <c r="M767" s="5"/>
      <c r="N767" s="5"/>
      <c r="O767" s="1"/>
      <c r="P767" s="1"/>
      <c r="Q767" s="1"/>
      <c r="R767" s="1"/>
      <c r="S767" s="1"/>
      <c r="T767" s="1"/>
      <c r="U767" s="1"/>
      <c r="V767" s="1"/>
      <c r="W767" s="5"/>
      <c r="X767" s="5"/>
      <c r="Y767" s="5"/>
      <c r="Z767" s="5"/>
      <c r="AA767" s="5"/>
      <c r="AB767" s="5"/>
      <c r="AC767" s="5"/>
      <c r="AD767" s="5"/>
      <c r="AE767" s="5"/>
      <c r="AF767" s="5"/>
      <c r="AG767" s="6"/>
      <c r="AH767" s="5"/>
      <c r="AI767" s="7"/>
      <c r="AJ767" s="6"/>
      <c r="AK767" s="8"/>
      <c r="AL767" s="5"/>
      <c r="AM767" s="5"/>
      <c r="AN767" s="5"/>
      <c r="AO767" s="5"/>
      <c r="AP767" s="5"/>
      <c r="AQ767" s="5"/>
      <c r="AR767" s="5"/>
      <c r="AS767" s="5"/>
      <c r="AT767" s="5"/>
      <c r="AU767" s="5"/>
      <c r="AV767" s="5"/>
      <c r="AW767" s="9"/>
      <c r="AX767" s="1"/>
      <c r="AY767" s="1"/>
    </row>
    <row r="768">
      <c r="A768" s="179"/>
      <c r="B768" s="5"/>
      <c r="C768" s="1"/>
      <c r="D768" s="5"/>
      <c r="E768" s="2"/>
      <c r="F768" s="2"/>
      <c r="G768" s="3"/>
      <c r="H768" s="5"/>
      <c r="I768" s="5"/>
      <c r="J768" s="5"/>
      <c r="K768" s="5"/>
      <c r="L768" s="5"/>
      <c r="M768" s="5"/>
      <c r="N768" s="5"/>
      <c r="O768" s="1"/>
      <c r="P768" s="1"/>
      <c r="Q768" s="1"/>
      <c r="R768" s="1"/>
      <c r="S768" s="1"/>
      <c r="T768" s="1"/>
      <c r="U768" s="1"/>
      <c r="V768" s="1"/>
      <c r="W768" s="5"/>
      <c r="X768" s="5"/>
      <c r="Y768" s="5"/>
      <c r="Z768" s="5"/>
      <c r="AA768" s="5"/>
      <c r="AB768" s="5"/>
      <c r="AC768" s="5"/>
      <c r="AD768" s="5"/>
      <c r="AE768" s="5"/>
      <c r="AF768" s="5"/>
      <c r="AG768" s="6"/>
      <c r="AH768" s="5"/>
      <c r="AI768" s="7"/>
      <c r="AJ768" s="6"/>
      <c r="AK768" s="8"/>
      <c r="AL768" s="5"/>
      <c r="AM768" s="5"/>
      <c r="AN768" s="5"/>
      <c r="AO768" s="5"/>
      <c r="AP768" s="5"/>
      <c r="AQ768" s="5"/>
      <c r="AR768" s="5"/>
      <c r="AS768" s="5"/>
      <c r="AT768" s="5"/>
      <c r="AU768" s="5"/>
      <c r="AV768" s="5"/>
      <c r="AW768" s="9"/>
      <c r="AX768" s="1"/>
      <c r="AY768" s="1"/>
    </row>
    <row r="769">
      <c r="A769" s="179"/>
      <c r="B769" s="5"/>
      <c r="C769" s="1"/>
      <c r="D769" s="5"/>
      <c r="E769" s="2"/>
      <c r="F769" s="2"/>
      <c r="G769" s="3"/>
      <c r="H769" s="5"/>
      <c r="I769" s="5"/>
      <c r="J769" s="5"/>
      <c r="K769" s="5"/>
      <c r="L769" s="5"/>
      <c r="M769" s="5"/>
      <c r="N769" s="5"/>
      <c r="O769" s="1"/>
      <c r="P769" s="1"/>
      <c r="Q769" s="1"/>
      <c r="R769" s="1"/>
      <c r="S769" s="1"/>
      <c r="T769" s="1"/>
      <c r="U769" s="1"/>
      <c r="V769" s="1"/>
      <c r="W769" s="5"/>
      <c r="X769" s="5"/>
      <c r="Y769" s="5"/>
      <c r="Z769" s="5"/>
      <c r="AA769" s="5"/>
      <c r="AB769" s="5"/>
      <c r="AC769" s="5"/>
      <c r="AD769" s="5"/>
      <c r="AE769" s="5"/>
      <c r="AF769" s="5"/>
      <c r="AG769" s="6"/>
      <c r="AH769" s="5"/>
      <c r="AI769" s="7"/>
      <c r="AJ769" s="6"/>
      <c r="AK769" s="8"/>
      <c r="AL769" s="5"/>
      <c r="AM769" s="5"/>
      <c r="AN769" s="5"/>
      <c r="AO769" s="5"/>
      <c r="AP769" s="5"/>
      <c r="AQ769" s="5"/>
      <c r="AR769" s="5"/>
      <c r="AS769" s="5"/>
      <c r="AT769" s="5"/>
      <c r="AU769" s="5"/>
      <c r="AV769" s="5"/>
      <c r="AW769" s="9"/>
      <c r="AX769" s="1"/>
      <c r="AY769" s="1"/>
    </row>
    <row r="770">
      <c r="A770" s="179"/>
      <c r="B770" s="5"/>
      <c r="C770" s="1"/>
      <c r="D770" s="5"/>
      <c r="E770" s="2"/>
      <c r="F770" s="2"/>
      <c r="G770" s="3"/>
      <c r="H770" s="5"/>
      <c r="I770" s="5"/>
      <c r="J770" s="5"/>
      <c r="K770" s="5"/>
      <c r="L770" s="5"/>
      <c r="M770" s="5"/>
      <c r="N770" s="5"/>
      <c r="O770" s="1"/>
      <c r="P770" s="1"/>
      <c r="Q770" s="1"/>
      <c r="R770" s="1"/>
      <c r="S770" s="1"/>
      <c r="T770" s="1"/>
      <c r="U770" s="1"/>
      <c r="V770" s="1"/>
      <c r="W770" s="5"/>
      <c r="X770" s="5"/>
      <c r="Y770" s="5"/>
      <c r="Z770" s="5"/>
      <c r="AA770" s="5"/>
      <c r="AB770" s="5"/>
      <c r="AC770" s="5"/>
      <c r="AD770" s="5"/>
      <c r="AE770" s="5"/>
      <c r="AF770" s="5"/>
      <c r="AG770" s="6"/>
      <c r="AH770" s="5"/>
      <c r="AI770" s="7"/>
      <c r="AJ770" s="6"/>
      <c r="AK770" s="8"/>
      <c r="AL770" s="5"/>
      <c r="AM770" s="5"/>
      <c r="AN770" s="5"/>
      <c r="AO770" s="5"/>
      <c r="AP770" s="5"/>
      <c r="AQ770" s="5"/>
      <c r="AR770" s="5"/>
      <c r="AS770" s="5"/>
      <c r="AT770" s="5"/>
      <c r="AU770" s="5"/>
      <c r="AV770" s="5"/>
      <c r="AW770" s="9"/>
      <c r="AX770" s="1"/>
      <c r="AY770" s="1"/>
    </row>
    <row r="771">
      <c r="A771" s="179"/>
      <c r="B771" s="5"/>
      <c r="C771" s="1"/>
      <c r="D771" s="5"/>
      <c r="E771" s="2"/>
      <c r="F771" s="2"/>
      <c r="G771" s="3"/>
      <c r="H771" s="5"/>
      <c r="I771" s="5"/>
      <c r="J771" s="5"/>
      <c r="K771" s="5"/>
      <c r="L771" s="5"/>
      <c r="M771" s="5"/>
      <c r="N771" s="5"/>
      <c r="O771" s="1"/>
      <c r="P771" s="1"/>
      <c r="Q771" s="1"/>
      <c r="R771" s="1"/>
      <c r="S771" s="1"/>
      <c r="T771" s="1"/>
      <c r="U771" s="1"/>
      <c r="V771" s="1"/>
      <c r="W771" s="5"/>
      <c r="X771" s="5"/>
      <c r="Y771" s="5"/>
      <c r="Z771" s="5"/>
      <c r="AA771" s="5"/>
      <c r="AB771" s="5"/>
      <c r="AC771" s="5"/>
      <c r="AD771" s="5"/>
      <c r="AE771" s="5"/>
      <c r="AF771" s="5"/>
      <c r="AG771" s="6"/>
      <c r="AH771" s="5"/>
      <c r="AI771" s="7"/>
      <c r="AJ771" s="6"/>
      <c r="AK771" s="8"/>
      <c r="AL771" s="5"/>
      <c r="AM771" s="5"/>
      <c r="AN771" s="5"/>
      <c r="AO771" s="5"/>
      <c r="AP771" s="5"/>
      <c r="AQ771" s="5"/>
      <c r="AR771" s="5"/>
      <c r="AS771" s="5"/>
      <c r="AT771" s="5"/>
      <c r="AU771" s="5"/>
      <c r="AV771" s="5"/>
      <c r="AW771" s="9"/>
      <c r="AX771" s="1"/>
      <c r="AY771" s="1"/>
    </row>
    <row r="772">
      <c r="A772" s="179"/>
      <c r="B772" s="5"/>
      <c r="C772" s="1"/>
      <c r="D772" s="5"/>
      <c r="E772" s="2"/>
      <c r="F772" s="2"/>
      <c r="G772" s="3"/>
      <c r="H772" s="5"/>
      <c r="I772" s="5"/>
      <c r="J772" s="5"/>
      <c r="K772" s="5"/>
      <c r="L772" s="5"/>
      <c r="M772" s="5"/>
      <c r="N772" s="5"/>
      <c r="O772" s="1"/>
      <c r="P772" s="1"/>
      <c r="Q772" s="1"/>
      <c r="R772" s="1"/>
      <c r="S772" s="1"/>
      <c r="T772" s="1"/>
      <c r="U772" s="1"/>
      <c r="V772" s="1"/>
      <c r="W772" s="5"/>
      <c r="X772" s="5"/>
      <c r="Y772" s="5"/>
      <c r="Z772" s="5"/>
      <c r="AA772" s="5"/>
      <c r="AB772" s="5"/>
      <c r="AC772" s="5"/>
      <c r="AD772" s="5"/>
      <c r="AE772" s="5"/>
      <c r="AF772" s="5"/>
      <c r="AG772" s="6"/>
      <c r="AH772" s="5"/>
      <c r="AI772" s="7"/>
      <c r="AJ772" s="6"/>
      <c r="AK772" s="8"/>
      <c r="AL772" s="5"/>
      <c r="AM772" s="5"/>
      <c r="AN772" s="5"/>
      <c r="AO772" s="5"/>
      <c r="AP772" s="5"/>
      <c r="AQ772" s="5"/>
      <c r="AR772" s="5"/>
      <c r="AS772" s="5"/>
      <c r="AT772" s="5"/>
      <c r="AU772" s="5"/>
      <c r="AV772" s="5"/>
      <c r="AW772" s="9"/>
      <c r="AX772" s="1"/>
      <c r="AY772" s="1"/>
    </row>
    <row r="773">
      <c r="A773" s="179"/>
      <c r="B773" s="5"/>
      <c r="C773" s="1"/>
      <c r="D773" s="5"/>
      <c r="E773" s="2"/>
      <c r="F773" s="2"/>
      <c r="G773" s="3"/>
      <c r="H773" s="5"/>
      <c r="I773" s="5"/>
      <c r="J773" s="5"/>
      <c r="K773" s="5"/>
      <c r="L773" s="5"/>
      <c r="M773" s="5"/>
      <c r="N773" s="5"/>
      <c r="O773" s="1"/>
      <c r="P773" s="1"/>
      <c r="Q773" s="1"/>
      <c r="R773" s="1"/>
      <c r="S773" s="1"/>
      <c r="T773" s="1"/>
      <c r="U773" s="1"/>
      <c r="V773" s="1"/>
      <c r="W773" s="5"/>
      <c r="X773" s="5"/>
      <c r="Y773" s="5"/>
      <c r="Z773" s="5"/>
      <c r="AA773" s="5"/>
      <c r="AB773" s="5"/>
      <c r="AC773" s="5"/>
      <c r="AD773" s="5"/>
      <c r="AE773" s="5"/>
      <c r="AF773" s="5"/>
      <c r="AG773" s="6"/>
      <c r="AH773" s="5"/>
      <c r="AI773" s="7"/>
      <c r="AJ773" s="6"/>
      <c r="AK773" s="8"/>
      <c r="AL773" s="5"/>
      <c r="AM773" s="5"/>
      <c r="AN773" s="5"/>
      <c r="AO773" s="5"/>
      <c r="AP773" s="5"/>
      <c r="AQ773" s="5"/>
      <c r="AR773" s="5"/>
      <c r="AS773" s="5"/>
      <c r="AT773" s="5"/>
      <c r="AU773" s="5"/>
      <c r="AV773" s="5"/>
      <c r="AW773" s="9"/>
      <c r="AX773" s="1"/>
      <c r="AY773" s="1"/>
    </row>
    <row r="774">
      <c r="A774" s="179"/>
      <c r="B774" s="5"/>
      <c r="C774" s="1"/>
      <c r="D774" s="5"/>
      <c r="E774" s="2"/>
      <c r="F774" s="2"/>
      <c r="G774" s="3"/>
      <c r="H774" s="5"/>
      <c r="I774" s="5"/>
      <c r="J774" s="5"/>
      <c r="K774" s="5"/>
      <c r="L774" s="5"/>
      <c r="M774" s="5"/>
      <c r="N774" s="5"/>
      <c r="O774" s="1"/>
      <c r="P774" s="1"/>
      <c r="Q774" s="1"/>
      <c r="R774" s="1"/>
      <c r="S774" s="1"/>
      <c r="T774" s="1"/>
      <c r="U774" s="1"/>
      <c r="V774" s="1"/>
      <c r="W774" s="5"/>
      <c r="X774" s="5"/>
      <c r="Y774" s="5"/>
      <c r="Z774" s="5"/>
      <c r="AA774" s="5"/>
      <c r="AB774" s="5"/>
      <c r="AC774" s="5"/>
      <c r="AD774" s="5"/>
      <c r="AE774" s="5"/>
      <c r="AF774" s="5"/>
      <c r="AG774" s="6"/>
      <c r="AH774" s="5"/>
      <c r="AI774" s="7"/>
      <c r="AJ774" s="6"/>
      <c r="AK774" s="8"/>
      <c r="AL774" s="5"/>
      <c r="AM774" s="5"/>
      <c r="AN774" s="5"/>
      <c r="AO774" s="5"/>
      <c r="AP774" s="5"/>
      <c r="AQ774" s="5"/>
      <c r="AR774" s="5"/>
      <c r="AS774" s="5"/>
      <c r="AT774" s="5"/>
      <c r="AU774" s="5"/>
      <c r="AV774" s="5"/>
      <c r="AW774" s="9"/>
      <c r="AX774" s="1"/>
      <c r="AY774" s="1"/>
    </row>
    <row r="775">
      <c r="A775" s="179"/>
      <c r="B775" s="5"/>
      <c r="C775" s="1"/>
      <c r="D775" s="5"/>
      <c r="E775" s="2"/>
      <c r="F775" s="2"/>
      <c r="G775" s="3"/>
      <c r="H775" s="5"/>
      <c r="I775" s="5"/>
      <c r="J775" s="5"/>
      <c r="K775" s="5"/>
      <c r="L775" s="5"/>
      <c r="M775" s="5"/>
      <c r="N775" s="5"/>
      <c r="O775" s="1"/>
      <c r="P775" s="1"/>
      <c r="Q775" s="1"/>
      <c r="R775" s="1"/>
      <c r="S775" s="1"/>
      <c r="T775" s="1"/>
      <c r="U775" s="1"/>
      <c r="V775" s="1"/>
      <c r="W775" s="5"/>
      <c r="X775" s="5"/>
      <c r="Y775" s="5"/>
      <c r="Z775" s="5"/>
      <c r="AA775" s="5"/>
      <c r="AB775" s="5"/>
      <c r="AC775" s="5"/>
      <c r="AD775" s="5"/>
      <c r="AE775" s="5"/>
      <c r="AF775" s="5"/>
      <c r="AG775" s="6"/>
      <c r="AH775" s="5"/>
      <c r="AI775" s="7"/>
      <c r="AJ775" s="6"/>
      <c r="AK775" s="8"/>
      <c r="AL775" s="5"/>
      <c r="AM775" s="5"/>
      <c r="AN775" s="5"/>
      <c r="AO775" s="5"/>
      <c r="AP775" s="5"/>
      <c r="AQ775" s="5"/>
      <c r="AR775" s="5"/>
      <c r="AS775" s="5"/>
      <c r="AT775" s="5"/>
      <c r="AU775" s="5"/>
      <c r="AV775" s="5"/>
      <c r="AW775" s="9"/>
      <c r="AX775" s="1"/>
      <c r="AY775" s="1"/>
    </row>
    <row r="776">
      <c r="A776" s="179"/>
      <c r="B776" s="5"/>
      <c r="C776" s="1"/>
      <c r="D776" s="5"/>
      <c r="E776" s="2"/>
      <c r="F776" s="2"/>
      <c r="G776" s="3"/>
      <c r="H776" s="5"/>
      <c r="I776" s="5"/>
      <c r="J776" s="5"/>
      <c r="K776" s="5"/>
      <c r="L776" s="5"/>
      <c r="M776" s="5"/>
      <c r="N776" s="5"/>
      <c r="O776" s="1"/>
      <c r="P776" s="1"/>
      <c r="Q776" s="1"/>
      <c r="R776" s="1"/>
      <c r="S776" s="1"/>
      <c r="T776" s="1"/>
      <c r="U776" s="1"/>
      <c r="V776" s="1"/>
      <c r="W776" s="5"/>
      <c r="X776" s="5"/>
      <c r="Y776" s="5"/>
      <c r="Z776" s="5"/>
      <c r="AA776" s="5"/>
      <c r="AB776" s="5"/>
      <c r="AC776" s="5"/>
      <c r="AD776" s="5"/>
      <c r="AE776" s="5"/>
      <c r="AF776" s="5"/>
      <c r="AG776" s="6"/>
      <c r="AH776" s="5"/>
      <c r="AI776" s="7"/>
      <c r="AJ776" s="6"/>
      <c r="AK776" s="8"/>
      <c r="AL776" s="5"/>
      <c r="AM776" s="5"/>
      <c r="AN776" s="5"/>
      <c r="AO776" s="5"/>
      <c r="AP776" s="5"/>
      <c r="AQ776" s="5"/>
      <c r="AR776" s="5"/>
      <c r="AS776" s="5"/>
      <c r="AT776" s="5"/>
      <c r="AU776" s="5"/>
      <c r="AV776" s="5"/>
      <c r="AW776" s="9"/>
      <c r="AX776" s="1"/>
      <c r="AY776" s="1"/>
    </row>
    <row r="777">
      <c r="A777" s="179"/>
      <c r="B777" s="5"/>
      <c r="C777" s="1"/>
      <c r="D777" s="5"/>
      <c r="E777" s="2"/>
      <c r="F777" s="2"/>
      <c r="G777" s="3"/>
      <c r="H777" s="5"/>
      <c r="I777" s="5"/>
      <c r="J777" s="5"/>
      <c r="K777" s="5"/>
      <c r="L777" s="5"/>
      <c r="M777" s="5"/>
      <c r="N777" s="5"/>
      <c r="O777" s="1"/>
      <c r="P777" s="1"/>
      <c r="Q777" s="1"/>
      <c r="R777" s="1"/>
      <c r="S777" s="1"/>
      <c r="T777" s="1"/>
      <c r="U777" s="1"/>
      <c r="V777" s="1"/>
      <c r="W777" s="5"/>
      <c r="X777" s="5"/>
      <c r="Y777" s="5"/>
      <c r="Z777" s="5"/>
      <c r="AA777" s="5"/>
      <c r="AB777" s="5"/>
      <c r="AC777" s="5"/>
      <c r="AD777" s="5"/>
      <c r="AE777" s="5"/>
      <c r="AF777" s="5"/>
      <c r="AG777" s="6"/>
      <c r="AH777" s="5"/>
      <c r="AI777" s="7"/>
      <c r="AJ777" s="6"/>
      <c r="AK777" s="8"/>
      <c r="AL777" s="5"/>
      <c r="AM777" s="5"/>
      <c r="AN777" s="5"/>
      <c r="AO777" s="5"/>
      <c r="AP777" s="5"/>
      <c r="AQ777" s="5"/>
      <c r="AR777" s="5"/>
      <c r="AS777" s="5"/>
      <c r="AT777" s="5"/>
      <c r="AU777" s="5"/>
      <c r="AV777" s="5"/>
      <c r="AW777" s="9"/>
      <c r="AX777" s="1"/>
      <c r="AY777" s="1"/>
    </row>
    <row r="778">
      <c r="A778" s="179"/>
      <c r="B778" s="5"/>
      <c r="C778" s="1"/>
      <c r="D778" s="5"/>
      <c r="E778" s="2"/>
      <c r="F778" s="2"/>
      <c r="G778" s="3"/>
      <c r="H778" s="5"/>
      <c r="I778" s="5"/>
      <c r="J778" s="5"/>
      <c r="K778" s="5"/>
      <c r="L778" s="5"/>
      <c r="M778" s="5"/>
      <c r="N778" s="5"/>
      <c r="O778" s="1"/>
      <c r="P778" s="1"/>
      <c r="Q778" s="1"/>
      <c r="R778" s="1"/>
      <c r="S778" s="1"/>
      <c r="T778" s="1"/>
      <c r="U778" s="1"/>
      <c r="V778" s="1"/>
      <c r="W778" s="5"/>
      <c r="X778" s="5"/>
      <c r="Y778" s="5"/>
      <c r="Z778" s="5"/>
      <c r="AA778" s="5"/>
      <c r="AB778" s="5"/>
      <c r="AC778" s="5"/>
      <c r="AD778" s="5"/>
      <c r="AE778" s="5"/>
      <c r="AF778" s="5"/>
      <c r="AG778" s="6"/>
      <c r="AH778" s="5"/>
      <c r="AI778" s="7"/>
      <c r="AJ778" s="6"/>
      <c r="AK778" s="8"/>
      <c r="AL778" s="5"/>
      <c r="AM778" s="5"/>
      <c r="AN778" s="5"/>
      <c r="AO778" s="5"/>
      <c r="AP778" s="5"/>
      <c r="AQ778" s="5"/>
      <c r="AR778" s="5"/>
      <c r="AS778" s="5"/>
      <c r="AT778" s="5"/>
      <c r="AU778" s="5"/>
      <c r="AV778" s="5"/>
      <c r="AW778" s="9"/>
      <c r="AX778" s="1"/>
      <c r="AY778" s="1"/>
    </row>
    <row r="779">
      <c r="A779" s="179"/>
      <c r="B779" s="5"/>
      <c r="C779" s="1"/>
      <c r="D779" s="5"/>
      <c r="E779" s="2"/>
      <c r="F779" s="2"/>
      <c r="G779" s="3"/>
      <c r="H779" s="5"/>
      <c r="I779" s="5"/>
      <c r="J779" s="5"/>
      <c r="K779" s="5"/>
      <c r="L779" s="5"/>
      <c r="M779" s="5"/>
      <c r="N779" s="5"/>
      <c r="O779" s="1"/>
      <c r="P779" s="1"/>
      <c r="Q779" s="1"/>
      <c r="R779" s="1"/>
      <c r="S779" s="1"/>
      <c r="T779" s="1"/>
      <c r="U779" s="1"/>
      <c r="V779" s="1"/>
      <c r="W779" s="5"/>
      <c r="X779" s="5"/>
      <c r="Y779" s="5"/>
      <c r="Z779" s="5"/>
      <c r="AA779" s="5"/>
      <c r="AB779" s="5"/>
      <c r="AC779" s="5"/>
      <c r="AD779" s="5"/>
      <c r="AE779" s="5"/>
      <c r="AF779" s="5"/>
      <c r="AG779" s="6"/>
      <c r="AH779" s="5"/>
      <c r="AI779" s="7"/>
      <c r="AJ779" s="6"/>
      <c r="AK779" s="8"/>
      <c r="AL779" s="5"/>
      <c r="AM779" s="5"/>
      <c r="AN779" s="5"/>
      <c r="AO779" s="5"/>
      <c r="AP779" s="5"/>
      <c r="AQ779" s="5"/>
      <c r="AR779" s="5"/>
      <c r="AS779" s="5"/>
      <c r="AT779" s="5"/>
      <c r="AU779" s="5"/>
      <c r="AV779" s="5"/>
      <c r="AW779" s="9"/>
      <c r="AX779" s="1"/>
      <c r="AY779" s="1"/>
    </row>
    <row r="780">
      <c r="A780" s="179"/>
      <c r="B780" s="5"/>
      <c r="C780" s="1"/>
      <c r="D780" s="5"/>
      <c r="E780" s="2"/>
      <c r="F780" s="2"/>
      <c r="G780" s="3"/>
      <c r="H780" s="5"/>
      <c r="I780" s="5"/>
      <c r="J780" s="5"/>
      <c r="K780" s="5"/>
      <c r="L780" s="5"/>
      <c r="M780" s="5"/>
      <c r="N780" s="5"/>
      <c r="O780" s="1"/>
      <c r="P780" s="1"/>
      <c r="Q780" s="1"/>
      <c r="R780" s="1"/>
      <c r="S780" s="1"/>
      <c r="T780" s="1"/>
      <c r="U780" s="1"/>
      <c r="V780" s="1"/>
      <c r="W780" s="5"/>
      <c r="X780" s="5"/>
      <c r="Y780" s="5"/>
      <c r="Z780" s="5"/>
      <c r="AA780" s="5"/>
      <c r="AB780" s="5"/>
      <c r="AC780" s="5"/>
      <c r="AD780" s="5"/>
      <c r="AE780" s="5"/>
      <c r="AF780" s="5"/>
      <c r="AG780" s="6"/>
      <c r="AH780" s="5"/>
      <c r="AI780" s="7"/>
      <c r="AJ780" s="6"/>
      <c r="AK780" s="8"/>
      <c r="AL780" s="5"/>
      <c r="AM780" s="5"/>
      <c r="AN780" s="5"/>
      <c r="AO780" s="5"/>
      <c r="AP780" s="5"/>
      <c r="AQ780" s="5"/>
      <c r="AR780" s="5"/>
      <c r="AS780" s="5"/>
      <c r="AT780" s="5"/>
      <c r="AU780" s="5"/>
      <c r="AV780" s="5"/>
      <c r="AW780" s="9"/>
      <c r="AX780" s="1"/>
      <c r="AY780" s="1"/>
    </row>
    <row r="781">
      <c r="A781" s="179"/>
      <c r="B781" s="5"/>
      <c r="C781" s="1"/>
      <c r="D781" s="5"/>
      <c r="E781" s="2"/>
      <c r="F781" s="2"/>
      <c r="G781" s="3"/>
      <c r="H781" s="5"/>
      <c r="I781" s="5"/>
      <c r="J781" s="5"/>
      <c r="K781" s="5"/>
      <c r="L781" s="5"/>
      <c r="M781" s="5"/>
      <c r="N781" s="5"/>
      <c r="O781" s="1"/>
      <c r="P781" s="1"/>
      <c r="Q781" s="1"/>
      <c r="R781" s="1"/>
      <c r="S781" s="1"/>
      <c r="T781" s="1"/>
      <c r="U781" s="1"/>
      <c r="V781" s="1"/>
      <c r="W781" s="5"/>
      <c r="X781" s="5"/>
      <c r="Y781" s="5"/>
      <c r="Z781" s="5"/>
      <c r="AA781" s="5"/>
      <c r="AB781" s="5"/>
      <c r="AC781" s="5"/>
      <c r="AD781" s="5"/>
      <c r="AE781" s="5"/>
      <c r="AF781" s="5"/>
      <c r="AG781" s="6"/>
      <c r="AH781" s="5"/>
      <c r="AI781" s="7"/>
      <c r="AJ781" s="6"/>
      <c r="AK781" s="8"/>
      <c r="AL781" s="5"/>
      <c r="AM781" s="5"/>
      <c r="AN781" s="5"/>
      <c r="AO781" s="5"/>
      <c r="AP781" s="5"/>
      <c r="AQ781" s="5"/>
      <c r="AR781" s="5"/>
      <c r="AS781" s="5"/>
      <c r="AT781" s="5"/>
      <c r="AU781" s="5"/>
      <c r="AV781" s="5"/>
      <c r="AW781" s="9"/>
      <c r="AX781" s="1"/>
      <c r="AY781" s="1"/>
    </row>
    <row r="782">
      <c r="A782" s="179"/>
      <c r="B782" s="5"/>
      <c r="C782" s="1"/>
      <c r="D782" s="5"/>
      <c r="E782" s="2"/>
      <c r="F782" s="2"/>
      <c r="G782" s="3"/>
      <c r="H782" s="5"/>
      <c r="I782" s="5"/>
      <c r="J782" s="5"/>
      <c r="K782" s="5"/>
      <c r="L782" s="5"/>
      <c r="M782" s="5"/>
      <c r="N782" s="5"/>
      <c r="O782" s="1"/>
      <c r="P782" s="1"/>
      <c r="Q782" s="1"/>
      <c r="R782" s="1"/>
      <c r="S782" s="1"/>
      <c r="T782" s="1"/>
      <c r="U782" s="1"/>
      <c r="V782" s="1"/>
      <c r="W782" s="5"/>
      <c r="X782" s="5"/>
      <c r="Y782" s="5"/>
      <c r="Z782" s="5"/>
      <c r="AA782" s="5"/>
      <c r="AB782" s="5"/>
      <c r="AC782" s="5"/>
      <c r="AD782" s="5"/>
      <c r="AE782" s="5"/>
      <c r="AF782" s="5"/>
      <c r="AG782" s="6"/>
      <c r="AH782" s="5"/>
      <c r="AI782" s="7"/>
      <c r="AJ782" s="6"/>
      <c r="AK782" s="8"/>
      <c r="AL782" s="5"/>
      <c r="AM782" s="5"/>
      <c r="AN782" s="5"/>
      <c r="AO782" s="5"/>
      <c r="AP782" s="5"/>
      <c r="AQ782" s="5"/>
      <c r="AR782" s="5"/>
      <c r="AS782" s="5"/>
      <c r="AT782" s="5"/>
      <c r="AU782" s="5"/>
      <c r="AV782" s="5"/>
      <c r="AW782" s="9"/>
      <c r="AX782" s="1"/>
      <c r="AY782" s="1"/>
    </row>
    <row r="783">
      <c r="A783" s="179"/>
      <c r="B783" s="5"/>
      <c r="C783" s="1"/>
      <c r="D783" s="5"/>
      <c r="E783" s="2"/>
      <c r="F783" s="2"/>
      <c r="G783" s="3"/>
      <c r="H783" s="5"/>
      <c r="I783" s="5"/>
      <c r="J783" s="5"/>
      <c r="K783" s="5"/>
      <c r="L783" s="5"/>
      <c r="M783" s="5"/>
      <c r="N783" s="5"/>
      <c r="O783" s="1"/>
      <c r="P783" s="1"/>
      <c r="Q783" s="1"/>
      <c r="R783" s="1"/>
      <c r="S783" s="1"/>
      <c r="T783" s="1"/>
      <c r="U783" s="1"/>
      <c r="V783" s="1"/>
      <c r="W783" s="5"/>
      <c r="X783" s="5"/>
      <c r="Y783" s="5"/>
      <c r="Z783" s="5"/>
      <c r="AA783" s="5"/>
      <c r="AB783" s="5"/>
      <c r="AC783" s="5"/>
      <c r="AD783" s="5"/>
      <c r="AE783" s="5"/>
      <c r="AF783" s="5"/>
      <c r="AG783" s="6"/>
      <c r="AH783" s="5"/>
      <c r="AI783" s="7"/>
      <c r="AJ783" s="6"/>
      <c r="AK783" s="8"/>
      <c r="AL783" s="5"/>
      <c r="AM783" s="5"/>
      <c r="AN783" s="5"/>
      <c r="AO783" s="5"/>
      <c r="AP783" s="5"/>
      <c r="AQ783" s="5"/>
      <c r="AR783" s="5"/>
      <c r="AS783" s="5"/>
      <c r="AT783" s="5"/>
      <c r="AU783" s="5"/>
      <c r="AV783" s="5"/>
      <c r="AW783" s="9"/>
      <c r="AX783" s="1"/>
      <c r="AY783" s="1"/>
    </row>
    <row r="784">
      <c r="A784" s="179"/>
      <c r="B784" s="5"/>
      <c r="C784" s="1"/>
      <c r="D784" s="5"/>
      <c r="E784" s="2"/>
      <c r="F784" s="2"/>
      <c r="G784" s="3"/>
      <c r="H784" s="5"/>
      <c r="I784" s="5"/>
      <c r="J784" s="5"/>
      <c r="K784" s="5"/>
      <c r="L784" s="5"/>
      <c r="M784" s="5"/>
      <c r="N784" s="5"/>
      <c r="O784" s="1"/>
      <c r="P784" s="1"/>
      <c r="Q784" s="1"/>
      <c r="R784" s="1"/>
      <c r="S784" s="1"/>
      <c r="T784" s="1"/>
      <c r="U784" s="1"/>
      <c r="V784" s="1"/>
      <c r="W784" s="5"/>
      <c r="X784" s="5"/>
      <c r="Y784" s="5"/>
      <c r="Z784" s="5"/>
      <c r="AA784" s="5"/>
      <c r="AB784" s="5"/>
      <c r="AC784" s="5"/>
      <c r="AD784" s="5"/>
      <c r="AE784" s="5"/>
      <c r="AF784" s="5"/>
      <c r="AG784" s="6"/>
      <c r="AH784" s="5"/>
      <c r="AI784" s="7"/>
      <c r="AJ784" s="6"/>
      <c r="AK784" s="8"/>
      <c r="AL784" s="5"/>
      <c r="AM784" s="5"/>
      <c r="AN784" s="5"/>
      <c r="AO784" s="5"/>
      <c r="AP784" s="5"/>
      <c r="AQ784" s="5"/>
      <c r="AR784" s="5"/>
      <c r="AS784" s="5"/>
      <c r="AT784" s="5"/>
      <c r="AU784" s="5"/>
      <c r="AV784" s="5"/>
      <c r="AW784" s="9"/>
      <c r="AX784" s="1"/>
      <c r="AY784" s="1"/>
    </row>
    <row r="785">
      <c r="A785" s="179"/>
      <c r="B785" s="5"/>
      <c r="C785" s="1"/>
      <c r="D785" s="5"/>
      <c r="E785" s="2"/>
      <c r="F785" s="2"/>
      <c r="G785" s="3"/>
      <c r="H785" s="5"/>
      <c r="I785" s="5"/>
      <c r="J785" s="5"/>
      <c r="K785" s="5"/>
      <c r="L785" s="5"/>
      <c r="M785" s="5"/>
      <c r="N785" s="5"/>
      <c r="O785" s="1"/>
      <c r="P785" s="1"/>
      <c r="Q785" s="1"/>
      <c r="R785" s="1"/>
      <c r="S785" s="1"/>
      <c r="T785" s="1"/>
      <c r="U785" s="1"/>
      <c r="V785" s="1"/>
      <c r="W785" s="5"/>
      <c r="X785" s="5"/>
      <c r="Y785" s="5"/>
      <c r="Z785" s="5"/>
      <c r="AA785" s="5"/>
      <c r="AB785" s="5"/>
      <c r="AC785" s="5"/>
      <c r="AD785" s="5"/>
      <c r="AE785" s="5"/>
      <c r="AF785" s="5"/>
      <c r="AG785" s="6"/>
      <c r="AH785" s="5"/>
      <c r="AI785" s="7"/>
      <c r="AJ785" s="6"/>
      <c r="AK785" s="8"/>
      <c r="AL785" s="5"/>
      <c r="AM785" s="5"/>
      <c r="AN785" s="5"/>
      <c r="AO785" s="5"/>
      <c r="AP785" s="5"/>
      <c r="AQ785" s="5"/>
      <c r="AR785" s="5"/>
      <c r="AS785" s="5"/>
      <c r="AT785" s="5"/>
      <c r="AU785" s="5"/>
      <c r="AV785" s="5"/>
      <c r="AW785" s="9"/>
      <c r="AX785" s="1"/>
      <c r="AY785" s="1"/>
    </row>
    <row r="786">
      <c r="A786" s="179"/>
      <c r="B786" s="5"/>
      <c r="C786" s="1"/>
      <c r="D786" s="5"/>
      <c r="E786" s="2"/>
      <c r="F786" s="2"/>
      <c r="G786" s="3"/>
      <c r="H786" s="5"/>
      <c r="I786" s="5"/>
      <c r="J786" s="5"/>
      <c r="K786" s="5"/>
      <c r="L786" s="5"/>
      <c r="M786" s="5"/>
      <c r="N786" s="5"/>
      <c r="O786" s="1"/>
      <c r="P786" s="1"/>
      <c r="Q786" s="1"/>
      <c r="R786" s="1"/>
      <c r="S786" s="1"/>
      <c r="T786" s="1"/>
      <c r="U786" s="1"/>
      <c r="V786" s="1"/>
      <c r="W786" s="5"/>
      <c r="X786" s="5"/>
      <c r="Y786" s="5"/>
      <c r="Z786" s="5"/>
      <c r="AA786" s="5"/>
      <c r="AB786" s="5"/>
      <c r="AC786" s="5"/>
      <c r="AD786" s="5"/>
      <c r="AE786" s="5"/>
      <c r="AF786" s="5"/>
      <c r="AG786" s="6"/>
      <c r="AH786" s="5"/>
      <c r="AI786" s="7"/>
      <c r="AJ786" s="6"/>
      <c r="AK786" s="8"/>
      <c r="AL786" s="5"/>
      <c r="AM786" s="5"/>
      <c r="AN786" s="5"/>
      <c r="AO786" s="5"/>
      <c r="AP786" s="5"/>
      <c r="AQ786" s="5"/>
      <c r="AR786" s="5"/>
      <c r="AS786" s="5"/>
      <c r="AT786" s="5"/>
      <c r="AU786" s="5"/>
      <c r="AV786" s="5"/>
      <c r="AW786" s="9"/>
      <c r="AX786" s="1"/>
      <c r="AY786" s="1"/>
    </row>
    <row r="787">
      <c r="A787" s="179"/>
      <c r="B787" s="5"/>
      <c r="C787" s="1"/>
      <c r="D787" s="5"/>
      <c r="E787" s="2"/>
      <c r="F787" s="2"/>
      <c r="G787" s="3"/>
      <c r="H787" s="5"/>
      <c r="I787" s="5"/>
      <c r="J787" s="5"/>
      <c r="K787" s="5"/>
      <c r="L787" s="5"/>
      <c r="M787" s="5"/>
      <c r="N787" s="5"/>
      <c r="O787" s="1"/>
      <c r="P787" s="1"/>
      <c r="Q787" s="1"/>
      <c r="R787" s="1"/>
      <c r="S787" s="1"/>
      <c r="T787" s="1"/>
      <c r="U787" s="1"/>
      <c r="V787" s="1"/>
      <c r="W787" s="5"/>
      <c r="X787" s="5"/>
      <c r="Y787" s="5"/>
      <c r="Z787" s="5"/>
      <c r="AA787" s="5"/>
      <c r="AB787" s="5"/>
      <c r="AC787" s="5"/>
      <c r="AD787" s="5"/>
      <c r="AE787" s="5"/>
      <c r="AF787" s="5"/>
      <c r="AG787" s="6"/>
      <c r="AH787" s="5"/>
      <c r="AI787" s="7"/>
      <c r="AJ787" s="6"/>
      <c r="AK787" s="8"/>
      <c r="AL787" s="5"/>
      <c r="AM787" s="5"/>
      <c r="AN787" s="5"/>
      <c r="AO787" s="5"/>
      <c r="AP787" s="5"/>
      <c r="AQ787" s="5"/>
      <c r="AR787" s="5"/>
      <c r="AS787" s="5"/>
      <c r="AT787" s="5"/>
      <c r="AU787" s="5"/>
      <c r="AV787" s="5"/>
      <c r="AW787" s="9"/>
      <c r="AX787" s="1"/>
      <c r="AY787" s="1"/>
    </row>
    <row r="788">
      <c r="A788" s="179"/>
      <c r="B788" s="5"/>
      <c r="C788" s="1"/>
      <c r="D788" s="5"/>
      <c r="E788" s="2"/>
      <c r="F788" s="2"/>
      <c r="G788" s="3"/>
      <c r="H788" s="5"/>
      <c r="I788" s="5"/>
      <c r="J788" s="5"/>
      <c r="K788" s="5"/>
      <c r="L788" s="5"/>
      <c r="M788" s="5"/>
      <c r="N788" s="5"/>
      <c r="O788" s="1"/>
      <c r="P788" s="1"/>
      <c r="Q788" s="1"/>
      <c r="R788" s="1"/>
      <c r="S788" s="1"/>
      <c r="T788" s="1"/>
      <c r="U788" s="1"/>
      <c r="V788" s="1"/>
      <c r="W788" s="5"/>
      <c r="X788" s="5"/>
      <c r="Y788" s="5"/>
      <c r="Z788" s="5"/>
      <c r="AA788" s="5"/>
      <c r="AB788" s="5"/>
      <c r="AC788" s="5"/>
      <c r="AD788" s="5"/>
      <c r="AE788" s="5"/>
      <c r="AF788" s="5"/>
      <c r="AG788" s="6"/>
      <c r="AH788" s="5"/>
      <c r="AI788" s="7"/>
      <c r="AJ788" s="6"/>
      <c r="AK788" s="8"/>
      <c r="AL788" s="5"/>
      <c r="AM788" s="5"/>
      <c r="AN788" s="5"/>
      <c r="AO788" s="5"/>
      <c r="AP788" s="5"/>
      <c r="AQ788" s="5"/>
      <c r="AR788" s="5"/>
      <c r="AS788" s="5"/>
      <c r="AT788" s="5"/>
      <c r="AU788" s="5"/>
      <c r="AV788" s="5"/>
      <c r="AW788" s="9"/>
      <c r="AX788" s="1"/>
      <c r="AY788" s="1"/>
    </row>
    <row r="789">
      <c r="A789" s="179"/>
      <c r="B789" s="5"/>
      <c r="C789" s="1"/>
      <c r="D789" s="5"/>
      <c r="E789" s="2"/>
      <c r="F789" s="2"/>
      <c r="G789" s="3"/>
      <c r="H789" s="5"/>
      <c r="I789" s="5"/>
      <c r="J789" s="5"/>
      <c r="K789" s="5"/>
      <c r="L789" s="5"/>
      <c r="M789" s="5"/>
      <c r="N789" s="5"/>
      <c r="O789" s="1"/>
      <c r="P789" s="1"/>
      <c r="Q789" s="1"/>
      <c r="R789" s="1"/>
      <c r="S789" s="1"/>
      <c r="T789" s="1"/>
      <c r="U789" s="1"/>
      <c r="V789" s="1"/>
      <c r="W789" s="5"/>
      <c r="X789" s="5"/>
      <c r="Y789" s="5"/>
      <c r="Z789" s="5"/>
      <c r="AA789" s="5"/>
      <c r="AB789" s="5"/>
      <c r="AC789" s="5"/>
      <c r="AD789" s="5"/>
      <c r="AE789" s="5"/>
      <c r="AF789" s="5"/>
      <c r="AG789" s="6"/>
      <c r="AH789" s="5"/>
      <c r="AI789" s="7"/>
      <c r="AJ789" s="6"/>
      <c r="AK789" s="8"/>
      <c r="AL789" s="5"/>
      <c r="AM789" s="5"/>
      <c r="AN789" s="5"/>
      <c r="AO789" s="5"/>
      <c r="AP789" s="5"/>
      <c r="AQ789" s="5"/>
      <c r="AR789" s="5"/>
      <c r="AS789" s="5"/>
      <c r="AT789" s="5"/>
      <c r="AU789" s="5"/>
      <c r="AV789" s="5"/>
      <c r="AW789" s="9"/>
      <c r="AX789" s="1"/>
      <c r="AY789" s="1"/>
    </row>
    <row r="790">
      <c r="A790" s="179"/>
      <c r="B790" s="5"/>
      <c r="C790" s="1"/>
      <c r="D790" s="5"/>
      <c r="E790" s="2"/>
      <c r="F790" s="2"/>
      <c r="G790" s="3"/>
      <c r="H790" s="5"/>
      <c r="I790" s="5"/>
      <c r="J790" s="5"/>
      <c r="K790" s="5"/>
      <c r="L790" s="5"/>
      <c r="M790" s="5"/>
      <c r="N790" s="5"/>
      <c r="O790" s="1"/>
      <c r="P790" s="1"/>
      <c r="Q790" s="1"/>
      <c r="R790" s="1"/>
      <c r="S790" s="1"/>
      <c r="T790" s="1"/>
      <c r="U790" s="1"/>
      <c r="V790" s="1"/>
      <c r="W790" s="5"/>
      <c r="X790" s="5"/>
      <c r="Y790" s="5"/>
      <c r="Z790" s="5"/>
      <c r="AA790" s="5"/>
      <c r="AB790" s="5"/>
      <c r="AC790" s="5"/>
      <c r="AD790" s="5"/>
      <c r="AE790" s="5"/>
      <c r="AF790" s="5"/>
      <c r="AG790" s="6"/>
      <c r="AH790" s="5"/>
      <c r="AI790" s="7"/>
      <c r="AJ790" s="6"/>
      <c r="AK790" s="8"/>
      <c r="AL790" s="5"/>
      <c r="AM790" s="5"/>
      <c r="AN790" s="5"/>
      <c r="AO790" s="5"/>
      <c r="AP790" s="5"/>
      <c r="AQ790" s="5"/>
      <c r="AR790" s="5"/>
      <c r="AS790" s="5"/>
      <c r="AT790" s="5"/>
      <c r="AU790" s="5"/>
      <c r="AV790" s="5"/>
      <c r="AW790" s="9"/>
      <c r="AX790" s="1"/>
      <c r="AY790" s="1"/>
    </row>
    <row r="791">
      <c r="A791" s="179"/>
      <c r="B791" s="5"/>
      <c r="C791" s="1"/>
      <c r="D791" s="5"/>
      <c r="E791" s="2"/>
      <c r="F791" s="2"/>
      <c r="G791" s="3"/>
      <c r="H791" s="5"/>
      <c r="I791" s="5"/>
      <c r="J791" s="5"/>
      <c r="K791" s="5"/>
      <c r="L791" s="5"/>
      <c r="M791" s="5"/>
      <c r="N791" s="5"/>
      <c r="O791" s="1"/>
      <c r="P791" s="1"/>
      <c r="Q791" s="1"/>
      <c r="R791" s="1"/>
      <c r="S791" s="1"/>
      <c r="T791" s="1"/>
      <c r="U791" s="1"/>
      <c r="V791" s="1"/>
      <c r="W791" s="5"/>
      <c r="X791" s="5"/>
      <c r="Y791" s="5"/>
      <c r="Z791" s="5"/>
      <c r="AA791" s="5"/>
      <c r="AB791" s="5"/>
      <c r="AC791" s="5"/>
      <c r="AD791" s="5"/>
      <c r="AE791" s="5"/>
      <c r="AF791" s="5"/>
      <c r="AG791" s="6"/>
      <c r="AH791" s="5"/>
      <c r="AI791" s="7"/>
      <c r="AJ791" s="6"/>
      <c r="AK791" s="8"/>
      <c r="AL791" s="5"/>
      <c r="AM791" s="5"/>
      <c r="AN791" s="5"/>
      <c r="AO791" s="5"/>
      <c r="AP791" s="5"/>
      <c r="AQ791" s="5"/>
      <c r="AR791" s="5"/>
      <c r="AS791" s="5"/>
      <c r="AT791" s="5"/>
      <c r="AU791" s="5"/>
      <c r="AV791" s="5"/>
      <c r="AW791" s="9"/>
      <c r="AX791" s="1"/>
      <c r="AY791" s="1"/>
    </row>
    <row r="792">
      <c r="A792" s="179"/>
      <c r="B792" s="5"/>
      <c r="C792" s="1"/>
      <c r="D792" s="5"/>
      <c r="E792" s="2"/>
      <c r="F792" s="2"/>
      <c r="G792" s="3"/>
      <c r="H792" s="5"/>
      <c r="I792" s="5"/>
      <c r="J792" s="5"/>
      <c r="K792" s="5"/>
      <c r="L792" s="5"/>
      <c r="M792" s="5"/>
      <c r="N792" s="5"/>
      <c r="O792" s="1"/>
      <c r="P792" s="1"/>
      <c r="Q792" s="1"/>
      <c r="R792" s="1"/>
      <c r="S792" s="1"/>
      <c r="T792" s="1"/>
      <c r="U792" s="1"/>
      <c r="V792" s="1"/>
      <c r="W792" s="5"/>
      <c r="X792" s="5"/>
      <c r="Y792" s="5"/>
      <c r="Z792" s="5"/>
      <c r="AA792" s="5"/>
      <c r="AB792" s="5"/>
      <c r="AC792" s="5"/>
      <c r="AD792" s="5"/>
      <c r="AE792" s="5"/>
      <c r="AF792" s="5"/>
      <c r="AG792" s="6"/>
      <c r="AH792" s="5"/>
      <c r="AI792" s="7"/>
      <c r="AJ792" s="6"/>
      <c r="AK792" s="8"/>
      <c r="AL792" s="5"/>
      <c r="AM792" s="5"/>
      <c r="AN792" s="5"/>
      <c r="AO792" s="5"/>
      <c r="AP792" s="5"/>
      <c r="AQ792" s="5"/>
      <c r="AR792" s="5"/>
      <c r="AS792" s="5"/>
      <c r="AT792" s="5"/>
      <c r="AU792" s="5"/>
      <c r="AV792" s="5"/>
      <c r="AW792" s="9"/>
      <c r="AX792" s="1"/>
      <c r="AY792" s="1"/>
    </row>
    <row r="793">
      <c r="A793" s="179"/>
      <c r="B793" s="5"/>
      <c r="C793" s="1"/>
      <c r="D793" s="5"/>
      <c r="E793" s="2"/>
      <c r="F793" s="2"/>
      <c r="G793" s="3"/>
      <c r="H793" s="5"/>
      <c r="I793" s="5"/>
      <c r="J793" s="5"/>
      <c r="K793" s="5"/>
      <c r="L793" s="5"/>
      <c r="M793" s="5"/>
      <c r="N793" s="5"/>
      <c r="O793" s="1"/>
      <c r="P793" s="1"/>
      <c r="Q793" s="1"/>
      <c r="R793" s="1"/>
      <c r="S793" s="1"/>
      <c r="T793" s="1"/>
      <c r="U793" s="1"/>
      <c r="V793" s="1"/>
      <c r="W793" s="5"/>
      <c r="X793" s="5"/>
      <c r="Y793" s="5"/>
      <c r="Z793" s="5"/>
      <c r="AA793" s="5"/>
      <c r="AB793" s="5"/>
      <c r="AC793" s="5"/>
      <c r="AD793" s="5"/>
      <c r="AE793" s="5"/>
      <c r="AF793" s="5"/>
      <c r="AG793" s="6"/>
      <c r="AH793" s="5"/>
      <c r="AI793" s="7"/>
      <c r="AJ793" s="6"/>
      <c r="AK793" s="8"/>
      <c r="AL793" s="5"/>
      <c r="AM793" s="5"/>
      <c r="AN793" s="5"/>
      <c r="AO793" s="5"/>
      <c r="AP793" s="5"/>
      <c r="AQ793" s="5"/>
      <c r="AR793" s="5"/>
      <c r="AS793" s="5"/>
      <c r="AT793" s="5"/>
      <c r="AU793" s="5"/>
      <c r="AV793" s="5"/>
      <c r="AW793" s="9"/>
      <c r="AX793" s="1"/>
      <c r="AY793" s="1"/>
    </row>
    <row r="794">
      <c r="A794" s="179"/>
      <c r="B794" s="5"/>
      <c r="C794" s="1"/>
      <c r="D794" s="5"/>
      <c r="E794" s="2"/>
      <c r="F794" s="2"/>
      <c r="G794" s="3"/>
      <c r="H794" s="5"/>
      <c r="I794" s="5"/>
      <c r="J794" s="5"/>
      <c r="K794" s="5"/>
      <c r="L794" s="5"/>
      <c r="M794" s="5"/>
      <c r="N794" s="5"/>
      <c r="O794" s="1"/>
      <c r="P794" s="1"/>
      <c r="Q794" s="1"/>
      <c r="R794" s="1"/>
      <c r="S794" s="1"/>
      <c r="T794" s="1"/>
      <c r="U794" s="1"/>
      <c r="V794" s="1"/>
      <c r="W794" s="5"/>
      <c r="X794" s="5"/>
      <c r="Y794" s="5"/>
      <c r="Z794" s="5"/>
      <c r="AA794" s="5"/>
      <c r="AB794" s="5"/>
      <c r="AC794" s="5"/>
      <c r="AD794" s="5"/>
      <c r="AE794" s="5"/>
      <c r="AF794" s="5"/>
      <c r="AG794" s="6"/>
      <c r="AH794" s="5"/>
      <c r="AI794" s="7"/>
      <c r="AJ794" s="6"/>
      <c r="AK794" s="8"/>
      <c r="AL794" s="5"/>
      <c r="AM794" s="5"/>
      <c r="AN794" s="5"/>
      <c r="AO794" s="5"/>
      <c r="AP794" s="5"/>
      <c r="AQ794" s="5"/>
      <c r="AR794" s="5"/>
      <c r="AS794" s="5"/>
      <c r="AT794" s="5"/>
      <c r="AU794" s="5"/>
      <c r="AV794" s="5"/>
      <c r="AW794" s="9"/>
      <c r="AX794" s="1"/>
      <c r="AY794" s="1"/>
    </row>
    <row r="795">
      <c r="A795" s="179"/>
      <c r="B795" s="5"/>
      <c r="C795" s="1"/>
      <c r="D795" s="5"/>
      <c r="E795" s="2"/>
      <c r="F795" s="2"/>
      <c r="G795" s="3"/>
      <c r="H795" s="5"/>
      <c r="I795" s="5"/>
      <c r="J795" s="5"/>
      <c r="K795" s="5"/>
      <c r="L795" s="5"/>
      <c r="M795" s="5"/>
      <c r="N795" s="5"/>
      <c r="O795" s="1"/>
      <c r="P795" s="1"/>
      <c r="Q795" s="1"/>
      <c r="R795" s="1"/>
      <c r="S795" s="1"/>
      <c r="T795" s="1"/>
      <c r="U795" s="1"/>
      <c r="V795" s="1"/>
      <c r="W795" s="5"/>
      <c r="X795" s="5"/>
      <c r="Y795" s="5"/>
      <c r="Z795" s="5"/>
      <c r="AA795" s="5"/>
      <c r="AB795" s="5"/>
      <c r="AC795" s="5"/>
      <c r="AD795" s="5"/>
      <c r="AE795" s="5"/>
      <c r="AF795" s="5"/>
      <c r="AG795" s="6"/>
      <c r="AH795" s="5"/>
      <c r="AI795" s="7"/>
      <c r="AJ795" s="6"/>
      <c r="AK795" s="8"/>
      <c r="AL795" s="5"/>
      <c r="AM795" s="5"/>
      <c r="AN795" s="5"/>
      <c r="AO795" s="5"/>
      <c r="AP795" s="5"/>
      <c r="AQ795" s="5"/>
      <c r="AR795" s="5"/>
      <c r="AS795" s="5"/>
      <c r="AT795" s="5"/>
      <c r="AU795" s="5"/>
      <c r="AV795" s="5"/>
      <c r="AW795" s="9"/>
      <c r="AX795" s="1"/>
      <c r="AY795" s="1"/>
    </row>
    <row r="796">
      <c r="A796" s="179"/>
      <c r="B796" s="5"/>
      <c r="C796" s="1"/>
      <c r="D796" s="5"/>
      <c r="E796" s="2"/>
      <c r="F796" s="2"/>
      <c r="G796" s="3"/>
      <c r="H796" s="5"/>
      <c r="I796" s="5"/>
      <c r="J796" s="5"/>
      <c r="K796" s="5"/>
      <c r="L796" s="5"/>
      <c r="M796" s="5"/>
      <c r="N796" s="5"/>
      <c r="O796" s="1"/>
      <c r="P796" s="1"/>
      <c r="Q796" s="1"/>
      <c r="R796" s="1"/>
      <c r="S796" s="1"/>
      <c r="T796" s="1"/>
      <c r="U796" s="1"/>
      <c r="V796" s="1"/>
      <c r="W796" s="5"/>
      <c r="X796" s="5"/>
      <c r="Y796" s="5"/>
      <c r="Z796" s="5"/>
      <c r="AA796" s="5"/>
      <c r="AB796" s="5"/>
      <c r="AC796" s="5"/>
      <c r="AD796" s="5"/>
      <c r="AE796" s="5"/>
      <c r="AF796" s="5"/>
      <c r="AG796" s="6"/>
      <c r="AH796" s="5"/>
      <c r="AI796" s="7"/>
      <c r="AJ796" s="6"/>
      <c r="AK796" s="8"/>
      <c r="AL796" s="5"/>
      <c r="AM796" s="5"/>
      <c r="AN796" s="5"/>
      <c r="AO796" s="5"/>
      <c r="AP796" s="5"/>
      <c r="AQ796" s="5"/>
      <c r="AR796" s="5"/>
      <c r="AS796" s="5"/>
      <c r="AT796" s="5"/>
      <c r="AU796" s="5"/>
      <c r="AV796" s="5"/>
      <c r="AW796" s="9"/>
      <c r="AX796" s="1"/>
      <c r="AY796" s="1"/>
    </row>
    <row r="797">
      <c r="A797" s="179"/>
      <c r="B797" s="5"/>
      <c r="C797" s="1"/>
      <c r="D797" s="5"/>
      <c r="E797" s="2"/>
      <c r="F797" s="2"/>
      <c r="G797" s="3"/>
      <c r="H797" s="5"/>
      <c r="I797" s="5"/>
      <c r="J797" s="5"/>
      <c r="K797" s="5"/>
      <c r="L797" s="5"/>
      <c r="M797" s="5"/>
      <c r="N797" s="5"/>
      <c r="O797" s="1"/>
      <c r="P797" s="1"/>
      <c r="Q797" s="1"/>
      <c r="R797" s="1"/>
      <c r="S797" s="1"/>
      <c r="T797" s="1"/>
      <c r="U797" s="1"/>
      <c r="V797" s="1"/>
      <c r="W797" s="5"/>
      <c r="X797" s="5"/>
      <c r="Y797" s="5"/>
      <c r="Z797" s="5"/>
      <c r="AA797" s="5"/>
      <c r="AB797" s="5"/>
      <c r="AC797" s="5"/>
      <c r="AD797" s="5"/>
      <c r="AE797" s="5"/>
      <c r="AF797" s="5"/>
      <c r="AG797" s="6"/>
      <c r="AH797" s="5"/>
      <c r="AI797" s="7"/>
      <c r="AJ797" s="6"/>
      <c r="AK797" s="8"/>
      <c r="AL797" s="5"/>
      <c r="AM797" s="5"/>
      <c r="AN797" s="5"/>
      <c r="AO797" s="5"/>
      <c r="AP797" s="5"/>
      <c r="AQ797" s="5"/>
      <c r="AR797" s="5"/>
      <c r="AS797" s="5"/>
      <c r="AT797" s="5"/>
      <c r="AU797" s="5"/>
      <c r="AV797" s="5"/>
      <c r="AW797" s="9"/>
      <c r="AX797" s="1"/>
      <c r="AY797" s="1"/>
    </row>
    <row r="798">
      <c r="A798" s="179"/>
      <c r="B798" s="5"/>
      <c r="C798" s="1"/>
      <c r="D798" s="5"/>
      <c r="E798" s="2"/>
      <c r="F798" s="2"/>
      <c r="G798" s="3"/>
      <c r="H798" s="5"/>
      <c r="I798" s="5"/>
      <c r="J798" s="5"/>
      <c r="K798" s="5"/>
      <c r="L798" s="5"/>
      <c r="M798" s="5"/>
      <c r="N798" s="5"/>
      <c r="O798" s="1"/>
      <c r="P798" s="1"/>
      <c r="Q798" s="1"/>
      <c r="R798" s="1"/>
      <c r="S798" s="1"/>
      <c r="T798" s="1"/>
      <c r="U798" s="1"/>
      <c r="V798" s="1"/>
      <c r="W798" s="5"/>
      <c r="X798" s="5"/>
      <c r="Y798" s="5"/>
      <c r="Z798" s="5"/>
      <c r="AA798" s="5"/>
      <c r="AB798" s="5"/>
      <c r="AC798" s="5"/>
      <c r="AD798" s="5"/>
      <c r="AE798" s="5"/>
      <c r="AF798" s="5"/>
      <c r="AG798" s="6"/>
      <c r="AH798" s="5"/>
      <c r="AI798" s="7"/>
      <c r="AJ798" s="6"/>
      <c r="AK798" s="8"/>
      <c r="AL798" s="5"/>
      <c r="AM798" s="5"/>
      <c r="AN798" s="5"/>
      <c r="AO798" s="5"/>
      <c r="AP798" s="5"/>
      <c r="AQ798" s="5"/>
      <c r="AR798" s="5"/>
      <c r="AS798" s="5"/>
      <c r="AT798" s="5"/>
      <c r="AU798" s="5"/>
      <c r="AV798" s="5"/>
      <c r="AW798" s="9"/>
      <c r="AX798" s="1"/>
      <c r="AY798" s="1"/>
    </row>
    <row r="799">
      <c r="A799" s="179"/>
      <c r="B799" s="5"/>
      <c r="C799" s="1"/>
      <c r="D799" s="5"/>
      <c r="E799" s="2"/>
      <c r="F799" s="2"/>
      <c r="G799" s="3"/>
      <c r="H799" s="5"/>
      <c r="I799" s="5"/>
      <c r="J799" s="5"/>
      <c r="K799" s="5"/>
      <c r="L799" s="5"/>
      <c r="M799" s="5"/>
      <c r="N799" s="5"/>
      <c r="O799" s="1"/>
      <c r="P799" s="1"/>
      <c r="Q799" s="1"/>
      <c r="R799" s="1"/>
      <c r="S799" s="1"/>
      <c r="T799" s="1"/>
      <c r="U799" s="1"/>
      <c r="V799" s="1"/>
      <c r="W799" s="5"/>
      <c r="X799" s="5"/>
      <c r="Y799" s="5"/>
      <c r="Z799" s="5"/>
      <c r="AA799" s="5"/>
      <c r="AB799" s="5"/>
      <c r="AC799" s="5"/>
      <c r="AD799" s="5"/>
      <c r="AE799" s="5"/>
      <c r="AF799" s="5"/>
      <c r="AG799" s="6"/>
      <c r="AH799" s="5"/>
      <c r="AI799" s="7"/>
      <c r="AJ799" s="6"/>
      <c r="AK799" s="8"/>
      <c r="AL799" s="5"/>
      <c r="AM799" s="5"/>
      <c r="AN799" s="5"/>
      <c r="AO799" s="5"/>
      <c r="AP799" s="5"/>
      <c r="AQ799" s="5"/>
      <c r="AR799" s="5"/>
      <c r="AS799" s="5"/>
      <c r="AT799" s="5"/>
      <c r="AU799" s="5"/>
      <c r="AV799" s="5"/>
      <c r="AW799" s="9"/>
      <c r="AX799" s="1"/>
      <c r="AY799" s="1"/>
    </row>
    <row r="800">
      <c r="A800" s="179"/>
      <c r="B800" s="5"/>
      <c r="C800" s="1"/>
      <c r="D800" s="5"/>
      <c r="E800" s="2"/>
      <c r="F800" s="2"/>
      <c r="G800" s="3"/>
      <c r="H800" s="5"/>
      <c r="I800" s="5"/>
      <c r="J800" s="5"/>
      <c r="K800" s="5"/>
      <c r="L800" s="5"/>
      <c r="M800" s="5"/>
      <c r="N800" s="5"/>
      <c r="O800" s="1"/>
      <c r="P800" s="1"/>
      <c r="Q800" s="1"/>
      <c r="R800" s="1"/>
      <c r="S800" s="1"/>
      <c r="T800" s="1"/>
      <c r="U800" s="1"/>
      <c r="V800" s="1"/>
      <c r="W800" s="5"/>
      <c r="X800" s="5"/>
      <c r="Y800" s="5"/>
      <c r="Z800" s="5"/>
      <c r="AA800" s="5"/>
      <c r="AB800" s="5"/>
      <c r="AC800" s="5"/>
      <c r="AD800" s="5"/>
      <c r="AE800" s="5"/>
      <c r="AF800" s="5"/>
      <c r="AG800" s="6"/>
      <c r="AH800" s="5"/>
      <c r="AI800" s="7"/>
      <c r="AJ800" s="6"/>
      <c r="AK800" s="8"/>
      <c r="AL800" s="5"/>
      <c r="AM800" s="5"/>
      <c r="AN800" s="5"/>
      <c r="AO800" s="5"/>
      <c r="AP800" s="5"/>
      <c r="AQ800" s="5"/>
      <c r="AR800" s="5"/>
      <c r="AS800" s="5"/>
      <c r="AT800" s="5"/>
      <c r="AU800" s="5"/>
      <c r="AV800" s="5"/>
      <c r="AW800" s="9"/>
      <c r="AX800" s="1"/>
      <c r="AY800" s="1"/>
    </row>
    <row r="801">
      <c r="A801" s="179"/>
      <c r="B801" s="5"/>
      <c r="C801" s="1"/>
      <c r="D801" s="5"/>
      <c r="E801" s="2"/>
      <c r="F801" s="2"/>
      <c r="G801" s="3"/>
      <c r="H801" s="5"/>
      <c r="I801" s="5"/>
      <c r="J801" s="5"/>
      <c r="K801" s="5"/>
      <c r="L801" s="5"/>
      <c r="M801" s="5"/>
      <c r="N801" s="5"/>
      <c r="O801" s="1"/>
      <c r="P801" s="1"/>
      <c r="Q801" s="1"/>
      <c r="R801" s="1"/>
      <c r="S801" s="1"/>
      <c r="T801" s="1"/>
      <c r="U801" s="1"/>
      <c r="V801" s="1"/>
      <c r="W801" s="5"/>
      <c r="X801" s="5"/>
      <c r="Y801" s="5"/>
      <c r="Z801" s="5"/>
      <c r="AA801" s="5"/>
      <c r="AB801" s="5"/>
      <c r="AC801" s="5"/>
      <c r="AD801" s="5"/>
      <c r="AE801" s="5"/>
      <c r="AF801" s="5"/>
      <c r="AG801" s="6"/>
      <c r="AH801" s="5"/>
      <c r="AI801" s="7"/>
      <c r="AJ801" s="6"/>
      <c r="AK801" s="8"/>
      <c r="AL801" s="5"/>
      <c r="AM801" s="5"/>
      <c r="AN801" s="5"/>
      <c r="AO801" s="5"/>
      <c r="AP801" s="5"/>
      <c r="AQ801" s="5"/>
      <c r="AR801" s="5"/>
      <c r="AS801" s="5"/>
      <c r="AT801" s="5"/>
      <c r="AU801" s="5"/>
      <c r="AV801" s="5"/>
      <c r="AW801" s="9"/>
      <c r="AX801" s="1"/>
      <c r="AY801" s="1"/>
    </row>
    <row r="802">
      <c r="A802" s="179"/>
      <c r="B802" s="5"/>
      <c r="C802" s="1"/>
      <c r="D802" s="5"/>
      <c r="E802" s="2"/>
      <c r="F802" s="2"/>
      <c r="G802" s="3"/>
      <c r="H802" s="5"/>
      <c r="I802" s="5"/>
      <c r="J802" s="5"/>
      <c r="K802" s="5"/>
      <c r="L802" s="5"/>
      <c r="M802" s="5"/>
      <c r="N802" s="5"/>
      <c r="O802" s="1"/>
      <c r="P802" s="1"/>
      <c r="Q802" s="1"/>
      <c r="R802" s="1"/>
      <c r="S802" s="1"/>
      <c r="T802" s="1"/>
      <c r="U802" s="1"/>
      <c r="V802" s="1"/>
      <c r="W802" s="5"/>
      <c r="X802" s="5"/>
      <c r="Y802" s="5"/>
      <c r="Z802" s="5"/>
      <c r="AA802" s="5"/>
      <c r="AB802" s="5"/>
      <c r="AC802" s="5"/>
      <c r="AD802" s="5"/>
      <c r="AE802" s="5"/>
      <c r="AF802" s="5"/>
      <c r="AG802" s="6"/>
      <c r="AH802" s="5"/>
      <c r="AI802" s="7"/>
      <c r="AJ802" s="6"/>
      <c r="AK802" s="8"/>
      <c r="AL802" s="5"/>
      <c r="AM802" s="5"/>
      <c r="AN802" s="5"/>
      <c r="AO802" s="5"/>
      <c r="AP802" s="5"/>
      <c r="AQ802" s="5"/>
      <c r="AR802" s="5"/>
      <c r="AS802" s="5"/>
      <c r="AT802" s="5"/>
      <c r="AU802" s="5"/>
      <c r="AV802" s="5"/>
      <c r="AW802" s="9"/>
      <c r="AX802" s="1"/>
      <c r="AY802" s="1"/>
    </row>
    <row r="803">
      <c r="A803" s="179"/>
      <c r="B803" s="5"/>
      <c r="C803" s="1"/>
      <c r="D803" s="5"/>
      <c r="E803" s="2"/>
      <c r="F803" s="2"/>
      <c r="G803" s="3"/>
      <c r="H803" s="5"/>
      <c r="I803" s="5"/>
      <c r="J803" s="5"/>
      <c r="K803" s="5"/>
      <c r="L803" s="5"/>
      <c r="M803" s="5"/>
      <c r="N803" s="5"/>
      <c r="O803" s="1"/>
      <c r="P803" s="1"/>
      <c r="Q803" s="1"/>
      <c r="R803" s="1"/>
      <c r="S803" s="1"/>
      <c r="T803" s="1"/>
      <c r="U803" s="1"/>
      <c r="V803" s="1"/>
      <c r="W803" s="5"/>
      <c r="X803" s="5"/>
      <c r="Y803" s="5"/>
      <c r="Z803" s="5"/>
      <c r="AA803" s="5"/>
      <c r="AB803" s="5"/>
      <c r="AC803" s="5"/>
      <c r="AD803" s="5"/>
      <c r="AE803" s="5"/>
      <c r="AF803" s="5"/>
      <c r="AG803" s="6"/>
      <c r="AH803" s="5"/>
      <c r="AI803" s="7"/>
      <c r="AJ803" s="6"/>
      <c r="AK803" s="8"/>
      <c r="AL803" s="5"/>
      <c r="AM803" s="5"/>
      <c r="AN803" s="5"/>
      <c r="AO803" s="5"/>
      <c r="AP803" s="5"/>
      <c r="AQ803" s="5"/>
      <c r="AR803" s="5"/>
      <c r="AS803" s="5"/>
      <c r="AT803" s="5"/>
      <c r="AU803" s="5"/>
      <c r="AV803" s="5"/>
      <c r="AW803" s="9"/>
      <c r="AX803" s="1"/>
      <c r="AY803" s="1"/>
    </row>
    <row r="804">
      <c r="A804" s="179"/>
      <c r="B804" s="5"/>
      <c r="C804" s="1"/>
      <c r="D804" s="5"/>
      <c r="E804" s="2"/>
      <c r="F804" s="2"/>
      <c r="G804" s="3"/>
      <c r="H804" s="5"/>
      <c r="I804" s="5"/>
      <c r="J804" s="5"/>
      <c r="K804" s="5"/>
      <c r="L804" s="5"/>
      <c r="M804" s="5"/>
      <c r="N804" s="5"/>
      <c r="O804" s="1"/>
      <c r="P804" s="1"/>
      <c r="Q804" s="1"/>
      <c r="R804" s="1"/>
      <c r="S804" s="1"/>
      <c r="T804" s="1"/>
      <c r="U804" s="1"/>
      <c r="V804" s="1"/>
      <c r="W804" s="5"/>
      <c r="X804" s="5"/>
      <c r="Y804" s="5"/>
      <c r="Z804" s="5"/>
      <c r="AA804" s="5"/>
      <c r="AB804" s="5"/>
      <c r="AC804" s="5"/>
      <c r="AD804" s="5"/>
      <c r="AE804" s="5"/>
      <c r="AF804" s="5"/>
      <c r="AG804" s="6"/>
      <c r="AH804" s="5"/>
      <c r="AI804" s="7"/>
      <c r="AJ804" s="6"/>
      <c r="AK804" s="8"/>
      <c r="AL804" s="5"/>
      <c r="AM804" s="5"/>
      <c r="AN804" s="5"/>
      <c r="AO804" s="5"/>
      <c r="AP804" s="5"/>
      <c r="AQ804" s="5"/>
      <c r="AR804" s="5"/>
      <c r="AS804" s="5"/>
      <c r="AT804" s="5"/>
      <c r="AU804" s="5"/>
      <c r="AV804" s="5"/>
      <c r="AW804" s="9"/>
      <c r="AX804" s="1"/>
      <c r="AY804" s="1"/>
    </row>
    <row r="805">
      <c r="A805" s="179"/>
      <c r="B805" s="5"/>
      <c r="C805" s="1"/>
      <c r="D805" s="5"/>
      <c r="E805" s="2"/>
      <c r="F805" s="2"/>
      <c r="G805" s="3"/>
      <c r="H805" s="5"/>
      <c r="I805" s="5"/>
      <c r="J805" s="5"/>
      <c r="K805" s="5"/>
      <c r="L805" s="5"/>
      <c r="M805" s="5"/>
      <c r="N805" s="5"/>
      <c r="O805" s="1"/>
      <c r="P805" s="1"/>
      <c r="Q805" s="1"/>
      <c r="R805" s="1"/>
      <c r="S805" s="1"/>
      <c r="T805" s="1"/>
      <c r="U805" s="1"/>
      <c r="V805" s="1"/>
      <c r="W805" s="5"/>
      <c r="X805" s="5"/>
      <c r="Y805" s="5"/>
      <c r="Z805" s="5"/>
      <c r="AA805" s="5"/>
      <c r="AB805" s="5"/>
      <c r="AC805" s="5"/>
      <c r="AD805" s="5"/>
      <c r="AE805" s="5"/>
      <c r="AF805" s="5"/>
      <c r="AG805" s="6"/>
      <c r="AH805" s="5"/>
      <c r="AI805" s="7"/>
      <c r="AJ805" s="6"/>
      <c r="AK805" s="8"/>
      <c r="AL805" s="5"/>
      <c r="AM805" s="5"/>
      <c r="AN805" s="5"/>
      <c r="AO805" s="5"/>
      <c r="AP805" s="5"/>
      <c r="AQ805" s="5"/>
      <c r="AR805" s="5"/>
      <c r="AS805" s="5"/>
      <c r="AT805" s="5"/>
      <c r="AU805" s="5"/>
      <c r="AV805" s="5"/>
      <c r="AW805" s="9"/>
      <c r="AX805" s="1"/>
      <c r="AY805" s="1"/>
    </row>
    <row r="806">
      <c r="A806" s="179"/>
      <c r="B806" s="5"/>
      <c r="C806" s="1"/>
      <c r="D806" s="5"/>
      <c r="E806" s="2"/>
      <c r="F806" s="2"/>
      <c r="G806" s="3"/>
      <c r="H806" s="5"/>
      <c r="I806" s="5"/>
      <c r="J806" s="5"/>
      <c r="K806" s="5"/>
      <c r="L806" s="5"/>
      <c r="M806" s="5"/>
      <c r="N806" s="5"/>
      <c r="O806" s="1"/>
      <c r="P806" s="1"/>
      <c r="Q806" s="1"/>
      <c r="R806" s="1"/>
      <c r="S806" s="1"/>
      <c r="T806" s="1"/>
      <c r="U806" s="1"/>
      <c r="V806" s="1"/>
      <c r="W806" s="5"/>
      <c r="X806" s="5"/>
      <c r="Y806" s="5"/>
      <c r="Z806" s="5"/>
      <c r="AA806" s="5"/>
      <c r="AB806" s="5"/>
      <c r="AC806" s="5"/>
      <c r="AD806" s="5"/>
      <c r="AE806" s="5"/>
      <c r="AF806" s="5"/>
      <c r="AG806" s="6"/>
      <c r="AH806" s="5"/>
      <c r="AI806" s="7"/>
      <c r="AJ806" s="6"/>
      <c r="AK806" s="8"/>
      <c r="AL806" s="5"/>
      <c r="AM806" s="5"/>
      <c r="AN806" s="5"/>
      <c r="AO806" s="5"/>
      <c r="AP806" s="5"/>
      <c r="AQ806" s="5"/>
      <c r="AR806" s="5"/>
      <c r="AS806" s="5"/>
      <c r="AT806" s="5"/>
      <c r="AU806" s="5"/>
      <c r="AV806" s="5"/>
      <c r="AW806" s="9"/>
      <c r="AX806" s="1"/>
      <c r="AY806" s="1"/>
    </row>
    <row r="807">
      <c r="A807" s="179"/>
      <c r="B807" s="5"/>
      <c r="C807" s="1"/>
      <c r="D807" s="5"/>
      <c r="E807" s="2"/>
      <c r="F807" s="2"/>
      <c r="G807" s="3"/>
      <c r="H807" s="5"/>
      <c r="I807" s="5"/>
      <c r="J807" s="5"/>
      <c r="K807" s="5"/>
      <c r="L807" s="5"/>
      <c r="M807" s="5"/>
      <c r="N807" s="5"/>
      <c r="O807" s="1"/>
      <c r="P807" s="1"/>
      <c r="Q807" s="1"/>
      <c r="R807" s="1"/>
      <c r="S807" s="1"/>
      <c r="T807" s="1"/>
      <c r="U807" s="1"/>
      <c r="V807" s="1"/>
      <c r="W807" s="5"/>
      <c r="X807" s="5"/>
      <c r="Y807" s="5"/>
      <c r="Z807" s="5"/>
      <c r="AA807" s="5"/>
      <c r="AB807" s="5"/>
      <c r="AC807" s="5"/>
      <c r="AD807" s="5"/>
      <c r="AE807" s="5"/>
      <c r="AF807" s="5"/>
      <c r="AG807" s="6"/>
      <c r="AH807" s="5"/>
      <c r="AI807" s="7"/>
      <c r="AJ807" s="6"/>
      <c r="AK807" s="8"/>
      <c r="AL807" s="5"/>
      <c r="AM807" s="5"/>
      <c r="AN807" s="5"/>
      <c r="AO807" s="5"/>
      <c r="AP807" s="5"/>
      <c r="AQ807" s="5"/>
      <c r="AR807" s="5"/>
      <c r="AS807" s="5"/>
      <c r="AT807" s="5"/>
      <c r="AU807" s="5"/>
      <c r="AV807" s="5"/>
      <c r="AW807" s="9"/>
      <c r="AX807" s="1"/>
      <c r="AY807" s="1"/>
    </row>
    <row r="808">
      <c r="A808" s="179"/>
      <c r="B808" s="5"/>
      <c r="C808" s="1"/>
      <c r="D808" s="5"/>
      <c r="E808" s="2"/>
      <c r="F808" s="2"/>
      <c r="G808" s="3"/>
      <c r="H808" s="5"/>
      <c r="I808" s="5"/>
      <c r="J808" s="5"/>
      <c r="K808" s="5"/>
      <c r="L808" s="5"/>
      <c r="M808" s="5"/>
      <c r="N808" s="5"/>
      <c r="O808" s="1"/>
      <c r="P808" s="1"/>
      <c r="Q808" s="1"/>
      <c r="R808" s="1"/>
      <c r="S808" s="1"/>
      <c r="T808" s="1"/>
      <c r="U808" s="1"/>
      <c r="V808" s="1"/>
      <c r="W808" s="5"/>
      <c r="X808" s="5"/>
      <c r="Y808" s="5"/>
      <c r="Z808" s="5"/>
      <c r="AA808" s="5"/>
      <c r="AB808" s="5"/>
      <c r="AC808" s="5"/>
      <c r="AD808" s="5"/>
      <c r="AE808" s="5"/>
      <c r="AF808" s="5"/>
      <c r="AG808" s="6"/>
      <c r="AH808" s="5"/>
      <c r="AI808" s="7"/>
      <c r="AJ808" s="6"/>
      <c r="AK808" s="8"/>
      <c r="AL808" s="5"/>
      <c r="AM808" s="5"/>
      <c r="AN808" s="5"/>
      <c r="AO808" s="5"/>
      <c r="AP808" s="5"/>
      <c r="AQ808" s="5"/>
      <c r="AR808" s="5"/>
      <c r="AS808" s="5"/>
      <c r="AT808" s="5"/>
      <c r="AU808" s="5"/>
      <c r="AV808" s="5"/>
      <c r="AW808" s="9"/>
      <c r="AX808" s="1"/>
      <c r="AY808" s="1"/>
    </row>
    <row r="809">
      <c r="A809" s="179"/>
      <c r="B809" s="5"/>
      <c r="C809" s="1"/>
      <c r="D809" s="5"/>
      <c r="E809" s="2"/>
      <c r="F809" s="2"/>
      <c r="G809" s="3"/>
      <c r="H809" s="5"/>
      <c r="I809" s="5"/>
      <c r="J809" s="5"/>
      <c r="K809" s="5"/>
      <c r="L809" s="5"/>
      <c r="M809" s="5"/>
      <c r="N809" s="5"/>
      <c r="O809" s="1"/>
      <c r="P809" s="1"/>
      <c r="Q809" s="1"/>
      <c r="R809" s="1"/>
      <c r="S809" s="1"/>
      <c r="T809" s="1"/>
      <c r="U809" s="1"/>
      <c r="V809" s="1"/>
      <c r="W809" s="5"/>
      <c r="X809" s="5"/>
      <c r="Y809" s="5"/>
      <c r="Z809" s="5"/>
      <c r="AA809" s="5"/>
      <c r="AB809" s="5"/>
      <c r="AC809" s="5"/>
      <c r="AD809" s="5"/>
      <c r="AE809" s="5"/>
      <c r="AF809" s="5"/>
      <c r="AG809" s="6"/>
      <c r="AH809" s="5"/>
      <c r="AI809" s="7"/>
      <c r="AJ809" s="6"/>
      <c r="AK809" s="8"/>
      <c r="AL809" s="5"/>
      <c r="AM809" s="5"/>
      <c r="AN809" s="5"/>
      <c r="AO809" s="5"/>
      <c r="AP809" s="5"/>
      <c r="AQ809" s="5"/>
      <c r="AR809" s="5"/>
      <c r="AS809" s="5"/>
      <c r="AT809" s="5"/>
      <c r="AU809" s="5"/>
      <c r="AV809" s="5"/>
      <c r="AW809" s="9"/>
      <c r="AX809" s="1"/>
      <c r="AY809" s="1"/>
    </row>
    <row r="810">
      <c r="A810" s="179"/>
      <c r="B810" s="5"/>
      <c r="C810" s="1"/>
      <c r="D810" s="5"/>
      <c r="E810" s="2"/>
      <c r="F810" s="2"/>
      <c r="G810" s="3"/>
      <c r="H810" s="5"/>
      <c r="I810" s="5"/>
      <c r="J810" s="5"/>
      <c r="K810" s="5"/>
      <c r="L810" s="5"/>
      <c r="M810" s="5"/>
      <c r="N810" s="5"/>
      <c r="O810" s="1"/>
      <c r="P810" s="1"/>
      <c r="Q810" s="1"/>
      <c r="R810" s="1"/>
      <c r="S810" s="1"/>
      <c r="T810" s="1"/>
      <c r="U810" s="1"/>
      <c r="V810" s="1"/>
      <c r="W810" s="5"/>
      <c r="X810" s="5"/>
      <c r="Y810" s="5"/>
      <c r="Z810" s="5"/>
      <c r="AA810" s="5"/>
      <c r="AB810" s="5"/>
      <c r="AC810" s="5"/>
      <c r="AD810" s="5"/>
      <c r="AE810" s="5"/>
      <c r="AF810" s="5"/>
      <c r="AG810" s="6"/>
      <c r="AH810" s="5"/>
      <c r="AI810" s="7"/>
      <c r="AJ810" s="6"/>
      <c r="AK810" s="8"/>
      <c r="AL810" s="5"/>
      <c r="AM810" s="5"/>
      <c r="AN810" s="5"/>
      <c r="AO810" s="5"/>
      <c r="AP810" s="5"/>
      <c r="AQ810" s="5"/>
      <c r="AR810" s="5"/>
      <c r="AS810" s="5"/>
      <c r="AT810" s="5"/>
      <c r="AU810" s="5"/>
      <c r="AV810" s="5"/>
      <c r="AW810" s="9"/>
      <c r="AX810" s="1"/>
      <c r="AY810" s="1"/>
    </row>
    <row r="811">
      <c r="A811" s="179"/>
      <c r="B811" s="5"/>
      <c r="C811" s="1"/>
      <c r="D811" s="5"/>
      <c r="E811" s="2"/>
      <c r="F811" s="2"/>
      <c r="G811" s="3"/>
      <c r="H811" s="5"/>
      <c r="I811" s="5"/>
      <c r="J811" s="5"/>
      <c r="K811" s="5"/>
      <c r="L811" s="5"/>
      <c r="M811" s="5"/>
      <c r="N811" s="5"/>
      <c r="O811" s="1"/>
      <c r="P811" s="1"/>
      <c r="Q811" s="1"/>
      <c r="R811" s="1"/>
      <c r="S811" s="1"/>
      <c r="T811" s="1"/>
      <c r="U811" s="1"/>
      <c r="V811" s="1"/>
      <c r="W811" s="5"/>
      <c r="X811" s="5"/>
      <c r="Y811" s="5"/>
      <c r="Z811" s="5"/>
      <c r="AA811" s="5"/>
      <c r="AB811" s="5"/>
      <c r="AC811" s="5"/>
      <c r="AD811" s="5"/>
      <c r="AE811" s="5"/>
      <c r="AF811" s="5"/>
      <c r="AG811" s="6"/>
      <c r="AH811" s="5"/>
      <c r="AI811" s="7"/>
      <c r="AJ811" s="6"/>
      <c r="AK811" s="8"/>
      <c r="AL811" s="5"/>
      <c r="AM811" s="5"/>
      <c r="AN811" s="5"/>
      <c r="AO811" s="5"/>
      <c r="AP811" s="5"/>
      <c r="AQ811" s="5"/>
      <c r="AR811" s="5"/>
      <c r="AS811" s="5"/>
      <c r="AT811" s="5"/>
      <c r="AU811" s="5"/>
      <c r="AV811" s="5"/>
      <c r="AW811" s="9"/>
      <c r="AX811" s="1"/>
      <c r="AY811" s="1"/>
    </row>
    <row r="812">
      <c r="A812" s="179"/>
      <c r="B812" s="5"/>
      <c r="C812" s="1"/>
      <c r="D812" s="5"/>
      <c r="E812" s="2"/>
      <c r="F812" s="2"/>
      <c r="G812" s="3"/>
      <c r="H812" s="5"/>
      <c r="I812" s="5"/>
      <c r="J812" s="5"/>
      <c r="K812" s="5"/>
      <c r="L812" s="5"/>
      <c r="M812" s="5"/>
      <c r="N812" s="5"/>
      <c r="O812" s="1"/>
      <c r="P812" s="1"/>
      <c r="Q812" s="1"/>
      <c r="R812" s="1"/>
      <c r="S812" s="1"/>
      <c r="T812" s="1"/>
      <c r="U812" s="1"/>
      <c r="V812" s="1"/>
      <c r="W812" s="5"/>
      <c r="X812" s="5"/>
      <c r="Y812" s="5"/>
      <c r="Z812" s="5"/>
      <c r="AA812" s="5"/>
      <c r="AB812" s="5"/>
      <c r="AC812" s="5"/>
      <c r="AD812" s="5"/>
      <c r="AE812" s="5"/>
      <c r="AF812" s="5"/>
      <c r="AG812" s="6"/>
      <c r="AH812" s="5"/>
      <c r="AI812" s="7"/>
      <c r="AJ812" s="6"/>
      <c r="AK812" s="8"/>
      <c r="AL812" s="5"/>
      <c r="AM812" s="5"/>
      <c r="AN812" s="5"/>
      <c r="AO812" s="5"/>
      <c r="AP812" s="5"/>
      <c r="AQ812" s="5"/>
      <c r="AR812" s="5"/>
      <c r="AS812" s="5"/>
      <c r="AT812" s="5"/>
      <c r="AU812" s="5"/>
      <c r="AV812" s="5"/>
      <c r="AW812" s="9"/>
      <c r="AX812" s="1"/>
      <c r="AY812" s="1"/>
    </row>
    <row r="813">
      <c r="A813" s="179"/>
      <c r="B813" s="5"/>
      <c r="C813" s="1"/>
      <c r="D813" s="5"/>
      <c r="E813" s="2"/>
      <c r="F813" s="2"/>
      <c r="G813" s="3"/>
      <c r="H813" s="5"/>
      <c r="I813" s="5"/>
      <c r="J813" s="5"/>
      <c r="K813" s="5"/>
      <c r="L813" s="5"/>
      <c r="M813" s="5"/>
      <c r="N813" s="5"/>
      <c r="O813" s="1"/>
      <c r="P813" s="1"/>
      <c r="Q813" s="1"/>
      <c r="R813" s="1"/>
      <c r="S813" s="1"/>
      <c r="T813" s="1"/>
      <c r="U813" s="1"/>
      <c r="V813" s="1"/>
      <c r="W813" s="5"/>
      <c r="X813" s="5"/>
      <c r="Y813" s="5"/>
      <c r="Z813" s="5"/>
      <c r="AA813" s="5"/>
      <c r="AB813" s="5"/>
      <c r="AC813" s="5"/>
      <c r="AD813" s="5"/>
      <c r="AE813" s="5"/>
      <c r="AF813" s="5"/>
      <c r="AG813" s="6"/>
      <c r="AH813" s="5"/>
      <c r="AI813" s="7"/>
      <c r="AJ813" s="6"/>
      <c r="AK813" s="8"/>
      <c r="AL813" s="5"/>
      <c r="AM813" s="5"/>
      <c r="AN813" s="5"/>
      <c r="AO813" s="5"/>
      <c r="AP813" s="5"/>
      <c r="AQ813" s="5"/>
      <c r="AR813" s="5"/>
      <c r="AS813" s="5"/>
      <c r="AT813" s="5"/>
      <c r="AU813" s="5"/>
      <c r="AV813" s="5"/>
      <c r="AW813" s="9"/>
      <c r="AX813" s="1"/>
      <c r="AY813" s="1"/>
    </row>
    <row r="814">
      <c r="A814" s="179"/>
      <c r="B814" s="5"/>
      <c r="C814" s="1"/>
      <c r="D814" s="5"/>
      <c r="E814" s="2"/>
      <c r="F814" s="2"/>
      <c r="G814" s="3"/>
      <c r="H814" s="5"/>
      <c r="I814" s="5"/>
      <c r="J814" s="5"/>
      <c r="K814" s="5"/>
      <c r="L814" s="5"/>
      <c r="M814" s="5"/>
      <c r="N814" s="5"/>
      <c r="O814" s="1"/>
      <c r="P814" s="1"/>
      <c r="Q814" s="1"/>
      <c r="R814" s="1"/>
      <c r="S814" s="1"/>
      <c r="T814" s="1"/>
      <c r="U814" s="1"/>
      <c r="V814" s="1"/>
      <c r="W814" s="5"/>
      <c r="X814" s="5"/>
      <c r="Y814" s="5"/>
      <c r="Z814" s="5"/>
      <c r="AA814" s="5"/>
      <c r="AB814" s="5"/>
      <c r="AC814" s="5"/>
      <c r="AD814" s="5"/>
      <c r="AE814" s="5"/>
      <c r="AF814" s="5"/>
      <c r="AG814" s="6"/>
      <c r="AH814" s="5"/>
      <c r="AI814" s="7"/>
      <c r="AJ814" s="6"/>
      <c r="AK814" s="8"/>
      <c r="AL814" s="5"/>
      <c r="AM814" s="5"/>
      <c r="AN814" s="5"/>
      <c r="AO814" s="5"/>
      <c r="AP814" s="5"/>
      <c r="AQ814" s="5"/>
      <c r="AR814" s="5"/>
      <c r="AS814" s="5"/>
      <c r="AT814" s="5"/>
      <c r="AU814" s="5"/>
      <c r="AV814" s="5"/>
      <c r="AW814" s="9"/>
      <c r="AX814" s="1"/>
      <c r="AY814" s="1"/>
    </row>
    <row r="815">
      <c r="A815" s="179"/>
      <c r="B815" s="5"/>
      <c r="C815" s="1"/>
      <c r="D815" s="5"/>
      <c r="E815" s="2"/>
      <c r="F815" s="2"/>
      <c r="G815" s="3"/>
      <c r="H815" s="5"/>
      <c r="I815" s="5"/>
      <c r="J815" s="5"/>
      <c r="K815" s="5"/>
      <c r="L815" s="5"/>
      <c r="M815" s="5"/>
      <c r="N815" s="5"/>
      <c r="O815" s="1"/>
      <c r="P815" s="1"/>
      <c r="Q815" s="1"/>
      <c r="R815" s="1"/>
      <c r="S815" s="1"/>
      <c r="T815" s="1"/>
      <c r="U815" s="1"/>
      <c r="V815" s="1"/>
      <c r="W815" s="5"/>
      <c r="X815" s="5"/>
      <c r="Y815" s="5"/>
      <c r="Z815" s="5"/>
      <c r="AA815" s="5"/>
      <c r="AB815" s="5"/>
      <c r="AC815" s="5"/>
      <c r="AD815" s="5"/>
      <c r="AE815" s="5"/>
      <c r="AF815" s="5"/>
      <c r="AG815" s="6"/>
      <c r="AH815" s="5"/>
      <c r="AI815" s="7"/>
      <c r="AJ815" s="6"/>
      <c r="AK815" s="8"/>
      <c r="AL815" s="5"/>
      <c r="AM815" s="5"/>
      <c r="AN815" s="5"/>
      <c r="AO815" s="5"/>
      <c r="AP815" s="5"/>
      <c r="AQ815" s="5"/>
      <c r="AR815" s="5"/>
      <c r="AS815" s="5"/>
      <c r="AT815" s="5"/>
      <c r="AU815" s="5"/>
      <c r="AV815" s="5"/>
      <c r="AW815" s="9"/>
      <c r="AX815" s="1"/>
      <c r="AY815" s="1"/>
    </row>
    <row r="816">
      <c r="A816" s="179"/>
      <c r="B816" s="5"/>
      <c r="C816" s="1"/>
      <c r="D816" s="5"/>
      <c r="E816" s="2"/>
      <c r="F816" s="2"/>
      <c r="G816" s="3"/>
      <c r="H816" s="5"/>
      <c r="I816" s="5"/>
      <c r="J816" s="5"/>
      <c r="K816" s="5"/>
      <c r="L816" s="5"/>
      <c r="M816" s="5"/>
      <c r="N816" s="5"/>
      <c r="O816" s="1"/>
      <c r="P816" s="1"/>
      <c r="Q816" s="1"/>
      <c r="R816" s="1"/>
      <c r="S816" s="1"/>
      <c r="T816" s="1"/>
      <c r="U816" s="1"/>
      <c r="V816" s="1"/>
      <c r="W816" s="5"/>
      <c r="X816" s="5"/>
      <c r="Y816" s="5"/>
      <c r="Z816" s="5"/>
      <c r="AA816" s="5"/>
      <c r="AB816" s="5"/>
      <c r="AC816" s="5"/>
      <c r="AD816" s="5"/>
      <c r="AE816" s="5"/>
      <c r="AF816" s="5"/>
      <c r="AG816" s="6"/>
      <c r="AH816" s="5"/>
      <c r="AI816" s="7"/>
      <c r="AJ816" s="6"/>
      <c r="AK816" s="8"/>
      <c r="AL816" s="5"/>
      <c r="AM816" s="5"/>
      <c r="AN816" s="5"/>
      <c r="AO816" s="5"/>
      <c r="AP816" s="5"/>
      <c r="AQ816" s="5"/>
      <c r="AR816" s="5"/>
      <c r="AS816" s="5"/>
      <c r="AT816" s="5"/>
      <c r="AU816" s="5"/>
      <c r="AV816" s="5"/>
      <c r="AW816" s="9"/>
      <c r="AX816" s="1"/>
      <c r="AY816" s="1"/>
    </row>
    <row r="817">
      <c r="A817" s="179"/>
      <c r="B817" s="5"/>
      <c r="C817" s="1"/>
      <c r="D817" s="5"/>
      <c r="E817" s="2"/>
      <c r="F817" s="2"/>
      <c r="G817" s="3"/>
      <c r="H817" s="5"/>
      <c r="I817" s="5"/>
      <c r="J817" s="5"/>
      <c r="K817" s="5"/>
      <c r="L817" s="5"/>
      <c r="M817" s="5"/>
      <c r="N817" s="5"/>
      <c r="O817" s="1"/>
      <c r="P817" s="1"/>
      <c r="Q817" s="1"/>
      <c r="R817" s="1"/>
      <c r="S817" s="1"/>
      <c r="T817" s="1"/>
      <c r="U817" s="1"/>
      <c r="V817" s="1"/>
      <c r="W817" s="5"/>
      <c r="X817" s="5"/>
      <c r="Y817" s="5"/>
      <c r="Z817" s="5"/>
      <c r="AA817" s="5"/>
      <c r="AB817" s="5"/>
      <c r="AC817" s="5"/>
      <c r="AD817" s="5"/>
      <c r="AE817" s="5"/>
      <c r="AF817" s="5"/>
      <c r="AG817" s="6"/>
      <c r="AH817" s="5"/>
      <c r="AI817" s="7"/>
      <c r="AJ817" s="6"/>
      <c r="AK817" s="8"/>
      <c r="AL817" s="5"/>
      <c r="AM817" s="5"/>
      <c r="AN817" s="5"/>
      <c r="AO817" s="5"/>
      <c r="AP817" s="5"/>
      <c r="AQ817" s="5"/>
      <c r="AR817" s="5"/>
      <c r="AS817" s="5"/>
      <c r="AT817" s="5"/>
      <c r="AU817" s="5"/>
      <c r="AV817" s="5"/>
      <c r="AW817" s="9"/>
      <c r="AX817" s="1"/>
      <c r="AY817" s="1"/>
    </row>
    <row r="818">
      <c r="A818" s="179"/>
      <c r="B818" s="5"/>
      <c r="C818" s="1"/>
      <c r="D818" s="5"/>
      <c r="E818" s="2"/>
      <c r="F818" s="2"/>
      <c r="G818" s="3"/>
      <c r="H818" s="5"/>
      <c r="I818" s="5"/>
      <c r="J818" s="5"/>
      <c r="K818" s="5"/>
      <c r="L818" s="5"/>
      <c r="M818" s="5"/>
      <c r="N818" s="5"/>
      <c r="O818" s="1"/>
      <c r="P818" s="1"/>
      <c r="Q818" s="1"/>
      <c r="R818" s="1"/>
      <c r="S818" s="1"/>
      <c r="T818" s="1"/>
      <c r="U818" s="1"/>
      <c r="V818" s="1"/>
      <c r="W818" s="5"/>
      <c r="X818" s="5"/>
      <c r="Y818" s="5"/>
      <c r="Z818" s="5"/>
      <c r="AA818" s="5"/>
      <c r="AB818" s="5"/>
      <c r="AC818" s="5"/>
      <c r="AD818" s="5"/>
      <c r="AE818" s="5"/>
      <c r="AF818" s="5"/>
      <c r="AG818" s="6"/>
      <c r="AH818" s="5"/>
      <c r="AI818" s="7"/>
      <c r="AJ818" s="6"/>
      <c r="AK818" s="8"/>
      <c r="AL818" s="5"/>
      <c r="AM818" s="5"/>
      <c r="AN818" s="5"/>
      <c r="AO818" s="5"/>
      <c r="AP818" s="5"/>
      <c r="AQ818" s="5"/>
      <c r="AR818" s="5"/>
      <c r="AS818" s="5"/>
      <c r="AT818" s="5"/>
      <c r="AU818" s="5"/>
      <c r="AV818" s="5"/>
      <c r="AW818" s="9"/>
      <c r="AX818" s="1"/>
      <c r="AY818" s="1"/>
    </row>
    <row r="819">
      <c r="A819" s="179"/>
      <c r="B819" s="5"/>
      <c r="C819" s="1"/>
      <c r="D819" s="5"/>
      <c r="E819" s="2"/>
      <c r="F819" s="2"/>
      <c r="G819" s="3"/>
      <c r="H819" s="5"/>
      <c r="I819" s="5"/>
      <c r="J819" s="5"/>
      <c r="K819" s="5"/>
      <c r="L819" s="5"/>
      <c r="M819" s="5"/>
      <c r="N819" s="5"/>
      <c r="O819" s="1"/>
      <c r="P819" s="1"/>
      <c r="Q819" s="1"/>
      <c r="R819" s="1"/>
      <c r="S819" s="1"/>
      <c r="T819" s="1"/>
      <c r="U819" s="1"/>
      <c r="V819" s="1"/>
      <c r="W819" s="5"/>
      <c r="X819" s="5"/>
      <c r="Y819" s="5"/>
      <c r="Z819" s="5"/>
      <c r="AA819" s="5"/>
      <c r="AB819" s="5"/>
      <c r="AC819" s="5"/>
      <c r="AD819" s="5"/>
      <c r="AE819" s="5"/>
      <c r="AF819" s="5"/>
      <c r="AG819" s="6"/>
      <c r="AH819" s="5"/>
      <c r="AI819" s="7"/>
      <c r="AJ819" s="6"/>
      <c r="AK819" s="8"/>
      <c r="AL819" s="5"/>
      <c r="AM819" s="5"/>
      <c r="AN819" s="5"/>
      <c r="AO819" s="5"/>
      <c r="AP819" s="5"/>
      <c r="AQ819" s="5"/>
      <c r="AR819" s="5"/>
      <c r="AS819" s="5"/>
      <c r="AT819" s="5"/>
      <c r="AU819" s="5"/>
      <c r="AV819" s="5"/>
      <c r="AW819" s="9"/>
      <c r="AX819" s="1"/>
      <c r="AY819" s="1"/>
    </row>
    <row r="820">
      <c r="A820" s="179"/>
      <c r="B820" s="5"/>
      <c r="C820" s="1"/>
      <c r="D820" s="5"/>
      <c r="E820" s="2"/>
      <c r="F820" s="2"/>
      <c r="G820" s="3"/>
      <c r="H820" s="5"/>
      <c r="I820" s="5"/>
      <c r="J820" s="5"/>
      <c r="K820" s="5"/>
      <c r="L820" s="5"/>
      <c r="M820" s="5"/>
      <c r="N820" s="5"/>
      <c r="O820" s="1"/>
      <c r="P820" s="1"/>
      <c r="Q820" s="1"/>
      <c r="R820" s="1"/>
      <c r="S820" s="1"/>
      <c r="T820" s="1"/>
      <c r="U820" s="1"/>
      <c r="V820" s="1"/>
      <c r="W820" s="5"/>
      <c r="X820" s="5"/>
      <c r="Y820" s="5"/>
      <c r="Z820" s="5"/>
      <c r="AA820" s="5"/>
      <c r="AB820" s="5"/>
      <c r="AC820" s="5"/>
      <c r="AD820" s="5"/>
      <c r="AE820" s="5"/>
      <c r="AF820" s="5"/>
      <c r="AG820" s="6"/>
      <c r="AH820" s="5"/>
      <c r="AI820" s="7"/>
      <c r="AJ820" s="6"/>
      <c r="AK820" s="8"/>
      <c r="AL820" s="5"/>
      <c r="AM820" s="5"/>
      <c r="AN820" s="5"/>
      <c r="AO820" s="5"/>
      <c r="AP820" s="5"/>
      <c r="AQ820" s="5"/>
      <c r="AR820" s="5"/>
      <c r="AS820" s="5"/>
      <c r="AT820" s="5"/>
      <c r="AU820" s="5"/>
      <c r="AV820" s="5"/>
      <c r="AW820" s="9"/>
      <c r="AX820" s="1"/>
      <c r="AY820" s="1"/>
    </row>
    <row r="821">
      <c r="A821" s="179"/>
      <c r="B821" s="5"/>
      <c r="C821" s="1"/>
      <c r="D821" s="5"/>
      <c r="E821" s="2"/>
      <c r="F821" s="2"/>
      <c r="G821" s="3"/>
      <c r="H821" s="5"/>
      <c r="I821" s="5"/>
      <c r="J821" s="5"/>
      <c r="K821" s="5"/>
      <c r="L821" s="5"/>
      <c r="M821" s="5"/>
      <c r="N821" s="5"/>
      <c r="O821" s="1"/>
      <c r="P821" s="1"/>
      <c r="Q821" s="1"/>
      <c r="R821" s="1"/>
      <c r="S821" s="1"/>
      <c r="T821" s="1"/>
      <c r="U821" s="1"/>
      <c r="V821" s="1"/>
      <c r="W821" s="5"/>
      <c r="X821" s="5"/>
      <c r="Y821" s="5"/>
      <c r="Z821" s="5"/>
      <c r="AA821" s="5"/>
      <c r="AB821" s="5"/>
      <c r="AC821" s="5"/>
      <c r="AD821" s="5"/>
      <c r="AE821" s="5"/>
      <c r="AF821" s="5"/>
      <c r="AG821" s="6"/>
      <c r="AH821" s="5"/>
      <c r="AI821" s="7"/>
      <c r="AJ821" s="6"/>
      <c r="AK821" s="8"/>
      <c r="AL821" s="5"/>
      <c r="AM821" s="5"/>
      <c r="AN821" s="5"/>
      <c r="AO821" s="5"/>
      <c r="AP821" s="5"/>
      <c r="AQ821" s="5"/>
      <c r="AR821" s="5"/>
      <c r="AS821" s="5"/>
      <c r="AT821" s="5"/>
      <c r="AU821" s="5"/>
      <c r="AV821" s="5"/>
      <c r="AW821" s="9"/>
      <c r="AX821" s="1"/>
      <c r="AY821" s="1"/>
    </row>
    <row r="822">
      <c r="A822" s="179"/>
      <c r="B822" s="5"/>
      <c r="C822" s="1"/>
      <c r="D822" s="5"/>
      <c r="E822" s="2"/>
      <c r="F822" s="2"/>
      <c r="G822" s="3"/>
      <c r="H822" s="5"/>
      <c r="I822" s="5"/>
      <c r="J822" s="5"/>
      <c r="K822" s="5"/>
      <c r="L822" s="5"/>
      <c r="M822" s="5"/>
      <c r="N822" s="5"/>
      <c r="O822" s="1"/>
      <c r="P822" s="1"/>
      <c r="Q822" s="1"/>
      <c r="R822" s="1"/>
      <c r="S822" s="1"/>
      <c r="T822" s="1"/>
      <c r="U822" s="1"/>
      <c r="V822" s="1"/>
      <c r="W822" s="5"/>
      <c r="X822" s="5"/>
      <c r="Y822" s="5"/>
      <c r="Z822" s="5"/>
      <c r="AA822" s="5"/>
      <c r="AB822" s="5"/>
      <c r="AC822" s="5"/>
      <c r="AD822" s="5"/>
      <c r="AE822" s="5"/>
      <c r="AF822" s="5"/>
      <c r="AG822" s="6"/>
      <c r="AH822" s="5"/>
      <c r="AI822" s="7"/>
      <c r="AJ822" s="6"/>
      <c r="AK822" s="8"/>
      <c r="AL822" s="5"/>
      <c r="AM822" s="5"/>
      <c r="AN822" s="5"/>
      <c r="AO822" s="5"/>
      <c r="AP822" s="5"/>
      <c r="AQ822" s="5"/>
      <c r="AR822" s="5"/>
      <c r="AS822" s="5"/>
      <c r="AT822" s="5"/>
      <c r="AU822" s="5"/>
      <c r="AV822" s="5"/>
      <c r="AW822" s="9"/>
      <c r="AX822" s="1"/>
      <c r="AY822" s="1"/>
    </row>
    <row r="823">
      <c r="A823" s="179"/>
      <c r="B823" s="5"/>
      <c r="C823" s="1"/>
      <c r="D823" s="5"/>
      <c r="E823" s="2"/>
      <c r="F823" s="2"/>
      <c r="G823" s="3"/>
      <c r="H823" s="5"/>
      <c r="I823" s="5"/>
      <c r="J823" s="5"/>
      <c r="K823" s="5"/>
      <c r="L823" s="5"/>
      <c r="M823" s="5"/>
      <c r="N823" s="5"/>
      <c r="O823" s="1"/>
      <c r="P823" s="1"/>
      <c r="Q823" s="1"/>
      <c r="R823" s="1"/>
      <c r="S823" s="1"/>
      <c r="T823" s="1"/>
      <c r="U823" s="1"/>
      <c r="V823" s="1"/>
      <c r="W823" s="5"/>
      <c r="X823" s="5"/>
      <c r="Y823" s="5"/>
      <c r="Z823" s="5"/>
      <c r="AA823" s="5"/>
      <c r="AB823" s="5"/>
      <c r="AC823" s="5"/>
      <c r="AD823" s="5"/>
      <c r="AE823" s="5"/>
      <c r="AF823" s="5"/>
      <c r="AG823" s="6"/>
      <c r="AH823" s="5"/>
      <c r="AI823" s="7"/>
      <c r="AJ823" s="6"/>
      <c r="AK823" s="8"/>
      <c r="AL823" s="5"/>
      <c r="AM823" s="5"/>
      <c r="AN823" s="5"/>
      <c r="AO823" s="5"/>
      <c r="AP823" s="5"/>
      <c r="AQ823" s="5"/>
      <c r="AR823" s="5"/>
      <c r="AS823" s="5"/>
      <c r="AT823" s="5"/>
      <c r="AU823" s="5"/>
      <c r="AV823" s="5"/>
      <c r="AW823" s="9"/>
      <c r="AX823" s="1"/>
      <c r="AY823" s="1"/>
    </row>
    <row r="824">
      <c r="A824" s="179"/>
      <c r="B824" s="5"/>
      <c r="C824" s="1"/>
      <c r="D824" s="5"/>
      <c r="E824" s="2"/>
      <c r="F824" s="2"/>
      <c r="G824" s="3"/>
      <c r="H824" s="5"/>
      <c r="I824" s="5"/>
      <c r="J824" s="5"/>
      <c r="K824" s="5"/>
      <c r="L824" s="5"/>
      <c r="M824" s="5"/>
      <c r="N824" s="5"/>
      <c r="O824" s="1"/>
      <c r="P824" s="1"/>
      <c r="Q824" s="1"/>
      <c r="R824" s="1"/>
      <c r="S824" s="1"/>
      <c r="T824" s="1"/>
      <c r="U824" s="1"/>
      <c r="V824" s="1"/>
      <c r="W824" s="5"/>
      <c r="X824" s="5"/>
      <c r="Y824" s="5"/>
      <c r="Z824" s="5"/>
      <c r="AA824" s="5"/>
      <c r="AB824" s="5"/>
      <c r="AC824" s="5"/>
      <c r="AD824" s="5"/>
      <c r="AE824" s="5"/>
      <c r="AF824" s="5"/>
      <c r="AG824" s="6"/>
      <c r="AH824" s="5"/>
      <c r="AI824" s="7"/>
      <c r="AJ824" s="6"/>
      <c r="AK824" s="8"/>
      <c r="AL824" s="5"/>
      <c r="AM824" s="5"/>
      <c r="AN824" s="5"/>
      <c r="AO824" s="5"/>
      <c r="AP824" s="5"/>
      <c r="AQ824" s="5"/>
      <c r="AR824" s="5"/>
      <c r="AS824" s="5"/>
      <c r="AT824" s="5"/>
      <c r="AU824" s="5"/>
      <c r="AV824" s="5"/>
      <c r="AW824" s="9"/>
      <c r="AX824" s="1"/>
      <c r="AY824" s="1"/>
    </row>
    <row r="825">
      <c r="A825" s="179"/>
      <c r="B825" s="5"/>
      <c r="C825" s="1"/>
      <c r="D825" s="5"/>
      <c r="E825" s="2"/>
      <c r="F825" s="2"/>
      <c r="G825" s="3"/>
      <c r="H825" s="5"/>
      <c r="I825" s="5"/>
      <c r="J825" s="5"/>
      <c r="K825" s="5"/>
      <c r="L825" s="5"/>
      <c r="M825" s="5"/>
      <c r="N825" s="5"/>
      <c r="O825" s="1"/>
      <c r="P825" s="1"/>
      <c r="Q825" s="1"/>
      <c r="R825" s="1"/>
      <c r="S825" s="1"/>
      <c r="T825" s="1"/>
      <c r="U825" s="1"/>
      <c r="V825" s="1"/>
      <c r="W825" s="5"/>
      <c r="X825" s="5"/>
      <c r="Y825" s="5"/>
      <c r="Z825" s="5"/>
      <c r="AA825" s="5"/>
      <c r="AB825" s="5"/>
      <c r="AC825" s="5"/>
      <c r="AD825" s="5"/>
      <c r="AE825" s="5"/>
      <c r="AF825" s="5"/>
      <c r="AG825" s="6"/>
      <c r="AH825" s="5"/>
      <c r="AI825" s="7"/>
      <c r="AJ825" s="6"/>
      <c r="AK825" s="8"/>
      <c r="AL825" s="5"/>
      <c r="AM825" s="5"/>
      <c r="AN825" s="5"/>
      <c r="AO825" s="5"/>
      <c r="AP825" s="5"/>
      <c r="AQ825" s="5"/>
      <c r="AR825" s="5"/>
      <c r="AS825" s="5"/>
      <c r="AT825" s="5"/>
      <c r="AU825" s="5"/>
      <c r="AV825" s="5"/>
      <c r="AW825" s="9"/>
      <c r="AX825" s="1"/>
      <c r="AY825" s="1"/>
    </row>
    <row r="826">
      <c r="A826" s="179"/>
      <c r="B826" s="5"/>
      <c r="C826" s="1"/>
      <c r="D826" s="5"/>
      <c r="E826" s="2"/>
      <c r="F826" s="2"/>
      <c r="G826" s="3"/>
      <c r="H826" s="5"/>
      <c r="I826" s="5"/>
      <c r="J826" s="5"/>
      <c r="K826" s="5"/>
      <c r="L826" s="5"/>
      <c r="M826" s="5"/>
      <c r="N826" s="5"/>
      <c r="O826" s="1"/>
      <c r="P826" s="1"/>
      <c r="Q826" s="1"/>
      <c r="R826" s="1"/>
      <c r="S826" s="1"/>
      <c r="T826" s="1"/>
      <c r="U826" s="1"/>
      <c r="V826" s="1"/>
      <c r="W826" s="5"/>
      <c r="X826" s="5"/>
      <c r="Y826" s="5"/>
      <c r="Z826" s="5"/>
      <c r="AA826" s="5"/>
      <c r="AB826" s="5"/>
      <c r="AC826" s="5"/>
      <c r="AD826" s="5"/>
      <c r="AE826" s="5"/>
      <c r="AF826" s="5"/>
      <c r="AG826" s="6"/>
      <c r="AH826" s="5"/>
      <c r="AI826" s="7"/>
      <c r="AJ826" s="6"/>
      <c r="AK826" s="8"/>
      <c r="AL826" s="5"/>
      <c r="AM826" s="5"/>
      <c r="AN826" s="5"/>
      <c r="AO826" s="5"/>
      <c r="AP826" s="5"/>
      <c r="AQ826" s="5"/>
      <c r="AR826" s="5"/>
      <c r="AS826" s="5"/>
      <c r="AT826" s="5"/>
      <c r="AU826" s="5"/>
      <c r="AV826" s="5"/>
      <c r="AW826" s="9"/>
      <c r="AX826" s="1"/>
      <c r="AY826" s="1"/>
    </row>
    <row r="827">
      <c r="A827" s="179"/>
      <c r="B827" s="5"/>
      <c r="C827" s="1"/>
      <c r="D827" s="5"/>
      <c r="E827" s="2"/>
      <c r="F827" s="2"/>
      <c r="G827" s="3"/>
      <c r="H827" s="5"/>
      <c r="I827" s="5"/>
      <c r="J827" s="5"/>
      <c r="K827" s="5"/>
      <c r="L827" s="5"/>
      <c r="M827" s="5"/>
      <c r="N827" s="5"/>
      <c r="O827" s="1"/>
      <c r="P827" s="1"/>
      <c r="Q827" s="1"/>
      <c r="R827" s="1"/>
      <c r="S827" s="1"/>
      <c r="T827" s="1"/>
      <c r="U827" s="1"/>
      <c r="V827" s="1"/>
      <c r="W827" s="5"/>
      <c r="X827" s="5"/>
      <c r="Y827" s="5"/>
      <c r="Z827" s="5"/>
      <c r="AA827" s="5"/>
      <c r="AB827" s="5"/>
      <c r="AC827" s="5"/>
      <c r="AD827" s="5"/>
      <c r="AE827" s="5"/>
      <c r="AF827" s="5"/>
      <c r="AG827" s="6"/>
      <c r="AH827" s="5"/>
      <c r="AI827" s="7"/>
      <c r="AJ827" s="6"/>
      <c r="AK827" s="8"/>
      <c r="AL827" s="5"/>
      <c r="AM827" s="5"/>
      <c r="AN827" s="5"/>
      <c r="AO827" s="5"/>
      <c r="AP827" s="5"/>
      <c r="AQ827" s="5"/>
      <c r="AR827" s="5"/>
      <c r="AS827" s="5"/>
      <c r="AT827" s="5"/>
      <c r="AU827" s="5"/>
      <c r="AV827" s="5"/>
      <c r="AW827" s="9"/>
      <c r="AX827" s="1"/>
      <c r="AY827" s="1"/>
    </row>
    <row r="828">
      <c r="A828" s="179"/>
      <c r="B828" s="5"/>
      <c r="C828" s="1"/>
      <c r="D828" s="5"/>
      <c r="E828" s="2"/>
      <c r="F828" s="2"/>
      <c r="G828" s="3"/>
      <c r="H828" s="5"/>
      <c r="I828" s="5"/>
      <c r="J828" s="5"/>
      <c r="K828" s="5"/>
      <c r="L828" s="5"/>
      <c r="M828" s="5"/>
      <c r="N828" s="5"/>
      <c r="O828" s="1"/>
      <c r="P828" s="1"/>
      <c r="Q828" s="1"/>
      <c r="R828" s="1"/>
      <c r="S828" s="1"/>
      <c r="T828" s="1"/>
      <c r="U828" s="1"/>
      <c r="V828" s="1"/>
      <c r="W828" s="5"/>
      <c r="X828" s="5"/>
      <c r="Y828" s="5"/>
      <c r="Z828" s="5"/>
      <c r="AA828" s="5"/>
      <c r="AB828" s="5"/>
      <c r="AC828" s="5"/>
      <c r="AD828" s="5"/>
      <c r="AE828" s="5"/>
      <c r="AF828" s="5"/>
      <c r="AG828" s="6"/>
      <c r="AH828" s="5"/>
      <c r="AI828" s="7"/>
      <c r="AJ828" s="6"/>
      <c r="AK828" s="8"/>
      <c r="AL828" s="5"/>
      <c r="AM828" s="5"/>
      <c r="AN828" s="5"/>
      <c r="AO828" s="5"/>
      <c r="AP828" s="5"/>
      <c r="AQ828" s="5"/>
      <c r="AR828" s="5"/>
      <c r="AS828" s="5"/>
      <c r="AT828" s="5"/>
      <c r="AU828" s="5"/>
      <c r="AV828" s="5"/>
      <c r="AW828" s="9"/>
      <c r="AX828" s="1"/>
      <c r="AY828" s="1"/>
    </row>
    <row r="829">
      <c r="A829" s="179"/>
      <c r="B829" s="5"/>
      <c r="C829" s="1"/>
      <c r="D829" s="5"/>
      <c r="E829" s="2"/>
      <c r="F829" s="2"/>
      <c r="G829" s="3"/>
      <c r="H829" s="5"/>
      <c r="I829" s="5"/>
      <c r="J829" s="5"/>
      <c r="K829" s="5"/>
      <c r="L829" s="5"/>
      <c r="M829" s="5"/>
      <c r="N829" s="5"/>
      <c r="O829" s="1"/>
      <c r="P829" s="1"/>
      <c r="Q829" s="1"/>
      <c r="R829" s="1"/>
      <c r="S829" s="1"/>
      <c r="T829" s="1"/>
      <c r="U829" s="1"/>
      <c r="V829" s="1"/>
      <c r="W829" s="5"/>
      <c r="X829" s="5"/>
      <c r="Y829" s="5"/>
      <c r="Z829" s="5"/>
      <c r="AA829" s="5"/>
      <c r="AB829" s="5"/>
      <c r="AC829" s="5"/>
      <c r="AD829" s="5"/>
      <c r="AE829" s="5"/>
      <c r="AF829" s="5"/>
      <c r="AG829" s="6"/>
      <c r="AH829" s="5"/>
      <c r="AI829" s="7"/>
      <c r="AJ829" s="6"/>
      <c r="AK829" s="8"/>
      <c r="AL829" s="5"/>
      <c r="AM829" s="5"/>
      <c r="AN829" s="5"/>
      <c r="AO829" s="5"/>
      <c r="AP829" s="5"/>
      <c r="AQ829" s="5"/>
      <c r="AR829" s="5"/>
      <c r="AS829" s="5"/>
      <c r="AT829" s="5"/>
      <c r="AU829" s="5"/>
      <c r="AV829" s="5"/>
      <c r="AW829" s="9"/>
      <c r="AX829" s="1"/>
      <c r="AY829" s="1"/>
    </row>
    <row r="830">
      <c r="A830" s="179"/>
      <c r="B830" s="5"/>
      <c r="C830" s="1"/>
      <c r="D830" s="5"/>
      <c r="E830" s="2"/>
      <c r="F830" s="2"/>
      <c r="G830" s="3"/>
      <c r="H830" s="5"/>
      <c r="I830" s="5"/>
      <c r="J830" s="5"/>
      <c r="K830" s="5"/>
      <c r="L830" s="5"/>
      <c r="M830" s="5"/>
      <c r="N830" s="5"/>
      <c r="O830" s="1"/>
      <c r="P830" s="1"/>
      <c r="Q830" s="1"/>
      <c r="R830" s="1"/>
      <c r="S830" s="1"/>
      <c r="T830" s="1"/>
      <c r="U830" s="1"/>
      <c r="V830" s="1"/>
      <c r="W830" s="5"/>
      <c r="X830" s="5"/>
      <c r="Y830" s="5"/>
      <c r="Z830" s="5"/>
      <c r="AA830" s="5"/>
      <c r="AB830" s="5"/>
      <c r="AC830" s="5"/>
      <c r="AD830" s="5"/>
      <c r="AE830" s="5"/>
      <c r="AF830" s="5"/>
      <c r="AG830" s="6"/>
      <c r="AH830" s="5"/>
      <c r="AI830" s="7"/>
      <c r="AJ830" s="6"/>
      <c r="AK830" s="8"/>
      <c r="AL830" s="5"/>
      <c r="AM830" s="5"/>
      <c r="AN830" s="5"/>
      <c r="AO830" s="5"/>
      <c r="AP830" s="5"/>
      <c r="AQ830" s="5"/>
      <c r="AR830" s="5"/>
      <c r="AS830" s="5"/>
      <c r="AT830" s="5"/>
      <c r="AU830" s="5"/>
      <c r="AV830" s="5"/>
      <c r="AW830" s="9"/>
      <c r="AX830" s="1"/>
      <c r="AY830" s="1"/>
    </row>
    <row r="831">
      <c r="A831" s="179"/>
      <c r="B831" s="5"/>
      <c r="C831" s="1"/>
      <c r="D831" s="5"/>
      <c r="E831" s="2"/>
      <c r="F831" s="2"/>
      <c r="G831" s="3"/>
      <c r="H831" s="5"/>
      <c r="I831" s="5"/>
      <c r="J831" s="5"/>
      <c r="K831" s="5"/>
      <c r="L831" s="5"/>
      <c r="M831" s="5"/>
      <c r="N831" s="5"/>
      <c r="O831" s="1"/>
      <c r="P831" s="1"/>
      <c r="Q831" s="1"/>
      <c r="R831" s="1"/>
      <c r="S831" s="1"/>
      <c r="T831" s="1"/>
      <c r="U831" s="1"/>
      <c r="V831" s="1"/>
      <c r="W831" s="5"/>
      <c r="X831" s="5"/>
      <c r="Y831" s="5"/>
      <c r="Z831" s="5"/>
      <c r="AA831" s="5"/>
      <c r="AB831" s="5"/>
      <c r="AC831" s="5"/>
      <c r="AD831" s="5"/>
      <c r="AE831" s="5"/>
      <c r="AF831" s="5"/>
      <c r="AG831" s="6"/>
      <c r="AH831" s="5"/>
      <c r="AI831" s="7"/>
      <c r="AJ831" s="6"/>
      <c r="AK831" s="8"/>
      <c r="AL831" s="5"/>
      <c r="AM831" s="5"/>
      <c r="AN831" s="5"/>
      <c r="AO831" s="5"/>
      <c r="AP831" s="5"/>
      <c r="AQ831" s="5"/>
      <c r="AR831" s="5"/>
      <c r="AS831" s="5"/>
      <c r="AT831" s="5"/>
      <c r="AU831" s="5"/>
      <c r="AV831" s="5"/>
      <c r="AW831" s="9"/>
      <c r="AX831" s="1"/>
      <c r="AY831" s="1"/>
    </row>
    <row r="832">
      <c r="A832" s="179"/>
      <c r="B832" s="5"/>
      <c r="C832" s="1"/>
      <c r="D832" s="5"/>
      <c r="E832" s="2"/>
      <c r="F832" s="2"/>
      <c r="G832" s="3"/>
      <c r="H832" s="5"/>
      <c r="I832" s="5"/>
      <c r="J832" s="5"/>
      <c r="K832" s="5"/>
      <c r="L832" s="5"/>
      <c r="M832" s="5"/>
      <c r="N832" s="5"/>
      <c r="O832" s="1"/>
      <c r="P832" s="1"/>
      <c r="Q832" s="1"/>
      <c r="R832" s="1"/>
      <c r="S832" s="1"/>
      <c r="T832" s="1"/>
      <c r="U832" s="1"/>
      <c r="V832" s="1"/>
      <c r="W832" s="5"/>
      <c r="X832" s="5"/>
      <c r="Y832" s="5"/>
      <c r="Z832" s="5"/>
      <c r="AA832" s="5"/>
      <c r="AB832" s="5"/>
      <c r="AC832" s="5"/>
      <c r="AD832" s="5"/>
      <c r="AE832" s="5"/>
      <c r="AF832" s="5"/>
      <c r="AG832" s="6"/>
      <c r="AH832" s="5"/>
      <c r="AI832" s="7"/>
      <c r="AJ832" s="6"/>
      <c r="AK832" s="8"/>
      <c r="AL832" s="5"/>
      <c r="AM832" s="5"/>
      <c r="AN832" s="5"/>
      <c r="AO832" s="5"/>
      <c r="AP832" s="5"/>
      <c r="AQ832" s="5"/>
      <c r="AR832" s="5"/>
      <c r="AS832" s="5"/>
      <c r="AT832" s="5"/>
      <c r="AU832" s="5"/>
      <c r="AV832" s="5"/>
      <c r="AW832" s="9"/>
      <c r="AX832" s="1"/>
      <c r="AY832" s="1"/>
    </row>
    <row r="833">
      <c r="A833" s="179"/>
      <c r="B833" s="5"/>
      <c r="C833" s="1"/>
      <c r="D833" s="5"/>
      <c r="E833" s="2"/>
      <c r="F833" s="2"/>
      <c r="G833" s="3"/>
      <c r="H833" s="5"/>
      <c r="I833" s="5"/>
      <c r="J833" s="5"/>
      <c r="K833" s="5"/>
      <c r="L833" s="5"/>
      <c r="M833" s="5"/>
      <c r="N833" s="5"/>
      <c r="O833" s="1"/>
      <c r="P833" s="1"/>
      <c r="Q833" s="1"/>
      <c r="R833" s="1"/>
      <c r="S833" s="1"/>
      <c r="T833" s="1"/>
      <c r="U833" s="1"/>
      <c r="V833" s="1"/>
      <c r="W833" s="5"/>
      <c r="X833" s="5"/>
      <c r="Y833" s="5"/>
      <c r="Z833" s="5"/>
      <c r="AA833" s="5"/>
      <c r="AB833" s="5"/>
      <c r="AC833" s="5"/>
      <c r="AD833" s="5"/>
      <c r="AE833" s="5"/>
      <c r="AF833" s="5"/>
      <c r="AG833" s="6"/>
      <c r="AH833" s="5"/>
      <c r="AI833" s="7"/>
      <c r="AJ833" s="6"/>
      <c r="AK833" s="8"/>
      <c r="AL833" s="5"/>
      <c r="AM833" s="5"/>
      <c r="AN833" s="5"/>
      <c r="AO833" s="5"/>
      <c r="AP833" s="5"/>
      <c r="AQ833" s="5"/>
      <c r="AR833" s="5"/>
      <c r="AS833" s="5"/>
      <c r="AT833" s="5"/>
      <c r="AU833" s="5"/>
      <c r="AV833" s="5"/>
      <c r="AW833" s="9"/>
      <c r="AX833" s="1"/>
      <c r="AY833" s="1"/>
    </row>
    <row r="834">
      <c r="A834" s="179"/>
      <c r="B834" s="5"/>
      <c r="C834" s="1"/>
      <c r="D834" s="5"/>
      <c r="E834" s="2"/>
      <c r="F834" s="2"/>
      <c r="G834" s="3"/>
      <c r="H834" s="5"/>
      <c r="I834" s="5"/>
      <c r="J834" s="5"/>
      <c r="K834" s="5"/>
      <c r="L834" s="5"/>
      <c r="M834" s="5"/>
      <c r="N834" s="5"/>
      <c r="O834" s="1"/>
      <c r="P834" s="1"/>
      <c r="Q834" s="1"/>
      <c r="R834" s="1"/>
      <c r="S834" s="1"/>
      <c r="T834" s="1"/>
      <c r="U834" s="1"/>
      <c r="V834" s="1"/>
      <c r="W834" s="5"/>
      <c r="X834" s="5"/>
      <c r="Y834" s="5"/>
      <c r="Z834" s="5"/>
      <c r="AA834" s="5"/>
      <c r="AB834" s="5"/>
      <c r="AC834" s="5"/>
      <c r="AD834" s="5"/>
      <c r="AE834" s="5"/>
      <c r="AF834" s="5"/>
      <c r="AG834" s="6"/>
      <c r="AH834" s="5"/>
      <c r="AI834" s="7"/>
      <c r="AJ834" s="6"/>
      <c r="AK834" s="8"/>
      <c r="AL834" s="5"/>
      <c r="AM834" s="5"/>
      <c r="AN834" s="5"/>
      <c r="AO834" s="5"/>
      <c r="AP834" s="5"/>
      <c r="AQ834" s="5"/>
      <c r="AR834" s="5"/>
      <c r="AS834" s="5"/>
      <c r="AT834" s="5"/>
      <c r="AU834" s="5"/>
      <c r="AV834" s="5"/>
      <c r="AW834" s="9"/>
      <c r="AX834" s="1"/>
      <c r="AY834" s="1"/>
    </row>
    <row r="835">
      <c r="A835" s="179"/>
      <c r="B835" s="5"/>
      <c r="C835" s="1"/>
      <c r="D835" s="5"/>
      <c r="E835" s="2"/>
      <c r="F835" s="2"/>
      <c r="G835" s="3"/>
      <c r="H835" s="5"/>
      <c r="I835" s="5"/>
      <c r="J835" s="5"/>
      <c r="K835" s="5"/>
      <c r="L835" s="5"/>
      <c r="M835" s="5"/>
      <c r="N835" s="5"/>
      <c r="O835" s="1"/>
      <c r="P835" s="1"/>
      <c r="Q835" s="1"/>
      <c r="R835" s="1"/>
      <c r="S835" s="1"/>
      <c r="T835" s="1"/>
      <c r="U835" s="1"/>
      <c r="V835" s="1"/>
      <c r="W835" s="5"/>
      <c r="X835" s="5"/>
      <c r="Y835" s="5"/>
      <c r="Z835" s="5"/>
      <c r="AA835" s="5"/>
      <c r="AB835" s="5"/>
      <c r="AC835" s="5"/>
      <c r="AD835" s="5"/>
      <c r="AE835" s="5"/>
      <c r="AF835" s="5"/>
      <c r="AG835" s="6"/>
      <c r="AH835" s="5"/>
      <c r="AI835" s="7"/>
      <c r="AJ835" s="6"/>
      <c r="AK835" s="8"/>
      <c r="AL835" s="5"/>
      <c r="AM835" s="5"/>
      <c r="AN835" s="5"/>
      <c r="AO835" s="5"/>
      <c r="AP835" s="5"/>
      <c r="AQ835" s="5"/>
      <c r="AR835" s="5"/>
      <c r="AS835" s="5"/>
      <c r="AT835" s="5"/>
      <c r="AU835" s="5"/>
      <c r="AV835" s="5"/>
      <c r="AW835" s="9"/>
      <c r="AX835" s="1"/>
      <c r="AY835" s="1"/>
    </row>
    <row r="836">
      <c r="A836" s="179"/>
      <c r="B836" s="5"/>
      <c r="C836" s="1"/>
      <c r="D836" s="5"/>
      <c r="E836" s="2"/>
      <c r="F836" s="2"/>
      <c r="G836" s="3"/>
      <c r="H836" s="5"/>
      <c r="I836" s="5"/>
      <c r="J836" s="5"/>
      <c r="K836" s="5"/>
      <c r="L836" s="5"/>
      <c r="M836" s="5"/>
      <c r="N836" s="5"/>
      <c r="O836" s="1"/>
      <c r="P836" s="1"/>
      <c r="Q836" s="1"/>
      <c r="R836" s="1"/>
      <c r="S836" s="1"/>
      <c r="T836" s="1"/>
      <c r="U836" s="1"/>
      <c r="V836" s="1"/>
      <c r="W836" s="5"/>
      <c r="X836" s="5"/>
      <c r="Y836" s="5"/>
      <c r="Z836" s="5"/>
      <c r="AA836" s="5"/>
      <c r="AB836" s="5"/>
      <c r="AC836" s="5"/>
      <c r="AD836" s="5"/>
      <c r="AE836" s="5"/>
      <c r="AF836" s="5"/>
      <c r="AG836" s="6"/>
      <c r="AH836" s="5"/>
      <c r="AI836" s="7"/>
      <c r="AJ836" s="6"/>
      <c r="AK836" s="8"/>
      <c r="AL836" s="5"/>
      <c r="AM836" s="5"/>
      <c r="AN836" s="5"/>
      <c r="AO836" s="5"/>
      <c r="AP836" s="5"/>
      <c r="AQ836" s="5"/>
      <c r="AR836" s="5"/>
      <c r="AS836" s="5"/>
      <c r="AT836" s="5"/>
      <c r="AU836" s="5"/>
      <c r="AV836" s="5"/>
      <c r="AW836" s="9"/>
      <c r="AX836" s="1"/>
      <c r="AY836" s="1"/>
    </row>
    <row r="837">
      <c r="A837" s="179"/>
      <c r="B837" s="5"/>
      <c r="C837" s="1"/>
      <c r="D837" s="5"/>
      <c r="E837" s="2"/>
      <c r="F837" s="2"/>
      <c r="G837" s="3"/>
      <c r="H837" s="5"/>
      <c r="I837" s="5"/>
      <c r="J837" s="5"/>
      <c r="K837" s="5"/>
      <c r="L837" s="5"/>
      <c r="M837" s="5"/>
      <c r="N837" s="5"/>
      <c r="O837" s="1"/>
      <c r="P837" s="1"/>
      <c r="Q837" s="1"/>
      <c r="R837" s="1"/>
      <c r="S837" s="1"/>
      <c r="T837" s="1"/>
      <c r="U837" s="1"/>
      <c r="V837" s="1"/>
      <c r="W837" s="5"/>
      <c r="X837" s="5"/>
      <c r="Y837" s="5"/>
      <c r="Z837" s="5"/>
      <c r="AA837" s="5"/>
      <c r="AB837" s="5"/>
      <c r="AC837" s="5"/>
      <c r="AD837" s="5"/>
      <c r="AE837" s="5"/>
      <c r="AF837" s="5"/>
      <c r="AG837" s="6"/>
      <c r="AH837" s="5"/>
      <c r="AI837" s="7"/>
      <c r="AJ837" s="6"/>
      <c r="AK837" s="8"/>
      <c r="AL837" s="5"/>
      <c r="AM837" s="5"/>
      <c r="AN837" s="5"/>
      <c r="AO837" s="5"/>
      <c r="AP837" s="5"/>
      <c r="AQ837" s="5"/>
      <c r="AR837" s="5"/>
      <c r="AS837" s="5"/>
      <c r="AT837" s="5"/>
      <c r="AU837" s="5"/>
      <c r="AV837" s="5"/>
      <c r="AW837" s="9"/>
      <c r="AX837" s="1"/>
      <c r="AY837" s="1"/>
    </row>
    <row r="838">
      <c r="A838" s="179"/>
      <c r="B838" s="5"/>
      <c r="C838" s="1"/>
      <c r="D838" s="5"/>
      <c r="E838" s="2"/>
      <c r="F838" s="2"/>
      <c r="G838" s="3"/>
      <c r="H838" s="5"/>
      <c r="I838" s="5"/>
      <c r="J838" s="5"/>
      <c r="K838" s="5"/>
      <c r="L838" s="5"/>
      <c r="M838" s="5"/>
      <c r="N838" s="5"/>
      <c r="O838" s="1"/>
      <c r="P838" s="1"/>
      <c r="Q838" s="1"/>
      <c r="R838" s="1"/>
      <c r="S838" s="1"/>
      <c r="T838" s="1"/>
      <c r="U838" s="1"/>
      <c r="V838" s="1"/>
      <c r="W838" s="5"/>
      <c r="X838" s="5"/>
      <c r="Y838" s="5"/>
      <c r="Z838" s="5"/>
      <c r="AA838" s="5"/>
      <c r="AB838" s="5"/>
      <c r="AC838" s="5"/>
      <c r="AD838" s="5"/>
      <c r="AE838" s="5"/>
      <c r="AF838" s="5"/>
      <c r="AG838" s="6"/>
      <c r="AH838" s="5"/>
      <c r="AI838" s="7"/>
      <c r="AJ838" s="6"/>
      <c r="AK838" s="8"/>
      <c r="AL838" s="5"/>
      <c r="AM838" s="5"/>
      <c r="AN838" s="5"/>
      <c r="AO838" s="5"/>
      <c r="AP838" s="5"/>
      <c r="AQ838" s="5"/>
      <c r="AR838" s="5"/>
      <c r="AS838" s="5"/>
      <c r="AT838" s="5"/>
      <c r="AU838" s="5"/>
      <c r="AV838" s="5"/>
      <c r="AW838" s="9"/>
      <c r="AX838" s="1"/>
      <c r="AY838" s="1"/>
    </row>
    <row r="839">
      <c r="A839" s="179"/>
      <c r="B839" s="5"/>
      <c r="C839" s="1"/>
      <c r="D839" s="5"/>
      <c r="E839" s="2"/>
      <c r="F839" s="2"/>
      <c r="G839" s="3"/>
      <c r="H839" s="5"/>
      <c r="I839" s="5"/>
      <c r="J839" s="5"/>
      <c r="K839" s="5"/>
      <c r="L839" s="5"/>
      <c r="M839" s="5"/>
      <c r="N839" s="5"/>
      <c r="O839" s="1"/>
      <c r="P839" s="1"/>
      <c r="Q839" s="1"/>
      <c r="R839" s="1"/>
      <c r="S839" s="1"/>
      <c r="T839" s="1"/>
      <c r="U839" s="1"/>
      <c r="V839" s="1"/>
      <c r="W839" s="5"/>
      <c r="X839" s="5"/>
      <c r="Y839" s="5"/>
      <c r="Z839" s="5"/>
      <c r="AA839" s="5"/>
      <c r="AB839" s="5"/>
      <c r="AC839" s="5"/>
      <c r="AD839" s="5"/>
      <c r="AE839" s="5"/>
      <c r="AF839" s="5"/>
      <c r="AG839" s="6"/>
      <c r="AH839" s="5"/>
      <c r="AI839" s="7"/>
      <c r="AJ839" s="6"/>
      <c r="AK839" s="8"/>
      <c r="AL839" s="5"/>
      <c r="AM839" s="5"/>
      <c r="AN839" s="5"/>
      <c r="AO839" s="5"/>
      <c r="AP839" s="5"/>
      <c r="AQ839" s="5"/>
      <c r="AR839" s="5"/>
      <c r="AS839" s="5"/>
      <c r="AT839" s="5"/>
      <c r="AU839" s="5"/>
      <c r="AV839" s="5"/>
      <c r="AW839" s="9"/>
      <c r="AX839" s="1"/>
      <c r="AY839" s="1"/>
    </row>
    <row r="840">
      <c r="A840" s="179"/>
      <c r="B840" s="5"/>
      <c r="C840" s="1"/>
      <c r="D840" s="5"/>
      <c r="E840" s="2"/>
      <c r="F840" s="2"/>
      <c r="G840" s="3"/>
      <c r="H840" s="5"/>
      <c r="I840" s="5"/>
      <c r="J840" s="5"/>
      <c r="K840" s="5"/>
      <c r="L840" s="5"/>
      <c r="M840" s="5"/>
      <c r="N840" s="5"/>
      <c r="O840" s="1"/>
      <c r="P840" s="1"/>
      <c r="Q840" s="1"/>
      <c r="R840" s="1"/>
      <c r="S840" s="1"/>
      <c r="T840" s="1"/>
      <c r="U840" s="1"/>
      <c r="V840" s="1"/>
      <c r="W840" s="5"/>
      <c r="X840" s="5"/>
      <c r="Y840" s="5"/>
      <c r="Z840" s="5"/>
      <c r="AA840" s="5"/>
      <c r="AB840" s="5"/>
      <c r="AC840" s="5"/>
      <c r="AD840" s="5"/>
      <c r="AE840" s="5"/>
      <c r="AF840" s="5"/>
      <c r="AG840" s="6"/>
      <c r="AH840" s="5"/>
      <c r="AI840" s="7"/>
      <c r="AJ840" s="6"/>
      <c r="AK840" s="8"/>
      <c r="AL840" s="5"/>
      <c r="AM840" s="5"/>
      <c r="AN840" s="5"/>
      <c r="AO840" s="5"/>
      <c r="AP840" s="5"/>
      <c r="AQ840" s="5"/>
      <c r="AR840" s="5"/>
      <c r="AS840" s="5"/>
      <c r="AT840" s="5"/>
      <c r="AU840" s="5"/>
      <c r="AV840" s="5"/>
      <c r="AW840" s="9"/>
      <c r="AX840" s="1"/>
      <c r="AY840" s="1"/>
    </row>
    <row r="841">
      <c r="A841" s="179"/>
      <c r="B841" s="5"/>
      <c r="C841" s="1"/>
      <c r="D841" s="5"/>
      <c r="E841" s="2"/>
      <c r="F841" s="2"/>
      <c r="G841" s="3"/>
      <c r="H841" s="5"/>
      <c r="I841" s="5"/>
      <c r="J841" s="5"/>
      <c r="K841" s="5"/>
      <c r="L841" s="5"/>
      <c r="M841" s="5"/>
      <c r="N841" s="5"/>
      <c r="O841" s="1"/>
      <c r="P841" s="1"/>
      <c r="Q841" s="1"/>
      <c r="R841" s="1"/>
      <c r="S841" s="1"/>
      <c r="T841" s="1"/>
      <c r="U841" s="1"/>
      <c r="V841" s="1"/>
      <c r="W841" s="5"/>
      <c r="X841" s="5"/>
      <c r="Y841" s="5"/>
      <c r="Z841" s="5"/>
      <c r="AA841" s="5"/>
      <c r="AB841" s="5"/>
      <c r="AC841" s="5"/>
      <c r="AD841" s="5"/>
      <c r="AE841" s="5"/>
      <c r="AF841" s="5"/>
      <c r="AG841" s="6"/>
      <c r="AH841" s="5"/>
      <c r="AI841" s="7"/>
      <c r="AJ841" s="6"/>
      <c r="AK841" s="8"/>
      <c r="AL841" s="5"/>
      <c r="AM841" s="5"/>
      <c r="AN841" s="5"/>
      <c r="AO841" s="5"/>
      <c r="AP841" s="5"/>
      <c r="AQ841" s="5"/>
      <c r="AR841" s="5"/>
      <c r="AS841" s="5"/>
      <c r="AT841" s="5"/>
      <c r="AU841" s="5"/>
      <c r="AV841" s="5"/>
      <c r="AW841" s="9"/>
      <c r="AX841" s="1"/>
      <c r="AY841" s="1"/>
    </row>
    <row r="842">
      <c r="A842" s="179"/>
      <c r="B842" s="5"/>
      <c r="C842" s="1"/>
      <c r="D842" s="5"/>
      <c r="E842" s="2"/>
      <c r="F842" s="2"/>
      <c r="G842" s="3"/>
      <c r="H842" s="5"/>
      <c r="I842" s="5"/>
      <c r="J842" s="5"/>
      <c r="K842" s="5"/>
      <c r="L842" s="5"/>
      <c r="M842" s="5"/>
      <c r="N842" s="5"/>
      <c r="O842" s="1"/>
      <c r="P842" s="1"/>
      <c r="Q842" s="1"/>
      <c r="R842" s="1"/>
      <c r="S842" s="1"/>
      <c r="T842" s="1"/>
      <c r="U842" s="1"/>
      <c r="V842" s="1"/>
      <c r="W842" s="5"/>
      <c r="X842" s="5"/>
      <c r="Y842" s="5"/>
      <c r="Z842" s="5"/>
      <c r="AA842" s="5"/>
      <c r="AB842" s="5"/>
      <c r="AC842" s="5"/>
      <c r="AD842" s="5"/>
      <c r="AE842" s="5"/>
      <c r="AF842" s="5"/>
      <c r="AG842" s="6"/>
      <c r="AH842" s="5"/>
      <c r="AI842" s="7"/>
      <c r="AJ842" s="6"/>
      <c r="AK842" s="8"/>
      <c r="AL842" s="5"/>
      <c r="AM842" s="5"/>
      <c r="AN842" s="5"/>
      <c r="AO842" s="5"/>
      <c r="AP842" s="5"/>
      <c r="AQ842" s="5"/>
      <c r="AR842" s="5"/>
      <c r="AS842" s="5"/>
      <c r="AT842" s="5"/>
      <c r="AU842" s="5"/>
      <c r="AV842" s="5"/>
      <c r="AW842" s="9"/>
      <c r="AX842" s="1"/>
      <c r="AY842" s="1"/>
    </row>
    <row r="843">
      <c r="A843" s="179"/>
      <c r="B843" s="5"/>
      <c r="C843" s="1"/>
      <c r="D843" s="5"/>
      <c r="E843" s="2"/>
      <c r="F843" s="2"/>
      <c r="G843" s="3"/>
      <c r="H843" s="5"/>
      <c r="I843" s="5"/>
      <c r="J843" s="5"/>
      <c r="K843" s="5"/>
      <c r="L843" s="5"/>
      <c r="M843" s="5"/>
      <c r="N843" s="5"/>
      <c r="O843" s="1"/>
      <c r="P843" s="1"/>
      <c r="Q843" s="1"/>
      <c r="R843" s="1"/>
      <c r="S843" s="1"/>
      <c r="T843" s="1"/>
      <c r="U843" s="1"/>
      <c r="V843" s="1"/>
      <c r="W843" s="5"/>
      <c r="X843" s="5"/>
      <c r="Y843" s="5"/>
      <c r="Z843" s="5"/>
      <c r="AA843" s="5"/>
      <c r="AB843" s="5"/>
      <c r="AC843" s="5"/>
      <c r="AD843" s="5"/>
      <c r="AE843" s="5"/>
      <c r="AF843" s="5"/>
      <c r="AG843" s="6"/>
      <c r="AH843" s="5"/>
      <c r="AI843" s="7"/>
      <c r="AJ843" s="6"/>
      <c r="AK843" s="8"/>
      <c r="AL843" s="5"/>
      <c r="AM843" s="5"/>
      <c r="AN843" s="5"/>
      <c r="AO843" s="5"/>
      <c r="AP843" s="5"/>
      <c r="AQ843" s="5"/>
      <c r="AR843" s="5"/>
      <c r="AS843" s="5"/>
      <c r="AT843" s="5"/>
      <c r="AU843" s="5"/>
      <c r="AV843" s="5"/>
      <c r="AW843" s="9"/>
      <c r="AX843" s="1"/>
      <c r="AY843" s="1"/>
    </row>
    <row r="844">
      <c r="A844" s="179"/>
      <c r="B844" s="5"/>
      <c r="C844" s="1"/>
      <c r="D844" s="5"/>
      <c r="E844" s="2"/>
      <c r="F844" s="2"/>
      <c r="G844" s="3"/>
      <c r="H844" s="5"/>
      <c r="I844" s="5"/>
      <c r="J844" s="5"/>
      <c r="K844" s="5"/>
      <c r="L844" s="5"/>
      <c r="M844" s="5"/>
      <c r="N844" s="5"/>
      <c r="O844" s="1"/>
      <c r="P844" s="1"/>
      <c r="Q844" s="1"/>
      <c r="R844" s="1"/>
      <c r="S844" s="1"/>
      <c r="T844" s="1"/>
      <c r="U844" s="1"/>
      <c r="V844" s="1"/>
      <c r="W844" s="5"/>
      <c r="X844" s="5"/>
      <c r="Y844" s="5"/>
      <c r="Z844" s="5"/>
      <c r="AA844" s="5"/>
      <c r="AB844" s="5"/>
      <c r="AC844" s="5"/>
      <c r="AD844" s="5"/>
      <c r="AE844" s="5"/>
      <c r="AF844" s="5"/>
      <c r="AG844" s="6"/>
      <c r="AH844" s="5"/>
      <c r="AI844" s="7"/>
      <c r="AJ844" s="6"/>
      <c r="AK844" s="8"/>
      <c r="AL844" s="5"/>
      <c r="AM844" s="5"/>
      <c r="AN844" s="5"/>
      <c r="AO844" s="5"/>
      <c r="AP844" s="5"/>
      <c r="AQ844" s="5"/>
      <c r="AR844" s="5"/>
      <c r="AS844" s="5"/>
      <c r="AT844" s="5"/>
      <c r="AU844" s="5"/>
      <c r="AV844" s="5"/>
      <c r="AW844" s="9"/>
      <c r="AX844" s="1"/>
      <c r="AY844" s="1"/>
    </row>
    <row r="845">
      <c r="A845" s="179"/>
      <c r="B845" s="5"/>
      <c r="C845" s="1"/>
      <c r="D845" s="5"/>
      <c r="E845" s="2"/>
      <c r="F845" s="2"/>
      <c r="G845" s="3"/>
      <c r="H845" s="5"/>
      <c r="I845" s="5"/>
      <c r="J845" s="5"/>
      <c r="K845" s="5"/>
      <c r="L845" s="5"/>
      <c r="M845" s="5"/>
      <c r="N845" s="5"/>
      <c r="O845" s="1"/>
      <c r="P845" s="1"/>
      <c r="Q845" s="1"/>
      <c r="R845" s="1"/>
      <c r="S845" s="1"/>
      <c r="T845" s="1"/>
      <c r="U845" s="1"/>
      <c r="V845" s="1"/>
      <c r="W845" s="5"/>
      <c r="X845" s="5"/>
      <c r="Y845" s="5"/>
      <c r="Z845" s="5"/>
      <c r="AA845" s="5"/>
      <c r="AB845" s="5"/>
      <c r="AC845" s="5"/>
      <c r="AD845" s="5"/>
      <c r="AE845" s="5"/>
      <c r="AF845" s="5"/>
      <c r="AG845" s="6"/>
      <c r="AH845" s="5"/>
      <c r="AI845" s="7"/>
      <c r="AJ845" s="6"/>
      <c r="AK845" s="8"/>
      <c r="AL845" s="5"/>
      <c r="AM845" s="5"/>
      <c r="AN845" s="5"/>
      <c r="AO845" s="5"/>
      <c r="AP845" s="5"/>
      <c r="AQ845" s="5"/>
      <c r="AR845" s="5"/>
      <c r="AS845" s="5"/>
      <c r="AT845" s="5"/>
      <c r="AU845" s="5"/>
      <c r="AV845" s="5"/>
      <c r="AW845" s="9"/>
      <c r="AX845" s="1"/>
      <c r="AY845" s="1"/>
    </row>
    <row r="846">
      <c r="A846" s="179"/>
      <c r="B846" s="5"/>
      <c r="C846" s="1"/>
      <c r="D846" s="5"/>
      <c r="E846" s="2"/>
      <c r="F846" s="2"/>
      <c r="G846" s="3"/>
      <c r="H846" s="5"/>
      <c r="I846" s="5"/>
      <c r="J846" s="5"/>
      <c r="K846" s="5"/>
      <c r="L846" s="5"/>
      <c r="M846" s="5"/>
      <c r="N846" s="5"/>
      <c r="O846" s="1"/>
      <c r="P846" s="1"/>
      <c r="Q846" s="1"/>
      <c r="R846" s="1"/>
      <c r="S846" s="1"/>
      <c r="T846" s="1"/>
      <c r="U846" s="1"/>
      <c r="V846" s="1"/>
      <c r="W846" s="5"/>
      <c r="X846" s="5"/>
      <c r="Y846" s="5"/>
      <c r="Z846" s="5"/>
      <c r="AA846" s="5"/>
      <c r="AB846" s="5"/>
      <c r="AC846" s="5"/>
      <c r="AD846" s="5"/>
      <c r="AE846" s="5"/>
      <c r="AF846" s="5"/>
      <c r="AG846" s="6"/>
      <c r="AH846" s="5"/>
      <c r="AI846" s="7"/>
      <c r="AJ846" s="6"/>
      <c r="AK846" s="8"/>
      <c r="AL846" s="5"/>
      <c r="AM846" s="5"/>
      <c r="AN846" s="5"/>
      <c r="AO846" s="5"/>
      <c r="AP846" s="5"/>
      <c r="AQ846" s="5"/>
      <c r="AR846" s="5"/>
      <c r="AS846" s="5"/>
      <c r="AT846" s="5"/>
      <c r="AU846" s="5"/>
      <c r="AV846" s="5"/>
      <c r="AW846" s="9"/>
      <c r="AX846" s="1"/>
      <c r="AY846" s="1"/>
    </row>
    <row r="847">
      <c r="A847" s="179"/>
      <c r="B847" s="5"/>
      <c r="C847" s="1"/>
      <c r="D847" s="5"/>
      <c r="E847" s="2"/>
      <c r="F847" s="2"/>
      <c r="G847" s="3"/>
      <c r="H847" s="5"/>
      <c r="I847" s="5"/>
      <c r="J847" s="5"/>
      <c r="K847" s="5"/>
      <c r="L847" s="5"/>
      <c r="M847" s="5"/>
      <c r="N847" s="5"/>
      <c r="O847" s="1"/>
      <c r="P847" s="1"/>
      <c r="Q847" s="1"/>
      <c r="R847" s="1"/>
      <c r="S847" s="1"/>
      <c r="T847" s="1"/>
      <c r="U847" s="1"/>
      <c r="V847" s="1"/>
      <c r="W847" s="5"/>
      <c r="X847" s="5"/>
      <c r="Y847" s="5"/>
      <c r="Z847" s="5"/>
      <c r="AA847" s="5"/>
      <c r="AB847" s="5"/>
      <c r="AC847" s="5"/>
      <c r="AD847" s="5"/>
      <c r="AE847" s="5"/>
      <c r="AF847" s="5"/>
      <c r="AG847" s="6"/>
      <c r="AH847" s="5"/>
      <c r="AI847" s="7"/>
      <c r="AJ847" s="6"/>
      <c r="AK847" s="8"/>
      <c r="AL847" s="5"/>
      <c r="AM847" s="5"/>
      <c r="AN847" s="5"/>
      <c r="AO847" s="5"/>
      <c r="AP847" s="5"/>
      <c r="AQ847" s="5"/>
      <c r="AR847" s="5"/>
      <c r="AS847" s="5"/>
      <c r="AT847" s="5"/>
      <c r="AU847" s="5"/>
      <c r="AV847" s="5"/>
      <c r="AW847" s="9"/>
      <c r="AX847" s="1"/>
      <c r="AY847" s="1"/>
    </row>
    <row r="848">
      <c r="A848" s="179"/>
      <c r="B848" s="5"/>
      <c r="C848" s="1"/>
      <c r="D848" s="5"/>
      <c r="E848" s="2"/>
      <c r="F848" s="2"/>
      <c r="G848" s="3"/>
      <c r="H848" s="5"/>
      <c r="I848" s="5"/>
      <c r="J848" s="5"/>
      <c r="K848" s="5"/>
      <c r="L848" s="5"/>
      <c r="M848" s="5"/>
      <c r="N848" s="5"/>
      <c r="O848" s="1"/>
      <c r="P848" s="1"/>
      <c r="Q848" s="1"/>
      <c r="R848" s="1"/>
      <c r="S848" s="1"/>
      <c r="T848" s="1"/>
      <c r="U848" s="1"/>
      <c r="V848" s="1"/>
      <c r="W848" s="5"/>
      <c r="X848" s="5"/>
      <c r="Y848" s="5"/>
      <c r="Z848" s="5"/>
      <c r="AA848" s="5"/>
      <c r="AB848" s="5"/>
      <c r="AC848" s="5"/>
      <c r="AD848" s="5"/>
      <c r="AE848" s="5"/>
      <c r="AF848" s="5"/>
      <c r="AG848" s="6"/>
      <c r="AH848" s="5"/>
      <c r="AI848" s="7"/>
      <c r="AJ848" s="6"/>
      <c r="AK848" s="8"/>
      <c r="AL848" s="5"/>
      <c r="AM848" s="5"/>
      <c r="AN848" s="5"/>
      <c r="AO848" s="5"/>
      <c r="AP848" s="5"/>
      <c r="AQ848" s="5"/>
      <c r="AR848" s="5"/>
      <c r="AS848" s="5"/>
      <c r="AT848" s="5"/>
      <c r="AU848" s="5"/>
      <c r="AV848" s="5"/>
      <c r="AW848" s="9"/>
      <c r="AX848" s="1"/>
      <c r="AY848" s="1"/>
    </row>
    <row r="849">
      <c r="A849" s="179"/>
      <c r="B849" s="5"/>
      <c r="C849" s="1"/>
      <c r="D849" s="5"/>
      <c r="E849" s="2"/>
      <c r="F849" s="2"/>
      <c r="G849" s="3"/>
      <c r="H849" s="5"/>
      <c r="I849" s="5"/>
      <c r="J849" s="5"/>
      <c r="K849" s="5"/>
      <c r="L849" s="5"/>
      <c r="M849" s="5"/>
      <c r="N849" s="5"/>
      <c r="O849" s="1"/>
      <c r="P849" s="1"/>
      <c r="Q849" s="1"/>
      <c r="R849" s="1"/>
      <c r="S849" s="1"/>
      <c r="T849" s="1"/>
      <c r="U849" s="1"/>
      <c r="V849" s="1"/>
      <c r="W849" s="5"/>
      <c r="X849" s="5"/>
      <c r="Y849" s="5"/>
      <c r="Z849" s="5"/>
      <c r="AA849" s="5"/>
      <c r="AB849" s="5"/>
      <c r="AC849" s="5"/>
      <c r="AD849" s="5"/>
      <c r="AE849" s="5"/>
      <c r="AF849" s="5"/>
      <c r="AG849" s="6"/>
      <c r="AH849" s="5"/>
      <c r="AI849" s="7"/>
      <c r="AJ849" s="6"/>
      <c r="AK849" s="8"/>
      <c r="AL849" s="5"/>
      <c r="AM849" s="5"/>
      <c r="AN849" s="5"/>
      <c r="AO849" s="5"/>
      <c r="AP849" s="5"/>
      <c r="AQ849" s="5"/>
      <c r="AR849" s="5"/>
      <c r="AS849" s="5"/>
      <c r="AT849" s="5"/>
      <c r="AU849" s="5"/>
      <c r="AV849" s="5"/>
      <c r="AW849" s="9"/>
      <c r="AX849" s="1"/>
      <c r="AY849" s="1"/>
    </row>
    <row r="850">
      <c r="A850" s="179"/>
      <c r="B850" s="5"/>
      <c r="C850" s="1"/>
      <c r="D850" s="5"/>
      <c r="E850" s="2"/>
      <c r="F850" s="2"/>
      <c r="G850" s="3"/>
      <c r="H850" s="5"/>
      <c r="I850" s="5"/>
      <c r="J850" s="5"/>
      <c r="K850" s="5"/>
      <c r="L850" s="5"/>
      <c r="M850" s="5"/>
      <c r="N850" s="5"/>
      <c r="O850" s="1"/>
      <c r="P850" s="1"/>
      <c r="Q850" s="1"/>
      <c r="R850" s="1"/>
      <c r="S850" s="1"/>
      <c r="T850" s="1"/>
      <c r="U850" s="1"/>
      <c r="V850" s="1"/>
      <c r="W850" s="5"/>
      <c r="X850" s="5"/>
      <c r="Y850" s="5"/>
      <c r="Z850" s="5"/>
      <c r="AA850" s="5"/>
      <c r="AB850" s="5"/>
      <c r="AC850" s="5"/>
      <c r="AD850" s="5"/>
      <c r="AE850" s="5"/>
      <c r="AF850" s="5"/>
      <c r="AG850" s="6"/>
      <c r="AH850" s="5"/>
      <c r="AI850" s="7"/>
      <c r="AJ850" s="6"/>
      <c r="AK850" s="8"/>
      <c r="AL850" s="5"/>
      <c r="AM850" s="5"/>
      <c r="AN850" s="5"/>
      <c r="AO850" s="5"/>
      <c r="AP850" s="5"/>
      <c r="AQ850" s="5"/>
      <c r="AR850" s="5"/>
      <c r="AS850" s="5"/>
      <c r="AT850" s="5"/>
      <c r="AU850" s="5"/>
      <c r="AV850" s="5"/>
      <c r="AW850" s="9"/>
      <c r="AX850" s="1"/>
      <c r="AY850" s="1"/>
    </row>
    <row r="851">
      <c r="A851" s="179"/>
      <c r="B851" s="5"/>
      <c r="C851" s="1"/>
      <c r="D851" s="5"/>
      <c r="E851" s="2"/>
      <c r="F851" s="2"/>
      <c r="G851" s="3"/>
      <c r="H851" s="5"/>
      <c r="I851" s="5"/>
      <c r="J851" s="5"/>
      <c r="K851" s="5"/>
      <c r="L851" s="5"/>
      <c r="M851" s="5"/>
      <c r="N851" s="5"/>
      <c r="O851" s="1"/>
      <c r="P851" s="1"/>
      <c r="Q851" s="1"/>
      <c r="R851" s="1"/>
      <c r="S851" s="1"/>
      <c r="T851" s="1"/>
      <c r="U851" s="1"/>
      <c r="V851" s="1"/>
      <c r="W851" s="5"/>
      <c r="X851" s="5"/>
      <c r="Y851" s="5"/>
      <c r="Z851" s="5"/>
      <c r="AA851" s="5"/>
      <c r="AB851" s="5"/>
      <c r="AC851" s="5"/>
      <c r="AD851" s="5"/>
      <c r="AE851" s="5"/>
      <c r="AF851" s="5"/>
      <c r="AG851" s="6"/>
      <c r="AH851" s="5"/>
      <c r="AI851" s="7"/>
      <c r="AJ851" s="6"/>
      <c r="AK851" s="8"/>
      <c r="AL851" s="5"/>
      <c r="AM851" s="5"/>
      <c r="AN851" s="5"/>
      <c r="AO851" s="5"/>
      <c r="AP851" s="5"/>
      <c r="AQ851" s="5"/>
      <c r="AR851" s="5"/>
      <c r="AS851" s="5"/>
      <c r="AT851" s="5"/>
      <c r="AU851" s="5"/>
      <c r="AV851" s="5"/>
      <c r="AW851" s="9"/>
      <c r="AX851" s="1"/>
      <c r="AY851" s="1"/>
    </row>
    <row r="852">
      <c r="A852" s="179"/>
      <c r="B852" s="5"/>
      <c r="C852" s="1"/>
      <c r="D852" s="5"/>
      <c r="E852" s="2"/>
      <c r="F852" s="2"/>
      <c r="G852" s="3"/>
      <c r="H852" s="5"/>
      <c r="I852" s="5"/>
      <c r="J852" s="5"/>
      <c r="K852" s="5"/>
      <c r="L852" s="5"/>
      <c r="M852" s="5"/>
      <c r="N852" s="5"/>
      <c r="O852" s="1"/>
      <c r="P852" s="1"/>
      <c r="Q852" s="1"/>
      <c r="R852" s="1"/>
      <c r="S852" s="1"/>
      <c r="T852" s="1"/>
      <c r="U852" s="1"/>
      <c r="V852" s="1"/>
      <c r="W852" s="5"/>
      <c r="X852" s="5"/>
      <c r="Y852" s="5"/>
      <c r="Z852" s="5"/>
      <c r="AA852" s="5"/>
      <c r="AB852" s="5"/>
      <c r="AC852" s="5"/>
      <c r="AD852" s="5"/>
      <c r="AE852" s="5"/>
      <c r="AF852" s="5"/>
      <c r="AG852" s="6"/>
      <c r="AH852" s="5"/>
      <c r="AI852" s="7"/>
      <c r="AJ852" s="6"/>
      <c r="AK852" s="8"/>
      <c r="AL852" s="5"/>
      <c r="AM852" s="5"/>
      <c r="AN852" s="5"/>
      <c r="AO852" s="5"/>
      <c r="AP852" s="5"/>
      <c r="AQ852" s="5"/>
      <c r="AR852" s="5"/>
      <c r="AS852" s="5"/>
      <c r="AT852" s="5"/>
      <c r="AU852" s="5"/>
      <c r="AV852" s="5"/>
      <c r="AW852" s="9"/>
      <c r="AX852" s="1"/>
      <c r="AY852" s="1"/>
    </row>
    <row r="853">
      <c r="A853" s="179"/>
      <c r="B853" s="5"/>
      <c r="C853" s="1"/>
      <c r="D853" s="5"/>
      <c r="E853" s="2"/>
      <c r="F853" s="2"/>
      <c r="G853" s="3"/>
      <c r="H853" s="5"/>
      <c r="I853" s="5"/>
      <c r="J853" s="5"/>
      <c r="K853" s="5"/>
      <c r="L853" s="5"/>
      <c r="M853" s="5"/>
      <c r="N853" s="5"/>
      <c r="O853" s="1"/>
      <c r="P853" s="1"/>
      <c r="Q853" s="1"/>
      <c r="R853" s="1"/>
      <c r="S853" s="1"/>
      <c r="T853" s="1"/>
      <c r="U853" s="1"/>
      <c r="V853" s="1"/>
      <c r="W853" s="5"/>
      <c r="X853" s="5"/>
      <c r="Y853" s="5"/>
      <c r="Z853" s="5"/>
      <c r="AA853" s="5"/>
      <c r="AB853" s="5"/>
      <c r="AC853" s="5"/>
      <c r="AD853" s="5"/>
      <c r="AE853" s="5"/>
      <c r="AF853" s="5"/>
      <c r="AG853" s="6"/>
      <c r="AH853" s="5"/>
      <c r="AI853" s="7"/>
      <c r="AJ853" s="6"/>
      <c r="AK853" s="8"/>
      <c r="AL853" s="5"/>
      <c r="AM853" s="5"/>
      <c r="AN853" s="5"/>
      <c r="AO853" s="5"/>
      <c r="AP853" s="5"/>
      <c r="AQ853" s="5"/>
      <c r="AR853" s="5"/>
      <c r="AS853" s="5"/>
      <c r="AT853" s="5"/>
      <c r="AU853" s="5"/>
      <c r="AV853" s="5"/>
      <c r="AW853" s="9"/>
      <c r="AX853" s="1"/>
      <c r="AY853" s="1"/>
    </row>
    <row r="854">
      <c r="A854" s="179"/>
      <c r="B854" s="5"/>
      <c r="C854" s="1"/>
      <c r="D854" s="5"/>
      <c r="E854" s="2"/>
      <c r="F854" s="2"/>
      <c r="G854" s="3"/>
      <c r="H854" s="5"/>
      <c r="I854" s="5"/>
      <c r="J854" s="5"/>
      <c r="K854" s="5"/>
      <c r="L854" s="5"/>
      <c r="M854" s="5"/>
      <c r="N854" s="5"/>
      <c r="O854" s="1"/>
      <c r="P854" s="1"/>
      <c r="Q854" s="1"/>
      <c r="R854" s="1"/>
      <c r="S854" s="1"/>
      <c r="T854" s="1"/>
      <c r="U854" s="1"/>
      <c r="V854" s="1"/>
      <c r="W854" s="5"/>
      <c r="X854" s="5"/>
      <c r="Y854" s="5"/>
      <c r="Z854" s="5"/>
      <c r="AA854" s="5"/>
      <c r="AB854" s="5"/>
      <c r="AC854" s="5"/>
      <c r="AD854" s="5"/>
      <c r="AE854" s="5"/>
      <c r="AF854" s="5"/>
      <c r="AG854" s="6"/>
      <c r="AH854" s="5"/>
      <c r="AI854" s="7"/>
      <c r="AJ854" s="6"/>
      <c r="AK854" s="8"/>
      <c r="AL854" s="5"/>
      <c r="AM854" s="5"/>
      <c r="AN854" s="5"/>
      <c r="AO854" s="5"/>
      <c r="AP854" s="5"/>
      <c r="AQ854" s="5"/>
      <c r="AR854" s="5"/>
      <c r="AS854" s="5"/>
      <c r="AT854" s="5"/>
      <c r="AU854" s="5"/>
      <c r="AV854" s="5"/>
      <c r="AW854" s="9"/>
      <c r="AX854" s="1"/>
      <c r="AY854" s="1"/>
    </row>
    <row r="855">
      <c r="A855" s="179"/>
      <c r="B855" s="5"/>
      <c r="C855" s="1"/>
      <c r="D855" s="5"/>
      <c r="E855" s="2"/>
      <c r="F855" s="2"/>
      <c r="G855" s="3"/>
      <c r="H855" s="5"/>
      <c r="I855" s="5"/>
      <c r="J855" s="5"/>
      <c r="K855" s="5"/>
      <c r="L855" s="5"/>
      <c r="M855" s="5"/>
      <c r="N855" s="5"/>
      <c r="O855" s="1"/>
      <c r="P855" s="1"/>
      <c r="Q855" s="1"/>
      <c r="R855" s="1"/>
      <c r="S855" s="1"/>
      <c r="T855" s="1"/>
      <c r="U855" s="1"/>
      <c r="V855" s="1"/>
      <c r="W855" s="5"/>
      <c r="X855" s="5"/>
      <c r="Y855" s="5"/>
      <c r="Z855" s="5"/>
      <c r="AA855" s="5"/>
      <c r="AB855" s="5"/>
      <c r="AC855" s="5"/>
      <c r="AD855" s="5"/>
      <c r="AE855" s="5"/>
      <c r="AF855" s="5"/>
      <c r="AG855" s="6"/>
      <c r="AH855" s="5"/>
      <c r="AI855" s="7"/>
      <c r="AJ855" s="6"/>
      <c r="AK855" s="8"/>
      <c r="AL855" s="5"/>
      <c r="AM855" s="5"/>
      <c r="AN855" s="5"/>
      <c r="AO855" s="5"/>
      <c r="AP855" s="5"/>
      <c r="AQ855" s="5"/>
      <c r="AR855" s="5"/>
      <c r="AS855" s="5"/>
      <c r="AT855" s="5"/>
      <c r="AU855" s="5"/>
      <c r="AV855" s="5"/>
      <c r="AW855" s="9"/>
      <c r="AX855" s="1"/>
      <c r="AY855" s="1"/>
    </row>
    <row r="856">
      <c r="A856" s="179"/>
      <c r="B856" s="5"/>
      <c r="C856" s="1"/>
      <c r="D856" s="5"/>
      <c r="E856" s="2"/>
      <c r="F856" s="2"/>
      <c r="G856" s="3"/>
      <c r="H856" s="5"/>
      <c r="I856" s="5"/>
      <c r="J856" s="5"/>
      <c r="K856" s="5"/>
      <c r="L856" s="5"/>
      <c r="M856" s="5"/>
      <c r="N856" s="5"/>
      <c r="O856" s="1"/>
      <c r="P856" s="1"/>
      <c r="Q856" s="1"/>
      <c r="R856" s="1"/>
      <c r="S856" s="1"/>
      <c r="T856" s="1"/>
      <c r="U856" s="1"/>
      <c r="V856" s="1"/>
      <c r="W856" s="5"/>
      <c r="X856" s="5"/>
      <c r="Y856" s="5"/>
      <c r="Z856" s="5"/>
      <c r="AA856" s="5"/>
      <c r="AB856" s="5"/>
      <c r="AC856" s="5"/>
      <c r="AD856" s="5"/>
      <c r="AE856" s="5"/>
      <c r="AF856" s="5"/>
      <c r="AG856" s="6"/>
      <c r="AH856" s="5"/>
      <c r="AI856" s="7"/>
      <c r="AJ856" s="6"/>
      <c r="AK856" s="8"/>
      <c r="AL856" s="5"/>
      <c r="AM856" s="5"/>
      <c r="AN856" s="5"/>
      <c r="AO856" s="5"/>
      <c r="AP856" s="5"/>
      <c r="AQ856" s="5"/>
      <c r="AR856" s="5"/>
      <c r="AS856" s="5"/>
      <c r="AT856" s="5"/>
      <c r="AU856" s="5"/>
      <c r="AV856" s="5"/>
      <c r="AW856" s="9"/>
      <c r="AX856" s="1"/>
      <c r="AY856" s="1"/>
    </row>
    <row r="857">
      <c r="A857" s="179"/>
      <c r="B857" s="5"/>
      <c r="C857" s="1"/>
      <c r="D857" s="5"/>
      <c r="E857" s="2"/>
      <c r="F857" s="2"/>
      <c r="G857" s="3"/>
      <c r="H857" s="5"/>
      <c r="I857" s="5"/>
      <c r="J857" s="5"/>
      <c r="K857" s="5"/>
      <c r="L857" s="5"/>
      <c r="M857" s="5"/>
      <c r="N857" s="5"/>
      <c r="O857" s="1"/>
      <c r="P857" s="1"/>
      <c r="Q857" s="1"/>
      <c r="R857" s="1"/>
      <c r="S857" s="1"/>
      <c r="T857" s="1"/>
      <c r="U857" s="1"/>
      <c r="V857" s="1"/>
      <c r="W857" s="5"/>
      <c r="X857" s="5"/>
      <c r="Y857" s="5"/>
      <c r="Z857" s="5"/>
      <c r="AA857" s="5"/>
      <c r="AB857" s="5"/>
      <c r="AC857" s="5"/>
      <c r="AD857" s="5"/>
      <c r="AE857" s="5"/>
      <c r="AF857" s="5"/>
      <c r="AG857" s="6"/>
      <c r="AH857" s="5"/>
      <c r="AI857" s="7"/>
      <c r="AJ857" s="6"/>
      <c r="AK857" s="8"/>
      <c r="AL857" s="5"/>
      <c r="AM857" s="5"/>
      <c r="AN857" s="5"/>
      <c r="AO857" s="5"/>
      <c r="AP857" s="5"/>
      <c r="AQ857" s="5"/>
      <c r="AR857" s="5"/>
      <c r="AS857" s="5"/>
      <c r="AT857" s="5"/>
      <c r="AU857" s="5"/>
      <c r="AV857" s="5"/>
      <c r="AW857" s="9"/>
      <c r="AX857" s="1"/>
      <c r="AY857" s="1"/>
    </row>
    <row r="858">
      <c r="A858" s="179"/>
      <c r="B858" s="5"/>
      <c r="C858" s="1"/>
      <c r="D858" s="5"/>
      <c r="E858" s="2"/>
      <c r="F858" s="2"/>
      <c r="G858" s="3"/>
      <c r="H858" s="5"/>
      <c r="I858" s="5"/>
      <c r="J858" s="5"/>
      <c r="K858" s="5"/>
      <c r="L858" s="5"/>
      <c r="M858" s="5"/>
      <c r="N858" s="5"/>
      <c r="O858" s="1"/>
      <c r="P858" s="1"/>
      <c r="Q858" s="1"/>
      <c r="R858" s="1"/>
      <c r="S858" s="1"/>
      <c r="T858" s="1"/>
      <c r="U858" s="1"/>
      <c r="V858" s="1"/>
      <c r="W858" s="5"/>
      <c r="X858" s="5"/>
      <c r="Y858" s="5"/>
      <c r="Z858" s="5"/>
      <c r="AA858" s="5"/>
      <c r="AB858" s="5"/>
      <c r="AC858" s="5"/>
      <c r="AD858" s="5"/>
      <c r="AE858" s="5"/>
      <c r="AF858" s="5"/>
      <c r="AG858" s="6"/>
      <c r="AH858" s="5"/>
      <c r="AI858" s="7"/>
      <c r="AJ858" s="6"/>
      <c r="AK858" s="8"/>
      <c r="AL858" s="5"/>
      <c r="AM858" s="5"/>
      <c r="AN858" s="5"/>
      <c r="AO858" s="5"/>
      <c r="AP858" s="5"/>
      <c r="AQ858" s="5"/>
      <c r="AR858" s="5"/>
      <c r="AS858" s="5"/>
      <c r="AT858" s="5"/>
      <c r="AU858" s="5"/>
      <c r="AV858" s="5"/>
      <c r="AW858" s="9"/>
      <c r="AX858" s="1"/>
      <c r="AY858" s="1"/>
    </row>
    <row r="859">
      <c r="A859" s="179"/>
      <c r="B859" s="5"/>
      <c r="C859" s="1"/>
      <c r="D859" s="5"/>
      <c r="E859" s="2"/>
      <c r="F859" s="2"/>
      <c r="G859" s="3"/>
      <c r="H859" s="5"/>
      <c r="I859" s="5"/>
      <c r="J859" s="5"/>
      <c r="K859" s="5"/>
      <c r="L859" s="5"/>
      <c r="M859" s="5"/>
      <c r="N859" s="5"/>
      <c r="O859" s="1"/>
      <c r="P859" s="1"/>
      <c r="Q859" s="1"/>
      <c r="R859" s="1"/>
      <c r="S859" s="1"/>
      <c r="T859" s="1"/>
      <c r="U859" s="1"/>
      <c r="V859" s="1"/>
      <c r="W859" s="5"/>
      <c r="X859" s="5"/>
      <c r="Y859" s="5"/>
      <c r="Z859" s="5"/>
      <c r="AA859" s="5"/>
      <c r="AB859" s="5"/>
      <c r="AC859" s="5"/>
      <c r="AD859" s="5"/>
      <c r="AE859" s="5"/>
      <c r="AF859" s="5"/>
      <c r="AG859" s="6"/>
      <c r="AH859" s="5"/>
      <c r="AI859" s="7"/>
      <c r="AJ859" s="6"/>
      <c r="AK859" s="8"/>
      <c r="AL859" s="5"/>
      <c r="AM859" s="5"/>
      <c r="AN859" s="5"/>
      <c r="AO859" s="5"/>
      <c r="AP859" s="5"/>
      <c r="AQ859" s="5"/>
      <c r="AR859" s="5"/>
      <c r="AS859" s="5"/>
      <c r="AT859" s="5"/>
      <c r="AU859" s="5"/>
      <c r="AV859" s="5"/>
      <c r="AW859" s="9"/>
      <c r="AX859" s="1"/>
      <c r="AY859" s="1"/>
    </row>
    <row r="860">
      <c r="A860" s="179"/>
      <c r="B860" s="5"/>
      <c r="C860" s="1"/>
      <c r="D860" s="5"/>
      <c r="E860" s="2"/>
      <c r="F860" s="2"/>
      <c r="G860" s="3"/>
      <c r="H860" s="5"/>
      <c r="I860" s="5"/>
      <c r="J860" s="5"/>
      <c r="K860" s="5"/>
      <c r="L860" s="5"/>
      <c r="M860" s="5"/>
      <c r="N860" s="5"/>
      <c r="O860" s="1"/>
      <c r="P860" s="1"/>
      <c r="Q860" s="1"/>
      <c r="R860" s="1"/>
      <c r="S860" s="1"/>
      <c r="T860" s="1"/>
      <c r="U860" s="1"/>
      <c r="V860" s="1"/>
      <c r="W860" s="5"/>
      <c r="X860" s="5"/>
      <c r="Y860" s="5"/>
      <c r="Z860" s="5"/>
      <c r="AA860" s="5"/>
      <c r="AB860" s="5"/>
      <c r="AC860" s="5"/>
      <c r="AD860" s="5"/>
      <c r="AE860" s="5"/>
      <c r="AF860" s="5"/>
      <c r="AG860" s="6"/>
      <c r="AH860" s="5"/>
      <c r="AI860" s="7"/>
      <c r="AJ860" s="6"/>
      <c r="AK860" s="8"/>
      <c r="AL860" s="5"/>
      <c r="AM860" s="5"/>
      <c r="AN860" s="5"/>
      <c r="AO860" s="5"/>
      <c r="AP860" s="5"/>
      <c r="AQ860" s="5"/>
      <c r="AR860" s="5"/>
      <c r="AS860" s="5"/>
      <c r="AT860" s="5"/>
      <c r="AU860" s="5"/>
      <c r="AV860" s="5"/>
      <c r="AW860" s="9"/>
      <c r="AX860" s="1"/>
      <c r="AY860" s="1"/>
    </row>
    <row r="861">
      <c r="A861" s="179"/>
      <c r="B861" s="5"/>
      <c r="C861" s="1"/>
      <c r="D861" s="5"/>
      <c r="E861" s="2"/>
      <c r="F861" s="2"/>
      <c r="G861" s="3"/>
      <c r="H861" s="5"/>
      <c r="I861" s="5"/>
      <c r="J861" s="5"/>
      <c r="K861" s="5"/>
      <c r="L861" s="5"/>
      <c r="M861" s="5"/>
      <c r="N861" s="5"/>
      <c r="O861" s="1"/>
      <c r="P861" s="1"/>
      <c r="Q861" s="1"/>
      <c r="R861" s="1"/>
      <c r="S861" s="1"/>
      <c r="T861" s="1"/>
      <c r="U861" s="1"/>
      <c r="V861" s="1"/>
      <c r="W861" s="5"/>
      <c r="X861" s="5"/>
      <c r="Y861" s="5"/>
      <c r="Z861" s="5"/>
      <c r="AA861" s="5"/>
      <c r="AB861" s="5"/>
      <c r="AC861" s="5"/>
      <c r="AD861" s="5"/>
      <c r="AE861" s="5"/>
      <c r="AF861" s="5"/>
      <c r="AG861" s="6"/>
      <c r="AH861" s="5"/>
      <c r="AI861" s="7"/>
      <c r="AJ861" s="6"/>
      <c r="AK861" s="8"/>
      <c r="AL861" s="5"/>
      <c r="AM861" s="5"/>
      <c r="AN861" s="5"/>
      <c r="AO861" s="5"/>
      <c r="AP861" s="5"/>
      <c r="AQ861" s="5"/>
      <c r="AR861" s="5"/>
      <c r="AS861" s="5"/>
      <c r="AT861" s="5"/>
      <c r="AU861" s="5"/>
      <c r="AV861" s="5"/>
      <c r="AW861" s="9"/>
      <c r="AX861" s="1"/>
      <c r="AY861" s="1"/>
    </row>
    <row r="862">
      <c r="A862" s="179"/>
      <c r="B862" s="5"/>
      <c r="C862" s="1"/>
      <c r="D862" s="5"/>
      <c r="E862" s="2"/>
      <c r="F862" s="2"/>
      <c r="G862" s="3"/>
      <c r="H862" s="5"/>
      <c r="I862" s="5"/>
      <c r="J862" s="5"/>
      <c r="K862" s="5"/>
      <c r="L862" s="5"/>
      <c r="M862" s="5"/>
      <c r="N862" s="5"/>
      <c r="O862" s="1"/>
      <c r="P862" s="1"/>
      <c r="Q862" s="1"/>
      <c r="R862" s="1"/>
      <c r="S862" s="1"/>
      <c r="T862" s="1"/>
      <c r="U862" s="1"/>
      <c r="V862" s="1"/>
      <c r="W862" s="5"/>
      <c r="X862" s="5"/>
      <c r="Y862" s="5"/>
      <c r="Z862" s="5"/>
      <c r="AA862" s="5"/>
      <c r="AB862" s="5"/>
      <c r="AC862" s="5"/>
      <c r="AD862" s="5"/>
      <c r="AE862" s="5"/>
      <c r="AF862" s="5"/>
      <c r="AG862" s="6"/>
      <c r="AH862" s="5"/>
      <c r="AI862" s="7"/>
      <c r="AJ862" s="6"/>
      <c r="AK862" s="8"/>
      <c r="AL862" s="5"/>
      <c r="AM862" s="5"/>
      <c r="AN862" s="5"/>
      <c r="AO862" s="5"/>
      <c r="AP862" s="5"/>
      <c r="AQ862" s="5"/>
      <c r="AR862" s="5"/>
      <c r="AS862" s="5"/>
      <c r="AT862" s="5"/>
      <c r="AU862" s="5"/>
      <c r="AV862" s="5"/>
      <c r="AW862" s="9"/>
      <c r="AX862" s="1"/>
      <c r="AY862" s="1"/>
    </row>
    <row r="863">
      <c r="A863" s="179"/>
      <c r="B863" s="5"/>
      <c r="C863" s="1"/>
      <c r="D863" s="5"/>
      <c r="E863" s="2"/>
      <c r="F863" s="2"/>
      <c r="G863" s="3"/>
      <c r="H863" s="5"/>
      <c r="I863" s="5"/>
      <c r="J863" s="5"/>
      <c r="K863" s="5"/>
      <c r="L863" s="5"/>
      <c r="M863" s="5"/>
      <c r="N863" s="5"/>
      <c r="O863" s="1"/>
      <c r="P863" s="1"/>
      <c r="Q863" s="1"/>
      <c r="R863" s="1"/>
      <c r="S863" s="1"/>
      <c r="T863" s="1"/>
      <c r="U863" s="1"/>
      <c r="V863" s="1"/>
      <c r="W863" s="5"/>
      <c r="X863" s="5"/>
      <c r="Y863" s="5"/>
      <c r="Z863" s="5"/>
      <c r="AA863" s="5"/>
      <c r="AB863" s="5"/>
      <c r="AC863" s="5"/>
      <c r="AD863" s="5"/>
      <c r="AE863" s="5"/>
      <c r="AF863" s="5"/>
      <c r="AG863" s="6"/>
      <c r="AH863" s="5"/>
      <c r="AI863" s="7"/>
      <c r="AJ863" s="6"/>
      <c r="AK863" s="8"/>
      <c r="AL863" s="5"/>
      <c r="AM863" s="5"/>
      <c r="AN863" s="5"/>
      <c r="AO863" s="5"/>
      <c r="AP863" s="5"/>
      <c r="AQ863" s="5"/>
      <c r="AR863" s="5"/>
      <c r="AS863" s="5"/>
      <c r="AT863" s="5"/>
      <c r="AU863" s="5"/>
      <c r="AV863" s="5"/>
      <c r="AW863" s="9"/>
      <c r="AX863" s="1"/>
      <c r="AY863" s="1"/>
    </row>
    <row r="864">
      <c r="A864" s="179"/>
      <c r="B864" s="5"/>
      <c r="C864" s="1"/>
      <c r="D864" s="5"/>
      <c r="E864" s="2"/>
      <c r="F864" s="2"/>
      <c r="G864" s="3"/>
      <c r="H864" s="5"/>
      <c r="I864" s="5"/>
      <c r="J864" s="5"/>
      <c r="K864" s="5"/>
      <c r="L864" s="5"/>
      <c r="M864" s="5"/>
      <c r="N864" s="5"/>
      <c r="O864" s="1"/>
      <c r="P864" s="1"/>
      <c r="Q864" s="1"/>
      <c r="R864" s="1"/>
      <c r="S864" s="1"/>
      <c r="T864" s="1"/>
      <c r="U864" s="1"/>
      <c r="V864" s="1"/>
      <c r="W864" s="5"/>
      <c r="X864" s="5"/>
      <c r="Y864" s="5"/>
      <c r="Z864" s="5"/>
      <c r="AA864" s="5"/>
      <c r="AB864" s="5"/>
      <c r="AC864" s="5"/>
      <c r="AD864" s="5"/>
      <c r="AE864" s="5"/>
      <c r="AF864" s="5"/>
      <c r="AG864" s="6"/>
      <c r="AH864" s="5"/>
      <c r="AI864" s="7"/>
      <c r="AJ864" s="6"/>
      <c r="AK864" s="8"/>
      <c r="AL864" s="5"/>
      <c r="AM864" s="5"/>
      <c r="AN864" s="5"/>
      <c r="AO864" s="5"/>
      <c r="AP864" s="5"/>
      <c r="AQ864" s="5"/>
      <c r="AR864" s="5"/>
      <c r="AS864" s="5"/>
      <c r="AT864" s="5"/>
      <c r="AU864" s="5"/>
      <c r="AV864" s="5"/>
      <c r="AW864" s="9"/>
      <c r="AX864" s="1"/>
      <c r="AY864" s="1"/>
    </row>
    <row r="865">
      <c r="A865" s="179"/>
      <c r="B865" s="5"/>
      <c r="C865" s="1"/>
      <c r="D865" s="5"/>
      <c r="E865" s="2"/>
      <c r="F865" s="2"/>
      <c r="G865" s="3"/>
      <c r="H865" s="5"/>
      <c r="I865" s="5"/>
      <c r="J865" s="5"/>
      <c r="K865" s="5"/>
      <c r="L865" s="5"/>
      <c r="M865" s="5"/>
      <c r="N865" s="5"/>
      <c r="O865" s="1"/>
      <c r="P865" s="1"/>
      <c r="Q865" s="1"/>
      <c r="R865" s="1"/>
      <c r="S865" s="1"/>
      <c r="T865" s="1"/>
      <c r="U865" s="1"/>
      <c r="V865" s="1"/>
      <c r="W865" s="5"/>
      <c r="X865" s="5"/>
      <c r="Y865" s="5"/>
      <c r="Z865" s="5"/>
      <c r="AA865" s="5"/>
      <c r="AB865" s="5"/>
      <c r="AC865" s="5"/>
      <c r="AD865" s="5"/>
      <c r="AE865" s="5"/>
      <c r="AF865" s="5"/>
      <c r="AG865" s="6"/>
      <c r="AH865" s="5"/>
      <c r="AI865" s="7"/>
      <c r="AJ865" s="6"/>
      <c r="AK865" s="8"/>
      <c r="AL865" s="5"/>
      <c r="AM865" s="5"/>
      <c r="AN865" s="5"/>
      <c r="AO865" s="5"/>
      <c r="AP865" s="5"/>
      <c r="AQ865" s="5"/>
      <c r="AR865" s="5"/>
      <c r="AS865" s="5"/>
      <c r="AT865" s="5"/>
      <c r="AU865" s="5"/>
      <c r="AV865" s="5"/>
      <c r="AW865" s="9"/>
      <c r="AX865" s="1"/>
      <c r="AY865" s="1"/>
    </row>
    <row r="866">
      <c r="A866" s="179"/>
      <c r="B866" s="5"/>
      <c r="C866" s="1"/>
      <c r="D866" s="5"/>
      <c r="E866" s="2"/>
      <c r="F866" s="2"/>
      <c r="G866" s="3"/>
      <c r="H866" s="5"/>
      <c r="I866" s="5"/>
      <c r="J866" s="5"/>
      <c r="K866" s="5"/>
      <c r="L866" s="5"/>
      <c r="M866" s="5"/>
      <c r="N866" s="5"/>
      <c r="O866" s="1"/>
      <c r="P866" s="1"/>
      <c r="Q866" s="1"/>
      <c r="R866" s="1"/>
      <c r="S866" s="1"/>
      <c r="T866" s="1"/>
      <c r="U866" s="1"/>
      <c r="V866" s="1"/>
      <c r="W866" s="5"/>
      <c r="X866" s="5"/>
      <c r="Y866" s="5"/>
      <c r="Z866" s="5"/>
      <c r="AA866" s="5"/>
      <c r="AB866" s="5"/>
      <c r="AC866" s="5"/>
      <c r="AD866" s="5"/>
      <c r="AE866" s="5"/>
      <c r="AF866" s="5"/>
      <c r="AG866" s="6"/>
      <c r="AH866" s="5"/>
      <c r="AI866" s="7"/>
      <c r="AJ866" s="6"/>
      <c r="AK866" s="8"/>
      <c r="AL866" s="5"/>
      <c r="AM866" s="5"/>
      <c r="AN866" s="5"/>
      <c r="AO866" s="5"/>
      <c r="AP866" s="5"/>
      <c r="AQ866" s="5"/>
      <c r="AR866" s="5"/>
      <c r="AS866" s="5"/>
      <c r="AT866" s="5"/>
      <c r="AU866" s="5"/>
      <c r="AV866" s="5"/>
      <c r="AW866" s="9"/>
      <c r="AX866" s="1"/>
      <c r="AY866" s="1"/>
    </row>
    <row r="867">
      <c r="A867" s="179"/>
      <c r="B867" s="5"/>
      <c r="C867" s="1"/>
      <c r="D867" s="5"/>
      <c r="E867" s="2"/>
      <c r="F867" s="2"/>
      <c r="G867" s="3"/>
      <c r="H867" s="5"/>
      <c r="I867" s="5"/>
      <c r="J867" s="5"/>
      <c r="K867" s="5"/>
      <c r="L867" s="5"/>
      <c r="M867" s="5"/>
      <c r="N867" s="5"/>
      <c r="O867" s="1"/>
      <c r="P867" s="1"/>
      <c r="Q867" s="1"/>
      <c r="R867" s="1"/>
      <c r="S867" s="1"/>
      <c r="T867" s="1"/>
      <c r="U867" s="1"/>
      <c r="V867" s="1"/>
      <c r="W867" s="5"/>
      <c r="X867" s="5"/>
      <c r="Y867" s="5"/>
      <c r="Z867" s="5"/>
      <c r="AA867" s="5"/>
      <c r="AB867" s="5"/>
      <c r="AC867" s="5"/>
      <c r="AD867" s="5"/>
      <c r="AE867" s="5"/>
      <c r="AF867" s="5"/>
      <c r="AG867" s="6"/>
      <c r="AH867" s="5"/>
      <c r="AI867" s="7"/>
      <c r="AJ867" s="6"/>
      <c r="AK867" s="8"/>
      <c r="AL867" s="5"/>
      <c r="AM867" s="5"/>
      <c r="AN867" s="5"/>
      <c r="AO867" s="5"/>
      <c r="AP867" s="5"/>
      <c r="AQ867" s="5"/>
      <c r="AR867" s="5"/>
      <c r="AS867" s="5"/>
      <c r="AT867" s="5"/>
      <c r="AU867" s="5"/>
      <c r="AV867" s="5"/>
      <c r="AW867" s="9"/>
      <c r="AX867" s="1"/>
      <c r="AY867" s="1"/>
    </row>
    <row r="868">
      <c r="A868" s="179"/>
      <c r="B868" s="5"/>
      <c r="C868" s="1"/>
      <c r="D868" s="5"/>
      <c r="E868" s="2"/>
      <c r="F868" s="2"/>
      <c r="G868" s="3"/>
      <c r="H868" s="5"/>
      <c r="I868" s="5"/>
      <c r="J868" s="5"/>
      <c r="K868" s="5"/>
      <c r="L868" s="5"/>
      <c r="M868" s="5"/>
      <c r="N868" s="5"/>
      <c r="O868" s="1"/>
      <c r="P868" s="1"/>
      <c r="Q868" s="1"/>
      <c r="R868" s="1"/>
      <c r="S868" s="1"/>
      <c r="T868" s="1"/>
      <c r="U868" s="1"/>
      <c r="V868" s="1"/>
      <c r="W868" s="5"/>
      <c r="X868" s="5"/>
      <c r="Y868" s="5"/>
      <c r="Z868" s="5"/>
      <c r="AA868" s="5"/>
      <c r="AB868" s="5"/>
      <c r="AC868" s="5"/>
      <c r="AD868" s="5"/>
      <c r="AE868" s="5"/>
      <c r="AF868" s="5"/>
      <c r="AG868" s="6"/>
      <c r="AH868" s="5"/>
      <c r="AI868" s="7"/>
      <c r="AJ868" s="6"/>
      <c r="AK868" s="8"/>
      <c r="AL868" s="5"/>
      <c r="AM868" s="5"/>
      <c r="AN868" s="5"/>
      <c r="AO868" s="5"/>
      <c r="AP868" s="5"/>
      <c r="AQ868" s="5"/>
      <c r="AR868" s="5"/>
      <c r="AS868" s="5"/>
      <c r="AT868" s="5"/>
      <c r="AU868" s="5"/>
      <c r="AV868" s="5"/>
      <c r="AW868" s="9"/>
      <c r="AX868" s="1"/>
      <c r="AY868" s="1"/>
    </row>
    <row r="869">
      <c r="A869" s="179"/>
      <c r="B869" s="5"/>
      <c r="C869" s="1"/>
      <c r="D869" s="5"/>
      <c r="E869" s="2"/>
      <c r="F869" s="2"/>
      <c r="G869" s="3"/>
      <c r="H869" s="5"/>
      <c r="I869" s="5"/>
      <c r="J869" s="5"/>
      <c r="K869" s="5"/>
      <c r="L869" s="5"/>
      <c r="M869" s="5"/>
      <c r="N869" s="5"/>
      <c r="O869" s="1"/>
      <c r="P869" s="1"/>
      <c r="Q869" s="1"/>
      <c r="R869" s="1"/>
      <c r="S869" s="1"/>
      <c r="T869" s="1"/>
      <c r="U869" s="1"/>
      <c r="V869" s="1"/>
      <c r="W869" s="5"/>
      <c r="X869" s="5"/>
      <c r="Y869" s="5"/>
      <c r="Z869" s="5"/>
      <c r="AA869" s="5"/>
      <c r="AB869" s="5"/>
      <c r="AC869" s="5"/>
      <c r="AD869" s="5"/>
      <c r="AE869" s="5"/>
      <c r="AF869" s="5"/>
      <c r="AG869" s="6"/>
      <c r="AH869" s="5"/>
      <c r="AI869" s="7"/>
      <c r="AJ869" s="6"/>
      <c r="AK869" s="8"/>
      <c r="AL869" s="5"/>
      <c r="AM869" s="5"/>
      <c r="AN869" s="5"/>
      <c r="AO869" s="5"/>
      <c r="AP869" s="5"/>
      <c r="AQ869" s="5"/>
      <c r="AR869" s="5"/>
      <c r="AS869" s="5"/>
      <c r="AT869" s="5"/>
      <c r="AU869" s="5"/>
      <c r="AV869" s="5"/>
      <c r="AW869" s="9"/>
      <c r="AX869" s="1"/>
      <c r="AY869" s="1"/>
    </row>
    <row r="870">
      <c r="A870" s="179"/>
      <c r="B870" s="5"/>
      <c r="C870" s="1"/>
      <c r="D870" s="5"/>
      <c r="E870" s="2"/>
      <c r="F870" s="2"/>
      <c r="G870" s="3"/>
      <c r="H870" s="5"/>
      <c r="I870" s="5"/>
      <c r="J870" s="5"/>
      <c r="K870" s="5"/>
      <c r="L870" s="5"/>
      <c r="M870" s="5"/>
      <c r="N870" s="5"/>
      <c r="O870" s="1"/>
      <c r="P870" s="1"/>
      <c r="Q870" s="1"/>
      <c r="R870" s="1"/>
      <c r="S870" s="1"/>
      <c r="T870" s="1"/>
      <c r="U870" s="1"/>
      <c r="V870" s="1"/>
      <c r="W870" s="5"/>
      <c r="X870" s="5"/>
      <c r="Y870" s="5"/>
      <c r="Z870" s="5"/>
      <c r="AA870" s="5"/>
      <c r="AB870" s="5"/>
      <c r="AC870" s="5"/>
      <c r="AD870" s="5"/>
      <c r="AE870" s="5"/>
      <c r="AF870" s="5"/>
      <c r="AG870" s="6"/>
      <c r="AH870" s="5"/>
      <c r="AI870" s="7"/>
      <c r="AJ870" s="6"/>
      <c r="AK870" s="8"/>
      <c r="AL870" s="5"/>
      <c r="AM870" s="5"/>
      <c r="AN870" s="5"/>
      <c r="AO870" s="5"/>
      <c r="AP870" s="5"/>
      <c r="AQ870" s="5"/>
      <c r="AR870" s="5"/>
      <c r="AS870" s="5"/>
      <c r="AT870" s="5"/>
      <c r="AU870" s="5"/>
      <c r="AV870" s="5"/>
      <c r="AW870" s="9"/>
      <c r="AX870" s="1"/>
      <c r="AY870" s="1"/>
    </row>
    <row r="871">
      <c r="A871" s="179"/>
      <c r="B871" s="5"/>
      <c r="C871" s="1"/>
      <c r="D871" s="5"/>
      <c r="E871" s="2"/>
      <c r="F871" s="2"/>
      <c r="G871" s="3"/>
      <c r="H871" s="5"/>
      <c r="I871" s="5"/>
      <c r="J871" s="5"/>
      <c r="K871" s="5"/>
      <c r="L871" s="5"/>
      <c r="M871" s="5"/>
      <c r="N871" s="5"/>
      <c r="O871" s="1"/>
      <c r="P871" s="1"/>
      <c r="Q871" s="1"/>
      <c r="R871" s="1"/>
      <c r="S871" s="1"/>
      <c r="T871" s="1"/>
      <c r="U871" s="1"/>
      <c r="V871" s="1"/>
      <c r="W871" s="5"/>
      <c r="X871" s="5"/>
      <c r="Y871" s="5"/>
      <c r="Z871" s="5"/>
      <c r="AA871" s="5"/>
      <c r="AB871" s="5"/>
      <c r="AC871" s="5"/>
      <c r="AD871" s="5"/>
      <c r="AE871" s="5"/>
      <c r="AF871" s="5"/>
      <c r="AG871" s="6"/>
      <c r="AH871" s="5"/>
      <c r="AI871" s="7"/>
      <c r="AJ871" s="6"/>
      <c r="AK871" s="8"/>
      <c r="AL871" s="5"/>
      <c r="AM871" s="5"/>
      <c r="AN871" s="5"/>
      <c r="AO871" s="5"/>
      <c r="AP871" s="5"/>
      <c r="AQ871" s="5"/>
      <c r="AR871" s="5"/>
      <c r="AS871" s="5"/>
      <c r="AT871" s="5"/>
      <c r="AU871" s="5"/>
      <c r="AV871" s="5"/>
      <c r="AW871" s="9"/>
      <c r="AX871" s="1"/>
      <c r="AY871" s="1"/>
    </row>
    <row r="872">
      <c r="A872" s="179"/>
      <c r="B872" s="5"/>
      <c r="C872" s="1"/>
      <c r="D872" s="5"/>
      <c r="E872" s="2"/>
      <c r="F872" s="2"/>
      <c r="G872" s="3"/>
      <c r="H872" s="5"/>
      <c r="I872" s="5"/>
      <c r="J872" s="5"/>
      <c r="K872" s="5"/>
      <c r="L872" s="5"/>
      <c r="M872" s="5"/>
      <c r="N872" s="5"/>
      <c r="O872" s="1"/>
      <c r="P872" s="1"/>
      <c r="Q872" s="1"/>
      <c r="R872" s="1"/>
      <c r="S872" s="1"/>
      <c r="T872" s="1"/>
      <c r="U872" s="1"/>
      <c r="V872" s="1"/>
      <c r="W872" s="5"/>
      <c r="X872" s="5"/>
      <c r="Y872" s="5"/>
      <c r="Z872" s="5"/>
      <c r="AA872" s="5"/>
      <c r="AB872" s="5"/>
      <c r="AC872" s="5"/>
      <c r="AD872" s="5"/>
      <c r="AE872" s="5"/>
      <c r="AF872" s="5"/>
      <c r="AG872" s="6"/>
      <c r="AH872" s="5"/>
      <c r="AI872" s="7"/>
      <c r="AJ872" s="6"/>
      <c r="AK872" s="8"/>
      <c r="AL872" s="5"/>
      <c r="AM872" s="5"/>
      <c r="AN872" s="5"/>
      <c r="AO872" s="5"/>
      <c r="AP872" s="5"/>
      <c r="AQ872" s="5"/>
      <c r="AR872" s="5"/>
      <c r="AS872" s="5"/>
      <c r="AT872" s="5"/>
      <c r="AU872" s="5"/>
      <c r="AV872" s="5"/>
      <c r="AW872" s="9"/>
      <c r="AX872" s="1"/>
      <c r="AY872" s="1"/>
    </row>
    <row r="873">
      <c r="A873" s="179"/>
      <c r="B873" s="5"/>
      <c r="C873" s="1"/>
      <c r="D873" s="5"/>
      <c r="E873" s="2"/>
      <c r="F873" s="2"/>
      <c r="G873" s="3"/>
      <c r="H873" s="5"/>
      <c r="I873" s="5"/>
      <c r="J873" s="5"/>
      <c r="K873" s="5"/>
      <c r="L873" s="5"/>
      <c r="M873" s="5"/>
      <c r="N873" s="5"/>
      <c r="O873" s="1"/>
      <c r="P873" s="1"/>
      <c r="Q873" s="1"/>
      <c r="R873" s="1"/>
      <c r="S873" s="1"/>
      <c r="T873" s="1"/>
      <c r="U873" s="1"/>
      <c r="V873" s="1"/>
      <c r="W873" s="5"/>
      <c r="X873" s="5"/>
      <c r="Y873" s="5"/>
      <c r="Z873" s="5"/>
      <c r="AA873" s="5"/>
      <c r="AB873" s="5"/>
      <c r="AC873" s="5"/>
      <c r="AD873" s="5"/>
      <c r="AE873" s="5"/>
      <c r="AF873" s="5"/>
      <c r="AG873" s="6"/>
      <c r="AH873" s="5"/>
      <c r="AI873" s="7"/>
      <c r="AJ873" s="6"/>
      <c r="AK873" s="8"/>
      <c r="AL873" s="5"/>
      <c r="AM873" s="5"/>
      <c r="AN873" s="5"/>
      <c r="AO873" s="5"/>
      <c r="AP873" s="5"/>
      <c r="AQ873" s="5"/>
      <c r="AR873" s="5"/>
      <c r="AS873" s="5"/>
      <c r="AT873" s="5"/>
      <c r="AU873" s="5"/>
      <c r="AV873" s="5"/>
      <c r="AW873" s="9"/>
      <c r="AX873" s="1"/>
      <c r="AY873" s="1"/>
    </row>
    <row r="874">
      <c r="A874" s="179"/>
      <c r="B874" s="5"/>
      <c r="C874" s="1"/>
      <c r="D874" s="5"/>
      <c r="E874" s="2"/>
      <c r="F874" s="2"/>
      <c r="G874" s="3"/>
      <c r="H874" s="5"/>
      <c r="I874" s="5"/>
      <c r="J874" s="5"/>
      <c r="K874" s="5"/>
      <c r="L874" s="5"/>
      <c r="M874" s="5"/>
      <c r="N874" s="5"/>
      <c r="O874" s="1"/>
      <c r="P874" s="1"/>
      <c r="Q874" s="1"/>
      <c r="R874" s="1"/>
      <c r="S874" s="1"/>
      <c r="T874" s="1"/>
      <c r="U874" s="1"/>
      <c r="V874" s="1"/>
      <c r="W874" s="5"/>
      <c r="X874" s="5"/>
      <c r="Y874" s="5"/>
      <c r="Z874" s="5"/>
      <c r="AA874" s="5"/>
      <c r="AB874" s="5"/>
      <c r="AC874" s="5"/>
      <c r="AD874" s="5"/>
      <c r="AE874" s="5"/>
      <c r="AF874" s="5"/>
      <c r="AG874" s="6"/>
      <c r="AH874" s="5"/>
      <c r="AI874" s="7"/>
      <c r="AJ874" s="6"/>
      <c r="AK874" s="8"/>
      <c r="AL874" s="5"/>
      <c r="AM874" s="5"/>
      <c r="AN874" s="5"/>
      <c r="AO874" s="5"/>
      <c r="AP874" s="5"/>
      <c r="AQ874" s="5"/>
      <c r="AR874" s="5"/>
      <c r="AS874" s="5"/>
      <c r="AT874" s="5"/>
      <c r="AU874" s="5"/>
      <c r="AV874" s="5"/>
      <c r="AW874" s="9"/>
      <c r="AX874" s="1"/>
      <c r="AY874" s="1"/>
    </row>
    <row r="875">
      <c r="A875" s="179"/>
      <c r="B875" s="5"/>
      <c r="C875" s="1"/>
      <c r="D875" s="5"/>
      <c r="E875" s="2"/>
      <c r="F875" s="2"/>
      <c r="G875" s="3"/>
      <c r="H875" s="5"/>
      <c r="I875" s="5"/>
      <c r="J875" s="5"/>
      <c r="K875" s="5"/>
      <c r="L875" s="5"/>
      <c r="M875" s="5"/>
      <c r="N875" s="5"/>
      <c r="O875" s="1"/>
      <c r="P875" s="1"/>
      <c r="Q875" s="1"/>
      <c r="R875" s="1"/>
      <c r="S875" s="1"/>
      <c r="T875" s="1"/>
      <c r="U875" s="1"/>
      <c r="V875" s="1"/>
      <c r="W875" s="5"/>
      <c r="X875" s="5"/>
      <c r="Y875" s="5"/>
      <c r="Z875" s="5"/>
      <c r="AA875" s="5"/>
      <c r="AB875" s="5"/>
      <c r="AC875" s="5"/>
      <c r="AD875" s="5"/>
      <c r="AE875" s="5"/>
      <c r="AF875" s="5"/>
      <c r="AG875" s="6"/>
      <c r="AH875" s="5"/>
      <c r="AI875" s="7"/>
      <c r="AJ875" s="6"/>
      <c r="AK875" s="8"/>
      <c r="AL875" s="5"/>
      <c r="AM875" s="5"/>
      <c r="AN875" s="5"/>
      <c r="AO875" s="5"/>
      <c r="AP875" s="5"/>
      <c r="AQ875" s="5"/>
      <c r="AR875" s="5"/>
      <c r="AS875" s="5"/>
      <c r="AT875" s="5"/>
      <c r="AU875" s="5"/>
      <c r="AV875" s="5"/>
      <c r="AW875" s="9"/>
      <c r="AX875" s="1"/>
      <c r="AY875" s="1"/>
    </row>
    <row r="876">
      <c r="A876" s="179"/>
      <c r="B876" s="5"/>
      <c r="C876" s="1"/>
      <c r="D876" s="5"/>
      <c r="E876" s="2"/>
      <c r="F876" s="2"/>
      <c r="G876" s="3"/>
      <c r="H876" s="5"/>
      <c r="I876" s="5"/>
      <c r="J876" s="5"/>
      <c r="K876" s="5"/>
      <c r="L876" s="5"/>
      <c r="M876" s="5"/>
      <c r="N876" s="5"/>
      <c r="O876" s="1"/>
      <c r="P876" s="1"/>
      <c r="Q876" s="1"/>
      <c r="R876" s="1"/>
      <c r="S876" s="1"/>
      <c r="T876" s="1"/>
      <c r="U876" s="1"/>
      <c r="V876" s="1"/>
      <c r="W876" s="5"/>
      <c r="X876" s="5"/>
      <c r="Y876" s="5"/>
      <c r="Z876" s="5"/>
      <c r="AA876" s="5"/>
      <c r="AB876" s="5"/>
      <c r="AC876" s="5"/>
      <c r="AD876" s="5"/>
      <c r="AE876" s="5"/>
      <c r="AF876" s="5"/>
      <c r="AG876" s="6"/>
      <c r="AH876" s="5"/>
      <c r="AI876" s="7"/>
      <c r="AJ876" s="6"/>
      <c r="AK876" s="8"/>
      <c r="AL876" s="5"/>
      <c r="AM876" s="5"/>
      <c r="AN876" s="5"/>
      <c r="AO876" s="5"/>
      <c r="AP876" s="5"/>
      <c r="AQ876" s="5"/>
      <c r="AR876" s="5"/>
      <c r="AS876" s="5"/>
      <c r="AT876" s="5"/>
      <c r="AU876" s="5"/>
      <c r="AV876" s="5"/>
      <c r="AW876" s="9"/>
      <c r="AX876" s="1"/>
      <c r="AY876" s="1"/>
    </row>
    <row r="877">
      <c r="A877" s="179"/>
      <c r="B877" s="5"/>
      <c r="C877" s="1"/>
      <c r="D877" s="5"/>
      <c r="E877" s="2"/>
      <c r="F877" s="2"/>
      <c r="G877" s="3"/>
      <c r="H877" s="5"/>
      <c r="I877" s="5"/>
      <c r="J877" s="5"/>
      <c r="K877" s="5"/>
      <c r="L877" s="5"/>
      <c r="M877" s="5"/>
      <c r="N877" s="5"/>
      <c r="O877" s="1"/>
      <c r="P877" s="1"/>
      <c r="Q877" s="1"/>
      <c r="R877" s="1"/>
      <c r="S877" s="1"/>
      <c r="T877" s="1"/>
      <c r="U877" s="1"/>
      <c r="V877" s="1"/>
      <c r="W877" s="5"/>
      <c r="X877" s="5"/>
      <c r="Y877" s="5"/>
      <c r="Z877" s="5"/>
      <c r="AA877" s="5"/>
      <c r="AB877" s="5"/>
      <c r="AC877" s="5"/>
      <c r="AD877" s="5"/>
      <c r="AE877" s="5"/>
      <c r="AF877" s="5"/>
      <c r="AG877" s="6"/>
      <c r="AH877" s="5"/>
      <c r="AI877" s="7"/>
      <c r="AJ877" s="6"/>
      <c r="AK877" s="8"/>
      <c r="AL877" s="5"/>
      <c r="AM877" s="5"/>
      <c r="AN877" s="5"/>
      <c r="AO877" s="5"/>
      <c r="AP877" s="5"/>
      <c r="AQ877" s="5"/>
      <c r="AR877" s="5"/>
      <c r="AS877" s="5"/>
      <c r="AT877" s="5"/>
      <c r="AU877" s="5"/>
      <c r="AV877" s="5"/>
      <c r="AW877" s="9"/>
      <c r="AX877" s="1"/>
      <c r="AY877" s="1"/>
    </row>
    <row r="878">
      <c r="A878" s="179"/>
      <c r="B878" s="5"/>
      <c r="C878" s="1"/>
      <c r="D878" s="5"/>
      <c r="E878" s="2"/>
      <c r="F878" s="2"/>
      <c r="G878" s="3"/>
      <c r="H878" s="5"/>
      <c r="I878" s="5"/>
      <c r="J878" s="5"/>
      <c r="K878" s="5"/>
      <c r="L878" s="5"/>
      <c r="M878" s="5"/>
      <c r="N878" s="5"/>
      <c r="O878" s="1"/>
      <c r="P878" s="1"/>
      <c r="Q878" s="1"/>
      <c r="R878" s="1"/>
      <c r="S878" s="1"/>
      <c r="T878" s="1"/>
      <c r="U878" s="1"/>
      <c r="V878" s="1"/>
      <c r="W878" s="5"/>
      <c r="X878" s="5"/>
      <c r="Y878" s="5"/>
      <c r="Z878" s="5"/>
      <c r="AA878" s="5"/>
      <c r="AB878" s="5"/>
      <c r="AC878" s="5"/>
      <c r="AD878" s="5"/>
      <c r="AE878" s="5"/>
      <c r="AF878" s="5"/>
      <c r="AG878" s="6"/>
      <c r="AH878" s="5"/>
      <c r="AI878" s="7"/>
      <c r="AJ878" s="6"/>
      <c r="AK878" s="8"/>
      <c r="AL878" s="5"/>
      <c r="AM878" s="5"/>
      <c r="AN878" s="5"/>
      <c r="AO878" s="5"/>
      <c r="AP878" s="5"/>
      <c r="AQ878" s="5"/>
      <c r="AR878" s="5"/>
      <c r="AS878" s="5"/>
      <c r="AT878" s="5"/>
      <c r="AU878" s="5"/>
      <c r="AV878" s="5"/>
      <c r="AW878" s="9"/>
      <c r="AX878" s="1"/>
      <c r="AY878" s="1"/>
    </row>
    <row r="879">
      <c r="A879" s="179"/>
      <c r="B879" s="5"/>
      <c r="C879" s="1"/>
      <c r="D879" s="5"/>
      <c r="E879" s="2"/>
      <c r="F879" s="2"/>
      <c r="G879" s="3"/>
      <c r="H879" s="5"/>
      <c r="I879" s="5"/>
      <c r="J879" s="5"/>
      <c r="K879" s="5"/>
      <c r="L879" s="5"/>
      <c r="M879" s="5"/>
      <c r="N879" s="5"/>
      <c r="O879" s="1"/>
      <c r="P879" s="1"/>
      <c r="Q879" s="1"/>
      <c r="R879" s="1"/>
      <c r="S879" s="1"/>
      <c r="T879" s="1"/>
      <c r="U879" s="1"/>
      <c r="V879" s="1"/>
      <c r="W879" s="5"/>
      <c r="X879" s="5"/>
      <c r="Y879" s="5"/>
      <c r="Z879" s="5"/>
      <c r="AA879" s="5"/>
      <c r="AB879" s="5"/>
      <c r="AC879" s="5"/>
      <c r="AD879" s="5"/>
      <c r="AE879" s="5"/>
      <c r="AF879" s="5"/>
      <c r="AG879" s="6"/>
      <c r="AH879" s="5"/>
      <c r="AI879" s="7"/>
      <c r="AJ879" s="6"/>
      <c r="AK879" s="8"/>
      <c r="AL879" s="5"/>
      <c r="AM879" s="5"/>
      <c r="AN879" s="5"/>
      <c r="AO879" s="5"/>
      <c r="AP879" s="5"/>
      <c r="AQ879" s="5"/>
      <c r="AR879" s="5"/>
      <c r="AS879" s="5"/>
      <c r="AT879" s="5"/>
      <c r="AU879" s="5"/>
      <c r="AV879" s="5"/>
      <c r="AW879" s="9"/>
      <c r="AX879" s="1"/>
      <c r="AY879" s="1"/>
    </row>
    <row r="880">
      <c r="A880" s="179"/>
      <c r="B880" s="5"/>
      <c r="C880" s="1"/>
      <c r="D880" s="5"/>
      <c r="E880" s="2"/>
      <c r="F880" s="2"/>
      <c r="G880" s="3"/>
      <c r="H880" s="5"/>
      <c r="I880" s="5"/>
      <c r="J880" s="5"/>
      <c r="K880" s="5"/>
      <c r="L880" s="5"/>
      <c r="M880" s="5"/>
      <c r="N880" s="5"/>
      <c r="O880" s="1"/>
      <c r="P880" s="1"/>
      <c r="Q880" s="1"/>
      <c r="R880" s="1"/>
      <c r="S880" s="1"/>
      <c r="T880" s="1"/>
      <c r="U880" s="1"/>
      <c r="V880" s="1"/>
      <c r="W880" s="5"/>
      <c r="X880" s="5"/>
      <c r="Y880" s="5"/>
      <c r="Z880" s="5"/>
      <c r="AA880" s="5"/>
      <c r="AB880" s="5"/>
      <c r="AC880" s="5"/>
      <c r="AD880" s="5"/>
      <c r="AE880" s="5"/>
      <c r="AF880" s="5"/>
      <c r="AG880" s="6"/>
      <c r="AH880" s="5"/>
      <c r="AI880" s="7"/>
      <c r="AJ880" s="6"/>
      <c r="AK880" s="8"/>
      <c r="AL880" s="5"/>
      <c r="AM880" s="5"/>
      <c r="AN880" s="5"/>
      <c r="AO880" s="5"/>
      <c r="AP880" s="5"/>
      <c r="AQ880" s="5"/>
      <c r="AR880" s="5"/>
      <c r="AS880" s="5"/>
      <c r="AT880" s="5"/>
      <c r="AU880" s="5"/>
      <c r="AV880" s="5"/>
      <c r="AW880" s="9"/>
      <c r="AX880" s="1"/>
      <c r="AY880" s="1"/>
    </row>
    <row r="881">
      <c r="A881" s="179"/>
      <c r="B881" s="5"/>
      <c r="C881" s="1"/>
      <c r="D881" s="5"/>
      <c r="E881" s="2"/>
      <c r="F881" s="2"/>
      <c r="G881" s="3"/>
      <c r="H881" s="5"/>
      <c r="I881" s="5"/>
      <c r="J881" s="5"/>
      <c r="K881" s="5"/>
      <c r="L881" s="5"/>
      <c r="M881" s="5"/>
      <c r="N881" s="5"/>
      <c r="O881" s="1"/>
      <c r="P881" s="1"/>
      <c r="Q881" s="1"/>
      <c r="R881" s="1"/>
      <c r="S881" s="1"/>
      <c r="T881" s="1"/>
      <c r="U881" s="1"/>
      <c r="V881" s="1"/>
      <c r="W881" s="5"/>
      <c r="X881" s="5"/>
      <c r="Y881" s="5"/>
      <c r="Z881" s="5"/>
      <c r="AA881" s="5"/>
      <c r="AB881" s="5"/>
      <c r="AC881" s="5"/>
      <c r="AD881" s="5"/>
      <c r="AE881" s="5"/>
      <c r="AF881" s="5"/>
      <c r="AG881" s="6"/>
      <c r="AH881" s="5"/>
      <c r="AI881" s="7"/>
      <c r="AJ881" s="6"/>
      <c r="AK881" s="8"/>
      <c r="AL881" s="5"/>
      <c r="AM881" s="5"/>
      <c r="AN881" s="5"/>
      <c r="AO881" s="5"/>
      <c r="AP881" s="5"/>
      <c r="AQ881" s="5"/>
      <c r="AR881" s="5"/>
      <c r="AS881" s="5"/>
      <c r="AT881" s="5"/>
      <c r="AU881" s="5"/>
      <c r="AV881" s="5"/>
      <c r="AW881" s="9"/>
      <c r="AX881" s="1"/>
      <c r="AY881" s="1"/>
    </row>
    <row r="882">
      <c r="A882" s="179"/>
      <c r="B882" s="5"/>
      <c r="C882" s="1"/>
      <c r="D882" s="5"/>
      <c r="E882" s="2"/>
      <c r="F882" s="2"/>
      <c r="G882" s="3"/>
      <c r="H882" s="5"/>
      <c r="I882" s="5"/>
      <c r="J882" s="5"/>
      <c r="K882" s="5"/>
      <c r="L882" s="5"/>
      <c r="M882" s="5"/>
      <c r="N882" s="5"/>
      <c r="O882" s="1"/>
      <c r="P882" s="1"/>
      <c r="Q882" s="1"/>
      <c r="R882" s="1"/>
      <c r="S882" s="1"/>
      <c r="T882" s="1"/>
      <c r="U882" s="1"/>
      <c r="V882" s="1"/>
      <c r="W882" s="5"/>
      <c r="X882" s="5"/>
      <c r="Y882" s="5"/>
      <c r="Z882" s="5"/>
      <c r="AA882" s="5"/>
      <c r="AB882" s="5"/>
      <c r="AC882" s="5"/>
      <c r="AD882" s="5"/>
      <c r="AE882" s="5"/>
      <c r="AF882" s="5"/>
      <c r="AG882" s="6"/>
      <c r="AH882" s="5"/>
      <c r="AI882" s="7"/>
      <c r="AJ882" s="6"/>
      <c r="AK882" s="8"/>
      <c r="AL882" s="5"/>
      <c r="AM882" s="5"/>
      <c r="AN882" s="5"/>
      <c r="AO882" s="5"/>
      <c r="AP882" s="5"/>
      <c r="AQ882" s="5"/>
      <c r="AR882" s="5"/>
      <c r="AS882" s="5"/>
      <c r="AT882" s="5"/>
      <c r="AU882" s="5"/>
      <c r="AV882" s="5"/>
      <c r="AW882" s="9"/>
      <c r="AX882" s="1"/>
      <c r="AY882" s="1"/>
    </row>
    <row r="883">
      <c r="A883" s="179"/>
      <c r="B883" s="5"/>
      <c r="C883" s="1"/>
      <c r="D883" s="5"/>
      <c r="E883" s="2"/>
      <c r="F883" s="2"/>
      <c r="G883" s="3"/>
      <c r="H883" s="5"/>
      <c r="I883" s="5"/>
      <c r="J883" s="5"/>
      <c r="K883" s="5"/>
      <c r="L883" s="5"/>
      <c r="M883" s="5"/>
      <c r="N883" s="5"/>
      <c r="O883" s="1"/>
      <c r="P883" s="1"/>
      <c r="Q883" s="1"/>
      <c r="R883" s="1"/>
      <c r="S883" s="1"/>
      <c r="T883" s="1"/>
      <c r="U883" s="1"/>
      <c r="V883" s="1"/>
      <c r="W883" s="5"/>
      <c r="X883" s="5"/>
      <c r="Y883" s="5"/>
      <c r="Z883" s="5"/>
      <c r="AA883" s="5"/>
      <c r="AB883" s="5"/>
      <c r="AC883" s="5"/>
      <c r="AD883" s="5"/>
      <c r="AE883" s="5"/>
      <c r="AF883" s="5"/>
      <c r="AG883" s="6"/>
      <c r="AH883" s="5"/>
      <c r="AI883" s="7"/>
      <c r="AJ883" s="6"/>
      <c r="AK883" s="8"/>
      <c r="AL883" s="5"/>
      <c r="AM883" s="5"/>
      <c r="AN883" s="5"/>
      <c r="AO883" s="5"/>
      <c r="AP883" s="5"/>
      <c r="AQ883" s="5"/>
      <c r="AR883" s="5"/>
      <c r="AS883" s="5"/>
      <c r="AT883" s="5"/>
      <c r="AU883" s="5"/>
      <c r="AV883" s="5"/>
      <c r="AW883" s="9"/>
      <c r="AX883" s="1"/>
      <c r="AY883" s="1"/>
    </row>
    <row r="884">
      <c r="A884" s="179"/>
      <c r="B884" s="5"/>
      <c r="C884" s="1"/>
      <c r="D884" s="5"/>
      <c r="E884" s="2"/>
      <c r="F884" s="2"/>
      <c r="G884" s="3"/>
      <c r="H884" s="5"/>
      <c r="I884" s="5"/>
      <c r="J884" s="5"/>
      <c r="K884" s="5"/>
      <c r="L884" s="5"/>
      <c r="M884" s="5"/>
      <c r="N884" s="5"/>
      <c r="O884" s="1"/>
      <c r="P884" s="1"/>
      <c r="Q884" s="1"/>
      <c r="R884" s="1"/>
      <c r="S884" s="1"/>
      <c r="T884" s="1"/>
      <c r="U884" s="1"/>
      <c r="V884" s="1"/>
      <c r="W884" s="5"/>
      <c r="X884" s="5"/>
      <c r="Y884" s="5"/>
      <c r="Z884" s="5"/>
      <c r="AA884" s="5"/>
      <c r="AB884" s="5"/>
      <c r="AC884" s="5"/>
      <c r="AD884" s="5"/>
      <c r="AE884" s="5"/>
      <c r="AF884" s="5"/>
      <c r="AG884" s="6"/>
      <c r="AH884" s="5"/>
      <c r="AI884" s="7"/>
      <c r="AJ884" s="6"/>
      <c r="AK884" s="8"/>
      <c r="AL884" s="5"/>
      <c r="AM884" s="5"/>
      <c r="AN884" s="5"/>
      <c r="AO884" s="5"/>
      <c r="AP884" s="5"/>
      <c r="AQ884" s="5"/>
      <c r="AR884" s="5"/>
      <c r="AS884" s="5"/>
      <c r="AT884" s="5"/>
      <c r="AU884" s="5"/>
      <c r="AV884" s="5"/>
      <c r="AW884" s="9"/>
      <c r="AX884" s="1"/>
      <c r="AY884" s="1"/>
    </row>
    <row r="885">
      <c r="A885" s="179"/>
      <c r="B885" s="5"/>
      <c r="C885" s="1"/>
      <c r="D885" s="5"/>
      <c r="E885" s="2"/>
      <c r="F885" s="2"/>
      <c r="G885" s="3"/>
      <c r="H885" s="5"/>
      <c r="I885" s="5"/>
      <c r="J885" s="5"/>
      <c r="K885" s="5"/>
      <c r="L885" s="5"/>
      <c r="M885" s="5"/>
      <c r="N885" s="5"/>
      <c r="O885" s="1"/>
      <c r="P885" s="1"/>
      <c r="Q885" s="1"/>
      <c r="R885" s="1"/>
      <c r="S885" s="1"/>
      <c r="T885" s="1"/>
      <c r="U885" s="1"/>
      <c r="V885" s="1"/>
      <c r="W885" s="5"/>
      <c r="X885" s="5"/>
      <c r="Y885" s="5"/>
      <c r="Z885" s="5"/>
      <c r="AA885" s="5"/>
      <c r="AB885" s="5"/>
      <c r="AC885" s="5"/>
      <c r="AD885" s="5"/>
      <c r="AE885" s="5"/>
      <c r="AF885" s="5"/>
      <c r="AG885" s="6"/>
      <c r="AH885" s="5"/>
      <c r="AI885" s="7"/>
      <c r="AJ885" s="6"/>
      <c r="AK885" s="8"/>
      <c r="AL885" s="5"/>
      <c r="AM885" s="5"/>
      <c r="AN885" s="5"/>
      <c r="AO885" s="5"/>
      <c r="AP885" s="5"/>
      <c r="AQ885" s="5"/>
      <c r="AR885" s="5"/>
      <c r="AS885" s="5"/>
      <c r="AT885" s="5"/>
      <c r="AU885" s="5"/>
      <c r="AV885" s="5"/>
      <c r="AW885" s="9"/>
      <c r="AX885" s="1"/>
      <c r="AY885" s="1"/>
    </row>
    <row r="886">
      <c r="A886" s="179"/>
      <c r="B886" s="5"/>
      <c r="C886" s="1"/>
      <c r="D886" s="5"/>
      <c r="E886" s="2"/>
      <c r="F886" s="2"/>
      <c r="G886" s="3"/>
      <c r="H886" s="5"/>
      <c r="I886" s="5"/>
      <c r="J886" s="5"/>
      <c r="K886" s="5"/>
      <c r="L886" s="5"/>
      <c r="M886" s="5"/>
      <c r="N886" s="5"/>
      <c r="O886" s="1"/>
      <c r="P886" s="1"/>
      <c r="Q886" s="1"/>
      <c r="R886" s="1"/>
      <c r="S886" s="1"/>
      <c r="T886" s="1"/>
      <c r="U886" s="1"/>
      <c r="V886" s="1"/>
      <c r="W886" s="5"/>
      <c r="X886" s="5"/>
      <c r="Y886" s="5"/>
      <c r="Z886" s="5"/>
      <c r="AA886" s="5"/>
      <c r="AB886" s="5"/>
      <c r="AC886" s="5"/>
      <c r="AD886" s="5"/>
      <c r="AE886" s="5"/>
      <c r="AF886" s="5"/>
      <c r="AG886" s="6"/>
      <c r="AH886" s="5"/>
      <c r="AI886" s="7"/>
      <c r="AJ886" s="6"/>
      <c r="AK886" s="8"/>
      <c r="AL886" s="5"/>
      <c r="AM886" s="5"/>
      <c r="AN886" s="5"/>
      <c r="AO886" s="5"/>
      <c r="AP886" s="5"/>
      <c r="AQ886" s="5"/>
      <c r="AR886" s="5"/>
      <c r="AS886" s="5"/>
      <c r="AT886" s="5"/>
      <c r="AU886" s="5"/>
      <c r="AV886" s="5"/>
      <c r="AW886" s="9"/>
      <c r="AX886" s="1"/>
      <c r="AY886" s="1"/>
    </row>
    <row r="887">
      <c r="A887" s="179"/>
      <c r="B887" s="5"/>
      <c r="C887" s="1"/>
      <c r="D887" s="5"/>
      <c r="E887" s="2"/>
      <c r="F887" s="2"/>
      <c r="G887" s="3"/>
      <c r="H887" s="5"/>
      <c r="I887" s="5"/>
      <c r="J887" s="5"/>
      <c r="K887" s="5"/>
      <c r="L887" s="5"/>
      <c r="M887" s="5"/>
      <c r="N887" s="5"/>
      <c r="O887" s="1"/>
      <c r="P887" s="1"/>
      <c r="Q887" s="1"/>
      <c r="R887" s="1"/>
      <c r="S887" s="1"/>
      <c r="T887" s="1"/>
      <c r="U887" s="1"/>
      <c r="V887" s="1"/>
      <c r="W887" s="5"/>
      <c r="X887" s="5"/>
      <c r="Y887" s="5"/>
      <c r="Z887" s="5"/>
      <c r="AA887" s="5"/>
      <c r="AB887" s="5"/>
      <c r="AC887" s="5"/>
      <c r="AD887" s="5"/>
      <c r="AE887" s="5"/>
      <c r="AF887" s="5"/>
      <c r="AG887" s="6"/>
      <c r="AH887" s="5"/>
      <c r="AI887" s="7"/>
      <c r="AJ887" s="6"/>
      <c r="AK887" s="8"/>
      <c r="AL887" s="5"/>
      <c r="AM887" s="5"/>
      <c r="AN887" s="5"/>
      <c r="AO887" s="5"/>
      <c r="AP887" s="5"/>
      <c r="AQ887" s="5"/>
      <c r="AR887" s="5"/>
      <c r="AS887" s="5"/>
      <c r="AT887" s="5"/>
      <c r="AU887" s="5"/>
      <c r="AV887" s="5"/>
      <c r="AW887" s="9"/>
      <c r="AX887" s="1"/>
      <c r="AY887" s="1"/>
    </row>
    <row r="888">
      <c r="A888" s="179"/>
      <c r="B888" s="5"/>
      <c r="C888" s="1"/>
      <c r="D888" s="5"/>
      <c r="E888" s="2"/>
      <c r="F888" s="2"/>
      <c r="G888" s="3"/>
      <c r="H888" s="5"/>
      <c r="I888" s="5"/>
      <c r="J888" s="5"/>
      <c r="K888" s="5"/>
      <c r="L888" s="5"/>
      <c r="M888" s="5"/>
      <c r="N888" s="5"/>
      <c r="O888" s="1"/>
      <c r="P888" s="1"/>
      <c r="Q888" s="1"/>
      <c r="R888" s="1"/>
      <c r="S888" s="1"/>
      <c r="T888" s="1"/>
      <c r="U888" s="1"/>
      <c r="V888" s="1"/>
      <c r="W888" s="5"/>
      <c r="X888" s="5"/>
      <c r="Y888" s="5"/>
      <c r="Z888" s="5"/>
      <c r="AA888" s="5"/>
      <c r="AB888" s="5"/>
      <c r="AC888" s="5"/>
      <c r="AD888" s="5"/>
      <c r="AE888" s="5"/>
      <c r="AF888" s="5"/>
      <c r="AG888" s="6"/>
      <c r="AH888" s="5"/>
      <c r="AI888" s="7"/>
      <c r="AJ888" s="6"/>
      <c r="AK888" s="8"/>
      <c r="AL888" s="5"/>
      <c r="AM888" s="5"/>
      <c r="AN888" s="5"/>
      <c r="AO888" s="5"/>
      <c r="AP888" s="5"/>
      <c r="AQ888" s="5"/>
      <c r="AR888" s="5"/>
      <c r="AS888" s="5"/>
      <c r="AT888" s="5"/>
      <c r="AU888" s="5"/>
      <c r="AV888" s="5"/>
      <c r="AW888" s="9"/>
      <c r="AX888" s="1"/>
      <c r="AY888" s="1"/>
    </row>
    <row r="889">
      <c r="A889" s="179"/>
      <c r="B889" s="5"/>
      <c r="C889" s="1"/>
      <c r="D889" s="5"/>
      <c r="E889" s="2"/>
      <c r="F889" s="2"/>
      <c r="G889" s="3"/>
      <c r="H889" s="5"/>
      <c r="I889" s="5"/>
      <c r="J889" s="5"/>
      <c r="K889" s="5"/>
      <c r="L889" s="5"/>
      <c r="M889" s="5"/>
      <c r="N889" s="5"/>
      <c r="O889" s="1"/>
      <c r="P889" s="1"/>
      <c r="Q889" s="1"/>
      <c r="R889" s="1"/>
      <c r="S889" s="1"/>
      <c r="T889" s="1"/>
      <c r="U889" s="1"/>
      <c r="V889" s="1"/>
      <c r="W889" s="5"/>
      <c r="X889" s="5"/>
      <c r="Y889" s="5"/>
      <c r="Z889" s="5"/>
      <c r="AA889" s="5"/>
      <c r="AB889" s="5"/>
      <c r="AC889" s="5"/>
      <c r="AD889" s="5"/>
      <c r="AE889" s="5"/>
      <c r="AF889" s="5"/>
      <c r="AG889" s="6"/>
      <c r="AH889" s="5"/>
      <c r="AI889" s="7"/>
      <c r="AJ889" s="6"/>
      <c r="AK889" s="8"/>
      <c r="AL889" s="5"/>
      <c r="AM889" s="5"/>
      <c r="AN889" s="5"/>
      <c r="AO889" s="5"/>
      <c r="AP889" s="5"/>
      <c r="AQ889" s="5"/>
      <c r="AR889" s="5"/>
      <c r="AS889" s="5"/>
      <c r="AT889" s="5"/>
      <c r="AU889" s="5"/>
      <c r="AV889" s="5"/>
      <c r="AW889" s="9"/>
      <c r="AX889" s="1"/>
      <c r="AY889" s="1"/>
    </row>
    <row r="890">
      <c r="A890" s="179"/>
      <c r="B890" s="5"/>
      <c r="C890" s="1"/>
      <c r="D890" s="5"/>
      <c r="E890" s="2"/>
      <c r="F890" s="2"/>
      <c r="G890" s="3"/>
      <c r="H890" s="5"/>
      <c r="I890" s="5"/>
      <c r="J890" s="5"/>
      <c r="K890" s="5"/>
      <c r="L890" s="5"/>
      <c r="M890" s="5"/>
      <c r="N890" s="5"/>
      <c r="O890" s="1"/>
      <c r="P890" s="1"/>
      <c r="Q890" s="1"/>
      <c r="R890" s="1"/>
      <c r="S890" s="1"/>
      <c r="T890" s="1"/>
      <c r="U890" s="1"/>
      <c r="V890" s="1"/>
      <c r="W890" s="5"/>
      <c r="X890" s="5"/>
      <c r="Y890" s="5"/>
      <c r="Z890" s="5"/>
      <c r="AA890" s="5"/>
      <c r="AB890" s="5"/>
      <c r="AC890" s="5"/>
      <c r="AD890" s="5"/>
      <c r="AE890" s="5"/>
      <c r="AF890" s="5"/>
      <c r="AG890" s="6"/>
      <c r="AH890" s="5"/>
      <c r="AI890" s="7"/>
      <c r="AJ890" s="6"/>
      <c r="AK890" s="8"/>
      <c r="AL890" s="5"/>
      <c r="AM890" s="5"/>
      <c r="AN890" s="5"/>
      <c r="AO890" s="5"/>
      <c r="AP890" s="5"/>
      <c r="AQ890" s="5"/>
      <c r="AR890" s="5"/>
      <c r="AS890" s="5"/>
      <c r="AT890" s="5"/>
      <c r="AU890" s="5"/>
      <c r="AV890" s="5"/>
      <c r="AW890" s="9"/>
      <c r="AX890" s="1"/>
      <c r="AY890" s="1"/>
    </row>
    <row r="891">
      <c r="A891" s="179"/>
      <c r="B891" s="5"/>
      <c r="C891" s="1"/>
      <c r="D891" s="5"/>
      <c r="E891" s="2"/>
      <c r="F891" s="2"/>
      <c r="G891" s="3"/>
      <c r="H891" s="5"/>
      <c r="I891" s="5"/>
      <c r="J891" s="5"/>
      <c r="K891" s="5"/>
      <c r="L891" s="5"/>
      <c r="M891" s="5"/>
      <c r="N891" s="5"/>
      <c r="O891" s="1"/>
      <c r="P891" s="1"/>
      <c r="Q891" s="1"/>
      <c r="R891" s="1"/>
      <c r="S891" s="1"/>
      <c r="T891" s="1"/>
      <c r="U891" s="1"/>
      <c r="V891" s="1"/>
      <c r="W891" s="5"/>
      <c r="X891" s="5"/>
      <c r="Y891" s="5"/>
      <c r="Z891" s="5"/>
      <c r="AA891" s="5"/>
      <c r="AB891" s="5"/>
      <c r="AC891" s="5"/>
      <c r="AD891" s="5"/>
      <c r="AE891" s="5"/>
      <c r="AF891" s="5"/>
      <c r="AG891" s="6"/>
      <c r="AH891" s="5"/>
      <c r="AI891" s="7"/>
      <c r="AJ891" s="6"/>
      <c r="AK891" s="8"/>
      <c r="AL891" s="5"/>
      <c r="AM891" s="5"/>
      <c r="AN891" s="5"/>
      <c r="AO891" s="5"/>
      <c r="AP891" s="5"/>
      <c r="AQ891" s="5"/>
      <c r="AR891" s="5"/>
      <c r="AS891" s="5"/>
      <c r="AT891" s="5"/>
      <c r="AU891" s="5"/>
      <c r="AV891" s="5"/>
      <c r="AW891" s="9"/>
      <c r="AX891" s="1"/>
      <c r="AY891" s="1"/>
    </row>
    <row r="892">
      <c r="A892" s="179"/>
      <c r="B892" s="5"/>
      <c r="C892" s="1"/>
      <c r="D892" s="5"/>
      <c r="E892" s="2"/>
      <c r="F892" s="2"/>
      <c r="G892" s="3"/>
      <c r="H892" s="5"/>
      <c r="I892" s="5"/>
      <c r="J892" s="5"/>
      <c r="K892" s="5"/>
      <c r="L892" s="5"/>
      <c r="M892" s="5"/>
      <c r="N892" s="5"/>
      <c r="O892" s="1"/>
      <c r="P892" s="1"/>
      <c r="Q892" s="1"/>
      <c r="R892" s="1"/>
      <c r="S892" s="1"/>
      <c r="T892" s="1"/>
      <c r="U892" s="1"/>
      <c r="V892" s="1"/>
      <c r="W892" s="5"/>
      <c r="X892" s="5"/>
      <c r="Y892" s="5"/>
      <c r="Z892" s="5"/>
      <c r="AA892" s="5"/>
      <c r="AB892" s="5"/>
      <c r="AC892" s="5"/>
      <c r="AD892" s="5"/>
      <c r="AE892" s="5"/>
      <c r="AF892" s="5"/>
      <c r="AG892" s="6"/>
      <c r="AH892" s="5"/>
      <c r="AI892" s="7"/>
      <c r="AJ892" s="6"/>
      <c r="AK892" s="8"/>
      <c r="AL892" s="5"/>
      <c r="AM892" s="5"/>
      <c r="AN892" s="5"/>
      <c r="AO892" s="5"/>
      <c r="AP892" s="5"/>
      <c r="AQ892" s="5"/>
      <c r="AR892" s="5"/>
      <c r="AS892" s="5"/>
      <c r="AT892" s="5"/>
      <c r="AU892" s="5"/>
      <c r="AV892" s="5"/>
      <c r="AW892" s="9"/>
      <c r="AX892" s="1"/>
      <c r="AY892" s="1"/>
    </row>
    <row r="893">
      <c r="A893" s="179"/>
      <c r="B893" s="5"/>
      <c r="C893" s="1"/>
      <c r="D893" s="5"/>
      <c r="E893" s="2"/>
      <c r="F893" s="2"/>
      <c r="G893" s="3"/>
      <c r="H893" s="5"/>
      <c r="I893" s="5"/>
      <c r="J893" s="5"/>
      <c r="K893" s="5"/>
      <c r="L893" s="5"/>
      <c r="M893" s="5"/>
      <c r="N893" s="5"/>
      <c r="O893" s="1"/>
      <c r="P893" s="1"/>
      <c r="Q893" s="1"/>
      <c r="R893" s="1"/>
      <c r="S893" s="1"/>
      <c r="T893" s="1"/>
      <c r="U893" s="1"/>
      <c r="V893" s="1"/>
      <c r="W893" s="5"/>
      <c r="X893" s="5"/>
      <c r="Y893" s="5"/>
      <c r="Z893" s="5"/>
      <c r="AA893" s="5"/>
      <c r="AB893" s="5"/>
      <c r="AC893" s="5"/>
      <c r="AD893" s="5"/>
      <c r="AE893" s="5"/>
      <c r="AF893" s="5"/>
      <c r="AG893" s="6"/>
      <c r="AH893" s="5"/>
      <c r="AI893" s="7"/>
      <c r="AJ893" s="6"/>
      <c r="AK893" s="8"/>
      <c r="AL893" s="5"/>
      <c r="AM893" s="5"/>
      <c r="AN893" s="5"/>
      <c r="AO893" s="5"/>
      <c r="AP893" s="5"/>
      <c r="AQ893" s="5"/>
      <c r="AR893" s="5"/>
      <c r="AS893" s="5"/>
      <c r="AT893" s="5"/>
      <c r="AU893" s="5"/>
      <c r="AV893" s="5"/>
      <c r="AW893" s="9"/>
      <c r="AX893" s="1"/>
      <c r="AY893" s="1"/>
    </row>
    <row r="894">
      <c r="A894" s="179"/>
      <c r="B894" s="5"/>
      <c r="C894" s="1"/>
      <c r="D894" s="5"/>
      <c r="E894" s="2"/>
      <c r="F894" s="2"/>
      <c r="G894" s="3"/>
      <c r="H894" s="5"/>
      <c r="I894" s="5"/>
      <c r="J894" s="5"/>
      <c r="K894" s="5"/>
      <c r="L894" s="5"/>
      <c r="M894" s="5"/>
      <c r="N894" s="5"/>
      <c r="O894" s="1"/>
      <c r="P894" s="1"/>
      <c r="Q894" s="1"/>
      <c r="R894" s="1"/>
      <c r="S894" s="1"/>
      <c r="T894" s="1"/>
      <c r="U894" s="1"/>
      <c r="V894" s="1"/>
      <c r="W894" s="5"/>
      <c r="X894" s="5"/>
      <c r="Y894" s="5"/>
      <c r="Z894" s="5"/>
      <c r="AA894" s="5"/>
      <c r="AB894" s="5"/>
      <c r="AC894" s="5"/>
      <c r="AD894" s="5"/>
      <c r="AE894" s="5"/>
      <c r="AF894" s="5"/>
      <c r="AG894" s="6"/>
      <c r="AH894" s="5"/>
      <c r="AI894" s="7"/>
      <c r="AJ894" s="6"/>
      <c r="AK894" s="8"/>
      <c r="AL894" s="5"/>
      <c r="AM894" s="5"/>
      <c r="AN894" s="5"/>
      <c r="AO894" s="5"/>
      <c r="AP894" s="5"/>
      <c r="AQ894" s="5"/>
      <c r="AR894" s="5"/>
      <c r="AS894" s="5"/>
      <c r="AT894" s="5"/>
      <c r="AU894" s="5"/>
      <c r="AV894" s="5"/>
      <c r="AW894" s="9"/>
      <c r="AX894" s="1"/>
      <c r="AY894" s="1"/>
    </row>
    <row r="895">
      <c r="A895" s="179"/>
      <c r="B895" s="5"/>
      <c r="C895" s="1"/>
      <c r="D895" s="5"/>
      <c r="E895" s="2"/>
      <c r="F895" s="2"/>
      <c r="G895" s="3"/>
      <c r="H895" s="5"/>
      <c r="I895" s="5"/>
      <c r="J895" s="5"/>
      <c r="K895" s="5"/>
      <c r="L895" s="5"/>
      <c r="M895" s="5"/>
      <c r="N895" s="5"/>
      <c r="O895" s="1"/>
      <c r="P895" s="1"/>
      <c r="Q895" s="1"/>
      <c r="R895" s="1"/>
      <c r="S895" s="1"/>
      <c r="T895" s="1"/>
      <c r="U895" s="1"/>
      <c r="V895" s="1"/>
      <c r="W895" s="5"/>
      <c r="X895" s="5"/>
      <c r="Y895" s="5"/>
      <c r="Z895" s="5"/>
      <c r="AA895" s="5"/>
      <c r="AB895" s="5"/>
      <c r="AC895" s="5"/>
      <c r="AD895" s="5"/>
      <c r="AE895" s="5"/>
      <c r="AF895" s="5"/>
      <c r="AG895" s="6"/>
      <c r="AH895" s="5"/>
      <c r="AI895" s="7"/>
      <c r="AJ895" s="6"/>
      <c r="AK895" s="8"/>
      <c r="AL895" s="5"/>
      <c r="AM895" s="5"/>
      <c r="AN895" s="5"/>
      <c r="AO895" s="5"/>
      <c r="AP895" s="5"/>
      <c r="AQ895" s="5"/>
      <c r="AR895" s="5"/>
      <c r="AS895" s="5"/>
      <c r="AT895" s="5"/>
      <c r="AU895" s="5"/>
      <c r="AV895" s="5"/>
      <c r="AW895" s="9"/>
      <c r="AX895" s="1"/>
      <c r="AY895" s="1"/>
    </row>
    <row r="896">
      <c r="A896" s="179"/>
      <c r="B896" s="5"/>
      <c r="C896" s="1"/>
      <c r="D896" s="5"/>
      <c r="E896" s="2"/>
      <c r="F896" s="2"/>
      <c r="G896" s="3"/>
      <c r="H896" s="5"/>
      <c r="I896" s="5"/>
      <c r="J896" s="5"/>
      <c r="K896" s="5"/>
      <c r="L896" s="5"/>
      <c r="M896" s="5"/>
      <c r="N896" s="5"/>
      <c r="O896" s="1"/>
      <c r="P896" s="1"/>
      <c r="Q896" s="1"/>
      <c r="R896" s="1"/>
      <c r="S896" s="1"/>
      <c r="T896" s="1"/>
      <c r="U896" s="1"/>
      <c r="V896" s="1"/>
      <c r="W896" s="5"/>
      <c r="X896" s="5"/>
      <c r="Y896" s="5"/>
      <c r="Z896" s="5"/>
      <c r="AA896" s="5"/>
      <c r="AB896" s="5"/>
      <c r="AC896" s="5"/>
      <c r="AD896" s="5"/>
      <c r="AE896" s="5"/>
      <c r="AF896" s="5"/>
      <c r="AG896" s="6"/>
      <c r="AH896" s="5"/>
      <c r="AI896" s="7"/>
      <c r="AJ896" s="6"/>
      <c r="AK896" s="8"/>
      <c r="AL896" s="5"/>
      <c r="AM896" s="5"/>
      <c r="AN896" s="5"/>
      <c r="AO896" s="5"/>
      <c r="AP896" s="5"/>
      <c r="AQ896" s="5"/>
      <c r="AR896" s="5"/>
      <c r="AS896" s="5"/>
      <c r="AT896" s="5"/>
      <c r="AU896" s="5"/>
      <c r="AV896" s="5"/>
      <c r="AW896" s="9"/>
      <c r="AX896" s="1"/>
      <c r="AY896" s="1"/>
    </row>
    <row r="897">
      <c r="A897" s="179"/>
      <c r="B897" s="5"/>
      <c r="C897" s="1"/>
      <c r="D897" s="5"/>
      <c r="E897" s="2"/>
      <c r="F897" s="2"/>
      <c r="G897" s="3"/>
      <c r="H897" s="5"/>
      <c r="I897" s="5"/>
      <c r="J897" s="5"/>
      <c r="K897" s="5"/>
      <c r="L897" s="5"/>
      <c r="M897" s="5"/>
      <c r="N897" s="5"/>
      <c r="O897" s="1"/>
      <c r="P897" s="1"/>
      <c r="Q897" s="1"/>
      <c r="R897" s="1"/>
      <c r="S897" s="1"/>
      <c r="T897" s="1"/>
      <c r="U897" s="1"/>
      <c r="V897" s="1"/>
      <c r="W897" s="5"/>
      <c r="X897" s="5"/>
      <c r="Y897" s="5"/>
      <c r="Z897" s="5"/>
      <c r="AA897" s="5"/>
      <c r="AB897" s="5"/>
      <c r="AC897" s="5"/>
      <c r="AD897" s="5"/>
      <c r="AE897" s="5"/>
      <c r="AF897" s="5"/>
      <c r="AG897" s="6"/>
      <c r="AH897" s="5"/>
      <c r="AI897" s="7"/>
      <c r="AJ897" s="6"/>
      <c r="AK897" s="8"/>
      <c r="AL897" s="5"/>
      <c r="AM897" s="5"/>
      <c r="AN897" s="5"/>
      <c r="AO897" s="5"/>
      <c r="AP897" s="5"/>
      <c r="AQ897" s="5"/>
      <c r="AR897" s="5"/>
      <c r="AS897" s="5"/>
      <c r="AT897" s="5"/>
      <c r="AU897" s="5"/>
      <c r="AV897" s="5"/>
      <c r="AW897" s="9"/>
      <c r="AX897" s="1"/>
      <c r="AY897" s="1"/>
    </row>
  </sheetData>
  <autoFilter ref="$A$2:$AY$161">
    <filterColumn colId="3">
      <filters>
        <filter val="NÃO"/>
      </filters>
    </filterColumn>
    <filterColumn colId="7">
      <filters>
        <filter val="SIM"/>
      </filters>
    </filterColumn>
  </autoFilter>
  <mergeCells count="3">
    <mergeCell ref="A1:D1"/>
    <mergeCell ref="H1:K1"/>
    <mergeCell ref="L1:M1"/>
  </mergeCells>
  <dataValidations>
    <dataValidation type="list" allowBlank="1" showErrorMessage="1" sqref="L3:L161">
      <formula1>"ITEM NÃO APLICÁVEL À UFC,ALTO CUSTO/ECONOMICIDADE,OUTRO"</formula1>
    </dataValidation>
    <dataValidation type="list" allowBlank="1" showErrorMessage="1" sqref="H3:H161">
      <formula1>"SIM,NÃO"</formula1>
    </dataValidation>
    <dataValidation type="list" allowBlank="1" showErrorMessage="1" sqref="D120:D126">
      <formula1>"SEM RESPOSTA,SIM,NÃO"</formula1>
    </dataValidation>
    <dataValidation type="list" allowBlank="1" showErrorMessage="1" sqref="J3:J155">
      <formula1>"NÃO INICIADA,EM ANDAMENTO,FINALIZADA"</formula1>
    </dataValidation>
  </dataValidations>
  <hyperlinks>
    <hyperlink r:id="rId1" ref="M7"/>
    <hyperlink r:id="rId2" ref="K8"/>
    <hyperlink r:id="rId3" ref="K9"/>
    <hyperlink r:id="rId4" ref="K10"/>
    <hyperlink r:id="rId5" ref="K12"/>
    <hyperlink r:id="rId6" ref="M12"/>
    <hyperlink r:id="rId7" ref="K25"/>
    <hyperlink r:id="rId8" ref="K42"/>
    <hyperlink r:id="rId9" ref="K47"/>
    <hyperlink r:id="rId10" ref="K76"/>
    <hyperlink r:id="rId11" location=":~:text=A%20comiss%C3%A3o%20%C3%A9%20composta%20por,%C3%89tica%20e%20de%20Direitos%20Humanos." ref="K77"/>
    <hyperlink r:id="rId12" ref="K78"/>
    <hyperlink r:id="rId13" ref="K79"/>
    <hyperlink r:id="rId14" ref="K80"/>
    <hyperlink r:id="rId15" ref="K81"/>
    <hyperlink r:id="rId16" ref="K83"/>
    <hyperlink r:id="rId17" ref="K84"/>
    <hyperlink r:id="rId18" ref="K85"/>
    <hyperlink r:id="rId19" ref="K98"/>
    <hyperlink r:id="rId20" ref="K127"/>
    <hyperlink r:id="rId21" ref="K129"/>
    <hyperlink r:id="rId22" ref="K130"/>
    <hyperlink r:id="rId23" ref="K131"/>
    <hyperlink r:id="rId24" ref="K132"/>
    <hyperlink r:id="rId25" ref="K133"/>
    <hyperlink r:id="rId26" ref="K155"/>
  </hyperlinks>
  <printOptions/>
  <pageMargins bottom="0.787401575" footer="0.0" header="0.0" left="0.511811024" right="0.511811024" top="0.787401575"/>
  <pageSetup orientation="landscape"/>
  <drawing r:id="rId2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7.57"/>
    <col customWidth="1" min="2" max="2" width="7.14"/>
    <col customWidth="1" min="3" max="3" width="31.57"/>
    <col customWidth="1" min="4" max="4" width="11.29"/>
    <col customWidth="1" min="5" max="5" width="5.29"/>
    <col customWidth="1" min="6" max="6" width="4.57"/>
    <col customWidth="1" min="7" max="7" width="5.86"/>
    <col customWidth="1" min="8" max="8" width="13.43"/>
    <col customWidth="1" hidden="1" min="9" max="9" width="5.14"/>
    <col customWidth="1" hidden="1" min="10" max="10" width="4.57"/>
    <col customWidth="1" hidden="1" min="11" max="11" width="5.86"/>
    <col customWidth="1" min="12" max="12" width="54.29"/>
    <col customWidth="1" hidden="1" min="13" max="13" width="16.86"/>
    <col customWidth="1" hidden="1" min="14" max="16" width="34.86"/>
    <col customWidth="1" hidden="1" min="17" max="17" width="32.0"/>
    <col customWidth="1" hidden="1" min="18" max="18" width="3.71"/>
    <col customWidth="1" hidden="1" min="19" max="19" width="12.86"/>
    <col customWidth="1" hidden="1" min="20" max="20" width="9.14"/>
    <col customWidth="1" hidden="1" min="21" max="21" width="7.43"/>
    <col customWidth="1" hidden="1" min="22" max="25" width="7.57"/>
    <col customWidth="1" hidden="1" min="26" max="26" width="10.29"/>
    <col customWidth="1" hidden="1" min="27" max="27" width="3.43"/>
    <col customWidth="1" hidden="1" min="28" max="28" width="46.57"/>
    <col customWidth="1" hidden="1" min="29" max="31" width="9.14"/>
    <col customWidth="1" hidden="1" min="32" max="32" width="52.29"/>
    <col customWidth="1" hidden="1" min="33" max="33" width="5.86"/>
    <col customWidth="1" hidden="1" min="34" max="35" width="9.29"/>
    <col customWidth="1" hidden="1" min="36" max="36" width="8.71"/>
    <col customWidth="1" hidden="1" min="37" max="37" width="9.71"/>
    <col customWidth="1" hidden="1" min="38" max="38" width="8.71"/>
    <col customWidth="1" hidden="1" min="39" max="39" width="30.0"/>
    <col customWidth="1" hidden="1" min="40" max="40" width="8.71"/>
    <col customWidth="1" hidden="1" min="41" max="41" width="37.57"/>
    <col customWidth="1" hidden="1" min="42" max="43" width="8.71"/>
    <col customWidth="1" hidden="1" min="44" max="44" width="46.86"/>
    <col customWidth="1" hidden="1" min="45" max="45" width="25.0"/>
    <col customWidth="1" hidden="1" min="46" max="46" width="22.57"/>
    <col customWidth="1" hidden="1" min="47" max="49" width="8.71"/>
  </cols>
  <sheetData>
    <row r="1" ht="15.0" customHeight="1">
      <c r="A1" s="5"/>
      <c r="B1" s="5" t="s">
        <v>670</v>
      </c>
      <c r="C1" s="1"/>
      <c r="D1" s="1" t="s">
        <v>1</v>
      </c>
      <c r="E1" s="1" t="s">
        <v>671</v>
      </c>
      <c r="F1" s="1" t="s">
        <v>672</v>
      </c>
      <c r="G1" s="1" t="s">
        <v>673</v>
      </c>
      <c r="H1" s="5" t="s">
        <v>49</v>
      </c>
      <c r="I1" s="2" t="s">
        <v>50</v>
      </c>
      <c r="J1" s="2" t="s">
        <v>51</v>
      </c>
      <c r="K1" s="2" t="s">
        <v>52</v>
      </c>
      <c r="L1" s="5" t="s">
        <v>674</v>
      </c>
      <c r="M1" s="55" t="s">
        <v>58</v>
      </c>
      <c r="N1" s="55" t="s">
        <v>59</v>
      </c>
      <c r="O1" s="55"/>
      <c r="P1" s="55"/>
      <c r="Q1" s="1" t="s">
        <v>60</v>
      </c>
      <c r="R1" s="1"/>
      <c r="S1" s="1" t="s">
        <v>61</v>
      </c>
      <c r="T1" s="1" t="s">
        <v>62</v>
      </c>
      <c r="U1" s="1" t="s">
        <v>63</v>
      </c>
      <c r="V1" s="1" t="s">
        <v>64</v>
      </c>
      <c r="W1" s="1" t="s">
        <v>65</v>
      </c>
      <c r="X1" s="1" t="s">
        <v>66</v>
      </c>
      <c r="Y1" s="1" t="s">
        <v>67</v>
      </c>
      <c r="Z1" s="1" t="s">
        <v>68</v>
      </c>
      <c r="AA1" s="1" t="s">
        <v>69</v>
      </c>
      <c r="AB1" s="1" t="s">
        <v>70</v>
      </c>
      <c r="AC1" s="1" t="s">
        <v>71</v>
      </c>
      <c r="AD1" s="1" t="s">
        <v>72</v>
      </c>
      <c r="AE1" s="1" t="s">
        <v>73</v>
      </c>
      <c r="AF1" s="1" t="s">
        <v>74</v>
      </c>
      <c r="AG1" s="7" t="s">
        <v>75</v>
      </c>
      <c r="AH1" s="180" t="s">
        <v>76</v>
      </c>
      <c r="AI1" s="180"/>
      <c r="AJ1" s="1" t="s">
        <v>77</v>
      </c>
      <c r="AK1" s="1" t="s">
        <v>78</v>
      </c>
      <c r="AL1" s="1" t="s">
        <v>79</v>
      </c>
      <c r="AM1" s="1" t="s">
        <v>80</v>
      </c>
      <c r="AN1" s="1" t="s">
        <v>81</v>
      </c>
      <c r="AO1" s="1" t="s">
        <v>82</v>
      </c>
      <c r="AP1" s="1" t="s">
        <v>83</v>
      </c>
      <c r="AQ1" s="1" t="s">
        <v>84</v>
      </c>
      <c r="AR1" s="1" t="s">
        <v>85</v>
      </c>
      <c r="AS1" s="1" t="s">
        <v>86</v>
      </c>
      <c r="AT1" s="1" t="s">
        <v>87</v>
      </c>
      <c r="AU1" s="1"/>
      <c r="AV1" s="1" t="s">
        <v>88</v>
      </c>
      <c r="AW1" s="1" t="s">
        <v>89</v>
      </c>
    </row>
    <row r="2" ht="15.0" customHeight="1">
      <c r="A2" s="181" t="s">
        <v>675</v>
      </c>
      <c r="B2" s="181"/>
      <c r="C2" s="181" t="s">
        <v>676</v>
      </c>
      <c r="D2" s="1"/>
      <c r="E2" s="1"/>
      <c r="F2" s="1"/>
      <c r="G2" s="1"/>
      <c r="H2" s="5"/>
      <c r="I2" s="2"/>
      <c r="J2" s="2"/>
      <c r="K2" s="3"/>
      <c r="L2" s="5"/>
      <c r="M2" s="1"/>
      <c r="N2" s="1"/>
      <c r="O2" s="1"/>
      <c r="P2" s="1"/>
      <c r="Q2" s="1"/>
      <c r="R2" s="1"/>
      <c r="S2" s="1"/>
      <c r="T2" s="1"/>
      <c r="U2" s="5"/>
      <c r="V2" s="5"/>
      <c r="W2" s="6"/>
      <c r="X2" s="6"/>
      <c r="Y2" s="6"/>
      <c r="Z2" s="5"/>
      <c r="AA2" s="5"/>
      <c r="AB2" s="5"/>
      <c r="AC2" s="5"/>
      <c r="AD2" s="5"/>
      <c r="AE2" s="6"/>
      <c r="AF2" s="5"/>
      <c r="AG2" s="7"/>
      <c r="AH2" s="6"/>
      <c r="AI2" s="8"/>
      <c r="AJ2" s="5"/>
      <c r="AK2" s="5"/>
      <c r="AL2" s="5"/>
      <c r="AM2" s="5"/>
      <c r="AN2" s="5"/>
      <c r="AO2" s="5"/>
      <c r="AP2" s="5"/>
      <c r="AQ2" s="5"/>
      <c r="AR2" s="5"/>
      <c r="AS2" s="5"/>
      <c r="AT2" s="5"/>
      <c r="AU2" s="9"/>
      <c r="AV2" s="1"/>
      <c r="AW2" s="1"/>
    </row>
    <row r="3" ht="15.0" customHeight="1">
      <c r="A3" s="181" t="s">
        <v>677</v>
      </c>
      <c r="B3" s="181" t="s">
        <v>678</v>
      </c>
      <c r="C3" s="181" t="s">
        <v>265</v>
      </c>
      <c r="D3" s="1"/>
      <c r="E3" s="1"/>
      <c r="F3" s="1"/>
      <c r="G3" s="1"/>
      <c r="H3" s="5"/>
      <c r="I3" s="2"/>
      <c r="J3" s="2"/>
      <c r="K3" s="3"/>
      <c r="L3" s="5"/>
      <c r="M3" s="1" t="str">
        <f t="shared" ref="M3:M46" si="1">IF(ISNUMBER(SEARCH("inclu",Q3,1)),"1-Incluído",IF(ISNUMBER(SEARCH("Mudaram texto",Q3,1)),"2-Texto alterado",IF(ISNUMBER(SEARCH("Mudou texto",Q3,1)),"2-Texto alterado",IF(ISNUMBER(SEARCH("texto alterado",Q3,1)),"2-Texto alterado",""))))</f>
        <v/>
      </c>
      <c r="N3" s="1"/>
      <c r="O3" s="1"/>
      <c r="P3" s="1"/>
      <c r="Q3" s="1" t="str">
        <f t="shared" ref="Q3:Q46" si="2">IF(#REF!="QUESTÃO",AS3,IF(#REF!="ITEM",AT3,""))</f>
        <v>#REF!</v>
      </c>
      <c r="R3" s="1"/>
      <c r="S3" s="1"/>
      <c r="T3" s="1">
        <v>2.0</v>
      </c>
      <c r="U3" s="5">
        <v>2.0</v>
      </c>
      <c r="V3" s="5" t="s">
        <v>677</v>
      </c>
      <c r="W3" s="6"/>
      <c r="X3" s="6"/>
      <c r="Y3" s="6"/>
      <c r="Z3" s="5" t="s">
        <v>110</v>
      </c>
      <c r="AA3" s="5" t="s">
        <v>110</v>
      </c>
      <c r="AB3" s="5" t="s">
        <v>110</v>
      </c>
      <c r="AC3" s="5" t="s">
        <v>110</v>
      </c>
      <c r="AD3" s="5" t="s">
        <v>110</v>
      </c>
      <c r="AE3" s="6"/>
      <c r="AF3" s="5" t="s">
        <v>110</v>
      </c>
      <c r="AG3" s="7" t="s">
        <v>101</v>
      </c>
      <c r="AH3" s="6" t="str">
        <f t="shared" ref="AH3:AH46" si="3">""&amp;AI3</f>
        <v>1100</v>
      </c>
      <c r="AI3" s="8">
        <v>1100.0</v>
      </c>
      <c r="AJ3" s="5">
        <v>1100.0</v>
      </c>
      <c r="AK3" s="5" t="s">
        <v>265</v>
      </c>
      <c r="AL3" s="5" t="s">
        <v>110</v>
      </c>
      <c r="AM3" s="5" t="s">
        <v>110</v>
      </c>
      <c r="AN3" s="5"/>
      <c r="AO3" s="5" t="s">
        <v>110</v>
      </c>
      <c r="AP3" s="5" t="s">
        <v>110</v>
      </c>
      <c r="AQ3" s="5" t="s">
        <v>110</v>
      </c>
      <c r="AR3" s="5"/>
      <c r="AS3" s="5" t="s">
        <v>110</v>
      </c>
      <c r="AT3" s="5" t="s">
        <v>110</v>
      </c>
      <c r="AU3" s="9" t="str">
        <f t="shared" ref="AU3:AU46" si="4">IF(MID(AP3,1,4)&lt;&gt;Z3,Z3,"")</f>
        <v/>
      </c>
      <c r="AV3" s="1" t="str">
        <f t="shared" ref="AV3:AV46" si="5">IF(#REF!="ITEM",IF(MID(AP3,1,4)+0=AN3+0,"ok","x"),"OK não item")</f>
        <v>#REF!</v>
      </c>
      <c r="AW3" s="1" t="str">
        <f>IF(#REF!="ITEM",IF(AQ3="a","ok",
IF(AQ3="b",IF(AQ1="a","ok","x"),
IF(AQ3="c",IF(AQ1="b","ok","x"),
IF(AQ3="d",IF(AQ1="c","ok","x"),
IF(AQ3="e",IF(AQ1="d","ok","x"),
IF(AQ3="f",IF(AQ1="e","ok","x"),
IF(AQ3="g",IF(AQ1="f","ok","x"),
IF(AQ3="h",IF(AQ1="g","ok","x"),
IF(AQ3="i",IF(AQ1="h","ok","x"),
IF(AQ3="j",IF(AQ1="i","ok","x"),
IF(AQ3="K",IF(AQ1="J","ok","x"),
IF(AQ3="L",IF(AQ1="K","ok","x")
)))))))))))),"OK")</f>
        <v>#REF!</v>
      </c>
    </row>
    <row r="4" ht="15.0" customHeight="1">
      <c r="A4" s="181" t="s">
        <v>679</v>
      </c>
      <c r="B4" s="181" t="s">
        <v>678</v>
      </c>
      <c r="C4" s="181" t="s">
        <v>680</v>
      </c>
      <c r="D4" s="1"/>
      <c r="E4" s="1"/>
      <c r="F4" s="1"/>
      <c r="G4" s="1"/>
      <c r="H4" s="5"/>
      <c r="I4" s="2"/>
      <c r="J4" s="2"/>
      <c r="K4" s="3"/>
      <c r="L4" s="5"/>
      <c r="M4" s="1" t="str">
        <f t="shared" si="1"/>
        <v/>
      </c>
      <c r="N4" s="1"/>
      <c r="O4" s="1"/>
      <c r="P4" s="1"/>
      <c r="Q4" s="1" t="str">
        <f t="shared" si="2"/>
        <v>#REF!</v>
      </c>
      <c r="R4" s="1"/>
      <c r="S4" s="1"/>
      <c r="T4" s="1">
        <v>3.0</v>
      </c>
      <c r="U4" s="5">
        <v>3.0</v>
      </c>
      <c r="V4" s="5" t="s">
        <v>681</v>
      </c>
      <c r="W4" s="6"/>
      <c r="X4" s="6"/>
      <c r="Y4" s="6"/>
      <c r="Z4" s="5" t="s">
        <v>110</v>
      </c>
      <c r="AA4" s="5" t="s">
        <v>110</v>
      </c>
      <c r="AB4" s="5" t="s">
        <v>110</v>
      </c>
      <c r="AC4" s="5" t="s">
        <v>110</v>
      </c>
      <c r="AD4" s="5" t="s">
        <v>110</v>
      </c>
      <c r="AE4" s="6"/>
      <c r="AF4" s="5" t="s">
        <v>110</v>
      </c>
      <c r="AG4" s="7" t="s">
        <v>101</v>
      </c>
      <c r="AH4" s="6" t="str">
        <f t="shared" si="3"/>
        <v>1110</v>
      </c>
      <c r="AI4" s="8">
        <v>1110.0</v>
      </c>
      <c r="AJ4" s="5">
        <v>1100.0</v>
      </c>
      <c r="AK4" s="5" t="s">
        <v>265</v>
      </c>
      <c r="AL4" s="5">
        <v>1110.0</v>
      </c>
      <c r="AM4" s="5" t="s">
        <v>680</v>
      </c>
      <c r="AN4" s="5"/>
      <c r="AO4" s="5" t="s">
        <v>110</v>
      </c>
      <c r="AP4" s="5"/>
      <c r="AQ4" s="5" t="s">
        <v>110</v>
      </c>
      <c r="AR4" s="5" t="s">
        <v>110</v>
      </c>
      <c r="AS4" s="5" t="s">
        <v>110</v>
      </c>
      <c r="AT4" s="5" t="s">
        <v>110</v>
      </c>
      <c r="AU4" s="9" t="str">
        <f t="shared" si="4"/>
        <v/>
      </c>
      <c r="AV4" s="1" t="str">
        <f t="shared" si="5"/>
        <v>#REF!</v>
      </c>
      <c r="AW4" s="1" t="str">
        <f t="shared" ref="AW4:AW10" si="6">IF(#REF!="ITEM",IF(AQ4="a","ok",
IF(AQ4="b",IF(AQ3="a","ok","x"),
IF(AQ4="c",IF(AQ3="b","ok","x"),
IF(AQ4="d",IF(AQ3="c","ok","x"),
IF(AQ4="e",IF(AQ3="d","ok","x"),
IF(AQ4="f",IF(AQ3="e","ok","x"),
IF(AQ4="g",IF(AQ3="f","ok","x"),
IF(AQ4="h",IF(AQ3="g","ok","x"),
IF(AQ4="i",IF(AQ3="h","ok","x"),
IF(AQ4="j",IF(AQ3="i","ok","x"),
IF(AQ4="K",IF(AQ3="J","ok","x"),
IF(AQ4="L",IF(AQ3="K","ok","x")
)))))))))))),"OK")</f>
        <v>#REF!</v>
      </c>
    </row>
    <row r="5" ht="15.0" customHeight="1">
      <c r="A5" s="181" t="s">
        <v>47</v>
      </c>
      <c r="B5" s="181" t="s">
        <v>678</v>
      </c>
      <c r="C5" s="182" t="s">
        <v>682</v>
      </c>
      <c r="D5" s="1" t="s">
        <v>683</v>
      </c>
      <c r="E5" s="183">
        <f>COUNTIF(H6:H10,"SIM")</f>
        <v>5</v>
      </c>
      <c r="F5" s="183">
        <f>COUNTA(H6:H10)</f>
        <v>5</v>
      </c>
      <c r="G5" s="184">
        <f>E5/F5</f>
        <v>1</v>
      </c>
      <c r="H5" s="184" t="s">
        <v>684</v>
      </c>
      <c r="I5" s="185"/>
      <c r="J5" s="185"/>
      <c r="K5" s="186"/>
      <c r="L5" s="187" t="s">
        <v>685</v>
      </c>
      <c r="M5" s="1" t="str">
        <f t="shared" si="1"/>
        <v/>
      </c>
      <c r="N5" s="1"/>
      <c r="O5" s="1"/>
      <c r="P5" s="1"/>
      <c r="Q5" s="1" t="str">
        <f t="shared" si="2"/>
        <v>#REF!</v>
      </c>
      <c r="R5" s="1"/>
      <c r="S5" s="1" t="str">
        <f t="shared" ref="S5:S46" si="7">IF(#REF!="QUESTÃO",IF(Z5+0=#REF!+0,"","x"),IF(#REF!="ITEM",IF(Z5=#REF!&amp;" "&amp;#REF!&amp;")","","x")))</f>
        <v>#REF!</v>
      </c>
      <c r="T5" s="1">
        <v>4.0</v>
      </c>
      <c r="U5" s="5">
        <v>6.0</v>
      </c>
      <c r="V5" s="5" t="s">
        <v>47</v>
      </c>
      <c r="W5" s="5">
        <v>1100.0</v>
      </c>
      <c r="X5" s="5">
        <v>1110.0</v>
      </c>
      <c r="Y5" s="5">
        <v>1111.0</v>
      </c>
      <c r="Z5" s="5" t="s">
        <v>686</v>
      </c>
      <c r="AA5" s="5" t="s">
        <v>110</v>
      </c>
      <c r="AB5" s="5" t="s">
        <v>682</v>
      </c>
      <c r="AC5" s="5" t="s">
        <v>683</v>
      </c>
      <c r="AD5" s="5" t="s">
        <v>343</v>
      </c>
      <c r="AE5" s="188">
        <v>0.86</v>
      </c>
      <c r="AF5" s="5" t="s">
        <v>110</v>
      </c>
      <c r="AG5" s="7" t="s">
        <v>101</v>
      </c>
      <c r="AH5" s="6" t="str">
        <f t="shared" si="3"/>
        <v>1111</v>
      </c>
      <c r="AI5" s="8">
        <v>1111.0</v>
      </c>
      <c r="AJ5" s="5">
        <v>1100.0</v>
      </c>
      <c r="AK5" s="5" t="s">
        <v>265</v>
      </c>
      <c r="AL5" s="5">
        <v>1110.0</v>
      </c>
      <c r="AM5" s="5" t="s">
        <v>680</v>
      </c>
      <c r="AN5" s="5">
        <v>1111.0</v>
      </c>
      <c r="AO5" s="5" t="s">
        <v>682</v>
      </c>
      <c r="AP5" s="5" t="s">
        <v>686</v>
      </c>
      <c r="AQ5" s="5" t="s">
        <v>110</v>
      </c>
      <c r="AR5" s="5" t="s">
        <v>110</v>
      </c>
      <c r="AS5" s="5" t="s">
        <v>105</v>
      </c>
      <c r="AT5" s="5" t="s">
        <v>110</v>
      </c>
      <c r="AU5" s="9" t="str">
        <f t="shared" si="4"/>
        <v/>
      </c>
      <c r="AV5" s="1" t="str">
        <f t="shared" si="5"/>
        <v>#REF!</v>
      </c>
      <c r="AW5" s="1" t="str">
        <f t="shared" si="6"/>
        <v>#REF!</v>
      </c>
    </row>
    <row r="6" ht="15.0" customHeight="1">
      <c r="A6" s="181" t="s">
        <v>48</v>
      </c>
      <c r="B6" s="181" t="s">
        <v>678</v>
      </c>
      <c r="C6" s="5" t="s">
        <v>687</v>
      </c>
      <c r="D6" s="1" t="s">
        <v>683</v>
      </c>
      <c r="E6" s="189"/>
      <c r="F6" s="189"/>
      <c r="G6" s="189"/>
      <c r="H6" s="190" t="s">
        <v>99</v>
      </c>
      <c r="I6" s="185"/>
      <c r="J6" s="185"/>
      <c r="K6" s="186"/>
      <c r="L6" s="191" t="s">
        <v>688</v>
      </c>
      <c r="M6" s="1" t="str">
        <f t="shared" si="1"/>
        <v/>
      </c>
      <c r="N6" s="1"/>
      <c r="O6" s="1"/>
      <c r="P6" s="1"/>
      <c r="Q6" s="1" t="str">
        <f t="shared" si="2"/>
        <v>#REF!</v>
      </c>
      <c r="R6" s="1"/>
      <c r="S6" s="1" t="str">
        <f t="shared" si="7"/>
        <v>#REF!</v>
      </c>
      <c r="T6" s="1">
        <v>5.0</v>
      </c>
      <c r="U6" s="5">
        <v>7.0</v>
      </c>
      <c r="V6" s="5" t="s">
        <v>48</v>
      </c>
      <c r="W6" s="5">
        <v>1100.0</v>
      </c>
      <c r="X6" s="5">
        <v>1110.0</v>
      </c>
      <c r="Y6" s="5">
        <v>1111.0</v>
      </c>
      <c r="Z6" s="5" t="s">
        <v>689</v>
      </c>
      <c r="AA6" s="5" t="s">
        <v>243</v>
      </c>
      <c r="AB6" s="5" t="s">
        <v>690</v>
      </c>
      <c r="AC6" s="5" t="s">
        <v>683</v>
      </c>
      <c r="AD6" s="5" t="s">
        <v>99</v>
      </c>
      <c r="AE6" s="6"/>
      <c r="AF6" s="5" t="s">
        <v>691</v>
      </c>
      <c r="AG6" s="7" t="s">
        <v>101</v>
      </c>
      <c r="AH6" s="6" t="str">
        <f t="shared" si="3"/>
        <v>1111 a)</v>
      </c>
      <c r="AI6" s="8" t="s">
        <v>689</v>
      </c>
      <c r="AJ6" s="5">
        <v>1100.0</v>
      </c>
      <c r="AK6" s="5" t="s">
        <v>265</v>
      </c>
      <c r="AL6" s="5">
        <v>1110.0</v>
      </c>
      <c r="AM6" s="5" t="s">
        <v>680</v>
      </c>
      <c r="AN6" s="5">
        <v>1111.0</v>
      </c>
      <c r="AO6" s="5" t="s">
        <v>682</v>
      </c>
      <c r="AP6" s="5" t="s">
        <v>689</v>
      </c>
      <c r="AQ6" s="5" t="s">
        <v>115</v>
      </c>
      <c r="AR6" s="5" t="s">
        <v>690</v>
      </c>
      <c r="AS6" s="5" t="s">
        <v>105</v>
      </c>
      <c r="AT6" s="5" t="s">
        <v>106</v>
      </c>
      <c r="AU6" s="9" t="str">
        <f t="shared" si="4"/>
        <v>1111 a)</v>
      </c>
      <c r="AV6" s="1" t="str">
        <f t="shared" si="5"/>
        <v>#REF!</v>
      </c>
      <c r="AW6" s="1" t="str">
        <f t="shared" si="6"/>
        <v>#REF!</v>
      </c>
    </row>
    <row r="7" ht="15.0" customHeight="1">
      <c r="A7" s="181" t="s">
        <v>48</v>
      </c>
      <c r="B7" s="181" t="s">
        <v>678</v>
      </c>
      <c r="C7" s="5" t="s">
        <v>692</v>
      </c>
      <c r="D7" s="1" t="s">
        <v>683</v>
      </c>
      <c r="E7" s="189"/>
      <c r="F7" s="189"/>
      <c r="G7" s="189"/>
      <c r="H7" s="190" t="s">
        <v>99</v>
      </c>
      <c r="I7" s="185"/>
      <c r="J7" s="185"/>
      <c r="K7" s="186"/>
      <c r="L7" s="191" t="s">
        <v>693</v>
      </c>
      <c r="M7" s="1" t="str">
        <f t="shared" si="1"/>
        <v/>
      </c>
      <c r="N7" s="1"/>
      <c r="O7" s="1"/>
      <c r="P7" s="1"/>
      <c r="Q7" s="1" t="str">
        <f t="shared" si="2"/>
        <v>#REF!</v>
      </c>
      <c r="R7" s="1"/>
      <c r="S7" s="1" t="str">
        <f t="shared" si="7"/>
        <v>#REF!</v>
      </c>
      <c r="T7" s="1">
        <v>6.0</v>
      </c>
      <c r="U7" s="5">
        <v>8.0</v>
      </c>
      <c r="V7" s="5" t="s">
        <v>48</v>
      </c>
      <c r="W7" s="5">
        <v>1100.0</v>
      </c>
      <c r="X7" s="5">
        <v>1110.0</v>
      </c>
      <c r="Y7" s="5">
        <v>1111.0</v>
      </c>
      <c r="Z7" s="5" t="s">
        <v>694</v>
      </c>
      <c r="AA7" s="5" t="s">
        <v>201</v>
      </c>
      <c r="AB7" s="5" t="s">
        <v>695</v>
      </c>
      <c r="AC7" s="5" t="s">
        <v>683</v>
      </c>
      <c r="AD7" s="5" t="s">
        <v>99</v>
      </c>
      <c r="AE7" s="6"/>
      <c r="AF7" s="5" t="s">
        <v>696</v>
      </c>
      <c r="AG7" s="7" t="s">
        <v>101</v>
      </c>
      <c r="AH7" s="6" t="str">
        <f t="shared" si="3"/>
        <v>1111 b)</v>
      </c>
      <c r="AI7" s="8" t="s">
        <v>694</v>
      </c>
      <c r="AJ7" s="5">
        <v>1100.0</v>
      </c>
      <c r="AK7" s="5" t="s">
        <v>265</v>
      </c>
      <c r="AL7" s="5">
        <v>1110.0</v>
      </c>
      <c r="AM7" s="5" t="s">
        <v>680</v>
      </c>
      <c r="AN7" s="5">
        <v>1111.0</v>
      </c>
      <c r="AO7" s="5" t="s">
        <v>682</v>
      </c>
      <c r="AP7" s="5" t="s">
        <v>694</v>
      </c>
      <c r="AQ7" s="5" t="s">
        <v>121</v>
      </c>
      <c r="AR7" s="5" t="s">
        <v>695</v>
      </c>
      <c r="AS7" s="5" t="s">
        <v>105</v>
      </c>
      <c r="AT7" s="5" t="s">
        <v>106</v>
      </c>
      <c r="AU7" s="9" t="str">
        <f t="shared" si="4"/>
        <v>1111 b)</v>
      </c>
      <c r="AV7" s="1" t="str">
        <f t="shared" si="5"/>
        <v>#REF!</v>
      </c>
      <c r="AW7" s="1" t="str">
        <f t="shared" si="6"/>
        <v>#REF!</v>
      </c>
    </row>
    <row r="8" ht="15.0" customHeight="1">
      <c r="A8" s="181" t="s">
        <v>48</v>
      </c>
      <c r="B8" s="181" t="s">
        <v>678</v>
      </c>
      <c r="C8" s="5" t="s">
        <v>697</v>
      </c>
      <c r="D8" s="1" t="s">
        <v>683</v>
      </c>
      <c r="E8" s="189"/>
      <c r="F8" s="189"/>
      <c r="G8" s="189"/>
      <c r="H8" s="190" t="s">
        <v>99</v>
      </c>
      <c r="I8" s="185"/>
      <c r="J8" s="185"/>
      <c r="K8" s="186"/>
      <c r="L8" s="191" t="s">
        <v>698</v>
      </c>
      <c r="M8" s="1" t="str">
        <f t="shared" si="1"/>
        <v/>
      </c>
      <c r="N8" s="1"/>
      <c r="O8" s="1"/>
      <c r="P8" s="1"/>
      <c r="Q8" s="1" t="str">
        <f t="shared" si="2"/>
        <v>#REF!</v>
      </c>
      <c r="R8" s="1"/>
      <c r="S8" s="1" t="str">
        <f t="shared" si="7"/>
        <v>#REF!</v>
      </c>
      <c r="T8" s="1">
        <v>7.0</v>
      </c>
      <c r="U8" s="5">
        <v>9.0</v>
      </c>
      <c r="V8" s="5" t="s">
        <v>48</v>
      </c>
      <c r="W8" s="5">
        <v>1100.0</v>
      </c>
      <c r="X8" s="5">
        <v>1110.0</v>
      </c>
      <c r="Y8" s="5">
        <v>1111.0</v>
      </c>
      <c r="Z8" s="5" t="s">
        <v>699</v>
      </c>
      <c r="AA8" s="5" t="s">
        <v>97</v>
      </c>
      <c r="AB8" s="5" t="s">
        <v>700</v>
      </c>
      <c r="AC8" s="5" t="s">
        <v>683</v>
      </c>
      <c r="AD8" s="5" t="s">
        <v>99</v>
      </c>
      <c r="AE8" s="6"/>
      <c r="AF8" s="5" t="s">
        <v>701</v>
      </c>
      <c r="AG8" s="7" t="s">
        <v>101</v>
      </c>
      <c r="AH8" s="6" t="str">
        <f t="shared" si="3"/>
        <v>1111 c)</v>
      </c>
      <c r="AI8" s="8" t="s">
        <v>699</v>
      </c>
      <c r="AJ8" s="5">
        <v>1100.0</v>
      </c>
      <c r="AK8" s="5" t="s">
        <v>265</v>
      </c>
      <c r="AL8" s="5">
        <v>1110.0</v>
      </c>
      <c r="AM8" s="5" t="s">
        <v>680</v>
      </c>
      <c r="AN8" s="5">
        <v>1111.0</v>
      </c>
      <c r="AO8" s="5" t="s">
        <v>682</v>
      </c>
      <c r="AP8" s="5" t="s">
        <v>699</v>
      </c>
      <c r="AQ8" s="5" t="s">
        <v>104</v>
      </c>
      <c r="AR8" s="5" t="s">
        <v>700</v>
      </c>
      <c r="AS8" s="5" t="s">
        <v>105</v>
      </c>
      <c r="AT8" s="5" t="s">
        <v>106</v>
      </c>
      <c r="AU8" s="9" t="str">
        <f t="shared" si="4"/>
        <v>1111 c)</v>
      </c>
      <c r="AV8" s="1" t="str">
        <f t="shared" si="5"/>
        <v>#REF!</v>
      </c>
      <c r="AW8" s="1" t="str">
        <f t="shared" si="6"/>
        <v>#REF!</v>
      </c>
    </row>
    <row r="9" ht="15.0" customHeight="1">
      <c r="A9" s="181" t="s">
        <v>48</v>
      </c>
      <c r="B9" s="181" t="s">
        <v>678</v>
      </c>
      <c r="C9" s="5" t="s">
        <v>702</v>
      </c>
      <c r="D9" s="1" t="s">
        <v>683</v>
      </c>
      <c r="E9" s="189"/>
      <c r="F9" s="189"/>
      <c r="G9" s="189"/>
      <c r="H9" s="190" t="s">
        <v>99</v>
      </c>
      <c r="I9" s="185"/>
      <c r="J9" s="185"/>
      <c r="K9" s="186"/>
      <c r="L9" s="191" t="s">
        <v>703</v>
      </c>
      <c r="M9" s="1" t="str">
        <f t="shared" si="1"/>
        <v/>
      </c>
      <c r="N9" s="1"/>
      <c r="O9" s="1"/>
      <c r="P9" s="1"/>
      <c r="Q9" s="1" t="str">
        <f t="shared" si="2"/>
        <v>#REF!</v>
      </c>
      <c r="R9" s="1"/>
      <c r="S9" s="1" t="str">
        <f t="shared" si="7"/>
        <v>#REF!</v>
      </c>
      <c r="T9" s="1">
        <v>8.0</v>
      </c>
      <c r="U9" s="5">
        <v>10.0</v>
      </c>
      <c r="V9" s="5" t="s">
        <v>48</v>
      </c>
      <c r="W9" s="5">
        <v>1100.0</v>
      </c>
      <c r="X9" s="5">
        <v>1110.0</v>
      </c>
      <c r="Y9" s="5">
        <v>1111.0</v>
      </c>
      <c r="Z9" s="5" t="s">
        <v>704</v>
      </c>
      <c r="AA9" s="5" t="s">
        <v>133</v>
      </c>
      <c r="AB9" s="5" t="s">
        <v>702</v>
      </c>
      <c r="AC9" s="5" t="s">
        <v>683</v>
      </c>
      <c r="AD9" s="5" t="s">
        <v>99</v>
      </c>
      <c r="AE9" s="6"/>
      <c r="AF9" s="5" t="s">
        <v>701</v>
      </c>
      <c r="AG9" s="7" t="s">
        <v>101</v>
      </c>
      <c r="AH9" s="6" t="str">
        <f t="shared" si="3"/>
        <v>1111 d)</v>
      </c>
      <c r="AI9" s="8" t="s">
        <v>704</v>
      </c>
      <c r="AJ9" s="5">
        <v>1100.0</v>
      </c>
      <c r="AK9" s="5" t="s">
        <v>265</v>
      </c>
      <c r="AL9" s="5">
        <v>1110.0</v>
      </c>
      <c r="AM9" s="5" t="s">
        <v>680</v>
      </c>
      <c r="AN9" s="5">
        <v>1111.0</v>
      </c>
      <c r="AO9" s="5" t="s">
        <v>682</v>
      </c>
      <c r="AP9" s="5" t="s">
        <v>704</v>
      </c>
      <c r="AQ9" s="5" t="s">
        <v>139</v>
      </c>
      <c r="AR9" s="5" t="s">
        <v>702</v>
      </c>
      <c r="AS9" s="5" t="s">
        <v>105</v>
      </c>
      <c r="AT9" s="5" t="s">
        <v>106</v>
      </c>
      <c r="AU9" s="9" t="str">
        <f t="shared" si="4"/>
        <v>1111 d)</v>
      </c>
      <c r="AV9" s="1" t="str">
        <f t="shared" si="5"/>
        <v>#REF!</v>
      </c>
      <c r="AW9" s="1" t="str">
        <f t="shared" si="6"/>
        <v>#REF!</v>
      </c>
    </row>
    <row r="10" ht="15.0" customHeight="1">
      <c r="A10" s="181" t="s">
        <v>48</v>
      </c>
      <c r="B10" s="181" t="s">
        <v>678</v>
      </c>
      <c r="C10" s="5" t="s">
        <v>705</v>
      </c>
      <c r="D10" s="1" t="s">
        <v>683</v>
      </c>
      <c r="E10" s="189"/>
      <c r="F10" s="189"/>
      <c r="G10" s="189"/>
      <c r="H10" s="190" t="s">
        <v>99</v>
      </c>
      <c r="I10" s="185"/>
      <c r="J10" s="185"/>
      <c r="K10" s="186"/>
      <c r="L10" s="191" t="s">
        <v>706</v>
      </c>
      <c r="M10" s="1" t="str">
        <f t="shared" si="1"/>
        <v/>
      </c>
      <c r="N10" s="1"/>
      <c r="O10" s="1"/>
      <c r="P10" s="1"/>
      <c r="Q10" s="1" t="str">
        <f t="shared" si="2"/>
        <v>#REF!</v>
      </c>
      <c r="R10" s="1"/>
      <c r="S10" s="1" t="str">
        <f t="shared" si="7"/>
        <v>#REF!</v>
      </c>
      <c r="T10" s="1">
        <v>9.0</v>
      </c>
      <c r="U10" s="5">
        <v>11.0</v>
      </c>
      <c r="V10" s="5" t="s">
        <v>48</v>
      </c>
      <c r="W10" s="5">
        <v>1100.0</v>
      </c>
      <c r="X10" s="5">
        <v>1110.0</v>
      </c>
      <c r="Y10" s="5">
        <v>1111.0</v>
      </c>
      <c r="Z10" s="5" t="s">
        <v>707</v>
      </c>
      <c r="AA10" s="5" t="s">
        <v>146</v>
      </c>
      <c r="AB10" s="5" t="s">
        <v>705</v>
      </c>
      <c r="AC10" s="5" t="s">
        <v>683</v>
      </c>
      <c r="AD10" s="5" t="s">
        <v>99</v>
      </c>
      <c r="AE10" s="6"/>
      <c r="AF10" s="5" t="s">
        <v>708</v>
      </c>
      <c r="AG10" s="7" t="s">
        <v>101</v>
      </c>
      <c r="AH10" s="6" t="str">
        <f t="shared" si="3"/>
        <v>1111 e)</v>
      </c>
      <c r="AI10" s="8" t="s">
        <v>707</v>
      </c>
      <c r="AJ10" s="5">
        <v>1100.0</v>
      </c>
      <c r="AK10" s="5" t="s">
        <v>265</v>
      </c>
      <c r="AL10" s="5">
        <v>1110.0</v>
      </c>
      <c r="AM10" s="5" t="s">
        <v>680</v>
      </c>
      <c r="AN10" s="5">
        <v>1111.0</v>
      </c>
      <c r="AO10" s="5" t="s">
        <v>682</v>
      </c>
      <c r="AP10" s="5" t="s">
        <v>707</v>
      </c>
      <c r="AQ10" s="5" t="s">
        <v>150</v>
      </c>
      <c r="AR10" s="5" t="s">
        <v>705</v>
      </c>
      <c r="AS10" s="5" t="s">
        <v>105</v>
      </c>
      <c r="AT10" s="5" t="s">
        <v>106</v>
      </c>
      <c r="AU10" s="9" t="str">
        <f t="shared" si="4"/>
        <v>1111 e)</v>
      </c>
      <c r="AV10" s="1" t="str">
        <f t="shared" si="5"/>
        <v>#REF!</v>
      </c>
      <c r="AW10" s="1" t="str">
        <f t="shared" si="6"/>
        <v>#REF!</v>
      </c>
    </row>
    <row r="11" ht="15.0" customHeight="1">
      <c r="A11" s="181" t="s">
        <v>47</v>
      </c>
      <c r="B11" s="181" t="s">
        <v>678</v>
      </c>
      <c r="C11" s="192" t="s">
        <v>709</v>
      </c>
      <c r="D11" s="1" t="s">
        <v>683</v>
      </c>
      <c r="E11" s="183">
        <f>COUNTIF(H12:H14,"SIM")</f>
        <v>3</v>
      </c>
      <c r="F11" s="183">
        <f>COUNTA(H12:H14)</f>
        <v>3</v>
      </c>
      <c r="G11" s="184">
        <f>E11/F11</f>
        <v>1</v>
      </c>
      <c r="H11" s="184" t="s">
        <v>684</v>
      </c>
      <c r="I11" s="185"/>
      <c r="J11" s="185"/>
      <c r="K11" s="186"/>
      <c r="L11" s="187" t="s">
        <v>710</v>
      </c>
      <c r="M11" s="1" t="str">
        <f t="shared" si="1"/>
        <v/>
      </c>
      <c r="N11" s="1"/>
      <c r="O11" s="1"/>
      <c r="P11" s="1"/>
      <c r="Q11" s="1" t="str">
        <f t="shared" si="2"/>
        <v>#REF!</v>
      </c>
      <c r="R11" s="1"/>
      <c r="S11" s="1" t="str">
        <f t="shared" si="7"/>
        <v>#REF!</v>
      </c>
      <c r="T11" s="1">
        <v>11.0</v>
      </c>
      <c r="U11" s="5">
        <v>13.0</v>
      </c>
      <c r="V11" s="5" t="s">
        <v>47</v>
      </c>
      <c r="W11" s="5">
        <v>1100.0</v>
      </c>
      <c r="X11" s="5">
        <v>1110.0</v>
      </c>
      <c r="Y11" s="5">
        <v>1112.0</v>
      </c>
      <c r="Z11" s="5" t="s">
        <v>711</v>
      </c>
      <c r="AA11" s="5" t="s">
        <v>110</v>
      </c>
      <c r="AB11" s="5" t="s">
        <v>709</v>
      </c>
      <c r="AC11" s="5" t="s">
        <v>683</v>
      </c>
      <c r="AD11" s="5" t="s">
        <v>343</v>
      </c>
      <c r="AE11" s="188">
        <v>1.0</v>
      </c>
      <c r="AF11" s="5" t="s">
        <v>712</v>
      </c>
      <c r="AG11" s="7" t="s">
        <v>101</v>
      </c>
      <c r="AH11" s="6" t="str">
        <f t="shared" si="3"/>
        <v>1112</v>
      </c>
      <c r="AI11" s="8">
        <v>1112.0</v>
      </c>
      <c r="AJ11" s="5">
        <v>1100.0</v>
      </c>
      <c r="AK11" s="5" t="s">
        <v>265</v>
      </c>
      <c r="AL11" s="5">
        <v>1110.0</v>
      </c>
      <c r="AM11" s="5" t="s">
        <v>680</v>
      </c>
      <c r="AN11" s="5">
        <v>1112.0</v>
      </c>
      <c r="AO11" s="5" t="s">
        <v>709</v>
      </c>
      <c r="AP11" s="5" t="s">
        <v>711</v>
      </c>
      <c r="AQ11" s="5" t="s">
        <v>110</v>
      </c>
      <c r="AR11" s="5" t="s">
        <v>110</v>
      </c>
      <c r="AS11" s="5" t="s">
        <v>105</v>
      </c>
      <c r="AT11" s="5" t="s">
        <v>110</v>
      </c>
      <c r="AU11" s="9" t="str">
        <f t="shared" si="4"/>
        <v/>
      </c>
      <c r="AV11" s="1" t="str">
        <f t="shared" si="5"/>
        <v>#REF!</v>
      </c>
      <c r="AW11" s="1" t="str">
        <f>IF(#REF!="ITEM",IF(AQ11="a","ok",
IF(AQ11="b",IF(#REF!="a","ok","x"),
IF(AQ11="c",IF(#REF!="b","ok","x"),
IF(AQ11="d",IF(#REF!="c","ok","x"),
IF(AQ11="e",IF(#REF!="d","ok","x"),
IF(AQ11="f",IF(#REF!="e","ok","x"),
IF(AQ11="g",IF(#REF!="f","ok","x"),
IF(AQ11="h",IF(#REF!="g","ok","x"),
IF(AQ11="i",IF(#REF!="h","ok","x"),
IF(AQ11="j",IF(#REF!="i","ok","x"),
IF(AQ11="K",IF(#REF!="J","ok","x"),
IF(AQ11="L",IF(#REF!="K","ok","x")
)))))))))))),"OK")</f>
        <v>#REF!</v>
      </c>
    </row>
    <row r="12" ht="15.0" customHeight="1">
      <c r="A12" s="181" t="s">
        <v>48</v>
      </c>
      <c r="B12" s="181" t="s">
        <v>678</v>
      </c>
      <c r="C12" s="5" t="s">
        <v>713</v>
      </c>
      <c r="D12" s="1" t="s">
        <v>683</v>
      </c>
      <c r="E12" s="189"/>
      <c r="F12" s="189"/>
      <c r="G12" s="189"/>
      <c r="H12" s="5" t="s">
        <v>99</v>
      </c>
      <c r="I12" s="2"/>
      <c r="J12" s="2"/>
      <c r="K12" s="3"/>
      <c r="L12" s="191" t="s">
        <v>714</v>
      </c>
      <c r="M12" s="1" t="str">
        <f t="shared" si="1"/>
        <v/>
      </c>
      <c r="N12" s="1"/>
      <c r="O12" s="1"/>
      <c r="P12" s="1"/>
      <c r="Q12" s="1" t="str">
        <f t="shared" si="2"/>
        <v>#REF!</v>
      </c>
      <c r="R12" s="1"/>
      <c r="S12" s="1" t="str">
        <f t="shared" si="7"/>
        <v>#REF!</v>
      </c>
      <c r="T12" s="1">
        <v>12.0</v>
      </c>
      <c r="U12" s="5">
        <v>14.0</v>
      </c>
      <c r="V12" s="5" t="s">
        <v>48</v>
      </c>
      <c r="W12" s="5">
        <v>1100.0</v>
      </c>
      <c r="X12" s="5">
        <v>1110.0</v>
      </c>
      <c r="Y12" s="5">
        <v>1112.0</v>
      </c>
      <c r="Z12" s="5" t="s">
        <v>715</v>
      </c>
      <c r="AA12" s="5" t="s">
        <v>243</v>
      </c>
      <c r="AB12" s="5" t="s">
        <v>716</v>
      </c>
      <c r="AC12" s="5" t="s">
        <v>683</v>
      </c>
      <c r="AD12" s="5" t="s">
        <v>99</v>
      </c>
      <c r="AE12" s="6"/>
      <c r="AF12" s="5" t="s">
        <v>717</v>
      </c>
      <c r="AG12" s="7" t="s">
        <v>101</v>
      </c>
      <c r="AH12" s="6" t="str">
        <f t="shared" si="3"/>
        <v>1112 a)</v>
      </c>
      <c r="AI12" s="8" t="s">
        <v>715</v>
      </c>
      <c r="AJ12" s="5">
        <v>1100.0</v>
      </c>
      <c r="AK12" s="5" t="s">
        <v>265</v>
      </c>
      <c r="AL12" s="5">
        <v>1110.0</v>
      </c>
      <c r="AM12" s="5" t="s">
        <v>680</v>
      </c>
      <c r="AN12" s="5">
        <v>1112.0</v>
      </c>
      <c r="AO12" s="5" t="s">
        <v>709</v>
      </c>
      <c r="AP12" s="5" t="s">
        <v>715</v>
      </c>
      <c r="AQ12" s="5" t="s">
        <v>115</v>
      </c>
      <c r="AR12" s="5" t="s">
        <v>716</v>
      </c>
      <c r="AS12" s="5" t="s">
        <v>105</v>
      </c>
      <c r="AT12" s="5" t="s">
        <v>106</v>
      </c>
      <c r="AU12" s="9" t="str">
        <f t="shared" si="4"/>
        <v>1112 a)</v>
      </c>
      <c r="AV12" s="1" t="str">
        <f t="shared" si="5"/>
        <v>#REF!</v>
      </c>
      <c r="AW12" s="1" t="str">
        <f>IF(#REF!="ITEM",IF(AQ12="a","ok",
IF(AQ12="b",IF(AQ11="a","ok","x"),
IF(AQ12="c",IF(AQ11="b","ok","x"),
IF(AQ12="d",IF(AQ11="c","ok","x"),
IF(AQ12="e",IF(AQ11="d","ok","x"),
IF(AQ12="f",IF(AQ11="e","ok","x"),
IF(AQ12="g",IF(AQ11="f","ok","x"),
IF(AQ12="h",IF(AQ11="g","ok","x"),
IF(AQ12="i",IF(AQ11="h","ok","x"),
IF(AQ12="j",IF(AQ11="i","ok","x"),
IF(AQ12="K",IF(AQ11="J","ok","x"),
IF(AQ12="L",IF(AQ11="K","ok","x")
)))))))))))),"OK")</f>
        <v>#REF!</v>
      </c>
    </row>
    <row r="13" ht="15.0" customHeight="1">
      <c r="A13" s="181" t="s">
        <v>48</v>
      </c>
      <c r="B13" s="181" t="s">
        <v>678</v>
      </c>
      <c r="C13" s="5" t="s">
        <v>718</v>
      </c>
      <c r="D13" s="1" t="s">
        <v>683</v>
      </c>
      <c r="E13" s="189"/>
      <c r="F13" s="189"/>
      <c r="G13" s="189"/>
      <c r="H13" s="5" t="s">
        <v>99</v>
      </c>
      <c r="I13" s="2"/>
      <c r="J13" s="2"/>
      <c r="K13" s="3"/>
      <c r="L13" s="191" t="s">
        <v>719</v>
      </c>
      <c r="M13" s="1" t="str">
        <f t="shared" si="1"/>
        <v/>
      </c>
      <c r="N13" s="1"/>
      <c r="O13" s="1"/>
      <c r="P13" s="1"/>
      <c r="Q13" s="1" t="str">
        <f t="shared" si="2"/>
        <v>#REF!</v>
      </c>
      <c r="R13" s="1"/>
      <c r="S13" s="1" t="str">
        <f t="shared" si="7"/>
        <v>#REF!</v>
      </c>
      <c r="T13" s="1">
        <v>14.0</v>
      </c>
      <c r="U13" s="5">
        <v>16.0</v>
      </c>
      <c r="V13" s="5" t="s">
        <v>48</v>
      </c>
      <c r="W13" s="5">
        <v>1100.0</v>
      </c>
      <c r="X13" s="5">
        <v>1110.0</v>
      </c>
      <c r="Y13" s="5">
        <v>1112.0</v>
      </c>
      <c r="Z13" s="5" t="s">
        <v>720</v>
      </c>
      <c r="AA13" s="5" t="s">
        <v>97</v>
      </c>
      <c r="AB13" s="5" t="s">
        <v>721</v>
      </c>
      <c r="AC13" s="5" t="s">
        <v>683</v>
      </c>
      <c r="AD13" s="5" t="s">
        <v>99</v>
      </c>
      <c r="AE13" s="6"/>
      <c r="AF13" s="5" t="s">
        <v>722</v>
      </c>
      <c r="AG13" s="7" t="s">
        <v>101</v>
      </c>
      <c r="AH13" s="6" t="str">
        <f t="shared" si="3"/>
        <v>1112 c)</v>
      </c>
      <c r="AI13" s="8" t="s">
        <v>720</v>
      </c>
      <c r="AJ13" s="5">
        <v>1100.0</v>
      </c>
      <c r="AK13" s="5" t="s">
        <v>265</v>
      </c>
      <c r="AL13" s="5">
        <v>1110.0</v>
      </c>
      <c r="AM13" s="5" t="s">
        <v>680</v>
      </c>
      <c r="AN13" s="5">
        <v>1112.0</v>
      </c>
      <c r="AO13" s="5" t="s">
        <v>709</v>
      </c>
      <c r="AP13" s="5" t="s">
        <v>720</v>
      </c>
      <c r="AQ13" s="5" t="s">
        <v>104</v>
      </c>
      <c r="AR13" s="5" t="s">
        <v>721</v>
      </c>
      <c r="AS13" s="5" t="s">
        <v>105</v>
      </c>
      <c r="AT13" s="5" t="s">
        <v>106</v>
      </c>
      <c r="AU13" s="9" t="str">
        <f t="shared" si="4"/>
        <v>1112 c)</v>
      </c>
      <c r="AV13" s="1" t="str">
        <f t="shared" si="5"/>
        <v>#REF!</v>
      </c>
      <c r="AW13" s="1" t="str">
        <f>IF(#REF!="ITEM",IF(AQ13="a","ok",
IF(AQ13="b",IF(#REF!="a","ok","x"),
IF(AQ13="c",IF(#REF!="b","ok","x"),
IF(AQ13="d",IF(#REF!="c","ok","x"),
IF(AQ13="e",IF(#REF!="d","ok","x"),
IF(AQ13="f",IF(#REF!="e","ok","x"),
IF(AQ13="g",IF(#REF!="f","ok","x"),
IF(AQ13="h",IF(#REF!="g","ok","x"),
IF(AQ13="i",IF(#REF!="h","ok","x"),
IF(AQ13="j",IF(#REF!="i","ok","x"),
IF(AQ13="K",IF(#REF!="J","ok","x"),
IF(AQ13="L",IF(#REF!="K","ok","x")
)))))))))))),"OK")</f>
        <v>#REF!</v>
      </c>
    </row>
    <row r="14" ht="15.0" customHeight="1">
      <c r="A14" s="181" t="s">
        <v>48</v>
      </c>
      <c r="B14" s="181" t="s">
        <v>678</v>
      </c>
      <c r="C14" s="5" t="s">
        <v>723</v>
      </c>
      <c r="D14" s="1" t="s">
        <v>683</v>
      </c>
      <c r="E14" s="189"/>
      <c r="F14" s="189"/>
      <c r="G14" s="189"/>
      <c r="H14" s="5" t="s">
        <v>99</v>
      </c>
      <c r="I14" s="2"/>
      <c r="J14" s="2"/>
      <c r="K14" s="3"/>
      <c r="L14" s="191" t="s">
        <v>724</v>
      </c>
      <c r="M14" s="1" t="str">
        <f t="shared" si="1"/>
        <v/>
      </c>
      <c r="N14" s="1"/>
      <c r="O14" s="1"/>
      <c r="P14" s="1"/>
      <c r="Q14" s="1" t="str">
        <f t="shared" si="2"/>
        <v>#REF!</v>
      </c>
      <c r="R14" s="1"/>
      <c r="S14" s="1" t="str">
        <f t="shared" si="7"/>
        <v>#REF!</v>
      </c>
      <c r="T14" s="1">
        <v>15.0</v>
      </c>
      <c r="U14" s="5">
        <v>17.0</v>
      </c>
      <c r="V14" s="5" t="s">
        <v>48</v>
      </c>
      <c r="W14" s="5">
        <v>1100.0</v>
      </c>
      <c r="X14" s="5">
        <v>1110.0</v>
      </c>
      <c r="Y14" s="5">
        <v>1112.0</v>
      </c>
      <c r="Z14" s="5" t="s">
        <v>725</v>
      </c>
      <c r="AA14" s="5" t="s">
        <v>133</v>
      </c>
      <c r="AB14" s="5" t="s">
        <v>726</v>
      </c>
      <c r="AC14" s="5" t="s">
        <v>683</v>
      </c>
      <c r="AD14" s="5" t="s">
        <v>99</v>
      </c>
      <c r="AE14" s="6"/>
      <c r="AF14" s="5" t="s">
        <v>722</v>
      </c>
      <c r="AG14" s="7" t="s">
        <v>101</v>
      </c>
      <c r="AH14" s="6" t="str">
        <f t="shared" si="3"/>
        <v>1112 d)</v>
      </c>
      <c r="AI14" s="8" t="s">
        <v>725</v>
      </c>
      <c r="AJ14" s="5">
        <v>1100.0</v>
      </c>
      <c r="AK14" s="5" t="s">
        <v>265</v>
      </c>
      <c r="AL14" s="5">
        <v>1110.0</v>
      </c>
      <c r="AM14" s="5" t="s">
        <v>680</v>
      </c>
      <c r="AN14" s="5">
        <v>1112.0</v>
      </c>
      <c r="AO14" s="5" t="s">
        <v>709</v>
      </c>
      <c r="AP14" s="5" t="s">
        <v>725</v>
      </c>
      <c r="AQ14" s="5" t="s">
        <v>139</v>
      </c>
      <c r="AR14" s="5" t="s">
        <v>726</v>
      </c>
      <c r="AS14" s="5" t="s">
        <v>105</v>
      </c>
      <c r="AT14" s="5" t="s">
        <v>106</v>
      </c>
      <c r="AU14" s="9" t="str">
        <f t="shared" si="4"/>
        <v>1112 d)</v>
      </c>
      <c r="AV14" s="1" t="str">
        <f t="shared" si="5"/>
        <v>#REF!</v>
      </c>
      <c r="AW14" s="1" t="str">
        <f t="shared" ref="AW14:AW20" si="8">IF(#REF!="ITEM",IF(AQ14="a","ok",
IF(AQ14="b",IF(AQ13="a","ok","x"),
IF(AQ14="c",IF(AQ13="b","ok","x"),
IF(AQ14="d",IF(AQ13="c","ok","x"),
IF(AQ14="e",IF(AQ13="d","ok","x"),
IF(AQ14="f",IF(AQ13="e","ok","x"),
IF(AQ14="g",IF(AQ13="f","ok","x"),
IF(AQ14="h",IF(AQ13="g","ok","x"),
IF(AQ14="i",IF(AQ13="h","ok","x"),
IF(AQ14="j",IF(AQ13="i","ok","x"),
IF(AQ14="K",IF(AQ13="J","ok","x"),
IF(AQ14="L",IF(AQ13="K","ok","x")
)))))))))))),"OK")</f>
        <v>#REF!</v>
      </c>
    </row>
    <row r="15" ht="15.0" customHeight="1">
      <c r="A15" s="181" t="s">
        <v>679</v>
      </c>
      <c r="B15" s="181" t="s">
        <v>678</v>
      </c>
      <c r="C15" s="181" t="s">
        <v>727</v>
      </c>
      <c r="D15" s="1"/>
      <c r="E15" s="1"/>
      <c r="F15" s="1"/>
      <c r="G15" s="1"/>
      <c r="H15" s="5"/>
      <c r="I15" s="2"/>
      <c r="J15" s="2"/>
      <c r="K15" s="3"/>
      <c r="L15" s="5"/>
      <c r="M15" s="1" t="str">
        <f t="shared" si="1"/>
        <v/>
      </c>
      <c r="N15" s="1"/>
      <c r="O15" s="1"/>
      <c r="P15" s="1"/>
      <c r="Q15" s="1" t="str">
        <f t="shared" si="2"/>
        <v>#REF!</v>
      </c>
      <c r="R15" s="1"/>
      <c r="S15" s="1" t="str">
        <f t="shared" si="7"/>
        <v>#REF!</v>
      </c>
      <c r="T15" s="1">
        <v>31.0</v>
      </c>
      <c r="U15" s="5">
        <v>33.0</v>
      </c>
      <c r="V15" s="5" t="s">
        <v>110</v>
      </c>
      <c r="W15" s="6"/>
      <c r="X15" s="6"/>
      <c r="Y15" s="6"/>
      <c r="Z15" s="5" t="s">
        <v>110</v>
      </c>
      <c r="AA15" s="5" t="s">
        <v>110</v>
      </c>
      <c r="AB15" s="5" t="s">
        <v>110</v>
      </c>
      <c r="AC15" s="5" t="s">
        <v>110</v>
      </c>
      <c r="AD15" s="5" t="s">
        <v>110</v>
      </c>
      <c r="AE15" s="6"/>
      <c r="AF15" s="5" t="s">
        <v>110</v>
      </c>
      <c r="AG15" s="7" t="s">
        <v>101</v>
      </c>
      <c r="AH15" s="6" t="str">
        <f t="shared" si="3"/>
        <v>1120</v>
      </c>
      <c r="AI15" s="8">
        <v>1120.0</v>
      </c>
      <c r="AJ15" s="5">
        <v>1100.0</v>
      </c>
      <c r="AK15" s="5" t="s">
        <v>265</v>
      </c>
      <c r="AL15" s="5">
        <v>1120.0</v>
      </c>
      <c r="AM15" s="5" t="s">
        <v>727</v>
      </c>
      <c r="AN15" s="5"/>
      <c r="AO15" s="5" t="s">
        <v>110</v>
      </c>
      <c r="AP15" s="5" t="s">
        <v>110</v>
      </c>
      <c r="AQ15" s="5" t="s">
        <v>110</v>
      </c>
      <c r="AR15" s="5" t="s">
        <v>110</v>
      </c>
      <c r="AS15" s="5" t="s">
        <v>110</v>
      </c>
      <c r="AT15" s="5" t="s">
        <v>110</v>
      </c>
      <c r="AU15" s="9" t="str">
        <f t="shared" si="4"/>
        <v/>
      </c>
      <c r="AV15" s="1" t="str">
        <f t="shared" si="5"/>
        <v>#REF!</v>
      </c>
      <c r="AW15" s="1" t="str">
        <f t="shared" si="8"/>
        <v>#REF!</v>
      </c>
    </row>
    <row r="16" ht="15.0" customHeight="1">
      <c r="A16" s="181" t="s">
        <v>47</v>
      </c>
      <c r="B16" s="181" t="s">
        <v>678</v>
      </c>
      <c r="C16" s="192" t="s">
        <v>728</v>
      </c>
      <c r="D16" s="193" t="s">
        <v>729</v>
      </c>
      <c r="E16" s="183">
        <f>COUNTIF(H17:H20,"SIM")</f>
        <v>4</v>
      </c>
      <c r="F16" s="183">
        <f>COUNTA(H17:H20)</f>
        <v>4</v>
      </c>
      <c r="G16" s="184">
        <f>E16/F16</f>
        <v>1</v>
      </c>
      <c r="H16" s="184" t="s">
        <v>684</v>
      </c>
      <c r="I16" s="185"/>
      <c r="J16" s="185"/>
      <c r="K16" s="186"/>
      <c r="L16" s="187" t="s">
        <v>730</v>
      </c>
      <c r="M16" s="1" t="str">
        <f t="shared" si="1"/>
        <v/>
      </c>
      <c r="N16" s="1"/>
      <c r="O16" s="1"/>
      <c r="P16" s="1"/>
      <c r="Q16" s="1" t="str">
        <f t="shared" si="2"/>
        <v>#REF!</v>
      </c>
      <c r="R16" s="1"/>
      <c r="S16" s="1" t="str">
        <f t="shared" si="7"/>
        <v>#REF!</v>
      </c>
      <c r="T16" s="1">
        <v>32.0</v>
      </c>
      <c r="U16" s="5">
        <v>34.0</v>
      </c>
      <c r="V16" s="5" t="s">
        <v>47</v>
      </c>
      <c r="W16" s="5">
        <v>1100.0</v>
      </c>
      <c r="X16" s="5">
        <v>1130.0</v>
      </c>
      <c r="Y16" s="5">
        <v>1131.0</v>
      </c>
      <c r="Z16" s="5" t="s">
        <v>731</v>
      </c>
      <c r="AA16" s="5" t="s">
        <v>110</v>
      </c>
      <c r="AB16" s="5" t="s">
        <v>732</v>
      </c>
      <c r="AC16" s="5" t="s">
        <v>733</v>
      </c>
      <c r="AD16" s="5" t="s">
        <v>343</v>
      </c>
      <c r="AE16" s="188">
        <v>1.0</v>
      </c>
      <c r="AF16" s="5" t="s">
        <v>734</v>
      </c>
      <c r="AG16" s="7" t="s">
        <v>101</v>
      </c>
      <c r="AH16" s="6" t="str">
        <f t="shared" si="3"/>
        <v>1121</v>
      </c>
      <c r="AI16" s="8">
        <v>1121.0</v>
      </c>
      <c r="AJ16" s="5">
        <v>1100.0</v>
      </c>
      <c r="AK16" s="5" t="s">
        <v>265</v>
      </c>
      <c r="AL16" s="5">
        <v>1120.0</v>
      </c>
      <c r="AM16" s="5" t="s">
        <v>727</v>
      </c>
      <c r="AN16" s="5">
        <v>1121.0</v>
      </c>
      <c r="AO16" s="5" t="s">
        <v>735</v>
      </c>
      <c r="AP16" s="5" t="s">
        <v>736</v>
      </c>
      <c r="AQ16" s="5" t="s">
        <v>110</v>
      </c>
      <c r="AR16" s="5" t="s">
        <v>110</v>
      </c>
      <c r="AS16" s="5" t="s">
        <v>105</v>
      </c>
      <c r="AT16" s="5" t="s">
        <v>110</v>
      </c>
      <c r="AU16" s="9" t="str">
        <f t="shared" si="4"/>
        <v>1131</v>
      </c>
      <c r="AV16" s="1" t="str">
        <f t="shared" si="5"/>
        <v>#REF!</v>
      </c>
      <c r="AW16" s="1" t="str">
        <f t="shared" si="8"/>
        <v>#REF!</v>
      </c>
    </row>
    <row r="17" ht="15.0" customHeight="1">
      <c r="A17" s="181" t="s">
        <v>48</v>
      </c>
      <c r="B17" s="181" t="s">
        <v>678</v>
      </c>
      <c r="C17" s="5" t="s">
        <v>737</v>
      </c>
      <c r="D17" s="1" t="s">
        <v>683</v>
      </c>
      <c r="E17" s="189"/>
      <c r="F17" s="189"/>
      <c r="G17" s="189"/>
      <c r="H17" s="194" t="s">
        <v>99</v>
      </c>
      <c r="I17" s="195"/>
      <c r="J17" s="195"/>
      <c r="K17" s="196"/>
      <c r="L17" s="197" t="s">
        <v>738</v>
      </c>
      <c r="M17" s="1" t="str">
        <f t="shared" si="1"/>
        <v/>
      </c>
      <c r="N17" s="1"/>
      <c r="O17" s="1"/>
      <c r="P17" s="1"/>
      <c r="Q17" s="1" t="str">
        <f t="shared" si="2"/>
        <v>#REF!</v>
      </c>
      <c r="R17" s="1"/>
      <c r="S17" s="1" t="str">
        <f t="shared" si="7"/>
        <v>#REF!</v>
      </c>
      <c r="T17" s="1">
        <v>33.0</v>
      </c>
      <c r="U17" s="5">
        <v>35.0</v>
      </c>
      <c r="V17" s="5" t="s">
        <v>48</v>
      </c>
      <c r="W17" s="5">
        <v>1100.0</v>
      </c>
      <c r="X17" s="5">
        <v>1130.0</v>
      </c>
      <c r="Y17" s="5">
        <v>1131.0</v>
      </c>
      <c r="Z17" s="5" t="s">
        <v>739</v>
      </c>
      <c r="AA17" s="5" t="s">
        <v>243</v>
      </c>
      <c r="AB17" s="5" t="s">
        <v>740</v>
      </c>
      <c r="AC17" s="5" t="s">
        <v>741</v>
      </c>
      <c r="AD17" s="5" t="s">
        <v>99</v>
      </c>
      <c r="AE17" s="6"/>
      <c r="AF17" s="5" t="s">
        <v>742</v>
      </c>
      <c r="AG17" s="7" t="s">
        <v>101</v>
      </c>
      <c r="AH17" s="6" t="str">
        <f t="shared" si="3"/>
        <v>1121 a)</v>
      </c>
      <c r="AI17" s="8" t="s">
        <v>743</v>
      </c>
      <c r="AJ17" s="5">
        <v>1100.0</v>
      </c>
      <c r="AK17" s="5" t="s">
        <v>265</v>
      </c>
      <c r="AL17" s="5">
        <v>1120.0</v>
      </c>
      <c r="AM17" s="5" t="s">
        <v>727</v>
      </c>
      <c r="AN17" s="5">
        <v>1121.0</v>
      </c>
      <c r="AO17" s="5" t="s">
        <v>735</v>
      </c>
      <c r="AP17" s="5" t="s">
        <v>743</v>
      </c>
      <c r="AQ17" s="5" t="s">
        <v>115</v>
      </c>
      <c r="AR17" s="5" t="s">
        <v>740</v>
      </c>
      <c r="AS17" s="5" t="s">
        <v>105</v>
      </c>
      <c r="AT17" s="5" t="s">
        <v>141</v>
      </c>
      <c r="AU17" s="9" t="str">
        <f t="shared" si="4"/>
        <v>1131 a)</v>
      </c>
      <c r="AV17" s="1" t="str">
        <f t="shared" si="5"/>
        <v>#REF!</v>
      </c>
      <c r="AW17" s="1" t="str">
        <f t="shared" si="8"/>
        <v>#REF!</v>
      </c>
    </row>
    <row r="18" ht="15.0" customHeight="1">
      <c r="A18" s="181" t="s">
        <v>48</v>
      </c>
      <c r="B18" s="181" t="s">
        <v>678</v>
      </c>
      <c r="C18" s="5" t="s">
        <v>744</v>
      </c>
      <c r="D18" s="1" t="s">
        <v>683</v>
      </c>
      <c r="E18" s="189"/>
      <c r="F18" s="189"/>
      <c r="G18" s="189"/>
      <c r="H18" s="194" t="s">
        <v>99</v>
      </c>
      <c r="I18" s="195"/>
      <c r="J18" s="195"/>
      <c r="K18" s="196"/>
      <c r="L18" s="197" t="s">
        <v>745</v>
      </c>
      <c r="M18" s="1" t="str">
        <f t="shared" si="1"/>
        <v/>
      </c>
      <c r="N18" s="1"/>
      <c r="O18" s="1"/>
      <c r="P18" s="1"/>
      <c r="Q18" s="1" t="str">
        <f t="shared" si="2"/>
        <v>#REF!</v>
      </c>
      <c r="R18" s="1"/>
      <c r="S18" s="1" t="str">
        <f t="shared" si="7"/>
        <v>#REF!</v>
      </c>
      <c r="T18" s="1">
        <v>34.0</v>
      </c>
      <c r="U18" s="5">
        <v>36.0</v>
      </c>
      <c r="V18" s="5" t="s">
        <v>48</v>
      </c>
      <c r="W18" s="5">
        <v>1100.0</v>
      </c>
      <c r="X18" s="5">
        <v>1130.0</v>
      </c>
      <c r="Y18" s="5">
        <v>1131.0</v>
      </c>
      <c r="Z18" s="5" t="s">
        <v>746</v>
      </c>
      <c r="AA18" s="5" t="s">
        <v>201</v>
      </c>
      <c r="AB18" s="5" t="s">
        <v>747</v>
      </c>
      <c r="AC18" s="5" t="s">
        <v>418</v>
      </c>
      <c r="AD18" s="5" t="s">
        <v>99</v>
      </c>
      <c r="AE18" s="6"/>
      <c r="AF18" s="5" t="s">
        <v>748</v>
      </c>
      <c r="AG18" s="7" t="s">
        <v>101</v>
      </c>
      <c r="AH18" s="6" t="str">
        <f t="shared" si="3"/>
        <v>1121 b)</v>
      </c>
      <c r="AI18" s="8" t="s">
        <v>749</v>
      </c>
      <c r="AJ18" s="5">
        <v>1100.0</v>
      </c>
      <c r="AK18" s="5" t="s">
        <v>265</v>
      </c>
      <c r="AL18" s="5">
        <v>1120.0</v>
      </c>
      <c r="AM18" s="5" t="s">
        <v>727</v>
      </c>
      <c r="AN18" s="5">
        <v>1121.0</v>
      </c>
      <c r="AO18" s="5" t="s">
        <v>735</v>
      </c>
      <c r="AP18" s="5" t="s">
        <v>749</v>
      </c>
      <c r="AQ18" s="5" t="s">
        <v>121</v>
      </c>
      <c r="AR18" s="5" t="s">
        <v>750</v>
      </c>
      <c r="AS18" s="5" t="s">
        <v>105</v>
      </c>
      <c r="AT18" s="5" t="s">
        <v>152</v>
      </c>
      <c r="AU18" s="9" t="str">
        <f t="shared" si="4"/>
        <v>1131 b)</v>
      </c>
      <c r="AV18" s="1" t="str">
        <f t="shared" si="5"/>
        <v>#REF!</v>
      </c>
      <c r="AW18" s="1" t="str">
        <f t="shared" si="8"/>
        <v>#REF!</v>
      </c>
    </row>
    <row r="19" ht="15.0" customHeight="1">
      <c r="A19" s="181" t="s">
        <v>48</v>
      </c>
      <c r="B19" s="181" t="s">
        <v>678</v>
      </c>
      <c r="C19" s="5" t="s">
        <v>751</v>
      </c>
      <c r="D19" s="193" t="s">
        <v>752</v>
      </c>
      <c r="E19" s="189"/>
      <c r="F19" s="189"/>
      <c r="G19" s="189"/>
      <c r="H19" s="194" t="s">
        <v>99</v>
      </c>
      <c r="I19" s="195"/>
      <c r="J19" s="195"/>
      <c r="K19" s="196"/>
      <c r="L19" s="187" t="s">
        <v>753</v>
      </c>
      <c r="M19" s="1" t="str">
        <f t="shared" si="1"/>
        <v/>
      </c>
      <c r="N19" s="1"/>
      <c r="O19" s="1"/>
      <c r="P19" s="1"/>
      <c r="Q19" s="1" t="str">
        <f t="shared" si="2"/>
        <v>#REF!</v>
      </c>
      <c r="R19" s="1"/>
      <c r="S19" s="1" t="str">
        <f t="shared" si="7"/>
        <v>#REF!</v>
      </c>
      <c r="T19" s="1">
        <v>35.0</v>
      </c>
      <c r="U19" s="5">
        <v>37.0</v>
      </c>
      <c r="V19" s="5" t="s">
        <v>48</v>
      </c>
      <c r="W19" s="5">
        <v>1100.0</v>
      </c>
      <c r="X19" s="5">
        <v>1130.0</v>
      </c>
      <c r="Y19" s="5">
        <v>1131.0</v>
      </c>
      <c r="Z19" s="5" t="s">
        <v>754</v>
      </c>
      <c r="AA19" s="5" t="s">
        <v>97</v>
      </c>
      <c r="AB19" s="5" t="s">
        <v>755</v>
      </c>
      <c r="AC19" s="5" t="s">
        <v>752</v>
      </c>
      <c r="AD19" s="5" t="s">
        <v>99</v>
      </c>
      <c r="AE19" s="6"/>
      <c r="AF19" s="5" t="s">
        <v>756</v>
      </c>
      <c r="AG19" s="7" t="s">
        <v>101</v>
      </c>
      <c r="AH19" s="6" t="str">
        <f t="shared" si="3"/>
        <v>1121 c)</v>
      </c>
      <c r="AI19" s="8" t="s">
        <v>757</v>
      </c>
      <c r="AJ19" s="5">
        <v>1100.0</v>
      </c>
      <c r="AK19" s="5" t="s">
        <v>265</v>
      </c>
      <c r="AL19" s="5">
        <v>1120.0</v>
      </c>
      <c r="AM19" s="5" t="s">
        <v>727</v>
      </c>
      <c r="AN19" s="5">
        <v>1121.0</v>
      </c>
      <c r="AO19" s="5" t="s">
        <v>735</v>
      </c>
      <c r="AP19" s="5" t="s">
        <v>757</v>
      </c>
      <c r="AQ19" s="5" t="s">
        <v>104</v>
      </c>
      <c r="AR19" s="5" t="s">
        <v>755</v>
      </c>
      <c r="AS19" s="5" t="s">
        <v>105</v>
      </c>
      <c r="AT19" s="5" t="s">
        <v>141</v>
      </c>
      <c r="AU19" s="9" t="str">
        <f t="shared" si="4"/>
        <v>1131 c)</v>
      </c>
      <c r="AV19" s="1" t="str">
        <f t="shared" si="5"/>
        <v>#REF!</v>
      </c>
      <c r="AW19" s="1" t="str">
        <f t="shared" si="8"/>
        <v>#REF!</v>
      </c>
    </row>
    <row r="20" ht="15.0" customHeight="1">
      <c r="A20" s="181" t="s">
        <v>48</v>
      </c>
      <c r="B20" s="181" t="s">
        <v>678</v>
      </c>
      <c r="C20" s="5" t="s">
        <v>758</v>
      </c>
      <c r="D20" s="1" t="s">
        <v>683</v>
      </c>
      <c r="E20" s="189"/>
      <c r="F20" s="189"/>
      <c r="G20" s="189"/>
      <c r="H20" s="194" t="s">
        <v>99</v>
      </c>
      <c r="I20" s="195"/>
      <c r="J20" s="195"/>
      <c r="K20" s="196"/>
      <c r="L20" s="197" t="s">
        <v>759</v>
      </c>
      <c r="M20" s="1" t="str">
        <f t="shared" si="1"/>
        <v/>
      </c>
      <c r="N20" s="1"/>
      <c r="O20" s="1"/>
      <c r="P20" s="1"/>
      <c r="Q20" s="1" t="str">
        <f t="shared" si="2"/>
        <v>#REF!</v>
      </c>
      <c r="R20" s="1"/>
      <c r="S20" s="1" t="str">
        <f t="shared" si="7"/>
        <v>#REF!</v>
      </c>
      <c r="T20" s="1">
        <v>36.0</v>
      </c>
      <c r="U20" s="5">
        <v>38.0</v>
      </c>
      <c r="V20" s="5" t="s">
        <v>48</v>
      </c>
      <c r="W20" s="5">
        <v>1100.0</v>
      </c>
      <c r="X20" s="5">
        <v>1130.0</v>
      </c>
      <c r="Y20" s="5">
        <v>1131.0</v>
      </c>
      <c r="Z20" s="5" t="s">
        <v>760</v>
      </c>
      <c r="AA20" s="5" t="s">
        <v>133</v>
      </c>
      <c r="AB20" s="5" t="s">
        <v>761</v>
      </c>
      <c r="AC20" s="5" t="s">
        <v>762</v>
      </c>
      <c r="AD20" s="5" t="s">
        <v>99</v>
      </c>
      <c r="AE20" s="6"/>
      <c r="AF20" s="5" t="s">
        <v>763</v>
      </c>
      <c r="AG20" s="7" t="s">
        <v>101</v>
      </c>
      <c r="AH20" s="6" t="str">
        <f t="shared" si="3"/>
        <v>1121 d)</v>
      </c>
      <c r="AI20" s="8" t="s">
        <v>764</v>
      </c>
      <c r="AJ20" s="5">
        <v>1100.0</v>
      </c>
      <c r="AK20" s="5" t="s">
        <v>265</v>
      </c>
      <c r="AL20" s="5">
        <v>1120.0</v>
      </c>
      <c r="AM20" s="5" t="s">
        <v>727</v>
      </c>
      <c r="AN20" s="5">
        <v>1121.0</v>
      </c>
      <c r="AO20" s="5" t="s">
        <v>735</v>
      </c>
      <c r="AP20" s="5" t="s">
        <v>764</v>
      </c>
      <c r="AQ20" s="5" t="s">
        <v>139</v>
      </c>
      <c r="AR20" s="5" t="s">
        <v>761</v>
      </c>
      <c r="AS20" s="5" t="s">
        <v>105</v>
      </c>
      <c r="AT20" s="5" t="s">
        <v>141</v>
      </c>
      <c r="AU20" s="9" t="str">
        <f t="shared" si="4"/>
        <v>1131 d)</v>
      </c>
      <c r="AV20" s="1" t="str">
        <f t="shared" si="5"/>
        <v>#REF!</v>
      </c>
      <c r="AW20" s="1" t="str">
        <f t="shared" si="8"/>
        <v>#REF!</v>
      </c>
    </row>
    <row r="21" ht="15.0" customHeight="1">
      <c r="A21" s="181" t="s">
        <v>47</v>
      </c>
      <c r="B21" s="181" t="s">
        <v>678</v>
      </c>
      <c r="C21" s="192" t="s">
        <v>765</v>
      </c>
      <c r="D21" s="1" t="s">
        <v>766</v>
      </c>
      <c r="E21" s="183">
        <f>COUNTIF(H22:H27,"SIM")</f>
        <v>6</v>
      </c>
      <c r="F21" s="183">
        <f>COUNTA(H22:H27)</f>
        <v>6</v>
      </c>
      <c r="G21" s="184">
        <f>E21/F21</f>
        <v>1</v>
      </c>
      <c r="H21" s="184" t="s">
        <v>684</v>
      </c>
      <c r="I21" s="185"/>
      <c r="J21" s="185"/>
      <c r="K21" s="186"/>
      <c r="L21" s="187" t="s">
        <v>767</v>
      </c>
      <c r="M21" s="1" t="str">
        <f t="shared" si="1"/>
        <v/>
      </c>
      <c r="N21" s="1"/>
      <c r="O21" s="1"/>
      <c r="P21" s="1"/>
      <c r="Q21" s="1" t="str">
        <f t="shared" si="2"/>
        <v>#REF!</v>
      </c>
      <c r="R21" s="1"/>
      <c r="S21" s="1" t="str">
        <f t="shared" si="7"/>
        <v>#REF!</v>
      </c>
      <c r="T21" s="1">
        <v>38.0</v>
      </c>
      <c r="U21" s="5">
        <v>40.0</v>
      </c>
      <c r="V21" s="5" t="s">
        <v>47</v>
      </c>
      <c r="W21" s="5">
        <v>1100.0</v>
      </c>
      <c r="X21" s="5">
        <v>1130.0</v>
      </c>
      <c r="Y21" s="5">
        <v>1132.0</v>
      </c>
      <c r="Z21" s="5" t="s">
        <v>768</v>
      </c>
      <c r="AA21" s="5" t="s">
        <v>110</v>
      </c>
      <c r="AB21" s="5" t="s">
        <v>769</v>
      </c>
      <c r="AC21" s="5" t="s">
        <v>770</v>
      </c>
      <c r="AD21" s="5" t="s">
        <v>343</v>
      </c>
      <c r="AE21" s="188">
        <v>1.0</v>
      </c>
      <c r="AF21" s="5" t="s">
        <v>771</v>
      </c>
      <c r="AG21" s="7" t="s">
        <v>101</v>
      </c>
      <c r="AH21" s="6" t="str">
        <f t="shared" si="3"/>
        <v>1122</v>
      </c>
      <c r="AI21" s="8">
        <v>1122.0</v>
      </c>
      <c r="AJ21" s="5">
        <v>1100.0</v>
      </c>
      <c r="AK21" s="5" t="s">
        <v>265</v>
      </c>
      <c r="AL21" s="5">
        <v>1120.0</v>
      </c>
      <c r="AM21" s="5" t="s">
        <v>727</v>
      </c>
      <c r="AN21" s="5">
        <v>1122.0</v>
      </c>
      <c r="AO21" s="5" t="s">
        <v>772</v>
      </c>
      <c r="AP21" s="5" t="s">
        <v>773</v>
      </c>
      <c r="AQ21" s="5" t="s">
        <v>110</v>
      </c>
      <c r="AR21" s="5" t="s">
        <v>110</v>
      </c>
      <c r="AS21" s="5" t="s">
        <v>105</v>
      </c>
      <c r="AT21" s="5" t="s">
        <v>110</v>
      </c>
      <c r="AU21" s="9" t="str">
        <f t="shared" si="4"/>
        <v>1132</v>
      </c>
      <c r="AV21" s="1" t="str">
        <f t="shared" si="5"/>
        <v>#REF!</v>
      </c>
      <c r="AW21" s="1" t="str">
        <f>IF(#REF!="ITEM",IF(AQ21="a","ok",
IF(AQ21="b",IF(#REF!="a","ok","x"),
IF(AQ21="c",IF(#REF!="b","ok","x"),
IF(AQ21="d",IF(#REF!="c","ok","x"),
IF(AQ21="e",IF(#REF!="d","ok","x"),
IF(AQ21="f",IF(#REF!="e","ok","x"),
IF(AQ21="g",IF(#REF!="f","ok","x"),
IF(AQ21="h",IF(#REF!="g","ok","x"),
IF(AQ21="i",IF(#REF!="h","ok","x"),
IF(AQ21="j",IF(#REF!="i","ok","x"),
IF(AQ21="K",IF(#REF!="J","ok","x"),
IF(AQ21="L",IF(#REF!="K","ok","x")
)))))))))))),"OK")</f>
        <v>#REF!</v>
      </c>
    </row>
    <row r="22" ht="15.0" customHeight="1">
      <c r="A22" s="181" t="s">
        <v>48</v>
      </c>
      <c r="B22" s="181" t="s">
        <v>678</v>
      </c>
      <c r="C22" s="5" t="s">
        <v>774</v>
      </c>
      <c r="D22" s="1" t="s">
        <v>766</v>
      </c>
      <c r="E22" s="189"/>
      <c r="F22" s="189"/>
      <c r="G22" s="189"/>
      <c r="H22" s="197" t="s">
        <v>99</v>
      </c>
      <c r="I22" s="195"/>
      <c r="J22" s="195"/>
      <c r="K22" s="196"/>
      <c r="L22" s="187" t="s">
        <v>775</v>
      </c>
      <c r="M22" s="1" t="str">
        <f t="shared" si="1"/>
        <v/>
      </c>
      <c r="N22" s="1"/>
      <c r="O22" s="1"/>
      <c r="P22" s="1"/>
      <c r="Q22" s="1" t="str">
        <f t="shared" si="2"/>
        <v>#REF!</v>
      </c>
      <c r="R22" s="1"/>
      <c r="S22" s="1" t="str">
        <f t="shared" si="7"/>
        <v>#REF!</v>
      </c>
      <c r="T22" s="1">
        <v>39.0</v>
      </c>
      <c r="U22" s="5">
        <v>41.0</v>
      </c>
      <c r="V22" s="5" t="s">
        <v>48</v>
      </c>
      <c r="W22" s="5">
        <v>1100.0</v>
      </c>
      <c r="X22" s="5">
        <v>1130.0</v>
      </c>
      <c r="Y22" s="5">
        <v>1132.0</v>
      </c>
      <c r="Z22" s="5" t="s">
        <v>776</v>
      </c>
      <c r="AA22" s="5" t="s">
        <v>243</v>
      </c>
      <c r="AB22" s="5" t="s">
        <v>777</v>
      </c>
      <c r="AC22" s="5" t="s">
        <v>741</v>
      </c>
      <c r="AD22" s="5" t="s">
        <v>99</v>
      </c>
      <c r="AE22" s="6"/>
      <c r="AF22" s="5" t="s">
        <v>778</v>
      </c>
      <c r="AG22" s="7" t="s">
        <v>101</v>
      </c>
      <c r="AH22" s="6" t="str">
        <f t="shared" si="3"/>
        <v>1122 a)</v>
      </c>
      <c r="AI22" s="8" t="s">
        <v>779</v>
      </c>
      <c r="AJ22" s="5">
        <v>1100.0</v>
      </c>
      <c r="AK22" s="5" t="s">
        <v>265</v>
      </c>
      <c r="AL22" s="5">
        <v>1120.0</v>
      </c>
      <c r="AM22" s="5" t="s">
        <v>727</v>
      </c>
      <c r="AN22" s="5">
        <v>1122.0</v>
      </c>
      <c r="AO22" s="5" t="s">
        <v>772</v>
      </c>
      <c r="AP22" s="5" t="s">
        <v>779</v>
      </c>
      <c r="AQ22" s="5" t="s">
        <v>115</v>
      </c>
      <c r="AR22" s="5" t="s">
        <v>777</v>
      </c>
      <c r="AS22" s="5" t="s">
        <v>105</v>
      </c>
      <c r="AT22" s="5" t="s">
        <v>141</v>
      </c>
      <c r="AU22" s="9" t="str">
        <f t="shared" si="4"/>
        <v>1132 a)</v>
      </c>
      <c r="AV22" s="1" t="str">
        <f t="shared" si="5"/>
        <v>#REF!</v>
      </c>
      <c r="AW22" s="1" t="str">
        <f t="shared" ref="AW22:AW27" si="9">IF(#REF!="ITEM",IF(AQ22="a","ok",
IF(AQ22="b",IF(AQ21="a","ok","x"),
IF(AQ22="c",IF(AQ21="b","ok","x"),
IF(AQ22="d",IF(AQ21="c","ok","x"),
IF(AQ22="e",IF(AQ21="d","ok","x"),
IF(AQ22="f",IF(AQ21="e","ok","x"),
IF(AQ22="g",IF(AQ21="f","ok","x"),
IF(AQ22="h",IF(AQ21="g","ok","x"),
IF(AQ22="i",IF(AQ21="h","ok","x"),
IF(AQ22="j",IF(AQ21="i","ok","x"),
IF(AQ22="K",IF(AQ21="J","ok","x"),
IF(AQ22="L",IF(AQ21="K","ok","x")
)))))))))))),"OK")</f>
        <v>#REF!</v>
      </c>
    </row>
    <row r="23" ht="15.0" customHeight="1">
      <c r="A23" s="181" t="s">
        <v>48</v>
      </c>
      <c r="B23" s="181" t="s">
        <v>678</v>
      </c>
      <c r="C23" s="5" t="s">
        <v>780</v>
      </c>
      <c r="D23" s="1" t="s">
        <v>781</v>
      </c>
      <c r="E23" s="189"/>
      <c r="F23" s="189"/>
      <c r="G23" s="189"/>
      <c r="H23" s="197" t="s">
        <v>99</v>
      </c>
      <c r="I23" s="195"/>
      <c r="J23" s="195"/>
      <c r="K23" s="196"/>
      <c r="L23" s="187" t="s">
        <v>782</v>
      </c>
      <c r="M23" s="1" t="str">
        <f t="shared" si="1"/>
        <v/>
      </c>
      <c r="N23" s="1"/>
      <c r="O23" s="1"/>
      <c r="P23" s="1"/>
      <c r="Q23" s="1" t="str">
        <f t="shared" si="2"/>
        <v>#REF!</v>
      </c>
      <c r="R23" s="1"/>
      <c r="S23" s="1" t="str">
        <f t="shared" si="7"/>
        <v>#REF!</v>
      </c>
      <c r="T23" s="1">
        <v>40.0</v>
      </c>
      <c r="U23" s="5">
        <v>42.0</v>
      </c>
      <c r="V23" s="5" t="s">
        <v>48</v>
      </c>
      <c r="W23" s="5">
        <v>1100.0</v>
      </c>
      <c r="X23" s="5">
        <v>1130.0</v>
      </c>
      <c r="Y23" s="5">
        <v>1132.0</v>
      </c>
      <c r="Z23" s="5" t="s">
        <v>783</v>
      </c>
      <c r="AA23" s="5" t="s">
        <v>201</v>
      </c>
      <c r="AB23" s="5" t="s">
        <v>784</v>
      </c>
      <c r="AC23" s="5" t="s">
        <v>741</v>
      </c>
      <c r="AD23" s="5" t="s">
        <v>99</v>
      </c>
      <c r="AE23" s="6"/>
      <c r="AF23" s="5" t="s">
        <v>785</v>
      </c>
      <c r="AG23" s="7" t="s">
        <v>101</v>
      </c>
      <c r="AH23" s="6" t="str">
        <f t="shared" si="3"/>
        <v>1122 b)</v>
      </c>
      <c r="AI23" s="8" t="s">
        <v>786</v>
      </c>
      <c r="AJ23" s="5">
        <v>1100.0</v>
      </c>
      <c r="AK23" s="5" t="s">
        <v>265</v>
      </c>
      <c r="AL23" s="5">
        <v>1120.0</v>
      </c>
      <c r="AM23" s="5" t="s">
        <v>727</v>
      </c>
      <c r="AN23" s="5">
        <v>1122.0</v>
      </c>
      <c r="AO23" s="5" t="s">
        <v>772</v>
      </c>
      <c r="AP23" s="5" t="s">
        <v>786</v>
      </c>
      <c r="AQ23" s="5" t="s">
        <v>121</v>
      </c>
      <c r="AR23" s="5" t="s">
        <v>784</v>
      </c>
      <c r="AS23" s="5" t="s">
        <v>105</v>
      </c>
      <c r="AT23" s="5" t="s">
        <v>141</v>
      </c>
      <c r="AU23" s="9" t="str">
        <f t="shared" si="4"/>
        <v>1132 b)</v>
      </c>
      <c r="AV23" s="1" t="str">
        <f t="shared" si="5"/>
        <v>#REF!</v>
      </c>
      <c r="AW23" s="1" t="str">
        <f t="shared" si="9"/>
        <v>#REF!</v>
      </c>
    </row>
    <row r="24" ht="15.0" customHeight="1">
      <c r="A24" s="181" t="s">
        <v>48</v>
      </c>
      <c r="B24" s="181" t="s">
        <v>678</v>
      </c>
      <c r="C24" s="5" t="s">
        <v>787</v>
      </c>
      <c r="D24" s="1" t="s">
        <v>741</v>
      </c>
      <c r="E24" s="189"/>
      <c r="F24" s="189"/>
      <c r="G24" s="189"/>
      <c r="H24" s="197" t="s">
        <v>99</v>
      </c>
      <c r="I24" s="195"/>
      <c r="J24" s="195"/>
      <c r="K24" s="196"/>
      <c r="L24" s="187" t="s">
        <v>788</v>
      </c>
      <c r="M24" s="1" t="str">
        <f t="shared" si="1"/>
        <v/>
      </c>
      <c r="N24" s="1"/>
      <c r="O24" s="1"/>
      <c r="P24" s="1"/>
      <c r="Q24" s="1" t="str">
        <f t="shared" si="2"/>
        <v>#REF!</v>
      </c>
      <c r="R24" s="1"/>
      <c r="S24" s="1" t="str">
        <f t="shared" si="7"/>
        <v>#REF!</v>
      </c>
      <c r="T24" s="1">
        <v>41.0</v>
      </c>
      <c r="U24" s="5">
        <v>43.0</v>
      </c>
      <c r="V24" s="5" t="s">
        <v>48</v>
      </c>
      <c r="W24" s="5">
        <v>1100.0</v>
      </c>
      <c r="X24" s="5">
        <v>1130.0</v>
      </c>
      <c r="Y24" s="5">
        <v>1132.0</v>
      </c>
      <c r="Z24" s="5" t="s">
        <v>789</v>
      </c>
      <c r="AA24" s="5" t="s">
        <v>97</v>
      </c>
      <c r="AB24" s="5" t="s">
        <v>790</v>
      </c>
      <c r="AC24" s="5" t="s">
        <v>741</v>
      </c>
      <c r="AD24" s="5" t="s">
        <v>99</v>
      </c>
      <c r="AE24" s="6"/>
      <c r="AF24" s="5" t="s">
        <v>791</v>
      </c>
      <c r="AG24" s="7" t="s">
        <v>101</v>
      </c>
      <c r="AH24" s="6" t="str">
        <f t="shared" si="3"/>
        <v>1122 c)</v>
      </c>
      <c r="AI24" s="8" t="s">
        <v>792</v>
      </c>
      <c r="AJ24" s="5">
        <v>1100.0</v>
      </c>
      <c r="AK24" s="5" t="s">
        <v>265</v>
      </c>
      <c r="AL24" s="5">
        <v>1120.0</v>
      </c>
      <c r="AM24" s="5" t="s">
        <v>727</v>
      </c>
      <c r="AN24" s="5">
        <v>1122.0</v>
      </c>
      <c r="AO24" s="5" t="s">
        <v>772</v>
      </c>
      <c r="AP24" s="5" t="s">
        <v>792</v>
      </c>
      <c r="AQ24" s="5" t="s">
        <v>104</v>
      </c>
      <c r="AR24" s="5" t="s">
        <v>790</v>
      </c>
      <c r="AS24" s="5" t="s">
        <v>105</v>
      </c>
      <c r="AT24" s="5" t="s">
        <v>141</v>
      </c>
      <c r="AU24" s="9" t="str">
        <f t="shared" si="4"/>
        <v>1132 c)</v>
      </c>
      <c r="AV24" s="1" t="str">
        <f t="shared" si="5"/>
        <v>#REF!</v>
      </c>
      <c r="AW24" s="1" t="str">
        <f t="shared" si="9"/>
        <v>#REF!</v>
      </c>
    </row>
    <row r="25" ht="15.0" customHeight="1">
      <c r="A25" s="181" t="s">
        <v>48</v>
      </c>
      <c r="B25" s="181" t="s">
        <v>678</v>
      </c>
      <c r="C25" s="5" t="s">
        <v>793</v>
      </c>
      <c r="D25" s="1" t="s">
        <v>741</v>
      </c>
      <c r="E25" s="189"/>
      <c r="F25" s="189"/>
      <c r="G25" s="189"/>
      <c r="H25" s="197" t="s">
        <v>99</v>
      </c>
      <c r="I25" s="195"/>
      <c r="J25" s="195"/>
      <c r="K25" s="196"/>
      <c r="L25" s="187" t="s">
        <v>794</v>
      </c>
      <c r="M25" s="1" t="str">
        <f t="shared" si="1"/>
        <v/>
      </c>
      <c r="N25" s="1"/>
      <c r="O25" s="1"/>
      <c r="P25" s="1"/>
      <c r="Q25" s="1" t="str">
        <f t="shared" si="2"/>
        <v>#REF!</v>
      </c>
      <c r="R25" s="1"/>
      <c r="S25" s="1" t="str">
        <f t="shared" si="7"/>
        <v>#REF!</v>
      </c>
      <c r="T25" s="1">
        <v>42.0</v>
      </c>
      <c r="U25" s="5">
        <v>44.0</v>
      </c>
      <c r="V25" s="5" t="s">
        <v>48</v>
      </c>
      <c r="W25" s="5">
        <v>1100.0</v>
      </c>
      <c r="X25" s="5">
        <v>1130.0</v>
      </c>
      <c r="Y25" s="5">
        <v>1132.0</v>
      </c>
      <c r="Z25" s="5" t="s">
        <v>795</v>
      </c>
      <c r="AA25" s="5" t="s">
        <v>133</v>
      </c>
      <c r="AB25" s="5" t="s">
        <v>796</v>
      </c>
      <c r="AC25" s="5" t="s">
        <v>741</v>
      </c>
      <c r="AD25" s="5" t="s">
        <v>99</v>
      </c>
      <c r="AE25" s="6"/>
      <c r="AF25" s="5" t="s">
        <v>797</v>
      </c>
      <c r="AG25" s="7" t="s">
        <v>101</v>
      </c>
      <c r="AH25" s="6" t="str">
        <f t="shared" si="3"/>
        <v>1122 d)</v>
      </c>
      <c r="AI25" s="8" t="s">
        <v>798</v>
      </c>
      <c r="AJ25" s="5">
        <v>1100.0</v>
      </c>
      <c r="AK25" s="5" t="s">
        <v>265</v>
      </c>
      <c r="AL25" s="5">
        <v>1120.0</v>
      </c>
      <c r="AM25" s="5" t="s">
        <v>727</v>
      </c>
      <c r="AN25" s="5">
        <v>1122.0</v>
      </c>
      <c r="AO25" s="5" t="s">
        <v>772</v>
      </c>
      <c r="AP25" s="5" t="s">
        <v>798</v>
      </c>
      <c r="AQ25" s="5" t="s">
        <v>139</v>
      </c>
      <c r="AR25" s="5" t="s">
        <v>796</v>
      </c>
      <c r="AS25" s="5" t="s">
        <v>105</v>
      </c>
      <c r="AT25" s="5" t="s">
        <v>141</v>
      </c>
      <c r="AU25" s="9" t="str">
        <f t="shared" si="4"/>
        <v>1132 d)</v>
      </c>
      <c r="AV25" s="1" t="str">
        <f t="shared" si="5"/>
        <v>#REF!</v>
      </c>
      <c r="AW25" s="1" t="str">
        <f t="shared" si="9"/>
        <v>#REF!</v>
      </c>
    </row>
    <row r="26" ht="15.0" customHeight="1">
      <c r="A26" s="181" t="s">
        <v>48</v>
      </c>
      <c r="B26" s="181" t="s">
        <v>678</v>
      </c>
      <c r="C26" s="5" t="s">
        <v>799</v>
      </c>
      <c r="D26" s="1" t="s">
        <v>741</v>
      </c>
      <c r="E26" s="189"/>
      <c r="F26" s="189"/>
      <c r="G26" s="189"/>
      <c r="H26" s="197" t="s">
        <v>99</v>
      </c>
      <c r="I26" s="195"/>
      <c r="J26" s="195"/>
      <c r="K26" s="196"/>
      <c r="L26" s="187" t="s">
        <v>800</v>
      </c>
      <c r="M26" s="1" t="str">
        <f t="shared" si="1"/>
        <v/>
      </c>
      <c r="N26" s="1"/>
      <c r="O26" s="1"/>
      <c r="P26" s="1"/>
      <c r="Q26" s="1" t="str">
        <f t="shared" si="2"/>
        <v>#REF!</v>
      </c>
      <c r="R26" s="1"/>
      <c r="S26" s="1" t="str">
        <f t="shared" si="7"/>
        <v>#REF!</v>
      </c>
      <c r="T26" s="1">
        <v>43.0</v>
      </c>
      <c r="U26" s="5">
        <v>45.0</v>
      </c>
      <c r="V26" s="5" t="s">
        <v>48</v>
      </c>
      <c r="W26" s="5">
        <v>1100.0</v>
      </c>
      <c r="X26" s="5">
        <v>1130.0</v>
      </c>
      <c r="Y26" s="5">
        <v>1132.0</v>
      </c>
      <c r="Z26" s="5" t="s">
        <v>801</v>
      </c>
      <c r="AA26" s="5" t="s">
        <v>146</v>
      </c>
      <c r="AB26" s="5" t="s">
        <v>802</v>
      </c>
      <c r="AC26" s="5" t="s">
        <v>741</v>
      </c>
      <c r="AD26" s="5" t="s">
        <v>99</v>
      </c>
      <c r="AE26" s="6"/>
      <c r="AF26" s="5" t="s">
        <v>803</v>
      </c>
      <c r="AG26" s="7" t="s">
        <v>101</v>
      </c>
      <c r="AH26" s="6" t="str">
        <f t="shared" si="3"/>
        <v>1122 e)</v>
      </c>
      <c r="AI26" s="8" t="s">
        <v>804</v>
      </c>
      <c r="AJ26" s="5">
        <v>1100.0</v>
      </c>
      <c r="AK26" s="5" t="s">
        <v>265</v>
      </c>
      <c r="AL26" s="5">
        <v>1120.0</v>
      </c>
      <c r="AM26" s="5" t="s">
        <v>727</v>
      </c>
      <c r="AN26" s="5">
        <v>1122.0</v>
      </c>
      <c r="AO26" s="5" t="s">
        <v>772</v>
      </c>
      <c r="AP26" s="5" t="s">
        <v>804</v>
      </c>
      <c r="AQ26" s="5" t="s">
        <v>150</v>
      </c>
      <c r="AR26" s="5" t="s">
        <v>802</v>
      </c>
      <c r="AS26" s="5" t="s">
        <v>105</v>
      </c>
      <c r="AT26" s="5" t="s">
        <v>141</v>
      </c>
      <c r="AU26" s="9" t="str">
        <f t="shared" si="4"/>
        <v>1132 e)</v>
      </c>
      <c r="AV26" s="1" t="str">
        <f t="shared" si="5"/>
        <v>#REF!</v>
      </c>
      <c r="AW26" s="1" t="str">
        <f t="shared" si="9"/>
        <v>#REF!</v>
      </c>
    </row>
    <row r="27" ht="15.0" customHeight="1">
      <c r="A27" s="181" t="s">
        <v>48</v>
      </c>
      <c r="B27" s="181" t="s">
        <v>678</v>
      </c>
      <c r="C27" s="5" t="s">
        <v>805</v>
      </c>
      <c r="D27" s="1" t="s">
        <v>806</v>
      </c>
      <c r="E27" s="189"/>
      <c r="F27" s="189"/>
      <c r="G27" s="189"/>
      <c r="H27" s="197" t="s">
        <v>99</v>
      </c>
      <c r="I27" s="195"/>
      <c r="J27" s="195"/>
      <c r="K27" s="196"/>
      <c r="L27" s="187" t="s">
        <v>807</v>
      </c>
      <c r="M27" s="1" t="str">
        <f t="shared" si="1"/>
        <v/>
      </c>
      <c r="N27" s="1"/>
      <c r="O27" s="1"/>
      <c r="P27" s="1"/>
      <c r="Q27" s="1" t="str">
        <f t="shared" si="2"/>
        <v>#REF!</v>
      </c>
      <c r="R27" s="1"/>
      <c r="S27" s="1" t="str">
        <f t="shared" si="7"/>
        <v>#REF!</v>
      </c>
      <c r="T27" s="1">
        <v>44.0</v>
      </c>
      <c r="U27" s="5">
        <v>46.0</v>
      </c>
      <c r="V27" s="5" t="s">
        <v>48</v>
      </c>
      <c r="W27" s="5">
        <v>1100.0</v>
      </c>
      <c r="X27" s="5">
        <v>1130.0</v>
      </c>
      <c r="Y27" s="5">
        <v>1132.0</v>
      </c>
      <c r="Z27" s="5" t="s">
        <v>808</v>
      </c>
      <c r="AA27" s="5" t="s">
        <v>250</v>
      </c>
      <c r="AB27" s="5" t="s">
        <v>809</v>
      </c>
      <c r="AC27" s="5" t="s">
        <v>810</v>
      </c>
      <c r="AD27" s="5" t="s">
        <v>99</v>
      </c>
      <c r="AE27" s="6"/>
      <c r="AF27" s="5" t="s">
        <v>811</v>
      </c>
      <c r="AG27" s="7" t="s">
        <v>101</v>
      </c>
      <c r="AH27" s="6" t="str">
        <f t="shared" si="3"/>
        <v>1122 f)</v>
      </c>
      <c r="AI27" s="8" t="s">
        <v>812</v>
      </c>
      <c r="AJ27" s="5">
        <v>1100.0</v>
      </c>
      <c r="AK27" s="5" t="s">
        <v>265</v>
      </c>
      <c r="AL27" s="5">
        <v>1120.0</v>
      </c>
      <c r="AM27" s="5" t="s">
        <v>727</v>
      </c>
      <c r="AN27" s="5">
        <v>1122.0</v>
      </c>
      <c r="AO27" s="5" t="s">
        <v>772</v>
      </c>
      <c r="AP27" s="5" t="s">
        <v>812</v>
      </c>
      <c r="AQ27" s="5" t="s">
        <v>196</v>
      </c>
      <c r="AR27" s="5" t="s">
        <v>809</v>
      </c>
      <c r="AS27" s="5" t="s">
        <v>105</v>
      </c>
      <c r="AT27" s="5" t="s">
        <v>141</v>
      </c>
      <c r="AU27" s="9" t="str">
        <f t="shared" si="4"/>
        <v>1132 f)</v>
      </c>
      <c r="AV27" s="1" t="str">
        <f t="shared" si="5"/>
        <v>#REF!</v>
      </c>
      <c r="AW27" s="1" t="str">
        <f t="shared" si="9"/>
        <v>#REF!</v>
      </c>
    </row>
    <row r="28" ht="15.0" customHeight="1">
      <c r="A28" s="181" t="s">
        <v>47</v>
      </c>
      <c r="B28" s="181" t="s">
        <v>678</v>
      </c>
      <c r="C28" s="192" t="s">
        <v>813</v>
      </c>
      <c r="D28" s="193" t="s">
        <v>814</v>
      </c>
      <c r="E28" s="183">
        <f>COUNTIF(H29:H32,"SIM")</f>
        <v>4</v>
      </c>
      <c r="F28" s="183">
        <f>COUNTA(H29:H32)</f>
        <v>4</v>
      </c>
      <c r="G28" s="184">
        <f>E28/F28</f>
        <v>1</v>
      </c>
      <c r="H28" s="184" t="s">
        <v>684</v>
      </c>
      <c r="I28" s="185"/>
      <c r="J28" s="185"/>
      <c r="K28" s="186"/>
      <c r="L28" s="187" t="s">
        <v>815</v>
      </c>
      <c r="M28" s="1" t="str">
        <f t="shared" si="1"/>
        <v/>
      </c>
      <c r="N28" s="1"/>
      <c r="O28" s="1"/>
      <c r="P28" s="1"/>
      <c r="Q28" s="1" t="str">
        <f t="shared" si="2"/>
        <v>#REF!</v>
      </c>
      <c r="R28" s="1"/>
      <c r="S28" s="1" t="str">
        <f t="shared" si="7"/>
        <v>#REF!</v>
      </c>
      <c r="T28" s="1">
        <v>57.0</v>
      </c>
      <c r="U28" s="5">
        <v>59.0</v>
      </c>
      <c r="V28" s="5" t="s">
        <v>47</v>
      </c>
      <c r="W28" s="5">
        <v>1100.0</v>
      </c>
      <c r="X28" s="5">
        <v>1130.0</v>
      </c>
      <c r="Y28" s="5">
        <v>1134.0</v>
      </c>
      <c r="Z28" s="5" t="s">
        <v>816</v>
      </c>
      <c r="AA28" s="5" t="s">
        <v>110</v>
      </c>
      <c r="AB28" s="5" t="s">
        <v>817</v>
      </c>
      <c r="AC28" s="5" t="s">
        <v>818</v>
      </c>
      <c r="AD28" s="5" t="s">
        <v>343</v>
      </c>
      <c r="AE28" s="188">
        <v>1.0</v>
      </c>
      <c r="AF28" s="5" t="s">
        <v>819</v>
      </c>
      <c r="AG28" s="7" t="s">
        <v>101</v>
      </c>
      <c r="AH28" s="6" t="str">
        <f t="shared" si="3"/>
        <v>1124</v>
      </c>
      <c r="AI28" s="8">
        <v>1124.0</v>
      </c>
      <c r="AJ28" s="5">
        <v>1100.0</v>
      </c>
      <c r="AK28" s="5" t="s">
        <v>265</v>
      </c>
      <c r="AL28" s="5">
        <v>1120.0</v>
      </c>
      <c r="AM28" s="5" t="s">
        <v>727</v>
      </c>
      <c r="AN28" s="5">
        <v>1124.0</v>
      </c>
      <c r="AO28" s="5" t="s">
        <v>820</v>
      </c>
      <c r="AP28" s="5" t="s">
        <v>821</v>
      </c>
      <c r="AQ28" s="5" t="s">
        <v>110</v>
      </c>
      <c r="AR28" s="5" t="s">
        <v>110</v>
      </c>
      <c r="AS28" s="5" t="s">
        <v>105</v>
      </c>
      <c r="AT28" s="5" t="s">
        <v>110</v>
      </c>
      <c r="AU28" s="9" t="str">
        <f t="shared" si="4"/>
        <v>1134</v>
      </c>
      <c r="AV28" s="1" t="str">
        <f t="shared" si="5"/>
        <v>#REF!</v>
      </c>
      <c r="AW28" s="1" t="str">
        <f>IF(#REF!="ITEM",IF(AQ28="a","ok",
IF(AQ28="b",IF(#REF!="a","ok","x"),
IF(AQ28="c",IF(#REF!="b","ok","x"),
IF(AQ28="d",IF(#REF!="c","ok","x"),
IF(AQ28="e",IF(#REF!="d","ok","x"),
IF(AQ28="f",IF(#REF!="e","ok","x"),
IF(AQ28="g",IF(#REF!="f","ok","x"),
IF(AQ28="h",IF(#REF!="g","ok","x"),
IF(AQ28="i",IF(#REF!="h","ok","x"),
IF(AQ28="j",IF(#REF!="i","ok","x"),
IF(AQ28="K",IF(#REF!="J","ok","x"),
IF(AQ28="L",IF(#REF!="K","ok","x")
)))))))))))),"OK")</f>
        <v>#REF!</v>
      </c>
    </row>
    <row r="29" ht="15.0" customHeight="1">
      <c r="A29" s="181" t="s">
        <v>48</v>
      </c>
      <c r="B29" s="181" t="s">
        <v>678</v>
      </c>
      <c r="C29" s="5" t="s">
        <v>822</v>
      </c>
      <c r="D29" s="198" t="s">
        <v>823</v>
      </c>
      <c r="E29" s="189"/>
      <c r="F29" s="189"/>
      <c r="G29" s="189"/>
      <c r="H29" s="197" t="s">
        <v>99</v>
      </c>
      <c r="I29" s="195"/>
      <c r="J29" s="195"/>
      <c r="K29" s="196"/>
      <c r="L29" s="197" t="s">
        <v>824</v>
      </c>
      <c r="M29" s="1" t="str">
        <f t="shared" si="1"/>
        <v/>
      </c>
      <c r="N29" s="1"/>
      <c r="O29" s="1"/>
      <c r="P29" s="1"/>
      <c r="Q29" s="1" t="str">
        <f t="shared" si="2"/>
        <v>#REF!</v>
      </c>
      <c r="R29" s="1"/>
      <c r="S29" s="1" t="str">
        <f t="shared" si="7"/>
        <v>#REF!</v>
      </c>
      <c r="T29" s="1">
        <v>58.0</v>
      </c>
      <c r="U29" s="5">
        <v>60.0</v>
      </c>
      <c r="V29" s="5" t="s">
        <v>48</v>
      </c>
      <c r="W29" s="5">
        <v>1100.0</v>
      </c>
      <c r="X29" s="5">
        <v>1130.0</v>
      </c>
      <c r="Y29" s="5">
        <v>1134.0</v>
      </c>
      <c r="Z29" s="5" t="s">
        <v>825</v>
      </c>
      <c r="AA29" s="5" t="s">
        <v>243</v>
      </c>
      <c r="AB29" s="5" t="s">
        <v>826</v>
      </c>
      <c r="AC29" s="5" t="s">
        <v>827</v>
      </c>
      <c r="AD29" s="5" t="s">
        <v>99</v>
      </c>
      <c r="AE29" s="6"/>
      <c r="AF29" s="5" t="s">
        <v>828</v>
      </c>
      <c r="AG29" s="7" t="s">
        <v>101</v>
      </c>
      <c r="AH29" s="6" t="str">
        <f t="shared" si="3"/>
        <v>1124 a)</v>
      </c>
      <c r="AI29" s="8" t="s">
        <v>829</v>
      </c>
      <c r="AJ29" s="5">
        <v>1100.0</v>
      </c>
      <c r="AK29" s="5" t="s">
        <v>265</v>
      </c>
      <c r="AL29" s="5">
        <v>1120.0</v>
      </c>
      <c r="AM29" s="5" t="s">
        <v>727</v>
      </c>
      <c r="AN29" s="5">
        <v>1124.0</v>
      </c>
      <c r="AO29" s="5" t="s">
        <v>820</v>
      </c>
      <c r="AP29" s="5" t="s">
        <v>829</v>
      </c>
      <c r="AQ29" s="5" t="s">
        <v>115</v>
      </c>
      <c r="AR29" s="5" t="s">
        <v>826</v>
      </c>
      <c r="AS29" s="5" t="s">
        <v>105</v>
      </c>
      <c r="AT29" s="5" t="s">
        <v>141</v>
      </c>
      <c r="AU29" s="9" t="str">
        <f t="shared" si="4"/>
        <v>1134 a)</v>
      </c>
      <c r="AV29" s="1" t="str">
        <f t="shared" si="5"/>
        <v>#REF!</v>
      </c>
      <c r="AW29" s="1" t="str">
        <f t="shared" ref="AW29:AW32" si="10">IF(#REF!="ITEM",IF(AQ29="a","ok",
IF(AQ29="b",IF(AQ28="a","ok","x"),
IF(AQ29="c",IF(AQ28="b","ok","x"),
IF(AQ29="d",IF(AQ28="c","ok","x"),
IF(AQ29="e",IF(AQ28="d","ok","x"),
IF(AQ29="f",IF(AQ28="e","ok","x"),
IF(AQ29="g",IF(AQ28="f","ok","x"),
IF(AQ29="h",IF(AQ28="g","ok","x"),
IF(AQ29="i",IF(AQ28="h","ok","x"),
IF(AQ29="j",IF(AQ28="i","ok","x"),
IF(AQ29="K",IF(AQ28="J","ok","x"),
IF(AQ29="L",IF(AQ28="K","ok","x")
)))))))))))),"OK")</f>
        <v>#REF!</v>
      </c>
    </row>
    <row r="30" ht="15.0" customHeight="1">
      <c r="A30" s="181" t="s">
        <v>48</v>
      </c>
      <c r="B30" s="181" t="s">
        <v>678</v>
      </c>
      <c r="C30" s="5" t="s">
        <v>830</v>
      </c>
      <c r="D30" s="193" t="s">
        <v>28</v>
      </c>
      <c r="E30" s="189"/>
      <c r="F30" s="189"/>
      <c r="G30" s="189"/>
      <c r="H30" s="197" t="s">
        <v>99</v>
      </c>
      <c r="I30" s="195"/>
      <c r="J30" s="195"/>
      <c r="K30" s="196"/>
      <c r="L30" s="187" t="s">
        <v>831</v>
      </c>
      <c r="M30" s="1" t="str">
        <f t="shared" si="1"/>
        <v/>
      </c>
      <c r="N30" s="1"/>
      <c r="O30" s="1"/>
      <c r="P30" s="1"/>
      <c r="Q30" s="1" t="str">
        <f t="shared" si="2"/>
        <v>#REF!</v>
      </c>
      <c r="R30" s="1"/>
      <c r="S30" s="1" t="str">
        <f t="shared" si="7"/>
        <v>#REF!</v>
      </c>
      <c r="T30" s="1">
        <v>59.0</v>
      </c>
      <c r="U30" s="5">
        <v>61.0</v>
      </c>
      <c r="V30" s="5" t="s">
        <v>48</v>
      </c>
      <c r="W30" s="5">
        <v>1100.0</v>
      </c>
      <c r="X30" s="5">
        <v>1130.0</v>
      </c>
      <c r="Y30" s="5">
        <v>1134.0</v>
      </c>
      <c r="Z30" s="5" t="s">
        <v>832</v>
      </c>
      <c r="AA30" s="5" t="s">
        <v>201</v>
      </c>
      <c r="AB30" s="5" t="s">
        <v>833</v>
      </c>
      <c r="AC30" s="5" t="s">
        <v>418</v>
      </c>
      <c r="AD30" s="5" t="s">
        <v>99</v>
      </c>
      <c r="AE30" s="6"/>
      <c r="AF30" s="5" t="s">
        <v>834</v>
      </c>
      <c r="AG30" s="7" t="s">
        <v>101</v>
      </c>
      <c r="AH30" s="6" t="str">
        <f t="shared" si="3"/>
        <v>1124 b)</v>
      </c>
      <c r="AI30" s="8" t="s">
        <v>835</v>
      </c>
      <c r="AJ30" s="5">
        <v>1100.0</v>
      </c>
      <c r="AK30" s="5" t="s">
        <v>265</v>
      </c>
      <c r="AL30" s="5">
        <v>1120.0</v>
      </c>
      <c r="AM30" s="5" t="s">
        <v>727</v>
      </c>
      <c r="AN30" s="5">
        <v>1124.0</v>
      </c>
      <c r="AO30" s="5" t="s">
        <v>820</v>
      </c>
      <c r="AP30" s="5" t="s">
        <v>835</v>
      </c>
      <c r="AQ30" s="5" t="s">
        <v>121</v>
      </c>
      <c r="AR30" s="5" t="s">
        <v>833</v>
      </c>
      <c r="AS30" s="5" t="s">
        <v>105</v>
      </c>
      <c r="AT30" s="5" t="s">
        <v>141</v>
      </c>
      <c r="AU30" s="9" t="str">
        <f t="shared" si="4"/>
        <v>1134 b)</v>
      </c>
      <c r="AV30" s="1" t="str">
        <f t="shared" si="5"/>
        <v>#REF!</v>
      </c>
      <c r="AW30" s="1" t="str">
        <f t="shared" si="10"/>
        <v>#REF!</v>
      </c>
    </row>
    <row r="31" ht="15.0" customHeight="1">
      <c r="A31" s="181" t="s">
        <v>48</v>
      </c>
      <c r="B31" s="181" t="s">
        <v>678</v>
      </c>
      <c r="C31" s="5" t="s">
        <v>836</v>
      </c>
      <c r="D31" s="1" t="s">
        <v>837</v>
      </c>
      <c r="E31" s="189"/>
      <c r="F31" s="189"/>
      <c r="G31" s="189"/>
      <c r="H31" s="194" t="s">
        <v>99</v>
      </c>
      <c r="I31" s="195"/>
      <c r="J31" s="195"/>
      <c r="K31" s="196"/>
      <c r="L31" s="194" t="s">
        <v>838</v>
      </c>
      <c r="M31" s="1" t="str">
        <f t="shared" si="1"/>
        <v/>
      </c>
      <c r="N31" s="1"/>
      <c r="O31" s="1"/>
      <c r="P31" s="1"/>
      <c r="Q31" s="1" t="str">
        <f t="shared" si="2"/>
        <v>#REF!</v>
      </c>
      <c r="R31" s="1"/>
      <c r="S31" s="1" t="str">
        <f t="shared" si="7"/>
        <v>#REF!</v>
      </c>
      <c r="T31" s="1">
        <v>60.0</v>
      </c>
      <c r="U31" s="5">
        <v>62.0</v>
      </c>
      <c r="V31" s="5" t="s">
        <v>48</v>
      </c>
      <c r="W31" s="5">
        <v>1100.0</v>
      </c>
      <c r="X31" s="5">
        <v>1130.0</v>
      </c>
      <c r="Y31" s="5">
        <v>1134.0</v>
      </c>
      <c r="Z31" s="5" t="s">
        <v>839</v>
      </c>
      <c r="AA31" s="5" t="s">
        <v>97</v>
      </c>
      <c r="AB31" s="5" t="s">
        <v>840</v>
      </c>
      <c r="AC31" s="5" t="s">
        <v>262</v>
      </c>
      <c r="AD31" s="5" t="s">
        <v>99</v>
      </c>
      <c r="AE31" s="6"/>
      <c r="AF31" s="5" t="s">
        <v>841</v>
      </c>
      <c r="AG31" s="7" t="s">
        <v>101</v>
      </c>
      <c r="AH31" s="6" t="str">
        <f t="shared" si="3"/>
        <v>1124 c)</v>
      </c>
      <c r="AI31" s="8" t="s">
        <v>842</v>
      </c>
      <c r="AJ31" s="5">
        <v>1100.0</v>
      </c>
      <c r="AK31" s="5" t="s">
        <v>265</v>
      </c>
      <c r="AL31" s="5">
        <v>1120.0</v>
      </c>
      <c r="AM31" s="5" t="s">
        <v>727</v>
      </c>
      <c r="AN31" s="5">
        <v>1124.0</v>
      </c>
      <c r="AO31" s="5" t="s">
        <v>820</v>
      </c>
      <c r="AP31" s="5" t="s">
        <v>842</v>
      </c>
      <c r="AQ31" s="5" t="s">
        <v>104</v>
      </c>
      <c r="AR31" s="5" t="s">
        <v>840</v>
      </c>
      <c r="AS31" s="5" t="s">
        <v>105</v>
      </c>
      <c r="AT31" s="5" t="s">
        <v>141</v>
      </c>
      <c r="AU31" s="9" t="str">
        <f t="shared" si="4"/>
        <v>1134 c)</v>
      </c>
      <c r="AV31" s="1" t="str">
        <f t="shared" si="5"/>
        <v>#REF!</v>
      </c>
      <c r="AW31" s="1" t="str">
        <f t="shared" si="10"/>
        <v>#REF!</v>
      </c>
    </row>
    <row r="32" ht="15.0" customHeight="1">
      <c r="A32" s="181" t="s">
        <v>48</v>
      </c>
      <c r="B32" s="181" t="s">
        <v>678</v>
      </c>
      <c r="C32" s="5" t="s">
        <v>843</v>
      </c>
      <c r="D32" s="198" t="s">
        <v>683</v>
      </c>
      <c r="E32" s="189"/>
      <c r="F32" s="189"/>
      <c r="G32" s="189"/>
      <c r="H32" s="197" t="s">
        <v>99</v>
      </c>
      <c r="I32" s="195"/>
      <c r="J32" s="195"/>
      <c r="K32" s="196"/>
      <c r="L32" s="187" t="s">
        <v>844</v>
      </c>
      <c r="M32" s="1" t="str">
        <f t="shared" si="1"/>
        <v/>
      </c>
      <c r="N32" s="1"/>
      <c r="O32" s="1"/>
      <c r="P32" s="1"/>
      <c r="Q32" s="1" t="str">
        <f t="shared" si="2"/>
        <v>#REF!</v>
      </c>
      <c r="R32" s="1"/>
      <c r="S32" s="1" t="str">
        <f t="shared" si="7"/>
        <v>#REF!</v>
      </c>
      <c r="T32" s="1">
        <v>61.0</v>
      </c>
      <c r="U32" s="5">
        <v>63.0</v>
      </c>
      <c r="V32" s="5" t="s">
        <v>48</v>
      </c>
      <c r="W32" s="5">
        <v>1100.0</v>
      </c>
      <c r="X32" s="5">
        <v>1130.0</v>
      </c>
      <c r="Y32" s="5">
        <v>1134.0</v>
      </c>
      <c r="Z32" s="5" t="s">
        <v>845</v>
      </c>
      <c r="AA32" s="5" t="s">
        <v>133</v>
      </c>
      <c r="AB32" s="5" t="s">
        <v>846</v>
      </c>
      <c r="AC32" s="5" t="s">
        <v>770</v>
      </c>
      <c r="AD32" s="5" t="s">
        <v>99</v>
      </c>
      <c r="AE32" s="6"/>
      <c r="AF32" s="5" t="s">
        <v>847</v>
      </c>
      <c r="AG32" s="7" t="s">
        <v>101</v>
      </c>
      <c r="AH32" s="6" t="str">
        <f t="shared" si="3"/>
        <v>1124 d)</v>
      </c>
      <c r="AI32" s="8" t="s">
        <v>848</v>
      </c>
      <c r="AJ32" s="5">
        <v>1100.0</v>
      </c>
      <c r="AK32" s="5" t="s">
        <v>265</v>
      </c>
      <c r="AL32" s="5">
        <v>1120.0</v>
      </c>
      <c r="AM32" s="5" t="s">
        <v>727</v>
      </c>
      <c r="AN32" s="5">
        <v>1124.0</v>
      </c>
      <c r="AO32" s="5" t="s">
        <v>820</v>
      </c>
      <c r="AP32" s="5" t="s">
        <v>848</v>
      </c>
      <c r="AQ32" s="5" t="s">
        <v>139</v>
      </c>
      <c r="AR32" s="5" t="s">
        <v>846</v>
      </c>
      <c r="AS32" s="5" t="s">
        <v>105</v>
      </c>
      <c r="AT32" s="5" t="s">
        <v>141</v>
      </c>
      <c r="AU32" s="9" t="str">
        <f t="shared" si="4"/>
        <v>1134 d)</v>
      </c>
      <c r="AV32" s="1" t="str">
        <f t="shared" si="5"/>
        <v>#REF!</v>
      </c>
      <c r="AW32" s="1" t="str">
        <f t="shared" si="10"/>
        <v>#REF!</v>
      </c>
    </row>
    <row r="33" ht="15.0" customHeight="1">
      <c r="A33" s="181" t="s">
        <v>679</v>
      </c>
      <c r="B33" s="181" t="s">
        <v>678</v>
      </c>
      <c r="C33" s="181" t="s">
        <v>266</v>
      </c>
      <c r="D33" s="1"/>
      <c r="E33" s="1"/>
      <c r="F33" s="1"/>
      <c r="G33" s="1"/>
      <c r="H33" s="5"/>
      <c r="I33" s="2"/>
      <c r="J33" s="2"/>
      <c r="K33" s="3"/>
      <c r="L33" s="5"/>
      <c r="M33" s="1" t="str">
        <f t="shared" si="1"/>
        <v/>
      </c>
      <c r="N33" s="1"/>
      <c r="O33" s="1"/>
      <c r="P33" s="1"/>
      <c r="Q33" s="1" t="str">
        <f t="shared" si="2"/>
        <v>#REF!</v>
      </c>
      <c r="R33" s="1"/>
      <c r="S33" s="1" t="str">
        <f t="shared" si="7"/>
        <v>#REF!</v>
      </c>
      <c r="T33" s="1">
        <v>16.0</v>
      </c>
      <c r="U33" s="5">
        <v>18.0</v>
      </c>
      <c r="V33" s="5" t="s">
        <v>110</v>
      </c>
      <c r="W33" s="6"/>
      <c r="X33" s="6"/>
      <c r="Y33" s="6"/>
      <c r="Z33" s="5" t="s">
        <v>110</v>
      </c>
      <c r="AA33" s="5" t="s">
        <v>110</v>
      </c>
      <c r="AB33" s="5" t="s">
        <v>110</v>
      </c>
      <c r="AC33" s="5" t="s">
        <v>110</v>
      </c>
      <c r="AD33" s="5" t="s">
        <v>110</v>
      </c>
      <c r="AE33" s="6"/>
      <c r="AF33" s="5" t="s">
        <v>110</v>
      </c>
      <c r="AG33" s="7" t="s">
        <v>101</v>
      </c>
      <c r="AH33" s="6" t="str">
        <f t="shared" si="3"/>
        <v>1130</v>
      </c>
      <c r="AI33" s="8">
        <v>1130.0</v>
      </c>
      <c r="AJ33" s="5">
        <v>1100.0</v>
      </c>
      <c r="AK33" s="5" t="s">
        <v>265</v>
      </c>
      <c r="AL33" s="5">
        <v>1130.0</v>
      </c>
      <c r="AM33" s="5" t="s">
        <v>266</v>
      </c>
      <c r="AN33" s="5"/>
      <c r="AO33" s="5" t="s">
        <v>110</v>
      </c>
      <c r="AP33" s="5" t="s">
        <v>110</v>
      </c>
      <c r="AQ33" s="5" t="s">
        <v>110</v>
      </c>
      <c r="AR33" s="5" t="s">
        <v>110</v>
      </c>
      <c r="AS33" s="5" t="s">
        <v>110</v>
      </c>
      <c r="AT33" s="5" t="s">
        <v>110</v>
      </c>
      <c r="AU33" s="9" t="str">
        <f t="shared" si="4"/>
        <v/>
      </c>
      <c r="AV33" s="1" t="str">
        <f t="shared" si="5"/>
        <v>#REF!</v>
      </c>
      <c r="AW33" s="1" t="str">
        <f>IF(#REF!="ITEM",IF(AQ33="a","ok",
IF(AQ33="b",IF(#REF!="a","ok","x"),
IF(AQ33="c",IF(#REF!="b","ok","x"),
IF(AQ33="d",IF(#REF!="c","ok","x"),
IF(AQ33="e",IF(#REF!="d","ok","x"),
IF(AQ33="f",IF(#REF!="e","ok","x"),
IF(AQ33="g",IF(#REF!="f","ok","x"),
IF(AQ33="h",IF(#REF!="g","ok","x"),
IF(AQ33="i",IF(#REF!="h","ok","x"),
IF(AQ33="j",IF(#REF!="i","ok","x"),
IF(AQ33="K",IF(#REF!="J","ok","x"),
IF(AQ33="L",IF(#REF!="K","ok","x")
)))))))))))),"OK")</f>
        <v>#REF!</v>
      </c>
    </row>
    <row r="34" ht="15.0" customHeight="1">
      <c r="A34" s="181" t="s">
        <v>47</v>
      </c>
      <c r="B34" s="181" t="s">
        <v>678</v>
      </c>
      <c r="C34" s="192" t="s">
        <v>849</v>
      </c>
      <c r="D34" s="1" t="s">
        <v>11</v>
      </c>
      <c r="E34" s="183">
        <f>COUNTIF(H35:H39,"SIM")</f>
        <v>5</v>
      </c>
      <c r="F34" s="183">
        <f>COUNTA(H35:H39)</f>
        <v>5</v>
      </c>
      <c r="G34" s="184">
        <f>E34/F34</f>
        <v>1</v>
      </c>
      <c r="H34" s="184" t="s">
        <v>684</v>
      </c>
      <c r="I34" s="34"/>
      <c r="J34" s="34"/>
      <c r="K34" s="35"/>
      <c r="L34" s="187" t="s">
        <v>850</v>
      </c>
      <c r="M34" s="1" t="str">
        <f t="shared" si="1"/>
        <v/>
      </c>
      <c r="N34" s="1"/>
      <c r="O34" s="1"/>
      <c r="P34" s="1"/>
      <c r="Q34" s="1" t="str">
        <f t="shared" si="2"/>
        <v>#REF!</v>
      </c>
      <c r="R34" s="1"/>
      <c r="S34" s="1" t="str">
        <f t="shared" si="7"/>
        <v>#REF!</v>
      </c>
      <c r="T34" s="1">
        <v>17.0</v>
      </c>
      <c r="U34" s="5">
        <v>19.0</v>
      </c>
      <c r="V34" s="5" t="s">
        <v>47</v>
      </c>
      <c r="W34" s="5">
        <v>1100.0</v>
      </c>
      <c r="X34" s="5">
        <v>1120.0</v>
      </c>
      <c r="Y34" s="5">
        <v>1121.0</v>
      </c>
      <c r="Z34" s="5" t="s">
        <v>736</v>
      </c>
      <c r="AA34" s="5" t="s">
        <v>110</v>
      </c>
      <c r="AB34" s="5" t="s">
        <v>851</v>
      </c>
      <c r="AC34" s="5" t="s">
        <v>262</v>
      </c>
      <c r="AD34" s="5" t="s">
        <v>852</v>
      </c>
      <c r="AE34" s="188">
        <v>0.5</v>
      </c>
      <c r="AF34" s="5" t="s">
        <v>853</v>
      </c>
      <c r="AG34" s="7" t="s">
        <v>101</v>
      </c>
      <c r="AH34" s="6" t="str">
        <f t="shared" si="3"/>
        <v>1131</v>
      </c>
      <c r="AI34" s="8">
        <v>1131.0</v>
      </c>
      <c r="AJ34" s="5">
        <v>1100.0</v>
      </c>
      <c r="AK34" s="5" t="s">
        <v>265</v>
      </c>
      <c r="AL34" s="5">
        <v>1130.0</v>
      </c>
      <c r="AM34" s="5" t="s">
        <v>266</v>
      </c>
      <c r="AN34" s="5">
        <v>1131.0</v>
      </c>
      <c r="AO34" s="5" t="s">
        <v>849</v>
      </c>
      <c r="AP34" s="5" t="s">
        <v>731</v>
      </c>
      <c r="AQ34" s="5" t="s">
        <v>110</v>
      </c>
      <c r="AR34" s="5" t="s">
        <v>110</v>
      </c>
      <c r="AS34" s="5" t="s">
        <v>105</v>
      </c>
      <c r="AT34" s="5" t="s">
        <v>110</v>
      </c>
      <c r="AU34" s="9" t="str">
        <f t="shared" si="4"/>
        <v>1121</v>
      </c>
      <c r="AV34" s="1" t="str">
        <f t="shared" si="5"/>
        <v>#REF!</v>
      </c>
      <c r="AW34" s="1" t="str">
        <f t="shared" ref="AW34:AW46" si="11">IF(#REF!="ITEM",IF(AQ34="a","ok",
IF(AQ34="b",IF(AQ33="a","ok","x"),
IF(AQ34="c",IF(AQ33="b","ok","x"),
IF(AQ34="d",IF(AQ33="c","ok","x"),
IF(AQ34="e",IF(AQ33="d","ok","x"),
IF(AQ34="f",IF(AQ33="e","ok","x"),
IF(AQ34="g",IF(AQ33="f","ok","x"),
IF(AQ34="h",IF(AQ33="g","ok","x"),
IF(AQ34="i",IF(AQ33="h","ok","x"),
IF(AQ34="j",IF(AQ33="i","ok","x"),
IF(AQ34="K",IF(AQ33="J","ok","x"),
IF(AQ34="L",IF(AQ33="K","ok","x")
)))))))))))),"OK")</f>
        <v>#REF!</v>
      </c>
    </row>
    <row r="35" ht="15.0" customHeight="1">
      <c r="A35" s="181" t="s">
        <v>48</v>
      </c>
      <c r="B35" s="181" t="s">
        <v>678</v>
      </c>
      <c r="C35" s="5" t="s">
        <v>854</v>
      </c>
      <c r="D35" s="1" t="s">
        <v>11</v>
      </c>
      <c r="E35" s="194"/>
      <c r="F35" s="194"/>
      <c r="G35" s="194"/>
      <c r="H35" s="199" t="s">
        <v>99</v>
      </c>
      <c r="I35" s="195"/>
      <c r="J35" s="195"/>
      <c r="K35" s="196"/>
      <c r="L35" s="187" t="s">
        <v>855</v>
      </c>
      <c r="M35" s="1" t="str">
        <f t="shared" si="1"/>
        <v/>
      </c>
      <c r="N35" s="1"/>
      <c r="O35" s="1"/>
      <c r="P35" s="1"/>
      <c r="Q35" s="1" t="str">
        <f t="shared" si="2"/>
        <v>#REF!</v>
      </c>
      <c r="R35" s="1"/>
      <c r="S35" s="1" t="str">
        <f t="shared" si="7"/>
        <v>#REF!</v>
      </c>
      <c r="T35" s="1">
        <v>18.0</v>
      </c>
      <c r="U35" s="5">
        <v>20.0</v>
      </c>
      <c r="V35" s="5" t="s">
        <v>48</v>
      </c>
      <c r="W35" s="5">
        <v>1100.0</v>
      </c>
      <c r="X35" s="5">
        <v>1120.0</v>
      </c>
      <c r="Y35" s="5">
        <v>1121.0</v>
      </c>
      <c r="Z35" s="5" t="s">
        <v>743</v>
      </c>
      <c r="AA35" s="5" t="s">
        <v>243</v>
      </c>
      <c r="AB35" s="5" t="s">
        <v>856</v>
      </c>
      <c r="AC35" s="5" t="s">
        <v>262</v>
      </c>
      <c r="AD35" s="5" t="s">
        <v>99</v>
      </c>
      <c r="AE35" s="6"/>
      <c r="AF35" s="5" t="s">
        <v>857</v>
      </c>
      <c r="AG35" s="7" t="s">
        <v>101</v>
      </c>
      <c r="AH35" s="6" t="str">
        <f t="shared" si="3"/>
        <v>1131 a)</v>
      </c>
      <c r="AI35" s="8" t="s">
        <v>739</v>
      </c>
      <c r="AJ35" s="5">
        <v>1100.0</v>
      </c>
      <c r="AK35" s="5" t="s">
        <v>265</v>
      </c>
      <c r="AL35" s="5">
        <v>1130.0</v>
      </c>
      <c r="AM35" s="5" t="s">
        <v>266</v>
      </c>
      <c r="AN35" s="5">
        <v>1131.0</v>
      </c>
      <c r="AO35" s="5" t="s">
        <v>849</v>
      </c>
      <c r="AP35" s="5" t="s">
        <v>739</v>
      </c>
      <c r="AQ35" s="5" t="s">
        <v>115</v>
      </c>
      <c r="AR35" s="5" t="s">
        <v>856</v>
      </c>
      <c r="AS35" s="5" t="s">
        <v>105</v>
      </c>
      <c r="AT35" s="5" t="s">
        <v>141</v>
      </c>
      <c r="AU35" s="9" t="str">
        <f t="shared" si="4"/>
        <v>1121 a)</v>
      </c>
      <c r="AV35" s="1" t="str">
        <f t="shared" si="5"/>
        <v>#REF!</v>
      </c>
      <c r="AW35" s="1" t="str">
        <f t="shared" si="11"/>
        <v>#REF!</v>
      </c>
    </row>
    <row r="36" ht="15.0" customHeight="1">
      <c r="A36" s="181" t="s">
        <v>48</v>
      </c>
      <c r="B36" s="181" t="s">
        <v>678</v>
      </c>
      <c r="C36" s="5" t="s">
        <v>858</v>
      </c>
      <c r="D36" s="1" t="s">
        <v>11</v>
      </c>
      <c r="E36" s="194"/>
      <c r="F36" s="194"/>
      <c r="G36" s="194"/>
      <c r="H36" s="199" t="s">
        <v>99</v>
      </c>
      <c r="I36" s="195"/>
      <c r="J36" s="195"/>
      <c r="K36" s="196"/>
      <c r="L36" s="187" t="s">
        <v>859</v>
      </c>
      <c r="M36" s="1" t="str">
        <f t="shared" si="1"/>
        <v/>
      </c>
      <c r="N36" s="1"/>
      <c r="O36" s="1"/>
      <c r="P36" s="1"/>
      <c r="Q36" s="1" t="str">
        <f t="shared" si="2"/>
        <v>#REF!</v>
      </c>
      <c r="R36" s="1"/>
      <c r="S36" s="1" t="str">
        <f t="shared" si="7"/>
        <v>#REF!</v>
      </c>
      <c r="T36" s="1">
        <v>19.0</v>
      </c>
      <c r="U36" s="5">
        <v>21.0</v>
      </c>
      <c r="V36" s="5" t="s">
        <v>48</v>
      </c>
      <c r="W36" s="5">
        <v>1100.0</v>
      </c>
      <c r="X36" s="5">
        <v>1120.0</v>
      </c>
      <c r="Y36" s="5">
        <v>1121.0</v>
      </c>
      <c r="Z36" s="5" t="s">
        <v>749</v>
      </c>
      <c r="AA36" s="5" t="s">
        <v>201</v>
      </c>
      <c r="AB36" s="5" t="s">
        <v>858</v>
      </c>
      <c r="AC36" s="5" t="s">
        <v>262</v>
      </c>
      <c r="AD36" s="5" t="s">
        <v>99</v>
      </c>
      <c r="AE36" s="6"/>
      <c r="AF36" s="5" t="s">
        <v>860</v>
      </c>
      <c r="AG36" s="7" t="s">
        <v>101</v>
      </c>
      <c r="AH36" s="6" t="str">
        <f t="shared" si="3"/>
        <v>1131 b)</v>
      </c>
      <c r="AI36" s="8" t="s">
        <v>746</v>
      </c>
      <c r="AJ36" s="5">
        <v>1100.0</v>
      </c>
      <c r="AK36" s="5" t="s">
        <v>265</v>
      </c>
      <c r="AL36" s="5">
        <v>1130.0</v>
      </c>
      <c r="AM36" s="5" t="s">
        <v>266</v>
      </c>
      <c r="AN36" s="5">
        <v>1131.0</v>
      </c>
      <c r="AO36" s="5" t="s">
        <v>849</v>
      </c>
      <c r="AP36" s="5" t="s">
        <v>746</v>
      </c>
      <c r="AQ36" s="5" t="s">
        <v>121</v>
      </c>
      <c r="AR36" s="5" t="s">
        <v>858</v>
      </c>
      <c r="AS36" s="5" t="s">
        <v>105</v>
      </c>
      <c r="AT36" s="5" t="s">
        <v>141</v>
      </c>
      <c r="AU36" s="9" t="str">
        <f t="shared" si="4"/>
        <v>1121 b)</v>
      </c>
      <c r="AV36" s="1" t="str">
        <f t="shared" si="5"/>
        <v>#REF!</v>
      </c>
      <c r="AW36" s="1" t="str">
        <f t="shared" si="11"/>
        <v>#REF!</v>
      </c>
    </row>
    <row r="37" ht="15.0" customHeight="1">
      <c r="A37" s="181" t="s">
        <v>48</v>
      </c>
      <c r="B37" s="181" t="s">
        <v>678</v>
      </c>
      <c r="C37" s="5" t="s">
        <v>861</v>
      </c>
      <c r="D37" s="1" t="s">
        <v>11</v>
      </c>
      <c r="E37" s="194"/>
      <c r="F37" s="194"/>
      <c r="G37" s="194"/>
      <c r="H37" s="199" t="s">
        <v>99</v>
      </c>
      <c r="I37" s="195"/>
      <c r="J37" s="195"/>
      <c r="K37" s="196"/>
      <c r="L37" s="187" t="s">
        <v>862</v>
      </c>
      <c r="M37" s="1" t="str">
        <f t="shared" si="1"/>
        <v/>
      </c>
      <c r="N37" s="1"/>
      <c r="O37" s="1"/>
      <c r="P37" s="1"/>
      <c r="Q37" s="1" t="str">
        <f t="shared" si="2"/>
        <v>#REF!</v>
      </c>
      <c r="R37" s="1"/>
      <c r="S37" s="1" t="str">
        <f t="shared" si="7"/>
        <v>#REF!</v>
      </c>
      <c r="T37" s="1">
        <v>20.0</v>
      </c>
      <c r="U37" s="5">
        <v>22.0</v>
      </c>
      <c r="V37" s="5" t="s">
        <v>48</v>
      </c>
      <c r="W37" s="5">
        <v>1100.0</v>
      </c>
      <c r="X37" s="5">
        <v>1120.0</v>
      </c>
      <c r="Y37" s="5">
        <v>1121.0</v>
      </c>
      <c r="Z37" s="5" t="s">
        <v>757</v>
      </c>
      <c r="AA37" s="5" t="s">
        <v>97</v>
      </c>
      <c r="AB37" s="5" t="s">
        <v>863</v>
      </c>
      <c r="AC37" s="5" t="s">
        <v>262</v>
      </c>
      <c r="AD37" s="5" t="s">
        <v>99</v>
      </c>
      <c r="AE37" s="6"/>
      <c r="AF37" s="5" t="s">
        <v>860</v>
      </c>
      <c r="AG37" s="7" t="s">
        <v>101</v>
      </c>
      <c r="AH37" s="6" t="str">
        <f t="shared" si="3"/>
        <v>1131 c)</v>
      </c>
      <c r="AI37" s="8" t="s">
        <v>754</v>
      </c>
      <c r="AJ37" s="5">
        <v>1100.0</v>
      </c>
      <c r="AK37" s="5" t="s">
        <v>265</v>
      </c>
      <c r="AL37" s="5">
        <v>1130.0</v>
      </c>
      <c r="AM37" s="5" t="s">
        <v>266</v>
      </c>
      <c r="AN37" s="5">
        <v>1131.0</v>
      </c>
      <c r="AO37" s="5" t="s">
        <v>849</v>
      </c>
      <c r="AP37" s="5" t="s">
        <v>754</v>
      </c>
      <c r="AQ37" s="5" t="s">
        <v>104</v>
      </c>
      <c r="AR37" s="5" t="s">
        <v>863</v>
      </c>
      <c r="AS37" s="5" t="s">
        <v>105</v>
      </c>
      <c r="AT37" s="5" t="s">
        <v>141</v>
      </c>
      <c r="AU37" s="9" t="str">
        <f t="shared" si="4"/>
        <v>1121 c)</v>
      </c>
      <c r="AV37" s="1" t="str">
        <f t="shared" si="5"/>
        <v>#REF!</v>
      </c>
      <c r="AW37" s="1" t="str">
        <f t="shared" si="11"/>
        <v>#REF!</v>
      </c>
    </row>
    <row r="38" ht="15.0" customHeight="1">
      <c r="A38" s="181" t="s">
        <v>48</v>
      </c>
      <c r="B38" s="181" t="s">
        <v>678</v>
      </c>
      <c r="C38" s="5" t="s">
        <v>864</v>
      </c>
      <c r="D38" s="1" t="s">
        <v>11</v>
      </c>
      <c r="E38" s="189"/>
      <c r="F38" s="189"/>
      <c r="G38" s="189"/>
      <c r="H38" s="199" t="s">
        <v>99</v>
      </c>
      <c r="I38" s="195"/>
      <c r="J38" s="195"/>
      <c r="K38" s="196"/>
      <c r="L38" s="200" t="s">
        <v>865</v>
      </c>
      <c r="M38" s="1" t="str">
        <f t="shared" si="1"/>
        <v/>
      </c>
      <c r="N38" s="1"/>
      <c r="O38" s="1"/>
      <c r="P38" s="1"/>
      <c r="Q38" s="1" t="str">
        <f t="shared" si="2"/>
        <v>#REF!</v>
      </c>
      <c r="R38" s="1"/>
      <c r="S38" s="1" t="str">
        <f t="shared" si="7"/>
        <v>#REF!</v>
      </c>
      <c r="T38" s="1">
        <v>21.0</v>
      </c>
      <c r="U38" s="5">
        <v>23.0</v>
      </c>
      <c r="V38" s="5" t="s">
        <v>48</v>
      </c>
      <c r="W38" s="5">
        <v>1100.0</v>
      </c>
      <c r="X38" s="5">
        <v>1120.0</v>
      </c>
      <c r="Y38" s="5">
        <v>1121.0</v>
      </c>
      <c r="Z38" s="5" t="s">
        <v>764</v>
      </c>
      <c r="AA38" s="5" t="s">
        <v>133</v>
      </c>
      <c r="AB38" s="5" t="s">
        <v>866</v>
      </c>
      <c r="AC38" s="5" t="s">
        <v>262</v>
      </c>
      <c r="AD38" s="5" t="s">
        <v>99</v>
      </c>
      <c r="AE38" s="6"/>
      <c r="AF38" s="5" t="s">
        <v>867</v>
      </c>
      <c r="AG38" s="7" t="s">
        <v>101</v>
      </c>
      <c r="AH38" s="6" t="str">
        <f t="shared" si="3"/>
        <v>1131 d)</v>
      </c>
      <c r="AI38" s="8" t="s">
        <v>760</v>
      </c>
      <c r="AJ38" s="5">
        <v>1100.0</v>
      </c>
      <c r="AK38" s="5" t="s">
        <v>265</v>
      </c>
      <c r="AL38" s="5">
        <v>1130.0</v>
      </c>
      <c r="AM38" s="5" t="s">
        <v>266</v>
      </c>
      <c r="AN38" s="5">
        <v>1131.0</v>
      </c>
      <c r="AO38" s="5" t="s">
        <v>849</v>
      </c>
      <c r="AP38" s="5" t="s">
        <v>760</v>
      </c>
      <c r="AQ38" s="5" t="s">
        <v>139</v>
      </c>
      <c r="AR38" s="5" t="s">
        <v>866</v>
      </c>
      <c r="AS38" s="5" t="s">
        <v>105</v>
      </c>
      <c r="AT38" s="5" t="s">
        <v>141</v>
      </c>
      <c r="AU38" s="9" t="str">
        <f t="shared" si="4"/>
        <v>1121 d)</v>
      </c>
      <c r="AV38" s="1" t="str">
        <f t="shared" si="5"/>
        <v>#REF!</v>
      </c>
      <c r="AW38" s="1" t="str">
        <f t="shared" si="11"/>
        <v>#REF!</v>
      </c>
    </row>
    <row r="39" ht="15.0" customHeight="1">
      <c r="A39" s="181" t="s">
        <v>48</v>
      </c>
      <c r="B39" s="181" t="s">
        <v>678</v>
      </c>
      <c r="C39" s="5" t="s">
        <v>868</v>
      </c>
      <c r="D39" s="1" t="s">
        <v>11</v>
      </c>
      <c r="E39" s="194"/>
      <c r="F39" s="194"/>
      <c r="G39" s="194"/>
      <c r="H39" s="199" t="s">
        <v>99</v>
      </c>
      <c r="I39" s="195"/>
      <c r="J39" s="195"/>
      <c r="K39" s="196"/>
      <c r="L39" s="187" t="s">
        <v>869</v>
      </c>
      <c r="M39" s="1" t="str">
        <f t="shared" si="1"/>
        <v/>
      </c>
      <c r="N39" s="1"/>
      <c r="O39" s="1"/>
      <c r="P39" s="1"/>
      <c r="Q39" s="1" t="str">
        <f t="shared" si="2"/>
        <v>#REF!</v>
      </c>
      <c r="R39" s="1"/>
      <c r="S39" s="1" t="str">
        <f t="shared" si="7"/>
        <v>#REF!</v>
      </c>
      <c r="T39" s="1">
        <v>22.0</v>
      </c>
      <c r="U39" s="5">
        <v>24.0</v>
      </c>
      <c r="V39" s="5" t="s">
        <v>48</v>
      </c>
      <c r="W39" s="5">
        <v>1100.0</v>
      </c>
      <c r="X39" s="5">
        <v>1120.0</v>
      </c>
      <c r="Y39" s="5">
        <v>1121.0</v>
      </c>
      <c r="Z39" s="5" t="s">
        <v>870</v>
      </c>
      <c r="AA39" s="5" t="s">
        <v>146</v>
      </c>
      <c r="AB39" s="5" t="s">
        <v>871</v>
      </c>
      <c r="AC39" s="5" t="s">
        <v>262</v>
      </c>
      <c r="AD39" s="5" t="s">
        <v>99</v>
      </c>
      <c r="AE39" s="6"/>
      <c r="AF39" s="5" t="s">
        <v>872</v>
      </c>
      <c r="AG39" s="7" t="s">
        <v>101</v>
      </c>
      <c r="AH39" s="6" t="str">
        <f t="shared" si="3"/>
        <v>1131 e)</v>
      </c>
      <c r="AI39" s="8" t="s">
        <v>873</v>
      </c>
      <c r="AJ39" s="5">
        <v>1100.0</v>
      </c>
      <c r="AK39" s="5" t="s">
        <v>265</v>
      </c>
      <c r="AL39" s="5">
        <v>1130.0</v>
      </c>
      <c r="AM39" s="5" t="s">
        <v>266</v>
      </c>
      <c r="AN39" s="5">
        <v>1131.0</v>
      </c>
      <c r="AO39" s="5" t="s">
        <v>849</v>
      </c>
      <c r="AP39" s="5" t="s">
        <v>873</v>
      </c>
      <c r="AQ39" s="5" t="s">
        <v>150</v>
      </c>
      <c r="AR39" s="5" t="s">
        <v>871</v>
      </c>
      <c r="AS39" s="5" t="s">
        <v>105</v>
      </c>
      <c r="AT39" s="5" t="s">
        <v>141</v>
      </c>
      <c r="AU39" s="9" t="str">
        <f t="shared" si="4"/>
        <v>1121 e)</v>
      </c>
      <c r="AV39" s="1" t="str">
        <f t="shared" si="5"/>
        <v>#REF!</v>
      </c>
      <c r="AW39" s="1" t="str">
        <f t="shared" si="11"/>
        <v>#REF!</v>
      </c>
    </row>
    <row r="40" ht="15.0" customHeight="1">
      <c r="A40" s="181" t="s">
        <v>47</v>
      </c>
      <c r="B40" s="181" t="s">
        <v>678</v>
      </c>
      <c r="C40" s="192" t="s">
        <v>874</v>
      </c>
      <c r="D40" s="193" t="s">
        <v>262</v>
      </c>
      <c r="E40" s="183">
        <f>COUNTIF(H41:H43,"SIM")</f>
        <v>3</v>
      </c>
      <c r="F40" s="183">
        <f>COUNTA(H41:H43)</f>
        <v>3</v>
      </c>
      <c r="G40" s="184">
        <f>E40/F40</f>
        <v>1</v>
      </c>
      <c r="H40" s="184" t="s">
        <v>684</v>
      </c>
      <c r="I40" s="34"/>
      <c r="J40" s="34"/>
      <c r="K40" s="35"/>
      <c r="L40" s="200" t="s">
        <v>875</v>
      </c>
      <c r="M40" s="1" t="str">
        <f t="shared" si="1"/>
        <v/>
      </c>
      <c r="N40" s="1"/>
      <c r="O40" s="1"/>
      <c r="P40" s="1"/>
      <c r="Q40" s="1" t="str">
        <f t="shared" si="2"/>
        <v>#REF!</v>
      </c>
      <c r="R40" s="1"/>
      <c r="S40" s="1" t="str">
        <f t="shared" si="7"/>
        <v>#REF!</v>
      </c>
      <c r="T40" s="1">
        <v>23.0</v>
      </c>
      <c r="U40" s="5">
        <v>25.0</v>
      </c>
      <c r="V40" s="5" t="s">
        <v>47</v>
      </c>
      <c r="W40" s="5">
        <v>1100.0</v>
      </c>
      <c r="X40" s="5">
        <v>1120.0</v>
      </c>
      <c r="Y40" s="5">
        <v>1122.0</v>
      </c>
      <c r="Z40" s="5" t="s">
        <v>773</v>
      </c>
      <c r="AA40" s="5" t="s">
        <v>110</v>
      </c>
      <c r="AB40" s="5" t="s">
        <v>876</v>
      </c>
      <c r="AC40" s="5" t="s">
        <v>877</v>
      </c>
      <c r="AD40" s="5" t="s">
        <v>343</v>
      </c>
      <c r="AE40" s="188">
        <v>1.0</v>
      </c>
      <c r="AF40" s="5" t="s">
        <v>878</v>
      </c>
      <c r="AG40" s="7" t="s">
        <v>101</v>
      </c>
      <c r="AH40" s="6" t="str">
        <f t="shared" si="3"/>
        <v>1132</v>
      </c>
      <c r="AI40" s="8">
        <v>1132.0</v>
      </c>
      <c r="AJ40" s="5">
        <v>1100.0</v>
      </c>
      <c r="AK40" s="5" t="s">
        <v>265</v>
      </c>
      <c r="AL40" s="5">
        <v>1130.0</v>
      </c>
      <c r="AM40" s="5" t="s">
        <v>266</v>
      </c>
      <c r="AN40" s="5">
        <v>1132.0</v>
      </c>
      <c r="AO40" s="5" t="s">
        <v>874</v>
      </c>
      <c r="AP40" s="5" t="s">
        <v>768</v>
      </c>
      <c r="AQ40" s="5" t="s">
        <v>110</v>
      </c>
      <c r="AR40" s="5" t="s">
        <v>110</v>
      </c>
      <c r="AS40" s="5" t="s">
        <v>105</v>
      </c>
      <c r="AT40" s="5" t="s">
        <v>110</v>
      </c>
      <c r="AU40" s="9" t="str">
        <f t="shared" si="4"/>
        <v>1122</v>
      </c>
      <c r="AV40" s="1" t="str">
        <f t="shared" si="5"/>
        <v>#REF!</v>
      </c>
      <c r="AW40" s="1" t="str">
        <f t="shared" si="11"/>
        <v>#REF!</v>
      </c>
    </row>
    <row r="41" ht="15.0" customHeight="1">
      <c r="A41" s="181" t="s">
        <v>48</v>
      </c>
      <c r="B41" s="181" t="s">
        <v>678</v>
      </c>
      <c r="C41" s="5" t="s">
        <v>879</v>
      </c>
      <c r="D41" s="1" t="s">
        <v>11</v>
      </c>
      <c r="E41" s="189"/>
      <c r="F41" s="189"/>
      <c r="G41" s="189"/>
      <c r="H41" s="199" t="s">
        <v>99</v>
      </c>
      <c r="I41" s="195"/>
      <c r="J41" s="195"/>
      <c r="K41" s="196"/>
      <c r="L41" s="200" t="s">
        <v>875</v>
      </c>
      <c r="M41" s="1" t="str">
        <f t="shared" si="1"/>
        <v/>
      </c>
      <c r="N41" s="1"/>
      <c r="O41" s="1"/>
      <c r="P41" s="1"/>
      <c r="Q41" s="1" t="str">
        <f t="shared" si="2"/>
        <v>#REF!</v>
      </c>
      <c r="R41" s="1"/>
      <c r="S41" s="1" t="str">
        <f t="shared" si="7"/>
        <v>#REF!</v>
      </c>
      <c r="T41" s="1">
        <v>24.0</v>
      </c>
      <c r="U41" s="5">
        <v>26.0</v>
      </c>
      <c r="V41" s="5" t="s">
        <v>48</v>
      </c>
      <c r="W41" s="5">
        <v>1100.0</v>
      </c>
      <c r="X41" s="5">
        <v>1120.0</v>
      </c>
      <c r="Y41" s="5">
        <v>1122.0</v>
      </c>
      <c r="Z41" s="5" t="s">
        <v>779</v>
      </c>
      <c r="AA41" s="5" t="s">
        <v>243</v>
      </c>
      <c r="AB41" s="5" t="s">
        <v>880</v>
      </c>
      <c r="AC41" s="5" t="s">
        <v>11</v>
      </c>
      <c r="AD41" s="5" t="s">
        <v>99</v>
      </c>
      <c r="AE41" s="6"/>
      <c r="AF41" s="5" t="s">
        <v>881</v>
      </c>
      <c r="AG41" s="7" t="s">
        <v>101</v>
      </c>
      <c r="AH41" s="6" t="str">
        <f t="shared" si="3"/>
        <v>1132 a)</v>
      </c>
      <c r="AI41" s="8" t="s">
        <v>776</v>
      </c>
      <c r="AJ41" s="5">
        <v>1100.0</v>
      </c>
      <c r="AK41" s="5" t="s">
        <v>265</v>
      </c>
      <c r="AL41" s="5">
        <v>1130.0</v>
      </c>
      <c r="AM41" s="5" t="s">
        <v>266</v>
      </c>
      <c r="AN41" s="5">
        <v>1132.0</v>
      </c>
      <c r="AO41" s="5" t="s">
        <v>874</v>
      </c>
      <c r="AP41" s="5" t="s">
        <v>776</v>
      </c>
      <c r="AQ41" s="5" t="s">
        <v>115</v>
      </c>
      <c r="AR41" s="5" t="s">
        <v>880</v>
      </c>
      <c r="AS41" s="5" t="s">
        <v>105</v>
      </c>
      <c r="AT41" s="5" t="s">
        <v>141</v>
      </c>
      <c r="AU41" s="9" t="str">
        <f t="shared" si="4"/>
        <v>1122 a)</v>
      </c>
      <c r="AV41" s="1" t="str">
        <f t="shared" si="5"/>
        <v>#REF!</v>
      </c>
      <c r="AW41" s="1" t="str">
        <f t="shared" si="11"/>
        <v>#REF!</v>
      </c>
    </row>
    <row r="42" ht="15.0" customHeight="1">
      <c r="A42" s="181" t="s">
        <v>48</v>
      </c>
      <c r="B42" s="181" t="s">
        <v>678</v>
      </c>
      <c r="C42" s="5" t="s">
        <v>882</v>
      </c>
      <c r="D42" s="1" t="s">
        <v>262</v>
      </c>
      <c r="E42" s="189"/>
      <c r="F42" s="189"/>
      <c r="G42" s="189"/>
      <c r="H42" s="199" t="s">
        <v>99</v>
      </c>
      <c r="I42" s="195"/>
      <c r="J42" s="195"/>
      <c r="K42" s="196"/>
      <c r="L42" s="200" t="s">
        <v>875</v>
      </c>
      <c r="M42" s="1" t="str">
        <f t="shared" si="1"/>
        <v/>
      </c>
      <c r="N42" s="1"/>
      <c r="O42" s="1"/>
      <c r="P42" s="1"/>
      <c r="Q42" s="1" t="str">
        <f t="shared" si="2"/>
        <v>#REF!</v>
      </c>
      <c r="R42" s="1"/>
      <c r="S42" s="1" t="str">
        <f t="shared" si="7"/>
        <v>#REF!</v>
      </c>
      <c r="T42" s="1">
        <v>25.0</v>
      </c>
      <c r="U42" s="5">
        <v>27.0</v>
      </c>
      <c r="V42" s="5" t="s">
        <v>48</v>
      </c>
      <c r="W42" s="5">
        <v>1100.0</v>
      </c>
      <c r="X42" s="5">
        <v>1120.0</v>
      </c>
      <c r="Y42" s="5">
        <v>1122.0</v>
      </c>
      <c r="Z42" s="5" t="s">
        <v>786</v>
      </c>
      <c r="AA42" s="5" t="s">
        <v>201</v>
      </c>
      <c r="AB42" s="5" t="s">
        <v>882</v>
      </c>
      <c r="AC42" s="5" t="s">
        <v>877</v>
      </c>
      <c r="AD42" s="5" t="s">
        <v>99</v>
      </c>
      <c r="AE42" s="6"/>
      <c r="AF42" s="5" t="s">
        <v>883</v>
      </c>
      <c r="AG42" s="7" t="s">
        <v>101</v>
      </c>
      <c r="AH42" s="6" t="str">
        <f t="shared" si="3"/>
        <v>1132 b)</v>
      </c>
      <c r="AI42" s="8" t="s">
        <v>783</v>
      </c>
      <c r="AJ42" s="5">
        <v>1100.0</v>
      </c>
      <c r="AK42" s="5" t="s">
        <v>265</v>
      </c>
      <c r="AL42" s="5">
        <v>1130.0</v>
      </c>
      <c r="AM42" s="5" t="s">
        <v>266</v>
      </c>
      <c r="AN42" s="5">
        <v>1132.0</v>
      </c>
      <c r="AO42" s="5" t="s">
        <v>874</v>
      </c>
      <c r="AP42" s="5" t="s">
        <v>783</v>
      </c>
      <c r="AQ42" s="5" t="s">
        <v>121</v>
      </c>
      <c r="AR42" s="5" t="s">
        <v>882</v>
      </c>
      <c r="AS42" s="5" t="s">
        <v>105</v>
      </c>
      <c r="AT42" s="5" t="s">
        <v>141</v>
      </c>
      <c r="AU42" s="9" t="str">
        <f t="shared" si="4"/>
        <v>1122 b)</v>
      </c>
      <c r="AV42" s="1" t="str">
        <f t="shared" si="5"/>
        <v>#REF!</v>
      </c>
      <c r="AW42" s="1" t="str">
        <f t="shared" si="11"/>
        <v>#REF!</v>
      </c>
    </row>
    <row r="43" ht="15.0" customHeight="1">
      <c r="A43" s="181" t="s">
        <v>48</v>
      </c>
      <c r="B43" s="181" t="s">
        <v>678</v>
      </c>
      <c r="C43" s="5" t="s">
        <v>884</v>
      </c>
      <c r="D43" s="1" t="s">
        <v>11</v>
      </c>
      <c r="E43" s="189"/>
      <c r="F43" s="189"/>
      <c r="G43" s="189"/>
      <c r="H43" s="199" t="s">
        <v>99</v>
      </c>
      <c r="I43" s="195"/>
      <c r="J43" s="195"/>
      <c r="K43" s="196"/>
      <c r="L43" s="200" t="s">
        <v>875</v>
      </c>
      <c r="M43" s="1" t="str">
        <f t="shared" si="1"/>
        <v/>
      </c>
      <c r="N43" s="1"/>
      <c r="O43" s="1"/>
      <c r="P43" s="1"/>
      <c r="Q43" s="1" t="str">
        <f t="shared" si="2"/>
        <v>#REF!</v>
      </c>
      <c r="R43" s="1"/>
      <c r="S43" s="1" t="str">
        <f t="shared" si="7"/>
        <v>#REF!</v>
      </c>
      <c r="T43" s="1">
        <v>26.0</v>
      </c>
      <c r="U43" s="5">
        <v>28.0</v>
      </c>
      <c r="V43" s="5" t="s">
        <v>48</v>
      </c>
      <c r="W43" s="5">
        <v>1100.0</v>
      </c>
      <c r="X43" s="5">
        <v>1120.0</v>
      </c>
      <c r="Y43" s="5">
        <v>1122.0</v>
      </c>
      <c r="Z43" s="5" t="s">
        <v>792</v>
      </c>
      <c r="AA43" s="5" t="s">
        <v>97</v>
      </c>
      <c r="AB43" s="5" t="s">
        <v>884</v>
      </c>
      <c r="AC43" s="5" t="s">
        <v>11</v>
      </c>
      <c r="AD43" s="5" t="s">
        <v>99</v>
      </c>
      <c r="AE43" s="6"/>
      <c r="AF43" s="5" t="s">
        <v>885</v>
      </c>
      <c r="AG43" s="7" t="s">
        <v>101</v>
      </c>
      <c r="AH43" s="6" t="str">
        <f t="shared" si="3"/>
        <v>1132 c)</v>
      </c>
      <c r="AI43" s="8" t="s">
        <v>789</v>
      </c>
      <c r="AJ43" s="5">
        <v>1100.0</v>
      </c>
      <c r="AK43" s="5" t="s">
        <v>265</v>
      </c>
      <c r="AL43" s="5">
        <v>1130.0</v>
      </c>
      <c r="AM43" s="5" t="s">
        <v>266</v>
      </c>
      <c r="AN43" s="5">
        <v>1132.0</v>
      </c>
      <c r="AO43" s="5" t="s">
        <v>874</v>
      </c>
      <c r="AP43" s="5" t="s">
        <v>789</v>
      </c>
      <c r="AQ43" s="5" t="s">
        <v>104</v>
      </c>
      <c r="AR43" s="5" t="s">
        <v>884</v>
      </c>
      <c r="AS43" s="5" t="s">
        <v>105</v>
      </c>
      <c r="AT43" s="5" t="s">
        <v>141</v>
      </c>
      <c r="AU43" s="9" t="str">
        <f t="shared" si="4"/>
        <v>1122 c)</v>
      </c>
      <c r="AV43" s="1" t="str">
        <f t="shared" si="5"/>
        <v>#REF!</v>
      </c>
      <c r="AW43" s="1" t="str">
        <f t="shared" si="11"/>
        <v>#REF!</v>
      </c>
    </row>
    <row r="44" ht="15.0" customHeight="1">
      <c r="A44" s="181" t="s">
        <v>47</v>
      </c>
      <c r="B44" s="181" t="s">
        <v>678</v>
      </c>
      <c r="C44" s="192" t="s">
        <v>256</v>
      </c>
      <c r="D44" s="1" t="s">
        <v>11</v>
      </c>
      <c r="E44" s="183">
        <f>COUNTIF(H45:H46,"SIM")</f>
        <v>1</v>
      </c>
      <c r="F44" s="183">
        <f>COUNTA(H45:H46)</f>
        <v>2</v>
      </c>
      <c r="G44" s="184">
        <f>E44/F44</f>
        <v>0.5</v>
      </c>
      <c r="H44" s="201" t="s">
        <v>886</v>
      </c>
      <c r="I44" s="34"/>
      <c r="J44" s="34"/>
      <c r="K44" s="35"/>
      <c r="L44" s="200"/>
      <c r="M44" s="1" t="str">
        <f t="shared" si="1"/>
        <v/>
      </c>
      <c r="N44" s="1"/>
      <c r="O44" s="1"/>
      <c r="P44" s="1"/>
      <c r="Q44" s="1" t="str">
        <f t="shared" si="2"/>
        <v>#REF!</v>
      </c>
      <c r="R44" s="1"/>
      <c r="S44" s="1" t="str">
        <f t="shared" si="7"/>
        <v>#REF!</v>
      </c>
      <c r="T44" s="1">
        <v>27.0</v>
      </c>
      <c r="U44" s="5">
        <v>29.0</v>
      </c>
      <c r="V44" s="5" t="s">
        <v>47</v>
      </c>
      <c r="W44" s="5">
        <v>1100.0</v>
      </c>
      <c r="X44" s="5">
        <v>1120.0</v>
      </c>
      <c r="Y44" s="5">
        <v>1123.0</v>
      </c>
      <c r="Z44" s="5" t="s">
        <v>887</v>
      </c>
      <c r="AA44" s="5" t="s">
        <v>110</v>
      </c>
      <c r="AB44" s="5" t="s">
        <v>888</v>
      </c>
      <c r="AC44" s="5" t="s">
        <v>262</v>
      </c>
      <c r="AD44" s="5" t="s">
        <v>852</v>
      </c>
      <c r="AE44" s="188">
        <v>0.38</v>
      </c>
      <c r="AF44" s="5" t="s">
        <v>889</v>
      </c>
      <c r="AG44" s="7" t="s">
        <v>101</v>
      </c>
      <c r="AH44" s="6" t="str">
        <f t="shared" si="3"/>
        <v>1133</v>
      </c>
      <c r="AI44" s="8">
        <v>1133.0</v>
      </c>
      <c r="AJ44" s="5">
        <v>1100.0</v>
      </c>
      <c r="AK44" s="5" t="s">
        <v>265</v>
      </c>
      <c r="AL44" s="5">
        <v>1130.0</v>
      </c>
      <c r="AM44" s="5" t="s">
        <v>266</v>
      </c>
      <c r="AN44" s="5">
        <v>1133.0</v>
      </c>
      <c r="AO44" s="5" t="s">
        <v>256</v>
      </c>
      <c r="AP44" s="5" t="s">
        <v>890</v>
      </c>
      <c r="AQ44" s="5" t="s">
        <v>110</v>
      </c>
      <c r="AR44" s="5" t="s">
        <v>110</v>
      </c>
      <c r="AS44" s="5" t="s">
        <v>105</v>
      </c>
      <c r="AT44" s="5" t="s">
        <v>110</v>
      </c>
      <c r="AU44" s="9" t="str">
        <f t="shared" si="4"/>
        <v>1123</v>
      </c>
      <c r="AV44" s="1" t="str">
        <f t="shared" si="5"/>
        <v>#REF!</v>
      </c>
      <c r="AW44" s="1" t="str">
        <f t="shared" si="11"/>
        <v>#REF!</v>
      </c>
    </row>
    <row r="45" ht="15.0" customHeight="1">
      <c r="A45" s="181" t="s">
        <v>48</v>
      </c>
      <c r="B45" s="181" t="s">
        <v>678</v>
      </c>
      <c r="C45" s="5" t="s">
        <v>257</v>
      </c>
      <c r="D45" s="1" t="s">
        <v>11</v>
      </c>
      <c r="E45" s="189"/>
      <c r="F45" s="189"/>
      <c r="G45" s="189"/>
      <c r="H45" s="197" t="s">
        <v>99</v>
      </c>
      <c r="I45" s="195"/>
      <c r="J45" s="195"/>
      <c r="K45" s="196"/>
      <c r="L45" s="187" t="s">
        <v>891</v>
      </c>
      <c r="M45" s="1" t="str">
        <f t="shared" si="1"/>
        <v/>
      </c>
      <c r="N45" s="1"/>
      <c r="O45" s="1"/>
      <c r="P45" s="1"/>
      <c r="Q45" s="1" t="str">
        <f t="shared" si="2"/>
        <v>#REF!</v>
      </c>
      <c r="R45" s="1"/>
      <c r="S45" s="1" t="str">
        <f t="shared" si="7"/>
        <v>#REF!</v>
      </c>
      <c r="T45" s="1">
        <v>28.0</v>
      </c>
      <c r="U45" s="5">
        <v>30.0</v>
      </c>
      <c r="V45" s="5" t="s">
        <v>48</v>
      </c>
      <c r="W45" s="5">
        <v>1100.0</v>
      </c>
      <c r="X45" s="5">
        <v>1120.0</v>
      </c>
      <c r="Y45" s="5">
        <v>1123.0</v>
      </c>
      <c r="Z45" s="5" t="s">
        <v>261</v>
      </c>
      <c r="AA45" s="5" t="s">
        <v>243</v>
      </c>
      <c r="AB45" s="5" t="s">
        <v>257</v>
      </c>
      <c r="AC45" s="5" t="s">
        <v>262</v>
      </c>
      <c r="AD45" s="5" t="s">
        <v>99</v>
      </c>
      <c r="AE45" s="6"/>
      <c r="AF45" s="5" t="s">
        <v>263</v>
      </c>
      <c r="AG45" s="7" t="s">
        <v>101</v>
      </c>
      <c r="AH45" s="6" t="str">
        <f t="shared" si="3"/>
        <v>1133 a)</v>
      </c>
      <c r="AI45" s="8" t="s">
        <v>264</v>
      </c>
      <c r="AJ45" s="5">
        <v>1100.0</v>
      </c>
      <c r="AK45" s="5" t="s">
        <v>265</v>
      </c>
      <c r="AL45" s="5">
        <v>1130.0</v>
      </c>
      <c r="AM45" s="5" t="s">
        <v>266</v>
      </c>
      <c r="AN45" s="5">
        <v>1133.0</v>
      </c>
      <c r="AO45" s="5" t="s">
        <v>256</v>
      </c>
      <c r="AP45" s="5" t="s">
        <v>264</v>
      </c>
      <c r="AQ45" s="5" t="s">
        <v>115</v>
      </c>
      <c r="AR45" s="5" t="s">
        <v>257</v>
      </c>
      <c r="AS45" s="5" t="s">
        <v>105</v>
      </c>
      <c r="AT45" s="5" t="s">
        <v>141</v>
      </c>
      <c r="AU45" s="9" t="str">
        <f t="shared" si="4"/>
        <v>1123 a)</v>
      </c>
      <c r="AV45" s="1" t="str">
        <f t="shared" si="5"/>
        <v>#REF!</v>
      </c>
      <c r="AW45" s="1" t="str">
        <f t="shared" si="11"/>
        <v>#REF!</v>
      </c>
    </row>
    <row r="46" ht="15.0" customHeight="1">
      <c r="A46" s="181" t="s">
        <v>48</v>
      </c>
      <c r="B46" s="181" t="s">
        <v>678</v>
      </c>
      <c r="C46" s="5" t="s">
        <v>267</v>
      </c>
      <c r="D46" s="1" t="s">
        <v>11</v>
      </c>
      <c r="E46" s="189"/>
      <c r="F46" s="189"/>
      <c r="G46" s="189"/>
      <c r="H46" s="197" t="s">
        <v>92</v>
      </c>
      <c r="I46" s="195"/>
      <c r="J46" s="195"/>
      <c r="K46" s="196"/>
      <c r="L46" s="200" t="s">
        <v>892</v>
      </c>
      <c r="M46" s="1" t="str">
        <f t="shared" si="1"/>
        <v/>
      </c>
      <c r="N46" s="1"/>
      <c r="O46" s="1"/>
      <c r="P46" s="1"/>
      <c r="Q46" s="1" t="str">
        <f t="shared" si="2"/>
        <v>#REF!</v>
      </c>
      <c r="R46" s="1"/>
      <c r="S46" s="1" t="str">
        <f t="shared" si="7"/>
        <v>#REF!</v>
      </c>
      <c r="T46" s="1">
        <v>29.0</v>
      </c>
      <c r="U46" s="5">
        <v>31.0</v>
      </c>
      <c r="V46" s="5" t="s">
        <v>48</v>
      </c>
      <c r="W46" s="5">
        <v>1100.0</v>
      </c>
      <c r="X46" s="5">
        <v>1120.0</v>
      </c>
      <c r="Y46" s="5">
        <v>1123.0</v>
      </c>
      <c r="Z46" s="5" t="s">
        <v>270</v>
      </c>
      <c r="AA46" s="5" t="s">
        <v>201</v>
      </c>
      <c r="AB46" s="5" t="s">
        <v>271</v>
      </c>
      <c r="AC46" s="5" t="s">
        <v>262</v>
      </c>
      <c r="AD46" s="5" t="s">
        <v>92</v>
      </c>
      <c r="AE46" s="6"/>
      <c r="AF46" s="5" t="s">
        <v>272</v>
      </c>
      <c r="AG46" s="7" t="s">
        <v>101</v>
      </c>
      <c r="AH46" s="6" t="str">
        <f t="shared" si="3"/>
        <v>1133 b)</v>
      </c>
      <c r="AI46" s="8" t="s">
        <v>273</v>
      </c>
      <c r="AJ46" s="5">
        <v>1100.0</v>
      </c>
      <c r="AK46" s="5" t="s">
        <v>265</v>
      </c>
      <c r="AL46" s="5">
        <v>1130.0</v>
      </c>
      <c r="AM46" s="5" t="s">
        <v>266</v>
      </c>
      <c r="AN46" s="5">
        <v>1133.0</v>
      </c>
      <c r="AO46" s="5" t="s">
        <v>256</v>
      </c>
      <c r="AP46" s="5" t="s">
        <v>273</v>
      </c>
      <c r="AQ46" s="5" t="s">
        <v>121</v>
      </c>
      <c r="AR46" s="5" t="s">
        <v>271</v>
      </c>
      <c r="AS46" s="5" t="s">
        <v>105</v>
      </c>
      <c r="AT46" s="5" t="s">
        <v>141</v>
      </c>
      <c r="AU46" s="9" t="str">
        <f t="shared" si="4"/>
        <v>1123 b)</v>
      </c>
      <c r="AV46" s="1" t="str">
        <f t="shared" si="5"/>
        <v>#REF!</v>
      </c>
      <c r="AW46" s="1" t="str">
        <f t="shared" si="11"/>
        <v>#REF!</v>
      </c>
    </row>
    <row r="47" ht="15.0" customHeight="1">
      <c r="A47" s="181" t="s">
        <v>675</v>
      </c>
      <c r="B47" s="181"/>
      <c r="C47" s="181" t="s">
        <v>893</v>
      </c>
      <c r="D47" s="1"/>
      <c r="E47" s="1"/>
      <c r="F47" s="1"/>
      <c r="G47" s="1"/>
      <c r="H47" s="5"/>
      <c r="I47" s="2"/>
      <c r="J47" s="2"/>
      <c r="K47" s="3"/>
      <c r="L47" s="5"/>
      <c r="M47" s="1"/>
      <c r="N47" s="1"/>
      <c r="O47" s="1"/>
      <c r="P47" s="1"/>
      <c r="Q47" s="1"/>
      <c r="R47" s="1"/>
      <c r="S47" s="1"/>
      <c r="T47" s="1"/>
      <c r="U47" s="5"/>
      <c r="V47" s="5"/>
      <c r="W47" s="6"/>
      <c r="X47" s="6"/>
      <c r="Y47" s="6"/>
      <c r="Z47" s="5"/>
      <c r="AA47" s="5"/>
      <c r="AB47" s="5"/>
      <c r="AC47" s="5"/>
      <c r="AD47" s="5"/>
      <c r="AE47" s="6"/>
      <c r="AF47" s="5"/>
      <c r="AG47" s="7"/>
      <c r="AH47" s="6"/>
      <c r="AI47" s="8"/>
      <c r="AJ47" s="5"/>
      <c r="AK47" s="5"/>
      <c r="AL47" s="5"/>
      <c r="AM47" s="5"/>
      <c r="AN47" s="5"/>
      <c r="AO47" s="5"/>
      <c r="AP47" s="5"/>
      <c r="AQ47" s="5"/>
      <c r="AR47" s="5"/>
      <c r="AS47" s="5"/>
      <c r="AT47" s="5"/>
      <c r="AU47" s="9"/>
      <c r="AV47" s="1"/>
      <c r="AW47" s="1"/>
    </row>
    <row r="48" ht="15.0" customHeight="1">
      <c r="A48" s="181" t="s">
        <v>677</v>
      </c>
      <c r="B48" s="181" t="s">
        <v>678</v>
      </c>
      <c r="C48" s="181" t="s">
        <v>112</v>
      </c>
      <c r="D48" s="1"/>
      <c r="E48" s="1"/>
      <c r="F48" s="1"/>
      <c r="G48" s="1"/>
      <c r="H48" s="5"/>
      <c r="I48" s="2"/>
      <c r="J48" s="2"/>
      <c r="K48" s="3"/>
      <c r="L48" s="5"/>
      <c r="M48" s="1" t="str">
        <f t="shared" ref="M48:M149" si="12">IF(ISNUMBER(SEARCH("inclu",Q48,1)),"1-Incluído",IF(ISNUMBER(SEARCH("Mudaram texto",Q48,1)),"2-Texto alterado",IF(ISNUMBER(SEARCH("Mudou texto",Q48,1)),"2-Texto alterado",IF(ISNUMBER(SEARCH("texto alterado",Q48,1)),"2-Texto alterado",""))))</f>
        <v/>
      </c>
      <c r="N48" s="1"/>
      <c r="O48" s="1"/>
      <c r="P48" s="1"/>
      <c r="Q48" s="1" t="str">
        <f t="shared" ref="Q48:Q149" si="13">IF(#REF!="QUESTÃO",AS48,IF(#REF!="ITEM",AT48,""))</f>
        <v>#REF!</v>
      </c>
      <c r="R48" s="1"/>
      <c r="S48" s="1" t="str">
        <f t="shared" ref="S48:S149" si="14">IF(#REF!="QUESTÃO",IF(Z48+0=#REF!+0,"","x"),IF(#REF!="ITEM",IF(Z48=#REF!&amp;" "&amp;#REF!&amp;")","","x")))</f>
        <v>#REF!</v>
      </c>
      <c r="T48" s="1">
        <v>67.0</v>
      </c>
      <c r="U48" s="5">
        <v>69.0</v>
      </c>
      <c r="V48" s="5" t="s">
        <v>110</v>
      </c>
      <c r="W48" s="6"/>
      <c r="X48" s="6"/>
      <c r="Y48" s="6"/>
      <c r="Z48" s="5" t="s">
        <v>110</v>
      </c>
      <c r="AA48" s="5" t="s">
        <v>110</v>
      </c>
      <c r="AB48" s="5" t="s">
        <v>110</v>
      </c>
      <c r="AC48" s="5" t="s">
        <v>110</v>
      </c>
      <c r="AD48" s="5" t="s">
        <v>110</v>
      </c>
      <c r="AE48" s="6"/>
      <c r="AF48" s="5" t="s">
        <v>110</v>
      </c>
      <c r="AG48" s="7" t="s">
        <v>101</v>
      </c>
      <c r="AH48" s="6" t="str">
        <f t="shared" ref="AH48:AH149" si="15">""&amp;AI48</f>
        <v>2100</v>
      </c>
      <c r="AI48" s="8">
        <v>2100.0</v>
      </c>
      <c r="AJ48" s="5">
        <v>2100.0</v>
      </c>
      <c r="AK48" s="5" t="s">
        <v>112</v>
      </c>
      <c r="AL48" s="5"/>
      <c r="AM48" s="5" t="s">
        <v>110</v>
      </c>
      <c r="AN48" s="5"/>
      <c r="AO48" s="5" t="s">
        <v>110</v>
      </c>
      <c r="AP48" s="5" t="s">
        <v>110</v>
      </c>
      <c r="AQ48" s="5" t="s">
        <v>110</v>
      </c>
      <c r="AR48" s="5" t="s">
        <v>110</v>
      </c>
      <c r="AS48" s="5" t="s">
        <v>110</v>
      </c>
      <c r="AT48" s="5" t="s">
        <v>110</v>
      </c>
      <c r="AU48" s="9" t="str">
        <f t="shared" ref="AU48:AU149" si="16">IF(MID(AP48,1,4)&lt;&gt;Z48,Z48,"")</f>
        <v/>
      </c>
      <c r="AV48" s="1" t="str">
        <f t="shared" ref="AV48:AV149" si="17">IF(#REF!="ITEM",IF(MID(AP48,1,4)+0=AN48+0,"ok","x"),"OK não item")</f>
        <v>#REF!</v>
      </c>
      <c r="AW48" s="1" t="str">
        <f>IF(#REF!="ITEM",IF(AQ48="a","ok",
IF(AQ48="b",IF(#REF!="a","ok","x"),
IF(AQ48="c",IF(#REF!="b","ok","x"),
IF(AQ48="d",IF(#REF!="c","ok","x"),
IF(AQ48="e",IF(#REF!="d","ok","x"),
IF(AQ48="f",IF(#REF!="e","ok","x"),
IF(AQ48="g",IF(#REF!="f","ok","x"),
IF(AQ48="h",IF(#REF!="g","ok","x"),
IF(AQ48="i",IF(#REF!="h","ok","x"),
IF(AQ48="j",IF(#REF!="i","ok","x"),
IF(AQ48="K",IF(#REF!="J","ok","x"),
IF(AQ48="L",IF(#REF!="K","ok","x")
)))))))))))),"OK")</f>
        <v>#REF!</v>
      </c>
    </row>
    <row r="49" ht="15.0" customHeight="1">
      <c r="A49" s="181" t="s">
        <v>679</v>
      </c>
      <c r="B49" s="181" t="s">
        <v>678</v>
      </c>
      <c r="C49" s="181" t="s">
        <v>894</v>
      </c>
      <c r="D49" s="1"/>
      <c r="E49" s="1"/>
      <c r="F49" s="1"/>
      <c r="G49" s="1"/>
      <c r="H49" s="5"/>
      <c r="I49" s="2"/>
      <c r="J49" s="2"/>
      <c r="K49" s="3"/>
      <c r="L49" s="5"/>
      <c r="M49" s="1" t="str">
        <f t="shared" si="12"/>
        <v/>
      </c>
      <c r="N49" s="1"/>
      <c r="O49" s="1"/>
      <c r="P49" s="1"/>
      <c r="Q49" s="1" t="str">
        <f t="shared" si="13"/>
        <v>#REF!</v>
      </c>
      <c r="R49" s="1"/>
      <c r="S49" s="1" t="str">
        <f t="shared" si="14"/>
        <v>#REF!</v>
      </c>
      <c r="T49" s="1">
        <v>68.0</v>
      </c>
      <c r="U49" s="5">
        <v>70.0</v>
      </c>
      <c r="V49" s="5" t="s">
        <v>110</v>
      </c>
      <c r="W49" s="6"/>
      <c r="X49" s="6"/>
      <c r="Y49" s="6"/>
      <c r="Z49" s="5" t="s">
        <v>110</v>
      </c>
      <c r="AA49" s="5" t="s">
        <v>110</v>
      </c>
      <c r="AB49" s="5" t="s">
        <v>110</v>
      </c>
      <c r="AC49" s="5" t="s">
        <v>110</v>
      </c>
      <c r="AD49" s="5" t="s">
        <v>110</v>
      </c>
      <c r="AE49" s="6"/>
      <c r="AF49" s="5" t="s">
        <v>110</v>
      </c>
      <c r="AG49" s="7" t="s">
        <v>101</v>
      </c>
      <c r="AH49" s="6" t="str">
        <f t="shared" si="15"/>
        <v>2110</v>
      </c>
      <c r="AI49" s="8">
        <v>2110.0</v>
      </c>
      <c r="AJ49" s="5">
        <v>2100.0</v>
      </c>
      <c r="AK49" s="5" t="s">
        <v>112</v>
      </c>
      <c r="AL49" s="5">
        <v>2110.0</v>
      </c>
      <c r="AM49" s="5" t="s">
        <v>894</v>
      </c>
      <c r="AN49" s="5"/>
      <c r="AO49" s="5" t="s">
        <v>110</v>
      </c>
      <c r="AP49" s="5" t="s">
        <v>110</v>
      </c>
      <c r="AQ49" s="5" t="s">
        <v>110</v>
      </c>
      <c r="AR49" s="5" t="s">
        <v>110</v>
      </c>
      <c r="AS49" s="5" t="s">
        <v>110</v>
      </c>
      <c r="AT49" s="5" t="s">
        <v>110</v>
      </c>
      <c r="AU49" s="9" t="str">
        <f t="shared" si="16"/>
        <v/>
      </c>
      <c r="AV49" s="1" t="str">
        <f t="shared" si="17"/>
        <v>#REF!</v>
      </c>
      <c r="AW49" s="1" t="str">
        <f t="shared" ref="AW49:AW55" si="18">IF(#REF!="ITEM",IF(AQ49="a","ok",
IF(AQ49="b",IF(AQ48="a","ok","x"),
IF(AQ49="c",IF(AQ48="b","ok","x"),
IF(AQ49="d",IF(AQ48="c","ok","x"),
IF(AQ49="e",IF(AQ48="d","ok","x"),
IF(AQ49="f",IF(AQ48="e","ok","x"),
IF(AQ49="g",IF(AQ48="f","ok","x"),
IF(AQ49="h",IF(AQ48="g","ok","x"),
IF(AQ49="i",IF(AQ48="h","ok","x"),
IF(AQ49="j",IF(AQ48="i","ok","x"),
IF(AQ49="K",IF(AQ48="J","ok","x"),
IF(AQ49="L",IF(AQ48="K","ok","x")
)))))))))))),"OK")</f>
        <v>#REF!</v>
      </c>
    </row>
    <row r="50" ht="15.0" customHeight="1">
      <c r="A50" s="181" t="s">
        <v>47</v>
      </c>
      <c r="B50" s="181" t="s">
        <v>678</v>
      </c>
      <c r="C50" s="192" t="s">
        <v>895</v>
      </c>
      <c r="D50" s="1" t="s">
        <v>683</v>
      </c>
      <c r="E50" s="183">
        <f>COUNTIF(H51:H55,"SIM")</f>
        <v>5</v>
      </c>
      <c r="F50" s="183">
        <f>COUNTA(H51:H55)</f>
        <v>5</v>
      </c>
      <c r="G50" s="184">
        <f>E50/F50</f>
        <v>1</v>
      </c>
      <c r="H50" s="184" t="s">
        <v>684</v>
      </c>
      <c r="I50" s="34"/>
      <c r="J50" s="34"/>
      <c r="K50" s="35"/>
      <c r="L50" s="187" t="s">
        <v>896</v>
      </c>
      <c r="M50" s="1" t="str">
        <f t="shared" si="12"/>
        <v/>
      </c>
      <c r="N50" s="1"/>
      <c r="O50" s="1"/>
      <c r="P50" s="1"/>
      <c r="Q50" s="1" t="str">
        <f t="shared" si="13"/>
        <v>#REF!</v>
      </c>
      <c r="R50" s="1"/>
      <c r="S50" s="1" t="str">
        <f t="shared" si="14"/>
        <v>#REF!</v>
      </c>
      <c r="T50" s="1">
        <v>69.0</v>
      </c>
      <c r="U50" s="5">
        <v>71.0</v>
      </c>
      <c r="V50" s="5" t="s">
        <v>47</v>
      </c>
      <c r="W50" s="5">
        <v>2100.0</v>
      </c>
      <c r="X50" s="5">
        <v>2110.0</v>
      </c>
      <c r="Y50" s="5">
        <v>2111.0</v>
      </c>
      <c r="Z50" s="5" t="s">
        <v>897</v>
      </c>
      <c r="AA50" s="5" t="s">
        <v>110</v>
      </c>
      <c r="AB50" s="5" t="s">
        <v>895</v>
      </c>
      <c r="AC50" s="5" t="s">
        <v>683</v>
      </c>
      <c r="AD50" s="5" t="s">
        <v>343</v>
      </c>
      <c r="AE50" s="188">
        <v>1.0</v>
      </c>
      <c r="AF50" s="5" t="s">
        <v>110</v>
      </c>
      <c r="AG50" s="7" t="s">
        <v>101</v>
      </c>
      <c r="AH50" s="6" t="str">
        <f t="shared" si="15"/>
        <v>2111</v>
      </c>
      <c r="AI50" s="8">
        <v>2111.0</v>
      </c>
      <c r="AJ50" s="5">
        <v>2100.0</v>
      </c>
      <c r="AK50" s="5" t="s">
        <v>112</v>
      </c>
      <c r="AL50" s="5">
        <v>2110.0</v>
      </c>
      <c r="AM50" s="5" t="s">
        <v>894</v>
      </c>
      <c r="AN50" s="5">
        <v>2111.0</v>
      </c>
      <c r="AO50" s="5" t="s">
        <v>895</v>
      </c>
      <c r="AP50" s="5" t="s">
        <v>897</v>
      </c>
      <c r="AQ50" s="5" t="s">
        <v>110</v>
      </c>
      <c r="AR50" s="5" t="s">
        <v>110</v>
      </c>
      <c r="AS50" s="5" t="s">
        <v>105</v>
      </c>
      <c r="AT50" s="5" t="s">
        <v>110</v>
      </c>
      <c r="AU50" s="9" t="str">
        <f t="shared" si="16"/>
        <v/>
      </c>
      <c r="AV50" s="1" t="str">
        <f t="shared" si="17"/>
        <v>#REF!</v>
      </c>
      <c r="AW50" s="1" t="str">
        <f t="shared" si="18"/>
        <v>#REF!</v>
      </c>
    </row>
    <row r="51" ht="15.0" customHeight="1">
      <c r="A51" s="181" t="s">
        <v>48</v>
      </c>
      <c r="B51" s="181" t="s">
        <v>678</v>
      </c>
      <c r="C51" s="5" t="s">
        <v>898</v>
      </c>
      <c r="D51" s="1" t="s">
        <v>683</v>
      </c>
      <c r="E51" s="189"/>
      <c r="F51" s="189"/>
      <c r="G51" s="189"/>
      <c r="H51" s="194" t="s">
        <v>99</v>
      </c>
      <c r="I51" s="195"/>
      <c r="J51" s="195"/>
      <c r="K51" s="196"/>
      <c r="L51" s="191" t="s">
        <v>899</v>
      </c>
      <c r="M51" s="1" t="str">
        <f t="shared" si="12"/>
        <v/>
      </c>
      <c r="N51" s="1"/>
      <c r="O51" s="1"/>
      <c r="P51" s="1"/>
      <c r="Q51" s="1" t="str">
        <f t="shared" si="13"/>
        <v>#REF!</v>
      </c>
      <c r="R51" s="1"/>
      <c r="S51" s="1" t="str">
        <f t="shared" si="14"/>
        <v>#REF!</v>
      </c>
      <c r="T51" s="1">
        <v>70.0</v>
      </c>
      <c r="U51" s="5">
        <v>72.0</v>
      </c>
      <c r="V51" s="5" t="s">
        <v>48</v>
      </c>
      <c r="W51" s="5">
        <v>2100.0</v>
      </c>
      <c r="X51" s="5">
        <v>2110.0</v>
      </c>
      <c r="Y51" s="5">
        <v>2111.0</v>
      </c>
      <c r="Z51" s="5" t="s">
        <v>900</v>
      </c>
      <c r="AA51" s="5" t="s">
        <v>243</v>
      </c>
      <c r="AB51" s="5" t="s">
        <v>901</v>
      </c>
      <c r="AC51" s="5" t="s">
        <v>683</v>
      </c>
      <c r="AD51" s="5" t="s">
        <v>99</v>
      </c>
      <c r="AE51" s="6"/>
      <c r="AF51" s="5" t="s">
        <v>902</v>
      </c>
      <c r="AG51" s="7" t="s">
        <v>101</v>
      </c>
      <c r="AH51" s="6" t="str">
        <f t="shared" si="15"/>
        <v>2111 a)</v>
      </c>
      <c r="AI51" s="8" t="s">
        <v>900</v>
      </c>
      <c r="AJ51" s="5">
        <v>2100.0</v>
      </c>
      <c r="AK51" s="5" t="s">
        <v>112</v>
      </c>
      <c r="AL51" s="5">
        <v>2110.0</v>
      </c>
      <c r="AM51" s="5" t="s">
        <v>894</v>
      </c>
      <c r="AN51" s="5">
        <v>2111.0</v>
      </c>
      <c r="AO51" s="5" t="s">
        <v>895</v>
      </c>
      <c r="AP51" s="5" t="s">
        <v>900</v>
      </c>
      <c r="AQ51" s="5" t="s">
        <v>115</v>
      </c>
      <c r="AR51" s="5" t="s">
        <v>901</v>
      </c>
      <c r="AS51" s="5" t="s">
        <v>105</v>
      </c>
      <c r="AT51" s="5" t="s">
        <v>106</v>
      </c>
      <c r="AU51" s="9" t="str">
        <f t="shared" si="16"/>
        <v>2111 a)</v>
      </c>
      <c r="AV51" s="1" t="str">
        <f t="shared" si="17"/>
        <v>#REF!</v>
      </c>
      <c r="AW51" s="1" t="str">
        <f t="shared" si="18"/>
        <v>#REF!</v>
      </c>
    </row>
    <row r="52" ht="15.0" customHeight="1">
      <c r="A52" s="181" t="s">
        <v>48</v>
      </c>
      <c r="B52" s="181" t="s">
        <v>678</v>
      </c>
      <c r="C52" s="5" t="s">
        <v>903</v>
      </c>
      <c r="D52" s="1" t="s">
        <v>683</v>
      </c>
      <c r="E52" s="189"/>
      <c r="F52" s="189"/>
      <c r="G52" s="189"/>
      <c r="H52" s="194" t="s">
        <v>99</v>
      </c>
      <c r="I52" s="195"/>
      <c r="J52" s="195"/>
      <c r="K52" s="196"/>
      <c r="L52" s="191" t="s">
        <v>904</v>
      </c>
      <c r="M52" s="1" t="str">
        <f t="shared" si="12"/>
        <v/>
      </c>
      <c r="N52" s="1"/>
      <c r="O52" s="1"/>
      <c r="P52" s="1"/>
      <c r="Q52" s="1" t="str">
        <f t="shared" si="13"/>
        <v>#REF!</v>
      </c>
      <c r="R52" s="1"/>
      <c r="S52" s="1" t="str">
        <f t="shared" si="14"/>
        <v>#REF!</v>
      </c>
      <c r="T52" s="1">
        <v>71.0</v>
      </c>
      <c r="U52" s="5">
        <v>73.0</v>
      </c>
      <c r="V52" s="5" t="s">
        <v>48</v>
      </c>
      <c r="W52" s="5">
        <v>2100.0</v>
      </c>
      <c r="X52" s="5">
        <v>2110.0</v>
      </c>
      <c r="Y52" s="5">
        <v>2111.0</v>
      </c>
      <c r="Z52" s="5" t="s">
        <v>905</v>
      </c>
      <c r="AA52" s="5" t="s">
        <v>201</v>
      </c>
      <c r="AB52" s="5" t="s">
        <v>906</v>
      </c>
      <c r="AC52" s="5" t="s">
        <v>683</v>
      </c>
      <c r="AD52" s="5" t="s">
        <v>99</v>
      </c>
      <c r="AE52" s="6"/>
      <c r="AF52" s="5" t="s">
        <v>907</v>
      </c>
      <c r="AG52" s="7" t="s">
        <v>101</v>
      </c>
      <c r="AH52" s="6" t="str">
        <f t="shared" si="15"/>
        <v>2111 b)</v>
      </c>
      <c r="AI52" s="8" t="s">
        <v>905</v>
      </c>
      <c r="AJ52" s="5">
        <v>2100.0</v>
      </c>
      <c r="AK52" s="5" t="s">
        <v>112</v>
      </c>
      <c r="AL52" s="5">
        <v>2110.0</v>
      </c>
      <c r="AM52" s="5" t="s">
        <v>894</v>
      </c>
      <c r="AN52" s="5">
        <v>2111.0</v>
      </c>
      <c r="AO52" s="5" t="s">
        <v>895</v>
      </c>
      <c r="AP52" s="5" t="s">
        <v>905</v>
      </c>
      <c r="AQ52" s="5" t="s">
        <v>121</v>
      </c>
      <c r="AR52" s="5" t="s">
        <v>906</v>
      </c>
      <c r="AS52" s="5" t="s">
        <v>105</v>
      </c>
      <c r="AT52" s="5" t="s">
        <v>152</v>
      </c>
      <c r="AU52" s="9" t="str">
        <f t="shared" si="16"/>
        <v>2111 b)</v>
      </c>
      <c r="AV52" s="1" t="str">
        <f t="shared" si="17"/>
        <v>#REF!</v>
      </c>
      <c r="AW52" s="1" t="str">
        <f t="shared" si="18"/>
        <v>#REF!</v>
      </c>
    </row>
    <row r="53" ht="15.0" customHeight="1">
      <c r="A53" s="181" t="s">
        <v>48</v>
      </c>
      <c r="B53" s="181" t="s">
        <v>678</v>
      </c>
      <c r="C53" s="5" t="s">
        <v>908</v>
      </c>
      <c r="D53" s="1" t="s">
        <v>683</v>
      </c>
      <c r="E53" s="189"/>
      <c r="F53" s="189"/>
      <c r="G53" s="189"/>
      <c r="H53" s="194" t="s">
        <v>99</v>
      </c>
      <c r="I53" s="195"/>
      <c r="J53" s="195"/>
      <c r="K53" s="196"/>
      <c r="L53" s="191" t="s">
        <v>909</v>
      </c>
      <c r="M53" s="1" t="str">
        <f t="shared" si="12"/>
        <v/>
      </c>
      <c r="N53" s="1"/>
      <c r="O53" s="1"/>
      <c r="P53" s="1"/>
      <c r="Q53" s="1" t="str">
        <f t="shared" si="13"/>
        <v>#REF!</v>
      </c>
      <c r="R53" s="1"/>
      <c r="S53" s="1" t="str">
        <f t="shared" si="14"/>
        <v>#REF!</v>
      </c>
      <c r="T53" s="1">
        <v>72.0</v>
      </c>
      <c r="U53" s="5">
        <v>74.0</v>
      </c>
      <c r="V53" s="5" t="s">
        <v>48</v>
      </c>
      <c r="W53" s="5">
        <v>2100.0</v>
      </c>
      <c r="X53" s="5">
        <v>2110.0</v>
      </c>
      <c r="Y53" s="5">
        <v>2111.0</v>
      </c>
      <c r="Z53" s="5" t="s">
        <v>910</v>
      </c>
      <c r="AA53" s="5" t="s">
        <v>97</v>
      </c>
      <c r="AB53" s="5" t="s">
        <v>911</v>
      </c>
      <c r="AC53" s="5" t="s">
        <v>683</v>
      </c>
      <c r="AD53" s="5" t="s">
        <v>99</v>
      </c>
      <c r="AE53" s="6"/>
      <c r="AF53" s="5" t="s">
        <v>912</v>
      </c>
      <c r="AG53" s="7" t="s">
        <v>101</v>
      </c>
      <c r="AH53" s="6" t="str">
        <f t="shared" si="15"/>
        <v>2111 c)</v>
      </c>
      <c r="AI53" s="8" t="s">
        <v>910</v>
      </c>
      <c r="AJ53" s="5">
        <v>2100.0</v>
      </c>
      <c r="AK53" s="5" t="s">
        <v>112</v>
      </c>
      <c r="AL53" s="5">
        <v>2110.0</v>
      </c>
      <c r="AM53" s="5" t="s">
        <v>894</v>
      </c>
      <c r="AN53" s="5">
        <v>2111.0</v>
      </c>
      <c r="AO53" s="5" t="s">
        <v>895</v>
      </c>
      <c r="AP53" s="5" t="s">
        <v>910</v>
      </c>
      <c r="AQ53" s="5" t="s">
        <v>104</v>
      </c>
      <c r="AR53" s="5" t="s">
        <v>911</v>
      </c>
      <c r="AS53" s="5" t="s">
        <v>105</v>
      </c>
      <c r="AT53" s="5" t="s">
        <v>106</v>
      </c>
      <c r="AU53" s="9" t="str">
        <f t="shared" si="16"/>
        <v>2111 c)</v>
      </c>
      <c r="AV53" s="1" t="str">
        <f t="shared" si="17"/>
        <v>#REF!</v>
      </c>
      <c r="AW53" s="1" t="str">
        <f t="shared" si="18"/>
        <v>#REF!</v>
      </c>
    </row>
    <row r="54" ht="15.0" customHeight="1">
      <c r="A54" s="181" t="s">
        <v>48</v>
      </c>
      <c r="B54" s="181" t="s">
        <v>678</v>
      </c>
      <c r="C54" s="5" t="s">
        <v>913</v>
      </c>
      <c r="D54" s="1" t="s">
        <v>683</v>
      </c>
      <c r="E54" s="189"/>
      <c r="F54" s="189"/>
      <c r="G54" s="189"/>
      <c r="H54" s="194" t="s">
        <v>99</v>
      </c>
      <c r="I54" s="195"/>
      <c r="J54" s="195"/>
      <c r="K54" s="196"/>
      <c r="L54" s="191" t="s">
        <v>914</v>
      </c>
      <c r="M54" s="1" t="str">
        <f t="shared" si="12"/>
        <v/>
      </c>
      <c r="N54" s="1"/>
      <c r="O54" s="1"/>
      <c r="P54" s="1"/>
      <c r="Q54" s="1" t="str">
        <f t="shared" si="13"/>
        <v>#REF!</v>
      </c>
      <c r="R54" s="1"/>
      <c r="S54" s="1" t="str">
        <f t="shared" si="14"/>
        <v>#REF!</v>
      </c>
      <c r="T54" s="1">
        <v>73.0</v>
      </c>
      <c r="U54" s="5">
        <v>75.0</v>
      </c>
      <c r="V54" s="5" t="s">
        <v>48</v>
      </c>
      <c r="W54" s="5">
        <v>2100.0</v>
      </c>
      <c r="X54" s="5">
        <v>2110.0</v>
      </c>
      <c r="Y54" s="5">
        <v>2111.0</v>
      </c>
      <c r="Z54" s="5" t="s">
        <v>915</v>
      </c>
      <c r="AA54" s="5" t="s">
        <v>133</v>
      </c>
      <c r="AB54" s="5" t="s">
        <v>916</v>
      </c>
      <c r="AC54" s="5" t="s">
        <v>683</v>
      </c>
      <c r="AD54" s="5" t="s">
        <v>99</v>
      </c>
      <c r="AE54" s="6"/>
      <c r="AF54" s="5" t="s">
        <v>917</v>
      </c>
      <c r="AG54" s="7" t="s">
        <v>101</v>
      </c>
      <c r="AH54" s="6" t="str">
        <f t="shared" si="15"/>
        <v>2111 d)</v>
      </c>
      <c r="AI54" s="8" t="s">
        <v>915</v>
      </c>
      <c r="AJ54" s="5">
        <v>2100.0</v>
      </c>
      <c r="AK54" s="5" t="s">
        <v>112</v>
      </c>
      <c r="AL54" s="5">
        <v>2110.0</v>
      </c>
      <c r="AM54" s="5" t="s">
        <v>894</v>
      </c>
      <c r="AN54" s="5">
        <v>2111.0</v>
      </c>
      <c r="AO54" s="5" t="s">
        <v>895</v>
      </c>
      <c r="AP54" s="5" t="s">
        <v>915</v>
      </c>
      <c r="AQ54" s="5" t="s">
        <v>139</v>
      </c>
      <c r="AR54" s="5" t="s">
        <v>916</v>
      </c>
      <c r="AS54" s="5" t="s">
        <v>105</v>
      </c>
      <c r="AT54" s="5" t="s">
        <v>106</v>
      </c>
      <c r="AU54" s="9" t="str">
        <f t="shared" si="16"/>
        <v>2111 d)</v>
      </c>
      <c r="AV54" s="1" t="str">
        <f t="shared" si="17"/>
        <v>#REF!</v>
      </c>
      <c r="AW54" s="1" t="str">
        <f t="shared" si="18"/>
        <v>#REF!</v>
      </c>
    </row>
    <row r="55" ht="15.0" customHeight="1">
      <c r="A55" s="181" t="s">
        <v>48</v>
      </c>
      <c r="B55" s="181" t="s">
        <v>678</v>
      </c>
      <c r="C55" s="5" t="s">
        <v>918</v>
      </c>
      <c r="D55" s="1" t="s">
        <v>683</v>
      </c>
      <c r="E55" s="189"/>
      <c r="F55" s="189"/>
      <c r="G55" s="189"/>
      <c r="H55" s="194" t="s">
        <v>99</v>
      </c>
      <c r="I55" s="195"/>
      <c r="J55" s="195"/>
      <c r="K55" s="196"/>
      <c r="L55" s="191" t="s">
        <v>919</v>
      </c>
      <c r="M55" s="1" t="str">
        <f t="shared" si="12"/>
        <v/>
      </c>
      <c r="N55" s="1"/>
      <c r="O55" s="1"/>
      <c r="P55" s="1"/>
      <c r="Q55" s="1" t="str">
        <f t="shared" si="13"/>
        <v>#REF!</v>
      </c>
      <c r="R55" s="1"/>
      <c r="S55" s="1" t="str">
        <f t="shared" si="14"/>
        <v>#REF!</v>
      </c>
      <c r="T55" s="1">
        <v>74.0</v>
      </c>
      <c r="U55" s="5">
        <v>76.0</v>
      </c>
      <c r="V55" s="5" t="s">
        <v>48</v>
      </c>
      <c r="W55" s="5">
        <v>2100.0</v>
      </c>
      <c r="X55" s="5">
        <v>2110.0</v>
      </c>
      <c r="Y55" s="5">
        <v>2111.0</v>
      </c>
      <c r="Z55" s="5" t="s">
        <v>920</v>
      </c>
      <c r="AA55" s="5" t="s">
        <v>146</v>
      </c>
      <c r="AB55" s="5" t="s">
        <v>921</v>
      </c>
      <c r="AC55" s="5" t="s">
        <v>683</v>
      </c>
      <c r="AD55" s="5" t="s">
        <v>99</v>
      </c>
      <c r="AE55" s="6"/>
      <c r="AF55" s="5" t="s">
        <v>917</v>
      </c>
      <c r="AG55" s="7" t="s">
        <v>101</v>
      </c>
      <c r="AH55" s="6" t="str">
        <f t="shared" si="15"/>
        <v>2111 e)</v>
      </c>
      <c r="AI55" s="8" t="s">
        <v>920</v>
      </c>
      <c r="AJ55" s="5">
        <v>2100.0</v>
      </c>
      <c r="AK55" s="5" t="s">
        <v>112</v>
      </c>
      <c r="AL55" s="5">
        <v>2110.0</v>
      </c>
      <c r="AM55" s="5" t="s">
        <v>894</v>
      </c>
      <c r="AN55" s="5">
        <v>2111.0</v>
      </c>
      <c r="AO55" s="5" t="s">
        <v>895</v>
      </c>
      <c r="AP55" s="5" t="s">
        <v>920</v>
      </c>
      <c r="AQ55" s="5" t="s">
        <v>150</v>
      </c>
      <c r="AR55" s="5" t="s">
        <v>921</v>
      </c>
      <c r="AS55" s="5" t="s">
        <v>105</v>
      </c>
      <c r="AT55" s="5" t="s">
        <v>106</v>
      </c>
      <c r="AU55" s="9" t="str">
        <f t="shared" si="16"/>
        <v>2111 e)</v>
      </c>
      <c r="AV55" s="1" t="str">
        <f t="shared" si="17"/>
        <v>#REF!</v>
      </c>
      <c r="AW55" s="1" t="str">
        <f t="shared" si="18"/>
        <v>#REF!</v>
      </c>
    </row>
    <row r="56" ht="15.0" customHeight="1">
      <c r="A56" s="181" t="s">
        <v>47</v>
      </c>
      <c r="B56" s="181" t="s">
        <v>678</v>
      </c>
      <c r="C56" s="192" t="s">
        <v>922</v>
      </c>
      <c r="D56" s="1" t="s">
        <v>683</v>
      </c>
      <c r="E56" s="183">
        <f>COUNTIF(H57:H63,"SIM")</f>
        <v>7</v>
      </c>
      <c r="F56" s="183">
        <f>COUNTA(H57:H63)</f>
        <v>7</v>
      </c>
      <c r="G56" s="184">
        <f>E56/F56</f>
        <v>1</v>
      </c>
      <c r="H56" s="184" t="s">
        <v>684</v>
      </c>
      <c r="I56" s="34"/>
      <c r="J56" s="34"/>
      <c r="K56" s="35"/>
      <c r="L56" s="191" t="s">
        <v>923</v>
      </c>
      <c r="M56" s="1" t="str">
        <f t="shared" si="12"/>
        <v/>
      </c>
      <c r="N56" s="1"/>
      <c r="O56" s="1"/>
      <c r="P56" s="1"/>
      <c r="Q56" s="1" t="str">
        <f t="shared" si="13"/>
        <v>#REF!</v>
      </c>
      <c r="R56" s="1"/>
      <c r="S56" s="1" t="str">
        <f t="shared" si="14"/>
        <v>#REF!</v>
      </c>
      <c r="T56" s="1">
        <v>77.0</v>
      </c>
      <c r="U56" s="5">
        <v>79.0</v>
      </c>
      <c r="V56" s="5" t="s">
        <v>47</v>
      </c>
      <c r="W56" s="5">
        <v>2100.0</v>
      </c>
      <c r="X56" s="5">
        <v>2110.0</v>
      </c>
      <c r="Y56" s="5">
        <v>2112.0</v>
      </c>
      <c r="Z56" s="5" t="s">
        <v>924</v>
      </c>
      <c r="AA56" s="5" t="s">
        <v>110</v>
      </c>
      <c r="AB56" s="5" t="s">
        <v>925</v>
      </c>
      <c r="AC56" s="5" t="s">
        <v>683</v>
      </c>
      <c r="AD56" s="5" t="s">
        <v>343</v>
      </c>
      <c r="AE56" s="188">
        <v>1.0</v>
      </c>
      <c r="AF56" s="5" t="s">
        <v>110</v>
      </c>
      <c r="AG56" s="7" t="s">
        <v>101</v>
      </c>
      <c r="AH56" s="6" t="str">
        <f t="shared" si="15"/>
        <v>2112</v>
      </c>
      <c r="AI56" s="8">
        <v>2112.0</v>
      </c>
      <c r="AJ56" s="5">
        <v>2100.0</v>
      </c>
      <c r="AK56" s="5" t="s">
        <v>112</v>
      </c>
      <c r="AL56" s="5">
        <v>2110.0</v>
      </c>
      <c r="AM56" s="5" t="s">
        <v>894</v>
      </c>
      <c r="AN56" s="5">
        <v>2112.0</v>
      </c>
      <c r="AO56" s="5" t="s">
        <v>922</v>
      </c>
      <c r="AP56" s="5" t="s">
        <v>924</v>
      </c>
      <c r="AQ56" s="5" t="s">
        <v>110</v>
      </c>
      <c r="AR56" s="5" t="s">
        <v>110</v>
      </c>
      <c r="AS56" s="5" t="s">
        <v>105</v>
      </c>
      <c r="AT56" s="5" t="s">
        <v>110</v>
      </c>
      <c r="AU56" s="9" t="str">
        <f t="shared" si="16"/>
        <v/>
      </c>
      <c r="AV56" s="1" t="str">
        <f t="shared" si="17"/>
        <v>#REF!</v>
      </c>
      <c r="AW56" s="1" t="str">
        <f>IF(#REF!="ITEM",IF(AQ56="a","ok",
IF(AQ56="b",IF(#REF!="a","ok","x"),
IF(AQ56="c",IF(#REF!="b","ok","x"),
IF(AQ56="d",IF(#REF!="c","ok","x"),
IF(AQ56="e",IF(#REF!="d","ok","x"),
IF(AQ56="f",IF(#REF!="e","ok","x"),
IF(AQ56="g",IF(#REF!="f","ok","x"),
IF(AQ56="h",IF(#REF!="g","ok","x"),
IF(AQ56="i",IF(#REF!="h","ok","x"),
IF(AQ56="j",IF(#REF!="i","ok","x"),
IF(AQ56="K",IF(#REF!="J","ok","x"),
IF(AQ56="L",IF(#REF!="K","ok","x")
)))))))))))),"OK")</f>
        <v>#REF!</v>
      </c>
    </row>
    <row r="57" ht="15.0" customHeight="1">
      <c r="A57" s="181" t="s">
        <v>48</v>
      </c>
      <c r="B57" s="181" t="s">
        <v>678</v>
      </c>
      <c r="C57" s="5" t="s">
        <v>926</v>
      </c>
      <c r="D57" s="1" t="s">
        <v>683</v>
      </c>
      <c r="E57" s="189"/>
      <c r="F57" s="189"/>
      <c r="G57" s="189"/>
      <c r="H57" s="194" t="s">
        <v>99</v>
      </c>
      <c r="I57" s="195"/>
      <c r="J57" s="195"/>
      <c r="K57" s="196"/>
      <c r="L57" s="191" t="s">
        <v>927</v>
      </c>
      <c r="M57" s="1" t="str">
        <f t="shared" si="12"/>
        <v/>
      </c>
      <c r="N57" s="1"/>
      <c r="O57" s="1"/>
      <c r="P57" s="1"/>
      <c r="Q57" s="1" t="str">
        <f t="shared" si="13"/>
        <v>#REF!</v>
      </c>
      <c r="R57" s="1"/>
      <c r="S57" s="1" t="str">
        <f t="shared" si="14"/>
        <v>#REF!</v>
      </c>
      <c r="T57" s="1">
        <v>78.0</v>
      </c>
      <c r="U57" s="5">
        <v>80.0</v>
      </c>
      <c r="V57" s="5" t="s">
        <v>48</v>
      </c>
      <c r="W57" s="5">
        <v>2100.0</v>
      </c>
      <c r="X57" s="5">
        <v>2110.0</v>
      </c>
      <c r="Y57" s="5">
        <v>2112.0</v>
      </c>
      <c r="Z57" s="5" t="s">
        <v>928</v>
      </c>
      <c r="AA57" s="5" t="s">
        <v>243</v>
      </c>
      <c r="AB57" s="5" t="s">
        <v>929</v>
      </c>
      <c r="AC57" s="5" t="s">
        <v>683</v>
      </c>
      <c r="AD57" s="5" t="s">
        <v>99</v>
      </c>
      <c r="AE57" s="6"/>
      <c r="AF57" s="5" t="s">
        <v>930</v>
      </c>
      <c r="AG57" s="7" t="s">
        <v>101</v>
      </c>
      <c r="AH57" s="6" t="str">
        <f t="shared" si="15"/>
        <v>2112 a)</v>
      </c>
      <c r="AI57" s="8" t="s">
        <v>928</v>
      </c>
      <c r="AJ57" s="5">
        <v>2100.0</v>
      </c>
      <c r="AK57" s="5" t="s">
        <v>112</v>
      </c>
      <c r="AL57" s="5">
        <v>2110.0</v>
      </c>
      <c r="AM57" s="5" t="s">
        <v>894</v>
      </c>
      <c r="AN57" s="5">
        <v>2112.0</v>
      </c>
      <c r="AO57" s="5" t="s">
        <v>922</v>
      </c>
      <c r="AP57" s="5" t="s">
        <v>928</v>
      </c>
      <c r="AQ57" s="5" t="s">
        <v>115</v>
      </c>
      <c r="AR57" s="5" t="s">
        <v>931</v>
      </c>
      <c r="AS57" s="5" t="s">
        <v>105</v>
      </c>
      <c r="AT57" s="5" t="s">
        <v>152</v>
      </c>
      <c r="AU57" s="9" t="str">
        <f t="shared" si="16"/>
        <v>2112 a)</v>
      </c>
      <c r="AV57" s="1" t="str">
        <f t="shared" si="17"/>
        <v>#REF!</v>
      </c>
      <c r="AW57" s="1" t="str">
        <f t="shared" ref="AW57:AW79" si="19">IF(#REF!="ITEM",IF(AQ57="a","ok",
IF(AQ57="b",IF(AQ56="a","ok","x"),
IF(AQ57="c",IF(AQ56="b","ok","x"),
IF(AQ57="d",IF(AQ56="c","ok","x"),
IF(AQ57="e",IF(AQ56="d","ok","x"),
IF(AQ57="f",IF(AQ56="e","ok","x"),
IF(AQ57="g",IF(AQ56="f","ok","x"),
IF(AQ57="h",IF(AQ56="g","ok","x"),
IF(AQ57="i",IF(AQ56="h","ok","x"),
IF(AQ57="j",IF(AQ56="i","ok","x"),
IF(AQ57="K",IF(AQ56="J","ok","x"),
IF(AQ57="L",IF(AQ56="K","ok","x")
)))))))))))),"OK")</f>
        <v>#REF!</v>
      </c>
    </row>
    <row r="58" ht="15.0" customHeight="1">
      <c r="A58" s="181" t="s">
        <v>48</v>
      </c>
      <c r="B58" s="181" t="s">
        <v>678</v>
      </c>
      <c r="C58" s="5" t="s">
        <v>932</v>
      </c>
      <c r="D58" s="1" t="s">
        <v>683</v>
      </c>
      <c r="E58" s="189"/>
      <c r="F58" s="189"/>
      <c r="G58" s="189"/>
      <c r="H58" s="194" t="s">
        <v>99</v>
      </c>
      <c r="I58" s="195"/>
      <c r="J58" s="195"/>
      <c r="K58" s="196"/>
      <c r="L58" s="191" t="s">
        <v>933</v>
      </c>
      <c r="M58" s="1" t="str">
        <f t="shared" si="12"/>
        <v/>
      </c>
      <c r="N58" s="1"/>
      <c r="O58" s="1"/>
      <c r="P58" s="1"/>
      <c r="Q58" s="1" t="str">
        <f t="shared" si="13"/>
        <v>#REF!</v>
      </c>
      <c r="R58" s="1"/>
      <c r="S58" s="1" t="str">
        <f t="shared" si="14"/>
        <v>#REF!</v>
      </c>
      <c r="T58" s="1">
        <v>79.0</v>
      </c>
      <c r="U58" s="5">
        <v>81.0</v>
      </c>
      <c r="V58" s="5" t="s">
        <v>48</v>
      </c>
      <c r="W58" s="5">
        <v>2100.0</v>
      </c>
      <c r="X58" s="5">
        <v>2110.0</v>
      </c>
      <c r="Y58" s="5">
        <v>2112.0</v>
      </c>
      <c r="Z58" s="5" t="s">
        <v>934</v>
      </c>
      <c r="AA58" s="5" t="s">
        <v>201</v>
      </c>
      <c r="AB58" s="5" t="s">
        <v>935</v>
      </c>
      <c r="AC58" s="5" t="s">
        <v>683</v>
      </c>
      <c r="AD58" s="5" t="s">
        <v>99</v>
      </c>
      <c r="AE58" s="6"/>
      <c r="AF58" s="5" t="s">
        <v>917</v>
      </c>
      <c r="AG58" s="7" t="s">
        <v>101</v>
      </c>
      <c r="AH58" s="6" t="str">
        <f t="shared" si="15"/>
        <v>2112 b)</v>
      </c>
      <c r="AI58" s="8" t="s">
        <v>934</v>
      </c>
      <c r="AJ58" s="5">
        <v>2100.0</v>
      </c>
      <c r="AK58" s="5" t="s">
        <v>112</v>
      </c>
      <c r="AL58" s="5">
        <v>2110.0</v>
      </c>
      <c r="AM58" s="5" t="s">
        <v>894</v>
      </c>
      <c r="AN58" s="5">
        <v>2112.0</v>
      </c>
      <c r="AO58" s="5" t="s">
        <v>922</v>
      </c>
      <c r="AP58" s="5" t="s">
        <v>934</v>
      </c>
      <c r="AQ58" s="5" t="s">
        <v>121</v>
      </c>
      <c r="AR58" s="5" t="s">
        <v>932</v>
      </c>
      <c r="AS58" s="5" t="s">
        <v>105</v>
      </c>
      <c r="AT58" s="5" t="s">
        <v>152</v>
      </c>
      <c r="AU58" s="9" t="str">
        <f t="shared" si="16"/>
        <v>2112 b)</v>
      </c>
      <c r="AV58" s="1" t="str">
        <f t="shared" si="17"/>
        <v>#REF!</v>
      </c>
      <c r="AW58" s="1" t="str">
        <f t="shared" si="19"/>
        <v>#REF!</v>
      </c>
    </row>
    <row r="59" ht="15.0" customHeight="1">
      <c r="A59" s="181" t="s">
        <v>48</v>
      </c>
      <c r="B59" s="181" t="s">
        <v>678</v>
      </c>
      <c r="C59" s="5" t="s">
        <v>936</v>
      </c>
      <c r="D59" s="1" t="s">
        <v>683</v>
      </c>
      <c r="E59" s="189"/>
      <c r="F59" s="189"/>
      <c r="G59" s="189"/>
      <c r="H59" s="194" t="s">
        <v>99</v>
      </c>
      <c r="I59" s="195"/>
      <c r="J59" s="195"/>
      <c r="K59" s="196"/>
      <c r="L59" s="191" t="s">
        <v>937</v>
      </c>
      <c r="M59" s="1" t="str">
        <f t="shared" si="12"/>
        <v/>
      </c>
      <c r="N59" s="1"/>
      <c r="O59" s="1"/>
      <c r="P59" s="1"/>
      <c r="Q59" s="1" t="str">
        <f t="shared" si="13"/>
        <v>#REF!</v>
      </c>
      <c r="R59" s="1"/>
      <c r="S59" s="1" t="str">
        <f t="shared" si="14"/>
        <v>#REF!</v>
      </c>
      <c r="T59" s="1">
        <v>80.0</v>
      </c>
      <c r="U59" s="5">
        <v>82.0</v>
      </c>
      <c r="V59" s="5" t="s">
        <v>48</v>
      </c>
      <c r="W59" s="5">
        <v>2100.0</v>
      </c>
      <c r="X59" s="5">
        <v>2110.0</v>
      </c>
      <c r="Y59" s="5">
        <v>2112.0</v>
      </c>
      <c r="Z59" s="5" t="s">
        <v>938</v>
      </c>
      <c r="AA59" s="5" t="s">
        <v>97</v>
      </c>
      <c r="AB59" s="5" t="s">
        <v>939</v>
      </c>
      <c r="AC59" s="5" t="s">
        <v>683</v>
      </c>
      <c r="AD59" s="5" t="s">
        <v>99</v>
      </c>
      <c r="AE59" s="6"/>
      <c r="AF59" s="5" t="s">
        <v>917</v>
      </c>
      <c r="AG59" s="7" t="s">
        <v>101</v>
      </c>
      <c r="AH59" s="6" t="str">
        <f t="shared" si="15"/>
        <v>2112 c)</v>
      </c>
      <c r="AI59" s="8" t="s">
        <v>938</v>
      </c>
      <c r="AJ59" s="5">
        <v>2100.0</v>
      </c>
      <c r="AK59" s="5" t="s">
        <v>112</v>
      </c>
      <c r="AL59" s="5">
        <v>2110.0</v>
      </c>
      <c r="AM59" s="5" t="s">
        <v>894</v>
      </c>
      <c r="AN59" s="5">
        <v>2112.0</v>
      </c>
      <c r="AO59" s="5" t="s">
        <v>922</v>
      </c>
      <c r="AP59" s="5" t="s">
        <v>938</v>
      </c>
      <c r="AQ59" s="5" t="s">
        <v>104</v>
      </c>
      <c r="AR59" s="5" t="s">
        <v>936</v>
      </c>
      <c r="AS59" s="5" t="s">
        <v>105</v>
      </c>
      <c r="AT59" s="5" t="s">
        <v>152</v>
      </c>
      <c r="AU59" s="9" t="str">
        <f t="shared" si="16"/>
        <v>2112 c)</v>
      </c>
      <c r="AV59" s="1" t="str">
        <f t="shared" si="17"/>
        <v>#REF!</v>
      </c>
      <c r="AW59" s="1" t="str">
        <f t="shared" si="19"/>
        <v>#REF!</v>
      </c>
    </row>
    <row r="60" ht="15.0" customHeight="1">
      <c r="A60" s="181" t="s">
        <v>48</v>
      </c>
      <c r="B60" s="181" t="s">
        <v>678</v>
      </c>
      <c r="C60" s="5" t="s">
        <v>940</v>
      </c>
      <c r="D60" s="1" t="s">
        <v>683</v>
      </c>
      <c r="E60" s="189"/>
      <c r="F60" s="189"/>
      <c r="G60" s="189"/>
      <c r="H60" s="194" t="s">
        <v>99</v>
      </c>
      <c r="I60" s="195"/>
      <c r="J60" s="195"/>
      <c r="K60" s="196"/>
      <c r="L60" s="191" t="s">
        <v>941</v>
      </c>
      <c r="M60" s="1" t="str">
        <f t="shared" si="12"/>
        <v/>
      </c>
      <c r="N60" s="1"/>
      <c r="O60" s="1"/>
      <c r="P60" s="1"/>
      <c r="Q60" s="1" t="str">
        <f t="shared" si="13"/>
        <v>#REF!</v>
      </c>
      <c r="R60" s="1"/>
      <c r="S60" s="1" t="str">
        <f t="shared" si="14"/>
        <v>#REF!</v>
      </c>
      <c r="T60" s="1">
        <v>81.0</v>
      </c>
      <c r="U60" s="5">
        <v>83.0</v>
      </c>
      <c r="V60" s="5" t="s">
        <v>48</v>
      </c>
      <c r="W60" s="5">
        <v>2100.0</v>
      </c>
      <c r="X60" s="5">
        <v>2110.0</v>
      </c>
      <c r="Y60" s="5">
        <v>2112.0</v>
      </c>
      <c r="Z60" s="5" t="s">
        <v>942</v>
      </c>
      <c r="AA60" s="5" t="s">
        <v>133</v>
      </c>
      <c r="AB60" s="5" t="s">
        <v>943</v>
      </c>
      <c r="AC60" s="5" t="s">
        <v>683</v>
      </c>
      <c r="AD60" s="5" t="s">
        <v>99</v>
      </c>
      <c r="AE60" s="6"/>
      <c r="AF60" s="5" t="s">
        <v>944</v>
      </c>
      <c r="AG60" s="7" t="s">
        <v>101</v>
      </c>
      <c r="AH60" s="6" t="str">
        <f t="shared" si="15"/>
        <v>2112 d)</v>
      </c>
      <c r="AI60" s="8" t="s">
        <v>942</v>
      </c>
      <c r="AJ60" s="5">
        <v>2100.0</v>
      </c>
      <c r="AK60" s="5" t="s">
        <v>112</v>
      </c>
      <c r="AL60" s="5">
        <v>2110.0</v>
      </c>
      <c r="AM60" s="5" t="s">
        <v>894</v>
      </c>
      <c r="AN60" s="5">
        <v>2112.0</v>
      </c>
      <c r="AO60" s="5" t="s">
        <v>922</v>
      </c>
      <c r="AP60" s="5" t="s">
        <v>942</v>
      </c>
      <c r="AQ60" s="5" t="s">
        <v>139</v>
      </c>
      <c r="AR60" s="5" t="s">
        <v>940</v>
      </c>
      <c r="AS60" s="5" t="s">
        <v>105</v>
      </c>
      <c r="AT60" s="5" t="s">
        <v>152</v>
      </c>
      <c r="AU60" s="9" t="str">
        <f t="shared" si="16"/>
        <v>2112 d)</v>
      </c>
      <c r="AV60" s="1" t="str">
        <f t="shared" si="17"/>
        <v>#REF!</v>
      </c>
      <c r="AW60" s="1" t="str">
        <f t="shared" si="19"/>
        <v>#REF!</v>
      </c>
    </row>
    <row r="61" ht="15.0" customHeight="1">
      <c r="A61" s="181" t="s">
        <v>48</v>
      </c>
      <c r="B61" s="181" t="s">
        <v>678</v>
      </c>
      <c r="C61" s="5" t="s">
        <v>945</v>
      </c>
      <c r="D61" s="1" t="s">
        <v>683</v>
      </c>
      <c r="E61" s="189"/>
      <c r="F61" s="189"/>
      <c r="G61" s="189"/>
      <c r="H61" s="194" t="s">
        <v>99</v>
      </c>
      <c r="I61" s="195"/>
      <c r="J61" s="195"/>
      <c r="K61" s="196"/>
      <c r="L61" s="191" t="s">
        <v>946</v>
      </c>
      <c r="M61" s="1" t="str">
        <f t="shared" si="12"/>
        <v/>
      </c>
      <c r="N61" s="1"/>
      <c r="O61" s="1"/>
      <c r="P61" s="1"/>
      <c r="Q61" s="1" t="str">
        <f t="shared" si="13"/>
        <v>#REF!</v>
      </c>
      <c r="R61" s="1"/>
      <c r="S61" s="1" t="str">
        <f t="shared" si="14"/>
        <v>#REF!</v>
      </c>
      <c r="T61" s="1">
        <v>82.0</v>
      </c>
      <c r="U61" s="5">
        <v>84.0</v>
      </c>
      <c r="V61" s="5" t="s">
        <v>48</v>
      </c>
      <c r="W61" s="5">
        <v>2100.0</v>
      </c>
      <c r="X61" s="5">
        <v>2110.0</v>
      </c>
      <c r="Y61" s="5">
        <v>2112.0</v>
      </c>
      <c r="Z61" s="5" t="s">
        <v>947</v>
      </c>
      <c r="AA61" s="5" t="s">
        <v>146</v>
      </c>
      <c r="AB61" s="5" t="s">
        <v>948</v>
      </c>
      <c r="AC61" s="5" t="s">
        <v>683</v>
      </c>
      <c r="AD61" s="5" t="s">
        <v>99</v>
      </c>
      <c r="AE61" s="6"/>
      <c r="AF61" s="5" t="s">
        <v>944</v>
      </c>
      <c r="AG61" s="7" t="s">
        <v>101</v>
      </c>
      <c r="AH61" s="6" t="str">
        <f t="shared" si="15"/>
        <v>2112 e)</v>
      </c>
      <c r="AI61" s="8" t="s">
        <v>947</v>
      </c>
      <c r="AJ61" s="5">
        <v>2100.0</v>
      </c>
      <c r="AK61" s="5" t="s">
        <v>112</v>
      </c>
      <c r="AL61" s="5">
        <v>2110.0</v>
      </c>
      <c r="AM61" s="5" t="s">
        <v>894</v>
      </c>
      <c r="AN61" s="5">
        <v>2112.0</v>
      </c>
      <c r="AO61" s="5" t="s">
        <v>922</v>
      </c>
      <c r="AP61" s="5" t="s">
        <v>947</v>
      </c>
      <c r="AQ61" s="5" t="s">
        <v>150</v>
      </c>
      <c r="AR61" s="5" t="s">
        <v>945</v>
      </c>
      <c r="AS61" s="5" t="s">
        <v>105</v>
      </c>
      <c r="AT61" s="5" t="s">
        <v>152</v>
      </c>
      <c r="AU61" s="9" t="str">
        <f t="shared" si="16"/>
        <v>2112 e)</v>
      </c>
      <c r="AV61" s="1" t="str">
        <f t="shared" si="17"/>
        <v>#REF!</v>
      </c>
      <c r="AW61" s="1" t="str">
        <f t="shared" si="19"/>
        <v>#REF!</v>
      </c>
    </row>
    <row r="62" ht="15.0" customHeight="1">
      <c r="A62" s="181" t="s">
        <v>48</v>
      </c>
      <c r="B62" s="181" t="s">
        <v>678</v>
      </c>
      <c r="C62" s="5" t="s">
        <v>949</v>
      </c>
      <c r="D62" s="1" t="s">
        <v>683</v>
      </c>
      <c r="E62" s="189"/>
      <c r="F62" s="189"/>
      <c r="G62" s="189"/>
      <c r="H62" s="194" t="s">
        <v>99</v>
      </c>
      <c r="I62" s="195"/>
      <c r="J62" s="195"/>
      <c r="K62" s="196"/>
      <c r="L62" s="191" t="s">
        <v>950</v>
      </c>
      <c r="M62" s="1" t="str">
        <f t="shared" si="12"/>
        <v/>
      </c>
      <c r="N62" s="1"/>
      <c r="O62" s="1"/>
      <c r="P62" s="1"/>
      <c r="Q62" s="1" t="str">
        <f t="shared" si="13"/>
        <v>#REF!</v>
      </c>
      <c r="R62" s="1"/>
      <c r="S62" s="1" t="str">
        <f t="shared" si="14"/>
        <v>#REF!</v>
      </c>
      <c r="T62" s="1">
        <v>83.0</v>
      </c>
      <c r="U62" s="5">
        <v>85.0</v>
      </c>
      <c r="V62" s="5" t="s">
        <v>48</v>
      </c>
      <c r="W62" s="5">
        <v>2100.0</v>
      </c>
      <c r="X62" s="5">
        <v>2110.0</v>
      </c>
      <c r="Y62" s="5">
        <v>2112.0</v>
      </c>
      <c r="Z62" s="5" t="s">
        <v>951</v>
      </c>
      <c r="AA62" s="5" t="s">
        <v>250</v>
      </c>
      <c r="AB62" s="5" t="s">
        <v>952</v>
      </c>
      <c r="AC62" s="5" t="s">
        <v>683</v>
      </c>
      <c r="AD62" s="5" t="s">
        <v>99</v>
      </c>
      <c r="AE62" s="6"/>
      <c r="AF62" s="5" t="s">
        <v>953</v>
      </c>
      <c r="AG62" s="7" t="s">
        <v>101</v>
      </c>
      <c r="AH62" s="6" t="str">
        <f t="shared" si="15"/>
        <v>2112 f)</v>
      </c>
      <c r="AI62" s="8" t="s">
        <v>951</v>
      </c>
      <c r="AJ62" s="5">
        <v>2100.0</v>
      </c>
      <c r="AK62" s="5" t="s">
        <v>112</v>
      </c>
      <c r="AL62" s="5">
        <v>2110.0</v>
      </c>
      <c r="AM62" s="5" t="s">
        <v>894</v>
      </c>
      <c r="AN62" s="5">
        <v>2112.0</v>
      </c>
      <c r="AO62" s="5" t="s">
        <v>922</v>
      </c>
      <c r="AP62" s="5" t="s">
        <v>951</v>
      </c>
      <c r="AQ62" s="5" t="s">
        <v>196</v>
      </c>
      <c r="AR62" s="5" t="s">
        <v>949</v>
      </c>
      <c r="AS62" s="5" t="s">
        <v>105</v>
      </c>
      <c r="AT62" s="5" t="s">
        <v>152</v>
      </c>
      <c r="AU62" s="9" t="str">
        <f t="shared" si="16"/>
        <v>2112 f)</v>
      </c>
      <c r="AV62" s="1" t="str">
        <f t="shared" si="17"/>
        <v>#REF!</v>
      </c>
      <c r="AW62" s="1" t="str">
        <f t="shared" si="19"/>
        <v>#REF!</v>
      </c>
    </row>
    <row r="63" ht="15.0" customHeight="1">
      <c r="A63" s="181" t="s">
        <v>48</v>
      </c>
      <c r="B63" s="181" t="s">
        <v>678</v>
      </c>
      <c r="C63" s="5" t="s">
        <v>954</v>
      </c>
      <c r="D63" s="1" t="s">
        <v>683</v>
      </c>
      <c r="E63" s="189"/>
      <c r="F63" s="189"/>
      <c r="G63" s="189"/>
      <c r="H63" s="194" t="s">
        <v>99</v>
      </c>
      <c r="I63" s="195"/>
      <c r="J63" s="195"/>
      <c r="K63" s="196"/>
      <c r="L63" s="191" t="s">
        <v>955</v>
      </c>
      <c r="M63" s="1" t="str">
        <f t="shared" si="12"/>
        <v/>
      </c>
      <c r="N63" s="1"/>
      <c r="O63" s="1"/>
      <c r="P63" s="1"/>
      <c r="Q63" s="1" t="str">
        <f t="shared" si="13"/>
        <v>#REF!</v>
      </c>
      <c r="R63" s="1"/>
      <c r="S63" s="1" t="str">
        <f t="shared" si="14"/>
        <v>#REF!</v>
      </c>
      <c r="T63" s="1">
        <v>84.0</v>
      </c>
      <c r="U63" s="5">
        <v>86.0</v>
      </c>
      <c r="V63" s="5" t="s">
        <v>48</v>
      </c>
      <c r="W63" s="5">
        <v>2100.0</v>
      </c>
      <c r="X63" s="5">
        <v>2110.0</v>
      </c>
      <c r="Y63" s="5">
        <v>2112.0</v>
      </c>
      <c r="Z63" s="5" t="s">
        <v>956</v>
      </c>
      <c r="AA63" s="5" t="s">
        <v>164</v>
      </c>
      <c r="AB63" s="5" t="s">
        <v>957</v>
      </c>
      <c r="AC63" s="5" t="s">
        <v>683</v>
      </c>
      <c r="AD63" s="5" t="s">
        <v>99</v>
      </c>
      <c r="AE63" s="6"/>
      <c r="AF63" s="5" t="s">
        <v>953</v>
      </c>
      <c r="AG63" s="7" t="s">
        <v>101</v>
      </c>
      <c r="AH63" s="6" t="str">
        <f t="shared" si="15"/>
        <v>2112 g)</v>
      </c>
      <c r="AI63" s="8" t="s">
        <v>956</v>
      </c>
      <c r="AJ63" s="5">
        <v>2100.0</v>
      </c>
      <c r="AK63" s="5" t="s">
        <v>112</v>
      </c>
      <c r="AL63" s="5">
        <v>2110.0</v>
      </c>
      <c r="AM63" s="5" t="s">
        <v>894</v>
      </c>
      <c r="AN63" s="5">
        <v>2112.0</v>
      </c>
      <c r="AO63" s="5" t="s">
        <v>922</v>
      </c>
      <c r="AP63" s="5" t="s">
        <v>956</v>
      </c>
      <c r="AQ63" s="5" t="s">
        <v>169</v>
      </c>
      <c r="AR63" s="5" t="s">
        <v>954</v>
      </c>
      <c r="AS63" s="5" t="s">
        <v>105</v>
      </c>
      <c r="AT63" s="5" t="s">
        <v>152</v>
      </c>
      <c r="AU63" s="9" t="str">
        <f t="shared" si="16"/>
        <v>2112 g)</v>
      </c>
      <c r="AV63" s="1" t="str">
        <f t="shared" si="17"/>
        <v>#REF!</v>
      </c>
      <c r="AW63" s="1" t="str">
        <f t="shared" si="19"/>
        <v>#REF!</v>
      </c>
    </row>
    <row r="64" ht="15.0" customHeight="1">
      <c r="A64" s="181" t="s">
        <v>47</v>
      </c>
      <c r="B64" s="181" t="s">
        <v>678</v>
      </c>
      <c r="C64" s="192" t="s">
        <v>958</v>
      </c>
      <c r="D64" s="1" t="s">
        <v>683</v>
      </c>
      <c r="E64" s="183">
        <f>COUNTIF(H65:H70,"SIM")</f>
        <v>6</v>
      </c>
      <c r="F64" s="183">
        <f>COUNTA(H65:H70)</f>
        <v>6</v>
      </c>
      <c r="G64" s="184">
        <f>E64/F64</f>
        <v>1</v>
      </c>
      <c r="H64" s="184" t="s">
        <v>684</v>
      </c>
      <c r="I64" s="34"/>
      <c r="J64" s="34"/>
      <c r="K64" s="35"/>
      <c r="L64" s="191" t="s">
        <v>959</v>
      </c>
      <c r="M64" s="1" t="str">
        <f t="shared" si="12"/>
        <v/>
      </c>
      <c r="N64" s="1"/>
      <c r="O64" s="1"/>
      <c r="P64" s="1"/>
      <c r="Q64" s="1" t="str">
        <f t="shared" si="13"/>
        <v>#REF!</v>
      </c>
      <c r="R64" s="1"/>
      <c r="S64" s="1" t="str">
        <f t="shared" si="14"/>
        <v>#REF!</v>
      </c>
      <c r="T64" s="1">
        <v>85.0</v>
      </c>
      <c r="U64" s="5">
        <v>87.0</v>
      </c>
      <c r="V64" s="5" t="s">
        <v>47</v>
      </c>
      <c r="W64" s="5">
        <v>2100.0</v>
      </c>
      <c r="X64" s="5">
        <v>2110.0</v>
      </c>
      <c r="Y64" s="5">
        <v>2113.0</v>
      </c>
      <c r="Z64" s="5" t="s">
        <v>960</v>
      </c>
      <c r="AA64" s="5" t="s">
        <v>110</v>
      </c>
      <c r="AB64" s="5" t="s">
        <v>958</v>
      </c>
      <c r="AC64" s="5" t="s">
        <v>683</v>
      </c>
      <c r="AD64" s="5" t="s">
        <v>343</v>
      </c>
      <c r="AE64" s="188">
        <v>1.0</v>
      </c>
      <c r="AF64" s="5" t="s">
        <v>961</v>
      </c>
      <c r="AG64" s="7" t="s">
        <v>101</v>
      </c>
      <c r="AH64" s="6" t="str">
        <f t="shared" si="15"/>
        <v>2113</v>
      </c>
      <c r="AI64" s="8">
        <v>2113.0</v>
      </c>
      <c r="AJ64" s="5">
        <v>2100.0</v>
      </c>
      <c r="AK64" s="5" t="s">
        <v>112</v>
      </c>
      <c r="AL64" s="5">
        <v>2110.0</v>
      </c>
      <c r="AM64" s="5" t="s">
        <v>894</v>
      </c>
      <c r="AN64" s="5">
        <v>2113.0</v>
      </c>
      <c r="AO64" s="5" t="s">
        <v>958</v>
      </c>
      <c r="AP64" s="5" t="s">
        <v>960</v>
      </c>
      <c r="AQ64" s="5" t="s">
        <v>110</v>
      </c>
      <c r="AR64" s="5" t="s">
        <v>110</v>
      </c>
      <c r="AS64" s="5" t="s">
        <v>105</v>
      </c>
      <c r="AT64" s="5" t="s">
        <v>110</v>
      </c>
      <c r="AU64" s="9" t="str">
        <f t="shared" si="16"/>
        <v/>
      </c>
      <c r="AV64" s="1" t="str">
        <f t="shared" si="17"/>
        <v>#REF!</v>
      </c>
      <c r="AW64" s="1" t="str">
        <f t="shared" si="19"/>
        <v>#REF!</v>
      </c>
    </row>
    <row r="65" ht="15.0" customHeight="1">
      <c r="A65" s="181" t="s">
        <v>48</v>
      </c>
      <c r="B65" s="181" t="s">
        <v>678</v>
      </c>
      <c r="C65" s="5" t="s">
        <v>962</v>
      </c>
      <c r="D65" s="1" t="s">
        <v>683</v>
      </c>
      <c r="E65" s="189"/>
      <c r="F65" s="189"/>
      <c r="G65" s="189"/>
      <c r="H65" s="202" t="s">
        <v>99</v>
      </c>
      <c r="I65" s="195"/>
      <c r="J65" s="195"/>
      <c r="K65" s="196"/>
      <c r="L65" s="191" t="s">
        <v>963</v>
      </c>
      <c r="M65" s="1" t="str">
        <f t="shared" si="12"/>
        <v/>
      </c>
      <c r="N65" s="1"/>
      <c r="O65" s="1"/>
      <c r="P65" s="1"/>
      <c r="Q65" s="1" t="str">
        <f t="shared" si="13"/>
        <v>#REF!</v>
      </c>
      <c r="R65" s="1"/>
      <c r="S65" s="1" t="str">
        <f t="shared" si="14"/>
        <v>#REF!</v>
      </c>
      <c r="T65" s="1">
        <v>86.0</v>
      </c>
      <c r="U65" s="5">
        <v>88.0</v>
      </c>
      <c r="V65" s="5" t="s">
        <v>48</v>
      </c>
      <c r="W65" s="5">
        <v>2100.0</v>
      </c>
      <c r="X65" s="5">
        <v>2110.0</v>
      </c>
      <c r="Y65" s="5">
        <v>2113.0</v>
      </c>
      <c r="Z65" s="5" t="s">
        <v>964</v>
      </c>
      <c r="AA65" s="5" t="s">
        <v>243</v>
      </c>
      <c r="AB65" s="5" t="s">
        <v>962</v>
      </c>
      <c r="AC65" s="5" t="s">
        <v>965</v>
      </c>
      <c r="AD65" s="5" t="s">
        <v>99</v>
      </c>
      <c r="AE65" s="6"/>
      <c r="AF65" s="5" t="s">
        <v>966</v>
      </c>
      <c r="AG65" s="7" t="s">
        <v>101</v>
      </c>
      <c r="AH65" s="6" t="str">
        <f t="shared" si="15"/>
        <v>2113 a)</v>
      </c>
      <c r="AI65" s="8" t="s">
        <v>964</v>
      </c>
      <c r="AJ65" s="5">
        <v>2100.0</v>
      </c>
      <c r="AK65" s="5" t="s">
        <v>112</v>
      </c>
      <c r="AL65" s="5">
        <v>2110.0</v>
      </c>
      <c r="AM65" s="5" t="s">
        <v>894</v>
      </c>
      <c r="AN65" s="5">
        <v>2113.0</v>
      </c>
      <c r="AO65" s="5" t="s">
        <v>958</v>
      </c>
      <c r="AP65" s="5" t="s">
        <v>964</v>
      </c>
      <c r="AQ65" s="5" t="s">
        <v>115</v>
      </c>
      <c r="AR65" s="5" t="s">
        <v>962</v>
      </c>
      <c r="AS65" s="5" t="s">
        <v>105</v>
      </c>
      <c r="AT65" s="5" t="s">
        <v>106</v>
      </c>
      <c r="AU65" s="9" t="str">
        <f t="shared" si="16"/>
        <v>2113 a)</v>
      </c>
      <c r="AV65" s="1" t="str">
        <f t="shared" si="17"/>
        <v>#REF!</v>
      </c>
      <c r="AW65" s="1" t="str">
        <f t="shared" si="19"/>
        <v>#REF!</v>
      </c>
    </row>
    <row r="66" ht="15.0" customHeight="1">
      <c r="A66" s="181" t="s">
        <v>48</v>
      </c>
      <c r="B66" s="181" t="s">
        <v>678</v>
      </c>
      <c r="C66" s="5" t="s">
        <v>967</v>
      </c>
      <c r="D66" s="1" t="s">
        <v>683</v>
      </c>
      <c r="E66" s="189"/>
      <c r="F66" s="189"/>
      <c r="G66" s="189"/>
      <c r="H66" s="202" t="s">
        <v>99</v>
      </c>
      <c r="I66" s="195"/>
      <c r="J66" s="195"/>
      <c r="K66" s="196"/>
      <c r="L66" s="191" t="s">
        <v>968</v>
      </c>
      <c r="M66" s="1" t="str">
        <f t="shared" si="12"/>
        <v/>
      </c>
      <c r="N66" s="1"/>
      <c r="O66" s="1"/>
      <c r="P66" s="1"/>
      <c r="Q66" s="1" t="str">
        <f t="shared" si="13"/>
        <v>#REF!</v>
      </c>
      <c r="R66" s="1"/>
      <c r="S66" s="1" t="str">
        <f t="shared" si="14"/>
        <v>#REF!</v>
      </c>
      <c r="T66" s="1">
        <v>87.0</v>
      </c>
      <c r="U66" s="5">
        <v>89.0</v>
      </c>
      <c r="V66" s="5" t="s">
        <v>48</v>
      </c>
      <c r="W66" s="5">
        <v>2100.0</v>
      </c>
      <c r="X66" s="5">
        <v>2110.0</v>
      </c>
      <c r="Y66" s="5">
        <v>2113.0</v>
      </c>
      <c r="Z66" s="5" t="s">
        <v>969</v>
      </c>
      <c r="AA66" s="5" t="s">
        <v>201</v>
      </c>
      <c r="AB66" s="5" t="s">
        <v>970</v>
      </c>
      <c r="AC66" s="5" t="s">
        <v>683</v>
      </c>
      <c r="AD66" s="5" t="s">
        <v>99</v>
      </c>
      <c r="AE66" s="6"/>
      <c r="AF66" s="5" t="s">
        <v>971</v>
      </c>
      <c r="AG66" s="7" t="s">
        <v>101</v>
      </c>
      <c r="AH66" s="6" t="str">
        <f t="shared" si="15"/>
        <v>2113 b)</v>
      </c>
      <c r="AI66" s="8" t="s">
        <v>969</v>
      </c>
      <c r="AJ66" s="5">
        <v>2100.0</v>
      </c>
      <c r="AK66" s="5" t="s">
        <v>112</v>
      </c>
      <c r="AL66" s="5">
        <v>2110.0</v>
      </c>
      <c r="AM66" s="5" t="s">
        <v>894</v>
      </c>
      <c r="AN66" s="5">
        <v>2113.0</v>
      </c>
      <c r="AO66" s="5" t="s">
        <v>958</v>
      </c>
      <c r="AP66" s="5" t="s">
        <v>969</v>
      </c>
      <c r="AQ66" s="5" t="s">
        <v>121</v>
      </c>
      <c r="AR66" s="5" t="s">
        <v>970</v>
      </c>
      <c r="AS66" s="5" t="s">
        <v>105</v>
      </c>
      <c r="AT66" s="5" t="s">
        <v>106</v>
      </c>
      <c r="AU66" s="9" t="str">
        <f t="shared" si="16"/>
        <v>2113 b)</v>
      </c>
      <c r="AV66" s="1" t="str">
        <f t="shared" si="17"/>
        <v>#REF!</v>
      </c>
      <c r="AW66" s="1" t="str">
        <f t="shared" si="19"/>
        <v>#REF!</v>
      </c>
    </row>
    <row r="67" ht="15.0" customHeight="1">
      <c r="A67" s="181" t="s">
        <v>48</v>
      </c>
      <c r="B67" s="181" t="s">
        <v>678</v>
      </c>
      <c r="C67" s="5" t="s">
        <v>972</v>
      </c>
      <c r="D67" s="1" t="s">
        <v>683</v>
      </c>
      <c r="E67" s="189"/>
      <c r="F67" s="189"/>
      <c r="G67" s="189"/>
      <c r="H67" s="202" t="s">
        <v>99</v>
      </c>
      <c r="I67" s="195"/>
      <c r="J67" s="195"/>
      <c r="K67" s="196"/>
      <c r="L67" s="191" t="s">
        <v>973</v>
      </c>
      <c r="M67" s="1" t="str">
        <f t="shared" si="12"/>
        <v/>
      </c>
      <c r="N67" s="1"/>
      <c r="O67" s="1"/>
      <c r="P67" s="1"/>
      <c r="Q67" s="1" t="str">
        <f t="shared" si="13"/>
        <v>#REF!</v>
      </c>
      <c r="R67" s="1"/>
      <c r="S67" s="1" t="str">
        <f t="shared" si="14"/>
        <v>#REF!</v>
      </c>
      <c r="T67" s="1">
        <v>88.0</v>
      </c>
      <c r="U67" s="5">
        <v>90.0</v>
      </c>
      <c r="V67" s="5" t="s">
        <v>48</v>
      </c>
      <c r="W67" s="5">
        <v>2100.0</v>
      </c>
      <c r="X67" s="5">
        <v>2110.0</v>
      </c>
      <c r="Y67" s="5">
        <v>2113.0</v>
      </c>
      <c r="Z67" s="5" t="s">
        <v>974</v>
      </c>
      <c r="AA67" s="5" t="s">
        <v>97</v>
      </c>
      <c r="AB67" s="5" t="s">
        <v>972</v>
      </c>
      <c r="AC67" s="5" t="s">
        <v>683</v>
      </c>
      <c r="AD67" s="5" t="s">
        <v>99</v>
      </c>
      <c r="AE67" s="6"/>
      <c r="AF67" s="5" t="s">
        <v>971</v>
      </c>
      <c r="AG67" s="7" t="s">
        <v>101</v>
      </c>
      <c r="AH67" s="6" t="str">
        <f t="shared" si="15"/>
        <v>2113 c)</v>
      </c>
      <c r="AI67" s="8" t="s">
        <v>974</v>
      </c>
      <c r="AJ67" s="5">
        <v>2100.0</v>
      </c>
      <c r="AK67" s="5" t="s">
        <v>112</v>
      </c>
      <c r="AL67" s="5">
        <v>2110.0</v>
      </c>
      <c r="AM67" s="5" t="s">
        <v>894</v>
      </c>
      <c r="AN67" s="5">
        <v>2113.0</v>
      </c>
      <c r="AO67" s="5" t="s">
        <v>958</v>
      </c>
      <c r="AP67" s="5" t="s">
        <v>974</v>
      </c>
      <c r="AQ67" s="5" t="s">
        <v>104</v>
      </c>
      <c r="AR67" s="5" t="s">
        <v>972</v>
      </c>
      <c r="AS67" s="5" t="s">
        <v>105</v>
      </c>
      <c r="AT67" s="5" t="s">
        <v>106</v>
      </c>
      <c r="AU67" s="9" t="str">
        <f t="shared" si="16"/>
        <v>2113 c)</v>
      </c>
      <c r="AV67" s="1" t="str">
        <f t="shared" si="17"/>
        <v>#REF!</v>
      </c>
      <c r="AW67" s="1" t="str">
        <f t="shared" si="19"/>
        <v>#REF!</v>
      </c>
    </row>
    <row r="68" ht="15.0" customHeight="1">
      <c r="A68" s="181" t="s">
        <v>48</v>
      </c>
      <c r="B68" s="181" t="s">
        <v>678</v>
      </c>
      <c r="C68" s="5" t="s">
        <v>975</v>
      </c>
      <c r="D68" s="1" t="s">
        <v>683</v>
      </c>
      <c r="E68" s="189"/>
      <c r="F68" s="189"/>
      <c r="G68" s="189"/>
      <c r="H68" s="202" t="s">
        <v>99</v>
      </c>
      <c r="I68" s="195"/>
      <c r="J68" s="195"/>
      <c r="K68" s="196"/>
      <c r="L68" s="191" t="s">
        <v>976</v>
      </c>
      <c r="M68" s="1" t="str">
        <f t="shared" si="12"/>
        <v/>
      </c>
      <c r="N68" s="1"/>
      <c r="O68" s="1"/>
      <c r="P68" s="1"/>
      <c r="Q68" s="1" t="str">
        <f t="shared" si="13"/>
        <v>#REF!</v>
      </c>
      <c r="R68" s="1"/>
      <c r="S68" s="1" t="str">
        <f t="shared" si="14"/>
        <v>#REF!</v>
      </c>
      <c r="T68" s="1">
        <v>89.0</v>
      </c>
      <c r="U68" s="5">
        <v>91.0</v>
      </c>
      <c r="V68" s="5" t="s">
        <v>48</v>
      </c>
      <c r="W68" s="5">
        <v>2100.0</v>
      </c>
      <c r="X68" s="5">
        <v>2110.0</v>
      </c>
      <c r="Y68" s="5">
        <v>2113.0</v>
      </c>
      <c r="Z68" s="5" t="s">
        <v>977</v>
      </c>
      <c r="AA68" s="5" t="s">
        <v>133</v>
      </c>
      <c r="AB68" s="5" t="s">
        <v>975</v>
      </c>
      <c r="AC68" s="5" t="s">
        <v>683</v>
      </c>
      <c r="AD68" s="5" t="s">
        <v>99</v>
      </c>
      <c r="AE68" s="6"/>
      <c r="AF68" s="5" t="s">
        <v>971</v>
      </c>
      <c r="AG68" s="7" t="s">
        <v>101</v>
      </c>
      <c r="AH68" s="6" t="str">
        <f t="shared" si="15"/>
        <v>2113 d)</v>
      </c>
      <c r="AI68" s="8" t="s">
        <v>977</v>
      </c>
      <c r="AJ68" s="5">
        <v>2100.0</v>
      </c>
      <c r="AK68" s="5" t="s">
        <v>112</v>
      </c>
      <c r="AL68" s="5">
        <v>2110.0</v>
      </c>
      <c r="AM68" s="5" t="s">
        <v>894</v>
      </c>
      <c r="AN68" s="5">
        <v>2113.0</v>
      </c>
      <c r="AO68" s="5" t="s">
        <v>958</v>
      </c>
      <c r="AP68" s="5" t="s">
        <v>977</v>
      </c>
      <c r="AQ68" s="5" t="s">
        <v>139</v>
      </c>
      <c r="AR68" s="5" t="s">
        <v>975</v>
      </c>
      <c r="AS68" s="5" t="s">
        <v>105</v>
      </c>
      <c r="AT68" s="5" t="s">
        <v>106</v>
      </c>
      <c r="AU68" s="9" t="str">
        <f t="shared" si="16"/>
        <v>2113 d)</v>
      </c>
      <c r="AV68" s="1" t="str">
        <f t="shared" si="17"/>
        <v>#REF!</v>
      </c>
      <c r="AW68" s="1" t="str">
        <f t="shared" si="19"/>
        <v>#REF!</v>
      </c>
    </row>
    <row r="69" ht="15.0" customHeight="1">
      <c r="A69" s="181" t="s">
        <v>48</v>
      </c>
      <c r="B69" s="181" t="s">
        <v>678</v>
      </c>
      <c r="C69" s="5" t="s">
        <v>978</v>
      </c>
      <c r="D69" s="1" t="s">
        <v>683</v>
      </c>
      <c r="E69" s="189"/>
      <c r="F69" s="189"/>
      <c r="G69" s="189"/>
      <c r="H69" s="202" t="s">
        <v>99</v>
      </c>
      <c r="I69" s="195"/>
      <c r="J69" s="195"/>
      <c r="K69" s="196"/>
      <c r="L69" s="191" t="s">
        <v>979</v>
      </c>
      <c r="M69" s="1" t="str">
        <f t="shared" si="12"/>
        <v/>
      </c>
      <c r="N69" s="1"/>
      <c r="O69" s="1"/>
      <c r="P69" s="1"/>
      <c r="Q69" s="1" t="str">
        <f t="shared" si="13"/>
        <v>#REF!</v>
      </c>
      <c r="R69" s="1"/>
      <c r="S69" s="1" t="str">
        <f t="shared" si="14"/>
        <v>#REF!</v>
      </c>
      <c r="T69" s="1">
        <v>90.0</v>
      </c>
      <c r="U69" s="5">
        <v>92.0</v>
      </c>
      <c r="V69" s="5" t="s">
        <v>48</v>
      </c>
      <c r="W69" s="5">
        <v>2100.0</v>
      </c>
      <c r="X69" s="5">
        <v>2110.0</v>
      </c>
      <c r="Y69" s="5">
        <v>2113.0</v>
      </c>
      <c r="Z69" s="5" t="s">
        <v>980</v>
      </c>
      <c r="AA69" s="5" t="s">
        <v>146</v>
      </c>
      <c r="AB69" s="5" t="s">
        <v>978</v>
      </c>
      <c r="AC69" s="5" t="s">
        <v>683</v>
      </c>
      <c r="AD69" s="5" t="s">
        <v>99</v>
      </c>
      <c r="AE69" s="6"/>
      <c r="AF69" s="5" t="s">
        <v>971</v>
      </c>
      <c r="AG69" s="7" t="s">
        <v>101</v>
      </c>
      <c r="AH69" s="6" t="str">
        <f t="shared" si="15"/>
        <v>2113 e)</v>
      </c>
      <c r="AI69" s="8" t="s">
        <v>980</v>
      </c>
      <c r="AJ69" s="5">
        <v>2100.0</v>
      </c>
      <c r="AK69" s="5" t="s">
        <v>112</v>
      </c>
      <c r="AL69" s="5">
        <v>2110.0</v>
      </c>
      <c r="AM69" s="5" t="s">
        <v>894</v>
      </c>
      <c r="AN69" s="5">
        <v>2113.0</v>
      </c>
      <c r="AO69" s="5" t="s">
        <v>958</v>
      </c>
      <c r="AP69" s="5" t="s">
        <v>980</v>
      </c>
      <c r="AQ69" s="5" t="s">
        <v>150</v>
      </c>
      <c r="AR69" s="5" t="s">
        <v>978</v>
      </c>
      <c r="AS69" s="5" t="s">
        <v>105</v>
      </c>
      <c r="AT69" s="5" t="s">
        <v>106</v>
      </c>
      <c r="AU69" s="9" t="str">
        <f t="shared" si="16"/>
        <v>2113 e)</v>
      </c>
      <c r="AV69" s="1" t="str">
        <f t="shared" si="17"/>
        <v>#REF!</v>
      </c>
      <c r="AW69" s="1" t="str">
        <f t="shared" si="19"/>
        <v>#REF!</v>
      </c>
    </row>
    <row r="70" ht="15.0" customHeight="1">
      <c r="A70" s="181" t="s">
        <v>48</v>
      </c>
      <c r="B70" s="181" t="s">
        <v>678</v>
      </c>
      <c r="C70" s="5" t="s">
        <v>981</v>
      </c>
      <c r="D70" s="1" t="s">
        <v>683</v>
      </c>
      <c r="E70" s="189"/>
      <c r="F70" s="189"/>
      <c r="G70" s="189"/>
      <c r="H70" s="202" t="s">
        <v>99</v>
      </c>
      <c r="I70" s="195"/>
      <c r="J70" s="195"/>
      <c r="K70" s="196"/>
      <c r="L70" s="191" t="s">
        <v>982</v>
      </c>
      <c r="M70" s="1" t="str">
        <f t="shared" si="12"/>
        <v/>
      </c>
      <c r="N70" s="1"/>
      <c r="O70" s="1"/>
      <c r="P70" s="1"/>
      <c r="Q70" s="1" t="str">
        <f t="shared" si="13"/>
        <v>#REF!</v>
      </c>
      <c r="R70" s="1"/>
      <c r="S70" s="1" t="str">
        <f t="shared" si="14"/>
        <v>#REF!</v>
      </c>
      <c r="T70" s="1">
        <v>91.0</v>
      </c>
      <c r="U70" s="5">
        <v>93.0</v>
      </c>
      <c r="V70" s="5" t="s">
        <v>48</v>
      </c>
      <c r="W70" s="5">
        <v>2100.0</v>
      </c>
      <c r="X70" s="5">
        <v>2110.0</v>
      </c>
      <c r="Y70" s="5">
        <v>2113.0</v>
      </c>
      <c r="Z70" s="5" t="s">
        <v>983</v>
      </c>
      <c r="AA70" s="5" t="s">
        <v>250</v>
      </c>
      <c r="AB70" s="5" t="s">
        <v>981</v>
      </c>
      <c r="AC70" s="5" t="s">
        <v>683</v>
      </c>
      <c r="AD70" s="5" t="s">
        <v>99</v>
      </c>
      <c r="AE70" s="6"/>
      <c r="AF70" s="5" t="s">
        <v>971</v>
      </c>
      <c r="AG70" s="7" t="s">
        <v>101</v>
      </c>
      <c r="AH70" s="6" t="str">
        <f t="shared" si="15"/>
        <v>2113 f)</v>
      </c>
      <c r="AI70" s="8" t="s">
        <v>983</v>
      </c>
      <c r="AJ70" s="5">
        <v>2100.0</v>
      </c>
      <c r="AK70" s="5" t="s">
        <v>112</v>
      </c>
      <c r="AL70" s="5">
        <v>2110.0</v>
      </c>
      <c r="AM70" s="5" t="s">
        <v>894</v>
      </c>
      <c r="AN70" s="5">
        <v>2113.0</v>
      </c>
      <c r="AO70" s="5" t="s">
        <v>958</v>
      </c>
      <c r="AP70" s="5" t="s">
        <v>983</v>
      </c>
      <c r="AQ70" s="5" t="s">
        <v>196</v>
      </c>
      <c r="AR70" s="5" t="s">
        <v>981</v>
      </c>
      <c r="AS70" s="5" t="s">
        <v>105</v>
      </c>
      <c r="AT70" s="5" t="s">
        <v>106</v>
      </c>
      <c r="AU70" s="9" t="str">
        <f t="shared" si="16"/>
        <v>2113 f)</v>
      </c>
      <c r="AV70" s="1" t="str">
        <f t="shared" si="17"/>
        <v>#REF!</v>
      </c>
      <c r="AW70" s="1" t="str">
        <f t="shared" si="19"/>
        <v>#REF!</v>
      </c>
    </row>
    <row r="71" ht="15.0" customHeight="1">
      <c r="A71" s="181" t="s">
        <v>47</v>
      </c>
      <c r="B71" s="181" t="s">
        <v>678</v>
      </c>
      <c r="C71" s="192" t="s">
        <v>984</v>
      </c>
      <c r="D71" s="1" t="s">
        <v>683</v>
      </c>
      <c r="E71" s="183">
        <f>COUNTIF(H72:H75,"SIM")</f>
        <v>4</v>
      </c>
      <c r="F71" s="183">
        <f>COUNTA(H72:H75)</f>
        <v>4</v>
      </c>
      <c r="G71" s="184">
        <f>E71/F71</f>
        <v>1</v>
      </c>
      <c r="H71" s="184" t="s">
        <v>684</v>
      </c>
      <c r="I71" s="34"/>
      <c r="J71" s="34"/>
      <c r="K71" s="35"/>
      <c r="L71" s="191" t="s">
        <v>985</v>
      </c>
      <c r="M71" s="1" t="str">
        <f t="shared" si="12"/>
        <v/>
      </c>
      <c r="N71" s="1"/>
      <c r="O71" s="1"/>
      <c r="P71" s="1"/>
      <c r="Q71" s="1" t="str">
        <f t="shared" si="13"/>
        <v>#REF!</v>
      </c>
      <c r="R71" s="1"/>
      <c r="S71" s="1" t="str">
        <f t="shared" si="14"/>
        <v>#REF!</v>
      </c>
      <c r="T71" s="1">
        <v>92.0</v>
      </c>
      <c r="U71" s="5">
        <v>94.0</v>
      </c>
      <c r="V71" s="5" t="s">
        <v>47</v>
      </c>
      <c r="W71" s="5">
        <v>2100.0</v>
      </c>
      <c r="X71" s="5">
        <v>2110.0</v>
      </c>
      <c r="Y71" s="5">
        <v>2114.0</v>
      </c>
      <c r="Z71" s="5" t="s">
        <v>986</v>
      </c>
      <c r="AA71" s="5" t="s">
        <v>110</v>
      </c>
      <c r="AB71" s="5" t="s">
        <v>984</v>
      </c>
      <c r="AC71" s="5" t="s">
        <v>683</v>
      </c>
      <c r="AD71" s="5" t="s">
        <v>987</v>
      </c>
      <c r="AE71" s="188">
        <v>0.15</v>
      </c>
      <c r="AF71" s="5" t="s">
        <v>722</v>
      </c>
      <c r="AG71" s="7" t="s">
        <v>101</v>
      </c>
      <c r="AH71" s="6" t="str">
        <f t="shared" si="15"/>
        <v>2114</v>
      </c>
      <c r="AI71" s="8">
        <v>2114.0</v>
      </c>
      <c r="AJ71" s="5">
        <v>2100.0</v>
      </c>
      <c r="AK71" s="5" t="s">
        <v>112</v>
      </c>
      <c r="AL71" s="5">
        <v>2110.0</v>
      </c>
      <c r="AM71" s="5" t="s">
        <v>894</v>
      </c>
      <c r="AN71" s="5">
        <v>2114.0</v>
      </c>
      <c r="AO71" s="5" t="s">
        <v>984</v>
      </c>
      <c r="AP71" s="5" t="s">
        <v>986</v>
      </c>
      <c r="AQ71" s="5" t="s">
        <v>110</v>
      </c>
      <c r="AR71" s="5" t="s">
        <v>110</v>
      </c>
      <c r="AS71" s="5" t="s">
        <v>105</v>
      </c>
      <c r="AT71" s="5" t="s">
        <v>110</v>
      </c>
      <c r="AU71" s="9" t="str">
        <f t="shared" si="16"/>
        <v/>
      </c>
      <c r="AV71" s="1" t="str">
        <f t="shared" si="17"/>
        <v>#REF!</v>
      </c>
      <c r="AW71" s="1" t="str">
        <f t="shared" si="19"/>
        <v>#REF!</v>
      </c>
    </row>
    <row r="72" ht="15.0" customHeight="1">
      <c r="A72" s="181" t="s">
        <v>48</v>
      </c>
      <c r="B72" s="181" t="s">
        <v>678</v>
      </c>
      <c r="C72" s="5" t="s">
        <v>988</v>
      </c>
      <c r="D72" s="1" t="s">
        <v>683</v>
      </c>
      <c r="E72" s="189"/>
      <c r="F72" s="189"/>
      <c r="G72" s="189"/>
      <c r="H72" s="194" t="s">
        <v>99</v>
      </c>
      <c r="I72" s="195"/>
      <c r="J72" s="195"/>
      <c r="K72" s="196"/>
      <c r="L72" s="191" t="s">
        <v>989</v>
      </c>
      <c r="M72" s="1" t="str">
        <f t="shared" si="12"/>
        <v/>
      </c>
      <c r="N72" s="1"/>
      <c r="O72" s="1"/>
      <c r="P72" s="1"/>
      <c r="Q72" s="1" t="str">
        <f t="shared" si="13"/>
        <v>#REF!</v>
      </c>
      <c r="R72" s="1"/>
      <c r="S72" s="1" t="str">
        <f t="shared" si="14"/>
        <v>#REF!</v>
      </c>
      <c r="T72" s="1">
        <v>93.0</v>
      </c>
      <c r="U72" s="5">
        <v>95.0</v>
      </c>
      <c r="V72" s="5" t="s">
        <v>48</v>
      </c>
      <c r="W72" s="5">
        <v>2100.0</v>
      </c>
      <c r="X72" s="5">
        <v>2110.0</v>
      </c>
      <c r="Y72" s="5">
        <v>2114.0</v>
      </c>
      <c r="Z72" s="5" t="s">
        <v>990</v>
      </c>
      <c r="AA72" s="5" t="s">
        <v>243</v>
      </c>
      <c r="AB72" s="5" t="s">
        <v>988</v>
      </c>
      <c r="AC72" s="5" t="s">
        <v>683</v>
      </c>
      <c r="AD72" s="5" t="s">
        <v>99</v>
      </c>
      <c r="AE72" s="6"/>
      <c r="AF72" s="5" t="s">
        <v>722</v>
      </c>
      <c r="AG72" s="7" t="s">
        <v>101</v>
      </c>
      <c r="AH72" s="6" t="str">
        <f t="shared" si="15"/>
        <v>2114 a)</v>
      </c>
      <c r="AI72" s="8" t="s">
        <v>990</v>
      </c>
      <c r="AJ72" s="5">
        <v>2100.0</v>
      </c>
      <c r="AK72" s="5" t="s">
        <v>112</v>
      </c>
      <c r="AL72" s="5">
        <v>2110.0</v>
      </c>
      <c r="AM72" s="5" t="s">
        <v>894</v>
      </c>
      <c r="AN72" s="5">
        <v>2114.0</v>
      </c>
      <c r="AO72" s="5" t="s">
        <v>984</v>
      </c>
      <c r="AP72" s="5" t="s">
        <v>990</v>
      </c>
      <c r="AQ72" s="5" t="s">
        <v>115</v>
      </c>
      <c r="AR72" s="5" t="s">
        <v>988</v>
      </c>
      <c r="AS72" s="5" t="s">
        <v>105</v>
      </c>
      <c r="AT72" s="5" t="s">
        <v>106</v>
      </c>
      <c r="AU72" s="9" t="str">
        <f t="shared" si="16"/>
        <v>2114 a)</v>
      </c>
      <c r="AV72" s="1" t="str">
        <f t="shared" si="17"/>
        <v>#REF!</v>
      </c>
      <c r="AW72" s="1" t="str">
        <f t="shared" si="19"/>
        <v>#REF!</v>
      </c>
    </row>
    <row r="73" ht="15.0" customHeight="1">
      <c r="A73" s="181" t="s">
        <v>48</v>
      </c>
      <c r="B73" s="181" t="s">
        <v>678</v>
      </c>
      <c r="C73" s="5" t="s">
        <v>991</v>
      </c>
      <c r="D73" s="1" t="s">
        <v>683</v>
      </c>
      <c r="E73" s="189"/>
      <c r="F73" s="189"/>
      <c r="G73" s="189"/>
      <c r="H73" s="194" t="s">
        <v>99</v>
      </c>
      <c r="I73" s="195"/>
      <c r="J73" s="195"/>
      <c r="K73" s="196"/>
      <c r="L73" s="191" t="s">
        <v>992</v>
      </c>
      <c r="M73" s="1" t="str">
        <f t="shared" si="12"/>
        <v/>
      </c>
      <c r="N73" s="1"/>
      <c r="O73" s="1"/>
      <c r="P73" s="1"/>
      <c r="Q73" s="1" t="str">
        <f t="shared" si="13"/>
        <v>#REF!</v>
      </c>
      <c r="R73" s="1"/>
      <c r="S73" s="1" t="str">
        <f t="shared" si="14"/>
        <v>#REF!</v>
      </c>
      <c r="T73" s="1">
        <v>94.0</v>
      </c>
      <c r="U73" s="5">
        <v>96.0</v>
      </c>
      <c r="V73" s="5" t="s">
        <v>48</v>
      </c>
      <c r="W73" s="5">
        <v>2100.0</v>
      </c>
      <c r="X73" s="5">
        <v>2110.0</v>
      </c>
      <c r="Y73" s="5">
        <v>2114.0</v>
      </c>
      <c r="Z73" s="5" t="s">
        <v>993</v>
      </c>
      <c r="AA73" s="5" t="s">
        <v>201</v>
      </c>
      <c r="AB73" s="5" t="s">
        <v>991</v>
      </c>
      <c r="AC73" s="5" t="s">
        <v>683</v>
      </c>
      <c r="AD73" s="5" t="s">
        <v>99</v>
      </c>
      <c r="AE73" s="6"/>
      <c r="AF73" s="5" t="s">
        <v>722</v>
      </c>
      <c r="AG73" s="7" t="s">
        <v>101</v>
      </c>
      <c r="AH73" s="6" t="str">
        <f t="shared" si="15"/>
        <v>2114 b)</v>
      </c>
      <c r="AI73" s="8" t="s">
        <v>993</v>
      </c>
      <c r="AJ73" s="5">
        <v>2100.0</v>
      </c>
      <c r="AK73" s="5" t="s">
        <v>112</v>
      </c>
      <c r="AL73" s="5">
        <v>2110.0</v>
      </c>
      <c r="AM73" s="5" t="s">
        <v>894</v>
      </c>
      <c r="AN73" s="5">
        <v>2114.0</v>
      </c>
      <c r="AO73" s="5" t="s">
        <v>984</v>
      </c>
      <c r="AP73" s="5" t="s">
        <v>993</v>
      </c>
      <c r="AQ73" s="5" t="s">
        <v>121</v>
      </c>
      <c r="AR73" s="5" t="s">
        <v>991</v>
      </c>
      <c r="AS73" s="5" t="s">
        <v>105</v>
      </c>
      <c r="AT73" s="5" t="s">
        <v>106</v>
      </c>
      <c r="AU73" s="9" t="str">
        <f t="shared" si="16"/>
        <v>2114 b)</v>
      </c>
      <c r="AV73" s="1" t="str">
        <f t="shared" si="17"/>
        <v>#REF!</v>
      </c>
      <c r="AW73" s="1" t="str">
        <f t="shared" si="19"/>
        <v>#REF!</v>
      </c>
    </row>
    <row r="74" ht="15.0" customHeight="1">
      <c r="A74" s="181" t="s">
        <v>48</v>
      </c>
      <c r="B74" s="181" t="s">
        <v>678</v>
      </c>
      <c r="C74" s="5" t="s">
        <v>994</v>
      </c>
      <c r="D74" s="1" t="s">
        <v>683</v>
      </c>
      <c r="E74" s="189"/>
      <c r="F74" s="189"/>
      <c r="G74" s="189"/>
      <c r="H74" s="194" t="s">
        <v>99</v>
      </c>
      <c r="I74" s="195"/>
      <c r="J74" s="195"/>
      <c r="K74" s="196"/>
      <c r="L74" s="191" t="s">
        <v>995</v>
      </c>
      <c r="M74" s="1" t="str">
        <f t="shared" si="12"/>
        <v/>
      </c>
      <c r="N74" s="1"/>
      <c r="O74" s="1"/>
      <c r="P74" s="1"/>
      <c r="Q74" s="1" t="str">
        <f t="shared" si="13"/>
        <v>#REF!</v>
      </c>
      <c r="R74" s="1"/>
      <c r="S74" s="1" t="str">
        <f t="shared" si="14"/>
        <v>#REF!</v>
      </c>
      <c r="T74" s="1">
        <v>95.0</v>
      </c>
      <c r="U74" s="5">
        <v>97.0</v>
      </c>
      <c r="V74" s="5" t="s">
        <v>48</v>
      </c>
      <c r="W74" s="5">
        <v>2100.0</v>
      </c>
      <c r="X74" s="5">
        <v>2110.0</v>
      </c>
      <c r="Y74" s="5">
        <v>2114.0</v>
      </c>
      <c r="Z74" s="5" t="s">
        <v>996</v>
      </c>
      <c r="AA74" s="5" t="s">
        <v>97</v>
      </c>
      <c r="AB74" s="5" t="s">
        <v>994</v>
      </c>
      <c r="AC74" s="5" t="s">
        <v>683</v>
      </c>
      <c r="AD74" s="5" t="s">
        <v>99</v>
      </c>
      <c r="AE74" s="6"/>
      <c r="AF74" s="5" t="s">
        <v>722</v>
      </c>
      <c r="AG74" s="7" t="s">
        <v>101</v>
      </c>
      <c r="AH74" s="6" t="str">
        <f t="shared" si="15"/>
        <v>2114 c)</v>
      </c>
      <c r="AI74" s="8" t="s">
        <v>996</v>
      </c>
      <c r="AJ74" s="5">
        <v>2100.0</v>
      </c>
      <c r="AK74" s="5" t="s">
        <v>112</v>
      </c>
      <c r="AL74" s="5">
        <v>2110.0</v>
      </c>
      <c r="AM74" s="5" t="s">
        <v>894</v>
      </c>
      <c r="AN74" s="5">
        <v>2114.0</v>
      </c>
      <c r="AO74" s="5" t="s">
        <v>984</v>
      </c>
      <c r="AP74" s="5" t="s">
        <v>996</v>
      </c>
      <c r="AQ74" s="5" t="s">
        <v>104</v>
      </c>
      <c r="AR74" s="5" t="s">
        <v>994</v>
      </c>
      <c r="AS74" s="5" t="s">
        <v>105</v>
      </c>
      <c r="AT74" s="5" t="s">
        <v>106</v>
      </c>
      <c r="AU74" s="9" t="str">
        <f t="shared" si="16"/>
        <v>2114 c)</v>
      </c>
      <c r="AV74" s="1" t="str">
        <f t="shared" si="17"/>
        <v>#REF!</v>
      </c>
      <c r="AW74" s="1" t="str">
        <f t="shared" si="19"/>
        <v>#REF!</v>
      </c>
    </row>
    <row r="75" ht="15.0" customHeight="1">
      <c r="A75" s="181" t="s">
        <v>48</v>
      </c>
      <c r="B75" s="181" t="s">
        <v>678</v>
      </c>
      <c r="C75" s="5" t="s">
        <v>997</v>
      </c>
      <c r="D75" s="1" t="s">
        <v>683</v>
      </c>
      <c r="E75" s="189"/>
      <c r="F75" s="189"/>
      <c r="G75" s="189"/>
      <c r="H75" s="194" t="s">
        <v>99</v>
      </c>
      <c r="I75" s="195"/>
      <c r="J75" s="195"/>
      <c r="K75" s="196"/>
      <c r="L75" s="191" t="s">
        <v>998</v>
      </c>
      <c r="M75" s="1" t="str">
        <f t="shared" si="12"/>
        <v/>
      </c>
      <c r="N75" s="1"/>
      <c r="O75" s="1"/>
      <c r="P75" s="1"/>
      <c r="Q75" s="1" t="str">
        <f t="shared" si="13"/>
        <v>#REF!</v>
      </c>
      <c r="R75" s="1"/>
      <c r="S75" s="1" t="str">
        <f t="shared" si="14"/>
        <v>#REF!</v>
      </c>
      <c r="T75" s="1">
        <v>96.0</v>
      </c>
      <c r="U75" s="5">
        <v>98.0</v>
      </c>
      <c r="V75" s="5" t="s">
        <v>48</v>
      </c>
      <c r="W75" s="5">
        <v>2100.0</v>
      </c>
      <c r="X75" s="5">
        <v>2110.0</v>
      </c>
      <c r="Y75" s="5">
        <v>2114.0</v>
      </c>
      <c r="Z75" s="5" t="s">
        <v>999</v>
      </c>
      <c r="AA75" s="5" t="s">
        <v>133</v>
      </c>
      <c r="AB75" s="5" t="s">
        <v>997</v>
      </c>
      <c r="AC75" s="5" t="s">
        <v>683</v>
      </c>
      <c r="AD75" s="5" t="s">
        <v>99</v>
      </c>
      <c r="AE75" s="6"/>
      <c r="AF75" s="5" t="s">
        <v>722</v>
      </c>
      <c r="AG75" s="7" t="s">
        <v>101</v>
      </c>
      <c r="AH75" s="6" t="str">
        <f t="shared" si="15"/>
        <v>2114 d)</v>
      </c>
      <c r="AI75" s="8" t="s">
        <v>999</v>
      </c>
      <c r="AJ75" s="5">
        <v>2100.0</v>
      </c>
      <c r="AK75" s="5" t="s">
        <v>112</v>
      </c>
      <c r="AL75" s="5">
        <v>2110.0</v>
      </c>
      <c r="AM75" s="5" t="s">
        <v>894</v>
      </c>
      <c r="AN75" s="5">
        <v>2114.0</v>
      </c>
      <c r="AO75" s="5" t="s">
        <v>984</v>
      </c>
      <c r="AP75" s="5" t="s">
        <v>999</v>
      </c>
      <c r="AQ75" s="5" t="s">
        <v>139</v>
      </c>
      <c r="AR75" s="5" t="s">
        <v>997</v>
      </c>
      <c r="AS75" s="5" t="s">
        <v>105</v>
      </c>
      <c r="AT75" s="5" t="s">
        <v>106</v>
      </c>
      <c r="AU75" s="9" t="str">
        <f t="shared" si="16"/>
        <v>2114 d)</v>
      </c>
      <c r="AV75" s="1" t="str">
        <f t="shared" si="17"/>
        <v>#REF!</v>
      </c>
      <c r="AW75" s="1" t="str">
        <f t="shared" si="19"/>
        <v>#REF!</v>
      </c>
    </row>
    <row r="76" ht="15.0" customHeight="1">
      <c r="A76" s="181" t="s">
        <v>47</v>
      </c>
      <c r="B76" s="181" t="s">
        <v>678</v>
      </c>
      <c r="C76" s="192" t="s">
        <v>1000</v>
      </c>
      <c r="D76" s="5" t="s">
        <v>1001</v>
      </c>
      <c r="E76" s="183">
        <f>COUNTIF(H77:H80,"SIM")</f>
        <v>4</v>
      </c>
      <c r="F76" s="183">
        <f>COUNTA(H77:H80)</f>
        <v>4</v>
      </c>
      <c r="G76" s="184">
        <f>E76/F76</f>
        <v>1</v>
      </c>
      <c r="H76" s="184" t="s">
        <v>684</v>
      </c>
      <c r="I76" s="34"/>
      <c r="J76" s="34"/>
      <c r="K76" s="35"/>
      <c r="L76" s="187" t="s">
        <v>1002</v>
      </c>
      <c r="M76" s="1" t="str">
        <f t="shared" si="12"/>
        <v/>
      </c>
      <c r="N76" s="1"/>
      <c r="O76" s="1"/>
      <c r="P76" s="1"/>
      <c r="Q76" s="203" t="str">
        <f t="shared" si="13"/>
        <v>#REF!</v>
      </c>
      <c r="R76" s="203"/>
      <c r="S76" s="203" t="str">
        <f t="shared" si="14"/>
        <v>#REF!</v>
      </c>
      <c r="T76" s="203">
        <v>764.0</v>
      </c>
      <c r="U76" s="203">
        <v>8888.0</v>
      </c>
      <c r="V76" s="203" t="s">
        <v>47</v>
      </c>
      <c r="W76" s="203" t="s">
        <v>110</v>
      </c>
      <c r="X76" s="203" t="s">
        <v>110</v>
      </c>
      <c r="Y76" s="203" t="s">
        <v>110</v>
      </c>
      <c r="Z76" s="203" t="s">
        <v>110</v>
      </c>
      <c r="AA76" s="203" t="s">
        <v>110</v>
      </c>
      <c r="AB76" s="203" t="s">
        <v>110</v>
      </c>
      <c r="AC76" s="203" t="s">
        <v>110</v>
      </c>
      <c r="AD76" s="203" t="s">
        <v>110</v>
      </c>
      <c r="AE76" s="203" t="s">
        <v>110</v>
      </c>
      <c r="AF76" s="203" t="s">
        <v>110</v>
      </c>
      <c r="AG76" s="203" t="s">
        <v>101</v>
      </c>
      <c r="AH76" s="204" t="str">
        <f t="shared" si="15"/>
        <v>2115</v>
      </c>
      <c r="AI76" s="205">
        <v>2115.0</v>
      </c>
      <c r="AJ76" s="203">
        <v>2100.0</v>
      </c>
      <c r="AK76" s="203" t="s">
        <v>112</v>
      </c>
      <c r="AL76" s="203">
        <v>2110.0</v>
      </c>
      <c r="AM76" s="203" t="s">
        <v>894</v>
      </c>
      <c r="AN76" s="203">
        <v>2115.0</v>
      </c>
      <c r="AO76" s="203" t="s">
        <v>1000</v>
      </c>
      <c r="AP76" s="203">
        <v>2115.0</v>
      </c>
      <c r="AQ76" s="203" t="s">
        <v>110</v>
      </c>
      <c r="AR76" s="203"/>
      <c r="AS76" s="203" t="s">
        <v>117</v>
      </c>
      <c r="AT76" s="203" t="s">
        <v>110</v>
      </c>
      <c r="AU76" s="204" t="str">
        <f t="shared" si="16"/>
        <v/>
      </c>
      <c r="AV76" s="203" t="str">
        <f t="shared" si="17"/>
        <v>#REF!</v>
      </c>
      <c r="AW76" s="203" t="str">
        <f t="shared" si="19"/>
        <v>#REF!</v>
      </c>
    </row>
    <row r="77" ht="15.0" customHeight="1">
      <c r="A77" s="181" t="s">
        <v>48</v>
      </c>
      <c r="B77" s="181" t="s">
        <v>678</v>
      </c>
      <c r="C77" s="5" t="s">
        <v>1003</v>
      </c>
      <c r="D77" s="5" t="s">
        <v>1001</v>
      </c>
      <c r="E77" s="194"/>
      <c r="F77" s="194"/>
      <c r="G77" s="194"/>
      <c r="H77" s="194" t="s">
        <v>99</v>
      </c>
      <c r="I77" s="195"/>
      <c r="J77" s="195"/>
      <c r="K77" s="196"/>
      <c r="L77" s="191" t="s">
        <v>1004</v>
      </c>
      <c r="M77" s="1" t="str">
        <f t="shared" si="12"/>
        <v/>
      </c>
      <c r="N77" s="1"/>
      <c r="O77" s="1"/>
      <c r="P77" s="1"/>
      <c r="Q77" s="203" t="str">
        <f t="shared" si="13"/>
        <v>#REF!</v>
      </c>
      <c r="R77" s="203"/>
      <c r="S77" s="203" t="str">
        <f t="shared" si="14"/>
        <v>#REF!</v>
      </c>
      <c r="T77" s="203">
        <v>704.0</v>
      </c>
      <c r="U77" s="203">
        <v>9999.0</v>
      </c>
      <c r="V77" s="203" t="s">
        <v>48</v>
      </c>
      <c r="W77" s="203" t="s">
        <v>110</v>
      </c>
      <c r="X77" s="203" t="s">
        <v>110</v>
      </c>
      <c r="Y77" s="203" t="s">
        <v>110</v>
      </c>
      <c r="Z77" s="203" t="s">
        <v>110</v>
      </c>
      <c r="AA77" s="203" t="s">
        <v>110</v>
      </c>
      <c r="AB77" s="203" t="s">
        <v>110</v>
      </c>
      <c r="AC77" s="203" t="s">
        <v>110</v>
      </c>
      <c r="AD77" s="203" t="s">
        <v>110</v>
      </c>
      <c r="AE77" s="203" t="s">
        <v>110</v>
      </c>
      <c r="AF77" s="203" t="s">
        <v>110</v>
      </c>
      <c r="AG77" s="203" t="s">
        <v>101</v>
      </c>
      <c r="AH77" s="204" t="str">
        <f t="shared" si="15"/>
        <v>2115 a)</v>
      </c>
      <c r="AI77" s="205" t="s">
        <v>1005</v>
      </c>
      <c r="AJ77" s="203">
        <v>2100.0</v>
      </c>
      <c r="AK77" s="203" t="s">
        <v>112</v>
      </c>
      <c r="AL77" s="203">
        <v>2110.0</v>
      </c>
      <c r="AM77" s="203" t="s">
        <v>894</v>
      </c>
      <c r="AN77" s="203">
        <v>2115.0</v>
      </c>
      <c r="AO77" s="203" t="s">
        <v>1000</v>
      </c>
      <c r="AP77" s="203" t="s">
        <v>1005</v>
      </c>
      <c r="AQ77" s="203" t="s">
        <v>115</v>
      </c>
      <c r="AR77" s="203" t="s">
        <v>1006</v>
      </c>
      <c r="AS77" s="203" t="s">
        <v>117</v>
      </c>
      <c r="AT77" s="203" t="s">
        <v>118</v>
      </c>
      <c r="AU77" s="204" t="str">
        <f t="shared" si="16"/>
        <v/>
      </c>
      <c r="AV77" s="203" t="str">
        <f t="shared" si="17"/>
        <v>#REF!</v>
      </c>
      <c r="AW77" s="203" t="str">
        <f t="shared" si="19"/>
        <v>#REF!</v>
      </c>
    </row>
    <row r="78" ht="15.0" customHeight="1">
      <c r="A78" s="181" t="s">
        <v>48</v>
      </c>
      <c r="B78" s="181" t="s">
        <v>678</v>
      </c>
      <c r="C78" s="5" t="s">
        <v>1007</v>
      </c>
      <c r="D78" s="5" t="s">
        <v>1001</v>
      </c>
      <c r="E78" s="194"/>
      <c r="F78" s="194"/>
      <c r="G78" s="194"/>
      <c r="H78" s="194" t="s">
        <v>99</v>
      </c>
      <c r="I78" s="195"/>
      <c r="J78" s="195"/>
      <c r="K78" s="196"/>
      <c r="L78" s="191" t="s">
        <v>1008</v>
      </c>
      <c r="M78" s="1" t="str">
        <f t="shared" si="12"/>
        <v/>
      </c>
      <c r="N78" s="1"/>
      <c r="O78" s="1"/>
      <c r="P78" s="1"/>
      <c r="Q78" s="203" t="str">
        <f t="shared" si="13"/>
        <v>#REF!</v>
      </c>
      <c r="R78" s="203"/>
      <c r="S78" s="203" t="str">
        <f t="shared" si="14"/>
        <v>#REF!</v>
      </c>
      <c r="T78" s="203">
        <v>705.0</v>
      </c>
      <c r="U78" s="203">
        <v>9999.0</v>
      </c>
      <c r="V78" s="203" t="s">
        <v>48</v>
      </c>
      <c r="W78" s="203" t="s">
        <v>110</v>
      </c>
      <c r="X78" s="203" t="s">
        <v>110</v>
      </c>
      <c r="Y78" s="203" t="s">
        <v>110</v>
      </c>
      <c r="Z78" s="203" t="s">
        <v>110</v>
      </c>
      <c r="AA78" s="203" t="s">
        <v>110</v>
      </c>
      <c r="AB78" s="203" t="s">
        <v>110</v>
      </c>
      <c r="AC78" s="203" t="s">
        <v>110</v>
      </c>
      <c r="AD78" s="203" t="s">
        <v>110</v>
      </c>
      <c r="AE78" s="203" t="s">
        <v>110</v>
      </c>
      <c r="AF78" s="203" t="s">
        <v>110</v>
      </c>
      <c r="AG78" s="203" t="s">
        <v>101</v>
      </c>
      <c r="AH78" s="204" t="str">
        <f t="shared" si="15"/>
        <v>2115 b)</v>
      </c>
      <c r="AI78" s="205" t="s">
        <v>1009</v>
      </c>
      <c r="AJ78" s="203">
        <v>2100.0</v>
      </c>
      <c r="AK78" s="203" t="s">
        <v>112</v>
      </c>
      <c r="AL78" s="203">
        <v>2110.0</v>
      </c>
      <c r="AM78" s="203" t="s">
        <v>894</v>
      </c>
      <c r="AN78" s="203">
        <v>2115.0</v>
      </c>
      <c r="AO78" s="203" t="s">
        <v>1000</v>
      </c>
      <c r="AP78" s="203" t="s">
        <v>1009</v>
      </c>
      <c r="AQ78" s="203" t="s">
        <v>121</v>
      </c>
      <c r="AR78" s="203" t="s">
        <v>1007</v>
      </c>
      <c r="AS78" s="203" t="s">
        <v>117</v>
      </c>
      <c r="AT78" s="203" t="s">
        <v>118</v>
      </c>
      <c r="AU78" s="204" t="str">
        <f t="shared" si="16"/>
        <v/>
      </c>
      <c r="AV78" s="203" t="str">
        <f t="shared" si="17"/>
        <v>#REF!</v>
      </c>
      <c r="AW78" s="203" t="str">
        <f t="shared" si="19"/>
        <v>#REF!</v>
      </c>
    </row>
    <row r="79" ht="15.0" customHeight="1">
      <c r="A79" s="181" t="s">
        <v>48</v>
      </c>
      <c r="B79" s="181" t="s">
        <v>678</v>
      </c>
      <c r="C79" s="5" t="s">
        <v>1010</v>
      </c>
      <c r="D79" s="5" t="s">
        <v>1001</v>
      </c>
      <c r="E79" s="194"/>
      <c r="F79" s="194"/>
      <c r="G79" s="194"/>
      <c r="H79" s="194" t="s">
        <v>99</v>
      </c>
      <c r="I79" s="195"/>
      <c r="J79" s="195"/>
      <c r="K79" s="196"/>
      <c r="L79" s="191" t="s">
        <v>1011</v>
      </c>
      <c r="M79" s="1" t="str">
        <f t="shared" si="12"/>
        <v/>
      </c>
      <c r="N79" s="1"/>
      <c r="O79" s="1"/>
      <c r="P79" s="1"/>
      <c r="Q79" s="203" t="str">
        <f t="shared" si="13"/>
        <v>#REF!</v>
      </c>
      <c r="R79" s="203"/>
      <c r="S79" s="203" t="str">
        <f t="shared" si="14"/>
        <v>#REF!</v>
      </c>
      <c r="T79" s="203">
        <v>706.0</v>
      </c>
      <c r="U79" s="203">
        <v>9999.0</v>
      </c>
      <c r="V79" s="203" t="s">
        <v>48</v>
      </c>
      <c r="W79" s="203" t="s">
        <v>110</v>
      </c>
      <c r="X79" s="203" t="s">
        <v>110</v>
      </c>
      <c r="Y79" s="203" t="s">
        <v>110</v>
      </c>
      <c r="Z79" s="203" t="s">
        <v>110</v>
      </c>
      <c r="AA79" s="203" t="s">
        <v>110</v>
      </c>
      <c r="AB79" s="203" t="s">
        <v>110</v>
      </c>
      <c r="AC79" s="203" t="s">
        <v>110</v>
      </c>
      <c r="AD79" s="203" t="s">
        <v>110</v>
      </c>
      <c r="AE79" s="203" t="s">
        <v>110</v>
      </c>
      <c r="AF79" s="203" t="s">
        <v>110</v>
      </c>
      <c r="AG79" s="203" t="s">
        <v>101</v>
      </c>
      <c r="AH79" s="204" t="str">
        <f t="shared" si="15"/>
        <v>2115 c)</v>
      </c>
      <c r="AI79" s="205" t="s">
        <v>1012</v>
      </c>
      <c r="AJ79" s="203">
        <v>2100.0</v>
      </c>
      <c r="AK79" s="203" t="s">
        <v>112</v>
      </c>
      <c r="AL79" s="203">
        <v>2110.0</v>
      </c>
      <c r="AM79" s="203" t="s">
        <v>894</v>
      </c>
      <c r="AN79" s="203">
        <v>2115.0</v>
      </c>
      <c r="AO79" s="203" t="s">
        <v>1000</v>
      </c>
      <c r="AP79" s="203" t="s">
        <v>1012</v>
      </c>
      <c r="AQ79" s="203" t="s">
        <v>104</v>
      </c>
      <c r="AR79" s="203" t="s">
        <v>1010</v>
      </c>
      <c r="AS79" s="203" t="s">
        <v>117</v>
      </c>
      <c r="AT79" s="203" t="s">
        <v>118</v>
      </c>
      <c r="AU79" s="204" t="str">
        <f t="shared" si="16"/>
        <v/>
      </c>
      <c r="AV79" s="203" t="str">
        <f t="shared" si="17"/>
        <v>#REF!</v>
      </c>
      <c r="AW79" s="203" t="str">
        <f t="shared" si="19"/>
        <v>#REF!</v>
      </c>
    </row>
    <row r="80" ht="15.0" customHeight="1">
      <c r="A80" s="181" t="s">
        <v>48</v>
      </c>
      <c r="B80" s="181" t="s">
        <v>678</v>
      </c>
      <c r="C80" s="5" t="s">
        <v>1013</v>
      </c>
      <c r="D80" s="5" t="s">
        <v>1001</v>
      </c>
      <c r="E80" s="194"/>
      <c r="F80" s="194"/>
      <c r="G80" s="194"/>
      <c r="H80" s="194" t="s">
        <v>99</v>
      </c>
      <c r="I80" s="195"/>
      <c r="J80" s="195"/>
      <c r="K80" s="196"/>
      <c r="L80" s="191" t="s">
        <v>1014</v>
      </c>
      <c r="M80" s="1" t="str">
        <f t="shared" si="12"/>
        <v/>
      </c>
      <c r="N80" s="1"/>
      <c r="O80" s="1"/>
      <c r="P80" s="1"/>
      <c r="Q80" s="203" t="str">
        <f t="shared" si="13"/>
        <v>#REF!</v>
      </c>
      <c r="R80" s="203"/>
      <c r="S80" s="203" t="str">
        <f t="shared" si="14"/>
        <v>#REF!</v>
      </c>
      <c r="T80" s="203">
        <v>708.0</v>
      </c>
      <c r="U80" s="203">
        <v>9999.0</v>
      </c>
      <c r="V80" s="203" t="s">
        <v>48</v>
      </c>
      <c r="W80" s="203" t="s">
        <v>110</v>
      </c>
      <c r="X80" s="203" t="s">
        <v>110</v>
      </c>
      <c r="Y80" s="203" t="s">
        <v>110</v>
      </c>
      <c r="Z80" s="203" t="s">
        <v>110</v>
      </c>
      <c r="AA80" s="203" t="s">
        <v>110</v>
      </c>
      <c r="AB80" s="203" t="s">
        <v>110</v>
      </c>
      <c r="AC80" s="203" t="s">
        <v>110</v>
      </c>
      <c r="AD80" s="203" t="s">
        <v>110</v>
      </c>
      <c r="AE80" s="203" t="s">
        <v>110</v>
      </c>
      <c r="AF80" s="203" t="s">
        <v>110</v>
      </c>
      <c r="AG80" s="203" t="s">
        <v>101</v>
      </c>
      <c r="AH80" s="204" t="str">
        <f t="shared" si="15"/>
        <v>2115 e)</v>
      </c>
      <c r="AI80" s="205" t="s">
        <v>1015</v>
      </c>
      <c r="AJ80" s="203">
        <v>2100.0</v>
      </c>
      <c r="AK80" s="203" t="s">
        <v>112</v>
      </c>
      <c r="AL80" s="203">
        <v>2110.0</v>
      </c>
      <c r="AM80" s="203" t="s">
        <v>894</v>
      </c>
      <c r="AN80" s="203">
        <v>2115.0</v>
      </c>
      <c r="AO80" s="203" t="s">
        <v>1000</v>
      </c>
      <c r="AP80" s="203" t="s">
        <v>1015</v>
      </c>
      <c r="AQ80" s="203" t="s">
        <v>150</v>
      </c>
      <c r="AR80" s="203" t="s">
        <v>1016</v>
      </c>
      <c r="AS80" s="203" t="s">
        <v>117</v>
      </c>
      <c r="AT80" s="203" t="s">
        <v>118</v>
      </c>
      <c r="AU80" s="204" t="str">
        <f t="shared" si="16"/>
        <v/>
      </c>
      <c r="AV80" s="203" t="str">
        <f t="shared" si="17"/>
        <v>#REF!</v>
      </c>
      <c r="AW80" s="203" t="str">
        <f>IF(#REF!="ITEM",IF(AQ80="a","ok",
IF(AQ80="b",IF(#REF!="a","ok","x"),
IF(AQ80="c",IF(#REF!="b","ok","x"),
IF(AQ80="d",IF(#REF!="c","ok","x"),
IF(AQ80="e",IF(#REF!="d","ok","x"),
IF(AQ80="f",IF(#REF!="e","ok","x"),
IF(AQ80="g",IF(#REF!="f","ok","x"),
IF(AQ80="h",IF(#REF!="g","ok","x"),
IF(AQ80="i",IF(#REF!="h","ok","x"),
IF(AQ80="j",IF(#REF!="i","ok","x"),
IF(AQ80="K",IF(#REF!="J","ok","x"),
IF(AQ80="L",IF(#REF!="K","ok","x")
)))))))))))),"OK")</f>
        <v>#REF!</v>
      </c>
    </row>
    <row r="81" ht="15.0" customHeight="1">
      <c r="A81" s="181" t="s">
        <v>679</v>
      </c>
      <c r="B81" s="181" t="s">
        <v>678</v>
      </c>
      <c r="C81" s="181" t="s">
        <v>138</v>
      </c>
      <c r="D81" s="1"/>
      <c r="E81" s="1"/>
      <c r="F81" s="1"/>
      <c r="G81" s="1"/>
      <c r="H81" s="5"/>
      <c r="I81" s="2"/>
      <c r="J81" s="2"/>
      <c r="K81" s="3"/>
      <c r="L81" s="5"/>
      <c r="M81" s="1" t="str">
        <f t="shared" si="12"/>
        <v/>
      </c>
      <c r="N81" s="1"/>
      <c r="O81" s="1"/>
      <c r="P81" s="1"/>
      <c r="Q81" s="1" t="str">
        <f t="shared" si="13"/>
        <v>#REF!</v>
      </c>
      <c r="R81" s="1"/>
      <c r="S81" s="1" t="str">
        <f t="shared" si="14"/>
        <v>#REF!</v>
      </c>
      <c r="T81" s="1">
        <v>97.0</v>
      </c>
      <c r="U81" s="5">
        <v>99.0</v>
      </c>
      <c r="V81" s="5" t="s">
        <v>110</v>
      </c>
      <c r="W81" s="6"/>
      <c r="X81" s="6"/>
      <c r="Y81" s="6"/>
      <c r="Z81" s="5" t="s">
        <v>110</v>
      </c>
      <c r="AA81" s="5" t="s">
        <v>110</v>
      </c>
      <c r="AB81" s="5" t="s">
        <v>110</v>
      </c>
      <c r="AC81" s="5" t="s">
        <v>110</v>
      </c>
      <c r="AD81" s="5" t="s">
        <v>110</v>
      </c>
      <c r="AE81" s="6"/>
      <c r="AF81" s="5" t="s">
        <v>110</v>
      </c>
      <c r="AG81" s="7" t="s">
        <v>101</v>
      </c>
      <c r="AH81" s="6" t="str">
        <f t="shared" si="15"/>
        <v>2120</v>
      </c>
      <c r="AI81" s="8">
        <v>2120.0</v>
      </c>
      <c r="AJ81" s="5">
        <v>2100.0</v>
      </c>
      <c r="AK81" s="5" t="s">
        <v>112</v>
      </c>
      <c r="AL81" s="5">
        <v>2120.0</v>
      </c>
      <c r="AM81" s="5" t="s">
        <v>138</v>
      </c>
      <c r="AN81" s="5"/>
      <c r="AO81" s="5" t="s">
        <v>110</v>
      </c>
      <c r="AP81" s="5" t="s">
        <v>110</v>
      </c>
      <c r="AQ81" s="5" t="s">
        <v>110</v>
      </c>
      <c r="AR81" s="5" t="s">
        <v>110</v>
      </c>
      <c r="AS81" s="5" t="s">
        <v>110</v>
      </c>
      <c r="AT81" s="5" t="s">
        <v>110</v>
      </c>
      <c r="AU81" s="9" t="str">
        <f t="shared" si="16"/>
        <v/>
      </c>
      <c r="AV81" s="1" t="str">
        <f t="shared" si="17"/>
        <v>#REF!</v>
      </c>
      <c r="AW81" s="1" t="str">
        <f t="shared" ref="AW81:AW90" si="20">IF(#REF!="ITEM",IF(AQ81="a","ok",
IF(AQ81="b",IF(AQ80="a","ok","x"),
IF(AQ81="c",IF(AQ80="b","ok","x"),
IF(AQ81="d",IF(AQ80="c","ok","x"),
IF(AQ81="e",IF(AQ80="d","ok","x"),
IF(AQ81="f",IF(AQ80="e","ok","x"),
IF(AQ81="g",IF(AQ80="f","ok","x"),
IF(AQ81="h",IF(AQ80="g","ok","x"),
IF(AQ81="i",IF(AQ80="h","ok","x"),
IF(AQ81="j",IF(AQ80="i","ok","x"),
IF(AQ81="K",IF(AQ80="J","ok","x"),
IF(AQ81="L",IF(AQ80="K","ok","x")
)))))))))))),"OK")</f>
        <v>#REF!</v>
      </c>
    </row>
    <row r="82" ht="15.0" customHeight="1">
      <c r="A82" s="181" t="s">
        <v>47</v>
      </c>
      <c r="B82" s="181" t="s">
        <v>678</v>
      </c>
      <c r="C82" s="192" t="s">
        <v>1017</v>
      </c>
      <c r="D82" s="1" t="s">
        <v>1018</v>
      </c>
      <c r="E82" s="183">
        <f>COUNTIF(H83:H90,"SIM")</f>
        <v>8</v>
      </c>
      <c r="F82" s="183">
        <f>COUNTA(H83:H90)</f>
        <v>8</v>
      </c>
      <c r="G82" s="184">
        <f>E82/F82</f>
        <v>1</v>
      </c>
      <c r="H82" s="201" t="s">
        <v>684</v>
      </c>
      <c r="I82" s="34"/>
      <c r="J82" s="34"/>
      <c r="K82" s="35"/>
      <c r="L82" s="187" t="s">
        <v>1019</v>
      </c>
      <c r="M82" s="1" t="str">
        <f t="shared" si="12"/>
        <v/>
      </c>
      <c r="N82" s="1"/>
      <c r="O82" s="1"/>
      <c r="P82" s="1"/>
      <c r="Q82" s="1" t="str">
        <f t="shared" si="13"/>
        <v>#REF!</v>
      </c>
      <c r="R82" s="1"/>
      <c r="S82" s="1" t="str">
        <f t="shared" si="14"/>
        <v>#REF!</v>
      </c>
      <c r="T82" s="1">
        <v>98.0</v>
      </c>
      <c r="U82" s="5">
        <v>100.0</v>
      </c>
      <c r="V82" s="5" t="s">
        <v>47</v>
      </c>
      <c r="W82" s="5">
        <v>2100.0</v>
      </c>
      <c r="X82" s="5">
        <v>2120.0</v>
      </c>
      <c r="Y82" s="5">
        <v>2121.0</v>
      </c>
      <c r="Z82" s="5" t="s">
        <v>1020</v>
      </c>
      <c r="AA82" s="5" t="s">
        <v>110</v>
      </c>
      <c r="AB82" s="5" t="s">
        <v>1017</v>
      </c>
      <c r="AC82" s="5" t="s">
        <v>1018</v>
      </c>
      <c r="AD82" s="5" t="s">
        <v>343</v>
      </c>
      <c r="AE82" s="188">
        <v>0.87</v>
      </c>
      <c r="AF82" s="5" t="s">
        <v>110</v>
      </c>
      <c r="AG82" s="7" t="s">
        <v>101</v>
      </c>
      <c r="AH82" s="6" t="str">
        <f t="shared" si="15"/>
        <v>2121</v>
      </c>
      <c r="AI82" s="8">
        <v>2121.0</v>
      </c>
      <c r="AJ82" s="5">
        <v>2100.0</v>
      </c>
      <c r="AK82" s="5" t="s">
        <v>112</v>
      </c>
      <c r="AL82" s="5">
        <v>2120.0</v>
      </c>
      <c r="AM82" s="5" t="s">
        <v>138</v>
      </c>
      <c r="AN82" s="5">
        <v>2121.0</v>
      </c>
      <c r="AO82" s="5" t="s">
        <v>1017</v>
      </c>
      <c r="AP82" s="5" t="s">
        <v>1020</v>
      </c>
      <c r="AQ82" s="5" t="s">
        <v>110</v>
      </c>
      <c r="AR82" s="5" t="s">
        <v>110</v>
      </c>
      <c r="AS82" s="5" t="s">
        <v>105</v>
      </c>
      <c r="AT82" s="5" t="s">
        <v>110</v>
      </c>
      <c r="AU82" s="9" t="str">
        <f t="shared" si="16"/>
        <v/>
      </c>
      <c r="AV82" s="1" t="str">
        <f t="shared" si="17"/>
        <v>#REF!</v>
      </c>
      <c r="AW82" s="1" t="str">
        <f t="shared" si="20"/>
        <v>#REF!</v>
      </c>
    </row>
    <row r="83" ht="15.0" customHeight="1">
      <c r="A83" s="181" t="s">
        <v>48</v>
      </c>
      <c r="B83" s="181" t="s">
        <v>678</v>
      </c>
      <c r="C83" s="5" t="s">
        <v>1021</v>
      </c>
      <c r="D83" s="1" t="s">
        <v>1018</v>
      </c>
      <c r="E83" s="189"/>
      <c r="F83" s="189"/>
      <c r="G83" s="189"/>
      <c r="H83" s="197" t="s">
        <v>99</v>
      </c>
      <c r="I83" s="195"/>
      <c r="J83" s="195"/>
      <c r="K83" s="196"/>
      <c r="L83" s="187" t="s">
        <v>1022</v>
      </c>
      <c r="M83" s="1" t="str">
        <f t="shared" si="12"/>
        <v/>
      </c>
      <c r="N83" s="1"/>
      <c r="O83" s="1"/>
      <c r="P83" s="1"/>
      <c r="Q83" s="1" t="str">
        <f t="shared" si="13"/>
        <v>#REF!</v>
      </c>
      <c r="R83" s="1"/>
      <c r="S83" s="1" t="str">
        <f t="shared" si="14"/>
        <v>#REF!</v>
      </c>
      <c r="T83" s="1">
        <v>99.0</v>
      </c>
      <c r="U83" s="5">
        <v>101.0</v>
      </c>
      <c r="V83" s="5" t="s">
        <v>48</v>
      </c>
      <c r="W83" s="5">
        <v>2100.0</v>
      </c>
      <c r="X83" s="5">
        <v>2120.0</v>
      </c>
      <c r="Y83" s="5">
        <v>2121.0</v>
      </c>
      <c r="Z83" s="5" t="s">
        <v>1023</v>
      </c>
      <c r="AA83" s="5" t="s">
        <v>243</v>
      </c>
      <c r="AB83" s="5" t="s">
        <v>1021</v>
      </c>
      <c r="AC83" s="5" t="s">
        <v>1024</v>
      </c>
      <c r="AD83" s="5" t="s">
        <v>99</v>
      </c>
      <c r="AE83" s="6"/>
      <c r="AF83" s="5" t="s">
        <v>1025</v>
      </c>
      <c r="AG83" s="7" t="s">
        <v>101</v>
      </c>
      <c r="AH83" s="6" t="str">
        <f t="shared" si="15"/>
        <v>2121 a)</v>
      </c>
      <c r="AI83" s="8" t="s">
        <v>1023</v>
      </c>
      <c r="AJ83" s="5">
        <v>2100.0</v>
      </c>
      <c r="AK83" s="5" t="s">
        <v>112</v>
      </c>
      <c r="AL83" s="5">
        <v>2120.0</v>
      </c>
      <c r="AM83" s="5" t="s">
        <v>138</v>
      </c>
      <c r="AN83" s="5">
        <v>2121.0</v>
      </c>
      <c r="AO83" s="5" t="s">
        <v>1017</v>
      </c>
      <c r="AP83" s="5" t="s">
        <v>1023</v>
      </c>
      <c r="AQ83" s="5" t="s">
        <v>115</v>
      </c>
      <c r="AR83" s="5" t="s">
        <v>1021</v>
      </c>
      <c r="AS83" s="5" t="s">
        <v>105</v>
      </c>
      <c r="AT83" s="5" t="s">
        <v>106</v>
      </c>
      <c r="AU83" s="9" t="str">
        <f t="shared" si="16"/>
        <v>2121 a)</v>
      </c>
      <c r="AV83" s="1" t="str">
        <f t="shared" si="17"/>
        <v>#REF!</v>
      </c>
      <c r="AW83" s="1" t="str">
        <f t="shared" si="20"/>
        <v>#REF!</v>
      </c>
    </row>
    <row r="84" ht="15.0" customHeight="1">
      <c r="A84" s="181" t="s">
        <v>48</v>
      </c>
      <c r="B84" s="181" t="s">
        <v>678</v>
      </c>
      <c r="C84" s="5" t="s">
        <v>1026</v>
      </c>
      <c r="D84" s="1" t="s">
        <v>1018</v>
      </c>
      <c r="E84" s="189"/>
      <c r="F84" s="189"/>
      <c r="G84" s="189"/>
      <c r="H84" s="197" t="s">
        <v>99</v>
      </c>
      <c r="I84" s="195"/>
      <c r="J84" s="195"/>
      <c r="K84" s="196"/>
      <c r="L84" s="187" t="s">
        <v>1027</v>
      </c>
      <c r="M84" s="1" t="str">
        <f t="shared" si="12"/>
        <v/>
      </c>
      <c r="N84" s="1"/>
      <c r="O84" s="1"/>
      <c r="P84" s="1"/>
      <c r="Q84" s="1" t="str">
        <f t="shared" si="13"/>
        <v>#REF!</v>
      </c>
      <c r="R84" s="1"/>
      <c r="S84" s="1" t="str">
        <f t="shared" si="14"/>
        <v>#REF!</v>
      </c>
      <c r="T84" s="1">
        <v>100.0</v>
      </c>
      <c r="U84" s="5">
        <v>102.0</v>
      </c>
      <c r="V84" s="5" t="s">
        <v>48</v>
      </c>
      <c r="W84" s="5">
        <v>2100.0</v>
      </c>
      <c r="X84" s="5">
        <v>2120.0</v>
      </c>
      <c r="Y84" s="5">
        <v>2121.0</v>
      </c>
      <c r="Z84" s="5" t="s">
        <v>1028</v>
      </c>
      <c r="AA84" s="5" t="s">
        <v>201</v>
      </c>
      <c r="AB84" s="5" t="s">
        <v>1029</v>
      </c>
      <c r="AC84" s="5" t="s">
        <v>14</v>
      </c>
      <c r="AD84" s="5" t="s">
        <v>99</v>
      </c>
      <c r="AE84" s="6"/>
      <c r="AF84" s="5" t="s">
        <v>1030</v>
      </c>
      <c r="AG84" s="7" t="s">
        <v>101</v>
      </c>
      <c r="AH84" s="6" t="str">
        <f t="shared" si="15"/>
        <v>2121 b)</v>
      </c>
      <c r="AI84" s="8" t="s">
        <v>1028</v>
      </c>
      <c r="AJ84" s="5">
        <v>2100.0</v>
      </c>
      <c r="AK84" s="5" t="s">
        <v>112</v>
      </c>
      <c r="AL84" s="5">
        <v>2120.0</v>
      </c>
      <c r="AM84" s="5" t="s">
        <v>138</v>
      </c>
      <c r="AN84" s="5">
        <v>2121.0</v>
      </c>
      <c r="AO84" s="5" t="s">
        <v>1017</v>
      </c>
      <c r="AP84" s="5" t="s">
        <v>1028</v>
      </c>
      <c r="AQ84" s="5" t="s">
        <v>121</v>
      </c>
      <c r="AR84" s="5" t="s">
        <v>1029</v>
      </c>
      <c r="AS84" s="5" t="s">
        <v>105</v>
      </c>
      <c r="AT84" s="5" t="s">
        <v>106</v>
      </c>
      <c r="AU84" s="9" t="str">
        <f t="shared" si="16"/>
        <v>2121 b)</v>
      </c>
      <c r="AV84" s="1" t="str">
        <f t="shared" si="17"/>
        <v>#REF!</v>
      </c>
      <c r="AW84" s="1" t="str">
        <f t="shared" si="20"/>
        <v>#REF!</v>
      </c>
    </row>
    <row r="85" ht="15.0" customHeight="1">
      <c r="A85" s="181" t="s">
        <v>48</v>
      </c>
      <c r="B85" s="181" t="s">
        <v>678</v>
      </c>
      <c r="C85" s="5" t="s">
        <v>1031</v>
      </c>
      <c r="D85" s="1" t="s">
        <v>1018</v>
      </c>
      <c r="E85" s="189"/>
      <c r="F85" s="189"/>
      <c r="G85" s="189"/>
      <c r="H85" s="197" t="s">
        <v>99</v>
      </c>
      <c r="I85" s="195"/>
      <c r="J85" s="195"/>
      <c r="K85" s="196"/>
      <c r="L85" s="187" t="s">
        <v>1032</v>
      </c>
      <c r="M85" s="1" t="str">
        <f t="shared" si="12"/>
        <v/>
      </c>
      <c r="N85" s="1"/>
      <c r="O85" s="1"/>
      <c r="P85" s="1"/>
      <c r="Q85" s="1" t="str">
        <f t="shared" si="13"/>
        <v>#REF!</v>
      </c>
      <c r="R85" s="1"/>
      <c r="S85" s="1" t="str">
        <f t="shared" si="14"/>
        <v>#REF!</v>
      </c>
      <c r="T85" s="1">
        <v>101.0</v>
      </c>
      <c r="U85" s="5">
        <v>103.0</v>
      </c>
      <c r="V85" s="5" t="s">
        <v>48</v>
      </c>
      <c r="W85" s="5">
        <v>2100.0</v>
      </c>
      <c r="X85" s="5">
        <v>2120.0</v>
      </c>
      <c r="Y85" s="5">
        <v>2121.0</v>
      </c>
      <c r="Z85" s="5" t="s">
        <v>1033</v>
      </c>
      <c r="AA85" s="5" t="s">
        <v>97</v>
      </c>
      <c r="AB85" s="5" t="s">
        <v>1034</v>
      </c>
      <c r="AC85" s="5" t="s">
        <v>14</v>
      </c>
      <c r="AD85" s="5" t="s">
        <v>99</v>
      </c>
      <c r="AE85" s="6"/>
      <c r="AF85" s="5" t="s">
        <v>1035</v>
      </c>
      <c r="AG85" s="7" t="s">
        <v>101</v>
      </c>
      <c r="AH85" s="6" t="str">
        <f t="shared" si="15"/>
        <v>2121 c)</v>
      </c>
      <c r="AI85" s="8" t="s">
        <v>1033</v>
      </c>
      <c r="AJ85" s="5">
        <v>2100.0</v>
      </c>
      <c r="AK85" s="5" t="s">
        <v>112</v>
      </c>
      <c r="AL85" s="5">
        <v>2120.0</v>
      </c>
      <c r="AM85" s="5" t="s">
        <v>138</v>
      </c>
      <c r="AN85" s="5">
        <v>2121.0</v>
      </c>
      <c r="AO85" s="5" t="s">
        <v>1017</v>
      </c>
      <c r="AP85" s="5" t="s">
        <v>1033</v>
      </c>
      <c r="AQ85" s="5" t="s">
        <v>104</v>
      </c>
      <c r="AR85" s="5" t="s">
        <v>1034</v>
      </c>
      <c r="AS85" s="5" t="s">
        <v>105</v>
      </c>
      <c r="AT85" s="5" t="s">
        <v>106</v>
      </c>
      <c r="AU85" s="9" t="str">
        <f t="shared" si="16"/>
        <v>2121 c)</v>
      </c>
      <c r="AV85" s="1" t="str">
        <f t="shared" si="17"/>
        <v>#REF!</v>
      </c>
      <c r="AW85" s="1" t="str">
        <f t="shared" si="20"/>
        <v>#REF!</v>
      </c>
    </row>
    <row r="86" ht="15.0" customHeight="1">
      <c r="A86" s="181" t="s">
        <v>48</v>
      </c>
      <c r="B86" s="181" t="s">
        <v>678</v>
      </c>
      <c r="C86" s="5" t="s">
        <v>1036</v>
      </c>
      <c r="D86" s="1" t="s">
        <v>1018</v>
      </c>
      <c r="E86" s="189"/>
      <c r="F86" s="189"/>
      <c r="G86" s="189"/>
      <c r="H86" s="197" t="s">
        <v>99</v>
      </c>
      <c r="I86" s="195"/>
      <c r="J86" s="195"/>
      <c r="K86" s="196"/>
      <c r="L86" s="187" t="s">
        <v>1037</v>
      </c>
      <c r="M86" s="1" t="str">
        <f t="shared" si="12"/>
        <v/>
      </c>
      <c r="N86" s="1"/>
      <c r="O86" s="1"/>
      <c r="P86" s="1"/>
      <c r="Q86" s="1" t="str">
        <f t="shared" si="13"/>
        <v>#REF!</v>
      </c>
      <c r="R86" s="1"/>
      <c r="S86" s="1" t="str">
        <f t="shared" si="14"/>
        <v>#REF!</v>
      </c>
      <c r="T86" s="1">
        <v>102.0</v>
      </c>
      <c r="U86" s="5">
        <v>104.0</v>
      </c>
      <c r="V86" s="5" t="s">
        <v>48</v>
      </c>
      <c r="W86" s="5">
        <v>2100.0</v>
      </c>
      <c r="X86" s="5">
        <v>2120.0</v>
      </c>
      <c r="Y86" s="5">
        <v>2121.0</v>
      </c>
      <c r="Z86" s="5" t="s">
        <v>1038</v>
      </c>
      <c r="AA86" s="5" t="s">
        <v>133</v>
      </c>
      <c r="AB86" s="5" t="s">
        <v>1039</v>
      </c>
      <c r="AC86" s="5" t="s">
        <v>14</v>
      </c>
      <c r="AD86" s="5" t="s">
        <v>99</v>
      </c>
      <c r="AE86" s="6"/>
      <c r="AF86" s="5" t="s">
        <v>1035</v>
      </c>
      <c r="AG86" s="7" t="s">
        <v>101</v>
      </c>
      <c r="AH86" s="6" t="str">
        <f t="shared" si="15"/>
        <v>2121 d)</v>
      </c>
      <c r="AI86" s="8" t="s">
        <v>1038</v>
      </c>
      <c r="AJ86" s="5">
        <v>2100.0</v>
      </c>
      <c r="AK86" s="5" t="s">
        <v>112</v>
      </c>
      <c r="AL86" s="5">
        <v>2120.0</v>
      </c>
      <c r="AM86" s="5" t="s">
        <v>138</v>
      </c>
      <c r="AN86" s="5">
        <v>2121.0</v>
      </c>
      <c r="AO86" s="5" t="s">
        <v>1017</v>
      </c>
      <c r="AP86" s="5" t="s">
        <v>1038</v>
      </c>
      <c r="AQ86" s="5" t="s">
        <v>139</v>
      </c>
      <c r="AR86" s="5" t="s">
        <v>1039</v>
      </c>
      <c r="AS86" s="5" t="s">
        <v>105</v>
      </c>
      <c r="AT86" s="5" t="s">
        <v>106</v>
      </c>
      <c r="AU86" s="9" t="str">
        <f t="shared" si="16"/>
        <v>2121 d)</v>
      </c>
      <c r="AV86" s="1" t="str">
        <f t="shared" si="17"/>
        <v>#REF!</v>
      </c>
      <c r="AW86" s="1" t="str">
        <f t="shared" si="20"/>
        <v>#REF!</v>
      </c>
    </row>
    <row r="87" ht="15.0" customHeight="1">
      <c r="A87" s="181" t="s">
        <v>48</v>
      </c>
      <c r="B87" s="181" t="s">
        <v>678</v>
      </c>
      <c r="C87" s="5" t="s">
        <v>1040</v>
      </c>
      <c r="D87" s="1" t="s">
        <v>1018</v>
      </c>
      <c r="E87" s="189"/>
      <c r="F87" s="189"/>
      <c r="G87" s="189"/>
      <c r="H87" s="197" t="s">
        <v>99</v>
      </c>
      <c r="I87" s="195"/>
      <c r="J87" s="195"/>
      <c r="K87" s="196"/>
      <c r="L87" s="187" t="s">
        <v>1041</v>
      </c>
      <c r="M87" s="1" t="str">
        <f t="shared" si="12"/>
        <v/>
      </c>
      <c r="N87" s="1"/>
      <c r="O87" s="1"/>
      <c r="P87" s="1"/>
      <c r="Q87" s="1" t="str">
        <f t="shared" si="13"/>
        <v>#REF!</v>
      </c>
      <c r="R87" s="1"/>
      <c r="S87" s="1" t="str">
        <f t="shared" si="14"/>
        <v>#REF!</v>
      </c>
      <c r="T87" s="1">
        <v>103.0</v>
      </c>
      <c r="U87" s="5">
        <v>105.0</v>
      </c>
      <c r="V87" s="5" t="s">
        <v>48</v>
      </c>
      <c r="W87" s="5">
        <v>2100.0</v>
      </c>
      <c r="X87" s="5">
        <v>2120.0</v>
      </c>
      <c r="Y87" s="5">
        <v>2121.0</v>
      </c>
      <c r="Z87" s="5" t="s">
        <v>1042</v>
      </c>
      <c r="AA87" s="5" t="s">
        <v>146</v>
      </c>
      <c r="AB87" s="5" t="s">
        <v>1043</v>
      </c>
      <c r="AC87" s="5" t="s">
        <v>14</v>
      </c>
      <c r="AD87" s="5" t="s">
        <v>99</v>
      </c>
      <c r="AE87" s="6"/>
      <c r="AF87" s="5" t="s">
        <v>1044</v>
      </c>
      <c r="AG87" s="7" t="s">
        <v>101</v>
      </c>
      <c r="AH87" s="6" t="str">
        <f t="shared" si="15"/>
        <v>2121 e)</v>
      </c>
      <c r="AI87" s="8" t="s">
        <v>1042</v>
      </c>
      <c r="AJ87" s="5">
        <v>2100.0</v>
      </c>
      <c r="AK87" s="5" t="s">
        <v>112</v>
      </c>
      <c r="AL87" s="5">
        <v>2120.0</v>
      </c>
      <c r="AM87" s="5" t="s">
        <v>138</v>
      </c>
      <c r="AN87" s="5">
        <v>2121.0</v>
      </c>
      <c r="AO87" s="5" t="s">
        <v>1017</v>
      </c>
      <c r="AP87" s="5" t="s">
        <v>1042</v>
      </c>
      <c r="AQ87" s="5" t="s">
        <v>150</v>
      </c>
      <c r="AR87" s="5" t="s">
        <v>1043</v>
      </c>
      <c r="AS87" s="5" t="s">
        <v>105</v>
      </c>
      <c r="AT87" s="5" t="s">
        <v>106</v>
      </c>
      <c r="AU87" s="9" t="str">
        <f t="shared" si="16"/>
        <v>2121 e)</v>
      </c>
      <c r="AV87" s="1" t="str">
        <f t="shared" si="17"/>
        <v>#REF!</v>
      </c>
      <c r="AW87" s="1" t="str">
        <f t="shared" si="20"/>
        <v>#REF!</v>
      </c>
    </row>
    <row r="88" ht="15.0" customHeight="1">
      <c r="A88" s="181" t="s">
        <v>48</v>
      </c>
      <c r="B88" s="181" t="s">
        <v>678</v>
      </c>
      <c r="C88" s="5" t="s">
        <v>1045</v>
      </c>
      <c r="D88" s="1" t="s">
        <v>1018</v>
      </c>
      <c r="E88" s="189"/>
      <c r="F88" s="189"/>
      <c r="G88" s="189"/>
      <c r="H88" s="197" t="s">
        <v>99</v>
      </c>
      <c r="I88" s="195"/>
      <c r="J88" s="195"/>
      <c r="K88" s="196"/>
      <c r="L88" s="187" t="s">
        <v>1046</v>
      </c>
      <c r="M88" s="1" t="str">
        <f t="shared" si="12"/>
        <v/>
      </c>
      <c r="N88" s="1"/>
      <c r="O88" s="1"/>
      <c r="P88" s="1"/>
      <c r="Q88" s="1" t="str">
        <f t="shared" si="13"/>
        <v>#REF!</v>
      </c>
      <c r="R88" s="1"/>
      <c r="S88" s="1" t="str">
        <f t="shared" si="14"/>
        <v>#REF!</v>
      </c>
      <c r="T88" s="1">
        <v>104.0</v>
      </c>
      <c r="U88" s="5">
        <v>106.0</v>
      </c>
      <c r="V88" s="5" t="s">
        <v>48</v>
      </c>
      <c r="W88" s="5">
        <v>2100.0</v>
      </c>
      <c r="X88" s="5">
        <v>2120.0</v>
      </c>
      <c r="Y88" s="5">
        <v>2121.0</v>
      </c>
      <c r="Z88" s="5" t="s">
        <v>1047</v>
      </c>
      <c r="AA88" s="5" t="s">
        <v>250</v>
      </c>
      <c r="AB88" s="5" t="s">
        <v>1048</v>
      </c>
      <c r="AC88" s="5" t="s">
        <v>14</v>
      </c>
      <c r="AD88" s="5" t="s">
        <v>99</v>
      </c>
      <c r="AE88" s="6"/>
      <c r="AF88" s="5" t="s">
        <v>1049</v>
      </c>
      <c r="AG88" s="7" t="s">
        <v>101</v>
      </c>
      <c r="AH88" s="6" t="str">
        <f t="shared" si="15"/>
        <v>2121 f)</v>
      </c>
      <c r="AI88" s="8" t="s">
        <v>1047</v>
      </c>
      <c r="AJ88" s="5">
        <v>2100.0</v>
      </c>
      <c r="AK88" s="5" t="s">
        <v>112</v>
      </c>
      <c r="AL88" s="5">
        <v>2120.0</v>
      </c>
      <c r="AM88" s="5" t="s">
        <v>138</v>
      </c>
      <c r="AN88" s="5">
        <v>2121.0</v>
      </c>
      <c r="AO88" s="5" t="s">
        <v>1017</v>
      </c>
      <c r="AP88" s="5" t="s">
        <v>1047</v>
      </c>
      <c r="AQ88" s="5" t="s">
        <v>196</v>
      </c>
      <c r="AR88" s="5" t="s">
        <v>1048</v>
      </c>
      <c r="AS88" s="5" t="s">
        <v>105</v>
      </c>
      <c r="AT88" s="5" t="s">
        <v>106</v>
      </c>
      <c r="AU88" s="9" t="str">
        <f t="shared" si="16"/>
        <v>2121 f)</v>
      </c>
      <c r="AV88" s="1" t="str">
        <f t="shared" si="17"/>
        <v>#REF!</v>
      </c>
      <c r="AW88" s="1" t="str">
        <f t="shared" si="20"/>
        <v>#REF!</v>
      </c>
    </row>
    <row r="89" ht="15.0" customHeight="1">
      <c r="A89" s="181" t="s">
        <v>48</v>
      </c>
      <c r="B89" s="181" t="s">
        <v>678</v>
      </c>
      <c r="C89" s="5" t="s">
        <v>1050</v>
      </c>
      <c r="D89" s="1" t="s">
        <v>1018</v>
      </c>
      <c r="E89" s="189"/>
      <c r="F89" s="189"/>
      <c r="G89" s="189"/>
      <c r="H89" s="197" t="s">
        <v>99</v>
      </c>
      <c r="I89" s="195"/>
      <c r="J89" s="195"/>
      <c r="K89" s="196"/>
      <c r="L89" s="187" t="s">
        <v>1051</v>
      </c>
      <c r="M89" s="1" t="str">
        <f t="shared" si="12"/>
        <v/>
      </c>
      <c r="N89" s="1"/>
      <c r="O89" s="1"/>
      <c r="P89" s="1"/>
      <c r="Q89" s="1" t="str">
        <f t="shared" si="13"/>
        <v>#REF!</v>
      </c>
      <c r="R89" s="1"/>
      <c r="S89" s="1" t="str">
        <f t="shared" si="14"/>
        <v>#REF!</v>
      </c>
      <c r="T89" s="1">
        <v>105.0</v>
      </c>
      <c r="U89" s="5">
        <v>107.0</v>
      </c>
      <c r="V89" s="5" t="s">
        <v>48</v>
      </c>
      <c r="W89" s="5">
        <v>2100.0</v>
      </c>
      <c r="X89" s="5">
        <v>2120.0</v>
      </c>
      <c r="Y89" s="5">
        <v>2121.0</v>
      </c>
      <c r="Z89" s="5" t="s">
        <v>1052</v>
      </c>
      <c r="AA89" s="5" t="s">
        <v>164</v>
      </c>
      <c r="AB89" s="5" t="s">
        <v>1053</v>
      </c>
      <c r="AC89" s="5" t="s">
        <v>14</v>
      </c>
      <c r="AD89" s="5" t="s">
        <v>99</v>
      </c>
      <c r="AE89" s="6"/>
      <c r="AF89" s="5" t="s">
        <v>1054</v>
      </c>
      <c r="AG89" s="7" t="s">
        <v>101</v>
      </c>
      <c r="AH89" s="6" t="str">
        <f t="shared" si="15"/>
        <v>2121 g)</v>
      </c>
      <c r="AI89" s="8" t="s">
        <v>1052</v>
      </c>
      <c r="AJ89" s="5">
        <v>2100.0</v>
      </c>
      <c r="AK89" s="5" t="s">
        <v>112</v>
      </c>
      <c r="AL89" s="5">
        <v>2120.0</v>
      </c>
      <c r="AM89" s="5" t="s">
        <v>138</v>
      </c>
      <c r="AN89" s="5">
        <v>2121.0</v>
      </c>
      <c r="AO89" s="5" t="s">
        <v>1017</v>
      </c>
      <c r="AP89" s="5" t="s">
        <v>1052</v>
      </c>
      <c r="AQ89" s="5" t="s">
        <v>169</v>
      </c>
      <c r="AR89" s="5" t="s">
        <v>1053</v>
      </c>
      <c r="AS89" s="5" t="s">
        <v>105</v>
      </c>
      <c r="AT89" s="5" t="s">
        <v>106</v>
      </c>
      <c r="AU89" s="9" t="str">
        <f t="shared" si="16"/>
        <v>2121 g)</v>
      </c>
      <c r="AV89" s="1" t="str">
        <f t="shared" si="17"/>
        <v>#REF!</v>
      </c>
      <c r="AW89" s="1" t="str">
        <f t="shared" si="20"/>
        <v>#REF!</v>
      </c>
    </row>
    <row r="90" ht="15.0" customHeight="1">
      <c r="A90" s="181" t="s">
        <v>48</v>
      </c>
      <c r="B90" s="181" t="s">
        <v>678</v>
      </c>
      <c r="C90" s="5" t="s">
        <v>1055</v>
      </c>
      <c r="D90" s="1" t="s">
        <v>1018</v>
      </c>
      <c r="E90" s="189"/>
      <c r="F90" s="189"/>
      <c r="G90" s="189"/>
      <c r="H90" s="197" t="s">
        <v>99</v>
      </c>
      <c r="I90" s="195"/>
      <c r="J90" s="195"/>
      <c r="K90" s="196"/>
      <c r="L90" s="187" t="s">
        <v>1056</v>
      </c>
      <c r="M90" s="1" t="str">
        <f t="shared" si="12"/>
        <v/>
      </c>
      <c r="N90" s="1" t="str">
        <f>AB90</f>
        <v>k) o modelo orienta acerca de explicitar na estratégia as políticas públicas e programas nas quais a organização esteja envolvida</v>
      </c>
      <c r="O90" s="1"/>
      <c r="P90" s="1"/>
      <c r="Q90" s="1" t="str">
        <f t="shared" si="13"/>
        <v>#REF!</v>
      </c>
      <c r="R90" s="1"/>
      <c r="S90" s="1" t="str">
        <f t="shared" si="14"/>
        <v>#REF!</v>
      </c>
      <c r="T90" s="1">
        <v>109.0</v>
      </c>
      <c r="U90" s="5">
        <v>111.0</v>
      </c>
      <c r="V90" s="5" t="s">
        <v>48</v>
      </c>
      <c r="W90" s="5">
        <v>2100.0</v>
      </c>
      <c r="X90" s="5">
        <v>2120.0</v>
      </c>
      <c r="Y90" s="5">
        <v>2121.0</v>
      </c>
      <c r="Z90" s="5" t="s">
        <v>1057</v>
      </c>
      <c r="AA90" s="5" t="s">
        <v>1058</v>
      </c>
      <c r="AB90" s="5" t="s">
        <v>1059</v>
      </c>
      <c r="AC90" s="5" t="s">
        <v>14</v>
      </c>
      <c r="AD90" s="5" t="s">
        <v>99</v>
      </c>
      <c r="AE90" s="6"/>
      <c r="AF90" s="5" t="s">
        <v>1060</v>
      </c>
      <c r="AG90" s="7" t="s">
        <v>101</v>
      </c>
      <c r="AH90" s="6" t="str">
        <f t="shared" si="15"/>
        <v>2121 h)</v>
      </c>
      <c r="AI90" s="8" t="s">
        <v>1061</v>
      </c>
      <c r="AJ90" s="5">
        <v>2100.0</v>
      </c>
      <c r="AK90" s="5" t="s">
        <v>112</v>
      </c>
      <c r="AL90" s="5">
        <v>2120.0</v>
      </c>
      <c r="AM90" s="5" t="s">
        <v>138</v>
      </c>
      <c r="AN90" s="5">
        <v>2121.0</v>
      </c>
      <c r="AO90" s="5" t="s">
        <v>1017</v>
      </c>
      <c r="AP90" s="5" t="s">
        <v>1061</v>
      </c>
      <c r="AQ90" s="5" t="s">
        <v>1062</v>
      </c>
      <c r="AR90" s="5" t="s">
        <v>1063</v>
      </c>
      <c r="AS90" s="5" t="s">
        <v>105</v>
      </c>
      <c r="AT90" s="5" t="s">
        <v>529</v>
      </c>
      <c r="AU90" s="9" t="str">
        <f t="shared" si="16"/>
        <v>2121 k)</v>
      </c>
      <c r="AV90" s="1" t="str">
        <f t="shared" si="17"/>
        <v>#REF!</v>
      </c>
      <c r="AW90" s="1" t="str">
        <f t="shared" si="20"/>
        <v>#REF!</v>
      </c>
    </row>
    <row r="91" ht="15.0" customHeight="1">
      <c r="A91" s="181" t="s">
        <v>47</v>
      </c>
      <c r="B91" s="181" t="s">
        <v>678</v>
      </c>
      <c r="C91" s="192" t="s">
        <v>1064</v>
      </c>
      <c r="D91" s="1" t="s">
        <v>14</v>
      </c>
      <c r="E91" s="183">
        <f>COUNTIF(H92:H99,"SIM")</f>
        <v>8</v>
      </c>
      <c r="F91" s="183">
        <f>COUNTA(H92:H99)</f>
        <v>8</v>
      </c>
      <c r="G91" s="184">
        <f>E91/F91</f>
        <v>1</v>
      </c>
      <c r="H91" s="201" t="s">
        <v>684</v>
      </c>
      <c r="I91" s="34"/>
      <c r="J91" s="34"/>
      <c r="K91" s="35"/>
      <c r="L91" s="187" t="s">
        <v>1065</v>
      </c>
      <c r="M91" s="1" t="str">
        <f t="shared" si="12"/>
        <v/>
      </c>
      <c r="N91" s="1"/>
      <c r="O91" s="1"/>
      <c r="P91" s="1"/>
      <c r="Q91" s="1" t="str">
        <f t="shared" si="13"/>
        <v>#REF!</v>
      </c>
      <c r="R91" s="1"/>
      <c r="S91" s="1" t="str">
        <f t="shared" si="14"/>
        <v>#REF!</v>
      </c>
      <c r="T91" s="1">
        <v>112.0</v>
      </c>
      <c r="U91" s="5">
        <v>114.0</v>
      </c>
      <c r="V91" s="5" t="s">
        <v>47</v>
      </c>
      <c r="W91" s="5">
        <v>2100.0</v>
      </c>
      <c r="X91" s="5">
        <v>2120.0</v>
      </c>
      <c r="Y91" s="5">
        <v>2122.0</v>
      </c>
      <c r="Z91" s="5" t="s">
        <v>1066</v>
      </c>
      <c r="AA91" s="5" t="s">
        <v>110</v>
      </c>
      <c r="AB91" s="5" t="s">
        <v>1064</v>
      </c>
      <c r="AC91" s="5" t="s">
        <v>14</v>
      </c>
      <c r="AD91" s="5" t="s">
        <v>343</v>
      </c>
      <c r="AE91" s="188">
        <v>0.89</v>
      </c>
      <c r="AF91" s="5" t="s">
        <v>110</v>
      </c>
      <c r="AG91" s="7" t="s">
        <v>101</v>
      </c>
      <c r="AH91" s="6" t="str">
        <f t="shared" si="15"/>
        <v>2122</v>
      </c>
      <c r="AI91" s="8">
        <v>2122.0</v>
      </c>
      <c r="AJ91" s="5">
        <v>2100.0</v>
      </c>
      <c r="AK91" s="5" t="s">
        <v>112</v>
      </c>
      <c r="AL91" s="5">
        <v>2120.0</v>
      </c>
      <c r="AM91" s="5" t="s">
        <v>138</v>
      </c>
      <c r="AN91" s="5">
        <v>2122.0</v>
      </c>
      <c r="AO91" s="5" t="s">
        <v>1064</v>
      </c>
      <c r="AP91" s="5" t="s">
        <v>1066</v>
      </c>
      <c r="AQ91" s="5" t="s">
        <v>110</v>
      </c>
      <c r="AR91" s="5" t="s">
        <v>110</v>
      </c>
      <c r="AS91" s="5" t="s">
        <v>105</v>
      </c>
      <c r="AT91" s="5" t="s">
        <v>110</v>
      </c>
      <c r="AU91" s="9" t="str">
        <f t="shared" si="16"/>
        <v/>
      </c>
      <c r="AV91" s="1" t="str">
        <f t="shared" si="17"/>
        <v>#REF!</v>
      </c>
      <c r="AW91" s="1" t="str">
        <f>IF(#REF!="ITEM",IF(AQ91="a","ok",
IF(AQ91="b",IF(#REF!="a","ok","x"),
IF(AQ91="c",IF(#REF!="b","ok","x"),
IF(AQ91="d",IF(#REF!="c","ok","x"),
IF(AQ91="e",IF(#REF!="d","ok","x"),
IF(AQ91="f",IF(#REF!="e","ok","x"),
IF(AQ91="g",IF(#REF!="f","ok","x"),
IF(AQ91="h",IF(#REF!="g","ok","x"),
IF(AQ91="i",IF(#REF!="h","ok","x"),
IF(AQ91="j",IF(#REF!="i","ok","x"),
IF(AQ91="K",IF(#REF!="J","ok","x"),
IF(AQ91="L",IF(#REF!="K","ok","x")
)))))))))))),"OK")</f>
        <v>#REF!</v>
      </c>
    </row>
    <row r="92" ht="15.0" customHeight="1">
      <c r="A92" s="181" t="s">
        <v>48</v>
      </c>
      <c r="B92" s="181" t="s">
        <v>678</v>
      </c>
      <c r="C92" s="5" t="s">
        <v>1067</v>
      </c>
      <c r="D92" s="1" t="s">
        <v>14</v>
      </c>
      <c r="E92" s="189"/>
      <c r="F92" s="189"/>
      <c r="G92" s="189"/>
      <c r="H92" s="197" t="s">
        <v>99</v>
      </c>
      <c r="I92" s="195"/>
      <c r="J92" s="195"/>
      <c r="K92" s="196"/>
      <c r="L92" s="200" t="s">
        <v>1068</v>
      </c>
      <c r="M92" s="1" t="str">
        <f t="shared" si="12"/>
        <v/>
      </c>
      <c r="N92" s="1"/>
      <c r="O92" s="1"/>
      <c r="P92" s="1"/>
      <c r="Q92" s="1" t="str">
        <f t="shared" si="13"/>
        <v>#REF!</v>
      </c>
      <c r="R92" s="1"/>
      <c r="S92" s="1" t="str">
        <f t="shared" si="14"/>
        <v>#REF!</v>
      </c>
      <c r="T92" s="1">
        <v>113.0</v>
      </c>
      <c r="U92" s="5">
        <v>115.0</v>
      </c>
      <c r="V92" s="5" t="s">
        <v>48</v>
      </c>
      <c r="W92" s="5">
        <v>2100.0</v>
      </c>
      <c r="X92" s="5">
        <v>2120.0</v>
      </c>
      <c r="Y92" s="5">
        <v>2122.0</v>
      </c>
      <c r="Z92" s="5" t="s">
        <v>1069</v>
      </c>
      <c r="AA92" s="5" t="s">
        <v>243</v>
      </c>
      <c r="AB92" s="5" t="s">
        <v>1067</v>
      </c>
      <c r="AC92" s="5" t="s">
        <v>14</v>
      </c>
      <c r="AD92" s="5" t="s">
        <v>99</v>
      </c>
      <c r="AE92" s="6"/>
      <c r="AF92" s="5" t="s">
        <v>1070</v>
      </c>
      <c r="AG92" s="7" t="s">
        <v>101</v>
      </c>
      <c r="AH92" s="6" t="str">
        <f t="shared" si="15"/>
        <v>2122 a)</v>
      </c>
      <c r="AI92" s="8" t="s">
        <v>1069</v>
      </c>
      <c r="AJ92" s="5">
        <v>2100.0</v>
      </c>
      <c r="AK92" s="5" t="s">
        <v>112</v>
      </c>
      <c r="AL92" s="5">
        <v>2120.0</v>
      </c>
      <c r="AM92" s="5" t="s">
        <v>138</v>
      </c>
      <c r="AN92" s="5">
        <v>2122.0</v>
      </c>
      <c r="AO92" s="5" t="s">
        <v>1064</v>
      </c>
      <c r="AP92" s="5" t="s">
        <v>1069</v>
      </c>
      <c r="AQ92" s="5" t="s">
        <v>115</v>
      </c>
      <c r="AR92" s="5" t="s">
        <v>1067</v>
      </c>
      <c r="AS92" s="5" t="s">
        <v>105</v>
      </c>
      <c r="AT92" s="5" t="s">
        <v>106</v>
      </c>
      <c r="AU92" s="9" t="str">
        <f t="shared" si="16"/>
        <v>2122 a)</v>
      </c>
      <c r="AV92" s="1" t="str">
        <f t="shared" si="17"/>
        <v>#REF!</v>
      </c>
      <c r="AW92" s="1" t="str">
        <f t="shared" ref="AW92:AW99" si="21">IF(#REF!="ITEM",IF(AQ92="a","ok",
IF(AQ92="b",IF(AQ91="a","ok","x"),
IF(AQ92="c",IF(AQ91="b","ok","x"),
IF(AQ92="d",IF(AQ91="c","ok","x"),
IF(AQ92="e",IF(AQ91="d","ok","x"),
IF(AQ92="f",IF(AQ91="e","ok","x"),
IF(AQ92="g",IF(AQ91="f","ok","x"),
IF(AQ92="h",IF(AQ91="g","ok","x"),
IF(AQ92="i",IF(AQ91="h","ok","x"),
IF(AQ92="j",IF(AQ91="i","ok","x"),
IF(AQ92="K",IF(AQ91="J","ok","x"),
IF(AQ92="L",IF(AQ91="K","ok","x")
)))))))))))),"OK")</f>
        <v>#REF!</v>
      </c>
    </row>
    <row r="93" ht="15.0" customHeight="1">
      <c r="A93" s="181" t="s">
        <v>48</v>
      </c>
      <c r="B93" s="181" t="s">
        <v>678</v>
      </c>
      <c r="C93" s="5" t="s">
        <v>1071</v>
      </c>
      <c r="D93" s="1" t="s">
        <v>14</v>
      </c>
      <c r="E93" s="189"/>
      <c r="F93" s="189"/>
      <c r="G93" s="189"/>
      <c r="H93" s="197" t="s">
        <v>99</v>
      </c>
      <c r="I93" s="195"/>
      <c r="J93" s="195"/>
      <c r="K93" s="196"/>
      <c r="L93" s="200" t="s">
        <v>1068</v>
      </c>
      <c r="M93" s="1" t="str">
        <f t="shared" si="12"/>
        <v/>
      </c>
      <c r="N93" s="1"/>
      <c r="O93" s="1"/>
      <c r="P93" s="1"/>
      <c r="Q93" s="1" t="str">
        <f t="shared" si="13"/>
        <v>#REF!</v>
      </c>
      <c r="R93" s="1"/>
      <c r="S93" s="1" t="str">
        <f t="shared" si="14"/>
        <v>#REF!</v>
      </c>
      <c r="T93" s="1">
        <v>114.0</v>
      </c>
      <c r="U93" s="5">
        <v>116.0</v>
      </c>
      <c r="V93" s="5" t="s">
        <v>48</v>
      </c>
      <c r="W93" s="5">
        <v>2100.0</v>
      </c>
      <c r="X93" s="5">
        <v>2120.0</v>
      </c>
      <c r="Y93" s="5">
        <v>2122.0</v>
      </c>
      <c r="Z93" s="5" t="s">
        <v>1072</v>
      </c>
      <c r="AA93" s="5" t="s">
        <v>201</v>
      </c>
      <c r="AB93" s="5" t="s">
        <v>1073</v>
      </c>
      <c r="AC93" s="5" t="s">
        <v>14</v>
      </c>
      <c r="AD93" s="5" t="s">
        <v>99</v>
      </c>
      <c r="AE93" s="6"/>
      <c r="AF93" s="5" t="s">
        <v>1060</v>
      </c>
      <c r="AG93" s="7" t="s">
        <v>101</v>
      </c>
      <c r="AH93" s="6" t="str">
        <f t="shared" si="15"/>
        <v>2122 b)</v>
      </c>
      <c r="AI93" s="8" t="s">
        <v>1072</v>
      </c>
      <c r="AJ93" s="5">
        <v>2100.0</v>
      </c>
      <c r="AK93" s="5" t="s">
        <v>112</v>
      </c>
      <c r="AL93" s="5">
        <v>2120.0</v>
      </c>
      <c r="AM93" s="5" t="s">
        <v>138</v>
      </c>
      <c r="AN93" s="5">
        <v>2122.0</v>
      </c>
      <c r="AO93" s="5" t="s">
        <v>1064</v>
      </c>
      <c r="AP93" s="5" t="s">
        <v>1072</v>
      </c>
      <c r="AQ93" s="5" t="s">
        <v>121</v>
      </c>
      <c r="AR93" s="5" t="s">
        <v>1074</v>
      </c>
      <c r="AS93" s="5" t="s">
        <v>105</v>
      </c>
      <c r="AT93" s="5" t="s">
        <v>106</v>
      </c>
      <c r="AU93" s="9" t="str">
        <f t="shared" si="16"/>
        <v>2122 b)</v>
      </c>
      <c r="AV93" s="1" t="str">
        <f t="shared" si="17"/>
        <v>#REF!</v>
      </c>
      <c r="AW93" s="1" t="str">
        <f t="shared" si="21"/>
        <v>#REF!</v>
      </c>
    </row>
    <row r="94" ht="15.0" customHeight="1">
      <c r="A94" s="181" t="s">
        <v>48</v>
      </c>
      <c r="B94" s="181" t="s">
        <v>678</v>
      </c>
      <c r="C94" s="5" t="s">
        <v>1075</v>
      </c>
      <c r="D94" s="1" t="s">
        <v>14</v>
      </c>
      <c r="E94" s="189"/>
      <c r="F94" s="189"/>
      <c r="G94" s="189"/>
      <c r="H94" s="197" t="s">
        <v>99</v>
      </c>
      <c r="I94" s="195"/>
      <c r="J94" s="195"/>
      <c r="K94" s="196"/>
      <c r="L94" s="200" t="s">
        <v>1068</v>
      </c>
      <c r="M94" s="1" t="str">
        <f t="shared" si="12"/>
        <v/>
      </c>
      <c r="N94" s="1"/>
      <c r="O94" s="1"/>
      <c r="P94" s="1"/>
      <c r="Q94" s="1" t="str">
        <f t="shared" si="13"/>
        <v>#REF!</v>
      </c>
      <c r="R94" s="1"/>
      <c r="S94" s="1" t="str">
        <f t="shared" si="14"/>
        <v>#REF!</v>
      </c>
      <c r="T94" s="1">
        <v>115.0</v>
      </c>
      <c r="U94" s="5">
        <v>117.0</v>
      </c>
      <c r="V94" s="5" t="s">
        <v>48</v>
      </c>
      <c r="W94" s="5">
        <v>2100.0</v>
      </c>
      <c r="X94" s="5">
        <v>2120.0</v>
      </c>
      <c r="Y94" s="5">
        <v>2122.0</v>
      </c>
      <c r="Z94" s="5" t="s">
        <v>1076</v>
      </c>
      <c r="AA94" s="5" t="s">
        <v>97</v>
      </c>
      <c r="AB94" s="5" t="s">
        <v>1077</v>
      </c>
      <c r="AC94" s="5" t="s">
        <v>14</v>
      </c>
      <c r="AD94" s="5" t="s">
        <v>99</v>
      </c>
      <c r="AE94" s="6"/>
      <c r="AF94" s="5" t="s">
        <v>1078</v>
      </c>
      <c r="AG94" s="7" t="s">
        <v>101</v>
      </c>
      <c r="AH94" s="6" t="str">
        <f t="shared" si="15"/>
        <v>2122 c)</v>
      </c>
      <c r="AI94" s="8" t="s">
        <v>1076</v>
      </c>
      <c r="AJ94" s="5">
        <v>2100.0</v>
      </c>
      <c r="AK94" s="5" t="s">
        <v>112</v>
      </c>
      <c r="AL94" s="5">
        <v>2120.0</v>
      </c>
      <c r="AM94" s="5" t="s">
        <v>138</v>
      </c>
      <c r="AN94" s="5">
        <v>2122.0</v>
      </c>
      <c r="AO94" s="5" t="s">
        <v>1064</v>
      </c>
      <c r="AP94" s="5" t="s">
        <v>1076</v>
      </c>
      <c r="AQ94" s="5" t="s">
        <v>104</v>
      </c>
      <c r="AR94" s="5" t="s">
        <v>1077</v>
      </c>
      <c r="AS94" s="5" t="s">
        <v>105</v>
      </c>
      <c r="AT94" s="5" t="s">
        <v>106</v>
      </c>
      <c r="AU94" s="9" t="str">
        <f t="shared" si="16"/>
        <v>2122 c)</v>
      </c>
      <c r="AV94" s="1" t="str">
        <f t="shared" si="17"/>
        <v>#REF!</v>
      </c>
      <c r="AW94" s="1" t="str">
        <f t="shared" si="21"/>
        <v>#REF!</v>
      </c>
    </row>
    <row r="95" ht="15.0" customHeight="1">
      <c r="A95" s="181" t="s">
        <v>48</v>
      </c>
      <c r="B95" s="181" t="s">
        <v>678</v>
      </c>
      <c r="C95" s="5" t="s">
        <v>1079</v>
      </c>
      <c r="D95" s="1" t="s">
        <v>14</v>
      </c>
      <c r="E95" s="189"/>
      <c r="F95" s="189"/>
      <c r="G95" s="189"/>
      <c r="H95" s="197" t="s">
        <v>99</v>
      </c>
      <c r="I95" s="195"/>
      <c r="J95" s="195"/>
      <c r="K95" s="196"/>
      <c r="L95" s="200" t="s">
        <v>1068</v>
      </c>
      <c r="M95" s="1" t="str">
        <f t="shared" si="12"/>
        <v/>
      </c>
      <c r="N95" s="1"/>
      <c r="O95" s="1"/>
      <c r="P95" s="1"/>
      <c r="Q95" s="1" t="str">
        <f t="shared" si="13"/>
        <v>#REF!</v>
      </c>
      <c r="R95" s="1"/>
      <c r="S95" s="1" t="str">
        <f t="shared" si="14"/>
        <v>#REF!</v>
      </c>
      <c r="T95" s="1">
        <v>116.0</v>
      </c>
      <c r="U95" s="5">
        <v>118.0</v>
      </c>
      <c r="V95" s="5" t="s">
        <v>48</v>
      </c>
      <c r="W95" s="5">
        <v>2100.0</v>
      </c>
      <c r="X95" s="5">
        <v>2120.0</v>
      </c>
      <c r="Y95" s="5">
        <v>2122.0</v>
      </c>
      <c r="Z95" s="5" t="s">
        <v>1080</v>
      </c>
      <c r="AA95" s="5" t="s">
        <v>133</v>
      </c>
      <c r="AB95" s="5" t="s">
        <v>1081</v>
      </c>
      <c r="AC95" s="5" t="s">
        <v>14</v>
      </c>
      <c r="AD95" s="5" t="s">
        <v>99</v>
      </c>
      <c r="AE95" s="6"/>
      <c r="AF95" s="5" t="s">
        <v>1082</v>
      </c>
      <c r="AG95" s="7" t="s">
        <v>101</v>
      </c>
      <c r="AH95" s="6" t="str">
        <f t="shared" si="15"/>
        <v>2122 d)</v>
      </c>
      <c r="AI95" s="8" t="s">
        <v>1080</v>
      </c>
      <c r="AJ95" s="5">
        <v>2100.0</v>
      </c>
      <c r="AK95" s="5" t="s">
        <v>112</v>
      </c>
      <c r="AL95" s="5">
        <v>2120.0</v>
      </c>
      <c r="AM95" s="5" t="s">
        <v>138</v>
      </c>
      <c r="AN95" s="5">
        <v>2122.0</v>
      </c>
      <c r="AO95" s="5" t="s">
        <v>1064</v>
      </c>
      <c r="AP95" s="5" t="s">
        <v>1080</v>
      </c>
      <c r="AQ95" s="5" t="s">
        <v>139</v>
      </c>
      <c r="AR95" s="5" t="s">
        <v>1083</v>
      </c>
      <c r="AS95" s="5" t="s">
        <v>105</v>
      </c>
      <c r="AT95" s="5" t="s">
        <v>152</v>
      </c>
      <c r="AU95" s="9" t="str">
        <f t="shared" si="16"/>
        <v>2122 d)</v>
      </c>
      <c r="AV95" s="1" t="str">
        <f t="shared" si="17"/>
        <v>#REF!</v>
      </c>
      <c r="AW95" s="1" t="str">
        <f t="shared" si="21"/>
        <v>#REF!</v>
      </c>
    </row>
    <row r="96" ht="15.0" customHeight="1">
      <c r="A96" s="181" t="s">
        <v>48</v>
      </c>
      <c r="B96" s="181" t="s">
        <v>678</v>
      </c>
      <c r="C96" s="5" t="s">
        <v>1084</v>
      </c>
      <c r="D96" s="1" t="s">
        <v>14</v>
      </c>
      <c r="E96" s="189"/>
      <c r="F96" s="189"/>
      <c r="G96" s="189"/>
      <c r="H96" s="197" t="s">
        <v>99</v>
      </c>
      <c r="I96" s="195"/>
      <c r="J96" s="195"/>
      <c r="K96" s="196"/>
      <c r="L96" s="200" t="s">
        <v>1068</v>
      </c>
      <c r="M96" s="1" t="str">
        <f t="shared" si="12"/>
        <v/>
      </c>
      <c r="N96" s="1"/>
      <c r="O96" s="1"/>
      <c r="P96" s="1"/>
      <c r="Q96" s="1" t="str">
        <f t="shared" si="13"/>
        <v>#REF!</v>
      </c>
      <c r="R96" s="1"/>
      <c r="S96" s="1" t="str">
        <f t="shared" si="14"/>
        <v>#REF!</v>
      </c>
      <c r="T96" s="1">
        <v>119.0</v>
      </c>
      <c r="U96" s="5">
        <v>121.0</v>
      </c>
      <c r="V96" s="5" t="s">
        <v>48</v>
      </c>
      <c r="W96" s="5">
        <v>2100.0</v>
      </c>
      <c r="X96" s="5">
        <v>2120.0</v>
      </c>
      <c r="Y96" s="5">
        <v>2122.0</v>
      </c>
      <c r="Z96" s="5" t="s">
        <v>1085</v>
      </c>
      <c r="AA96" s="5" t="s">
        <v>164</v>
      </c>
      <c r="AB96" s="5" t="s">
        <v>1086</v>
      </c>
      <c r="AC96" s="5" t="s">
        <v>14</v>
      </c>
      <c r="AD96" s="5" t="s">
        <v>99</v>
      </c>
      <c r="AE96" s="6"/>
      <c r="AF96" s="5" t="s">
        <v>1087</v>
      </c>
      <c r="AG96" s="7" t="s">
        <v>101</v>
      </c>
      <c r="AH96" s="6" t="str">
        <f t="shared" si="15"/>
        <v>2122 e)</v>
      </c>
      <c r="AI96" s="8" t="s">
        <v>1088</v>
      </c>
      <c r="AJ96" s="5">
        <v>2100.0</v>
      </c>
      <c r="AK96" s="5" t="s">
        <v>112</v>
      </c>
      <c r="AL96" s="5">
        <v>2120.0</v>
      </c>
      <c r="AM96" s="5" t="s">
        <v>138</v>
      </c>
      <c r="AN96" s="5">
        <v>2122.0</v>
      </c>
      <c r="AO96" s="5" t="s">
        <v>1064</v>
      </c>
      <c r="AP96" s="5" t="s">
        <v>1088</v>
      </c>
      <c r="AQ96" s="5" t="s">
        <v>150</v>
      </c>
      <c r="AR96" s="5" t="s">
        <v>1089</v>
      </c>
      <c r="AS96" s="5" t="s">
        <v>105</v>
      </c>
      <c r="AT96" s="5" t="s">
        <v>1090</v>
      </c>
      <c r="AU96" s="9" t="str">
        <f t="shared" si="16"/>
        <v>2122 g)</v>
      </c>
      <c r="AV96" s="1" t="str">
        <f t="shared" si="17"/>
        <v>#REF!</v>
      </c>
      <c r="AW96" s="1" t="str">
        <f t="shared" si="21"/>
        <v>#REF!</v>
      </c>
    </row>
    <row r="97" ht="15.0" customHeight="1">
      <c r="A97" s="181" t="s">
        <v>48</v>
      </c>
      <c r="B97" s="181" t="s">
        <v>678</v>
      </c>
      <c r="C97" s="5" t="s">
        <v>1091</v>
      </c>
      <c r="D97" s="1" t="s">
        <v>14</v>
      </c>
      <c r="E97" s="189"/>
      <c r="F97" s="189"/>
      <c r="G97" s="189"/>
      <c r="H97" s="197" t="s">
        <v>99</v>
      </c>
      <c r="I97" s="195"/>
      <c r="J97" s="195"/>
      <c r="K97" s="196"/>
      <c r="L97" s="200" t="s">
        <v>1068</v>
      </c>
      <c r="M97" s="1" t="str">
        <f t="shared" si="12"/>
        <v/>
      </c>
      <c r="N97" s="1"/>
      <c r="O97" s="1"/>
      <c r="P97" s="1"/>
      <c r="Q97" s="1" t="str">
        <f t="shared" si="13"/>
        <v>#REF!</v>
      </c>
      <c r="R97" s="1"/>
      <c r="S97" s="1" t="str">
        <f t="shared" si="14"/>
        <v>#REF!</v>
      </c>
      <c r="T97" s="1">
        <v>120.0</v>
      </c>
      <c r="U97" s="5">
        <v>122.0</v>
      </c>
      <c r="V97" s="5" t="s">
        <v>48</v>
      </c>
      <c r="W97" s="5">
        <v>2100.0</v>
      </c>
      <c r="X97" s="5">
        <v>2120.0</v>
      </c>
      <c r="Y97" s="5">
        <v>2122.0</v>
      </c>
      <c r="Z97" s="5" t="s">
        <v>1092</v>
      </c>
      <c r="AA97" s="5" t="s">
        <v>1093</v>
      </c>
      <c r="AB97" s="5" t="s">
        <v>1094</v>
      </c>
      <c r="AC97" s="5" t="s">
        <v>14</v>
      </c>
      <c r="AD97" s="5" t="s">
        <v>99</v>
      </c>
      <c r="AE97" s="6"/>
      <c r="AF97" s="5" t="s">
        <v>1095</v>
      </c>
      <c r="AG97" s="7" t="s">
        <v>101</v>
      </c>
      <c r="AH97" s="6" t="str">
        <f t="shared" si="15"/>
        <v>2122 f)</v>
      </c>
      <c r="AI97" s="8" t="s">
        <v>1096</v>
      </c>
      <c r="AJ97" s="5">
        <v>2100.0</v>
      </c>
      <c r="AK97" s="5" t="s">
        <v>112</v>
      </c>
      <c r="AL97" s="5">
        <v>2120.0</v>
      </c>
      <c r="AM97" s="5" t="s">
        <v>138</v>
      </c>
      <c r="AN97" s="5">
        <v>2122.0</v>
      </c>
      <c r="AO97" s="5" t="s">
        <v>1064</v>
      </c>
      <c r="AP97" s="5" t="s">
        <v>1096</v>
      </c>
      <c r="AQ97" s="5" t="s">
        <v>196</v>
      </c>
      <c r="AR97" s="5" t="s">
        <v>1097</v>
      </c>
      <c r="AS97" s="5" t="s">
        <v>105</v>
      </c>
      <c r="AT97" s="5" t="s">
        <v>152</v>
      </c>
      <c r="AU97" s="9" t="str">
        <f t="shared" si="16"/>
        <v>2122 h)</v>
      </c>
      <c r="AV97" s="1" t="str">
        <f t="shared" si="17"/>
        <v>#REF!</v>
      </c>
      <c r="AW97" s="1" t="str">
        <f t="shared" si="21"/>
        <v>#REF!</v>
      </c>
    </row>
    <row r="98" ht="15.0" customHeight="1">
      <c r="A98" s="181" t="s">
        <v>48</v>
      </c>
      <c r="B98" s="181" t="s">
        <v>678</v>
      </c>
      <c r="C98" s="5" t="s">
        <v>1098</v>
      </c>
      <c r="D98" s="1" t="s">
        <v>14</v>
      </c>
      <c r="E98" s="189"/>
      <c r="F98" s="189"/>
      <c r="G98" s="189"/>
      <c r="H98" s="197" t="s">
        <v>99</v>
      </c>
      <c r="I98" s="195"/>
      <c r="J98" s="195"/>
      <c r="K98" s="196"/>
      <c r="L98" s="200" t="s">
        <v>1068</v>
      </c>
      <c r="M98" s="1" t="str">
        <f t="shared" si="12"/>
        <v/>
      </c>
      <c r="N98" s="1"/>
      <c r="O98" s="1"/>
      <c r="P98" s="1"/>
      <c r="Q98" s="1" t="str">
        <f t="shared" si="13"/>
        <v>#REF!</v>
      </c>
      <c r="R98" s="1"/>
      <c r="S98" s="1" t="str">
        <f t="shared" si="14"/>
        <v>#REF!</v>
      </c>
      <c r="T98" s="1">
        <v>121.0</v>
      </c>
      <c r="U98" s="5">
        <v>123.0</v>
      </c>
      <c r="V98" s="5" t="s">
        <v>48</v>
      </c>
      <c r="W98" s="5">
        <v>2100.0</v>
      </c>
      <c r="X98" s="5">
        <v>2120.0</v>
      </c>
      <c r="Y98" s="5">
        <v>2122.0</v>
      </c>
      <c r="Z98" s="5" t="s">
        <v>1099</v>
      </c>
      <c r="AA98" s="5" t="s">
        <v>1100</v>
      </c>
      <c r="AB98" s="5" t="s">
        <v>1101</v>
      </c>
      <c r="AC98" s="5" t="s">
        <v>14</v>
      </c>
      <c r="AD98" s="5" t="s">
        <v>99</v>
      </c>
      <c r="AE98" s="6"/>
      <c r="AF98" s="5" t="s">
        <v>1102</v>
      </c>
      <c r="AG98" s="7" t="s">
        <v>101</v>
      </c>
      <c r="AH98" s="6" t="str">
        <f t="shared" si="15"/>
        <v>2122 g)</v>
      </c>
      <c r="AI98" s="8" t="s">
        <v>1085</v>
      </c>
      <c r="AJ98" s="5">
        <v>2100.0</v>
      </c>
      <c r="AK98" s="5" t="s">
        <v>112</v>
      </c>
      <c r="AL98" s="5">
        <v>2120.0</v>
      </c>
      <c r="AM98" s="5" t="s">
        <v>138</v>
      </c>
      <c r="AN98" s="5">
        <v>2122.0</v>
      </c>
      <c r="AO98" s="5" t="s">
        <v>1064</v>
      </c>
      <c r="AP98" s="5" t="s">
        <v>1085</v>
      </c>
      <c r="AQ98" s="5" t="s">
        <v>169</v>
      </c>
      <c r="AR98" s="5" t="s">
        <v>1103</v>
      </c>
      <c r="AS98" s="5" t="s">
        <v>105</v>
      </c>
      <c r="AT98" s="5" t="s">
        <v>1090</v>
      </c>
      <c r="AU98" s="9" t="str">
        <f t="shared" si="16"/>
        <v>2122 i)</v>
      </c>
      <c r="AV98" s="1" t="str">
        <f t="shared" si="17"/>
        <v>#REF!</v>
      </c>
      <c r="AW98" s="1" t="str">
        <f t="shared" si="21"/>
        <v>#REF!</v>
      </c>
    </row>
    <row r="99" ht="15.0" customHeight="1">
      <c r="A99" s="181" t="s">
        <v>48</v>
      </c>
      <c r="B99" s="181" t="s">
        <v>678</v>
      </c>
      <c r="C99" s="5" t="s">
        <v>1104</v>
      </c>
      <c r="D99" s="1" t="s">
        <v>14</v>
      </c>
      <c r="E99" s="189"/>
      <c r="F99" s="189"/>
      <c r="G99" s="189"/>
      <c r="H99" s="197" t="s">
        <v>99</v>
      </c>
      <c r="I99" s="195"/>
      <c r="J99" s="195"/>
      <c r="K99" s="196"/>
      <c r="L99" s="200" t="s">
        <v>1068</v>
      </c>
      <c r="M99" s="1" t="str">
        <f t="shared" si="12"/>
        <v/>
      </c>
      <c r="N99" s="1"/>
      <c r="O99" s="1"/>
      <c r="P99" s="1"/>
      <c r="Q99" s="1" t="str">
        <f t="shared" si="13"/>
        <v>#REF!</v>
      </c>
      <c r="R99" s="1"/>
      <c r="S99" s="1" t="str">
        <f t="shared" si="14"/>
        <v>#REF!</v>
      </c>
      <c r="T99" s="1">
        <v>122.0</v>
      </c>
      <c r="U99" s="5">
        <v>124.0</v>
      </c>
      <c r="V99" s="5" t="s">
        <v>48</v>
      </c>
      <c r="W99" s="5">
        <v>2100.0</v>
      </c>
      <c r="X99" s="5">
        <v>2120.0</v>
      </c>
      <c r="Y99" s="5">
        <v>2122.0</v>
      </c>
      <c r="Z99" s="5" t="s">
        <v>1105</v>
      </c>
      <c r="AA99" s="5" t="s">
        <v>1106</v>
      </c>
      <c r="AB99" s="5" t="s">
        <v>1107</v>
      </c>
      <c r="AC99" s="5" t="s">
        <v>14</v>
      </c>
      <c r="AD99" s="5" t="s">
        <v>99</v>
      </c>
      <c r="AE99" s="6"/>
      <c r="AF99" s="5" t="s">
        <v>1108</v>
      </c>
      <c r="AG99" s="7" t="s">
        <v>101</v>
      </c>
      <c r="AH99" s="6" t="str">
        <f t="shared" si="15"/>
        <v>2122 h)</v>
      </c>
      <c r="AI99" s="8" t="s">
        <v>1092</v>
      </c>
      <c r="AJ99" s="5">
        <v>2100.0</v>
      </c>
      <c r="AK99" s="5" t="s">
        <v>112</v>
      </c>
      <c r="AL99" s="5">
        <v>2120.0</v>
      </c>
      <c r="AM99" s="5" t="s">
        <v>138</v>
      </c>
      <c r="AN99" s="5">
        <v>2122.0</v>
      </c>
      <c r="AO99" s="5" t="s">
        <v>1064</v>
      </c>
      <c r="AP99" s="5" t="s">
        <v>1092</v>
      </c>
      <c r="AQ99" s="5" t="s">
        <v>1062</v>
      </c>
      <c r="AR99" s="5" t="s">
        <v>1109</v>
      </c>
      <c r="AS99" s="5" t="s">
        <v>105</v>
      </c>
      <c r="AT99" s="5" t="s">
        <v>1090</v>
      </c>
      <c r="AU99" s="9" t="str">
        <f t="shared" si="16"/>
        <v>2122 j)</v>
      </c>
      <c r="AV99" s="1" t="str">
        <f t="shared" si="17"/>
        <v>#REF!</v>
      </c>
      <c r="AW99" s="1" t="str">
        <f t="shared" si="21"/>
        <v>#REF!</v>
      </c>
    </row>
    <row r="100" ht="15.0" customHeight="1">
      <c r="A100" s="181" t="s">
        <v>47</v>
      </c>
      <c r="B100" s="181" t="s">
        <v>678</v>
      </c>
      <c r="C100" s="192" t="s">
        <v>128</v>
      </c>
      <c r="D100" s="193" t="s">
        <v>1110</v>
      </c>
      <c r="E100" s="183">
        <f>COUNTIF(H101:H107,"SIM")</f>
        <v>7</v>
      </c>
      <c r="F100" s="183">
        <f>COUNTA(H101:H107)</f>
        <v>7</v>
      </c>
      <c r="G100" s="184">
        <f>E100/F100</f>
        <v>1</v>
      </c>
      <c r="H100" s="201" t="s">
        <v>684</v>
      </c>
      <c r="I100" s="34"/>
      <c r="J100" s="34"/>
      <c r="K100" s="35"/>
      <c r="L100" s="187" t="s">
        <v>1111</v>
      </c>
      <c r="M100" s="1" t="str">
        <f t="shared" si="12"/>
        <v/>
      </c>
      <c r="N100" s="1" t="str">
        <f>AB100</f>
        <v>5123. A organização definiu metas para simplificação do atendimento prestado aos usuários dos serviços públicos digitais</v>
      </c>
      <c r="O100" s="1"/>
      <c r="P100" s="1"/>
      <c r="Q100" s="1" t="str">
        <f t="shared" si="13"/>
        <v>#REF!</v>
      </c>
      <c r="R100" s="1"/>
      <c r="S100" s="1" t="str">
        <f t="shared" si="14"/>
        <v>#REF!</v>
      </c>
      <c r="T100" s="1">
        <v>695.0</v>
      </c>
      <c r="U100" s="5">
        <v>697.0</v>
      </c>
      <c r="V100" s="5" t="s">
        <v>47</v>
      </c>
      <c r="W100" s="5">
        <v>5100.0</v>
      </c>
      <c r="X100" s="5">
        <v>5120.0</v>
      </c>
      <c r="Y100" s="5">
        <v>5123.0</v>
      </c>
      <c r="Z100" s="5" t="s">
        <v>1112</v>
      </c>
      <c r="AA100" s="5" t="s">
        <v>110</v>
      </c>
      <c r="AB100" s="5" t="s">
        <v>1113</v>
      </c>
      <c r="AC100" s="5" t="s">
        <v>135</v>
      </c>
      <c r="AD100" s="5" t="s">
        <v>852</v>
      </c>
      <c r="AE100" s="188">
        <v>0.27</v>
      </c>
      <c r="AF100" s="5" t="s">
        <v>1114</v>
      </c>
      <c r="AG100" s="7" t="s">
        <v>101</v>
      </c>
      <c r="AH100" s="6" t="str">
        <f t="shared" si="15"/>
        <v>2123</v>
      </c>
      <c r="AI100" s="8">
        <v>2123.0</v>
      </c>
      <c r="AJ100" s="5">
        <v>2100.0</v>
      </c>
      <c r="AK100" s="5" t="s">
        <v>112</v>
      </c>
      <c r="AL100" s="5">
        <v>2120.0</v>
      </c>
      <c r="AM100" s="5" t="s">
        <v>138</v>
      </c>
      <c r="AN100" s="5">
        <v>2123.0</v>
      </c>
      <c r="AO100" s="5" t="s">
        <v>128</v>
      </c>
      <c r="AP100" s="5" t="s">
        <v>1115</v>
      </c>
      <c r="AQ100" s="5" t="s">
        <v>110</v>
      </c>
      <c r="AR100" s="5" t="s">
        <v>110</v>
      </c>
      <c r="AS100" s="5" t="s">
        <v>140</v>
      </c>
      <c r="AT100" s="5" t="s">
        <v>110</v>
      </c>
      <c r="AU100" s="9" t="str">
        <f t="shared" si="16"/>
        <v>5123</v>
      </c>
      <c r="AV100" s="1" t="str">
        <f t="shared" si="17"/>
        <v>#REF!</v>
      </c>
      <c r="AW100" s="1" t="str">
        <f>IF(#REF!="ITEM",IF(AQ100="a","ok",
IF(AQ100="b",IF(#REF!="a","ok","x"),
IF(AQ100="c",IF(#REF!="b","ok","x"),
IF(AQ100="d",IF(#REF!="c","ok","x"),
IF(AQ100="e",IF(#REF!="d","ok","x"),
IF(AQ100="f",IF(#REF!="e","ok","x"),
IF(AQ100="g",IF(#REF!="f","ok","x"),
IF(AQ100="h",IF(#REF!="g","ok","x"),
IF(AQ100="i",IF(#REF!="h","ok","x"),
IF(AQ100="j",IF(#REF!="i","ok","x"),
IF(AQ100="K",IF(#REF!="J","ok","x"),
IF(AQ100="L",IF(#REF!="K","ok","x")
)))))))))))),"OK")</f>
        <v>#REF!</v>
      </c>
    </row>
    <row r="101" ht="15.0" customHeight="1">
      <c r="A101" s="181" t="s">
        <v>48</v>
      </c>
      <c r="B101" s="181" t="s">
        <v>678</v>
      </c>
      <c r="C101" s="5" t="s">
        <v>1116</v>
      </c>
      <c r="D101" s="1" t="s">
        <v>21</v>
      </c>
      <c r="E101" s="189"/>
      <c r="F101" s="189"/>
      <c r="G101" s="189"/>
      <c r="H101" s="197" t="s">
        <v>99</v>
      </c>
      <c r="I101" s="195"/>
      <c r="J101" s="195"/>
      <c r="K101" s="196"/>
      <c r="L101" s="200" t="s">
        <v>1117</v>
      </c>
      <c r="M101" s="1" t="str">
        <f t="shared" si="12"/>
        <v/>
      </c>
      <c r="N101" s="1"/>
      <c r="O101" s="1"/>
      <c r="P101" s="1"/>
      <c r="Q101" s="1" t="str">
        <f t="shared" si="13"/>
        <v>#REF!</v>
      </c>
      <c r="R101" s="1"/>
      <c r="S101" s="1" t="str">
        <f t="shared" si="14"/>
        <v>#REF!</v>
      </c>
      <c r="T101" s="1">
        <v>691.0</v>
      </c>
      <c r="U101" s="5">
        <v>693.0</v>
      </c>
      <c r="V101" s="5" t="s">
        <v>48</v>
      </c>
      <c r="W101" s="5">
        <v>5100.0</v>
      </c>
      <c r="X101" s="5">
        <v>5120.0</v>
      </c>
      <c r="Y101" s="5">
        <v>5122.0</v>
      </c>
      <c r="Z101" s="5" t="s">
        <v>1118</v>
      </c>
      <c r="AA101" s="5" t="s">
        <v>243</v>
      </c>
      <c r="AB101" s="5" t="s">
        <v>1119</v>
      </c>
      <c r="AC101" s="5" t="s">
        <v>1120</v>
      </c>
      <c r="AD101" s="5" t="s">
        <v>92</v>
      </c>
      <c r="AE101" s="6"/>
      <c r="AF101" s="5" t="s">
        <v>110</v>
      </c>
      <c r="AG101" s="7" t="s">
        <v>101</v>
      </c>
      <c r="AH101" s="6" t="str">
        <f t="shared" si="15"/>
        <v>2123 a)</v>
      </c>
      <c r="AI101" s="8" t="s">
        <v>1121</v>
      </c>
      <c r="AJ101" s="5">
        <v>2100.0</v>
      </c>
      <c r="AK101" s="5" t="s">
        <v>112</v>
      </c>
      <c r="AL101" s="5">
        <v>2120.0</v>
      </c>
      <c r="AM101" s="5" t="s">
        <v>138</v>
      </c>
      <c r="AN101" s="5">
        <v>2123.0</v>
      </c>
      <c r="AO101" s="5" t="s">
        <v>128</v>
      </c>
      <c r="AP101" s="5" t="s">
        <v>1121</v>
      </c>
      <c r="AQ101" s="5" t="s">
        <v>115</v>
      </c>
      <c r="AR101" s="5" t="s">
        <v>1119</v>
      </c>
      <c r="AS101" s="5" t="s">
        <v>140</v>
      </c>
      <c r="AT101" s="5" t="s">
        <v>141</v>
      </c>
      <c r="AU101" s="9" t="str">
        <f t="shared" si="16"/>
        <v>5122 a)</v>
      </c>
      <c r="AV101" s="1" t="str">
        <f t="shared" si="17"/>
        <v>#REF!</v>
      </c>
      <c r="AW101" s="1" t="str">
        <f t="shared" ref="AW101:AW107" si="22">IF(#REF!="ITEM",IF(AQ101="a","ok",
IF(AQ101="b",IF(AQ100="a","ok","x"),
IF(AQ101="c",IF(AQ100="b","ok","x"),
IF(AQ101="d",IF(AQ100="c","ok","x"),
IF(AQ101="e",IF(AQ100="d","ok","x"),
IF(AQ101="f",IF(AQ100="e","ok","x"),
IF(AQ101="g",IF(AQ100="f","ok","x"),
IF(AQ101="h",IF(AQ100="g","ok","x"),
IF(AQ101="i",IF(AQ100="h","ok","x"),
IF(AQ101="j",IF(AQ100="i","ok","x"),
IF(AQ101="K",IF(AQ100="J","ok","x"),
IF(AQ101="L",IF(AQ100="K","ok","x")
)))))))))))),"OK")</f>
        <v>#REF!</v>
      </c>
    </row>
    <row r="102" ht="15.0" customHeight="1">
      <c r="A102" s="181" t="s">
        <v>48</v>
      </c>
      <c r="B102" s="181" t="s">
        <v>678</v>
      </c>
      <c r="C102" s="5" t="s">
        <v>241</v>
      </c>
      <c r="D102" s="193" t="s">
        <v>1110</v>
      </c>
      <c r="E102" s="189"/>
      <c r="F102" s="189"/>
      <c r="G102" s="189"/>
      <c r="H102" s="197" t="s">
        <v>99</v>
      </c>
      <c r="I102" s="195"/>
      <c r="J102" s="195"/>
      <c r="K102" s="196"/>
      <c r="L102" s="187" t="s">
        <v>1122</v>
      </c>
      <c r="M102" s="1" t="str">
        <f t="shared" si="12"/>
        <v/>
      </c>
      <c r="N102" s="1"/>
      <c r="O102" s="1"/>
      <c r="P102" s="1"/>
      <c r="Q102" s="1" t="str">
        <f t="shared" si="13"/>
        <v>#REF!</v>
      </c>
      <c r="R102" s="1"/>
      <c r="S102" s="1" t="str">
        <f t="shared" si="14"/>
        <v>#REF!</v>
      </c>
      <c r="T102" s="1">
        <v>696.0</v>
      </c>
      <c r="U102" s="5">
        <v>698.0</v>
      </c>
      <c r="V102" s="5" t="s">
        <v>48</v>
      </c>
      <c r="W102" s="5">
        <v>5100.0</v>
      </c>
      <c r="X102" s="5">
        <v>5120.0</v>
      </c>
      <c r="Y102" s="5">
        <v>5123.0</v>
      </c>
      <c r="Z102" s="5" t="s">
        <v>242</v>
      </c>
      <c r="AA102" s="5" t="s">
        <v>243</v>
      </c>
      <c r="AB102" s="5" t="s">
        <v>244</v>
      </c>
      <c r="AC102" s="5" t="s">
        <v>135</v>
      </c>
      <c r="AD102" s="5" t="s">
        <v>92</v>
      </c>
      <c r="AE102" s="6"/>
      <c r="AF102" s="5" t="s">
        <v>245</v>
      </c>
      <c r="AG102" s="7" t="s">
        <v>101</v>
      </c>
      <c r="AH102" s="6" t="str">
        <f t="shared" si="15"/>
        <v>2123 b)</v>
      </c>
      <c r="AI102" s="8" t="s">
        <v>246</v>
      </c>
      <c r="AJ102" s="5">
        <v>2100.0</v>
      </c>
      <c r="AK102" s="5" t="s">
        <v>112</v>
      </c>
      <c r="AL102" s="5">
        <v>2120.0</v>
      </c>
      <c r="AM102" s="5" t="s">
        <v>138</v>
      </c>
      <c r="AN102" s="5">
        <v>2123.0</v>
      </c>
      <c r="AO102" s="5" t="s">
        <v>128</v>
      </c>
      <c r="AP102" s="5" t="s">
        <v>246</v>
      </c>
      <c r="AQ102" s="5" t="s">
        <v>121</v>
      </c>
      <c r="AR102" s="5" t="s">
        <v>247</v>
      </c>
      <c r="AS102" s="5" t="s">
        <v>140</v>
      </c>
      <c r="AT102" s="5" t="s">
        <v>189</v>
      </c>
      <c r="AU102" s="9" t="str">
        <f t="shared" si="16"/>
        <v>5123 a)</v>
      </c>
      <c r="AV102" s="1" t="str">
        <f t="shared" si="17"/>
        <v>#REF!</v>
      </c>
      <c r="AW102" s="1" t="str">
        <f t="shared" si="22"/>
        <v>#REF!</v>
      </c>
    </row>
    <row r="103" ht="15.0" customHeight="1">
      <c r="A103" s="181" t="s">
        <v>48</v>
      </c>
      <c r="B103" s="181" t="s">
        <v>678</v>
      </c>
      <c r="C103" s="5" t="s">
        <v>1123</v>
      </c>
      <c r="D103" s="1" t="s">
        <v>135</v>
      </c>
      <c r="E103" s="189"/>
      <c r="F103" s="189"/>
      <c r="G103" s="189"/>
      <c r="H103" s="197" t="s">
        <v>99</v>
      </c>
      <c r="I103" s="195"/>
      <c r="J103" s="195"/>
      <c r="K103" s="196"/>
      <c r="L103" s="200" t="s">
        <v>1124</v>
      </c>
      <c r="M103" s="1" t="str">
        <f t="shared" si="12"/>
        <v/>
      </c>
      <c r="N103" s="1"/>
      <c r="O103" s="1"/>
      <c r="P103" s="1"/>
      <c r="Q103" s="1" t="str">
        <f t="shared" si="13"/>
        <v>#REF!</v>
      </c>
      <c r="R103" s="1"/>
      <c r="S103" s="1" t="str">
        <f t="shared" si="14"/>
        <v>#REF!</v>
      </c>
      <c r="T103" s="1">
        <v>698.0</v>
      </c>
      <c r="U103" s="5">
        <v>700.0</v>
      </c>
      <c r="V103" s="5" t="s">
        <v>48</v>
      </c>
      <c r="W103" s="5">
        <v>5100.0</v>
      </c>
      <c r="X103" s="5">
        <v>5120.0</v>
      </c>
      <c r="Y103" s="5">
        <v>5123.0</v>
      </c>
      <c r="Z103" s="5" t="s">
        <v>1125</v>
      </c>
      <c r="AA103" s="5" t="s">
        <v>97</v>
      </c>
      <c r="AB103" s="5" t="s">
        <v>1126</v>
      </c>
      <c r="AC103" s="5" t="s">
        <v>135</v>
      </c>
      <c r="AD103" s="5" t="s">
        <v>99</v>
      </c>
      <c r="AE103" s="6"/>
      <c r="AF103" s="5" t="s">
        <v>1127</v>
      </c>
      <c r="AG103" s="7" t="s">
        <v>101</v>
      </c>
      <c r="AH103" s="6" t="str">
        <f t="shared" si="15"/>
        <v>2123 c)</v>
      </c>
      <c r="AI103" s="8" t="s">
        <v>1128</v>
      </c>
      <c r="AJ103" s="5">
        <v>2100.0</v>
      </c>
      <c r="AK103" s="5" t="s">
        <v>112</v>
      </c>
      <c r="AL103" s="5">
        <v>2120.0</v>
      </c>
      <c r="AM103" s="5" t="s">
        <v>138</v>
      </c>
      <c r="AN103" s="5">
        <v>2123.0</v>
      </c>
      <c r="AO103" s="5" t="s">
        <v>128</v>
      </c>
      <c r="AP103" s="5" t="s">
        <v>1128</v>
      </c>
      <c r="AQ103" s="5" t="s">
        <v>104</v>
      </c>
      <c r="AR103" s="5" t="s">
        <v>1129</v>
      </c>
      <c r="AS103" s="5" t="s">
        <v>140</v>
      </c>
      <c r="AT103" s="5" t="s">
        <v>141</v>
      </c>
      <c r="AU103" s="9" t="str">
        <f t="shared" si="16"/>
        <v>5123 c)</v>
      </c>
      <c r="AV103" s="1" t="str">
        <f t="shared" si="17"/>
        <v>#REF!</v>
      </c>
      <c r="AW103" s="1" t="str">
        <f t="shared" si="22"/>
        <v>#REF!</v>
      </c>
    </row>
    <row r="104" ht="15.0" customHeight="1">
      <c r="A104" s="181" t="s">
        <v>48</v>
      </c>
      <c r="B104" s="181" t="s">
        <v>678</v>
      </c>
      <c r="C104" s="5" t="s">
        <v>129</v>
      </c>
      <c r="D104" s="1" t="s">
        <v>135</v>
      </c>
      <c r="E104" s="189"/>
      <c r="F104" s="189"/>
      <c r="G104" s="189"/>
      <c r="H104" s="197" t="s">
        <v>99</v>
      </c>
      <c r="I104" s="195"/>
      <c r="J104" s="195"/>
      <c r="K104" s="196"/>
      <c r="L104" s="200" t="s">
        <v>1130</v>
      </c>
      <c r="M104" s="1" t="str">
        <f t="shared" si="12"/>
        <v/>
      </c>
      <c r="N104" s="1"/>
      <c r="O104" s="1"/>
      <c r="P104" s="1"/>
      <c r="Q104" s="1" t="str">
        <f t="shared" si="13"/>
        <v>#REF!</v>
      </c>
      <c r="R104" s="1"/>
      <c r="S104" s="1" t="str">
        <f t="shared" si="14"/>
        <v>#REF!</v>
      </c>
      <c r="T104" s="1">
        <v>699.0</v>
      </c>
      <c r="U104" s="5">
        <v>701.0</v>
      </c>
      <c r="V104" s="5" t="s">
        <v>48</v>
      </c>
      <c r="W104" s="5">
        <v>5100.0</v>
      </c>
      <c r="X104" s="5">
        <v>5120.0</v>
      </c>
      <c r="Y104" s="5">
        <v>5123.0</v>
      </c>
      <c r="Z104" s="5" t="s">
        <v>132</v>
      </c>
      <c r="AA104" s="5" t="s">
        <v>133</v>
      </c>
      <c r="AB104" s="5" t="s">
        <v>134</v>
      </c>
      <c r="AC104" s="5" t="s">
        <v>135</v>
      </c>
      <c r="AD104" s="5" t="s">
        <v>99</v>
      </c>
      <c r="AE104" s="6"/>
      <c r="AF104" s="5" t="s">
        <v>136</v>
      </c>
      <c r="AG104" s="7" t="s">
        <v>101</v>
      </c>
      <c r="AH104" s="6" t="str">
        <f t="shared" si="15"/>
        <v>2123 d)</v>
      </c>
      <c r="AI104" s="8" t="s">
        <v>137</v>
      </c>
      <c r="AJ104" s="5">
        <v>2100.0</v>
      </c>
      <c r="AK104" s="5" t="s">
        <v>112</v>
      </c>
      <c r="AL104" s="5">
        <v>2120.0</v>
      </c>
      <c r="AM104" s="5" t="s">
        <v>138</v>
      </c>
      <c r="AN104" s="5">
        <v>2123.0</v>
      </c>
      <c r="AO104" s="5" t="s">
        <v>128</v>
      </c>
      <c r="AP104" s="5" t="s">
        <v>137</v>
      </c>
      <c r="AQ104" s="5" t="s">
        <v>139</v>
      </c>
      <c r="AR104" s="5" t="s">
        <v>134</v>
      </c>
      <c r="AS104" s="5" t="s">
        <v>140</v>
      </c>
      <c r="AT104" s="5" t="s">
        <v>141</v>
      </c>
      <c r="AU104" s="9" t="str">
        <f t="shared" si="16"/>
        <v>5123 d)</v>
      </c>
      <c r="AV104" s="1" t="str">
        <f t="shared" si="17"/>
        <v>#REF!</v>
      </c>
      <c r="AW104" s="1" t="str">
        <f t="shared" si="22"/>
        <v>#REF!</v>
      </c>
    </row>
    <row r="105" ht="15.0" customHeight="1">
      <c r="A105" s="181" t="s">
        <v>48</v>
      </c>
      <c r="B105" s="181" t="s">
        <v>678</v>
      </c>
      <c r="C105" s="5" t="s">
        <v>142</v>
      </c>
      <c r="D105" s="1" t="s">
        <v>135</v>
      </c>
      <c r="E105" s="189"/>
      <c r="F105" s="189"/>
      <c r="G105" s="189"/>
      <c r="H105" s="197" t="s">
        <v>99</v>
      </c>
      <c r="I105" s="195"/>
      <c r="J105" s="195"/>
      <c r="K105" s="196"/>
      <c r="L105" s="187" t="s">
        <v>1131</v>
      </c>
      <c r="M105" s="1" t="str">
        <f t="shared" si="12"/>
        <v/>
      </c>
      <c r="N105" s="1"/>
      <c r="O105" s="1"/>
      <c r="P105" s="1"/>
      <c r="Q105" s="1" t="str">
        <f t="shared" si="13"/>
        <v>#REF!</v>
      </c>
      <c r="R105" s="1"/>
      <c r="S105" s="1" t="str">
        <f t="shared" si="14"/>
        <v>#REF!</v>
      </c>
      <c r="T105" s="1">
        <v>700.0</v>
      </c>
      <c r="U105" s="5">
        <v>702.0</v>
      </c>
      <c r="V105" s="5" t="s">
        <v>48</v>
      </c>
      <c r="W105" s="5">
        <v>5100.0</v>
      </c>
      <c r="X105" s="5">
        <v>5120.0</v>
      </c>
      <c r="Y105" s="5">
        <v>5123.0</v>
      </c>
      <c r="Z105" s="5" t="s">
        <v>145</v>
      </c>
      <c r="AA105" s="5" t="s">
        <v>146</v>
      </c>
      <c r="AB105" s="5" t="s">
        <v>147</v>
      </c>
      <c r="AC105" s="5" t="s">
        <v>135</v>
      </c>
      <c r="AD105" s="5" t="s">
        <v>92</v>
      </c>
      <c r="AE105" s="6"/>
      <c r="AF105" s="5" t="s">
        <v>148</v>
      </c>
      <c r="AG105" s="7" t="s">
        <v>101</v>
      </c>
      <c r="AH105" s="6" t="str">
        <f t="shared" si="15"/>
        <v>2123 e)</v>
      </c>
      <c r="AI105" s="8" t="s">
        <v>149</v>
      </c>
      <c r="AJ105" s="5">
        <v>2100.0</v>
      </c>
      <c r="AK105" s="5" t="s">
        <v>112</v>
      </c>
      <c r="AL105" s="5">
        <v>2120.0</v>
      </c>
      <c r="AM105" s="5" t="s">
        <v>138</v>
      </c>
      <c r="AN105" s="5">
        <v>2123.0</v>
      </c>
      <c r="AO105" s="5" t="s">
        <v>128</v>
      </c>
      <c r="AP105" s="5" t="s">
        <v>149</v>
      </c>
      <c r="AQ105" s="5" t="s">
        <v>150</v>
      </c>
      <c r="AR105" s="5" t="s">
        <v>151</v>
      </c>
      <c r="AS105" s="5" t="s">
        <v>140</v>
      </c>
      <c r="AT105" s="5" t="s">
        <v>152</v>
      </c>
      <c r="AU105" s="9" t="str">
        <f t="shared" si="16"/>
        <v>5123 e)</v>
      </c>
      <c r="AV105" s="1" t="str">
        <f t="shared" si="17"/>
        <v>#REF!</v>
      </c>
      <c r="AW105" s="1" t="str">
        <f t="shared" si="22"/>
        <v>#REF!</v>
      </c>
    </row>
    <row r="106" ht="15.0" customHeight="1">
      <c r="A106" s="181" t="s">
        <v>48</v>
      </c>
      <c r="B106" s="181" t="s">
        <v>678</v>
      </c>
      <c r="C106" s="5" t="s">
        <v>1132</v>
      </c>
      <c r="D106" s="1" t="s">
        <v>683</v>
      </c>
      <c r="E106" s="194"/>
      <c r="F106" s="194"/>
      <c r="G106" s="194"/>
      <c r="H106" s="194" t="s">
        <v>99</v>
      </c>
      <c r="I106" s="195"/>
      <c r="J106" s="195"/>
      <c r="K106" s="196"/>
      <c r="L106" s="187" t="s">
        <v>1133</v>
      </c>
      <c r="M106" s="1" t="str">
        <f t="shared" si="12"/>
        <v/>
      </c>
      <c r="N106" s="1"/>
      <c r="O106" s="1"/>
      <c r="P106" s="1"/>
      <c r="Q106" s="1" t="str">
        <f t="shared" si="13"/>
        <v>#REF!</v>
      </c>
      <c r="R106" s="1"/>
      <c r="S106" s="1" t="str">
        <f t="shared" si="14"/>
        <v>#REF!</v>
      </c>
      <c r="T106" s="1">
        <v>701.0</v>
      </c>
      <c r="U106" s="5">
        <v>703.0</v>
      </c>
      <c r="V106" s="5" t="s">
        <v>48</v>
      </c>
      <c r="W106" s="5">
        <v>5100.0</v>
      </c>
      <c r="X106" s="5">
        <v>5120.0</v>
      </c>
      <c r="Y106" s="5">
        <v>5123.0</v>
      </c>
      <c r="Z106" s="5" t="s">
        <v>249</v>
      </c>
      <c r="AA106" s="5" t="s">
        <v>250</v>
      </c>
      <c r="AB106" s="5" t="s">
        <v>251</v>
      </c>
      <c r="AC106" s="5" t="s">
        <v>135</v>
      </c>
      <c r="AD106" s="5" t="s">
        <v>92</v>
      </c>
      <c r="AE106" s="6"/>
      <c r="AF106" s="5" t="s">
        <v>110</v>
      </c>
      <c r="AG106" s="7" t="s">
        <v>101</v>
      </c>
      <c r="AH106" s="6" t="str">
        <f t="shared" si="15"/>
        <v>2123 f)</v>
      </c>
      <c r="AI106" s="8" t="s">
        <v>252</v>
      </c>
      <c r="AJ106" s="5">
        <v>2100.0</v>
      </c>
      <c r="AK106" s="5" t="s">
        <v>112</v>
      </c>
      <c r="AL106" s="5">
        <v>2120.0</v>
      </c>
      <c r="AM106" s="5" t="s">
        <v>138</v>
      </c>
      <c r="AN106" s="5">
        <v>2123.0</v>
      </c>
      <c r="AO106" s="5" t="s">
        <v>128</v>
      </c>
      <c r="AP106" s="5" t="s">
        <v>252</v>
      </c>
      <c r="AQ106" s="5" t="s">
        <v>196</v>
      </c>
      <c r="AR106" s="5" t="s">
        <v>251</v>
      </c>
      <c r="AS106" s="5" t="s">
        <v>140</v>
      </c>
      <c r="AT106" s="5" t="s">
        <v>141</v>
      </c>
      <c r="AU106" s="9" t="str">
        <f t="shared" si="16"/>
        <v>5123 f)</v>
      </c>
      <c r="AV106" s="1" t="str">
        <f t="shared" si="17"/>
        <v>#REF!</v>
      </c>
      <c r="AW106" s="1" t="str">
        <f t="shared" si="22"/>
        <v>#REF!</v>
      </c>
    </row>
    <row r="107" ht="15.0" customHeight="1">
      <c r="A107" s="181" t="s">
        <v>48</v>
      </c>
      <c r="B107" s="181" t="s">
        <v>678</v>
      </c>
      <c r="C107" s="5" t="s">
        <v>248</v>
      </c>
      <c r="D107" s="193" t="s">
        <v>1134</v>
      </c>
      <c r="E107" s="194"/>
      <c r="F107" s="194"/>
      <c r="G107" s="194"/>
      <c r="H107" s="197" t="s">
        <v>99</v>
      </c>
      <c r="I107" s="195"/>
      <c r="J107" s="195"/>
      <c r="K107" s="196"/>
      <c r="L107" s="187" t="s">
        <v>1135</v>
      </c>
      <c r="M107" s="1" t="str">
        <f t="shared" si="12"/>
        <v/>
      </c>
      <c r="N107" s="1"/>
      <c r="O107" s="1"/>
      <c r="P107" s="1"/>
      <c r="Q107" s="1" t="str">
        <f t="shared" si="13"/>
        <v>#REF!</v>
      </c>
      <c r="R107" s="1"/>
      <c r="S107" s="1" t="str">
        <f t="shared" si="14"/>
        <v>#REF!</v>
      </c>
      <c r="T107" s="1">
        <v>701.0</v>
      </c>
      <c r="U107" s="5">
        <v>703.0</v>
      </c>
      <c r="V107" s="5" t="s">
        <v>48</v>
      </c>
      <c r="W107" s="5">
        <v>5100.0</v>
      </c>
      <c r="X107" s="5">
        <v>5120.0</v>
      </c>
      <c r="Y107" s="5">
        <v>5123.0</v>
      </c>
      <c r="Z107" s="5" t="s">
        <v>249</v>
      </c>
      <c r="AA107" s="5" t="s">
        <v>250</v>
      </c>
      <c r="AB107" s="5" t="s">
        <v>251</v>
      </c>
      <c r="AC107" s="5" t="s">
        <v>135</v>
      </c>
      <c r="AD107" s="5" t="s">
        <v>92</v>
      </c>
      <c r="AE107" s="6"/>
      <c r="AF107" s="5" t="s">
        <v>110</v>
      </c>
      <c r="AG107" s="7" t="s">
        <v>101</v>
      </c>
      <c r="AH107" s="6" t="str">
        <f t="shared" si="15"/>
        <v>2123 f)</v>
      </c>
      <c r="AI107" s="8" t="s">
        <v>252</v>
      </c>
      <c r="AJ107" s="5">
        <v>2100.0</v>
      </c>
      <c r="AK107" s="5" t="s">
        <v>112</v>
      </c>
      <c r="AL107" s="5">
        <v>2120.0</v>
      </c>
      <c r="AM107" s="5" t="s">
        <v>138</v>
      </c>
      <c r="AN107" s="5">
        <v>2123.0</v>
      </c>
      <c r="AO107" s="5" t="s">
        <v>128</v>
      </c>
      <c r="AP107" s="5" t="s">
        <v>252</v>
      </c>
      <c r="AQ107" s="5" t="s">
        <v>196</v>
      </c>
      <c r="AR107" s="5" t="s">
        <v>251</v>
      </c>
      <c r="AS107" s="5" t="s">
        <v>140</v>
      </c>
      <c r="AT107" s="5" t="s">
        <v>141</v>
      </c>
      <c r="AU107" s="9" t="str">
        <f t="shared" si="16"/>
        <v>5123 f)</v>
      </c>
      <c r="AV107" s="1" t="str">
        <f t="shared" si="17"/>
        <v>#REF!</v>
      </c>
      <c r="AW107" s="1" t="str">
        <f t="shared" si="22"/>
        <v>#REF!</v>
      </c>
    </row>
    <row r="108" ht="15.0" customHeight="1">
      <c r="A108" s="181" t="s">
        <v>679</v>
      </c>
      <c r="B108" s="181" t="s">
        <v>678</v>
      </c>
      <c r="C108" s="181" t="s">
        <v>563</v>
      </c>
      <c r="D108" s="1"/>
      <c r="E108" s="1"/>
      <c r="F108" s="1"/>
      <c r="G108" s="1"/>
      <c r="H108" s="5"/>
      <c r="I108" s="2"/>
      <c r="J108" s="2"/>
      <c r="K108" s="3"/>
      <c r="L108" s="5"/>
      <c r="M108" s="1" t="str">
        <f t="shared" si="12"/>
        <v/>
      </c>
      <c r="N108" s="1"/>
      <c r="O108" s="1"/>
      <c r="P108" s="1"/>
      <c r="Q108" s="1" t="str">
        <f t="shared" si="13"/>
        <v>#REF!</v>
      </c>
      <c r="R108" s="1"/>
      <c r="S108" s="1" t="str">
        <f t="shared" si="14"/>
        <v>#REF!</v>
      </c>
      <c r="T108" s="1"/>
      <c r="U108" s="203">
        <v>8888.0</v>
      </c>
      <c r="V108" s="203" t="s">
        <v>47</v>
      </c>
      <c r="W108" s="6"/>
      <c r="X108" s="6"/>
      <c r="Y108" s="6"/>
      <c r="Z108" s="5">
        <v>2130.0</v>
      </c>
      <c r="AA108" s="5" t="s">
        <v>110</v>
      </c>
      <c r="AB108" s="5" t="s">
        <v>563</v>
      </c>
      <c r="AC108" s="5" t="s">
        <v>110</v>
      </c>
      <c r="AD108" s="5" t="s">
        <v>110</v>
      </c>
      <c r="AE108" s="6"/>
      <c r="AF108" s="5" t="s">
        <v>110</v>
      </c>
      <c r="AG108" s="7" t="s">
        <v>101</v>
      </c>
      <c r="AH108" s="6" t="str">
        <f t="shared" si="15"/>
        <v>2130</v>
      </c>
      <c r="AI108" s="203">
        <v>2130.0</v>
      </c>
      <c r="AJ108" s="5">
        <v>2100.0</v>
      </c>
      <c r="AK108" s="5" t="s">
        <v>112</v>
      </c>
      <c r="AL108" s="203">
        <v>2130.0</v>
      </c>
      <c r="AM108" s="5" t="s">
        <v>563</v>
      </c>
      <c r="AN108" s="5"/>
      <c r="AO108" s="5" t="s">
        <v>110</v>
      </c>
      <c r="AP108" s="5" t="s">
        <v>110</v>
      </c>
      <c r="AQ108" s="5" t="s">
        <v>110</v>
      </c>
      <c r="AR108" s="5" t="s">
        <v>110</v>
      </c>
      <c r="AS108" s="5" t="s">
        <v>110</v>
      </c>
      <c r="AT108" s="5" t="s">
        <v>110</v>
      </c>
      <c r="AU108" s="9">
        <f t="shared" si="16"/>
        <v>2130</v>
      </c>
      <c r="AV108" s="1" t="str">
        <f t="shared" si="17"/>
        <v>#REF!</v>
      </c>
      <c r="AW108" s="1" t="str">
        <f>IF(#REF!="ITEM",IF(AQ108="a","ok",
IF(AQ108="b",IF(AQ106="a","ok","x"),
IF(AQ108="c",IF(AQ106="b","ok","x"),
IF(AQ108="d",IF(AQ106="c","ok","x"),
IF(AQ108="e",IF(AQ106="d","ok","x"),
IF(AQ108="f",IF(AQ106="e","ok","x"),
IF(AQ108="g",IF(AQ106="f","ok","x"),
IF(AQ108="h",IF(AQ106="g","ok","x"),
IF(AQ108="i",IF(AQ106="h","ok","x"),
IF(AQ108="j",IF(AQ106="i","ok","x"),
IF(AQ108="K",IF(AQ106="J","ok","x"),
IF(AQ108="L",IF(AQ106="K","ok","x")
)))))))))))),"OK")</f>
        <v>#REF!</v>
      </c>
    </row>
    <row r="109" ht="15.0" customHeight="1">
      <c r="A109" s="181" t="s">
        <v>47</v>
      </c>
      <c r="B109" s="181" t="s">
        <v>678</v>
      </c>
      <c r="C109" s="192" t="s">
        <v>1136</v>
      </c>
      <c r="D109" s="23" t="s">
        <v>1018</v>
      </c>
      <c r="E109" s="183">
        <f>COUNTIF(H110:H113,"SIM")</f>
        <v>4</v>
      </c>
      <c r="F109" s="183">
        <f>COUNTA(H110:H113)</f>
        <v>4</v>
      </c>
      <c r="G109" s="184">
        <f>E109/F109</f>
        <v>1</v>
      </c>
      <c r="H109" s="201" t="s">
        <v>684</v>
      </c>
      <c r="I109" s="34"/>
      <c r="J109" s="34"/>
      <c r="K109" s="35"/>
      <c r="L109" s="200" t="s">
        <v>1137</v>
      </c>
      <c r="M109" s="203" t="str">
        <f t="shared" si="12"/>
        <v/>
      </c>
      <c r="N109" s="203"/>
      <c r="O109" s="203"/>
      <c r="P109" s="203"/>
      <c r="Q109" s="203" t="str">
        <f t="shared" si="13"/>
        <v>#REF!</v>
      </c>
      <c r="R109" s="203"/>
      <c r="S109" s="203" t="str">
        <f t="shared" si="14"/>
        <v>#REF!</v>
      </c>
      <c r="T109" s="203">
        <v>765.0</v>
      </c>
      <c r="U109" s="203">
        <v>8888.0</v>
      </c>
      <c r="V109" s="203" t="s">
        <v>47</v>
      </c>
      <c r="W109" s="203" t="s">
        <v>110</v>
      </c>
      <c r="X109" s="203" t="s">
        <v>110</v>
      </c>
      <c r="Y109" s="203" t="s">
        <v>110</v>
      </c>
      <c r="Z109" s="203" t="s">
        <v>110</v>
      </c>
      <c r="AA109" s="203" t="s">
        <v>110</v>
      </c>
      <c r="AB109" s="203" t="s">
        <v>110</v>
      </c>
      <c r="AC109" s="203" t="s">
        <v>110</v>
      </c>
      <c r="AD109" s="203" t="s">
        <v>110</v>
      </c>
      <c r="AE109" s="203" t="s">
        <v>110</v>
      </c>
      <c r="AF109" s="203" t="s">
        <v>110</v>
      </c>
      <c r="AG109" s="203" t="s">
        <v>101</v>
      </c>
      <c r="AH109" s="204" t="str">
        <f t="shared" si="15"/>
        <v>2131</v>
      </c>
      <c r="AI109" s="205">
        <v>2131.0</v>
      </c>
      <c r="AJ109" s="203">
        <v>2100.0</v>
      </c>
      <c r="AK109" s="203" t="s">
        <v>112</v>
      </c>
      <c r="AL109" s="203">
        <v>2130.0</v>
      </c>
      <c r="AM109" s="203" t="s">
        <v>563</v>
      </c>
      <c r="AN109" s="203">
        <v>2131.0</v>
      </c>
      <c r="AO109" s="203" t="s">
        <v>1136</v>
      </c>
      <c r="AP109" s="203">
        <v>2131.0</v>
      </c>
      <c r="AQ109" s="203" t="s">
        <v>110</v>
      </c>
      <c r="AR109" s="203"/>
      <c r="AS109" s="203" t="s">
        <v>117</v>
      </c>
      <c r="AT109" s="203" t="s">
        <v>110</v>
      </c>
      <c r="AU109" s="204" t="str">
        <f t="shared" si="16"/>
        <v/>
      </c>
      <c r="AV109" s="203" t="str">
        <f t="shared" si="17"/>
        <v>#REF!</v>
      </c>
      <c r="AW109" s="203" t="str">
        <f>IF(#REF!="ITEM",IF(AQ109="a","ok",
IF(AQ109="b",IF(AQ106="a","ok","x"),
IF(AQ109="c",IF(AQ106="b","ok","x"),
IF(AQ109="d",IF(AQ106="c","ok","x"),
IF(AQ109="e",IF(AQ106="d","ok","x"),
IF(AQ109="f",IF(AQ106="e","ok","x"),
IF(AQ109="g",IF(AQ106="f","ok","x"),
IF(AQ109="h",IF(AQ106="g","ok","x"),
IF(AQ109="i",IF(AQ106="h","ok","x"),
IF(AQ109="j",IF(AQ106="i","ok","x"),
IF(AQ109="K",IF(AQ106="J","ok","x"),
IF(AQ109="L",IF(AQ106="K","ok","x")
)))))))))))),"OK")</f>
        <v>#REF!</v>
      </c>
    </row>
    <row r="110" ht="15.0" customHeight="1">
      <c r="A110" s="181" t="s">
        <v>48</v>
      </c>
      <c r="B110" s="181" t="s">
        <v>678</v>
      </c>
      <c r="C110" s="5" t="s">
        <v>1138</v>
      </c>
      <c r="D110" s="5" t="s">
        <v>14</v>
      </c>
      <c r="E110" s="194"/>
      <c r="F110" s="194"/>
      <c r="G110" s="194"/>
      <c r="H110" s="197" t="s">
        <v>99</v>
      </c>
      <c r="I110" s="195"/>
      <c r="J110" s="195"/>
      <c r="K110" s="196"/>
      <c r="L110" s="200" t="s">
        <v>1139</v>
      </c>
      <c r="M110" s="1" t="str">
        <f t="shared" si="12"/>
        <v/>
      </c>
      <c r="N110" s="1"/>
      <c r="O110" s="1"/>
      <c r="P110" s="1"/>
      <c r="Q110" s="1" t="str">
        <f t="shared" si="13"/>
        <v>#REF!</v>
      </c>
      <c r="R110" s="1"/>
      <c r="S110" s="1" t="str">
        <f t="shared" si="14"/>
        <v>#REF!</v>
      </c>
      <c r="T110" s="1">
        <v>131.0</v>
      </c>
      <c r="U110" s="5">
        <v>133.0</v>
      </c>
      <c r="V110" s="5" t="s">
        <v>48</v>
      </c>
      <c r="W110" s="5">
        <v>2100.0</v>
      </c>
      <c r="X110" s="5">
        <v>2130.0</v>
      </c>
      <c r="Y110" s="5">
        <v>2131.0</v>
      </c>
      <c r="Z110" s="5" t="s">
        <v>1140</v>
      </c>
      <c r="AA110" s="5" t="s">
        <v>243</v>
      </c>
      <c r="AB110" s="5" t="s">
        <v>1141</v>
      </c>
      <c r="AC110" s="5" t="s">
        <v>1142</v>
      </c>
      <c r="AD110" s="5" t="s">
        <v>99</v>
      </c>
      <c r="AE110" s="6"/>
      <c r="AF110" s="5" t="s">
        <v>1143</v>
      </c>
      <c r="AG110" s="7" t="s">
        <v>101</v>
      </c>
      <c r="AH110" s="6" t="str">
        <f t="shared" si="15"/>
        <v>2131 a)</v>
      </c>
      <c r="AI110" s="8" t="s">
        <v>1140</v>
      </c>
      <c r="AJ110" s="5">
        <v>2100.0</v>
      </c>
      <c r="AK110" s="5" t="s">
        <v>112</v>
      </c>
      <c r="AL110" s="5">
        <v>2130.0</v>
      </c>
      <c r="AM110" s="5" t="s">
        <v>563</v>
      </c>
      <c r="AN110" s="5">
        <v>2131.0</v>
      </c>
      <c r="AO110" s="5" t="s">
        <v>1136</v>
      </c>
      <c r="AP110" s="5" t="s">
        <v>1140</v>
      </c>
      <c r="AQ110" s="5" t="s">
        <v>115</v>
      </c>
      <c r="AR110" s="5" t="s">
        <v>1141</v>
      </c>
      <c r="AS110" s="5" t="s">
        <v>105</v>
      </c>
      <c r="AT110" s="5" t="s">
        <v>106</v>
      </c>
      <c r="AU110" s="9" t="str">
        <f t="shared" si="16"/>
        <v>2131 a)</v>
      </c>
      <c r="AV110" s="1" t="str">
        <f t="shared" si="17"/>
        <v>#REF!</v>
      </c>
      <c r="AW110" s="1" t="str">
        <f t="shared" ref="AW110:AW121" si="23">IF(#REF!="ITEM",IF(AQ110="a","ok",
IF(AQ110="b",IF(AQ109="a","ok","x"),
IF(AQ110="c",IF(AQ109="b","ok","x"),
IF(AQ110="d",IF(AQ109="c","ok","x"),
IF(AQ110="e",IF(AQ109="d","ok","x"),
IF(AQ110="f",IF(AQ109="e","ok","x"),
IF(AQ110="g",IF(AQ109="f","ok","x"),
IF(AQ110="h",IF(AQ109="g","ok","x"),
IF(AQ110="i",IF(AQ109="h","ok","x"),
IF(AQ110="j",IF(AQ109="i","ok","x"),
IF(AQ110="K",IF(AQ109="J","ok","x"),
IF(AQ110="L",IF(AQ109="K","ok","x")
)))))))))))),"OK")</f>
        <v>#REF!</v>
      </c>
    </row>
    <row r="111" ht="15.0" customHeight="1">
      <c r="A111" s="181" t="s">
        <v>48</v>
      </c>
      <c r="B111" s="181" t="s">
        <v>678</v>
      </c>
      <c r="C111" s="5" t="s">
        <v>1144</v>
      </c>
      <c r="D111" s="5" t="s">
        <v>14</v>
      </c>
      <c r="E111" s="194"/>
      <c r="F111" s="194"/>
      <c r="G111" s="194"/>
      <c r="H111" s="197" t="s">
        <v>99</v>
      </c>
      <c r="I111" s="195"/>
      <c r="J111" s="195"/>
      <c r="K111" s="196"/>
      <c r="L111" s="200" t="s">
        <v>1139</v>
      </c>
      <c r="M111" s="203" t="str">
        <f t="shared" si="12"/>
        <v/>
      </c>
      <c r="N111" s="203"/>
      <c r="O111" s="203"/>
      <c r="P111" s="203"/>
      <c r="Q111" s="203" t="str">
        <f t="shared" si="13"/>
        <v>#REF!</v>
      </c>
      <c r="R111" s="203"/>
      <c r="S111" s="203" t="str">
        <f t="shared" si="14"/>
        <v>#REF!</v>
      </c>
      <c r="T111" s="203">
        <v>709.0</v>
      </c>
      <c r="U111" s="203">
        <v>9999.0</v>
      </c>
      <c r="V111" s="203" t="s">
        <v>48</v>
      </c>
      <c r="W111" s="203" t="s">
        <v>110</v>
      </c>
      <c r="X111" s="203" t="s">
        <v>110</v>
      </c>
      <c r="Y111" s="203" t="s">
        <v>110</v>
      </c>
      <c r="Z111" s="203" t="s">
        <v>110</v>
      </c>
      <c r="AA111" s="203" t="s">
        <v>110</v>
      </c>
      <c r="AB111" s="203" t="s">
        <v>110</v>
      </c>
      <c r="AC111" s="203" t="s">
        <v>110</v>
      </c>
      <c r="AD111" s="203" t="s">
        <v>110</v>
      </c>
      <c r="AE111" s="203" t="s">
        <v>110</v>
      </c>
      <c r="AF111" s="203" t="s">
        <v>110</v>
      </c>
      <c r="AG111" s="203" t="s">
        <v>101</v>
      </c>
      <c r="AH111" s="204" t="str">
        <f t="shared" si="15"/>
        <v>2131 b)</v>
      </c>
      <c r="AI111" s="205" t="s">
        <v>1145</v>
      </c>
      <c r="AJ111" s="203">
        <v>2100.0</v>
      </c>
      <c r="AK111" s="203" t="s">
        <v>112</v>
      </c>
      <c r="AL111" s="203">
        <v>2130.0</v>
      </c>
      <c r="AM111" s="203" t="s">
        <v>563</v>
      </c>
      <c r="AN111" s="203">
        <v>2131.0</v>
      </c>
      <c r="AO111" s="203" t="s">
        <v>1136</v>
      </c>
      <c r="AP111" s="203" t="s">
        <v>1145</v>
      </c>
      <c r="AQ111" s="203" t="s">
        <v>121</v>
      </c>
      <c r="AR111" s="203" t="s">
        <v>1146</v>
      </c>
      <c r="AS111" s="203" t="s">
        <v>117</v>
      </c>
      <c r="AT111" s="203" t="s">
        <v>118</v>
      </c>
      <c r="AU111" s="204" t="str">
        <f t="shared" si="16"/>
        <v/>
      </c>
      <c r="AV111" s="203" t="str">
        <f t="shared" si="17"/>
        <v>#REF!</v>
      </c>
      <c r="AW111" s="203" t="str">
        <f t="shared" si="23"/>
        <v>#REF!</v>
      </c>
    </row>
    <row r="112" ht="15.0" customHeight="1">
      <c r="A112" s="181" t="s">
        <v>48</v>
      </c>
      <c r="B112" s="181" t="s">
        <v>678</v>
      </c>
      <c r="C112" s="5" t="s">
        <v>1147</v>
      </c>
      <c r="D112" s="5" t="s">
        <v>14</v>
      </c>
      <c r="E112" s="194"/>
      <c r="F112" s="194"/>
      <c r="G112" s="194"/>
      <c r="H112" s="197" t="s">
        <v>99</v>
      </c>
      <c r="I112" s="195"/>
      <c r="J112" s="195"/>
      <c r="K112" s="196"/>
      <c r="L112" s="200" t="s">
        <v>1139</v>
      </c>
      <c r="M112" s="203" t="str">
        <f t="shared" si="12"/>
        <v/>
      </c>
      <c r="N112" s="203"/>
      <c r="O112" s="203"/>
      <c r="P112" s="203"/>
      <c r="Q112" s="203" t="str">
        <f t="shared" si="13"/>
        <v>#REF!</v>
      </c>
      <c r="R112" s="203"/>
      <c r="S112" s="203" t="str">
        <f t="shared" si="14"/>
        <v>#REF!</v>
      </c>
      <c r="T112" s="203">
        <v>710.0</v>
      </c>
      <c r="U112" s="203">
        <v>9999.0</v>
      </c>
      <c r="V112" s="203" t="s">
        <v>48</v>
      </c>
      <c r="W112" s="203" t="s">
        <v>110</v>
      </c>
      <c r="X112" s="203" t="s">
        <v>110</v>
      </c>
      <c r="Y112" s="203" t="s">
        <v>110</v>
      </c>
      <c r="Z112" s="203" t="s">
        <v>110</v>
      </c>
      <c r="AA112" s="203" t="s">
        <v>110</v>
      </c>
      <c r="AB112" s="203" t="s">
        <v>110</v>
      </c>
      <c r="AC112" s="203" t="s">
        <v>110</v>
      </c>
      <c r="AD112" s="203" t="s">
        <v>110</v>
      </c>
      <c r="AE112" s="203" t="s">
        <v>110</v>
      </c>
      <c r="AF112" s="203" t="s">
        <v>110</v>
      </c>
      <c r="AG112" s="203" t="s">
        <v>101</v>
      </c>
      <c r="AH112" s="204" t="str">
        <f t="shared" si="15"/>
        <v>2131 c)</v>
      </c>
      <c r="AI112" s="205" t="s">
        <v>1148</v>
      </c>
      <c r="AJ112" s="203">
        <v>2100.0</v>
      </c>
      <c r="AK112" s="203" t="s">
        <v>112</v>
      </c>
      <c r="AL112" s="203">
        <v>2130.0</v>
      </c>
      <c r="AM112" s="203" t="s">
        <v>563</v>
      </c>
      <c r="AN112" s="203">
        <v>2131.0</v>
      </c>
      <c r="AO112" s="203" t="s">
        <v>1136</v>
      </c>
      <c r="AP112" s="203" t="s">
        <v>1148</v>
      </c>
      <c r="AQ112" s="203" t="s">
        <v>104</v>
      </c>
      <c r="AR112" s="203" t="s">
        <v>1149</v>
      </c>
      <c r="AS112" s="203" t="s">
        <v>117</v>
      </c>
      <c r="AT112" s="203" t="s">
        <v>118</v>
      </c>
      <c r="AU112" s="204" t="str">
        <f t="shared" si="16"/>
        <v/>
      </c>
      <c r="AV112" s="203" t="str">
        <f t="shared" si="17"/>
        <v>#REF!</v>
      </c>
      <c r="AW112" s="203" t="str">
        <f t="shared" si="23"/>
        <v>#REF!</v>
      </c>
    </row>
    <row r="113" ht="15.0" customHeight="1">
      <c r="A113" s="181" t="s">
        <v>48</v>
      </c>
      <c r="B113" s="181" t="s">
        <v>678</v>
      </c>
      <c r="C113" s="5" t="s">
        <v>1150</v>
      </c>
      <c r="D113" s="5" t="s">
        <v>14</v>
      </c>
      <c r="E113" s="194"/>
      <c r="F113" s="194"/>
      <c r="G113" s="194"/>
      <c r="H113" s="197" t="s">
        <v>99</v>
      </c>
      <c r="I113" s="195"/>
      <c r="J113" s="195"/>
      <c r="K113" s="196"/>
      <c r="L113" s="200" t="s">
        <v>1139</v>
      </c>
      <c r="M113" s="203" t="str">
        <f t="shared" si="12"/>
        <v/>
      </c>
      <c r="N113" s="203"/>
      <c r="O113" s="203"/>
      <c r="P113" s="203"/>
      <c r="Q113" s="203" t="str">
        <f t="shared" si="13"/>
        <v>#REF!</v>
      </c>
      <c r="R113" s="203"/>
      <c r="S113" s="203" t="str">
        <f t="shared" si="14"/>
        <v>#REF!</v>
      </c>
      <c r="T113" s="203">
        <v>711.0</v>
      </c>
      <c r="U113" s="203">
        <v>9999.0</v>
      </c>
      <c r="V113" s="203" t="s">
        <v>48</v>
      </c>
      <c r="W113" s="203" t="s">
        <v>110</v>
      </c>
      <c r="X113" s="203" t="s">
        <v>110</v>
      </c>
      <c r="Y113" s="203" t="s">
        <v>110</v>
      </c>
      <c r="Z113" s="203" t="s">
        <v>110</v>
      </c>
      <c r="AA113" s="203" t="s">
        <v>110</v>
      </c>
      <c r="AB113" s="203" t="s">
        <v>110</v>
      </c>
      <c r="AC113" s="203" t="s">
        <v>110</v>
      </c>
      <c r="AD113" s="203" t="s">
        <v>110</v>
      </c>
      <c r="AE113" s="203" t="s">
        <v>110</v>
      </c>
      <c r="AF113" s="203" t="s">
        <v>110</v>
      </c>
      <c r="AG113" s="203" t="s">
        <v>101</v>
      </c>
      <c r="AH113" s="204" t="str">
        <f t="shared" si="15"/>
        <v>2131 d)</v>
      </c>
      <c r="AI113" s="205" t="s">
        <v>1151</v>
      </c>
      <c r="AJ113" s="203">
        <v>2100.0</v>
      </c>
      <c r="AK113" s="203" t="s">
        <v>112</v>
      </c>
      <c r="AL113" s="203">
        <v>2130.0</v>
      </c>
      <c r="AM113" s="203" t="s">
        <v>563</v>
      </c>
      <c r="AN113" s="203">
        <v>2131.0</v>
      </c>
      <c r="AO113" s="203" t="s">
        <v>1136</v>
      </c>
      <c r="AP113" s="203" t="s">
        <v>1151</v>
      </c>
      <c r="AQ113" s="203" t="s">
        <v>139</v>
      </c>
      <c r="AR113" s="203" t="s">
        <v>1152</v>
      </c>
      <c r="AS113" s="203" t="s">
        <v>117</v>
      </c>
      <c r="AT113" s="203" t="s">
        <v>118</v>
      </c>
      <c r="AU113" s="204" t="str">
        <f t="shared" si="16"/>
        <v/>
      </c>
      <c r="AV113" s="203" t="str">
        <f t="shared" si="17"/>
        <v>#REF!</v>
      </c>
      <c r="AW113" s="203" t="str">
        <f t="shared" si="23"/>
        <v>#REF!</v>
      </c>
    </row>
    <row r="114" ht="15.0" customHeight="1">
      <c r="A114" s="181" t="s">
        <v>47</v>
      </c>
      <c r="B114" s="181" t="s">
        <v>678</v>
      </c>
      <c r="C114" s="192" t="s">
        <v>1153</v>
      </c>
      <c r="D114" s="1" t="s">
        <v>11</v>
      </c>
      <c r="E114" s="183">
        <f>COUNTIF(H115:H121,"SIM")</f>
        <v>7</v>
      </c>
      <c r="F114" s="183">
        <f>COUNTA(H115:H121)</f>
        <v>7</v>
      </c>
      <c r="G114" s="184">
        <f>E114/F114</f>
        <v>1</v>
      </c>
      <c r="H114" s="201" t="s">
        <v>684</v>
      </c>
      <c r="I114" s="34"/>
      <c r="J114" s="34"/>
      <c r="K114" s="35"/>
      <c r="L114" s="197" t="s">
        <v>1154</v>
      </c>
      <c r="M114" s="1" t="str">
        <f t="shared" si="12"/>
        <v/>
      </c>
      <c r="N114" s="1"/>
      <c r="O114" s="1"/>
      <c r="P114" s="1"/>
      <c r="Q114" s="1" t="str">
        <f t="shared" si="13"/>
        <v>#REF!</v>
      </c>
      <c r="R114" s="1"/>
      <c r="S114" s="1" t="str">
        <f t="shared" si="14"/>
        <v>#REF!</v>
      </c>
      <c r="T114" s="1">
        <v>137.0</v>
      </c>
      <c r="U114" s="5">
        <v>139.0</v>
      </c>
      <c r="V114" s="5" t="s">
        <v>47</v>
      </c>
      <c r="W114" s="5">
        <v>2100.0</v>
      </c>
      <c r="X114" s="5">
        <v>2130.0</v>
      </c>
      <c r="Y114" s="5">
        <v>2132.0</v>
      </c>
      <c r="Z114" s="5" t="s">
        <v>1155</v>
      </c>
      <c r="AA114" s="5" t="s">
        <v>110</v>
      </c>
      <c r="AB114" s="5" t="s">
        <v>1153</v>
      </c>
      <c r="AC114" s="5" t="s">
        <v>11</v>
      </c>
      <c r="AD114" s="5" t="s">
        <v>852</v>
      </c>
      <c r="AE114" s="188">
        <v>0.5</v>
      </c>
      <c r="AF114" s="5" t="s">
        <v>1156</v>
      </c>
      <c r="AG114" s="7" t="s">
        <v>101</v>
      </c>
      <c r="AH114" s="6" t="str">
        <f t="shared" si="15"/>
        <v>2132</v>
      </c>
      <c r="AI114" s="8">
        <v>2132.0</v>
      </c>
      <c r="AJ114" s="5">
        <v>2100.0</v>
      </c>
      <c r="AK114" s="5" t="s">
        <v>112</v>
      </c>
      <c r="AL114" s="5">
        <v>2130.0</v>
      </c>
      <c r="AM114" s="5" t="s">
        <v>563</v>
      </c>
      <c r="AN114" s="5">
        <v>2132.0</v>
      </c>
      <c r="AO114" s="5" t="s">
        <v>1153</v>
      </c>
      <c r="AP114" s="5" t="s">
        <v>1155</v>
      </c>
      <c r="AQ114" s="5" t="s">
        <v>110</v>
      </c>
      <c r="AR114" s="5" t="s">
        <v>110</v>
      </c>
      <c r="AS114" s="5" t="s">
        <v>105</v>
      </c>
      <c r="AT114" s="5" t="s">
        <v>110</v>
      </c>
      <c r="AU114" s="9" t="str">
        <f t="shared" si="16"/>
        <v/>
      </c>
      <c r="AV114" s="1" t="str">
        <f t="shared" si="17"/>
        <v>#REF!</v>
      </c>
      <c r="AW114" s="1" t="str">
        <f t="shared" si="23"/>
        <v>#REF!</v>
      </c>
    </row>
    <row r="115" ht="15.0" customHeight="1">
      <c r="A115" s="181" t="s">
        <v>48</v>
      </c>
      <c r="B115" s="181" t="s">
        <v>678</v>
      </c>
      <c r="C115" s="5" t="s">
        <v>1157</v>
      </c>
      <c r="D115" s="1" t="s">
        <v>11</v>
      </c>
      <c r="E115" s="189"/>
      <c r="F115" s="189"/>
      <c r="G115" s="189"/>
      <c r="H115" s="199" t="s">
        <v>99</v>
      </c>
      <c r="I115" s="195"/>
      <c r="J115" s="195"/>
      <c r="K115" s="196"/>
      <c r="L115" s="197" t="s">
        <v>1158</v>
      </c>
      <c r="M115" s="1" t="str">
        <f t="shared" si="12"/>
        <v/>
      </c>
      <c r="N115" s="1"/>
      <c r="O115" s="1"/>
      <c r="P115" s="1"/>
      <c r="Q115" s="1" t="str">
        <f t="shared" si="13"/>
        <v>#REF!</v>
      </c>
      <c r="R115" s="1"/>
      <c r="S115" s="1" t="str">
        <f t="shared" si="14"/>
        <v>#REF!</v>
      </c>
      <c r="T115" s="1">
        <v>138.0</v>
      </c>
      <c r="U115" s="5">
        <v>140.0</v>
      </c>
      <c r="V115" s="5" t="s">
        <v>48</v>
      </c>
      <c r="W115" s="5">
        <v>2100.0</v>
      </c>
      <c r="X115" s="5">
        <v>2130.0</v>
      </c>
      <c r="Y115" s="5">
        <v>2132.0</v>
      </c>
      <c r="Z115" s="5" t="s">
        <v>1159</v>
      </c>
      <c r="AA115" s="5" t="s">
        <v>243</v>
      </c>
      <c r="AB115" s="5" t="s">
        <v>1160</v>
      </c>
      <c r="AC115" s="5" t="s">
        <v>11</v>
      </c>
      <c r="AD115" s="5" t="s">
        <v>99</v>
      </c>
      <c r="AE115" s="6"/>
      <c r="AF115" s="5" t="s">
        <v>1161</v>
      </c>
      <c r="AG115" s="7" t="s">
        <v>101</v>
      </c>
      <c r="AH115" s="6" t="str">
        <f t="shared" si="15"/>
        <v>2132 a)</v>
      </c>
      <c r="AI115" s="8" t="s">
        <v>1159</v>
      </c>
      <c r="AJ115" s="5">
        <v>2100.0</v>
      </c>
      <c r="AK115" s="5" t="s">
        <v>112</v>
      </c>
      <c r="AL115" s="5">
        <v>2130.0</v>
      </c>
      <c r="AM115" s="5" t="s">
        <v>563</v>
      </c>
      <c r="AN115" s="5">
        <v>2132.0</v>
      </c>
      <c r="AO115" s="5" t="s">
        <v>1153</v>
      </c>
      <c r="AP115" s="5" t="s">
        <v>1159</v>
      </c>
      <c r="AQ115" s="5" t="s">
        <v>115</v>
      </c>
      <c r="AR115" s="5" t="s">
        <v>1160</v>
      </c>
      <c r="AS115" s="5" t="s">
        <v>105</v>
      </c>
      <c r="AT115" s="5" t="s">
        <v>106</v>
      </c>
      <c r="AU115" s="9" t="str">
        <f t="shared" si="16"/>
        <v>2132 a)</v>
      </c>
      <c r="AV115" s="1" t="str">
        <f t="shared" si="17"/>
        <v>#REF!</v>
      </c>
      <c r="AW115" s="1" t="str">
        <f t="shared" si="23"/>
        <v>#REF!</v>
      </c>
    </row>
    <row r="116" ht="15.0" customHeight="1">
      <c r="A116" s="181" t="s">
        <v>48</v>
      </c>
      <c r="B116" s="181" t="s">
        <v>678</v>
      </c>
      <c r="C116" s="5" t="s">
        <v>1162</v>
      </c>
      <c r="D116" s="1" t="s">
        <v>11</v>
      </c>
      <c r="E116" s="189"/>
      <c r="F116" s="189"/>
      <c r="G116" s="189"/>
      <c r="H116" s="199" t="s">
        <v>99</v>
      </c>
      <c r="I116" s="195"/>
      <c r="J116" s="195"/>
      <c r="K116" s="196"/>
      <c r="L116" s="197" t="s">
        <v>1158</v>
      </c>
      <c r="M116" s="1" t="str">
        <f t="shared" si="12"/>
        <v/>
      </c>
      <c r="N116" s="1"/>
      <c r="O116" s="1"/>
      <c r="P116" s="1"/>
      <c r="Q116" s="1" t="str">
        <f t="shared" si="13"/>
        <v>#REF!</v>
      </c>
      <c r="R116" s="1"/>
      <c r="S116" s="1" t="str">
        <f t="shared" si="14"/>
        <v>#REF!</v>
      </c>
      <c r="T116" s="1">
        <v>139.0</v>
      </c>
      <c r="U116" s="5">
        <v>141.0</v>
      </c>
      <c r="V116" s="5" t="s">
        <v>48</v>
      </c>
      <c r="W116" s="5">
        <v>2100.0</v>
      </c>
      <c r="X116" s="5">
        <v>2130.0</v>
      </c>
      <c r="Y116" s="5">
        <v>2132.0</v>
      </c>
      <c r="Z116" s="5" t="s">
        <v>1163</v>
      </c>
      <c r="AA116" s="5" t="s">
        <v>201</v>
      </c>
      <c r="AB116" s="5" t="s">
        <v>1164</v>
      </c>
      <c r="AC116" s="5" t="s">
        <v>11</v>
      </c>
      <c r="AD116" s="5" t="s">
        <v>99</v>
      </c>
      <c r="AE116" s="6"/>
      <c r="AF116" s="5" t="s">
        <v>1165</v>
      </c>
      <c r="AG116" s="7" t="s">
        <v>101</v>
      </c>
      <c r="AH116" s="6" t="str">
        <f t="shared" si="15"/>
        <v>2132 b)</v>
      </c>
      <c r="AI116" s="8" t="s">
        <v>1163</v>
      </c>
      <c r="AJ116" s="5">
        <v>2100.0</v>
      </c>
      <c r="AK116" s="5" t="s">
        <v>112</v>
      </c>
      <c r="AL116" s="5">
        <v>2130.0</v>
      </c>
      <c r="AM116" s="5" t="s">
        <v>563</v>
      </c>
      <c r="AN116" s="5">
        <v>2132.0</v>
      </c>
      <c r="AO116" s="5" t="s">
        <v>1153</v>
      </c>
      <c r="AP116" s="5" t="s">
        <v>1163</v>
      </c>
      <c r="AQ116" s="5" t="s">
        <v>121</v>
      </c>
      <c r="AR116" s="5" t="s">
        <v>1166</v>
      </c>
      <c r="AS116" s="5" t="s">
        <v>105</v>
      </c>
      <c r="AT116" s="5" t="s">
        <v>106</v>
      </c>
      <c r="AU116" s="9" t="str">
        <f t="shared" si="16"/>
        <v>2132 b)</v>
      </c>
      <c r="AV116" s="1" t="str">
        <f t="shared" si="17"/>
        <v>#REF!</v>
      </c>
      <c r="AW116" s="1" t="str">
        <f t="shared" si="23"/>
        <v>#REF!</v>
      </c>
    </row>
    <row r="117" ht="15.0" customHeight="1">
      <c r="A117" s="181" t="s">
        <v>48</v>
      </c>
      <c r="B117" s="181" t="s">
        <v>678</v>
      </c>
      <c r="C117" s="5" t="s">
        <v>1167</v>
      </c>
      <c r="D117" s="1" t="s">
        <v>11</v>
      </c>
      <c r="E117" s="189"/>
      <c r="F117" s="189"/>
      <c r="G117" s="189"/>
      <c r="H117" s="199" t="s">
        <v>99</v>
      </c>
      <c r="I117" s="195"/>
      <c r="J117" s="195"/>
      <c r="K117" s="196"/>
      <c r="L117" s="197" t="s">
        <v>1158</v>
      </c>
      <c r="M117" s="1" t="str">
        <f t="shared" si="12"/>
        <v/>
      </c>
      <c r="N117" s="1"/>
      <c r="O117" s="1"/>
      <c r="P117" s="1"/>
      <c r="Q117" s="1" t="str">
        <f t="shared" si="13"/>
        <v>#REF!</v>
      </c>
      <c r="R117" s="1"/>
      <c r="S117" s="1" t="str">
        <f t="shared" si="14"/>
        <v>#REF!</v>
      </c>
      <c r="T117" s="1">
        <v>140.0</v>
      </c>
      <c r="U117" s="5">
        <v>142.0</v>
      </c>
      <c r="V117" s="5" t="s">
        <v>48</v>
      </c>
      <c r="W117" s="5">
        <v>2100.0</v>
      </c>
      <c r="X117" s="5">
        <v>2130.0</v>
      </c>
      <c r="Y117" s="5">
        <v>2132.0</v>
      </c>
      <c r="Z117" s="5" t="s">
        <v>1168</v>
      </c>
      <c r="AA117" s="5" t="s">
        <v>97</v>
      </c>
      <c r="AB117" s="5" t="s">
        <v>1169</v>
      </c>
      <c r="AC117" s="5" t="s">
        <v>11</v>
      </c>
      <c r="AD117" s="5" t="s">
        <v>99</v>
      </c>
      <c r="AE117" s="6"/>
      <c r="AF117" s="5" t="s">
        <v>1170</v>
      </c>
      <c r="AG117" s="7" t="s">
        <v>101</v>
      </c>
      <c r="AH117" s="6" t="str">
        <f t="shared" si="15"/>
        <v>2132 c)</v>
      </c>
      <c r="AI117" s="8" t="s">
        <v>1168</v>
      </c>
      <c r="AJ117" s="5">
        <v>2100.0</v>
      </c>
      <c r="AK117" s="5" t="s">
        <v>112</v>
      </c>
      <c r="AL117" s="5">
        <v>2130.0</v>
      </c>
      <c r="AM117" s="5" t="s">
        <v>563</v>
      </c>
      <c r="AN117" s="5">
        <v>2132.0</v>
      </c>
      <c r="AO117" s="5" t="s">
        <v>1153</v>
      </c>
      <c r="AP117" s="5" t="s">
        <v>1168</v>
      </c>
      <c r="AQ117" s="5" t="s">
        <v>104</v>
      </c>
      <c r="AR117" s="5" t="s">
        <v>1169</v>
      </c>
      <c r="AS117" s="5" t="s">
        <v>105</v>
      </c>
      <c r="AT117" s="5" t="s">
        <v>106</v>
      </c>
      <c r="AU117" s="9" t="str">
        <f t="shared" si="16"/>
        <v>2132 c)</v>
      </c>
      <c r="AV117" s="1" t="str">
        <f t="shared" si="17"/>
        <v>#REF!</v>
      </c>
      <c r="AW117" s="1" t="str">
        <f t="shared" si="23"/>
        <v>#REF!</v>
      </c>
    </row>
    <row r="118" ht="15.0" customHeight="1">
      <c r="A118" s="181" t="s">
        <v>48</v>
      </c>
      <c r="B118" s="181" t="s">
        <v>678</v>
      </c>
      <c r="C118" s="5" t="s">
        <v>1171</v>
      </c>
      <c r="D118" s="193" t="s">
        <v>262</v>
      </c>
      <c r="E118" s="189"/>
      <c r="F118" s="189"/>
      <c r="G118" s="189"/>
      <c r="H118" s="199" t="s">
        <v>99</v>
      </c>
      <c r="I118" s="195"/>
      <c r="J118" s="195"/>
      <c r="K118" s="196"/>
      <c r="L118" s="197" t="s">
        <v>1158</v>
      </c>
      <c r="M118" s="1" t="str">
        <f t="shared" si="12"/>
        <v/>
      </c>
      <c r="N118" s="1"/>
      <c r="O118" s="1"/>
      <c r="P118" s="1"/>
      <c r="Q118" s="1" t="str">
        <f t="shared" si="13"/>
        <v>#REF!</v>
      </c>
      <c r="R118" s="1"/>
      <c r="S118" s="1" t="str">
        <f t="shared" si="14"/>
        <v>#REF!</v>
      </c>
      <c r="T118" s="1">
        <v>142.0</v>
      </c>
      <c r="U118" s="5">
        <v>144.0</v>
      </c>
      <c r="V118" s="5" t="s">
        <v>48</v>
      </c>
      <c r="W118" s="5">
        <v>2100.0</v>
      </c>
      <c r="X118" s="5">
        <v>2130.0</v>
      </c>
      <c r="Y118" s="5">
        <v>2133.0</v>
      </c>
      <c r="Z118" s="5" t="s">
        <v>1172</v>
      </c>
      <c r="AA118" s="5" t="s">
        <v>243</v>
      </c>
      <c r="AB118" s="5" t="s">
        <v>1173</v>
      </c>
      <c r="AC118" s="5" t="s">
        <v>877</v>
      </c>
      <c r="AD118" s="5" t="s">
        <v>99</v>
      </c>
      <c r="AE118" s="6"/>
      <c r="AF118" s="5" t="s">
        <v>1174</v>
      </c>
      <c r="AG118" s="7" t="s">
        <v>101</v>
      </c>
      <c r="AH118" s="6" t="str">
        <f t="shared" si="15"/>
        <v>2132 d)</v>
      </c>
      <c r="AI118" s="8" t="s">
        <v>1175</v>
      </c>
      <c r="AJ118" s="5">
        <v>2100.0</v>
      </c>
      <c r="AK118" s="5" t="s">
        <v>112</v>
      </c>
      <c r="AL118" s="5">
        <v>2130.0</v>
      </c>
      <c r="AM118" s="5" t="s">
        <v>563</v>
      </c>
      <c r="AN118" s="5">
        <v>2132.0</v>
      </c>
      <c r="AO118" s="5" t="s">
        <v>1153</v>
      </c>
      <c r="AP118" s="5" t="s">
        <v>1175</v>
      </c>
      <c r="AQ118" s="5" t="s">
        <v>139</v>
      </c>
      <c r="AR118" s="5" t="s">
        <v>1171</v>
      </c>
      <c r="AS118" s="5" t="s">
        <v>105</v>
      </c>
      <c r="AT118" s="5" t="s">
        <v>189</v>
      </c>
      <c r="AU118" s="9" t="str">
        <f t="shared" si="16"/>
        <v>2133 a)</v>
      </c>
      <c r="AV118" s="1" t="str">
        <f t="shared" si="17"/>
        <v>#REF!</v>
      </c>
      <c r="AW118" s="1" t="str">
        <f t="shared" si="23"/>
        <v>#REF!</v>
      </c>
    </row>
    <row r="119" ht="15.0" customHeight="1">
      <c r="A119" s="181" t="s">
        <v>48</v>
      </c>
      <c r="B119" s="181" t="s">
        <v>678</v>
      </c>
      <c r="C119" s="5" t="s">
        <v>1176</v>
      </c>
      <c r="D119" s="193" t="s">
        <v>262</v>
      </c>
      <c r="E119" s="189"/>
      <c r="F119" s="189"/>
      <c r="G119" s="189"/>
      <c r="H119" s="199" t="s">
        <v>99</v>
      </c>
      <c r="I119" s="195"/>
      <c r="J119" s="195"/>
      <c r="K119" s="196"/>
      <c r="L119" s="197" t="s">
        <v>1158</v>
      </c>
      <c r="M119" s="1" t="str">
        <f t="shared" si="12"/>
        <v/>
      </c>
      <c r="N119" s="1"/>
      <c r="O119" s="1"/>
      <c r="P119" s="1"/>
      <c r="Q119" s="1" t="str">
        <f t="shared" si="13"/>
        <v>#REF!</v>
      </c>
      <c r="R119" s="1"/>
      <c r="S119" s="1" t="str">
        <f t="shared" si="14"/>
        <v>#REF!</v>
      </c>
      <c r="T119" s="1">
        <v>143.0</v>
      </c>
      <c r="U119" s="5">
        <v>145.0</v>
      </c>
      <c r="V119" s="5" t="s">
        <v>48</v>
      </c>
      <c r="W119" s="5">
        <v>2100.0</v>
      </c>
      <c r="X119" s="5">
        <v>2130.0</v>
      </c>
      <c r="Y119" s="5">
        <v>2133.0</v>
      </c>
      <c r="Z119" s="5" t="s">
        <v>1177</v>
      </c>
      <c r="AA119" s="5" t="s">
        <v>201</v>
      </c>
      <c r="AB119" s="5" t="s">
        <v>1178</v>
      </c>
      <c r="AC119" s="5" t="s">
        <v>877</v>
      </c>
      <c r="AD119" s="5" t="s">
        <v>99</v>
      </c>
      <c r="AE119" s="6"/>
      <c r="AF119" s="5" t="s">
        <v>1174</v>
      </c>
      <c r="AG119" s="7" t="s">
        <v>101</v>
      </c>
      <c r="AH119" s="6" t="str">
        <f t="shared" si="15"/>
        <v>2132 e)</v>
      </c>
      <c r="AI119" s="8" t="s">
        <v>1179</v>
      </c>
      <c r="AJ119" s="5">
        <v>2100.0</v>
      </c>
      <c r="AK119" s="5" t="s">
        <v>112</v>
      </c>
      <c r="AL119" s="5">
        <v>2130.0</v>
      </c>
      <c r="AM119" s="5" t="s">
        <v>563</v>
      </c>
      <c r="AN119" s="5">
        <v>2132.0</v>
      </c>
      <c r="AO119" s="5" t="s">
        <v>1153</v>
      </c>
      <c r="AP119" s="5" t="s">
        <v>1179</v>
      </c>
      <c r="AQ119" s="5" t="s">
        <v>150</v>
      </c>
      <c r="AR119" s="5" t="s">
        <v>1180</v>
      </c>
      <c r="AS119" s="5" t="s">
        <v>105</v>
      </c>
      <c r="AT119" s="5" t="s">
        <v>189</v>
      </c>
      <c r="AU119" s="9" t="str">
        <f t="shared" si="16"/>
        <v>2133 b)</v>
      </c>
      <c r="AV119" s="1" t="str">
        <f t="shared" si="17"/>
        <v>#REF!</v>
      </c>
      <c r="AW119" s="1" t="str">
        <f t="shared" si="23"/>
        <v>#REF!</v>
      </c>
    </row>
    <row r="120" ht="15.0" customHeight="1">
      <c r="A120" s="181" t="s">
        <v>48</v>
      </c>
      <c r="B120" s="181" t="s">
        <v>678</v>
      </c>
      <c r="C120" s="5" t="s">
        <v>1181</v>
      </c>
      <c r="D120" s="193" t="s">
        <v>262</v>
      </c>
      <c r="E120" s="189"/>
      <c r="F120" s="189"/>
      <c r="G120" s="189"/>
      <c r="H120" s="199" t="s">
        <v>99</v>
      </c>
      <c r="I120" s="195"/>
      <c r="J120" s="195"/>
      <c r="K120" s="196"/>
      <c r="L120" s="197" t="s">
        <v>1158</v>
      </c>
      <c r="M120" s="1" t="str">
        <f t="shared" si="12"/>
        <v/>
      </c>
      <c r="N120" s="1"/>
      <c r="O120" s="1"/>
      <c r="P120" s="1"/>
      <c r="Q120" s="1" t="str">
        <f t="shared" si="13"/>
        <v>#REF!</v>
      </c>
      <c r="R120" s="1"/>
      <c r="S120" s="1" t="str">
        <f t="shared" si="14"/>
        <v>#REF!</v>
      </c>
      <c r="T120" s="1">
        <v>143.0</v>
      </c>
      <c r="U120" s="5">
        <v>145.0</v>
      </c>
      <c r="V120" s="5" t="s">
        <v>48</v>
      </c>
      <c r="W120" s="5">
        <v>2100.0</v>
      </c>
      <c r="X120" s="5">
        <v>2130.0</v>
      </c>
      <c r="Y120" s="5">
        <v>2133.0</v>
      </c>
      <c r="Z120" s="5" t="s">
        <v>1177</v>
      </c>
      <c r="AA120" s="5" t="s">
        <v>201</v>
      </c>
      <c r="AB120" s="5" t="s">
        <v>1178</v>
      </c>
      <c r="AC120" s="5" t="s">
        <v>877</v>
      </c>
      <c r="AD120" s="5" t="s">
        <v>99</v>
      </c>
      <c r="AE120" s="6"/>
      <c r="AF120" s="5" t="s">
        <v>1174</v>
      </c>
      <c r="AG120" s="7" t="s">
        <v>101</v>
      </c>
      <c r="AH120" s="6" t="str">
        <f t="shared" si="15"/>
        <v>2132 e)</v>
      </c>
      <c r="AI120" s="8" t="s">
        <v>1179</v>
      </c>
      <c r="AJ120" s="5">
        <v>2100.0</v>
      </c>
      <c r="AK120" s="5" t="s">
        <v>112</v>
      </c>
      <c r="AL120" s="5">
        <v>2130.0</v>
      </c>
      <c r="AM120" s="5" t="s">
        <v>563</v>
      </c>
      <c r="AN120" s="5">
        <v>2132.0</v>
      </c>
      <c r="AO120" s="5" t="s">
        <v>1153</v>
      </c>
      <c r="AP120" s="5" t="s">
        <v>1179</v>
      </c>
      <c r="AQ120" s="5" t="s">
        <v>150</v>
      </c>
      <c r="AR120" s="5" t="s">
        <v>1180</v>
      </c>
      <c r="AS120" s="5" t="s">
        <v>105</v>
      </c>
      <c r="AT120" s="5" t="s">
        <v>189</v>
      </c>
      <c r="AU120" s="9" t="str">
        <f t="shared" si="16"/>
        <v>2133 b)</v>
      </c>
      <c r="AV120" s="1" t="str">
        <f t="shared" si="17"/>
        <v>#REF!</v>
      </c>
      <c r="AW120" s="1" t="str">
        <f t="shared" si="23"/>
        <v>#REF!</v>
      </c>
    </row>
    <row r="121" ht="15.0" customHeight="1">
      <c r="A121" s="181" t="s">
        <v>48</v>
      </c>
      <c r="B121" s="181" t="s">
        <v>678</v>
      </c>
      <c r="C121" s="5" t="s">
        <v>1182</v>
      </c>
      <c r="D121" s="193" t="s">
        <v>262</v>
      </c>
      <c r="E121" s="189"/>
      <c r="F121" s="189"/>
      <c r="G121" s="189"/>
      <c r="H121" s="199" t="s">
        <v>99</v>
      </c>
      <c r="I121" s="195"/>
      <c r="J121" s="195"/>
      <c r="K121" s="196"/>
      <c r="L121" s="197" t="s">
        <v>1158</v>
      </c>
      <c r="M121" s="1" t="str">
        <f t="shared" si="12"/>
        <v/>
      </c>
      <c r="N121" s="1"/>
      <c r="O121" s="1"/>
      <c r="P121" s="1"/>
      <c r="Q121" s="1" t="str">
        <f t="shared" si="13"/>
        <v>#REF!</v>
      </c>
      <c r="R121" s="1"/>
      <c r="S121" s="1" t="str">
        <f t="shared" si="14"/>
        <v>#REF!</v>
      </c>
      <c r="T121" s="1">
        <v>143.0</v>
      </c>
      <c r="U121" s="5">
        <v>145.0</v>
      </c>
      <c r="V121" s="5" t="s">
        <v>48</v>
      </c>
      <c r="W121" s="5">
        <v>2100.0</v>
      </c>
      <c r="X121" s="5">
        <v>2130.0</v>
      </c>
      <c r="Y121" s="5">
        <v>2133.0</v>
      </c>
      <c r="Z121" s="5" t="s">
        <v>1177</v>
      </c>
      <c r="AA121" s="5" t="s">
        <v>201</v>
      </c>
      <c r="AB121" s="5" t="s">
        <v>1178</v>
      </c>
      <c r="AC121" s="5" t="s">
        <v>877</v>
      </c>
      <c r="AD121" s="5" t="s">
        <v>99</v>
      </c>
      <c r="AE121" s="6"/>
      <c r="AF121" s="5" t="s">
        <v>1174</v>
      </c>
      <c r="AG121" s="7" t="s">
        <v>101</v>
      </c>
      <c r="AH121" s="6" t="str">
        <f t="shared" si="15"/>
        <v>2132 e)</v>
      </c>
      <c r="AI121" s="8" t="s">
        <v>1179</v>
      </c>
      <c r="AJ121" s="5">
        <v>2100.0</v>
      </c>
      <c r="AK121" s="5" t="s">
        <v>112</v>
      </c>
      <c r="AL121" s="5">
        <v>2130.0</v>
      </c>
      <c r="AM121" s="5" t="s">
        <v>563</v>
      </c>
      <c r="AN121" s="5">
        <v>2132.0</v>
      </c>
      <c r="AO121" s="5" t="s">
        <v>1153</v>
      </c>
      <c r="AP121" s="5" t="s">
        <v>1179</v>
      </c>
      <c r="AQ121" s="5" t="s">
        <v>150</v>
      </c>
      <c r="AR121" s="5" t="s">
        <v>1180</v>
      </c>
      <c r="AS121" s="5" t="s">
        <v>105</v>
      </c>
      <c r="AT121" s="5" t="s">
        <v>189</v>
      </c>
      <c r="AU121" s="9" t="str">
        <f t="shared" si="16"/>
        <v>2133 b)</v>
      </c>
      <c r="AV121" s="1" t="str">
        <f t="shared" si="17"/>
        <v>#REF!</v>
      </c>
      <c r="AW121" s="1" t="str">
        <f t="shared" si="23"/>
        <v>#REF!</v>
      </c>
    </row>
    <row r="122" ht="15.0" customHeight="1">
      <c r="A122" s="181" t="s">
        <v>47</v>
      </c>
      <c r="B122" s="181" t="s">
        <v>678</v>
      </c>
      <c r="C122" s="192" t="s">
        <v>555</v>
      </c>
      <c r="D122" s="1" t="s">
        <v>21</v>
      </c>
      <c r="E122" s="183">
        <f>COUNTIF(H123:H132,"SIM")</f>
        <v>9</v>
      </c>
      <c r="F122" s="183">
        <f>COUNTA(H123:H132)</f>
        <v>10</v>
      </c>
      <c r="G122" s="184">
        <f>E122/F122</f>
        <v>0.9</v>
      </c>
      <c r="H122" s="201" t="s">
        <v>684</v>
      </c>
      <c r="I122" s="34"/>
      <c r="J122" s="34"/>
      <c r="K122" s="35"/>
      <c r="L122" s="187" t="s">
        <v>1183</v>
      </c>
      <c r="M122" s="1" t="str">
        <f t="shared" si="12"/>
        <v/>
      </c>
      <c r="N122" s="1"/>
      <c r="O122" s="1"/>
      <c r="P122" s="1"/>
      <c r="Q122" s="1" t="str">
        <f t="shared" si="13"/>
        <v>#REF!</v>
      </c>
      <c r="R122" s="1"/>
      <c r="S122" s="1" t="str">
        <f t="shared" si="14"/>
        <v>#REF!</v>
      </c>
      <c r="T122" s="1">
        <v>147.0</v>
      </c>
      <c r="U122" s="5">
        <v>149.0</v>
      </c>
      <c r="V122" s="5" t="s">
        <v>47</v>
      </c>
      <c r="W122" s="5">
        <v>2100.0</v>
      </c>
      <c r="X122" s="5">
        <v>2130.0</v>
      </c>
      <c r="Y122" s="5">
        <v>2134.0</v>
      </c>
      <c r="Z122" s="5" t="s">
        <v>1184</v>
      </c>
      <c r="AA122" s="5" t="s">
        <v>110</v>
      </c>
      <c r="AB122" s="5" t="s">
        <v>1185</v>
      </c>
      <c r="AC122" s="5" t="s">
        <v>21</v>
      </c>
      <c r="AD122" s="5" t="s">
        <v>343</v>
      </c>
      <c r="AE122" s="188">
        <v>1.0</v>
      </c>
      <c r="AF122" s="5" t="s">
        <v>110</v>
      </c>
      <c r="AG122" s="7" t="s">
        <v>101</v>
      </c>
      <c r="AH122" s="6" t="str">
        <f t="shared" si="15"/>
        <v>2133</v>
      </c>
      <c r="AI122" s="8">
        <v>2133.0</v>
      </c>
      <c r="AJ122" s="5">
        <v>2100.0</v>
      </c>
      <c r="AK122" s="5" t="s">
        <v>112</v>
      </c>
      <c r="AL122" s="5">
        <v>2130.0</v>
      </c>
      <c r="AM122" s="5" t="s">
        <v>563</v>
      </c>
      <c r="AN122" s="5">
        <v>2133.0</v>
      </c>
      <c r="AO122" s="5" t="s">
        <v>555</v>
      </c>
      <c r="AP122" s="5" t="s">
        <v>1186</v>
      </c>
      <c r="AQ122" s="5" t="s">
        <v>110</v>
      </c>
      <c r="AR122" s="5" t="s">
        <v>110</v>
      </c>
      <c r="AS122" s="5" t="s">
        <v>105</v>
      </c>
      <c r="AT122" s="5" t="s">
        <v>110</v>
      </c>
      <c r="AU122" s="9" t="str">
        <f t="shared" si="16"/>
        <v>2134</v>
      </c>
      <c r="AV122" s="1" t="str">
        <f t="shared" si="17"/>
        <v>#REF!</v>
      </c>
      <c r="AW122" s="1" t="str">
        <f>IF(#REF!="ITEM",IF(AQ122="a","ok",
IF(AQ122="b",IF(AQ119="a","ok","x"),
IF(AQ122="c",IF(AQ119="b","ok","x"),
IF(AQ122="d",IF(AQ119="c","ok","x"),
IF(AQ122="e",IF(AQ119="d","ok","x"),
IF(AQ122="f",IF(AQ119="e","ok","x"),
IF(AQ122="g",IF(AQ119="f","ok","x"),
IF(AQ122="h",IF(AQ119="g","ok","x"),
IF(AQ122="i",IF(AQ119="h","ok","x"),
IF(AQ122="j",IF(AQ119="i","ok","x"),
IF(AQ122="K",IF(AQ119="J","ok","x"),
IF(AQ122="L",IF(AQ119="K","ok","x")
)))))))))))),"OK")</f>
        <v>#REF!</v>
      </c>
    </row>
    <row r="123" ht="15.0" customHeight="1">
      <c r="A123" s="181" t="s">
        <v>48</v>
      </c>
      <c r="B123" s="181" t="s">
        <v>678</v>
      </c>
      <c r="C123" s="206" t="s">
        <v>1187</v>
      </c>
      <c r="D123" s="1" t="s">
        <v>21</v>
      </c>
      <c r="E123" s="189"/>
      <c r="F123" s="189"/>
      <c r="G123" s="189"/>
      <c r="H123" s="199" t="s">
        <v>99</v>
      </c>
      <c r="I123" s="195"/>
      <c r="J123" s="195"/>
      <c r="K123" s="196"/>
      <c r="L123" s="187" t="s">
        <v>1188</v>
      </c>
      <c r="M123" s="1" t="str">
        <f t="shared" si="12"/>
        <v/>
      </c>
      <c r="N123" s="1"/>
      <c r="O123" s="1"/>
      <c r="P123" s="1"/>
      <c r="Q123" s="1" t="str">
        <f t="shared" si="13"/>
        <v>#REF!</v>
      </c>
      <c r="R123" s="1"/>
      <c r="S123" s="1" t="str">
        <f t="shared" si="14"/>
        <v>#REF!</v>
      </c>
      <c r="T123" s="1">
        <v>148.0</v>
      </c>
      <c r="U123" s="5">
        <v>150.0</v>
      </c>
      <c r="V123" s="5" t="s">
        <v>48</v>
      </c>
      <c r="W123" s="5">
        <v>2100.0</v>
      </c>
      <c r="X123" s="5">
        <v>2130.0</v>
      </c>
      <c r="Y123" s="5">
        <v>2134.0</v>
      </c>
      <c r="Z123" s="5" t="s">
        <v>1189</v>
      </c>
      <c r="AA123" s="5" t="s">
        <v>243</v>
      </c>
      <c r="AB123" s="5" t="s">
        <v>1190</v>
      </c>
      <c r="AC123" s="5" t="s">
        <v>21</v>
      </c>
      <c r="AD123" s="5" t="s">
        <v>99</v>
      </c>
      <c r="AE123" s="6"/>
      <c r="AF123" s="5" t="s">
        <v>1191</v>
      </c>
      <c r="AG123" s="7" t="s">
        <v>101</v>
      </c>
      <c r="AH123" s="6" t="str">
        <f t="shared" si="15"/>
        <v>2133 a)</v>
      </c>
      <c r="AI123" s="8" t="s">
        <v>1172</v>
      </c>
      <c r="AJ123" s="5">
        <v>2100.0</v>
      </c>
      <c r="AK123" s="5" t="s">
        <v>112</v>
      </c>
      <c r="AL123" s="5">
        <v>2130.0</v>
      </c>
      <c r="AM123" s="5" t="s">
        <v>563</v>
      </c>
      <c r="AN123" s="5">
        <v>2133.0</v>
      </c>
      <c r="AO123" s="5" t="s">
        <v>555</v>
      </c>
      <c r="AP123" s="5" t="s">
        <v>1172</v>
      </c>
      <c r="AQ123" s="5" t="s">
        <v>115</v>
      </c>
      <c r="AR123" s="5" t="s">
        <v>1190</v>
      </c>
      <c r="AS123" s="5" t="s">
        <v>105</v>
      </c>
      <c r="AT123" s="5" t="s">
        <v>141</v>
      </c>
      <c r="AU123" s="9" t="str">
        <f t="shared" si="16"/>
        <v>2134 a)</v>
      </c>
      <c r="AV123" s="1" t="str">
        <f t="shared" si="17"/>
        <v>#REF!</v>
      </c>
      <c r="AW123" s="1" t="str">
        <f t="shared" ref="AW123:AW132" si="24">IF(#REF!="ITEM",IF(AQ123="a","ok",
IF(AQ123="b",IF(AQ122="a","ok","x"),
IF(AQ123="c",IF(AQ122="b","ok","x"),
IF(AQ123="d",IF(AQ122="c","ok","x"),
IF(AQ123="e",IF(AQ122="d","ok","x"),
IF(AQ123="f",IF(AQ122="e","ok","x"),
IF(AQ123="g",IF(AQ122="f","ok","x"),
IF(AQ123="h",IF(AQ122="g","ok","x"),
IF(AQ123="i",IF(AQ122="h","ok","x"),
IF(AQ123="j",IF(AQ122="i","ok","x"),
IF(AQ123="K",IF(AQ122="J","ok","x"),
IF(AQ123="L",IF(AQ122="K","ok","x")
)))))))))))),"OK")</f>
        <v>#REF!</v>
      </c>
    </row>
    <row r="124" ht="15.0" customHeight="1">
      <c r="A124" s="181" t="s">
        <v>48</v>
      </c>
      <c r="B124" s="181" t="s">
        <v>678</v>
      </c>
      <c r="C124" s="206" t="s">
        <v>1192</v>
      </c>
      <c r="D124" s="1" t="s">
        <v>21</v>
      </c>
      <c r="E124" s="189"/>
      <c r="F124" s="189"/>
      <c r="G124" s="189"/>
      <c r="H124" s="199" t="s">
        <v>99</v>
      </c>
      <c r="I124" s="195"/>
      <c r="J124" s="195"/>
      <c r="K124" s="196"/>
      <c r="L124" s="187" t="s">
        <v>1193</v>
      </c>
      <c r="M124" s="1" t="str">
        <f t="shared" si="12"/>
        <v/>
      </c>
      <c r="N124" s="1"/>
      <c r="O124" s="1"/>
      <c r="P124" s="1"/>
      <c r="Q124" s="1" t="str">
        <f t="shared" si="13"/>
        <v>#REF!</v>
      </c>
      <c r="R124" s="1"/>
      <c r="S124" s="1" t="str">
        <f t="shared" si="14"/>
        <v>#REF!</v>
      </c>
      <c r="T124" s="1">
        <v>149.0</v>
      </c>
      <c r="U124" s="5">
        <v>151.0</v>
      </c>
      <c r="V124" s="5" t="s">
        <v>48</v>
      </c>
      <c r="W124" s="5">
        <v>2100.0</v>
      </c>
      <c r="X124" s="5">
        <v>2130.0</v>
      </c>
      <c r="Y124" s="5">
        <v>2134.0</v>
      </c>
      <c r="Z124" s="5" t="s">
        <v>1194</v>
      </c>
      <c r="AA124" s="5" t="s">
        <v>201</v>
      </c>
      <c r="AB124" s="5" t="s">
        <v>1195</v>
      </c>
      <c r="AC124" s="5" t="s">
        <v>21</v>
      </c>
      <c r="AD124" s="5" t="s">
        <v>99</v>
      </c>
      <c r="AE124" s="6"/>
      <c r="AF124" s="5" t="s">
        <v>1196</v>
      </c>
      <c r="AG124" s="7" t="s">
        <v>101</v>
      </c>
      <c r="AH124" s="6" t="str">
        <f t="shared" si="15"/>
        <v>2133 b)</v>
      </c>
      <c r="AI124" s="8" t="s">
        <v>1177</v>
      </c>
      <c r="AJ124" s="5">
        <v>2100.0</v>
      </c>
      <c r="AK124" s="5" t="s">
        <v>112</v>
      </c>
      <c r="AL124" s="5">
        <v>2130.0</v>
      </c>
      <c r="AM124" s="5" t="s">
        <v>563</v>
      </c>
      <c r="AN124" s="5">
        <v>2133.0</v>
      </c>
      <c r="AO124" s="5" t="s">
        <v>555</v>
      </c>
      <c r="AP124" s="5" t="s">
        <v>1177</v>
      </c>
      <c r="AQ124" s="5" t="s">
        <v>121</v>
      </c>
      <c r="AR124" s="5" t="s">
        <v>1195</v>
      </c>
      <c r="AS124" s="5" t="s">
        <v>105</v>
      </c>
      <c r="AT124" s="5" t="s">
        <v>141</v>
      </c>
      <c r="AU124" s="9" t="str">
        <f t="shared" si="16"/>
        <v>2134 b)</v>
      </c>
      <c r="AV124" s="1" t="str">
        <f t="shared" si="17"/>
        <v>#REF!</v>
      </c>
      <c r="AW124" s="1" t="str">
        <f t="shared" si="24"/>
        <v>#REF!</v>
      </c>
    </row>
    <row r="125" ht="15.0" customHeight="1">
      <c r="A125" s="181" t="s">
        <v>48</v>
      </c>
      <c r="B125" s="181" t="s">
        <v>678</v>
      </c>
      <c r="C125" s="5" t="s">
        <v>1197</v>
      </c>
      <c r="D125" s="1" t="s">
        <v>21</v>
      </c>
      <c r="E125" s="189"/>
      <c r="F125" s="189"/>
      <c r="G125" s="189"/>
      <c r="H125" s="199" t="s">
        <v>99</v>
      </c>
      <c r="I125" s="195"/>
      <c r="J125" s="195"/>
      <c r="K125" s="196"/>
      <c r="L125" s="187" t="s">
        <v>1198</v>
      </c>
      <c r="M125" s="1" t="str">
        <f t="shared" si="12"/>
        <v/>
      </c>
      <c r="N125" s="1"/>
      <c r="O125" s="1"/>
      <c r="P125" s="1"/>
      <c r="Q125" s="1" t="str">
        <f t="shared" si="13"/>
        <v>#REF!</v>
      </c>
      <c r="R125" s="1"/>
      <c r="S125" s="1" t="str">
        <f t="shared" si="14"/>
        <v>#REF!</v>
      </c>
      <c r="T125" s="1">
        <v>150.0</v>
      </c>
      <c r="U125" s="5">
        <v>152.0</v>
      </c>
      <c r="V125" s="5" t="s">
        <v>48</v>
      </c>
      <c r="W125" s="5">
        <v>2100.0</v>
      </c>
      <c r="X125" s="5">
        <v>2130.0</v>
      </c>
      <c r="Y125" s="5">
        <v>2134.0</v>
      </c>
      <c r="Z125" s="5" t="s">
        <v>1199</v>
      </c>
      <c r="AA125" s="5" t="s">
        <v>97</v>
      </c>
      <c r="AB125" s="5" t="s">
        <v>1200</v>
      </c>
      <c r="AC125" s="5" t="s">
        <v>21</v>
      </c>
      <c r="AD125" s="5" t="s">
        <v>99</v>
      </c>
      <c r="AE125" s="6"/>
      <c r="AF125" s="5" t="s">
        <v>1201</v>
      </c>
      <c r="AG125" s="7" t="s">
        <v>101</v>
      </c>
      <c r="AH125" s="6" t="str">
        <f t="shared" si="15"/>
        <v>2133 c)</v>
      </c>
      <c r="AI125" s="8" t="s">
        <v>1202</v>
      </c>
      <c r="AJ125" s="5">
        <v>2100.0</v>
      </c>
      <c r="AK125" s="5" t="s">
        <v>112</v>
      </c>
      <c r="AL125" s="5">
        <v>2130.0</v>
      </c>
      <c r="AM125" s="5" t="s">
        <v>563</v>
      </c>
      <c r="AN125" s="5">
        <v>2133.0</v>
      </c>
      <c r="AO125" s="5" t="s">
        <v>555</v>
      </c>
      <c r="AP125" s="5" t="s">
        <v>1202</v>
      </c>
      <c r="AQ125" s="5" t="s">
        <v>104</v>
      </c>
      <c r="AR125" s="5" t="s">
        <v>1200</v>
      </c>
      <c r="AS125" s="5" t="s">
        <v>105</v>
      </c>
      <c r="AT125" s="5" t="s">
        <v>141</v>
      </c>
      <c r="AU125" s="9" t="str">
        <f t="shared" si="16"/>
        <v>2134 c)</v>
      </c>
      <c r="AV125" s="1" t="str">
        <f t="shared" si="17"/>
        <v>#REF!</v>
      </c>
      <c r="AW125" s="1" t="str">
        <f t="shared" si="24"/>
        <v>#REF!</v>
      </c>
    </row>
    <row r="126" ht="15.0" customHeight="1">
      <c r="A126" s="181" t="s">
        <v>48</v>
      </c>
      <c r="B126" s="181" t="s">
        <v>678</v>
      </c>
      <c r="C126" s="5" t="s">
        <v>1203</v>
      </c>
      <c r="D126" s="1" t="s">
        <v>21</v>
      </c>
      <c r="E126" s="189"/>
      <c r="F126" s="189"/>
      <c r="G126" s="189"/>
      <c r="H126" s="199" t="s">
        <v>99</v>
      </c>
      <c r="I126" s="195"/>
      <c r="J126" s="195"/>
      <c r="K126" s="196"/>
      <c r="L126" s="187" t="s">
        <v>1204</v>
      </c>
      <c r="M126" s="1" t="str">
        <f t="shared" si="12"/>
        <v/>
      </c>
      <c r="N126" s="1"/>
      <c r="O126" s="1"/>
      <c r="P126" s="1"/>
      <c r="Q126" s="1" t="str">
        <f t="shared" si="13"/>
        <v>#REF!</v>
      </c>
      <c r="R126" s="1"/>
      <c r="S126" s="1" t="str">
        <f t="shared" si="14"/>
        <v>#REF!</v>
      </c>
      <c r="T126" s="1">
        <v>151.0</v>
      </c>
      <c r="U126" s="5">
        <v>153.0</v>
      </c>
      <c r="V126" s="5" t="s">
        <v>48</v>
      </c>
      <c r="W126" s="5">
        <v>2100.0</v>
      </c>
      <c r="X126" s="5">
        <v>2130.0</v>
      </c>
      <c r="Y126" s="5">
        <v>2134.0</v>
      </c>
      <c r="Z126" s="5" t="s">
        <v>1205</v>
      </c>
      <c r="AA126" s="5" t="s">
        <v>133</v>
      </c>
      <c r="AB126" s="5" t="s">
        <v>1206</v>
      </c>
      <c r="AC126" s="5" t="s">
        <v>21</v>
      </c>
      <c r="AD126" s="5" t="s">
        <v>99</v>
      </c>
      <c r="AE126" s="6"/>
      <c r="AF126" s="5" t="s">
        <v>1207</v>
      </c>
      <c r="AG126" s="7" t="s">
        <v>101</v>
      </c>
      <c r="AH126" s="6" t="str">
        <f t="shared" si="15"/>
        <v>2133 d)</v>
      </c>
      <c r="AI126" s="8" t="s">
        <v>1208</v>
      </c>
      <c r="AJ126" s="5">
        <v>2100.0</v>
      </c>
      <c r="AK126" s="5" t="s">
        <v>112</v>
      </c>
      <c r="AL126" s="5">
        <v>2130.0</v>
      </c>
      <c r="AM126" s="5" t="s">
        <v>563</v>
      </c>
      <c r="AN126" s="5">
        <v>2133.0</v>
      </c>
      <c r="AO126" s="5" t="s">
        <v>555</v>
      </c>
      <c r="AP126" s="5" t="s">
        <v>1208</v>
      </c>
      <c r="AQ126" s="5" t="s">
        <v>139</v>
      </c>
      <c r="AR126" s="5" t="s">
        <v>1206</v>
      </c>
      <c r="AS126" s="5" t="s">
        <v>105</v>
      </c>
      <c r="AT126" s="5" t="s">
        <v>141</v>
      </c>
      <c r="AU126" s="9" t="str">
        <f t="shared" si="16"/>
        <v>2134 d)</v>
      </c>
      <c r="AV126" s="1" t="str">
        <f t="shared" si="17"/>
        <v>#REF!</v>
      </c>
      <c r="AW126" s="1" t="str">
        <f t="shared" si="24"/>
        <v>#REF!</v>
      </c>
    </row>
    <row r="127" ht="15.0" customHeight="1">
      <c r="A127" s="181" t="s">
        <v>48</v>
      </c>
      <c r="B127" s="181" t="s">
        <v>678</v>
      </c>
      <c r="C127" s="5" t="s">
        <v>1209</v>
      </c>
      <c r="D127" s="1" t="s">
        <v>21</v>
      </c>
      <c r="E127" s="189"/>
      <c r="F127" s="189"/>
      <c r="G127" s="189"/>
      <c r="H127" s="199" t="s">
        <v>99</v>
      </c>
      <c r="I127" s="195"/>
      <c r="J127" s="195"/>
      <c r="K127" s="196"/>
      <c r="L127" s="187" t="s">
        <v>1210</v>
      </c>
      <c r="M127" s="1" t="str">
        <f t="shared" si="12"/>
        <v/>
      </c>
      <c r="N127" s="1"/>
      <c r="O127" s="1"/>
      <c r="P127" s="1"/>
      <c r="Q127" s="1" t="str">
        <f t="shared" si="13"/>
        <v>#REF!</v>
      </c>
      <c r="R127" s="1"/>
      <c r="S127" s="1" t="str">
        <f t="shared" si="14"/>
        <v>#REF!</v>
      </c>
      <c r="T127" s="1">
        <v>152.0</v>
      </c>
      <c r="U127" s="5">
        <v>154.0</v>
      </c>
      <c r="V127" s="5" t="s">
        <v>48</v>
      </c>
      <c r="W127" s="5">
        <v>2100.0</v>
      </c>
      <c r="X127" s="5">
        <v>2130.0</v>
      </c>
      <c r="Y127" s="5">
        <v>2134.0</v>
      </c>
      <c r="Z127" s="5" t="s">
        <v>1211</v>
      </c>
      <c r="AA127" s="5" t="s">
        <v>146</v>
      </c>
      <c r="AB127" s="5" t="s">
        <v>1212</v>
      </c>
      <c r="AC127" s="5" t="s">
        <v>21</v>
      </c>
      <c r="AD127" s="5" t="s">
        <v>99</v>
      </c>
      <c r="AE127" s="6"/>
      <c r="AF127" s="5" t="s">
        <v>1213</v>
      </c>
      <c r="AG127" s="7" t="s">
        <v>101</v>
      </c>
      <c r="AH127" s="6" t="str">
        <f t="shared" si="15"/>
        <v>2133 e)</v>
      </c>
      <c r="AI127" s="8" t="s">
        <v>1214</v>
      </c>
      <c r="AJ127" s="5">
        <v>2100.0</v>
      </c>
      <c r="AK127" s="5" t="s">
        <v>112</v>
      </c>
      <c r="AL127" s="5">
        <v>2130.0</v>
      </c>
      <c r="AM127" s="5" t="s">
        <v>563</v>
      </c>
      <c r="AN127" s="5">
        <v>2133.0</v>
      </c>
      <c r="AO127" s="5" t="s">
        <v>555</v>
      </c>
      <c r="AP127" s="5" t="s">
        <v>1214</v>
      </c>
      <c r="AQ127" s="5" t="s">
        <v>150</v>
      </c>
      <c r="AR127" s="5" t="s">
        <v>1212</v>
      </c>
      <c r="AS127" s="5" t="s">
        <v>105</v>
      </c>
      <c r="AT127" s="5" t="s">
        <v>141</v>
      </c>
      <c r="AU127" s="9" t="str">
        <f t="shared" si="16"/>
        <v>2134 e)</v>
      </c>
      <c r="AV127" s="1" t="str">
        <f t="shared" si="17"/>
        <v>#REF!</v>
      </c>
      <c r="AW127" s="1" t="str">
        <f t="shared" si="24"/>
        <v>#REF!</v>
      </c>
    </row>
    <row r="128" ht="15.0" customHeight="1">
      <c r="A128" s="181" t="s">
        <v>48</v>
      </c>
      <c r="B128" s="181" t="s">
        <v>678</v>
      </c>
      <c r="C128" s="5" t="s">
        <v>556</v>
      </c>
      <c r="D128" s="1" t="s">
        <v>21</v>
      </c>
      <c r="E128" s="189"/>
      <c r="F128" s="189"/>
      <c r="G128" s="189"/>
      <c r="H128" s="207" t="s">
        <v>99</v>
      </c>
      <c r="I128" s="195"/>
      <c r="J128" s="195"/>
      <c r="K128" s="196"/>
      <c r="L128" s="208" t="s">
        <v>1215</v>
      </c>
      <c r="M128" s="1" t="str">
        <f t="shared" si="12"/>
        <v/>
      </c>
      <c r="N128" s="1"/>
      <c r="O128" s="1"/>
      <c r="P128" s="1"/>
      <c r="Q128" s="1" t="str">
        <f t="shared" si="13"/>
        <v>#REF!</v>
      </c>
      <c r="R128" s="1"/>
      <c r="S128" s="1" t="str">
        <f t="shared" si="14"/>
        <v>#REF!</v>
      </c>
      <c r="T128" s="1">
        <v>153.0</v>
      </c>
      <c r="U128" s="5">
        <v>155.0</v>
      </c>
      <c r="V128" s="5" t="s">
        <v>48</v>
      </c>
      <c r="W128" s="5">
        <v>2100.0</v>
      </c>
      <c r="X128" s="5">
        <v>2130.0</v>
      </c>
      <c r="Y128" s="5">
        <v>2134.0</v>
      </c>
      <c r="Z128" s="5" t="s">
        <v>559</v>
      </c>
      <c r="AA128" s="5" t="s">
        <v>250</v>
      </c>
      <c r="AB128" s="5" t="s">
        <v>560</v>
      </c>
      <c r="AC128" s="5" t="s">
        <v>21</v>
      </c>
      <c r="AD128" s="5" t="s">
        <v>99</v>
      </c>
      <c r="AE128" s="6"/>
      <c r="AF128" s="5" t="s">
        <v>561</v>
      </c>
      <c r="AG128" s="7" t="s">
        <v>101</v>
      </c>
      <c r="AH128" s="6" t="str">
        <f t="shared" si="15"/>
        <v>2133 f)</v>
      </c>
      <c r="AI128" s="8" t="s">
        <v>562</v>
      </c>
      <c r="AJ128" s="5">
        <v>2100.0</v>
      </c>
      <c r="AK128" s="5" t="s">
        <v>112</v>
      </c>
      <c r="AL128" s="5">
        <v>2130.0</v>
      </c>
      <c r="AM128" s="5" t="s">
        <v>563</v>
      </c>
      <c r="AN128" s="5">
        <v>2133.0</v>
      </c>
      <c r="AO128" s="5" t="s">
        <v>555</v>
      </c>
      <c r="AP128" s="5" t="s">
        <v>562</v>
      </c>
      <c r="AQ128" s="5" t="s">
        <v>196</v>
      </c>
      <c r="AR128" s="5" t="s">
        <v>560</v>
      </c>
      <c r="AS128" s="5" t="s">
        <v>105</v>
      </c>
      <c r="AT128" s="5" t="s">
        <v>141</v>
      </c>
      <c r="AU128" s="9" t="str">
        <f t="shared" si="16"/>
        <v>2134 f)</v>
      </c>
      <c r="AV128" s="1" t="str">
        <f t="shared" si="17"/>
        <v>#REF!</v>
      </c>
      <c r="AW128" s="1" t="str">
        <f t="shared" si="24"/>
        <v>#REF!</v>
      </c>
    </row>
    <row r="129" ht="15.0" customHeight="1">
      <c r="A129" s="181" t="s">
        <v>48</v>
      </c>
      <c r="B129" s="181" t="s">
        <v>678</v>
      </c>
      <c r="C129" s="5" t="s">
        <v>1216</v>
      </c>
      <c r="D129" s="1" t="s">
        <v>21</v>
      </c>
      <c r="E129" s="189"/>
      <c r="F129" s="189"/>
      <c r="G129" s="189"/>
      <c r="H129" s="199" t="s">
        <v>99</v>
      </c>
      <c r="I129" s="195"/>
      <c r="J129" s="195"/>
      <c r="K129" s="196"/>
      <c r="L129" s="187" t="s">
        <v>1217</v>
      </c>
      <c r="M129" s="1" t="str">
        <f t="shared" si="12"/>
        <v/>
      </c>
      <c r="N129" s="1"/>
      <c r="O129" s="1"/>
      <c r="P129" s="1"/>
      <c r="Q129" s="1" t="str">
        <f t="shared" si="13"/>
        <v>#REF!</v>
      </c>
      <c r="R129" s="1"/>
      <c r="S129" s="1" t="str">
        <f t="shared" si="14"/>
        <v>#REF!</v>
      </c>
      <c r="T129" s="1">
        <v>155.0</v>
      </c>
      <c r="U129" s="5">
        <v>157.0</v>
      </c>
      <c r="V129" s="5" t="s">
        <v>48</v>
      </c>
      <c r="W129" s="5">
        <v>2100.0</v>
      </c>
      <c r="X129" s="5">
        <v>2130.0</v>
      </c>
      <c r="Y129" s="5">
        <v>2135.0</v>
      </c>
      <c r="Z129" s="5" t="s">
        <v>1218</v>
      </c>
      <c r="AA129" s="5" t="s">
        <v>243</v>
      </c>
      <c r="AB129" s="5" t="s">
        <v>1219</v>
      </c>
      <c r="AC129" s="5" t="s">
        <v>21</v>
      </c>
      <c r="AD129" s="5" t="s">
        <v>92</v>
      </c>
      <c r="AE129" s="6"/>
      <c r="AF129" s="5" t="s">
        <v>1220</v>
      </c>
      <c r="AG129" s="7" t="s">
        <v>101</v>
      </c>
      <c r="AH129" s="6" t="str">
        <f t="shared" si="15"/>
        <v>2133 g)</v>
      </c>
      <c r="AI129" s="8" t="s">
        <v>1221</v>
      </c>
      <c r="AJ129" s="5">
        <v>2100.0</v>
      </c>
      <c r="AK129" s="5" t="s">
        <v>112</v>
      </c>
      <c r="AL129" s="5">
        <v>2130.0</v>
      </c>
      <c r="AM129" s="5" t="s">
        <v>563</v>
      </c>
      <c r="AN129" s="5">
        <v>2133.0</v>
      </c>
      <c r="AO129" s="5" t="s">
        <v>555</v>
      </c>
      <c r="AP129" s="5" t="s">
        <v>1221</v>
      </c>
      <c r="AQ129" s="5" t="s">
        <v>169</v>
      </c>
      <c r="AR129" s="5" t="s">
        <v>1222</v>
      </c>
      <c r="AS129" s="5" t="s">
        <v>105</v>
      </c>
      <c r="AT129" s="5" t="s">
        <v>189</v>
      </c>
      <c r="AU129" s="9" t="str">
        <f t="shared" si="16"/>
        <v>2135 a)</v>
      </c>
      <c r="AV129" s="1" t="str">
        <f t="shared" si="17"/>
        <v>#REF!</v>
      </c>
      <c r="AW129" s="1" t="str">
        <f t="shared" si="24"/>
        <v>#REF!</v>
      </c>
    </row>
    <row r="130" ht="15.0" customHeight="1">
      <c r="A130" s="181" t="s">
        <v>48</v>
      </c>
      <c r="B130" s="181" t="s">
        <v>678</v>
      </c>
      <c r="C130" s="5" t="s">
        <v>1223</v>
      </c>
      <c r="D130" s="1" t="s">
        <v>21</v>
      </c>
      <c r="E130" s="189"/>
      <c r="F130" s="189"/>
      <c r="G130" s="189"/>
      <c r="H130" s="199" t="s">
        <v>99</v>
      </c>
      <c r="I130" s="195"/>
      <c r="J130" s="195"/>
      <c r="K130" s="196"/>
      <c r="L130" s="187" t="s">
        <v>1224</v>
      </c>
      <c r="M130" s="1" t="str">
        <f t="shared" si="12"/>
        <v/>
      </c>
      <c r="N130" s="1"/>
      <c r="O130" s="1"/>
      <c r="P130" s="1"/>
      <c r="Q130" s="1" t="str">
        <f t="shared" si="13"/>
        <v>#REF!</v>
      </c>
      <c r="R130" s="1"/>
      <c r="S130" s="1" t="str">
        <f t="shared" si="14"/>
        <v>#REF!</v>
      </c>
      <c r="T130" s="1">
        <v>156.0</v>
      </c>
      <c r="U130" s="5">
        <v>158.0</v>
      </c>
      <c r="V130" s="5" t="s">
        <v>48</v>
      </c>
      <c r="W130" s="5">
        <v>2100.0</v>
      </c>
      <c r="X130" s="5">
        <v>2130.0</v>
      </c>
      <c r="Y130" s="5">
        <v>2135.0</v>
      </c>
      <c r="Z130" s="5" t="s">
        <v>1225</v>
      </c>
      <c r="AA130" s="5" t="s">
        <v>201</v>
      </c>
      <c r="AB130" s="5" t="s">
        <v>1226</v>
      </c>
      <c r="AC130" s="5" t="s">
        <v>21</v>
      </c>
      <c r="AD130" s="5" t="s">
        <v>99</v>
      </c>
      <c r="AE130" s="6"/>
      <c r="AF130" s="5" t="s">
        <v>1227</v>
      </c>
      <c r="AG130" s="7" t="s">
        <v>101</v>
      </c>
      <c r="AH130" s="6" t="str">
        <f t="shared" si="15"/>
        <v>2133 h)</v>
      </c>
      <c r="AI130" s="8" t="s">
        <v>1228</v>
      </c>
      <c r="AJ130" s="5">
        <v>2100.0</v>
      </c>
      <c r="AK130" s="5" t="s">
        <v>112</v>
      </c>
      <c r="AL130" s="5">
        <v>2130.0</v>
      </c>
      <c r="AM130" s="5" t="s">
        <v>563</v>
      </c>
      <c r="AN130" s="5">
        <v>2133.0</v>
      </c>
      <c r="AO130" s="5" t="s">
        <v>555</v>
      </c>
      <c r="AP130" s="5" t="s">
        <v>1228</v>
      </c>
      <c r="AQ130" s="5" t="s">
        <v>1062</v>
      </c>
      <c r="AR130" s="5" t="s">
        <v>1229</v>
      </c>
      <c r="AS130" s="5" t="s">
        <v>105</v>
      </c>
      <c r="AT130" s="5" t="s">
        <v>189</v>
      </c>
      <c r="AU130" s="9" t="str">
        <f t="shared" si="16"/>
        <v>2135 b)</v>
      </c>
      <c r="AV130" s="1" t="str">
        <f t="shared" si="17"/>
        <v>#REF!</v>
      </c>
      <c r="AW130" s="1" t="str">
        <f t="shared" si="24"/>
        <v>#REF!</v>
      </c>
    </row>
    <row r="131" ht="15.0" customHeight="1">
      <c r="A131" s="181" t="s">
        <v>48</v>
      </c>
      <c r="B131" s="181" t="s">
        <v>678</v>
      </c>
      <c r="C131" s="5" t="s">
        <v>558</v>
      </c>
      <c r="D131" s="1" t="s">
        <v>21</v>
      </c>
      <c r="E131" s="189"/>
      <c r="F131" s="189"/>
      <c r="G131" s="189"/>
      <c r="H131" s="209" t="s">
        <v>92</v>
      </c>
      <c r="I131" s="195"/>
      <c r="J131" s="195"/>
      <c r="K131" s="196"/>
      <c r="L131" s="200" t="s">
        <v>1230</v>
      </c>
      <c r="M131" s="1" t="str">
        <f t="shared" si="12"/>
        <v/>
      </c>
      <c r="N131" s="1"/>
      <c r="O131" s="1"/>
      <c r="P131" s="1"/>
      <c r="Q131" s="1" t="str">
        <f t="shared" si="13"/>
        <v>#REF!</v>
      </c>
      <c r="R131" s="1"/>
      <c r="S131" s="1" t="str">
        <f t="shared" si="14"/>
        <v>#REF!</v>
      </c>
      <c r="T131" s="1">
        <v>157.0</v>
      </c>
      <c r="U131" s="5">
        <v>159.0</v>
      </c>
      <c r="V131" s="5" t="s">
        <v>48</v>
      </c>
      <c r="W131" s="5">
        <v>2100.0</v>
      </c>
      <c r="X131" s="5">
        <v>2130.0</v>
      </c>
      <c r="Y131" s="5">
        <v>2135.0</v>
      </c>
      <c r="Z131" s="5" t="s">
        <v>567</v>
      </c>
      <c r="AA131" s="5" t="s">
        <v>97</v>
      </c>
      <c r="AB131" s="5" t="s">
        <v>568</v>
      </c>
      <c r="AC131" s="5" t="s">
        <v>21</v>
      </c>
      <c r="AD131" s="5" t="s">
        <v>99</v>
      </c>
      <c r="AE131" s="6"/>
      <c r="AF131" s="5" t="s">
        <v>569</v>
      </c>
      <c r="AG131" s="7" t="s">
        <v>101</v>
      </c>
      <c r="AH131" s="6" t="str">
        <f t="shared" si="15"/>
        <v>2133 i)</v>
      </c>
      <c r="AI131" s="8" t="s">
        <v>570</v>
      </c>
      <c r="AJ131" s="5">
        <v>2100.0</v>
      </c>
      <c r="AK131" s="5" t="s">
        <v>112</v>
      </c>
      <c r="AL131" s="5">
        <v>2130.0</v>
      </c>
      <c r="AM131" s="5" t="s">
        <v>563</v>
      </c>
      <c r="AN131" s="5">
        <v>2133.0</v>
      </c>
      <c r="AO131" s="5" t="s">
        <v>555</v>
      </c>
      <c r="AP131" s="5" t="s">
        <v>570</v>
      </c>
      <c r="AQ131" s="5" t="s">
        <v>571</v>
      </c>
      <c r="AR131" s="5" t="s">
        <v>572</v>
      </c>
      <c r="AS131" s="5" t="s">
        <v>105</v>
      </c>
      <c r="AT131" s="5" t="s">
        <v>189</v>
      </c>
      <c r="AU131" s="9" t="str">
        <f t="shared" si="16"/>
        <v>2135 c)</v>
      </c>
      <c r="AV131" s="1" t="str">
        <f t="shared" si="17"/>
        <v>#REF!</v>
      </c>
      <c r="AW131" s="1" t="str">
        <f t="shared" si="24"/>
        <v>#REF!</v>
      </c>
    </row>
    <row r="132" ht="15.0" customHeight="1">
      <c r="A132" s="181" t="s">
        <v>48</v>
      </c>
      <c r="B132" s="181" t="s">
        <v>678</v>
      </c>
      <c r="C132" s="5" t="s">
        <v>1231</v>
      </c>
      <c r="D132" s="1" t="s">
        <v>21</v>
      </c>
      <c r="E132" s="189"/>
      <c r="F132" s="189"/>
      <c r="G132" s="189"/>
      <c r="H132" s="199" t="s">
        <v>99</v>
      </c>
      <c r="I132" s="195"/>
      <c r="J132" s="195"/>
      <c r="K132" s="196"/>
      <c r="L132" s="187" t="s">
        <v>1232</v>
      </c>
      <c r="M132" s="1" t="str">
        <f t="shared" si="12"/>
        <v/>
      </c>
      <c r="N132" s="1"/>
      <c r="O132" s="1"/>
      <c r="P132" s="1"/>
      <c r="Q132" s="1" t="str">
        <f t="shared" si="13"/>
        <v>#REF!</v>
      </c>
      <c r="R132" s="1"/>
      <c r="S132" s="1" t="str">
        <f t="shared" si="14"/>
        <v>#REF!</v>
      </c>
      <c r="T132" s="1">
        <v>157.0</v>
      </c>
      <c r="U132" s="5">
        <v>159.0</v>
      </c>
      <c r="V132" s="5" t="s">
        <v>48</v>
      </c>
      <c r="W132" s="5">
        <v>2100.0</v>
      </c>
      <c r="X132" s="5">
        <v>2130.0</v>
      </c>
      <c r="Y132" s="5">
        <v>2135.0</v>
      </c>
      <c r="Z132" s="5" t="s">
        <v>567</v>
      </c>
      <c r="AA132" s="5" t="s">
        <v>97</v>
      </c>
      <c r="AB132" s="5" t="s">
        <v>568</v>
      </c>
      <c r="AC132" s="5" t="s">
        <v>21</v>
      </c>
      <c r="AD132" s="5" t="s">
        <v>99</v>
      </c>
      <c r="AE132" s="6"/>
      <c r="AF132" s="5" t="s">
        <v>569</v>
      </c>
      <c r="AG132" s="7" t="s">
        <v>101</v>
      </c>
      <c r="AH132" s="6" t="str">
        <f t="shared" si="15"/>
        <v>2133 i)</v>
      </c>
      <c r="AI132" s="8" t="s">
        <v>570</v>
      </c>
      <c r="AJ132" s="5">
        <v>2100.0</v>
      </c>
      <c r="AK132" s="5" t="s">
        <v>112</v>
      </c>
      <c r="AL132" s="5">
        <v>2130.0</v>
      </c>
      <c r="AM132" s="5" t="s">
        <v>563</v>
      </c>
      <c r="AN132" s="5">
        <v>2133.0</v>
      </c>
      <c r="AO132" s="5" t="s">
        <v>555</v>
      </c>
      <c r="AP132" s="5" t="s">
        <v>570</v>
      </c>
      <c r="AQ132" s="5" t="s">
        <v>571</v>
      </c>
      <c r="AR132" s="5" t="s">
        <v>572</v>
      </c>
      <c r="AS132" s="5" t="s">
        <v>105</v>
      </c>
      <c r="AT132" s="5" t="s">
        <v>189</v>
      </c>
      <c r="AU132" s="9" t="str">
        <f t="shared" si="16"/>
        <v>2135 c)</v>
      </c>
      <c r="AV132" s="1" t="str">
        <f t="shared" si="17"/>
        <v>#REF!</v>
      </c>
      <c r="AW132" s="1" t="str">
        <f t="shared" si="24"/>
        <v>#REF!</v>
      </c>
    </row>
    <row r="133" ht="15.0" customHeight="1">
      <c r="A133" s="181" t="s">
        <v>47</v>
      </c>
      <c r="B133" s="181" t="s">
        <v>678</v>
      </c>
      <c r="C133" s="192" t="s">
        <v>1233</v>
      </c>
      <c r="D133" s="1" t="s">
        <v>14</v>
      </c>
      <c r="E133" s="183">
        <f>COUNTIF(H134:H142,"SIM")</f>
        <v>9</v>
      </c>
      <c r="F133" s="183">
        <f>COUNTA(H134:H142)</f>
        <v>9</v>
      </c>
      <c r="G133" s="184">
        <f>E133/F133</f>
        <v>1</v>
      </c>
      <c r="H133" s="201" t="s">
        <v>684</v>
      </c>
      <c r="I133" s="34"/>
      <c r="J133" s="34"/>
      <c r="K133" s="35"/>
      <c r="L133" s="187" t="s">
        <v>1234</v>
      </c>
      <c r="M133" s="1" t="str">
        <f t="shared" si="12"/>
        <v/>
      </c>
      <c r="N133" s="1"/>
      <c r="O133" s="1"/>
      <c r="P133" s="1"/>
      <c r="Q133" s="1" t="str">
        <f t="shared" si="13"/>
        <v>#REF!</v>
      </c>
      <c r="R133" s="1"/>
      <c r="S133" s="1" t="str">
        <f t="shared" si="14"/>
        <v>#REF!</v>
      </c>
      <c r="T133" s="1">
        <v>161.0</v>
      </c>
      <c r="U133" s="5">
        <v>163.0</v>
      </c>
      <c r="V133" s="5" t="s">
        <v>47</v>
      </c>
      <c r="W133" s="5">
        <v>2100.0</v>
      </c>
      <c r="X133" s="5">
        <v>2130.0</v>
      </c>
      <c r="Y133" s="5">
        <v>2136.0</v>
      </c>
      <c r="Z133" s="5" t="s">
        <v>1235</v>
      </c>
      <c r="AA133" s="5" t="s">
        <v>110</v>
      </c>
      <c r="AB133" s="5" t="s">
        <v>1236</v>
      </c>
      <c r="AC133" s="5" t="s">
        <v>14</v>
      </c>
      <c r="AD133" s="5" t="s">
        <v>343</v>
      </c>
      <c r="AE133" s="188">
        <v>1.0</v>
      </c>
      <c r="AF133" s="5" t="s">
        <v>110</v>
      </c>
      <c r="AG133" s="7" t="s">
        <v>101</v>
      </c>
      <c r="AH133" s="6" t="str">
        <f t="shared" si="15"/>
        <v>2134</v>
      </c>
      <c r="AI133" s="8">
        <v>2134.0</v>
      </c>
      <c r="AJ133" s="5">
        <v>2100.0</v>
      </c>
      <c r="AK133" s="5" t="s">
        <v>112</v>
      </c>
      <c r="AL133" s="5">
        <v>2130.0</v>
      </c>
      <c r="AM133" s="5" t="s">
        <v>563</v>
      </c>
      <c r="AN133" s="5">
        <v>2134.0</v>
      </c>
      <c r="AO133" s="5" t="s">
        <v>1233</v>
      </c>
      <c r="AP133" s="5" t="s">
        <v>1184</v>
      </c>
      <c r="AQ133" s="5" t="s">
        <v>110</v>
      </c>
      <c r="AR133" s="5" t="s">
        <v>110</v>
      </c>
      <c r="AS133" s="5" t="s">
        <v>105</v>
      </c>
      <c r="AT133" s="5" t="s">
        <v>110</v>
      </c>
      <c r="AU133" s="9" t="str">
        <f t="shared" si="16"/>
        <v>2136</v>
      </c>
      <c r="AV133" s="1" t="str">
        <f t="shared" si="17"/>
        <v>#REF!</v>
      </c>
      <c r="AW133" s="1" t="str">
        <f>IF(#REF!="ITEM",IF(AQ133="a","ok",
IF(AQ133="b",IF(AQ131="a","ok","x"),
IF(AQ133="c",IF(AQ131="b","ok","x"),
IF(AQ133="d",IF(AQ131="c","ok","x"),
IF(AQ133="e",IF(AQ131="d","ok","x"),
IF(AQ133="f",IF(AQ131="e","ok","x"),
IF(AQ133="g",IF(AQ131="f","ok","x"),
IF(AQ133="h",IF(AQ131="g","ok","x"),
IF(AQ133="i",IF(AQ131="h","ok","x"),
IF(AQ133="j",IF(AQ131="i","ok","x"),
IF(AQ133="K",IF(AQ131="J","ok","x"),
IF(AQ133="L",IF(AQ131="K","ok","x")
)))))))))))),"OK")</f>
        <v>#REF!</v>
      </c>
    </row>
    <row r="134" ht="15.0" customHeight="1">
      <c r="A134" s="181" t="s">
        <v>48</v>
      </c>
      <c r="B134" s="181" t="s">
        <v>678</v>
      </c>
      <c r="C134" s="5" t="s">
        <v>1237</v>
      </c>
      <c r="D134" s="1" t="s">
        <v>14</v>
      </c>
      <c r="E134" s="189"/>
      <c r="F134" s="189"/>
      <c r="G134" s="189"/>
      <c r="H134" s="197" t="s">
        <v>99</v>
      </c>
      <c r="I134" s="195"/>
      <c r="J134" s="195"/>
      <c r="K134" s="196"/>
      <c r="L134" s="187" t="s">
        <v>1238</v>
      </c>
      <c r="M134" s="1" t="str">
        <f t="shared" si="12"/>
        <v/>
      </c>
      <c r="N134" s="1"/>
      <c r="O134" s="1"/>
      <c r="P134" s="1"/>
      <c r="Q134" s="1" t="str">
        <f t="shared" si="13"/>
        <v>#REF!</v>
      </c>
      <c r="R134" s="1"/>
      <c r="S134" s="1" t="str">
        <f t="shared" si="14"/>
        <v>#REF!</v>
      </c>
      <c r="T134" s="1">
        <v>162.0</v>
      </c>
      <c r="U134" s="5">
        <v>164.0</v>
      </c>
      <c r="V134" s="5" t="s">
        <v>48</v>
      </c>
      <c r="W134" s="5">
        <v>2100.0</v>
      </c>
      <c r="X134" s="5">
        <v>2130.0</v>
      </c>
      <c r="Y134" s="5">
        <v>2136.0</v>
      </c>
      <c r="Z134" s="5" t="s">
        <v>1239</v>
      </c>
      <c r="AA134" s="5" t="s">
        <v>243</v>
      </c>
      <c r="AB134" s="5" t="s">
        <v>1240</v>
      </c>
      <c r="AC134" s="5" t="s">
        <v>14</v>
      </c>
      <c r="AD134" s="5" t="s">
        <v>99</v>
      </c>
      <c r="AE134" s="6"/>
      <c r="AF134" s="5" t="s">
        <v>1241</v>
      </c>
      <c r="AG134" s="7" t="s">
        <v>101</v>
      </c>
      <c r="AH134" s="6" t="str">
        <f t="shared" si="15"/>
        <v>2134 a)</v>
      </c>
      <c r="AI134" s="8" t="s">
        <v>1189</v>
      </c>
      <c r="AJ134" s="5">
        <v>2100.0</v>
      </c>
      <c r="AK134" s="5" t="s">
        <v>112</v>
      </c>
      <c r="AL134" s="5">
        <v>2130.0</v>
      </c>
      <c r="AM134" s="5" t="s">
        <v>563</v>
      </c>
      <c r="AN134" s="5">
        <v>2134.0</v>
      </c>
      <c r="AO134" s="5" t="s">
        <v>1233</v>
      </c>
      <c r="AP134" s="5" t="s">
        <v>1189</v>
      </c>
      <c r="AQ134" s="5" t="s">
        <v>115</v>
      </c>
      <c r="AR134" s="5" t="s">
        <v>1240</v>
      </c>
      <c r="AS134" s="5" t="s">
        <v>105</v>
      </c>
      <c r="AT134" s="5" t="s">
        <v>141</v>
      </c>
      <c r="AU134" s="9" t="str">
        <f t="shared" si="16"/>
        <v>2136 a)</v>
      </c>
      <c r="AV134" s="1" t="str">
        <f t="shared" si="17"/>
        <v>#REF!</v>
      </c>
      <c r="AW134" s="1" t="str">
        <f t="shared" ref="AW134:AW142" si="25">IF(#REF!="ITEM",IF(AQ134="a","ok",
IF(AQ134="b",IF(AQ133="a","ok","x"),
IF(AQ134="c",IF(AQ133="b","ok","x"),
IF(AQ134="d",IF(AQ133="c","ok","x"),
IF(AQ134="e",IF(AQ133="d","ok","x"),
IF(AQ134="f",IF(AQ133="e","ok","x"),
IF(AQ134="g",IF(AQ133="f","ok","x"),
IF(AQ134="h",IF(AQ133="g","ok","x"),
IF(AQ134="i",IF(AQ133="h","ok","x"),
IF(AQ134="j",IF(AQ133="i","ok","x"),
IF(AQ134="K",IF(AQ133="J","ok","x"),
IF(AQ134="L",IF(AQ133="K","ok","x")
)))))))))))),"OK")</f>
        <v>#REF!</v>
      </c>
    </row>
    <row r="135" ht="15.0" customHeight="1">
      <c r="A135" s="181" t="s">
        <v>48</v>
      </c>
      <c r="B135" s="181" t="s">
        <v>678</v>
      </c>
      <c r="C135" s="5" t="s">
        <v>1242</v>
      </c>
      <c r="D135" s="1" t="s">
        <v>14</v>
      </c>
      <c r="E135" s="189"/>
      <c r="F135" s="189"/>
      <c r="G135" s="189"/>
      <c r="H135" s="197" t="s">
        <v>99</v>
      </c>
      <c r="I135" s="195"/>
      <c r="J135" s="195"/>
      <c r="K135" s="196"/>
      <c r="L135" s="187" t="s">
        <v>1243</v>
      </c>
      <c r="M135" s="1" t="str">
        <f t="shared" si="12"/>
        <v/>
      </c>
      <c r="N135" s="1"/>
      <c r="O135" s="1"/>
      <c r="P135" s="1"/>
      <c r="Q135" s="1" t="str">
        <f t="shared" si="13"/>
        <v>#REF!</v>
      </c>
      <c r="R135" s="1"/>
      <c r="S135" s="1" t="str">
        <f t="shared" si="14"/>
        <v>#REF!</v>
      </c>
      <c r="T135" s="1">
        <v>163.0</v>
      </c>
      <c r="U135" s="5">
        <v>165.0</v>
      </c>
      <c r="V135" s="5" t="s">
        <v>48</v>
      </c>
      <c r="W135" s="5">
        <v>2100.0</v>
      </c>
      <c r="X135" s="5">
        <v>2130.0</v>
      </c>
      <c r="Y135" s="5">
        <v>2136.0</v>
      </c>
      <c r="Z135" s="5" t="s">
        <v>1244</v>
      </c>
      <c r="AA135" s="5" t="s">
        <v>201</v>
      </c>
      <c r="AB135" s="5" t="s">
        <v>1245</v>
      </c>
      <c r="AC135" s="5" t="s">
        <v>14</v>
      </c>
      <c r="AD135" s="5" t="s">
        <v>99</v>
      </c>
      <c r="AE135" s="6"/>
      <c r="AF135" s="5" t="s">
        <v>1246</v>
      </c>
      <c r="AG135" s="7" t="s">
        <v>101</v>
      </c>
      <c r="AH135" s="6" t="str">
        <f t="shared" si="15"/>
        <v>2134 b)</v>
      </c>
      <c r="AI135" s="8" t="s">
        <v>1194</v>
      </c>
      <c r="AJ135" s="5">
        <v>2100.0</v>
      </c>
      <c r="AK135" s="5" t="s">
        <v>112</v>
      </c>
      <c r="AL135" s="5">
        <v>2130.0</v>
      </c>
      <c r="AM135" s="5" t="s">
        <v>563</v>
      </c>
      <c r="AN135" s="5">
        <v>2134.0</v>
      </c>
      <c r="AO135" s="5" t="s">
        <v>1233</v>
      </c>
      <c r="AP135" s="5" t="s">
        <v>1194</v>
      </c>
      <c r="AQ135" s="5" t="s">
        <v>121</v>
      </c>
      <c r="AR135" s="5" t="s">
        <v>1245</v>
      </c>
      <c r="AS135" s="5" t="s">
        <v>105</v>
      </c>
      <c r="AT135" s="5" t="s">
        <v>141</v>
      </c>
      <c r="AU135" s="9" t="str">
        <f t="shared" si="16"/>
        <v>2136 b)</v>
      </c>
      <c r="AV135" s="1" t="str">
        <f t="shared" si="17"/>
        <v>#REF!</v>
      </c>
      <c r="AW135" s="1" t="str">
        <f t="shared" si="25"/>
        <v>#REF!</v>
      </c>
    </row>
    <row r="136" ht="15.0" customHeight="1">
      <c r="A136" s="181" t="s">
        <v>48</v>
      </c>
      <c r="B136" s="181" t="s">
        <v>678</v>
      </c>
      <c r="C136" s="5" t="s">
        <v>1247</v>
      </c>
      <c r="D136" s="1" t="s">
        <v>14</v>
      </c>
      <c r="E136" s="189"/>
      <c r="F136" s="189"/>
      <c r="G136" s="189"/>
      <c r="H136" s="197" t="s">
        <v>99</v>
      </c>
      <c r="I136" s="195"/>
      <c r="J136" s="195"/>
      <c r="K136" s="196"/>
      <c r="L136" s="187" t="s">
        <v>1248</v>
      </c>
      <c r="M136" s="1" t="str">
        <f t="shared" si="12"/>
        <v/>
      </c>
      <c r="N136" s="1"/>
      <c r="O136" s="1"/>
      <c r="P136" s="1"/>
      <c r="Q136" s="1" t="str">
        <f t="shared" si="13"/>
        <v>#REF!</v>
      </c>
      <c r="R136" s="1"/>
      <c r="S136" s="1" t="str">
        <f t="shared" si="14"/>
        <v>#REF!</v>
      </c>
      <c r="T136" s="1">
        <v>164.0</v>
      </c>
      <c r="U136" s="5">
        <v>166.0</v>
      </c>
      <c r="V136" s="5" t="s">
        <v>48</v>
      </c>
      <c r="W136" s="5">
        <v>2100.0</v>
      </c>
      <c r="X136" s="5">
        <v>2130.0</v>
      </c>
      <c r="Y136" s="5">
        <v>2136.0</v>
      </c>
      <c r="Z136" s="5" t="s">
        <v>1249</v>
      </c>
      <c r="AA136" s="5" t="s">
        <v>97</v>
      </c>
      <c r="AB136" s="5" t="s">
        <v>1250</v>
      </c>
      <c r="AC136" s="5" t="s">
        <v>14</v>
      </c>
      <c r="AD136" s="5" t="s">
        <v>99</v>
      </c>
      <c r="AE136" s="6"/>
      <c r="AF136" s="5" t="s">
        <v>1251</v>
      </c>
      <c r="AG136" s="7" t="s">
        <v>101</v>
      </c>
      <c r="AH136" s="6" t="str">
        <f t="shared" si="15"/>
        <v>2134 c)</v>
      </c>
      <c r="AI136" s="8" t="s">
        <v>1199</v>
      </c>
      <c r="AJ136" s="5">
        <v>2100.0</v>
      </c>
      <c r="AK136" s="5" t="s">
        <v>112</v>
      </c>
      <c r="AL136" s="5">
        <v>2130.0</v>
      </c>
      <c r="AM136" s="5" t="s">
        <v>563</v>
      </c>
      <c r="AN136" s="5">
        <v>2134.0</v>
      </c>
      <c r="AO136" s="5" t="s">
        <v>1233</v>
      </c>
      <c r="AP136" s="5" t="s">
        <v>1199</v>
      </c>
      <c r="AQ136" s="5" t="s">
        <v>104</v>
      </c>
      <c r="AR136" s="5" t="s">
        <v>1250</v>
      </c>
      <c r="AS136" s="5" t="s">
        <v>105</v>
      </c>
      <c r="AT136" s="5" t="s">
        <v>141</v>
      </c>
      <c r="AU136" s="9" t="str">
        <f t="shared" si="16"/>
        <v>2136 c)</v>
      </c>
      <c r="AV136" s="1" t="str">
        <f t="shared" si="17"/>
        <v>#REF!</v>
      </c>
      <c r="AW136" s="1" t="str">
        <f t="shared" si="25"/>
        <v>#REF!</v>
      </c>
    </row>
    <row r="137" ht="15.0" customHeight="1">
      <c r="A137" s="181" t="s">
        <v>48</v>
      </c>
      <c r="B137" s="181" t="s">
        <v>678</v>
      </c>
      <c r="C137" s="5" t="s">
        <v>1252</v>
      </c>
      <c r="D137" s="1" t="s">
        <v>14</v>
      </c>
      <c r="E137" s="189"/>
      <c r="F137" s="189"/>
      <c r="G137" s="189"/>
      <c r="H137" s="197" t="s">
        <v>99</v>
      </c>
      <c r="I137" s="195"/>
      <c r="J137" s="195"/>
      <c r="K137" s="196"/>
      <c r="L137" s="187" t="s">
        <v>1253</v>
      </c>
      <c r="M137" s="1" t="str">
        <f t="shared" si="12"/>
        <v/>
      </c>
      <c r="N137" s="1"/>
      <c r="O137" s="1"/>
      <c r="P137" s="1"/>
      <c r="Q137" s="1" t="str">
        <f t="shared" si="13"/>
        <v>#REF!</v>
      </c>
      <c r="R137" s="1"/>
      <c r="S137" s="1" t="str">
        <f t="shared" si="14"/>
        <v>#REF!</v>
      </c>
      <c r="T137" s="1">
        <v>165.0</v>
      </c>
      <c r="U137" s="5">
        <v>167.0</v>
      </c>
      <c r="V137" s="5" t="s">
        <v>48</v>
      </c>
      <c r="W137" s="5">
        <v>2100.0</v>
      </c>
      <c r="X137" s="5">
        <v>2130.0</v>
      </c>
      <c r="Y137" s="5">
        <v>2136.0</v>
      </c>
      <c r="Z137" s="5" t="s">
        <v>1254</v>
      </c>
      <c r="AA137" s="5" t="s">
        <v>133</v>
      </c>
      <c r="AB137" s="5" t="s">
        <v>1255</v>
      </c>
      <c r="AC137" s="5" t="s">
        <v>14</v>
      </c>
      <c r="AD137" s="5" t="s">
        <v>99</v>
      </c>
      <c r="AE137" s="6"/>
      <c r="AF137" s="5" t="s">
        <v>1256</v>
      </c>
      <c r="AG137" s="7" t="s">
        <v>101</v>
      </c>
      <c r="AH137" s="6" t="str">
        <f t="shared" si="15"/>
        <v>2134 d)</v>
      </c>
      <c r="AI137" s="8" t="s">
        <v>1205</v>
      </c>
      <c r="AJ137" s="5">
        <v>2100.0</v>
      </c>
      <c r="AK137" s="5" t="s">
        <v>112</v>
      </c>
      <c r="AL137" s="5">
        <v>2130.0</v>
      </c>
      <c r="AM137" s="5" t="s">
        <v>563</v>
      </c>
      <c r="AN137" s="5">
        <v>2134.0</v>
      </c>
      <c r="AO137" s="5" t="s">
        <v>1233</v>
      </c>
      <c r="AP137" s="5" t="s">
        <v>1205</v>
      </c>
      <c r="AQ137" s="5" t="s">
        <v>139</v>
      </c>
      <c r="AR137" s="5" t="s">
        <v>1255</v>
      </c>
      <c r="AS137" s="5" t="s">
        <v>105</v>
      </c>
      <c r="AT137" s="5" t="s">
        <v>141</v>
      </c>
      <c r="AU137" s="9" t="str">
        <f t="shared" si="16"/>
        <v>2136 d)</v>
      </c>
      <c r="AV137" s="1" t="str">
        <f t="shared" si="17"/>
        <v>#REF!</v>
      </c>
      <c r="AW137" s="1" t="str">
        <f t="shared" si="25"/>
        <v>#REF!</v>
      </c>
    </row>
    <row r="138" ht="15.0" customHeight="1">
      <c r="A138" s="181" t="s">
        <v>48</v>
      </c>
      <c r="B138" s="181" t="s">
        <v>678</v>
      </c>
      <c r="C138" s="5" t="s">
        <v>1257</v>
      </c>
      <c r="D138" s="1" t="s">
        <v>14</v>
      </c>
      <c r="E138" s="189"/>
      <c r="F138" s="189"/>
      <c r="G138" s="189"/>
      <c r="H138" s="197" t="s">
        <v>99</v>
      </c>
      <c r="I138" s="195"/>
      <c r="J138" s="195"/>
      <c r="K138" s="196"/>
      <c r="L138" s="187" t="s">
        <v>1258</v>
      </c>
      <c r="M138" s="1" t="str">
        <f t="shared" si="12"/>
        <v/>
      </c>
      <c r="N138" s="1"/>
      <c r="O138" s="1"/>
      <c r="P138" s="1"/>
      <c r="Q138" s="1" t="str">
        <f t="shared" si="13"/>
        <v>#REF!</v>
      </c>
      <c r="R138" s="1"/>
      <c r="S138" s="1" t="str">
        <f t="shared" si="14"/>
        <v>#REF!</v>
      </c>
      <c r="T138" s="1">
        <v>166.0</v>
      </c>
      <c r="U138" s="5">
        <v>168.0</v>
      </c>
      <c r="V138" s="5" t="s">
        <v>48</v>
      </c>
      <c r="W138" s="5">
        <v>2100.0</v>
      </c>
      <c r="X138" s="5">
        <v>2130.0</v>
      </c>
      <c r="Y138" s="5">
        <v>2136.0</v>
      </c>
      <c r="Z138" s="5" t="s">
        <v>1259</v>
      </c>
      <c r="AA138" s="5" t="s">
        <v>146</v>
      </c>
      <c r="AB138" s="5" t="s">
        <v>1260</v>
      </c>
      <c r="AC138" s="5" t="s">
        <v>14</v>
      </c>
      <c r="AD138" s="5" t="s">
        <v>99</v>
      </c>
      <c r="AE138" s="6"/>
      <c r="AF138" s="5" t="s">
        <v>1261</v>
      </c>
      <c r="AG138" s="7" t="s">
        <v>101</v>
      </c>
      <c r="AH138" s="6" t="str">
        <f t="shared" si="15"/>
        <v>2134 e)</v>
      </c>
      <c r="AI138" s="8" t="s">
        <v>1211</v>
      </c>
      <c r="AJ138" s="5">
        <v>2100.0</v>
      </c>
      <c r="AK138" s="5" t="s">
        <v>112</v>
      </c>
      <c r="AL138" s="5">
        <v>2130.0</v>
      </c>
      <c r="AM138" s="5" t="s">
        <v>563</v>
      </c>
      <c r="AN138" s="5">
        <v>2134.0</v>
      </c>
      <c r="AO138" s="5" t="s">
        <v>1233</v>
      </c>
      <c r="AP138" s="5" t="s">
        <v>1211</v>
      </c>
      <c r="AQ138" s="5" t="s">
        <v>150</v>
      </c>
      <c r="AR138" s="5" t="s">
        <v>1260</v>
      </c>
      <c r="AS138" s="5" t="s">
        <v>105</v>
      </c>
      <c r="AT138" s="5" t="s">
        <v>141</v>
      </c>
      <c r="AU138" s="9" t="str">
        <f t="shared" si="16"/>
        <v>2136 e)</v>
      </c>
      <c r="AV138" s="1" t="str">
        <f t="shared" si="17"/>
        <v>#REF!</v>
      </c>
      <c r="AW138" s="1" t="str">
        <f t="shared" si="25"/>
        <v>#REF!</v>
      </c>
    </row>
    <row r="139" ht="15.0" customHeight="1">
      <c r="A139" s="181" t="s">
        <v>48</v>
      </c>
      <c r="B139" s="181" t="s">
        <v>678</v>
      </c>
      <c r="C139" s="5" t="s">
        <v>1262</v>
      </c>
      <c r="D139" s="1" t="s">
        <v>14</v>
      </c>
      <c r="E139" s="189"/>
      <c r="F139" s="189"/>
      <c r="G139" s="189"/>
      <c r="H139" s="197" t="s">
        <v>99</v>
      </c>
      <c r="I139" s="195"/>
      <c r="J139" s="195"/>
      <c r="K139" s="196"/>
      <c r="L139" s="187" t="s">
        <v>1263</v>
      </c>
      <c r="M139" s="1" t="str">
        <f t="shared" si="12"/>
        <v/>
      </c>
      <c r="N139" s="1"/>
      <c r="O139" s="1"/>
      <c r="P139" s="1"/>
      <c r="Q139" s="1" t="str">
        <f t="shared" si="13"/>
        <v>#REF!</v>
      </c>
      <c r="R139" s="1"/>
      <c r="S139" s="1" t="str">
        <f t="shared" si="14"/>
        <v>#REF!</v>
      </c>
      <c r="T139" s="1">
        <v>168.0</v>
      </c>
      <c r="U139" s="5">
        <v>170.0</v>
      </c>
      <c r="V139" s="5" t="s">
        <v>48</v>
      </c>
      <c r="W139" s="5">
        <v>2100.0</v>
      </c>
      <c r="X139" s="5">
        <v>2130.0</v>
      </c>
      <c r="Y139" s="5">
        <v>2137.0</v>
      </c>
      <c r="Z139" s="5" t="s">
        <v>1264</v>
      </c>
      <c r="AA139" s="5" t="s">
        <v>243</v>
      </c>
      <c r="AB139" s="5" t="s">
        <v>1265</v>
      </c>
      <c r="AC139" s="5" t="s">
        <v>14</v>
      </c>
      <c r="AD139" s="5" t="s">
        <v>99</v>
      </c>
      <c r="AE139" s="6"/>
      <c r="AF139" s="5" t="s">
        <v>1266</v>
      </c>
      <c r="AG139" s="7" t="s">
        <v>101</v>
      </c>
      <c r="AH139" s="6" t="str">
        <f t="shared" si="15"/>
        <v>2134 f)</v>
      </c>
      <c r="AI139" s="8" t="s">
        <v>559</v>
      </c>
      <c r="AJ139" s="5">
        <v>2100.0</v>
      </c>
      <c r="AK139" s="5" t="s">
        <v>112</v>
      </c>
      <c r="AL139" s="5">
        <v>2130.0</v>
      </c>
      <c r="AM139" s="5" t="s">
        <v>563</v>
      </c>
      <c r="AN139" s="5">
        <v>2134.0</v>
      </c>
      <c r="AO139" s="5" t="s">
        <v>1233</v>
      </c>
      <c r="AP139" s="5" t="s">
        <v>559</v>
      </c>
      <c r="AQ139" s="5" t="s">
        <v>196</v>
      </c>
      <c r="AR139" s="5" t="s">
        <v>1267</v>
      </c>
      <c r="AS139" s="5" t="s">
        <v>105</v>
      </c>
      <c r="AT139" s="5" t="s">
        <v>189</v>
      </c>
      <c r="AU139" s="9" t="str">
        <f t="shared" si="16"/>
        <v>2137 a)</v>
      </c>
      <c r="AV139" s="1" t="str">
        <f t="shared" si="17"/>
        <v>#REF!</v>
      </c>
      <c r="AW139" s="1" t="str">
        <f t="shared" si="25"/>
        <v>#REF!</v>
      </c>
    </row>
    <row r="140" ht="15.0" customHeight="1">
      <c r="A140" s="181" t="s">
        <v>48</v>
      </c>
      <c r="B140" s="181" t="s">
        <v>678</v>
      </c>
      <c r="C140" s="5" t="s">
        <v>1268</v>
      </c>
      <c r="D140" s="1" t="s">
        <v>14</v>
      </c>
      <c r="E140" s="189"/>
      <c r="F140" s="189"/>
      <c r="G140" s="189"/>
      <c r="H140" s="197" t="s">
        <v>99</v>
      </c>
      <c r="I140" s="195"/>
      <c r="J140" s="195"/>
      <c r="K140" s="196"/>
      <c r="L140" s="187" t="s">
        <v>1269</v>
      </c>
      <c r="M140" s="1" t="str">
        <f t="shared" si="12"/>
        <v/>
      </c>
      <c r="N140" s="1"/>
      <c r="O140" s="1"/>
      <c r="P140" s="1"/>
      <c r="Q140" s="1" t="str">
        <f t="shared" si="13"/>
        <v>#REF!</v>
      </c>
      <c r="R140" s="1"/>
      <c r="S140" s="1" t="str">
        <f t="shared" si="14"/>
        <v>#REF!</v>
      </c>
      <c r="T140" s="1">
        <v>169.0</v>
      </c>
      <c r="U140" s="5">
        <v>171.0</v>
      </c>
      <c r="V140" s="5" t="s">
        <v>48</v>
      </c>
      <c r="W140" s="5">
        <v>2100.0</v>
      </c>
      <c r="X140" s="5">
        <v>2130.0</v>
      </c>
      <c r="Y140" s="5">
        <v>2137.0</v>
      </c>
      <c r="Z140" s="5" t="s">
        <v>1270</v>
      </c>
      <c r="AA140" s="5" t="s">
        <v>201</v>
      </c>
      <c r="AB140" s="5" t="s">
        <v>1271</v>
      </c>
      <c r="AC140" s="5" t="s">
        <v>14</v>
      </c>
      <c r="AD140" s="5" t="s">
        <v>99</v>
      </c>
      <c r="AE140" s="6"/>
      <c r="AF140" s="5" t="s">
        <v>1272</v>
      </c>
      <c r="AG140" s="7" t="s">
        <v>101</v>
      </c>
      <c r="AH140" s="6" t="str">
        <f t="shared" si="15"/>
        <v>2134 g)</v>
      </c>
      <c r="AI140" s="8" t="s">
        <v>1273</v>
      </c>
      <c r="AJ140" s="5">
        <v>2100.0</v>
      </c>
      <c r="AK140" s="5" t="s">
        <v>112</v>
      </c>
      <c r="AL140" s="5">
        <v>2130.0</v>
      </c>
      <c r="AM140" s="5" t="s">
        <v>563</v>
      </c>
      <c r="AN140" s="5">
        <v>2134.0</v>
      </c>
      <c r="AO140" s="5" t="s">
        <v>1233</v>
      </c>
      <c r="AP140" s="5" t="s">
        <v>1273</v>
      </c>
      <c r="AQ140" s="5" t="s">
        <v>169</v>
      </c>
      <c r="AR140" s="5" t="s">
        <v>1274</v>
      </c>
      <c r="AS140" s="5" t="s">
        <v>105</v>
      </c>
      <c r="AT140" s="5" t="s">
        <v>189</v>
      </c>
      <c r="AU140" s="9" t="str">
        <f t="shared" si="16"/>
        <v>2137 b)</v>
      </c>
      <c r="AV140" s="1" t="str">
        <f t="shared" si="17"/>
        <v>#REF!</v>
      </c>
      <c r="AW140" s="1" t="str">
        <f t="shared" si="25"/>
        <v>#REF!</v>
      </c>
    </row>
    <row r="141" ht="15.0" customHeight="1">
      <c r="A141" s="181" t="s">
        <v>48</v>
      </c>
      <c r="B141" s="181" t="s">
        <v>678</v>
      </c>
      <c r="C141" s="5" t="s">
        <v>1275</v>
      </c>
      <c r="D141" s="1" t="s">
        <v>14</v>
      </c>
      <c r="E141" s="189"/>
      <c r="F141" s="189"/>
      <c r="G141" s="189"/>
      <c r="H141" s="197" t="s">
        <v>99</v>
      </c>
      <c r="I141" s="195"/>
      <c r="J141" s="195"/>
      <c r="K141" s="196"/>
      <c r="L141" s="187" t="s">
        <v>1276</v>
      </c>
      <c r="M141" s="1" t="str">
        <f t="shared" si="12"/>
        <v/>
      </c>
      <c r="N141" s="1"/>
      <c r="O141" s="1"/>
      <c r="P141" s="1"/>
      <c r="Q141" s="1" t="str">
        <f t="shared" si="13"/>
        <v>#REF!</v>
      </c>
      <c r="R141" s="1"/>
      <c r="S141" s="1" t="str">
        <f t="shared" si="14"/>
        <v>#REF!</v>
      </c>
      <c r="T141" s="1">
        <v>169.0</v>
      </c>
      <c r="U141" s="5">
        <v>171.0</v>
      </c>
      <c r="V141" s="5" t="s">
        <v>48</v>
      </c>
      <c r="W141" s="5">
        <v>2100.0</v>
      </c>
      <c r="X141" s="5">
        <v>2130.0</v>
      </c>
      <c r="Y141" s="5">
        <v>2137.0</v>
      </c>
      <c r="Z141" s="5" t="s">
        <v>1270</v>
      </c>
      <c r="AA141" s="5" t="s">
        <v>201</v>
      </c>
      <c r="AB141" s="5" t="s">
        <v>1271</v>
      </c>
      <c r="AC141" s="5" t="s">
        <v>14</v>
      </c>
      <c r="AD141" s="5" t="s">
        <v>99</v>
      </c>
      <c r="AE141" s="6"/>
      <c r="AF141" s="5" t="s">
        <v>1272</v>
      </c>
      <c r="AG141" s="7" t="s">
        <v>101</v>
      </c>
      <c r="AH141" s="6" t="str">
        <f t="shared" si="15"/>
        <v>2134 g)</v>
      </c>
      <c r="AI141" s="8" t="s">
        <v>1273</v>
      </c>
      <c r="AJ141" s="5">
        <v>2100.0</v>
      </c>
      <c r="AK141" s="5" t="s">
        <v>112</v>
      </c>
      <c r="AL141" s="5">
        <v>2130.0</v>
      </c>
      <c r="AM141" s="5" t="s">
        <v>563</v>
      </c>
      <c r="AN141" s="5">
        <v>2134.0</v>
      </c>
      <c r="AO141" s="5" t="s">
        <v>1233</v>
      </c>
      <c r="AP141" s="5" t="s">
        <v>1273</v>
      </c>
      <c r="AQ141" s="5" t="s">
        <v>169</v>
      </c>
      <c r="AR141" s="5" t="s">
        <v>1274</v>
      </c>
      <c r="AS141" s="5" t="s">
        <v>105</v>
      </c>
      <c r="AT141" s="5" t="s">
        <v>189</v>
      </c>
      <c r="AU141" s="9" t="str">
        <f t="shared" si="16"/>
        <v>2137 b)</v>
      </c>
      <c r="AV141" s="1" t="str">
        <f t="shared" si="17"/>
        <v>#REF!</v>
      </c>
      <c r="AW141" s="1" t="str">
        <f t="shared" si="25"/>
        <v>#REF!</v>
      </c>
    </row>
    <row r="142" ht="15.0" customHeight="1">
      <c r="A142" s="181" t="s">
        <v>48</v>
      </c>
      <c r="B142" s="181" t="s">
        <v>678</v>
      </c>
      <c r="C142" s="5" t="s">
        <v>1277</v>
      </c>
      <c r="D142" s="1" t="s">
        <v>14</v>
      </c>
      <c r="E142" s="189"/>
      <c r="F142" s="189"/>
      <c r="G142" s="189"/>
      <c r="H142" s="197" t="s">
        <v>99</v>
      </c>
      <c r="I142" s="195"/>
      <c r="J142" s="195"/>
      <c r="K142" s="196"/>
      <c r="L142" s="187" t="s">
        <v>1278</v>
      </c>
      <c r="M142" s="1" t="str">
        <f t="shared" si="12"/>
        <v/>
      </c>
      <c r="N142" s="1"/>
      <c r="O142" s="1"/>
      <c r="P142" s="1"/>
      <c r="Q142" s="1" t="str">
        <f t="shared" si="13"/>
        <v>#REF!</v>
      </c>
      <c r="R142" s="1"/>
      <c r="S142" s="1" t="str">
        <f t="shared" si="14"/>
        <v>#REF!</v>
      </c>
      <c r="T142" s="1">
        <v>169.0</v>
      </c>
      <c r="U142" s="5">
        <v>171.0</v>
      </c>
      <c r="V142" s="5" t="s">
        <v>48</v>
      </c>
      <c r="W142" s="5">
        <v>2100.0</v>
      </c>
      <c r="X142" s="5">
        <v>2130.0</v>
      </c>
      <c r="Y142" s="5">
        <v>2137.0</v>
      </c>
      <c r="Z142" s="5" t="s">
        <v>1270</v>
      </c>
      <c r="AA142" s="5" t="s">
        <v>201</v>
      </c>
      <c r="AB142" s="5" t="s">
        <v>1271</v>
      </c>
      <c r="AC142" s="5" t="s">
        <v>14</v>
      </c>
      <c r="AD142" s="5" t="s">
        <v>99</v>
      </c>
      <c r="AE142" s="6"/>
      <c r="AF142" s="5" t="s">
        <v>1272</v>
      </c>
      <c r="AG142" s="7" t="s">
        <v>101</v>
      </c>
      <c r="AH142" s="6" t="str">
        <f t="shared" si="15"/>
        <v>2134 g)</v>
      </c>
      <c r="AI142" s="8" t="s">
        <v>1273</v>
      </c>
      <c r="AJ142" s="5">
        <v>2100.0</v>
      </c>
      <c r="AK142" s="5" t="s">
        <v>112</v>
      </c>
      <c r="AL142" s="5">
        <v>2130.0</v>
      </c>
      <c r="AM142" s="5" t="s">
        <v>563</v>
      </c>
      <c r="AN142" s="5">
        <v>2134.0</v>
      </c>
      <c r="AO142" s="5" t="s">
        <v>1233</v>
      </c>
      <c r="AP142" s="5" t="s">
        <v>1273</v>
      </c>
      <c r="AQ142" s="5" t="s">
        <v>169</v>
      </c>
      <c r="AR142" s="5" t="s">
        <v>1274</v>
      </c>
      <c r="AS142" s="5" t="s">
        <v>105</v>
      </c>
      <c r="AT142" s="5" t="s">
        <v>189</v>
      </c>
      <c r="AU142" s="9" t="str">
        <f t="shared" si="16"/>
        <v>2137 b)</v>
      </c>
      <c r="AV142" s="1" t="str">
        <f t="shared" si="17"/>
        <v>#REF!</v>
      </c>
      <c r="AW142" s="1" t="str">
        <f t="shared" si="25"/>
        <v>#REF!</v>
      </c>
    </row>
    <row r="143" ht="15.0" customHeight="1">
      <c r="A143" s="181" t="s">
        <v>47</v>
      </c>
      <c r="B143" s="181" t="s">
        <v>678</v>
      </c>
      <c r="C143" s="192" t="s">
        <v>1279</v>
      </c>
      <c r="D143" s="5" t="s">
        <v>14</v>
      </c>
      <c r="E143" s="183">
        <f>COUNTIF(H144:H149,"SIM")</f>
        <v>6</v>
      </c>
      <c r="F143" s="183">
        <f>COUNTA(H144:H149)</f>
        <v>6</v>
      </c>
      <c r="G143" s="184">
        <f>E143/F143</f>
        <v>1</v>
      </c>
      <c r="H143" s="201" t="s">
        <v>684</v>
      </c>
      <c r="I143" s="34"/>
      <c r="J143" s="34"/>
      <c r="K143" s="35"/>
      <c r="L143" s="187" t="s">
        <v>1280</v>
      </c>
      <c r="M143" s="203" t="str">
        <f t="shared" si="12"/>
        <v/>
      </c>
      <c r="N143" s="203"/>
      <c r="O143" s="203"/>
      <c r="P143" s="203"/>
      <c r="Q143" s="203" t="str">
        <f t="shared" si="13"/>
        <v>#REF!</v>
      </c>
      <c r="R143" s="203"/>
      <c r="S143" s="203" t="str">
        <f t="shared" si="14"/>
        <v>#REF!</v>
      </c>
      <c r="T143" s="203">
        <v>766.0</v>
      </c>
      <c r="U143" s="203">
        <v>8888.0</v>
      </c>
      <c r="V143" s="203" t="s">
        <v>47</v>
      </c>
      <c r="W143" s="203" t="s">
        <v>110</v>
      </c>
      <c r="X143" s="203" t="s">
        <v>110</v>
      </c>
      <c r="Y143" s="203" t="s">
        <v>110</v>
      </c>
      <c r="Z143" s="203" t="s">
        <v>110</v>
      </c>
      <c r="AA143" s="203" t="s">
        <v>110</v>
      </c>
      <c r="AB143" s="203" t="s">
        <v>110</v>
      </c>
      <c r="AC143" s="203" t="s">
        <v>110</v>
      </c>
      <c r="AD143" s="203" t="s">
        <v>110</v>
      </c>
      <c r="AE143" s="203" t="s">
        <v>110</v>
      </c>
      <c r="AF143" s="203" t="s">
        <v>110</v>
      </c>
      <c r="AG143" s="203" t="s">
        <v>101</v>
      </c>
      <c r="AH143" s="204" t="str">
        <f t="shared" si="15"/>
        <v>2135</v>
      </c>
      <c r="AI143" s="205">
        <v>2135.0</v>
      </c>
      <c r="AJ143" s="203">
        <v>2100.0</v>
      </c>
      <c r="AK143" s="203" t="s">
        <v>112</v>
      </c>
      <c r="AL143" s="203">
        <v>2130.0</v>
      </c>
      <c r="AM143" s="203" t="s">
        <v>563</v>
      </c>
      <c r="AN143" s="203">
        <v>2135.0</v>
      </c>
      <c r="AO143" s="203" t="s">
        <v>1279</v>
      </c>
      <c r="AP143" s="203">
        <v>2135.0</v>
      </c>
      <c r="AQ143" s="203" t="s">
        <v>110</v>
      </c>
      <c r="AR143" s="203"/>
      <c r="AS143" s="203" t="s">
        <v>117</v>
      </c>
      <c r="AT143" s="203" t="s">
        <v>110</v>
      </c>
      <c r="AU143" s="204" t="str">
        <f t="shared" si="16"/>
        <v/>
      </c>
      <c r="AV143" s="203" t="str">
        <f t="shared" si="17"/>
        <v>#REF!</v>
      </c>
      <c r="AW143" s="203" t="str">
        <f>IF(#REF!="ITEM",IF(AQ143="a","ok",
IF(AQ143="b",IF(AQ140="a","ok","x"),
IF(AQ143="c",IF(AQ140="b","ok","x"),
IF(AQ143="d",IF(AQ140="c","ok","x"),
IF(AQ143="e",IF(AQ140="d","ok","x"),
IF(AQ143="f",IF(AQ140="e","ok","x"),
IF(AQ143="g",IF(AQ140="f","ok","x"),
IF(AQ143="h",IF(AQ140="g","ok","x"),
IF(AQ143="i",IF(AQ140="h","ok","x"),
IF(AQ143="j",IF(AQ140="i","ok","x"),
IF(AQ143="K",IF(AQ140="J","ok","x"),
IF(AQ143="L",IF(AQ140="K","ok","x")
)))))))))))),"OK")</f>
        <v>#REF!</v>
      </c>
    </row>
    <row r="144" ht="15.0" customHeight="1">
      <c r="A144" s="181" t="s">
        <v>48</v>
      </c>
      <c r="B144" s="181" t="s">
        <v>678</v>
      </c>
      <c r="C144" s="5" t="s">
        <v>1281</v>
      </c>
      <c r="D144" s="5" t="s">
        <v>14</v>
      </c>
      <c r="E144" s="194"/>
      <c r="F144" s="194"/>
      <c r="G144" s="194"/>
      <c r="H144" s="197" t="s">
        <v>99</v>
      </c>
      <c r="I144" s="195"/>
      <c r="J144" s="195"/>
      <c r="K144" s="196"/>
      <c r="L144" s="200" t="s">
        <v>1282</v>
      </c>
      <c r="M144" s="203" t="str">
        <f t="shared" si="12"/>
        <v/>
      </c>
      <c r="N144" s="203"/>
      <c r="O144" s="203"/>
      <c r="P144" s="203"/>
      <c r="Q144" s="203" t="str">
        <f t="shared" si="13"/>
        <v>#REF!</v>
      </c>
      <c r="R144" s="203"/>
      <c r="S144" s="203" t="str">
        <f t="shared" si="14"/>
        <v>#REF!</v>
      </c>
      <c r="T144" s="203">
        <v>712.0</v>
      </c>
      <c r="U144" s="203">
        <v>9999.0</v>
      </c>
      <c r="V144" s="203" t="s">
        <v>48</v>
      </c>
      <c r="W144" s="203" t="s">
        <v>110</v>
      </c>
      <c r="X144" s="203" t="s">
        <v>110</v>
      </c>
      <c r="Y144" s="203" t="s">
        <v>110</v>
      </c>
      <c r="Z144" s="203" t="s">
        <v>110</v>
      </c>
      <c r="AA144" s="203" t="s">
        <v>110</v>
      </c>
      <c r="AB144" s="203" t="s">
        <v>110</v>
      </c>
      <c r="AC144" s="203" t="s">
        <v>110</v>
      </c>
      <c r="AD144" s="203" t="s">
        <v>110</v>
      </c>
      <c r="AE144" s="203" t="s">
        <v>110</v>
      </c>
      <c r="AF144" s="203" t="s">
        <v>110</v>
      </c>
      <c r="AG144" s="203" t="s">
        <v>101</v>
      </c>
      <c r="AH144" s="204" t="str">
        <f t="shared" si="15"/>
        <v>2135 a)</v>
      </c>
      <c r="AI144" s="205" t="s">
        <v>1218</v>
      </c>
      <c r="AJ144" s="203">
        <v>2100.0</v>
      </c>
      <c r="AK144" s="203" t="s">
        <v>112</v>
      </c>
      <c r="AL144" s="203">
        <v>2130.0</v>
      </c>
      <c r="AM144" s="203" t="s">
        <v>563</v>
      </c>
      <c r="AN144" s="203">
        <v>2135.0</v>
      </c>
      <c r="AO144" s="203" t="s">
        <v>1279</v>
      </c>
      <c r="AP144" s="203" t="s">
        <v>1218</v>
      </c>
      <c r="AQ144" s="203" t="s">
        <v>115</v>
      </c>
      <c r="AR144" s="203" t="s">
        <v>1283</v>
      </c>
      <c r="AS144" s="203" t="s">
        <v>117</v>
      </c>
      <c r="AT144" s="203" t="s">
        <v>118</v>
      </c>
      <c r="AU144" s="204" t="str">
        <f t="shared" si="16"/>
        <v/>
      </c>
      <c r="AV144" s="203" t="str">
        <f t="shared" si="17"/>
        <v>#REF!</v>
      </c>
      <c r="AW144" s="203" t="str">
        <f t="shared" ref="AW144:AW149" si="26">IF(#REF!="ITEM",IF(AQ144="a","ok",
IF(AQ144="b",IF(AQ143="a","ok","x"),
IF(AQ144="c",IF(AQ143="b","ok","x"),
IF(AQ144="d",IF(AQ143="c","ok","x"),
IF(AQ144="e",IF(AQ143="d","ok","x"),
IF(AQ144="f",IF(AQ143="e","ok","x"),
IF(AQ144="g",IF(AQ143="f","ok","x"),
IF(AQ144="h",IF(AQ143="g","ok","x"),
IF(AQ144="i",IF(AQ143="h","ok","x"),
IF(AQ144="j",IF(AQ143="i","ok","x"),
IF(AQ144="K",IF(AQ143="J","ok","x"),
IF(AQ144="L",IF(AQ143="K","ok","x")
)))))))))))),"OK")</f>
        <v>#REF!</v>
      </c>
    </row>
    <row r="145" ht="15.0" customHeight="1">
      <c r="A145" s="181" t="s">
        <v>48</v>
      </c>
      <c r="B145" s="181" t="s">
        <v>678</v>
      </c>
      <c r="C145" s="5" t="s">
        <v>1284</v>
      </c>
      <c r="D145" s="5" t="s">
        <v>14</v>
      </c>
      <c r="E145" s="194"/>
      <c r="F145" s="194"/>
      <c r="G145" s="194"/>
      <c r="H145" s="197" t="s">
        <v>99</v>
      </c>
      <c r="I145" s="195"/>
      <c r="J145" s="195"/>
      <c r="K145" s="196"/>
      <c r="L145" s="200" t="s">
        <v>1282</v>
      </c>
      <c r="M145" s="203" t="str">
        <f t="shared" si="12"/>
        <v/>
      </c>
      <c r="N145" s="203"/>
      <c r="O145" s="203"/>
      <c r="P145" s="203"/>
      <c r="Q145" s="203" t="str">
        <f t="shared" si="13"/>
        <v>#REF!</v>
      </c>
      <c r="R145" s="203"/>
      <c r="S145" s="203" t="str">
        <f t="shared" si="14"/>
        <v>#REF!</v>
      </c>
      <c r="T145" s="203">
        <v>714.0</v>
      </c>
      <c r="U145" s="203">
        <v>9999.0</v>
      </c>
      <c r="V145" s="203" t="s">
        <v>48</v>
      </c>
      <c r="W145" s="203" t="s">
        <v>110</v>
      </c>
      <c r="X145" s="203" t="s">
        <v>110</v>
      </c>
      <c r="Y145" s="203" t="s">
        <v>110</v>
      </c>
      <c r="Z145" s="203" t="s">
        <v>110</v>
      </c>
      <c r="AA145" s="203" t="s">
        <v>110</v>
      </c>
      <c r="AB145" s="203" t="s">
        <v>110</v>
      </c>
      <c r="AC145" s="203" t="s">
        <v>110</v>
      </c>
      <c r="AD145" s="203" t="s">
        <v>110</v>
      </c>
      <c r="AE145" s="203" t="s">
        <v>110</v>
      </c>
      <c r="AF145" s="203" t="s">
        <v>110</v>
      </c>
      <c r="AG145" s="203" t="s">
        <v>101</v>
      </c>
      <c r="AH145" s="204" t="str">
        <f t="shared" si="15"/>
        <v>2135 b)</v>
      </c>
      <c r="AI145" s="205" t="s">
        <v>1225</v>
      </c>
      <c r="AJ145" s="203">
        <v>2100.0</v>
      </c>
      <c r="AK145" s="203" t="s">
        <v>112</v>
      </c>
      <c r="AL145" s="203">
        <v>2130.0</v>
      </c>
      <c r="AM145" s="203" t="s">
        <v>563</v>
      </c>
      <c r="AN145" s="203">
        <v>2135.0</v>
      </c>
      <c r="AO145" s="203" t="s">
        <v>1279</v>
      </c>
      <c r="AP145" s="203" t="s">
        <v>1225</v>
      </c>
      <c r="AQ145" s="203" t="s">
        <v>121</v>
      </c>
      <c r="AR145" s="203" t="s">
        <v>1285</v>
      </c>
      <c r="AS145" s="203" t="s">
        <v>117</v>
      </c>
      <c r="AT145" s="203" t="s">
        <v>118</v>
      </c>
      <c r="AU145" s="204" t="str">
        <f t="shared" si="16"/>
        <v/>
      </c>
      <c r="AV145" s="203" t="str">
        <f t="shared" si="17"/>
        <v>#REF!</v>
      </c>
      <c r="AW145" s="203" t="str">
        <f t="shared" si="26"/>
        <v>#REF!</v>
      </c>
    </row>
    <row r="146" ht="15.0" customHeight="1">
      <c r="A146" s="181" t="s">
        <v>48</v>
      </c>
      <c r="B146" s="181" t="s">
        <v>678</v>
      </c>
      <c r="C146" s="5" t="s">
        <v>1286</v>
      </c>
      <c r="D146" s="5" t="s">
        <v>14</v>
      </c>
      <c r="E146" s="194"/>
      <c r="F146" s="194"/>
      <c r="G146" s="194"/>
      <c r="H146" s="197" t="s">
        <v>99</v>
      </c>
      <c r="I146" s="195"/>
      <c r="J146" s="195"/>
      <c r="K146" s="196"/>
      <c r="L146" s="200" t="s">
        <v>1282</v>
      </c>
      <c r="M146" s="203" t="str">
        <f t="shared" si="12"/>
        <v/>
      </c>
      <c r="N146" s="203"/>
      <c r="O146" s="203"/>
      <c r="P146" s="203"/>
      <c r="Q146" s="203" t="str">
        <f t="shared" si="13"/>
        <v>#REF!</v>
      </c>
      <c r="R146" s="203"/>
      <c r="S146" s="203" t="str">
        <f t="shared" si="14"/>
        <v>#REF!</v>
      </c>
      <c r="T146" s="203">
        <v>717.0</v>
      </c>
      <c r="U146" s="203">
        <v>9999.0</v>
      </c>
      <c r="V146" s="203" t="s">
        <v>48</v>
      </c>
      <c r="W146" s="203" t="s">
        <v>110</v>
      </c>
      <c r="X146" s="203" t="s">
        <v>110</v>
      </c>
      <c r="Y146" s="203" t="s">
        <v>110</v>
      </c>
      <c r="Z146" s="203" t="s">
        <v>110</v>
      </c>
      <c r="AA146" s="203" t="s">
        <v>110</v>
      </c>
      <c r="AB146" s="203" t="s">
        <v>110</v>
      </c>
      <c r="AC146" s="203" t="s">
        <v>110</v>
      </c>
      <c r="AD146" s="203" t="s">
        <v>110</v>
      </c>
      <c r="AE146" s="203" t="s">
        <v>110</v>
      </c>
      <c r="AF146" s="203" t="s">
        <v>110</v>
      </c>
      <c r="AG146" s="203" t="s">
        <v>101</v>
      </c>
      <c r="AH146" s="204" t="str">
        <f t="shared" si="15"/>
        <v>2135 c)</v>
      </c>
      <c r="AI146" s="205" t="s">
        <v>567</v>
      </c>
      <c r="AJ146" s="203">
        <v>2100.0</v>
      </c>
      <c r="AK146" s="203" t="s">
        <v>112</v>
      </c>
      <c r="AL146" s="203">
        <v>2130.0</v>
      </c>
      <c r="AM146" s="203" t="s">
        <v>563</v>
      </c>
      <c r="AN146" s="203">
        <v>2135.0</v>
      </c>
      <c r="AO146" s="203" t="s">
        <v>1279</v>
      </c>
      <c r="AP146" s="203" t="s">
        <v>567</v>
      </c>
      <c r="AQ146" s="203" t="s">
        <v>104</v>
      </c>
      <c r="AR146" s="203" t="s">
        <v>1287</v>
      </c>
      <c r="AS146" s="203" t="s">
        <v>117</v>
      </c>
      <c r="AT146" s="203" t="s">
        <v>118</v>
      </c>
      <c r="AU146" s="204" t="str">
        <f t="shared" si="16"/>
        <v/>
      </c>
      <c r="AV146" s="203" t="str">
        <f t="shared" si="17"/>
        <v>#REF!</v>
      </c>
      <c r="AW146" s="203" t="str">
        <f t="shared" si="26"/>
        <v>#REF!</v>
      </c>
    </row>
    <row r="147" ht="15.0" customHeight="1">
      <c r="A147" s="181" t="s">
        <v>48</v>
      </c>
      <c r="B147" s="181" t="s">
        <v>678</v>
      </c>
      <c r="C147" s="5" t="s">
        <v>1288</v>
      </c>
      <c r="D147" s="5" t="s">
        <v>14</v>
      </c>
      <c r="E147" s="194"/>
      <c r="F147" s="194"/>
      <c r="G147" s="194"/>
      <c r="H147" s="197" t="s">
        <v>99</v>
      </c>
      <c r="I147" s="195"/>
      <c r="J147" s="195"/>
      <c r="K147" s="196"/>
      <c r="L147" s="200" t="s">
        <v>1282</v>
      </c>
      <c r="M147" s="203" t="str">
        <f t="shared" si="12"/>
        <v/>
      </c>
      <c r="N147" s="203"/>
      <c r="O147" s="203"/>
      <c r="P147" s="203"/>
      <c r="Q147" s="203" t="str">
        <f t="shared" si="13"/>
        <v>#REF!</v>
      </c>
      <c r="R147" s="203"/>
      <c r="S147" s="203" t="str">
        <f t="shared" si="14"/>
        <v>#REF!</v>
      </c>
      <c r="T147" s="203">
        <v>713.0</v>
      </c>
      <c r="U147" s="203">
        <v>9999.0</v>
      </c>
      <c r="V147" s="203" t="s">
        <v>48</v>
      </c>
      <c r="W147" s="203" t="s">
        <v>110</v>
      </c>
      <c r="X147" s="203" t="s">
        <v>110</v>
      </c>
      <c r="Y147" s="203" t="s">
        <v>110</v>
      </c>
      <c r="Z147" s="203" t="s">
        <v>110</v>
      </c>
      <c r="AA147" s="203" t="s">
        <v>110</v>
      </c>
      <c r="AB147" s="203" t="s">
        <v>110</v>
      </c>
      <c r="AC147" s="203" t="s">
        <v>110</v>
      </c>
      <c r="AD147" s="203" t="s">
        <v>110</v>
      </c>
      <c r="AE147" s="203" t="s">
        <v>110</v>
      </c>
      <c r="AF147" s="203" t="s">
        <v>110</v>
      </c>
      <c r="AG147" s="203" t="s">
        <v>101</v>
      </c>
      <c r="AH147" s="204" t="str">
        <f t="shared" si="15"/>
        <v>2135 d)</v>
      </c>
      <c r="AI147" s="205" t="s">
        <v>1289</v>
      </c>
      <c r="AJ147" s="203">
        <v>2100.0</v>
      </c>
      <c r="AK147" s="203" t="s">
        <v>112</v>
      </c>
      <c r="AL147" s="203">
        <v>2130.0</v>
      </c>
      <c r="AM147" s="203" t="s">
        <v>563</v>
      </c>
      <c r="AN147" s="203">
        <v>2135.0</v>
      </c>
      <c r="AO147" s="203" t="s">
        <v>1279</v>
      </c>
      <c r="AP147" s="203" t="s">
        <v>1289</v>
      </c>
      <c r="AQ147" s="203" t="s">
        <v>139</v>
      </c>
      <c r="AR147" s="203" t="s">
        <v>1290</v>
      </c>
      <c r="AS147" s="203" t="s">
        <v>117</v>
      </c>
      <c r="AT147" s="203" t="s">
        <v>118</v>
      </c>
      <c r="AU147" s="204" t="str">
        <f t="shared" si="16"/>
        <v/>
      </c>
      <c r="AV147" s="203" t="str">
        <f t="shared" si="17"/>
        <v>#REF!</v>
      </c>
      <c r="AW147" s="203" t="str">
        <f t="shared" si="26"/>
        <v>#REF!</v>
      </c>
    </row>
    <row r="148" ht="15.0" customHeight="1">
      <c r="A148" s="181" t="s">
        <v>48</v>
      </c>
      <c r="B148" s="181" t="s">
        <v>678</v>
      </c>
      <c r="C148" s="5" t="s">
        <v>1291</v>
      </c>
      <c r="D148" s="5" t="s">
        <v>14</v>
      </c>
      <c r="E148" s="194"/>
      <c r="F148" s="194"/>
      <c r="G148" s="194"/>
      <c r="H148" s="197" t="s">
        <v>99</v>
      </c>
      <c r="I148" s="195"/>
      <c r="J148" s="195"/>
      <c r="K148" s="196"/>
      <c r="L148" s="200" t="s">
        <v>1282</v>
      </c>
      <c r="M148" s="203" t="str">
        <f t="shared" si="12"/>
        <v/>
      </c>
      <c r="N148" s="203"/>
      <c r="O148" s="203"/>
      <c r="P148" s="203"/>
      <c r="Q148" s="203" t="str">
        <f t="shared" si="13"/>
        <v>#REF!</v>
      </c>
      <c r="R148" s="203"/>
      <c r="S148" s="203" t="str">
        <f t="shared" si="14"/>
        <v>#REF!</v>
      </c>
      <c r="T148" s="203">
        <v>715.0</v>
      </c>
      <c r="U148" s="203">
        <v>9999.0</v>
      </c>
      <c r="V148" s="203" t="s">
        <v>48</v>
      </c>
      <c r="W148" s="203" t="s">
        <v>110</v>
      </c>
      <c r="X148" s="203" t="s">
        <v>110</v>
      </c>
      <c r="Y148" s="203" t="s">
        <v>110</v>
      </c>
      <c r="Z148" s="203" t="s">
        <v>110</v>
      </c>
      <c r="AA148" s="203" t="s">
        <v>110</v>
      </c>
      <c r="AB148" s="203" t="s">
        <v>110</v>
      </c>
      <c r="AC148" s="203" t="s">
        <v>110</v>
      </c>
      <c r="AD148" s="203" t="s">
        <v>110</v>
      </c>
      <c r="AE148" s="203" t="s">
        <v>110</v>
      </c>
      <c r="AF148" s="203" t="s">
        <v>110</v>
      </c>
      <c r="AG148" s="203" t="s">
        <v>101</v>
      </c>
      <c r="AH148" s="204" t="str">
        <f t="shared" si="15"/>
        <v>2135 e)</v>
      </c>
      <c r="AI148" s="205" t="s">
        <v>1292</v>
      </c>
      <c r="AJ148" s="203">
        <v>2100.0</v>
      </c>
      <c r="AK148" s="203" t="s">
        <v>112</v>
      </c>
      <c r="AL148" s="203">
        <v>2130.0</v>
      </c>
      <c r="AM148" s="203" t="s">
        <v>563</v>
      </c>
      <c r="AN148" s="203">
        <v>2135.0</v>
      </c>
      <c r="AO148" s="203" t="s">
        <v>1279</v>
      </c>
      <c r="AP148" s="203" t="s">
        <v>1292</v>
      </c>
      <c r="AQ148" s="203" t="s">
        <v>150</v>
      </c>
      <c r="AR148" s="203" t="s">
        <v>1293</v>
      </c>
      <c r="AS148" s="203" t="s">
        <v>117</v>
      </c>
      <c r="AT148" s="203" t="s">
        <v>118</v>
      </c>
      <c r="AU148" s="204" t="str">
        <f t="shared" si="16"/>
        <v/>
      </c>
      <c r="AV148" s="203" t="str">
        <f t="shared" si="17"/>
        <v>#REF!</v>
      </c>
      <c r="AW148" s="203" t="str">
        <f t="shared" si="26"/>
        <v>#REF!</v>
      </c>
    </row>
    <row r="149" ht="15.0" customHeight="1">
      <c r="A149" s="181" t="s">
        <v>48</v>
      </c>
      <c r="B149" s="181" t="s">
        <v>678</v>
      </c>
      <c r="C149" s="5" t="s">
        <v>1294</v>
      </c>
      <c r="D149" s="5" t="s">
        <v>14</v>
      </c>
      <c r="E149" s="194"/>
      <c r="F149" s="194"/>
      <c r="G149" s="194"/>
      <c r="H149" s="197" t="s">
        <v>99</v>
      </c>
      <c r="I149" s="195"/>
      <c r="J149" s="195"/>
      <c r="K149" s="196"/>
      <c r="L149" s="200" t="s">
        <v>1282</v>
      </c>
      <c r="M149" s="203" t="str">
        <f t="shared" si="12"/>
        <v/>
      </c>
      <c r="N149" s="203"/>
      <c r="O149" s="203"/>
      <c r="P149" s="203"/>
      <c r="Q149" s="203" t="str">
        <f t="shared" si="13"/>
        <v>#REF!</v>
      </c>
      <c r="R149" s="203"/>
      <c r="S149" s="203" t="str">
        <f t="shared" si="14"/>
        <v>#REF!</v>
      </c>
      <c r="T149" s="203">
        <v>716.0</v>
      </c>
      <c r="U149" s="203">
        <v>9999.0</v>
      </c>
      <c r="V149" s="203" t="s">
        <v>48</v>
      </c>
      <c r="W149" s="203" t="s">
        <v>110</v>
      </c>
      <c r="X149" s="203" t="s">
        <v>110</v>
      </c>
      <c r="Y149" s="203" t="s">
        <v>110</v>
      </c>
      <c r="Z149" s="203" t="s">
        <v>110</v>
      </c>
      <c r="AA149" s="203" t="s">
        <v>110</v>
      </c>
      <c r="AB149" s="203" t="s">
        <v>110</v>
      </c>
      <c r="AC149" s="203" t="s">
        <v>110</v>
      </c>
      <c r="AD149" s="203" t="s">
        <v>110</v>
      </c>
      <c r="AE149" s="203" t="s">
        <v>110</v>
      </c>
      <c r="AF149" s="203" t="s">
        <v>110</v>
      </c>
      <c r="AG149" s="203" t="s">
        <v>101</v>
      </c>
      <c r="AH149" s="204" t="str">
        <f t="shared" si="15"/>
        <v>2135 f)</v>
      </c>
      <c r="AI149" s="205" t="s">
        <v>1295</v>
      </c>
      <c r="AJ149" s="203">
        <v>2100.0</v>
      </c>
      <c r="AK149" s="203" t="s">
        <v>112</v>
      </c>
      <c r="AL149" s="203">
        <v>2130.0</v>
      </c>
      <c r="AM149" s="203" t="s">
        <v>563</v>
      </c>
      <c r="AN149" s="203">
        <v>2135.0</v>
      </c>
      <c r="AO149" s="203" t="s">
        <v>1279</v>
      </c>
      <c r="AP149" s="203" t="s">
        <v>1295</v>
      </c>
      <c r="AQ149" s="203" t="s">
        <v>196</v>
      </c>
      <c r="AR149" s="203" t="s">
        <v>1296</v>
      </c>
      <c r="AS149" s="203" t="s">
        <v>117</v>
      </c>
      <c r="AT149" s="203" t="s">
        <v>118</v>
      </c>
      <c r="AU149" s="204" t="str">
        <f t="shared" si="16"/>
        <v/>
      </c>
      <c r="AV149" s="203" t="str">
        <f t="shared" si="17"/>
        <v>#REF!</v>
      </c>
      <c r="AW149" s="203" t="str">
        <f t="shared" si="26"/>
        <v>#REF!</v>
      </c>
    </row>
    <row r="150" ht="15.0" customHeight="1">
      <c r="A150" s="181" t="s">
        <v>47</v>
      </c>
      <c r="B150" s="181" t="s">
        <v>678</v>
      </c>
      <c r="C150" s="192" t="s">
        <v>1297</v>
      </c>
      <c r="D150" s="23" t="s">
        <v>1298</v>
      </c>
      <c r="E150" s="183">
        <f>COUNTIF(H151:H156,"SIM")</f>
        <v>6</v>
      </c>
      <c r="F150" s="183">
        <f>COUNTA(H151:H156)</f>
        <v>6</v>
      </c>
      <c r="G150" s="184">
        <f>E150/F150</f>
        <v>1</v>
      </c>
      <c r="H150" s="201" t="s">
        <v>684</v>
      </c>
      <c r="I150" s="34"/>
      <c r="J150" s="34"/>
      <c r="K150" s="35"/>
      <c r="L150" s="187" t="s">
        <v>1299</v>
      </c>
      <c r="M150" s="1"/>
      <c r="N150" s="1"/>
      <c r="O150" s="1"/>
      <c r="P150" s="1"/>
      <c r="Q150" s="1"/>
      <c r="R150" s="1"/>
      <c r="S150" s="1"/>
      <c r="T150" s="1"/>
      <c r="U150" s="203"/>
      <c r="V150" s="203"/>
      <c r="W150" s="6"/>
      <c r="X150" s="6"/>
      <c r="Y150" s="6"/>
      <c r="Z150" s="5"/>
      <c r="AA150" s="5"/>
      <c r="AB150" s="203"/>
      <c r="AC150" s="5"/>
      <c r="AD150" s="5"/>
      <c r="AE150" s="6"/>
      <c r="AF150" s="5"/>
      <c r="AG150" s="7"/>
      <c r="AH150" s="6"/>
      <c r="AI150" s="203"/>
      <c r="AJ150" s="5"/>
      <c r="AK150" s="5"/>
      <c r="AL150" s="203"/>
      <c r="AM150" s="203"/>
      <c r="AN150" s="5"/>
      <c r="AO150" s="5"/>
      <c r="AP150" s="5"/>
      <c r="AQ150" s="5"/>
      <c r="AR150" s="5"/>
      <c r="AS150" s="5"/>
      <c r="AT150" s="5"/>
      <c r="AU150" s="9"/>
      <c r="AV150" s="1"/>
      <c r="AW150" s="1"/>
    </row>
    <row r="151" ht="15.0" customHeight="1">
      <c r="A151" s="181" t="s">
        <v>48</v>
      </c>
      <c r="B151" s="181" t="s">
        <v>678</v>
      </c>
      <c r="C151" s="5" t="s">
        <v>1300</v>
      </c>
      <c r="D151" s="23" t="s">
        <v>1298</v>
      </c>
      <c r="E151" s="210"/>
      <c r="F151" s="210"/>
      <c r="G151" s="210"/>
      <c r="H151" s="197" t="s">
        <v>99</v>
      </c>
      <c r="I151" s="195"/>
      <c r="J151" s="195"/>
      <c r="K151" s="196"/>
      <c r="L151" s="187" t="s">
        <v>1301</v>
      </c>
      <c r="M151" s="1"/>
      <c r="N151" s="1"/>
      <c r="O151" s="1"/>
      <c r="P151" s="1"/>
      <c r="Q151" s="1"/>
      <c r="R151" s="1"/>
      <c r="S151" s="1"/>
      <c r="T151" s="1"/>
      <c r="U151" s="203"/>
      <c r="V151" s="203"/>
      <c r="W151" s="6"/>
      <c r="X151" s="6"/>
      <c r="Y151" s="6"/>
      <c r="Z151" s="5"/>
      <c r="AA151" s="5"/>
      <c r="AB151" s="203"/>
      <c r="AC151" s="5"/>
      <c r="AD151" s="5"/>
      <c r="AE151" s="6"/>
      <c r="AF151" s="5"/>
      <c r="AG151" s="7"/>
      <c r="AH151" s="6"/>
      <c r="AI151" s="203"/>
      <c r="AJ151" s="5"/>
      <c r="AK151" s="5"/>
      <c r="AL151" s="203"/>
      <c r="AM151" s="203"/>
      <c r="AN151" s="5"/>
      <c r="AO151" s="5"/>
      <c r="AP151" s="5"/>
      <c r="AQ151" s="5"/>
      <c r="AR151" s="5"/>
      <c r="AS151" s="5"/>
      <c r="AT151" s="5"/>
      <c r="AU151" s="9"/>
      <c r="AV151" s="1"/>
      <c r="AW151" s="1"/>
    </row>
    <row r="152" ht="15.0" customHeight="1">
      <c r="A152" s="181" t="s">
        <v>48</v>
      </c>
      <c r="B152" s="181" t="s">
        <v>678</v>
      </c>
      <c r="C152" s="5" t="s">
        <v>1302</v>
      </c>
      <c r="D152" s="23" t="s">
        <v>1298</v>
      </c>
      <c r="E152" s="210"/>
      <c r="F152" s="210"/>
      <c r="G152" s="210"/>
      <c r="H152" s="197" t="s">
        <v>99</v>
      </c>
      <c r="I152" s="195"/>
      <c r="J152" s="195"/>
      <c r="K152" s="196"/>
      <c r="L152" s="187" t="s">
        <v>1303</v>
      </c>
      <c r="M152" s="1"/>
      <c r="N152" s="1"/>
      <c r="O152" s="1"/>
      <c r="P152" s="1"/>
      <c r="Q152" s="1"/>
      <c r="R152" s="1"/>
      <c r="S152" s="1"/>
      <c r="T152" s="1"/>
      <c r="U152" s="203"/>
      <c r="V152" s="203"/>
      <c r="W152" s="6"/>
      <c r="X152" s="6"/>
      <c r="Y152" s="6"/>
      <c r="Z152" s="5"/>
      <c r="AA152" s="5"/>
      <c r="AB152" s="203"/>
      <c r="AC152" s="5"/>
      <c r="AD152" s="5"/>
      <c r="AE152" s="6"/>
      <c r="AF152" s="5"/>
      <c r="AG152" s="7"/>
      <c r="AH152" s="6"/>
      <c r="AI152" s="203"/>
      <c r="AJ152" s="5"/>
      <c r="AK152" s="5"/>
      <c r="AL152" s="203"/>
      <c r="AM152" s="203"/>
      <c r="AN152" s="5"/>
      <c r="AO152" s="5"/>
      <c r="AP152" s="5"/>
      <c r="AQ152" s="5"/>
      <c r="AR152" s="5"/>
      <c r="AS152" s="5"/>
      <c r="AT152" s="5"/>
      <c r="AU152" s="9"/>
      <c r="AV152" s="1"/>
      <c r="AW152" s="1"/>
    </row>
    <row r="153" ht="15.0" customHeight="1">
      <c r="A153" s="181" t="s">
        <v>48</v>
      </c>
      <c r="B153" s="181" t="s">
        <v>678</v>
      </c>
      <c r="C153" s="5" t="s">
        <v>1304</v>
      </c>
      <c r="D153" s="23" t="s">
        <v>1298</v>
      </c>
      <c r="E153" s="210"/>
      <c r="F153" s="210"/>
      <c r="G153" s="210"/>
      <c r="H153" s="197" t="s">
        <v>99</v>
      </c>
      <c r="I153" s="195"/>
      <c r="J153" s="195"/>
      <c r="K153" s="196"/>
      <c r="L153" s="187" t="s">
        <v>1305</v>
      </c>
      <c r="M153" s="1"/>
      <c r="N153" s="1"/>
      <c r="O153" s="1"/>
      <c r="P153" s="1"/>
      <c r="Q153" s="1"/>
      <c r="R153" s="1"/>
      <c r="S153" s="1"/>
      <c r="T153" s="1"/>
      <c r="U153" s="203"/>
      <c r="V153" s="203"/>
      <c r="W153" s="6"/>
      <c r="X153" s="6"/>
      <c r="Y153" s="6"/>
      <c r="Z153" s="5"/>
      <c r="AA153" s="5"/>
      <c r="AB153" s="203"/>
      <c r="AC153" s="5"/>
      <c r="AD153" s="5"/>
      <c r="AE153" s="6"/>
      <c r="AF153" s="5"/>
      <c r="AG153" s="7"/>
      <c r="AH153" s="6"/>
      <c r="AI153" s="203"/>
      <c r="AJ153" s="5"/>
      <c r="AK153" s="5"/>
      <c r="AL153" s="203"/>
      <c r="AM153" s="203"/>
      <c r="AN153" s="5"/>
      <c r="AO153" s="5"/>
      <c r="AP153" s="5"/>
      <c r="AQ153" s="5"/>
      <c r="AR153" s="5"/>
      <c r="AS153" s="5"/>
      <c r="AT153" s="5"/>
      <c r="AU153" s="9"/>
      <c r="AV153" s="1"/>
      <c r="AW153" s="1"/>
    </row>
    <row r="154" ht="15.0" customHeight="1">
      <c r="A154" s="181" t="s">
        <v>48</v>
      </c>
      <c r="B154" s="181" t="s">
        <v>678</v>
      </c>
      <c r="C154" s="5" t="s">
        <v>1306</v>
      </c>
      <c r="D154" s="23" t="s">
        <v>1298</v>
      </c>
      <c r="E154" s="210"/>
      <c r="F154" s="210"/>
      <c r="G154" s="210"/>
      <c r="H154" s="197" t="s">
        <v>99</v>
      </c>
      <c r="I154" s="195"/>
      <c r="J154" s="195"/>
      <c r="K154" s="196"/>
      <c r="L154" s="187" t="s">
        <v>1307</v>
      </c>
      <c r="M154" s="1"/>
      <c r="N154" s="1"/>
      <c r="O154" s="1"/>
      <c r="P154" s="1"/>
      <c r="Q154" s="1"/>
      <c r="R154" s="1"/>
      <c r="S154" s="1"/>
      <c r="T154" s="1"/>
      <c r="U154" s="203"/>
      <c r="V154" s="203"/>
      <c r="W154" s="6"/>
      <c r="X154" s="6"/>
      <c r="Y154" s="6"/>
      <c r="Z154" s="5"/>
      <c r="AA154" s="5"/>
      <c r="AB154" s="203"/>
      <c r="AC154" s="5"/>
      <c r="AD154" s="5"/>
      <c r="AE154" s="6"/>
      <c r="AF154" s="5"/>
      <c r="AG154" s="7"/>
      <c r="AH154" s="6"/>
      <c r="AI154" s="203"/>
      <c r="AJ154" s="5"/>
      <c r="AK154" s="5"/>
      <c r="AL154" s="203"/>
      <c r="AM154" s="203"/>
      <c r="AN154" s="5"/>
      <c r="AO154" s="5"/>
      <c r="AP154" s="5"/>
      <c r="AQ154" s="5"/>
      <c r="AR154" s="5"/>
      <c r="AS154" s="5"/>
      <c r="AT154" s="5"/>
      <c r="AU154" s="9"/>
      <c r="AV154" s="1"/>
      <c r="AW154" s="1"/>
    </row>
    <row r="155" ht="15.0" customHeight="1">
      <c r="A155" s="181" t="s">
        <v>48</v>
      </c>
      <c r="B155" s="181" t="s">
        <v>678</v>
      </c>
      <c r="C155" s="5" t="s">
        <v>1308</v>
      </c>
      <c r="D155" s="23" t="s">
        <v>1298</v>
      </c>
      <c r="E155" s="210"/>
      <c r="F155" s="210"/>
      <c r="G155" s="210"/>
      <c r="H155" s="197" t="s">
        <v>99</v>
      </c>
      <c r="I155" s="195"/>
      <c r="J155" s="195"/>
      <c r="K155" s="196"/>
      <c r="L155" s="187" t="s">
        <v>1309</v>
      </c>
      <c r="M155" s="1"/>
      <c r="N155" s="1"/>
      <c r="O155" s="1"/>
      <c r="P155" s="1"/>
      <c r="Q155" s="1"/>
      <c r="R155" s="1"/>
      <c r="S155" s="1"/>
      <c r="T155" s="1"/>
      <c r="U155" s="203"/>
      <c r="V155" s="203"/>
      <c r="W155" s="6"/>
      <c r="X155" s="6"/>
      <c r="Y155" s="6"/>
      <c r="Z155" s="5"/>
      <c r="AA155" s="5"/>
      <c r="AB155" s="203"/>
      <c r="AC155" s="5"/>
      <c r="AD155" s="5"/>
      <c r="AE155" s="6"/>
      <c r="AF155" s="5"/>
      <c r="AG155" s="7"/>
      <c r="AH155" s="6"/>
      <c r="AI155" s="203"/>
      <c r="AJ155" s="5"/>
      <c r="AK155" s="5"/>
      <c r="AL155" s="203"/>
      <c r="AM155" s="203"/>
      <c r="AN155" s="5"/>
      <c r="AO155" s="5"/>
      <c r="AP155" s="5"/>
      <c r="AQ155" s="5"/>
      <c r="AR155" s="5"/>
      <c r="AS155" s="5"/>
      <c r="AT155" s="5"/>
      <c r="AU155" s="9"/>
      <c r="AV155" s="1"/>
      <c r="AW155" s="1"/>
    </row>
    <row r="156" ht="15.0" customHeight="1">
      <c r="A156" s="181" t="s">
        <v>48</v>
      </c>
      <c r="B156" s="181" t="s">
        <v>678</v>
      </c>
      <c r="C156" s="5" t="s">
        <v>1310</v>
      </c>
      <c r="D156" s="23" t="s">
        <v>1298</v>
      </c>
      <c r="E156" s="210"/>
      <c r="F156" s="210"/>
      <c r="G156" s="210"/>
      <c r="H156" s="197" t="s">
        <v>99</v>
      </c>
      <c r="I156" s="195"/>
      <c r="J156" s="195"/>
      <c r="K156" s="196"/>
      <c r="L156" s="187" t="s">
        <v>1311</v>
      </c>
      <c r="M156" s="1"/>
      <c r="N156" s="1"/>
      <c r="O156" s="1"/>
      <c r="P156" s="1"/>
      <c r="Q156" s="1"/>
      <c r="R156" s="1"/>
      <c r="S156" s="1"/>
      <c r="T156" s="1"/>
      <c r="U156" s="203"/>
      <c r="V156" s="203"/>
      <c r="W156" s="6"/>
      <c r="X156" s="6"/>
      <c r="Y156" s="6"/>
      <c r="Z156" s="5"/>
      <c r="AA156" s="5"/>
      <c r="AB156" s="203"/>
      <c r="AC156" s="5"/>
      <c r="AD156" s="5"/>
      <c r="AE156" s="6"/>
      <c r="AF156" s="5"/>
      <c r="AG156" s="7"/>
      <c r="AH156" s="6"/>
      <c r="AI156" s="203"/>
      <c r="AJ156" s="5"/>
      <c r="AK156" s="5"/>
      <c r="AL156" s="203"/>
      <c r="AM156" s="203"/>
      <c r="AN156" s="5"/>
      <c r="AO156" s="5"/>
      <c r="AP156" s="5"/>
      <c r="AQ156" s="5"/>
      <c r="AR156" s="5"/>
      <c r="AS156" s="5"/>
      <c r="AT156" s="5"/>
      <c r="AU156" s="9"/>
      <c r="AV156" s="1"/>
      <c r="AW156" s="1"/>
    </row>
    <row r="157" ht="15.0" customHeight="1">
      <c r="A157" s="181" t="s">
        <v>47</v>
      </c>
      <c r="B157" s="181" t="s">
        <v>678</v>
      </c>
      <c r="C157" s="211" t="s">
        <v>426</v>
      </c>
      <c r="D157" s="23" t="s">
        <v>1312</v>
      </c>
      <c r="E157" s="183">
        <f>COUNTIF(H158:H163,"SIM")</f>
        <v>6</v>
      </c>
      <c r="F157" s="183">
        <f>COUNTA(H158:H163)</f>
        <v>6</v>
      </c>
      <c r="G157" s="184">
        <f>E157/F157</f>
        <v>1</v>
      </c>
      <c r="H157" s="201" t="s">
        <v>684</v>
      </c>
      <c r="I157" s="185"/>
      <c r="J157" s="185"/>
      <c r="K157" s="186"/>
      <c r="L157" s="194"/>
      <c r="M157" s="1"/>
      <c r="N157" s="1"/>
      <c r="O157" s="1"/>
      <c r="P157" s="1"/>
      <c r="Q157" s="1"/>
      <c r="R157" s="1"/>
      <c r="S157" s="1"/>
      <c r="T157" s="1"/>
      <c r="U157" s="203"/>
      <c r="V157" s="203"/>
      <c r="W157" s="6"/>
      <c r="X157" s="6"/>
      <c r="Y157" s="6"/>
      <c r="Z157" s="5"/>
      <c r="AA157" s="5"/>
      <c r="AB157" s="203"/>
      <c r="AC157" s="5"/>
      <c r="AD157" s="5"/>
      <c r="AE157" s="6"/>
      <c r="AF157" s="5"/>
      <c r="AG157" s="7"/>
      <c r="AH157" s="6"/>
      <c r="AI157" s="203"/>
      <c r="AJ157" s="5"/>
      <c r="AK157" s="5"/>
      <c r="AL157" s="203"/>
      <c r="AM157" s="203"/>
      <c r="AN157" s="5"/>
      <c r="AO157" s="5"/>
      <c r="AP157" s="5"/>
      <c r="AQ157" s="5"/>
      <c r="AR157" s="5"/>
      <c r="AS157" s="5"/>
      <c r="AT157" s="5"/>
      <c r="AU157" s="9"/>
      <c r="AV157" s="1"/>
      <c r="AW157" s="1"/>
    </row>
    <row r="158" ht="15.0" customHeight="1">
      <c r="A158" s="181" t="s">
        <v>48</v>
      </c>
      <c r="B158" s="181" t="s">
        <v>678</v>
      </c>
      <c r="C158" s="212" t="s">
        <v>427</v>
      </c>
      <c r="D158" s="5" t="s">
        <v>14</v>
      </c>
      <c r="E158" s="210"/>
      <c r="F158" s="210"/>
      <c r="G158" s="210"/>
      <c r="H158" s="197" t="s">
        <v>99</v>
      </c>
      <c r="I158" s="195"/>
      <c r="J158" s="195"/>
      <c r="K158" s="196"/>
      <c r="L158" s="197" t="s">
        <v>1313</v>
      </c>
      <c r="M158" s="1"/>
      <c r="N158" s="1"/>
      <c r="O158" s="1"/>
      <c r="P158" s="1"/>
      <c r="Q158" s="1"/>
      <c r="R158" s="1"/>
      <c r="S158" s="1"/>
      <c r="T158" s="1"/>
      <c r="U158" s="203"/>
      <c r="V158" s="203"/>
      <c r="W158" s="6"/>
      <c r="X158" s="6"/>
      <c r="Y158" s="6"/>
      <c r="Z158" s="5"/>
      <c r="AA158" s="5"/>
      <c r="AB158" s="203"/>
      <c r="AC158" s="5"/>
      <c r="AD158" s="5"/>
      <c r="AE158" s="6"/>
      <c r="AF158" s="5"/>
      <c r="AG158" s="7"/>
      <c r="AH158" s="6"/>
      <c r="AI158" s="203"/>
      <c r="AJ158" s="5"/>
      <c r="AK158" s="5"/>
      <c r="AL158" s="203"/>
      <c r="AM158" s="203"/>
      <c r="AN158" s="5"/>
      <c r="AO158" s="5"/>
      <c r="AP158" s="5"/>
      <c r="AQ158" s="5"/>
      <c r="AR158" s="5"/>
      <c r="AS158" s="5"/>
      <c r="AT158" s="5"/>
      <c r="AU158" s="9"/>
      <c r="AV158" s="1"/>
      <c r="AW158" s="1"/>
    </row>
    <row r="159" ht="15.0" customHeight="1">
      <c r="A159" s="181" t="s">
        <v>48</v>
      </c>
      <c r="B159" s="181" t="s">
        <v>678</v>
      </c>
      <c r="C159" s="212" t="s">
        <v>429</v>
      </c>
      <c r="D159" s="5" t="s">
        <v>14</v>
      </c>
      <c r="E159" s="210"/>
      <c r="F159" s="210"/>
      <c r="G159" s="210"/>
      <c r="H159" s="197" t="s">
        <v>99</v>
      </c>
      <c r="I159" s="195"/>
      <c r="J159" s="195"/>
      <c r="K159" s="196"/>
      <c r="L159" s="197" t="s">
        <v>1314</v>
      </c>
      <c r="M159" s="1"/>
      <c r="N159" s="1"/>
      <c r="O159" s="1"/>
      <c r="P159" s="1"/>
      <c r="Q159" s="1"/>
      <c r="R159" s="1"/>
      <c r="S159" s="1"/>
      <c r="T159" s="1"/>
      <c r="U159" s="203"/>
      <c r="V159" s="203"/>
      <c r="W159" s="6"/>
      <c r="X159" s="6"/>
      <c r="Y159" s="6"/>
      <c r="Z159" s="5"/>
      <c r="AA159" s="5"/>
      <c r="AB159" s="203"/>
      <c r="AC159" s="5"/>
      <c r="AD159" s="5"/>
      <c r="AE159" s="6"/>
      <c r="AF159" s="5"/>
      <c r="AG159" s="7"/>
      <c r="AH159" s="6"/>
      <c r="AI159" s="203"/>
      <c r="AJ159" s="5"/>
      <c r="AK159" s="5"/>
      <c r="AL159" s="203"/>
      <c r="AM159" s="203"/>
      <c r="AN159" s="5"/>
      <c r="AO159" s="5"/>
      <c r="AP159" s="5"/>
      <c r="AQ159" s="5"/>
      <c r="AR159" s="5"/>
      <c r="AS159" s="5"/>
      <c r="AT159" s="5"/>
      <c r="AU159" s="9"/>
      <c r="AV159" s="1"/>
      <c r="AW159" s="1"/>
    </row>
    <row r="160" ht="15.0" customHeight="1">
      <c r="A160" s="181" t="s">
        <v>48</v>
      </c>
      <c r="B160" s="181" t="s">
        <v>678</v>
      </c>
      <c r="C160" s="212" t="s">
        <v>431</v>
      </c>
      <c r="D160" s="5" t="s">
        <v>14</v>
      </c>
      <c r="E160" s="210"/>
      <c r="F160" s="210"/>
      <c r="G160" s="210"/>
      <c r="H160" s="197" t="s">
        <v>99</v>
      </c>
      <c r="I160" s="195"/>
      <c r="J160" s="195"/>
      <c r="K160" s="196"/>
      <c r="L160" s="197" t="s">
        <v>1313</v>
      </c>
      <c r="M160" s="1"/>
      <c r="N160" s="1"/>
      <c r="O160" s="1"/>
      <c r="P160" s="1"/>
      <c r="Q160" s="1"/>
      <c r="R160" s="1"/>
      <c r="S160" s="1"/>
      <c r="T160" s="1"/>
      <c r="U160" s="203"/>
      <c r="V160" s="203"/>
      <c r="W160" s="6"/>
      <c r="X160" s="6"/>
      <c r="Y160" s="6"/>
      <c r="Z160" s="5"/>
      <c r="AA160" s="5"/>
      <c r="AB160" s="203"/>
      <c r="AC160" s="5"/>
      <c r="AD160" s="5"/>
      <c r="AE160" s="6"/>
      <c r="AF160" s="5"/>
      <c r="AG160" s="7"/>
      <c r="AH160" s="6"/>
      <c r="AI160" s="203"/>
      <c r="AJ160" s="5"/>
      <c r="AK160" s="5"/>
      <c r="AL160" s="203"/>
      <c r="AM160" s="203"/>
      <c r="AN160" s="5"/>
      <c r="AO160" s="5"/>
      <c r="AP160" s="5"/>
      <c r="AQ160" s="5"/>
      <c r="AR160" s="5"/>
      <c r="AS160" s="5"/>
      <c r="AT160" s="5"/>
      <c r="AU160" s="9"/>
      <c r="AV160" s="1"/>
      <c r="AW160" s="1"/>
    </row>
    <row r="161" ht="15.0" customHeight="1">
      <c r="A161" s="181" t="s">
        <v>48</v>
      </c>
      <c r="B161" s="181" t="s">
        <v>678</v>
      </c>
      <c r="C161" s="212" t="s">
        <v>432</v>
      </c>
      <c r="D161" s="5" t="s">
        <v>14</v>
      </c>
      <c r="E161" s="210"/>
      <c r="F161" s="210"/>
      <c r="G161" s="210"/>
      <c r="H161" s="197" t="s">
        <v>99</v>
      </c>
      <c r="I161" s="195"/>
      <c r="J161" s="195"/>
      <c r="K161" s="196"/>
      <c r="L161" s="197" t="s">
        <v>1313</v>
      </c>
      <c r="M161" s="1"/>
      <c r="N161" s="1"/>
      <c r="O161" s="1"/>
      <c r="P161" s="1"/>
      <c r="Q161" s="1"/>
      <c r="R161" s="1"/>
      <c r="S161" s="1"/>
      <c r="T161" s="1"/>
      <c r="U161" s="203"/>
      <c r="V161" s="203"/>
      <c r="W161" s="6"/>
      <c r="X161" s="6"/>
      <c r="Y161" s="6"/>
      <c r="Z161" s="5"/>
      <c r="AA161" s="5"/>
      <c r="AB161" s="203"/>
      <c r="AC161" s="5"/>
      <c r="AD161" s="5"/>
      <c r="AE161" s="6"/>
      <c r="AF161" s="5"/>
      <c r="AG161" s="7"/>
      <c r="AH161" s="6"/>
      <c r="AI161" s="203"/>
      <c r="AJ161" s="5"/>
      <c r="AK161" s="5"/>
      <c r="AL161" s="203"/>
      <c r="AM161" s="203"/>
      <c r="AN161" s="5"/>
      <c r="AO161" s="5"/>
      <c r="AP161" s="5"/>
      <c r="AQ161" s="5"/>
      <c r="AR161" s="5"/>
      <c r="AS161" s="5"/>
      <c r="AT161" s="5"/>
      <c r="AU161" s="9"/>
      <c r="AV161" s="1"/>
      <c r="AW161" s="1"/>
    </row>
    <row r="162" ht="15.0" customHeight="1">
      <c r="A162" s="181" t="s">
        <v>48</v>
      </c>
      <c r="B162" s="181" t="s">
        <v>678</v>
      </c>
      <c r="C162" s="212" t="s">
        <v>433</v>
      </c>
      <c r="D162" s="5" t="s">
        <v>14</v>
      </c>
      <c r="E162" s="210"/>
      <c r="F162" s="210"/>
      <c r="G162" s="210"/>
      <c r="H162" s="197" t="s">
        <v>99</v>
      </c>
      <c r="I162" s="195"/>
      <c r="J162" s="195"/>
      <c r="K162" s="196"/>
      <c r="L162" s="197" t="s">
        <v>1314</v>
      </c>
      <c r="M162" s="1"/>
      <c r="N162" s="1"/>
      <c r="O162" s="1"/>
      <c r="P162" s="1"/>
      <c r="Q162" s="1"/>
      <c r="R162" s="1"/>
      <c r="S162" s="1"/>
      <c r="T162" s="1"/>
      <c r="U162" s="203"/>
      <c r="V162" s="203"/>
      <c r="W162" s="6"/>
      <c r="X162" s="6"/>
      <c r="Y162" s="6"/>
      <c r="Z162" s="5"/>
      <c r="AA162" s="5"/>
      <c r="AB162" s="203"/>
      <c r="AC162" s="5"/>
      <c r="AD162" s="5"/>
      <c r="AE162" s="6"/>
      <c r="AF162" s="5"/>
      <c r="AG162" s="7"/>
      <c r="AH162" s="6"/>
      <c r="AI162" s="203"/>
      <c r="AJ162" s="5"/>
      <c r="AK162" s="5"/>
      <c r="AL162" s="203"/>
      <c r="AM162" s="203"/>
      <c r="AN162" s="5"/>
      <c r="AO162" s="5"/>
      <c r="AP162" s="5"/>
      <c r="AQ162" s="5"/>
      <c r="AR162" s="5"/>
      <c r="AS162" s="5"/>
      <c r="AT162" s="5"/>
      <c r="AU162" s="9"/>
      <c r="AV162" s="1"/>
      <c r="AW162" s="1"/>
    </row>
    <row r="163" ht="15.0" customHeight="1">
      <c r="A163" s="181" t="s">
        <v>48</v>
      </c>
      <c r="B163" s="181" t="s">
        <v>678</v>
      </c>
      <c r="C163" s="212" t="s">
        <v>434</v>
      </c>
      <c r="D163" s="213" t="s">
        <v>11</v>
      </c>
      <c r="E163" s="210"/>
      <c r="F163" s="210"/>
      <c r="G163" s="210"/>
      <c r="H163" s="197" t="s">
        <v>99</v>
      </c>
      <c r="I163" s="195"/>
      <c r="J163" s="195"/>
      <c r="K163" s="196"/>
      <c r="L163" s="197" t="s">
        <v>1315</v>
      </c>
      <c r="M163" s="1"/>
      <c r="N163" s="1"/>
      <c r="O163" s="1"/>
      <c r="P163" s="1"/>
      <c r="Q163" s="1"/>
      <c r="R163" s="1"/>
      <c r="S163" s="1"/>
      <c r="T163" s="1"/>
      <c r="U163" s="203"/>
      <c r="V163" s="203"/>
      <c r="W163" s="6"/>
      <c r="X163" s="6"/>
      <c r="Y163" s="6"/>
      <c r="Z163" s="5"/>
      <c r="AA163" s="5"/>
      <c r="AB163" s="203"/>
      <c r="AC163" s="5"/>
      <c r="AD163" s="5"/>
      <c r="AE163" s="6"/>
      <c r="AF163" s="5"/>
      <c r="AG163" s="7"/>
      <c r="AH163" s="6"/>
      <c r="AI163" s="203"/>
      <c r="AJ163" s="5"/>
      <c r="AK163" s="5"/>
      <c r="AL163" s="203"/>
      <c r="AM163" s="203"/>
      <c r="AN163" s="5"/>
      <c r="AO163" s="5"/>
      <c r="AP163" s="5"/>
      <c r="AQ163" s="5"/>
      <c r="AR163" s="5"/>
      <c r="AS163" s="5"/>
      <c r="AT163" s="5"/>
      <c r="AU163" s="9"/>
      <c r="AV163" s="1"/>
      <c r="AW163" s="1"/>
    </row>
    <row r="164" ht="15.0" customHeight="1">
      <c r="A164" s="181" t="s">
        <v>679</v>
      </c>
      <c r="B164" s="181" t="s">
        <v>678</v>
      </c>
      <c r="C164" s="181" t="s">
        <v>113</v>
      </c>
      <c r="D164" s="1"/>
      <c r="E164" s="1"/>
      <c r="F164" s="1"/>
      <c r="G164" s="1"/>
      <c r="H164" s="5"/>
      <c r="I164" s="2"/>
      <c r="J164" s="2"/>
      <c r="K164" s="3"/>
      <c r="L164" s="5"/>
      <c r="M164" s="1" t="str">
        <f t="shared" ref="M164:M214" si="27">IF(ISNUMBER(SEARCH("inclu",Q164,1)),"1-Incluído",IF(ISNUMBER(SEARCH("Mudaram texto",Q164,1)),"2-Texto alterado",IF(ISNUMBER(SEARCH("Mudou texto",Q164,1)),"2-Texto alterado",IF(ISNUMBER(SEARCH("texto alterado",Q164,1)),"2-Texto alterado",""))))</f>
        <v/>
      </c>
      <c r="N164" s="1"/>
      <c r="O164" s="1"/>
      <c r="P164" s="1"/>
      <c r="Q164" s="1" t="str">
        <f t="shared" ref="Q164:Q214" si="28">IF(#REF!="QUESTÃO",AS164,IF(#REF!="ITEM",AT164,""))</f>
        <v>#REF!</v>
      </c>
      <c r="R164" s="1"/>
      <c r="S164" s="1" t="str">
        <f t="shared" ref="S164:S214" si="29">IF(#REF!="QUESTÃO",IF(Z164+0=#REF!+0,"","x"),IF(#REF!="ITEM",IF(Z164=#REF!&amp;" "&amp;#REF!&amp;")","","x")))</f>
        <v>#REF!</v>
      </c>
      <c r="T164" s="1"/>
      <c r="U164" s="203">
        <v>8888.0</v>
      </c>
      <c r="V164" s="203" t="s">
        <v>47</v>
      </c>
      <c r="W164" s="6"/>
      <c r="X164" s="6"/>
      <c r="Y164" s="6"/>
      <c r="Z164" s="5"/>
      <c r="AA164" s="5"/>
      <c r="AB164" s="203"/>
      <c r="AC164" s="5" t="s">
        <v>110</v>
      </c>
      <c r="AD164" s="5" t="s">
        <v>110</v>
      </c>
      <c r="AE164" s="6"/>
      <c r="AF164" s="5" t="s">
        <v>110</v>
      </c>
      <c r="AG164" s="7" t="s">
        <v>101</v>
      </c>
      <c r="AH164" s="6" t="str">
        <f t="shared" ref="AH164:AH214" si="30">""&amp;AI164</f>
        <v>2140</v>
      </c>
      <c r="AI164" s="203">
        <v>2140.0</v>
      </c>
      <c r="AJ164" s="5">
        <v>2100.0</v>
      </c>
      <c r="AK164" s="5" t="s">
        <v>112</v>
      </c>
      <c r="AL164" s="203">
        <v>2140.0</v>
      </c>
      <c r="AM164" s="203" t="s">
        <v>113</v>
      </c>
      <c r="AN164" s="5"/>
      <c r="AO164" s="5" t="s">
        <v>110</v>
      </c>
      <c r="AP164" s="5" t="s">
        <v>110</v>
      </c>
      <c r="AQ164" s="5" t="s">
        <v>110</v>
      </c>
      <c r="AR164" s="5" t="s">
        <v>110</v>
      </c>
      <c r="AS164" s="5" t="s">
        <v>110</v>
      </c>
      <c r="AT164" s="5" t="s">
        <v>110</v>
      </c>
      <c r="AU164" s="9" t="str">
        <f t="shared" ref="AU164:AU214" si="31">IF(MID(AP164,1,4)&lt;&gt;Z164,Z164,"")</f>
        <v/>
      </c>
      <c r="AV164" s="1" t="str">
        <f t="shared" ref="AV164:AV214" si="32">IF(#REF!="ITEM",IF(MID(AP164,1,4)+0=AN164+0,"ok","x"),"OK não item")</f>
        <v>#REF!</v>
      </c>
      <c r="AW164" s="1" t="str">
        <f>IF(#REF!="ITEM",IF(AQ164="a","ok",
IF(AQ164="b",IF(AQ147="a","ok","x"),
IF(AQ164="c",IF(AQ147="b","ok","x"),
IF(AQ164="d",IF(AQ147="c","ok","x"),
IF(AQ164="e",IF(AQ147="d","ok","x"),
IF(AQ164="f",IF(AQ147="e","ok","x"),
IF(AQ164="g",IF(AQ147="f","ok","x"),
IF(AQ164="h",IF(AQ147="g","ok","x"),
IF(AQ164="i",IF(AQ147="h","ok","x"),
IF(AQ164="j",IF(AQ147="i","ok","x"),
IF(AQ164="K",IF(AQ147="J","ok","x"),
IF(AQ164="L",IF(AQ147="K","ok","x")
)))))))))))),"OK")</f>
        <v>#REF!</v>
      </c>
    </row>
    <row r="165" ht="15.0" customHeight="1">
      <c r="A165" s="181" t="s">
        <v>47</v>
      </c>
      <c r="B165" s="181" t="s">
        <v>678</v>
      </c>
      <c r="C165" s="182" t="s">
        <v>1316</v>
      </c>
      <c r="D165" s="5" t="s">
        <v>14</v>
      </c>
      <c r="E165" s="183">
        <f>COUNTIF(H166:H169,"SIM")</f>
        <v>4</v>
      </c>
      <c r="F165" s="183">
        <f>COUNTA(H166:H169)</f>
        <v>4</v>
      </c>
      <c r="G165" s="184">
        <f>E165/F165</f>
        <v>1</v>
      </c>
      <c r="H165" s="201" t="s">
        <v>684</v>
      </c>
      <c r="I165" s="185"/>
      <c r="J165" s="185"/>
      <c r="K165" s="186"/>
      <c r="L165" s="214" t="s">
        <v>1317</v>
      </c>
      <c r="M165" s="203" t="str">
        <f t="shared" si="27"/>
        <v/>
      </c>
      <c r="N165" s="203"/>
      <c r="O165" s="203"/>
      <c r="P165" s="203"/>
      <c r="Q165" s="203" t="str">
        <f t="shared" si="28"/>
        <v>#REF!</v>
      </c>
      <c r="R165" s="203"/>
      <c r="S165" s="203" t="str">
        <f t="shared" si="29"/>
        <v>#REF!</v>
      </c>
      <c r="T165" s="203">
        <v>767.0</v>
      </c>
      <c r="U165" s="203">
        <v>8888.0</v>
      </c>
      <c r="V165" s="203" t="s">
        <v>47</v>
      </c>
      <c r="W165" s="203" t="s">
        <v>110</v>
      </c>
      <c r="X165" s="203" t="s">
        <v>110</v>
      </c>
      <c r="Y165" s="203" t="s">
        <v>110</v>
      </c>
      <c r="Z165" s="203" t="s">
        <v>110</v>
      </c>
      <c r="AA165" s="203" t="s">
        <v>110</v>
      </c>
      <c r="AB165" s="203" t="s">
        <v>110</v>
      </c>
      <c r="AC165" s="203" t="s">
        <v>110</v>
      </c>
      <c r="AD165" s="203" t="s">
        <v>110</v>
      </c>
      <c r="AE165" s="203" t="s">
        <v>110</v>
      </c>
      <c r="AF165" s="203" t="s">
        <v>110</v>
      </c>
      <c r="AG165" s="203" t="s">
        <v>101</v>
      </c>
      <c r="AH165" s="204" t="str">
        <f t="shared" si="30"/>
        <v>2141</v>
      </c>
      <c r="AI165" s="205">
        <v>2141.0</v>
      </c>
      <c r="AJ165" s="203">
        <v>2100.0</v>
      </c>
      <c r="AK165" s="203" t="s">
        <v>112</v>
      </c>
      <c r="AL165" s="203">
        <v>2140.0</v>
      </c>
      <c r="AM165" s="203" t="s">
        <v>113</v>
      </c>
      <c r="AN165" s="203">
        <v>2141.0</v>
      </c>
      <c r="AO165" s="203" t="s">
        <v>1316</v>
      </c>
      <c r="AP165" s="203">
        <v>2141.0</v>
      </c>
      <c r="AQ165" s="203" t="s">
        <v>110</v>
      </c>
      <c r="AR165" s="203"/>
      <c r="AS165" s="203" t="s">
        <v>117</v>
      </c>
      <c r="AT165" s="203" t="s">
        <v>110</v>
      </c>
      <c r="AU165" s="204" t="str">
        <f t="shared" si="31"/>
        <v/>
      </c>
      <c r="AV165" s="203" t="str">
        <f t="shared" si="32"/>
        <v>#REF!</v>
      </c>
      <c r="AW165" s="203" t="str">
        <f>IF(#REF!="ITEM",IF(AQ165="a","ok",
IF(AQ165="b",IF(AQ149="a","ok","x"),
IF(AQ165="c",IF(AQ149="b","ok","x"),
IF(AQ165="d",IF(AQ149="c","ok","x"),
IF(AQ165="e",IF(AQ149="d","ok","x"),
IF(AQ165="f",IF(AQ149="e","ok","x"),
IF(AQ165="g",IF(AQ149="f","ok","x"),
IF(AQ165="h",IF(AQ149="g","ok","x"),
IF(AQ165="i",IF(AQ149="h","ok","x"),
IF(AQ165="j",IF(AQ149="i","ok","x"),
IF(AQ165="K",IF(AQ149="J","ok","x"),
IF(AQ165="L",IF(AQ149="K","ok","x")
)))))))))))),"OK")</f>
        <v>#REF!</v>
      </c>
    </row>
    <row r="166" ht="15.0" customHeight="1">
      <c r="A166" s="181" t="s">
        <v>48</v>
      </c>
      <c r="B166" s="181" t="s">
        <v>678</v>
      </c>
      <c r="C166" s="206" t="s">
        <v>1318</v>
      </c>
      <c r="D166" s="5" t="s">
        <v>14</v>
      </c>
      <c r="E166" s="194"/>
      <c r="F166" s="194"/>
      <c r="G166" s="194"/>
      <c r="H166" s="197" t="s">
        <v>99</v>
      </c>
      <c r="I166" s="195"/>
      <c r="J166" s="195"/>
      <c r="K166" s="196"/>
      <c r="L166" s="200" t="s">
        <v>1068</v>
      </c>
      <c r="M166" s="203" t="str">
        <f t="shared" si="27"/>
        <v/>
      </c>
      <c r="N166" s="203"/>
      <c r="O166" s="203"/>
      <c r="P166" s="203"/>
      <c r="Q166" s="203" t="str">
        <f t="shared" si="28"/>
        <v>#REF!</v>
      </c>
      <c r="R166" s="203"/>
      <c r="S166" s="203" t="str">
        <f t="shared" si="29"/>
        <v>#REF!</v>
      </c>
      <c r="T166" s="203">
        <v>719.0</v>
      </c>
      <c r="U166" s="203">
        <v>9999.0</v>
      </c>
      <c r="V166" s="203" t="s">
        <v>48</v>
      </c>
      <c r="W166" s="203" t="s">
        <v>110</v>
      </c>
      <c r="X166" s="203" t="s">
        <v>110</v>
      </c>
      <c r="Y166" s="203" t="s">
        <v>110</v>
      </c>
      <c r="Z166" s="203" t="s">
        <v>110</v>
      </c>
      <c r="AA166" s="203" t="s">
        <v>110</v>
      </c>
      <c r="AB166" s="203" t="s">
        <v>110</v>
      </c>
      <c r="AC166" s="203" t="s">
        <v>110</v>
      </c>
      <c r="AD166" s="203" t="s">
        <v>110</v>
      </c>
      <c r="AE166" s="203" t="s">
        <v>110</v>
      </c>
      <c r="AF166" s="203" t="s">
        <v>110</v>
      </c>
      <c r="AG166" s="203" t="s">
        <v>101</v>
      </c>
      <c r="AH166" s="204" t="str">
        <f t="shared" si="30"/>
        <v>2141 b)</v>
      </c>
      <c r="AI166" s="205" t="s">
        <v>1319</v>
      </c>
      <c r="AJ166" s="203">
        <v>2100.0</v>
      </c>
      <c r="AK166" s="203" t="s">
        <v>112</v>
      </c>
      <c r="AL166" s="203">
        <v>2140.0</v>
      </c>
      <c r="AM166" s="203" t="s">
        <v>113</v>
      </c>
      <c r="AN166" s="203">
        <v>2141.0</v>
      </c>
      <c r="AO166" s="203" t="s">
        <v>1316</v>
      </c>
      <c r="AP166" s="203" t="s">
        <v>1319</v>
      </c>
      <c r="AQ166" s="203" t="s">
        <v>121</v>
      </c>
      <c r="AR166" s="203" t="s">
        <v>1320</v>
      </c>
      <c r="AS166" s="203" t="s">
        <v>117</v>
      </c>
      <c r="AT166" s="203" t="s">
        <v>118</v>
      </c>
      <c r="AU166" s="204" t="str">
        <f t="shared" si="31"/>
        <v/>
      </c>
      <c r="AV166" s="203" t="str">
        <f t="shared" si="32"/>
        <v>#REF!</v>
      </c>
      <c r="AW166" s="203" t="str">
        <f>IF(#REF!="ITEM",IF(AQ166="a","ok",
IF(AQ166="b",IF(#REF!="a","ok","x"),
IF(AQ166="c",IF(#REF!="b","ok","x"),
IF(AQ166="d",IF(#REF!="c","ok","x"),
IF(AQ166="e",IF(#REF!="d","ok","x"),
IF(AQ166="f",IF(#REF!="e","ok","x"),
IF(AQ166="g",IF(#REF!="f","ok","x"),
IF(AQ166="h",IF(#REF!="g","ok","x"),
IF(AQ166="i",IF(#REF!="h","ok","x"),
IF(AQ166="j",IF(#REF!="i","ok","x"),
IF(AQ166="K",IF(#REF!="J","ok","x"),
IF(AQ166="L",IF(#REF!="K","ok","x")
)))))))))))),"OK")</f>
        <v>#REF!</v>
      </c>
    </row>
    <row r="167" ht="15.0" customHeight="1">
      <c r="A167" s="181" t="s">
        <v>48</v>
      </c>
      <c r="B167" s="181" t="s">
        <v>678</v>
      </c>
      <c r="C167" s="206" t="s">
        <v>1321</v>
      </c>
      <c r="D167" s="5" t="s">
        <v>14</v>
      </c>
      <c r="E167" s="194"/>
      <c r="F167" s="194"/>
      <c r="G167" s="194"/>
      <c r="H167" s="197" t="s">
        <v>99</v>
      </c>
      <c r="I167" s="195"/>
      <c r="J167" s="195"/>
      <c r="K167" s="196"/>
      <c r="L167" s="200" t="s">
        <v>1068</v>
      </c>
      <c r="M167" s="203" t="str">
        <f t="shared" si="27"/>
        <v/>
      </c>
      <c r="N167" s="203"/>
      <c r="O167" s="203"/>
      <c r="P167" s="203"/>
      <c r="Q167" s="203" t="str">
        <f t="shared" si="28"/>
        <v>#REF!</v>
      </c>
      <c r="R167" s="203"/>
      <c r="S167" s="203" t="str">
        <f t="shared" si="29"/>
        <v>#REF!</v>
      </c>
      <c r="T167" s="203">
        <v>720.0</v>
      </c>
      <c r="U167" s="203">
        <v>9999.0</v>
      </c>
      <c r="V167" s="203" t="s">
        <v>48</v>
      </c>
      <c r="W167" s="203" t="s">
        <v>110</v>
      </c>
      <c r="X167" s="203" t="s">
        <v>110</v>
      </c>
      <c r="Y167" s="203" t="s">
        <v>110</v>
      </c>
      <c r="Z167" s="203" t="s">
        <v>110</v>
      </c>
      <c r="AA167" s="203" t="s">
        <v>110</v>
      </c>
      <c r="AB167" s="203" t="s">
        <v>110</v>
      </c>
      <c r="AC167" s="203" t="s">
        <v>110</v>
      </c>
      <c r="AD167" s="203" t="s">
        <v>110</v>
      </c>
      <c r="AE167" s="203" t="s">
        <v>110</v>
      </c>
      <c r="AF167" s="203" t="s">
        <v>110</v>
      </c>
      <c r="AG167" s="203" t="s">
        <v>101</v>
      </c>
      <c r="AH167" s="204" t="str">
        <f t="shared" si="30"/>
        <v>2141 c)</v>
      </c>
      <c r="AI167" s="205" t="s">
        <v>1322</v>
      </c>
      <c r="AJ167" s="203">
        <v>2100.0</v>
      </c>
      <c r="AK167" s="203" t="s">
        <v>112</v>
      </c>
      <c r="AL167" s="203">
        <v>2140.0</v>
      </c>
      <c r="AM167" s="203" t="s">
        <v>113</v>
      </c>
      <c r="AN167" s="203">
        <v>2141.0</v>
      </c>
      <c r="AO167" s="203" t="s">
        <v>1316</v>
      </c>
      <c r="AP167" s="203" t="s">
        <v>1322</v>
      </c>
      <c r="AQ167" s="203" t="s">
        <v>104</v>
      </c>
      <c r="AR167" s="203" t="s">
        <v>453</v>
      </c>
      <c r="AS167" s="203" t="s">
        <v>117</v>
      </c>
      <c r="AT167" s="203" t="s">
        <v>118</v>
      </c>
      <c r="AU167" s="204" t="str">
        <f t="shared" si="31"/>
        <v/>
      </c>
      <c r="AV167" s="203" t="str">
        <f t="shared" si="32"/>
        <v>#REF!</v>
      </c>
      <c r="AW167" s="203" t="str">
        <f t="shared" ref="AW167:AW174" si="33">IF(#REF!="ITEM",IF(AQ167="a","ok",
IF(AQ167="b",IF(AQ166="a","ok","x"),
IF(AQ167="c",IF(AQ166="b","ok","x"),
IF(AQ167="d",IF(AQ166="c","ok","x"),
IF(AQ167="e",IF(AQ166="d","ok","x"),
IF(AQ167="f",IF(AQ166="e","ok","x"),
IF(AQ167="g",IF(AQ166="f","ok","x"),
IF(AQ167="h",IF(AQ166="g","ok","x"),
IF(AQ167="i",IF(AQ166="h","ok","x"),
IF(AQ167="j",IF(AQ166="i","ok","x"),
IF(AQ167="K",IF(AQ166="J","ok","x"),
IF(AQ167="L",IF(AQ166="K","ok","x")
)))))))))))),"OK")</f>
        <v>#REF!</v>
      </c>
    </row>
    <row r="168" ht="15.0" customHeight="1">
      <c r="A168" s="181" t="s">
        <v>48</v>
      </c>
      <c r="B168" s="181" t="s">
        <v>678</v>
      </c>
      <c r="C168" s="206" t="s">
        <v>1323</v>
      </c>
      <c r="D168" s="5" t="s">
        <v>14</v>
      </c>
      <c r="E168" s="194"/>
      <c r="F168" s="194"/>
      <c r="G168" s="194"/>
      <c r="H168" s="197" t="s">
        <v>99</v>
      </c>
      <c r="I168" s="195"/>
      <c r="J168" s="195"/>
      <c r="K168" s="196"/>
      <c r="L168" s="200" t="s">
        <v>1068</v>
      </c>
      <c r="M168" s="203" t="str">
        <f t="shared" si="27"/>
        <v/>
      </c>
      <c r="N168" s="203"/>
      <c r="O168" s="203"/>
      <c r="P168" s="203"/>
      <c r="Q168" s="203" t="str">
        <f t="shared" si="28"/>
        <v>#REF!</v>
      </c>
      <c r="R168" s="203"/>
      <c r="S168" s="203" t="str">
        <f t="shared" si="29"/>
        <v>#REF!</v>
      </c>
      <c r="T168" s="203">
        <v>721.0</v>
      </c>
      <c r="U168" s="203">
        <v>9999.0</v>
      </c>
      <c r="V168" s="203" t="s">
        <v>48</v>
      </c>
      <c r="W168" s="203" t="s">
        <v>110</v>
      </c>
      <c r="X168" s="203" t="s">
        <v>110</v>
      </c>
      <c r="Y168" s="203" t="s">
        <v>110</v>
      </c>
      <c r="Z168" s="203" t="s">
        <v>110</v>
      </c>
      <c r="AA168" s="203" t="s">
        <v>110</v>
      </c>
      <c r="AB168" s="203" t="s">
        <v>110</v>
      </c>
      <c r="AC168" s="203" t="s">
        <v>110</v>
      </c>
      <c r="AD168" s="203" t="s">
        <v>110</v>
      </c>
      <c r="AE168" s="203" t="s">
        <v>110</v>
      </c>
      <c r="AF168" s="203" t="s">
        <v>110</v>
      </c>
      <c r="AG168" s="203" t="s">
        <v>101</v>
      </c>
      <c r="AH168" s="204" t="str">
        <f t="shared" si="30"/>
        <v>2141 d)</v>
      </c>
      <c r="AI168" s="205" t="s">
        <v>1324</v>
      </c>
      <c r="AJ168" s="203">
        <v>2100.0</v>
      </c>
      <c r="AK168" s="203" t="s">
        <v>112</v>
      </c>
      <c r="AL168" s="203">
        <v>2140.0</v>
      </c>
      <c r="AM168" s="203" t="s">
        <v>113</v>
      </c>
      <c r="AN168" s="203">
        <v>2141.0</v>
      </c>
      <c r="AO168" s="203" t="s">
        <v>1316</v>
      </c>
      <c r="AP168" s="203" t="s">
        <v>1324</v>
      </c>
      <c r="AQ168" s="203" t="s">
        <v>139</v>
      </c>
      <c r="AR168" s="203" t="s">
        <v>1325</v>
      </c>
      <c r="AS168" s="203" t="s">
        <v>117</v>
      </c>
      <c r="AT168" s="203" t="s">
        <v>118</v>
      </c>
      <c r="AU168" s="204" t="str">
        <f t="shared" si="31"/>
        <v/>
      </c>
      <c r="AV168" s="203" t="str">
        <f t="shared" si="32"/>
        <v>#REF!</v>
      </c>
      <c r="AW168" s="203" t="str">
        <f t="shared" si="33"/>
        <v>#REF!</v>
      </c>
    </row>
    <row r="169" ht="15.0" customHeight="1">
      <c r="A169" s="181" t="s">
        <v>48</v>
      </c>
      <c r="B169" s="181" t="s">
        <v>678</v>
      </c>
      <c r="C169" s="206" t="s">
        <v>1326</v>
      </c>
      <c r="D169" s="5" t="s">
        <v>14</v>
      </c>
      <c r="E169" s="194"/>
      <c r="F169" s="194"/>
      <c r="G169" s="194"/>
      <c r="H169" s="197" t="s">
        <v>99</v>
      </c>
      <c r="I169" s="195"/>
      <c r="J169" s="195"/>
      <c r="K169" s="196"/>
      <c r="L169" s="200" t="s">
        <v>1068</v>
      </c>
      <c r="M169" s="203" t="str">
        <f t="shared" si="27"/>
        <v/>
      </c>
      <c r="N169" s="203"/>
      <c r="O169" s="203"/>
      <c r="P169" s="203"/>
      <c r="Q169" s="203" t="str">
        <f t="shared" si="28"/>
        <v>#REF!</v>
      </c>
      <c r="R169" s="203"/>
      <c r="S169" s="203" t="str">
        <f t="shared" si="29"/>
        <v>#REF!</v>
      </c>
      <c r="T169" s="203">
        <v>722.0</v>
      </c>
      <c r="U169" s="203">
        <v>9999.0</v>
      </c>
      <c r="V169" s="203" t="s">
        <v>48</v>
      </c>
      <c r="W169" s="203" t="s">
        <v>110</v>
      </c>
      <c r="X169" s="203" t="s">
        <v>110</v>
      </c>
      <c r="Y169" s="203" t="s">
        <v>110</v>
      </c>
      <c r="Z169" s="203" t="s">
        <v>110</v>
      </c>
      <c r="AA169" s="203" t="s">
        <v>110</v>
      </c>
      <c r="AB169" s="203" t="s">
        <v>110</v>
      </c>
      <c r="AC169" s="203" t="s">
        <v>110</v>
      </c>
      <c r="AD169" s="203" t="s">
        <v>110</v>
      </c>
      <c r="AE169" s="203" t="s">
        <v>110</v>
      </c>
      <c r="AF169" s="203" t="s">
        <v>110</v>
      </c>
      <c r="AG169" s="203" t="s">
        <v>101</v>
      </c>
      <c r="AH169" s="204" t="str">
        <f t="shared" si="30"/>
        <v>2141 e)</v>
      </c>
      <c r="AI169" s="205" t="s">
        <v>1327</v>
      </c>
      <c r="AJ169" s="203">
        <v>2100.0</v>
      </c>
      <c r="AK169" s="203" t="s">
        <v>112</v>
      </c>
      <c r="AL169" s="203">
        <v>2140.0</v>
      </c>
      <c r="AM169" s="203" t="s">
        <v>113</v>
      </c>
      <c r="AN169" s="203">
        <v>2141.0</v>
      </c>
      <c r="AO169" s="203" t="s">
        <v>1316</v>
      </c>
      <c r="AP169" s="203" t="s">
        <v>1327</v>
      </c>
      <c r="AQ169" s="203" t="s">
        <v>150</v>
      </c>
      <c r="AR169" s="203" t="s">
        <v>1328</v>
      </c>
      <c r="AS169" s="203" t="s">
        <v>117</v>
      </c>
      <c r="AT169" s="203" t="s">
        <v>118</v>
      </c>
      <c r="AU169" s="204" t="str">
        <f t="shared" si="31"/>
        <v/>
      </c>
      <c r="AV169" s="203" t="str">
        <f t="shared" si="32"/>
        <v>#REF!</v>
      </c>
      <c r="AW169" s="203" t="str">
        <f t="shared" si="33"/>
        <v>#REF!</v>
      </c>
    </row>
    <row r="170" ht="15.0" customHeight="1">
      <c r="A170" s="181" t="s">
        <v>47</v>
      </c>
      <c r="B170" s="181" t="s">
        <v>678</v>
      </c>
      <c r="C170" s="182" t="s">
        <v>436</v>
      </c>
      <c r="D170" s="5" t="s">
        <v>14</v>
      </c>
      <c r="E170" s="183">
        <f>COUNTIF(H171:H174,"SIM")</f>
        <v>4</v>
      </c>
      <c r="F170" s="183">
        <f>COUNTA(H171:H174)</f>
        <v>4</v>
      </c>
      <c r="G170" s="184">
        <f>E170/F170</f>
        <v>1</v>
      </c>
      <c r="H170" s="201" t="s">
        <v>886</v>
      </c>
      <c r="I170" s="185"/>
      <c r="J170" s="185"/>
      <c r="K170" s="186"/>
      <c r="L170" s="187" t="s">
        <v>1329</v>
      </c>
      <c r="M170" s="203" t="str">
        <f t="shared" si="27"/>
        <v/>
      </c>
      <c r="N170" s="203"/>
      <c r="O170" s="203"/>
      <c r="P170" s="203"/>
      <c r="Q170" s="203" t="str">
        <f t="shared" si="28"/>
        <v>#REF!</v>
      </c>
      <c r="R170" s="203"/>
      <c r="S170" s="203" t="str">
        <f t="shared" si="29"/>
        <v>#REF!</v>
      </c>
      <c r="T170" s="203">
        <v>768.0</v>
      </c>
      <c r="U170" s="203">
        <v>8888.0</v>
      </c>
      <c r="V170" s="203" t="s">
        <v>47</v>
      </c>
      <c r="W170" s="203" t="s">
        <v>110</v>
      </c>
      <c r="X170" s="203" t="s">
        <v>110</v>
      </c>
      <c r="Y170" s="203" t="s">
        <v>110</v>
      </c>
      <c r="Z170" s="203" t="s">
        <v>110</v>
      </c>
      <c r="AA170" s="203" t="s">
        <v>110</v>
      </c>
      <c r="AB170" s="203" t="s">
        <v>110</v>
      </c>
      <c r="AC170" s="203" t="s">
        <v>110</v>
      </c>
      <c r="AD170" s="203" t="s">
        <v>110</v>
      </c>
      <c r="AE170" s="203" t="s">
        <v>110</v>
      </c>
      <c r="AF170" s="203" t="s">
        <v>110</v>
      </c>
      <c r="AG170" s="203" t="s">
        <v>101</v>
      </c>
      <c r="AH170" s="204" t="str">
        <f t="shared" si="30"/>
        <v>2142</v>
      </c>
      <c r="AI170" s="205">
        <v>2142.0</v>
      </c>
      <c r="AJ170" s="203">
        <v>2100.0</v>
      </c>
      <c r="AK170" s="203" t="s">
        <v>112</v>
      </c>
      <c r="AL170" s="203">
        <v>2140.0</v>
      </c>
      <c r="AM170" s="203" t="s">
        <v>113</v>
      </c>
      <c r="AN170" s="203">
        <v>2142.0</v>
      </c>
      <c r="AO170" s="203" t="s">
        <v>436</v>
      </c>
      <c r="AP170" s="203">
        <v>2142.0</v>
      </c>
      <c r="AQ170" s="203" t="s">
        <v>110</v>
      </c>
      <c r="AR170" s="203"/>
      <c r="AS170" s="203" t="s">
        <v>117</v>
      </c>
      <c r="AT170" s="203" t="s">
        <v>110</v>
      </c>
      <c r="AU170" s="204" t="str">
        <f t="shared" si="31"/>
        <v/>
      </c>
      <c r="AV170" s="203" t="str">
        <f t="shared" si="32"/>
        <v>#REF!</v>
      </c>
      <c r="AW170" s="203" t="str">
        <f t="shared" si="33"/>
        <v>#REF!</v>
      </c>
    </row>
    <row r="171" ht="15.0" customHeight="1">
      <c r="A171" s="181" t="s">
        <v>48</v>
      </c>
      <c r="B171" s="181" t="s">
        <v>678</v>
      </c>
      <c r="C171" s="206" t="s">
        <v>1330</v>
      </c>
      <c r="D171" s="5" t="s">
        <v>14</v>
      </c>
      <c r="E171" s="194"/>
      <c r="F171" s="194"/>
      <c r="G171" s="194"/>
      <c r="H171" s="197" t="s">
        <v>99</v>
      </c>
      <c r="I171" s="195"/>
      <c r="J171" s="195"/>
      <c r="K171" s="196"/>
      <c r="L171" s="187" t="s">
        <v>1331</v>
      </c>
      <c r="M171" s="203" t="str">
        <f t="shared" si="27"/>
        <v/>
      </c>
      <c r="N171" s="203"/>
      <c r="O171" s="203"/>
      <c r="P171" s="203"/>
      <c r="Q171" s="203" t="str">
        <f t="shared" si="28"/>
        <v>#REF!</v>
      </c>
      <c r="R171" s="203"/>
      <c r="S171" s="203" t="str">
        <f t="shared" si="29"/>
        <v>#REF!</v>
      </c>
      <c r="T171" s="203">
        <v>723.0</v>
      </c>
      <c r="U171" s="203">
        <v>9999.0</v>
      </c>
      <c r="V171" s="203" t="s">
        <v>48</v>
      </c>
      <c r="W171" s="203" t="s">
        <v>110</v>
      </c>
      <c r="X171" s="203" t="s">
        <v>110</v>
      </c>
      <c r="Y171" s="203" t="s">
        <v>110</v>
      </c>
      <c r="Z171" s="203" t="s">
        <v>110</v>
      </c>
      <c r="AA171" s="203" t="s">
        <v>110</v>
      </c>
      <c r="AB171" s="203" t="s">
        <v>110</v>
      </c>
      <c r="AC171" s="203" t="s">
        <v>110</v>
      </c>
      <c r="AD171" s="203" t="s">
        <v>110</v>
      </c>
      <c r="AE171" s="203" t="s">
        <v>110</v>
      </c>
      <c r="AF171" s="203" t="s">
        <v>110</v>
      </c>
      <c r="AG171" s="203" t="s">
        <v>101</v>
      </c>
      <c r="AH171" s="204" t="str">
        <f t="shared" si="30"/>
        <v>2142 a)</v>
      </c>
      <c r="AI171" s="205" t="s">
        <v>1332</v>
      </c>
      <c r="AJ171" s="203">
        <v>2100.0</v>
      </c>
      <c r="AK171" s="203" t="s">
        <v>112</v>
      </c>
      <c r="AL171" s="203">
        <v>2140.0</v>
      </c>
      <c r="AM171" s="203" t="s">
        <v>113</v>
      </c>
      <c r="AN171" s="203">
        <v>2142.0</v>
      </c>
      <c r="AO171" s="203" t="s">
        <v>436</v>
      </c>
      <c r="AP171" s="203" t="s">
        <v>1332</v>
      </c>
      <c r="AQ171" s="203" t="s">
        <v>115</v>
      </c>
      <c r="AR171" s="203" t="s">
        <v>1333</v>
      </c>
      <c r="AS171" s="203" t="s">
        <v>117</v>
      </c>
      <c r="AT171" s="203" t="s">
        <v>118</v>
      </c>
      <c r="AU171" s="204" t="str">
        <f t="shared" si="31"/>
        <v/>
      </c>
      <c r="AV171" s="203" t="str">
        <f t="shared" si="32"/>
        <v>#REF!</v>
      </c>
      <c r="AW171" s="203" t="str">
        <f t="shared" si="33"/>
        <v>#REF!</v>
      </c>
    </row>
    <row r="172" ht="15.0" customHeight="1">
      <c r="A172" s="181" t="s">
        <v>48</v>
      </c>
      <c r="B172" s="181" t="s">
        <v>678</v>
      </c>
      <c r="C172" s="206" t="s">
        <v>437</v>
      </c>
      <c r="D172" s="5" t="s">
        <v>14</v>
      </c>
      <c r="E172" s="194"/>
      <c r="F172" s="194"/>
      <c r="G172" s="194"/>
      <c r="H172" s="197" t="s">
        <v>99</v>
      </c>
      <c r="I172" s="195"/>
      <c r="J172" s="195"/>
      <c r="K172" s="196"/>
      <c r="L172" s="200" t="s">
        <v>1334</v>
      </c>
      <c r="M172" s="203" t="str">
        <f t="shared" si="27"/>
        <v/>
      </c>
      <c r="N172" s="203"/>
      <c r="O172" s="203"/>
      <c r="P172" s="203"/>
      <c r="Q172" s="203" t="str">
        <f t="shared" si="28"/>
        <v>#REF!</v>
      </c>
      <c r="R172" s="203"/>
      <c r="S172" s="203" t="str">
        <f t="shared" si="29"/>
        <v>#REF!</v>
      </c>
      <c r="T172" s="203">
        <v>724.0</v>
      </c>
      <c r="U172" s="203">
        <v>9999.0</v>
      </c>
      <c r="V172" s="203" t="s">
        <v>48</v>
      </c>
      <c r="W172" s="203" t="s">
        <v>110</v>
      </c>
      <c r="X172" s="203" t="s">
        <v>110</v>
      </c>
      <c r="Y172" s="203" t="s">
        <v>110</v>
      </c>
      <c r="Z172" s="203" t="s">
        <v>110</v>
      </c>
      <c r="AA172" s="203" t="s">
        <v>110</v>
      </c>
      <c r="AB172" s="203" t="s">
        <v>110</v>
      </c>
      <c r="AC172" s="203" t="s">
        <v>110</v>
      </c>
      <c r="AD172" s="203" t="s">
        <v>110</v>
      </c>
      <c r="AE172" s="203" t="s">
        <v>110</v>
      </c>
      <c r="AF172" s="203" t="s">
        <v>110</v>
      </c>
      <c r="AG172" s="203" t="s">
        <v>101</v>
      </c>
      <c r="AH172" s="204" t="str">
        <f t="shared" si="30"/>
        <v>2142 b)</v>
      </c>
      <c r="AI172" s="205" t="s">
        <v>439</v>
      </c>
      <c r="AJ172" s="203">
        <v>2100.0</v>
      </c>
      <c r="AK172" s="203" t="s">
        <v>112</v>
      </c>
      <c r="AL172" s="203">
        <v>2140.0</v>
      </c>
      <c r="AM172" s="203" t="s">
        <v>113</v>
      </c>
      <c r="AN172" s="203">
        <v>2142.0</v>
      </c>
      <c r="AO172" s="203" t="s">
        <v>436</v>
      </c>
      <c r="AP172" s="203" t="s">
        <v>439</v>
      </c>
      <c r="AQ172" s="203" t="s">
        <v>121</v>
      </c>
      <c r="AR172" s="203" t="s">
        <v>440</v>
      </c>
      <c r="AS172" s="203" t="s">
        <v>117</v>
      </c>
      <c r="AT172" s="203" t="s">
        <v>118</v>
      </c>
      <c r="AU172" s="204" t="str">
        <f t="shared" si="31"/>
        <v/>
      </c>
      <c r="AV172" s="203" t="str">
        <f t="shared" si="32"/>
        <v>#REF!</v>
      </c>
      <c r="AW172" s="203" t="str">
        <f t="shared" si="33"/>
        <v>#REF!</v>
      </c>
    </row>
    <row r="173" ht="15.0" customHeight="1">
      <c r="A173" s="181" t="s">
        <v>48</v>
      </c>
      <c r="B173" s="181" t="s">
        <v>678</v>
      </c>
      <c r="C173" s="206" t="s">
        <v>1335</v>
      </c>
      <c r="D173" s="5" t="s">
        <v>14</v>
      </c>
      <c r="E173" s="194"/>
      <c r="F173" s="194"/>
      <c r="G173" s="194"/>
      <c r="H173" s="197" t="s">
        <v>99</v>
      </c>
      <c r="I173" s="195"/>
      <c r="J173" s="195"/>
      <c r="K173" s="196"/>
      <c r="L173" s="187" t="s">
        <v>1336</v>
      </c>
      <c r="M173" s="203" t="str">
        <f t="shared" si="27"/>
        <v/>
      </c>
      <c r="N173" s="203"/>
      <c r="O173" s="203"/>
      <c r="P173" s="203"/>
      <c r="Q173" s="203" t="str">
        <f t="shared" si="28"/>
        <v>#REF!</v>
      </c>
      <c r="R173" s="203"/>
      <c r="S173" s="203" t="str">
        <f t="shared" si="29"/>
        <v>#REF!</v>
      </c>
      <c r="T173" s="203">
        <v>726.0</v>
      </c>
      <c r="U173" s="203">
        <v>9999.0</v>
      </c>
      <c r="V173" s="203" t="s">
        <v>48</v>
      </c>
      <c r="W173" s="203" t="s">
        <v>110</v>
      </c>
      <c r="X173" s="203" t="s">
        <v>110</v>
      </c>
      <c r="Y173" s="203" t="s">
        <v>110</v>
      </c>
      <c r="Z173" s="203" t="s">
        <v>110</v>
      </c>
      <c r="AA173" s="203" t="s">
        <v>110</v>
      </c>
      <c r="AB173" s="203" t="s">
        <v>110</v>
      </c>
      <c r="AC173" s="203" t="s">
        <v>110</v>
      </c>
      <c r="AD173" s="203" t="s">
        <v>110</v>
      </c>
      <c r="AE173" s="203" t="s">
        <v>110</v>
      </c>
      <c r="AF173" s="203" t="s">
        <v>110</v>
      </c>
      <c r="AG173" s="203" t="s">
        <v>101</v>
      </c>
      <c r="AH173" s="204" t="str">
        <f t="shared" si="30"/>
        <v>2142 c)</v>
      </c>
      <c r="AI173" s="205" t="s">
        <v>1337</v>
      </c>
      <c r="AJ173" s="203">
        <v>2100.0</v>
      </c>
      <c r="AK173" s="203" t="s">
        <v>112</v>
      </c>
      <c r="AL173" s="203">
        <v>2140.0</v>
      </c>
      <c r="AM173" s="203" t="s">
        <v>113</v>
      </c>
      <c r="AN173" s="203">
        <v>2142.0</v>
      </c>
      <c r="AO173" s="203" t="s">
        <v>436</v>
      </c>
      <c r="AP173" s="203" t="s">
        <v>1337</v>
      </c>
      <c r="AQ173" s="203" t="s">
        <v>104</v>
      </c>
      <c r="AR173" s="203" t="s">
        <v>1338</v>
      </c>
      <c r="AS173" s="203" t="s">
        <v>117</v>
      </c>
      <c r="AT173" s="203" t="s">
        <v>118</v>
      </c>
      <c r="AU173" s="204" t="str">
        <f t="shared" si="31"/>
        <v/>
      </c>
      <c r="AV173" s="203" t="str">
        <f t="shared" si="32"/>
        <v>#REF!</v>
      </c>
      <c r="AW173" s="203" t="str">
        <f t="shared" si="33"/>
        <v>#REF!</v>
      </c>
    </row>
    <row r="174" ht="15.0" customHeight="1">
      <c r="A174" s="181" t="s">
        <v>48</v>
      </c>
      <c r="B174" s="181" t="s">
        <v>678</v>
      </c>
      <c r="C174" s="206" t="s">
        <v>1339</v>
      </c>
      <c r="D174" s="5" t="s">
        <v>14</v>
      </c>
      <c r="E174" s="194"/>
      <c r="F174" s="194"/>
      <c r="G174" s="194"/>
      <c r="H174" s="197" t="s">
        <v>99</v>
      </c>
      <c r="I174" s="195"/>
      <c r="J174" s="195"/>
      <c r="K174" s="196"/>
      <c r="L174" s="187" t="s">
        <v>1340</v>
      </c>
      <c r="M174" s="203" t="str">
        <f t="shared" si="27"/>
        <v/>
      </c>
      <c r="N174" s="203"/>
      <c r="O174" s="203"/>
      <c r="P174" s="203"/>
      <c r="Q174" s="203" t="str">
        <f t="shared" si="28"/>
        <v>#REF!</v>
      </c>
      <c r="R174" s="203"/>
      <c r="S174" s="203" t="str">
        <f t="shared" si="29"/>
        <v>#REF!</v>
      </c>
      <c r="T174" s="203">
        <v>725.0</v>
      </c>
      <c r="U174" s="203">
        <v>9999.0</v>
      </c>
      <c r="V174" s="203" t="s">
        <v>48</v>
      </c>
      <c r="W174" s="203" t="s">
        <v>110</v>
      </c>
      <c r="X174" s="203" t="s">
        <v>110</v>
      </c>
      <c r="Y174" s="203" t="s">
        <v>110</v>
      </c>
      <c r="Z174" s="203" t="s">
        <v>110</v>
      </c>
      <c r="AA174" s="203" t="s">
        <v>110</v>
      </c>
      <c r="AB174" s="203" t="s">
        <v>110</v>
      </c>
      <c r="AC174" s="203" t="s">
        <v>110</v>
      </c>
      <c r="AD174" s="203" t="s">
        <v>110</v>
      </c>
      <c r="AE174" s="203" t="s">
        <v>110</v>
      </c>
      <c r="AF174" s="203" t="s">
        <v>110</v>
      </c>
      <c r="AG174" s="203" t="s">
        <v>101</v>
      </c>
      <c r="AH174" s="204" t="str">
        <f t="shared" si="30"/>
        <v>2142 d)</v>
      </c>
      <c r="AI174" s="205" t="s">
        <v>1341</v>
      </c>
      <c r="AJ174" s="203">
        <v>2100.0</v>
      </c>
      <c r="AK174" s="203" t="s">
        <v>112</v>
      </c>
      <c r="AL174" s="203">
        <v>2140.0</v>
      </c>
      <c r="AM174" s="203" t="s">
        <v>113</v>
      </c>
      <c r="AN174" s="203">
        <v>2142.0</v>
      </c>
      <c r="AO174" s="203" t="s">
        <v>436</v>
      </c>
      <c r="AP174" s="203" t="s">
        <v>1341</v>
      </c>
      <c r="AQ174" s="203" t="s">
        <v>139</v>
      </c>
      <c r="AR174" s="203" t="s">
        <v>1342</v>
      </c>
      <c r="AS174" s="203" t="s">
        <v>117</v>
      </c>
      <c r="AT174" s="203" t="s">
        <v>118</v>
      </c>
      <c r="AU174" s="204" t="str">
        <f t="shared" si="31"/>
        <v/>
      </c>
      <c r="AV174" s="203" t="str">
        <f t="shared" si="32"/>
        <v>#REF!</v>
      </c>
      <c r="AW174" s="203" t="str">
        <f t="shared" si="33"/>
        <v>#REF!</v>
      </c>
    </row>
    <row r="175" ht="15.0" customHeight="1">
      <c r="A175" s="181" t="s">
        <v>47</v>
      </c>
      <c r="B175" s="181" t="s">
        <v>678</v>
      </c>
      <c r="C175" s="182" t="s">
        <v>114</v>
      </c>
      <c r="D175" s="5" t="s">
        <v>1018</v>
      </c>
      <c r="E175" s="183">
        <f>COUNTIF(H176:H179,"SIM")</f>
        <v>3</v>
      </c>
      <c r="F175" s="183">
        <f>COUNTA(H176:H179)</f>
        <v>4</v>
      </c>
      <c r="G175" s="184">
        <f>E175/F175</f>
        <v>0.75</v>
      </c>
      <c r="H175" s="201" t="s">
        <v>684</v>
      </c>
      <c r="I175" s="185"/>
      <c r="J175" s="185"/>
      <c r="K175" s="186"/>
      <c r="L175" s="187" t="s">
        <v>1343</v>
      </c>
      <c r="M175" s="203" t="str">
        <f t="shared" si="27"/>
        <v/>
      </c>
      <c r="N175" s="203"/>
      <c r="O175" s="203"/>
      <c r="P175" s="203"/>
      <c r="Q175" s="203" t="str">
        <f t="shared" si="28"/>
        <v>#REF!</v>
      </c>
      <c r="R175" s="203"/>
      <c r="S175" s="203" t="str">
        <f t="shared" si="29"/>
        <v>#REF!</v>
      </c>
      <c r="T175" s="203">
        <v>769.0</v>
      </c>
      <c r="U175" s="203">
        <v>8888.0</v>
      </c>
      <c r="V175" s="203" t="s">
        <v>47</v>
      </c>
      <c r="W175" s="203" t="s">
        <v>110</v>
      </c>
      <c r="X175" s="203" t="s">
        <v>110</v>
      </c>
      <c r="Y175" s="203" t="s">
        <v>110</v>
      </c>
      <c r="Z175" s="203" t="s">
        <v>110</v>
      </c>
      <c r="AA175" s="203" t="s">
        <v>110</v>
      </c>
      <c r="AB175" s="203" t="s">
        <v>110</v>
      </c>
      <c r="AC175" s="203" t="s">
        <v>110</v>
      </c>
      <c r="AD175" s="203" t="s">
        <v>110</v>
      </c>
      <c r="AE175" s="203" t="s">
        <v>110</v>
      </c>
      <c r="AF175" s="203" t="s">
        <v>110</v>
      </c>
      <c r="AG175" s="203" t="s">
        <v>101</v>
      </c>
      <c r="AH175" s="204" t="str">
        <f t="shared" si="30"/>
        <v>2143</v>
      </c>
      <c r="AI175" s="205">
        <v>2143.0</v>
      </c>
      <c r="AJ175" s="203">
        <v>2100.0</v>
      </c>
      <c r="AK175" s="203" t="s">
        <v>112</v>
      </c>
      <c r="AL175" s="203">
        <v>2140.0</v>
      </c>
      <c r="AM175" s="203" t="s">
        <v>113</v>
      </c>
      <c r="AN175" s="203">
        <v>2143.0</v>
      </c>
      <c r="AO175" s="203" t="s">
        <v>114</v>
      </c>
      <c r="AP175" s="203">
        <v>2143.0</v>
      </c>
      <c r="AQ175" s="203" t="s">
        <v>110</v>
      </c>
      <c r="AR175" s="203"/>
      <c r="AS175" s="203" t="s">
        <v>117</v>
      </c>
      <c r="AT175" s="203" t="s">
        <v>110</v>
      </c>
      <c r="AU175" s="204" t="str">
        <f t="shared" si="31"/>
        <v/>
      </c>
      <c r="AV175" s="203" t="str">
        <f t="shared" si="32"/>
        <v>#REF!</v>
      </c>
      <c r="AW175" s="203" t="str">
        <f>IF(#REF!="ITEM",IF(AQ175="a","ok",
IF(AQ175="b",IF(#REF!="a","ok","x"),
IF(AQ175="c",IF(#REF!="b","ok","x"),
IF(AQ175="d",IF(#REF!="c","ok","x"),
IF(AQ175="e",IF(#REF!="d","ok","x"),
IF(AQ175="f",IF(#REF!="e","ok","x"),
IF(AQ175="g",IF(#REF!="f","ok","x"),
IF(AQ175="h",IF(#REF!="g","ok","x"),
IF(AQ175="i",IF(#REF!="h","ok","x"),
IF(AQ175="j",IF(#REF!="i","ok","x"),
IF(AQ175="K",IF(#REF!="J","ok","x"),
IF(AQ175="L",IF(#REF!="K","ok","x")
)))))))))))),"OK")</f>
        <v>#REF!</v>
      </c>
    </row>
    <row r="176" ht="15.0" customHeight="1">
      <c r="A176" s="181" t="s">
        <v>48</v>
      </c>
      <c r="B176" s="181" t="s">
        <v>678</v>
      </c>
      <c r="C176" s="206" t="s">
        <v>1344</v>
      </c>
      <c r="D176" s="5" t="s">
        <v>14</v>
      </c>
      <c r="E176" s="194"/>
      <c r="F176" s="194"/>
      <c r="G176" s="194"/>
      <c r="H176" s="197" t="s">
        <v>99</v>
      </c>
      <c r="I176" s="195"/>
      <c r="J176" s="195"/>
      <c r="K176" s="196"/>
      <c r="L176" s="200" t="s">
        <v>1068</v>
      </c>
      <c r="M176" s="203" t="str">
        <f t="shared" si="27"/>
        <v/>
      </c>
      <c r="N176" s="203"/>
      <c r="O176" s="203"/>
      <c r="P176" s="203"/>
      <c r="Q176" s="203" t="str">
        <f t="shared" si="28"/>
        <v>#REF!</v>
      </c>
      <c r="R176" s="203"/>
      <c r="S176" s="203" t="str">
        <f t="shared" si="29"/>
        <v>#REF!</v>
      </c>
      <c r="T176" s="203">
        <v>729.0</v>
      </c>
      <c r="U176" s="203">
        <v>9999.0</v>
      </c>
      <c r="V176" s="203" t="s">
        <v>48</v>
      </c>
      <c r="W176" s="203" t="s">
        <v>110</v>
      </c>
      <c r="X176" s="203" t="s">
        <v>110</v>
      </c>
      <c r="Y176" s="203" t="s">
        <v>110</v>
      </c>
      <c r="Z176" s="203" t="s">
        <v>110</v>
      </c>
      <c r="AA176" s="203" t="s">
        <v>110</v>
      </c>
      <c r="AB176" s="203" t="s">
        <v>110</v>
      </c>
      <c r="AC176" s="203" t="s">
        <v>110</v>
      </c>
      <c r="AD176" s="203" t="s">
        <v>110</v>
      </c>
      <c r="AE176" s="203" t="s">
        <v>110</v>
      </c>
      <c r="AF176" s="203" t="s">
        <v>110</v>
      </c>
      <c r="AG176" s="203" t="s">
        <v>101</v>
      </c>
      <c r="AH176" s="204" t="str">
        <f t="shared" si="30"/>
        <v>2143 a)</v>
      </c>
      <c r="AI176" s="205" t="s">
        <v>111</v>
      </c>
      <c r="AJ176" s="203">
        <v>2100.0</v>
      </c>
      <c r="AK176" s="203" t="s">
        <v>112</v>
      </c>
      <c r="AL176" s="203">
        <v>2140.0</v>
      </c>
      <c r="AM176" s="203" t="s">
        <v>113</v>
      </c>
      <c r="AN176" s="203">
        <v>2143.0</v>
      </c>
      <c r="AO176" s="203" t="s">
        <v>114</v>
      </c>
      <c r="AP176" s="203" t="s">
        <v>111</v>
      </c>
      <c r="AQ176" s="203" t="s">
        <v>115</v>
      </c>
      <c r="AR176" s="203" t="s">
        <v>116</v>
      </c>
      <c r="AS176" s="203" t="s">
        <v>117</v>
      </c>
      <c r="AT176" s="203" t="s">
        <v>118</v>
      </c>
      <c r="AU176" s="204" t="str">
        <f t="shared" si="31"/>
        <v/>
      </c>
      <c r="AV176" s="203" t="str">
        <f t="shared" si="32"/>
        <v>#REF!</v>
      </c>
      <c r="AW176" s="203" t="str">
        <f t="shared" ref="AW176:AW179" si="34">IF(#REF!="ITEM",IF(AQ176="a","ok",
IF(AQ176="b",IF(AQ175="a","ok","x"),
IF(AQ176="c",IF(AQ175="b","ok","x"),
IF(AQ176="d",IF(AQ175="c","ok","x"),
IF(AQ176="e",IF(AQ175="d","ok","x"),
IF(AQ176="f",IF(AQ175="e","ok","x"),
IF(AQ176="g",IF(AQ175="f","ok","x"),
IF(AQ176="h",IF(AQ175="g","ok","x"),
IF(AQ176="i",IF(AQ175="h","ok","x"),
IF(AQ176="j",IF(AQ175="i","ok","x"),
IF(AQ176="K",IF(AQ175="J","ok","x"),
IF(AQ176="L",IF(AQ175="K","ok","x")
)))))))))))),"OK")</f>
        <v>#REF!</v>
      </c>
    </row>
    <row r="177" ht="15.0" customHeight="1">
      <c r="A177" s="181" t="s">
        <v>48</v>
      </c>
      <c r="B177" s="181" t="s">
        <v>678</v>
      </c>
      <c r="C177" s="206" t="s">
        <v>122</v>
      </c>
      <c r="D177" s="5" t="s">
        <v>14</v>
      </c>
      <c r="E177" s="194"/>
      <c r="F177" s="194"/>
      <c r="G177" s="194"/>
      <c r="H177" s="197" t="s">
        <v>99</v>
      </c>
      <c r="I177" s="195"/>
      <c r="J177" s="195"/>
      <c r="K177" s="196"/>
      <c r="L177" s="200" t="s">
        <v>1068</v>
      </c>
      <c r="M177" s="203" t="str">
        <f t="shared" si="27"/>
        <v/>
      </c>
      <c r="N177" s="203"/>
      <c r="O177" s="203"/>
      <c r="P177" s="203"/>
      <c r="Q177" s="203" t="str">
        <f t="shared" si="28"/>
        <v>#REF!</v>
      </c>
      <c r="R177" s="203"/>
      <c r="S177" s="203" t="str">
        <f t="shared" si="29"/>
        <v>#REF!</v>
      </c>
      <c r="T177" s="203">
        <v>730.0</v>
      </c>
      <c r="U177" s="203">
        <v>9999.0</v>
      </c>
      <c r="V177" s="203" t="s">
        <v>48</v>
      </c>
      <c r="W177" s="203" t="s">
        <v>110</v>
      </c>
      <c r="X177" s="203" t="s">
        <v>110</v>
      </c>
      <c r="Y177" s="203" t="s">
        <v>110</v>
      </c>
      <c r="Z177" s="203" t="s">
        <v>110</v>
      </c>
      <c r="AA177" s="203" t="s">
        <v>110</v>
      </c>
      <c r="AB177" s="203" t="s">
        <v>110</v>
      </c>
      <c r="AC177" s="203" t="s">
        <v>110</v>
      </c>
      <c r="AD177" s="203" t="s">
        <v>110</v>
      </c>
      <c r="AE177" s="203" t="s">
        <v>110</v>
      </c>
      <c r="AF177" s="203" t="s">
        <v>110</v>
      </c>
      <c r="AG177" s="203" t="s">
        <v>101</v>
      </c>
      <c r="AH177" s="204" t="str">
        <f t="shared" si="30"/>
        <v>2143 b)</v>
      </c>
      <c r="AI177" s="205" t="s">
        <v>120</v>
      </c>
      <c r="AJ177" s="203">
        <v>2100.0</v>
      </c>
      <c r="AK177" s="203" t="s">
        <v>112</v>
      </c>
      <c r="AL177" s="203">
        <v>2140.0</v>
      </c>
      <c r="AM177" s="203" t="s">
        <v>113</v>
      </c>
      <c r="AN177" s="203">
        <v>2143.0</v>
      </c>
      <c r="AO177" s="203" t="s">
        <v>114</v>
      </c>
      <c r="AP177" s="203" t="s">
        <v>120</v>
      </c>
      <c r="AQ177" s="203" t="s">
        <v>121</v>
      </c>
      <c r="AR177" s="203" t="s">
        <v>122</v>
      </c>
      <c r="AS177" s="203" t="s">
        <v>117</v>
      </c>
      <c r="AT177" s="203" t="s">
        <v>118</v>
      </c>
      <c r="AU177" s="204" t="str">
        <f t="shared" si="31"/>
        <v/>
      </c>
      <c r="AV177" s="203" t="str">
        <f t="shared" si="32"/>
        <v>#REF!</v>
      </c>
      <c r="AW177" s="203" t="str">
        <f t="shared" si="34"/>
        <v>#REF!</v>
      </c>
    </row>
    <row r="178" ht="15.0" customHeight="1">
      <c r="A178" s="181" t="s">
        <v>48</v>
      </c>
      <c r="B178" s="181" t="s">
        <v>678</v>
      </c>
      <c r="C178" s="206" t="s">
        <v>127</v>
      </c>
      <c r="D178" s="5" t="s">
        <v>14</v>
      </c>
      <c r="E178" s="194"/>
      <c r="F178" s="194"/>
      <c r="G178" s="194"/>
      <c r="H178" s="197" t="s">
        <v>99</v>
      </c>
      <c r="I178" s="195"/>
      <c r="J178" s="195"/>
      <c r="K178" s="196"/>
      <c r="L178" s="200" t="s">
        <v>1068</v>
      </c>
      <c r="M178" s="203" t="str">
        <f t="shared" si="27"/>
        <v/>
      </c>
      <c r="N178" s="203"/>
      <c r="O178" s="203"/>
      <c r="P178" s="203"/>
      <c r="Q178" s="203" t="str">
        <f t="shared" si="28"/>
        <v>#REF!</v>
      </c>
      <c r="R178" s="203"/>
      <c r="S178" s="203" t="str">
        <f t="shared" si="29"/>
        <v>#REF!</v>
      </c>
      <c r="T178" s="203">
        <v>731.0</v>
      </c>
      <c r="U178" s="203">
        <v>9999.0</v>
      </c>
      <c r="V178" s="203" t="s">
        <v>48</v>
      </c>
      <c r="W178" s="203" t="s">
        <v>110</v>
      </c>
      <c r="X178" s="203" t="s">
        <v>110</v>
      </c>
      <c r="Y178" s="203" t="s">
        <v>110</v>
      </c>
      <c r="Z178" s="203" t="s">
        <v>110</v>
      </c>
      <c r="AA178" s="203" t="s">
        <v>110</v>
      </c>
      <c r="AB178" s="203" t="s">
        <v>110</v>
      </c>
      <c r="AC178" s="203" t="s">
        <v>110</v>
      </c>
      <c r="AD178" s="203" t="s">
        <v>110</v>
      </c>
      <c r="AE178" s="203" t="s">
        <v>110</v>
      </c>
      <c r="AF178" s="203" t="s">
        <v>110</v>
      </c>
      <c r="AG178" s="203" t="s">
        <v>101</v>
      </c>
      <c r="AH178" s="204" t="str">
        <f t="shared" si="30"/>
        <v>2143 c)</v>
      </c>
      <c r="AI178" s="205" t="s">
        <v>126</v>
      </c>
      <c r="AJ178" s="203">
        <v>2100.0</v>
      </c>
      <c r="AK178" s="203" t="s">
        <v>112</v>
      </c>
      <c r="AL178" s="203">
        <v>2140.0</v>
      </c>
      <c r="AM178" s="203" t="s">
        <v>113</v>
      </c>
      <c r="AN178" s="203">
        <v>2143.0</v>
      </c>
      <c r="AO178" s="203" t="s">
        <v>114</v>
      </c>
      <c r="AP178" s="203" t="s">
        <v>126</v>
      </c>
      <c r="AQ178" s="203" t="s">
        <v>104</v>
      </c>
      <c r="AR178" s="203" t="s">
        <v>127</v>
      </c>
      <c r="AS178" s="203" t="s">
        <v>117</v>
      </c>
      <c r="AT178" s="203" t="s">
        <v>118</v>
      </c>
      <c r="AU178" s="204" t="str">
        <f t="shared" si="31"/>
        <v/>
      </c>
      <c r="AV178" s="203" t="str">
        <f t="shared" si="32"/>
        <v>#REF!</v>
      </c>
      <c r="AW178" s="203" t="str">
        <f t="shared" si="34"/>
        <v>#REF!</v>
      </c>
    </row>
    <row r="179" ht="15.0" customHeight="1">
      <c r="A179" s="181" t="s">
        <v>48</v>
      </c>
      <c r="B179" s="181" t="s">
        <v>678</v>
      </c>
      <c r="C179" s="206" t="s">
        <v>280</v>
      </c>
      <c r="D179" s="5" t="s">
        <v>14</v>
      </c>
      <c r="E179" s="194"/>
      <c r="F179" s="194"/>
      <c r="G179" s="194"/>
      <c r="H179" s="197" t="s">
        <v>92</v>
      </c>
      <c r="I179" s="195"/>
      <c r="J179" s="195"/>
      <c r="K179" s="196"/>
      <c r="L179" s="200" t="s">
        <v>1345</v>
      </c>
      <c r="M179" s="203" t="str">
        <f t="shared" si="27"/>
        <v/>
      </c>
      <c r="N179" s="203"/>
      <c r="O179" s="203"/>
      <c r="P179" s="203"/>
      <c r="Q179" s="203" t="str">
        <f t="shared" si="28"/>
        <v>#REF!</v>
      </c>
      <c r="R179" s="203"/>
      <c r="S179" s="203" t="str">
        <f t="shared" si="29"/>
        <v>#REF!</v>
      </c>
      <c r="T179" s="203">
        <v>728.0</v>
      </c>
      <c r="U179" s="203">
        <v>9999.0</v>
      </c>
      <c r="V179" s="203" t="s">
        <v>48</v>
      </c>
      <c r="W179" s="203" t="s">
        <v>110</v>
      </c>
      <c r="X179" s="203" t="s">
        <v>110</v>
      </c>
      <c r="Y179" s="203" t="s">
        <v>110</v>
      </c>
      <c r="Z179" s="203" t="s">
        <v>110</v>
      </c>
      <c r="AA179" s="203" t="s">
        <v>110</v>
      </c>
      <c r="AB179" s="203" t="s">
        <v>110</v>
      </c>
      <c r="AC179" s="203" t="s">
        <v>110</v>
      </c>
      <c r="AD179" s="203" t="s">
        <v>110</v>
      </c>
      <c r="AE179" s="203" t="s">
        <v>110</v>
      </c>
      <c r="AF179" s="203" t="s">
        <v>110</v>
      </c>
      <c r="AG179" s="203" t="s">
        <v>101</v>
      </c>
      <c r="AH179" s="204" t="str">
        <f t="shared" si="30"/>
        <v>2143 d)</v>
      </c>
      <c r="AI179" s="205" t="s">
        <v>279</v>
      </c>
      <c r="AJ179" s="203">
        <v>2100.0</v>
      </c>
      <c r="AK179" s="203" t="s">
        <v>112</v>
      </c>
      <c r="AL179" s="203">
        <v>2140.0</v>
      </c>
      <c r="AM179" s="203" t="s">
        <v>113</v>
      </c>
      <c r="AN179" s="203">
        <v>2143.0</v>
      </c>
      <c r="AO179" s="203" t="s">
        <v>114</v>
      </c>
      <c r="AP179" s="203" t="s">
        <v>279</v>
      </c>
      <c r="AQ179" s="203" t="s">
        <v>139</v>
      </c>
      <c r="AR179" s="203" t="s">
        <v>280</v>
      </c>
      <c r="AS179" s="203" t="s">
        <v>117</v>
      </c>
      <c r="AT179" s="203" t="s">
        <v>118</v>
      </c>
      <c r="AU179" s="204" t="str">
        <f t="shared" si="31"/>
        <v/>
      </c>
      <c r="AV179" s="203" t="str">
        <f t="shared" si="32"/>
        <v>#REF!</v>
      </c>
      <c r="AW179" s="203" t="str">
        <f t="shared" si="34"/>
        <v>#REF!</v>
      </c>
    </row>
    <row r="180" ht="15.0" customHeight="1">
      <c r="A180" s="181" t="s">
        <v>47</v>
      </c>
      <c r="B180" s="181" t="s">
        <v>678</v>
      </c>
      <c r="C180" s="182" t="s">
        <v>107</v>
      </c>
      <c r="D180" s="23" t="s">
        <v>1346</v>
      </c>
      <c r="E180" s="183">
        <f>COUNTIF(H181:H184,"SIM")</f>
        <v>3</v>
      </c>
      <c r="F180" s="183">
        <f>COUNTA(H181:H184)</f>
        <v>4</v>
      </c>
      <c r="G180" s="184">
        <f>E180/F180</f>
        <v>0.75</v>
      </c>
      <c r="H180" s="201" t="s">
        <v>886</v>
      </c>
      <c r="I180" s="185"/>
      <c r="J180" s="185"/>
      <c r="K180" s="186"/>
      <c r="L180" s="194"/>
      <c r="M180" s="203" t="str">
        <f t="shared" si="27"/>
        <v/>
      </c>
      <c r="N180" s="203"/>
      <c r="O180" s="203"/>
      <c r="P180" s="203"/>
      <c r="Q180" s="203" t="str">
        <f t="shared" si="28"/>
        <v>#REF!</v>
      </c>
      <c r="R180" s="203"/>
      <c r="S180" s="203" t="str">
        <f t="shared" si="29"/>
        <v>#REF!</v>
      </c>
      <c r="T180" s="203">
        <v>769.0</v>
      </c>
      <c r="U180" s="203">
        <v>8888.0</v>
      </c>
      <c r="V180" s="203" t="s">
        <v>47</v>
      </c>
      <c r="W180" s="203" t="s">
        <v>110</v>
      </c>
      <c r="X180" s="203" t="s">
        <v>110</v>
      </c>
      <c r="Y180" s="203" t="s">
        <v>110</v>
      </c>
      <c r="Z180" s="203" t="s">
        <v>110</v>
      </c>
      <c r="AA180" s="203" t="s">
        <v>110</v>
      </c>
      <c r="AB180" s="203" t="s">
        <v>110</v>
      </c>
      <c r="AC180" s="203" t="s">
        <v>110</v>
      </c>
      <c r="AD180" s="203" t="s">
        <v>110</v>
      </c>
      <c r="AE180" s="203" t="s">
        <v>110</v>
      </c>
      <c r="AF180" s="203" t="s">
        <v>110</v>
      </c>
      <c r="AG180" s="203" t="s">
        <v>101</v>
      </c>
      <c r="AH180" s="204" t="str">
        <f t="shared" si="30"/>
        <v>2143</v>
      </c>
      <c r="AI180" s="205">
        <v>2143.0</v>
      </c>
      <c r="AJ180" s="203">
        <v>2100.0</v>
      </c>
      <c r="AK180" s="203" t="s">
        <v>112</v>
      </c>
      <c r="AL180" s="203">
        <v>2140.0</v>
      </c>
      <c r="AM180" s="203" t="s">
        <v>113</v>
      </c>
      <c r="AN180" s="203">
        <v>2143.0</v>
      </c>
      <c r="AO180" s="203" t="s">
        <v>114</v>
      </c>
      <c r="AP180" s="203">
        <v>2143.0</v>
      </c>
      <c r="AQ180" s="203" t="s">
        <v>110</v>
      </c>
      <c r="AR180" s="203"/>
      <c r="AS180" s="203" t="s">
        <v>117</v>
      </c>
      <c r="AT180" s="203" t="s">
        <v>110</v>
      </c>
      <c r="AU180" s="204" t="str">
        <f t="shared" si="31"/>
        <v/>
      </c>
      <c r="AV180" s="203" t="str">
        <f t="shared" si="32"/>
        <v>#REF!</v>
      </c>
      <c r="AW180" s="203" t="str">
        <f>IF(#REF!="ITEM",IF(AQ180="a","ok",
IF(AQ180="b",IF(#REF!="a","ok","x"),
IF(AQ180="c",IF(#REF!="b","ok","x"),
IF(AQ180="d",IF(#REF!="c","ok","x"),
IF(AQ180="e",IF(#REF!="d","ok","x"),
IF(AQ180="f",IF(#REF!="e","ok","x"),
IF(AQ180="g",IF(#REF!="f","ok","x"),
IF(AQ180="h",IF(#REF!="g","ok","x"),
IF(AQ180="i",IF(#REF!="h","ok","x"),
IF(AQ180="j",IF(#REF!="i","ok","x"),
IF(AQ180="K",IF(#REF!="J","ok","x"),
IF(AQ180="L",IF(#REF!="K","ok","x")
)))))))))))),"OK")</f>
        <v>#REF!</v>
      </c>
    </row>
    <row r="181" ht="15.0" customHeight="1">
      <c r="A181" s="181" t="s">
        <v>48</v>
      </c>
      <c r="B181" s="181" t="s">
        <v>678</v>
      </c>
      <c r="C181" s="206" t="s">
        <v>108</v>
      </c>
      <c r="D181" s="23" t="s">
        <v>32</v>
      </c>
      <c r="E181" s="194"/>
      <c r="F181" s="194"/>
      <c r="G181" s="194"/>
      <c r="H181" s="197" t="s">
        <v>99</v>
      </c>
      <c r="I181" s="195"/>
      <c r="J181" s="195"/>
      <c r="K181" s="196"/>
      <c r="L181" s="200" t="s">
        <v>1347</v>
      </c>
      <c r="M181" s="203" t="str">
        <f t="shared" si="27"/>
        <v/>
      </c>
      <c r="N181" s="203"/>
      <c r="O181" s="203"/>
      <c r="P181" s="203"/>
      <c r="Q181" s="203" t="str">
        <f t="shared" si="28"/>
        <v>#REF!</v>
      </c>
      <c r="R181" s="203"/>
      <c r="S181" s="203" t="str">
        <f t="shared" si="29"/>
        <v>#REF!</v>
      </c>
      <c r="T181" s="203">
        <v>729.0</v>
      </c>
      <c r="U181" s="203">
        <v>9999.0</v>
      </c>
      <c r="V181" s="203" t="s">
        <v>48</v>
      </c>
      <c r="W181" s="203" t="s">
        <v>110</v>
      </c>
      <c r="X181" s="203" t="s">
        <v>110</v>
      </c>
      <c r="Y181" s="203" t="s">
        <v>110</v>
      </c>
      <c r="Z181" s="203" t="s">
        <v>110</v>
      </c>
      <c r="AA181" s="203" t="s">
        <v>110</v>
      </c>
      <c r="AB181" s="203" t="s">
        <v>110</v>
      </c>
      <c r="AC181" s="203" t="s">
        <v>110</v>
      </c>
      <c r="AD181" s="203" t="s">
        <v>110</v>
      </c>
      <c r="AE181" s="203" t="s">
        <v>110</v>
      </c>
      <c r="AF181" s="203" t="s">
        <v>110</v>
      </c>
      <c r="AG181" s="203" t="s">
        <v>101</v>
      </c>
      <c r="AH181" s="204" t="str">
        <f t="shared" si="30"/>
        <v>2143 a)</v>
      </c>
      <c r="AI181" s="205" t="s">
        <v>111</v>
      </c>
      <c r="AJ181" s="203">
        <v>2100.0</v>
      </c>
      <c r="AK181" s="203" t="s">
        <v>112</v>
      </c>
      <c r="AL181" s="203">
        <v>2140.0</v>
      </c>
      <c r="AM181" s="203" t="s">
        <v>113</v>
      </c>
      <c r="AN181" s="203">
        <v>2143.0</v>
      </c>
      <c r="AO181" s="203" t="s">
        <v>114</v>
      </c>
      <c r="AP181" s="203" t="s">
        <v>111</v>
      </c>
      <c r="AQ181" s="203" t="s">
        <v>115</v>
      </c>
      <c r="AR181" s="203" t="s">
        <v>116</v>
      </c>
      <c r="AS181" s="203" t="s">
        <v>117</v>
      </c>
      <c r="AT181" s="203" t="s">
        <v>118</v>
      </c>
      <c r="AU181" s="204" t="str">
        <f t="shared" si="31"/>
        <v/>
      </c>
      <c r="AV181" s="203" t="str">
        <f t="shared" si="32"/>
        <v>#REF!</v>
      </c>
      <c r="AW181" s="203" t="str">
        <f t="shared" ref="AW181:AW184" si="35">IF(#REF!="ITEM",IF(AQ181="a","ok",
IF(AQ181="b",IF(AQ180="a","ok","x"),
IF(AQ181="c",IF(AQ180="b","ok","x"),
IF(AQ181="d",IF(AQ180="c","ok","x"),
IF(AQ181="e",IF(AQ180="d","ok","x"),
IF(AQ181="f",IF(AQ180="e","ok","x"),
IF(AQ181="g",IF(AQ180="f","ok","x"),
IF(AQ181="h",IF(AQ180="g","ok","x"),
IF(AQ181="i",IF(AQ180="h","ok","x"),
IF(AQ181="j",IF(AQ180="i","ok","x"),
IF(AQ181="K",IF(AQ180="J","ok","x"),
IF(AQ181="L",IF(AQ180="K","ok","x")
)))))))))))),"OK")</f>
        <v>#REF!</v>
      </c>
    </row>
    <row r="182" ht="15.0" customHeight="1">
      <c r="A182" s="181" t="s">
        <v>48</v>
      </c>
      <c r="B182" s="181" t="s">
        <v>678</v>
      </c>
      <c r="C182" s="206" t="s">
        <v>119</v>
      </c>
      <c r="D182" s="23" t="s">
        <v>32</v>
      </c>
      <c r="E182" s="210"/>
      <c r="F182" s="210"/>
      <c r="G182" s="210"/>
      <c r="H182" s="197" t="s">
        <v>99</v>
      </c>
      <c r="I182" s="195"/>
      <c r="J182" s="195"/>
      <c r="K182" s="196"/>
      <c r="L182" s="200" t="s">
        <v>1347</v>
      </c>
      <c r="M182" s="203" t="str">
        <f t="shared" si="27"/>
        <v/>
      </c>
      <c r="N182" s="203"/>
      <c r="O182" s="203"/>
      <c r="P182" s="203"/>
      <c r="Q182" s="203" t="str">
        <f t="shared" si="28"/>
        <v>#REF!</v>
      </c>
      <c r="R182" s="203"/>
      <c r="S182" s="203" t="str">
        <f t="shared" si="29"/>
        <v>#REF!</v>
      </c>
      <c r="T182" s="203">
        <v>730.0</v>
      </c>
      <c r="U182" s="203">
        <v>9999.0</v>
      </c>
      <c r="V182" s="203" t="s">
        <v>48</v>
      </c>
      <c r="W182" s="203" t="s">
        <v>110</v>
      </c>
      <c r="X182" s="203" t="s">
        <v>110</v>
      </c>
      <c r="Y182" s="203" t="s">
        <v>110</v>
      </c>
      <c r="Z182" s="203" t="s">
        <v>110</v>
      </c>
      <c r="AA182" s="203" t="s">
        <v>110</v>
      </c>
      <c r="AB182" s="203" t="s">
        <v>110</v>
      </c>
      <c r="AC182" s="203" t="s">
        <v>110</v>
      </c>
      <c r="AD182" s="203" t="s">
        <v>110</v>
      </c>
      <c r="AE182" s="203" t="s">
        <v>110</v>
      </c>
      <c r="AF182" s="203" t="s">
        <v>110</v>
      </c>
      <c r="AG182" s="203" t="s">
        <v>101</v>
      </c>
      <c r="AH182" s="204" t="str">
        <f t="shared" si="30"/>
        <v>2143 b)</v>
      </c>
      <c r="AI182" s="205" t="s">
        <v>120</v>
      </c>
      <c r="AJ182" s="203">
        <v>2100.0</v>
      </c>
      <c r="AK182" s="203" t="s">
        <v>112</v>
      </c>
      <c r="AL182" s="203">
        <v>2140.0</v>
      </c>
      <c r="AM182" s="203" t="s">
        <v>113</v>
      </c>
      <c r="AN182" s="203">
        <v>2143.0</v>
      </c>
      <c r="AO182" s="203" t="s">
        <v>114</v>
      </c>
      <c r="AP182" s="203" t="s">
        <v>120</v>
      </c>
      <c r="AQ182" s="203" t="s">
        <v>121</v>
      </c>
      <c r="AR182" s="203" t="s">
        <v>122</v>
      </c>
      <c r="AS182" s="203" t="s">
        <v>117</v>
      </c>
      <c r="AT182" s="203" t="s">
        <v>118</v>
      </c>
      <c r="AU182" s="204" t="str">
        <f t="shared" si="31"/>
        <v/>
      </c>
      <c r="AV182" s="203" t="str">
        <f t="shared" si="32"/>
        <v>#REF!</v>
      </c>
      <c r="AW182" s="203" t="str">
        <f t="shared" si="35"/>
        <v>#REF!</v>
      </c>
    </row>
    <row r="183" ht="15.0" customHeight="1">
      <c r="A183" s="181" t="s">
        <v>48</v>
      </c>
      <c r="B183" s="181" t="s">
        <v>678</v>
      </c>
      <c r="C183" s="206" t="s">
        <v>123</v>
      </c>
      <c r="D183" s="23" t="s">
        <v>32</v>
      </c>
      <c r="E183" s="210"/>
      <c r="F183" s="210"/>
      <c r="G183" s="210"/>
      <c r="H183" s="197" t="s">
        <v>92</v>
      </c>
      <c r="I183" s="195"/>
      <c r="J183" s="195"/>
      <c r="K183" s="196"/>
      <c r="L183" s="200" t="s">
        <v>1348</v>
      </c>
      <c r="M183" s="203" t="str">
        <f t="shared" si="27"/>
        <v/>
      </c>
      <c r="N183" s="203"/>
      <c r="O183" s="203"/>
      <c r="P183" s="203"/>
      <c r="Q183" s="203" t="str">
        <f t="shared" si="28"/>
        <v>#REF!</v>
      </c>
      <c r="R183" s="203"/>
      <c r="S183" s="203" t="str">
        <f t="shared" si="29"/>
        <v>#REF!</v>
      </c>
      <c r="T183" s="203">
        <v>731.0</v>
      </c>
      <c r="U183" s="203">
        <v>9999.0</v>
      </c>
      <c r="V183" s="203" t="s">
        <v>48</v>
      </c>
      <c r="W183" s="203" t="s">
        <v>110</v>
      </c>
      <c r="X183" s="203" t="s">
        <v>110</v>
      </c>
      <c r="Y183" s="203" t="s">
        <v>110</v>
      </c>
      <c r="Z183" s="203" t="s">
        <v>110</v>
      </c>
      <c r="AA183" s="203" t="s">
        <v>110</v>
      </c>
      <c r="AB183" s="203" t="s">
        <v>110</v>
      </c>
      <c r="AC183" s="203" t="s">
        <v>110</v>
      </c>
      <c r="AD183" s="203" t="s">
        <v>110</v>
      </c>
      <c r="AE183" s="203" t="s">
        <v>110</v>
      </c>
      <c r="AF183" s="203" t="s">
        <v>110</v>
      </c>
      <c r="AG183" s="203" t="s">
        <v>101</v>
      </c>
      <c r="AH183" s="204" t="str">
        <f t="shared" si="30"/>
        <v>2143 c)</v>
      </c>
      <c r="AI183" s="205" t="s">
        <v>126</v>
      </c>
      <c r="AJ183" s="203">
        <v>2100.0</v>
      </c>
      <c r="AK183" s="203" t="s">
        <v>112</v>
      </c>
      <c r="AL183" s="203">
        <v>2140.0</v>
      </c>
      <c r="AM183" s="203" t="s">
        <v>113</v>
      </c>
      <c r="AN183" s="203">
        <v>2143.0</v>
      </c>
      <c r="AO183" s="203" t="s">
        <v>114</v>
      </c>
      <c r="AP183" s="203" t="s">
        <v>126</v>
      </c>
      <c r="AQ183" s="203" t="s">
        <v>104</v>
      </c>
      <c r="AR183" s="203" t="s">
        <v>127</v>
      </c>
      <c r="AS183" s="203" t="s">
        <v>117</v>
      </c>
      <c r="AT183" s="203" t="s">
        <v>118</v>
      </c>
      <c r="AU183" s="204" t="str">
        <f t="shared" si="31"/>
        <v/>
      </c>
      <c r="AV183" s="203" t="str">
        <f t="shared" si="32"/>
        <v>#REF!</v>
      </c>
      <c r="AW183" s="203" t="str">
        <f t="shared" si="35"/>
        <v>#REF!</v>
      </c>
    </row>
    <row r="184" ht="15.0" customHeight="1">
      <c r="A184" s="181" t="s">
        <v>48</v>
      </c>
      <c r="B184" s="181" t="s">
        <v>678</v>
      </c>
      <c r="C184" s="206" t="s">
        <v>277</v>
      </c>
      <c r="D184" s="23" t="s">
        <v>11</v>
      </c>
      <c r="E184" s="210"/>
      <c r="F184" s="210"/>
      <c r="G184" s="210"/>
      <c r="H184" s="197" t="s">
        <v>99</v>
      </c>
      <c r="I184" s="195"/>
      <c r="J184" s="195"/>
      <c r="K184" s="196"/>
      <c r="L184" s="200" t="s">
        <v>1349</v>
      </c>
      <c r="M184" s="203" t="str">
        <f t="shared" si="27"/>
        <v/>
      </c>
      <c r="N184" s="203"/>
      <c r="O184" s="203"/>
      <c r="P184" s="203"/>
      <c r="Q184" s="203" t="str">
        <f t="shared" si="28"/>
        <v>#REF!</v>
      </c>
      <c r="R184" s="203"/>
      <c r="S184" s="203" t="str">
        <f t="shared" si="29"/>
        <v>#REF!</v>
      </c>
      <c r="T184" s="203">
        <v>728.0</v>
      </c>
      <c r="U184" s="203">
        <v>9999.0</v>
      </c>
      <c r="V184" s="203" t="s">
        <v>48</v>
      </c>
      <c r="W184" s="203" t="s">
        <v>110</v>
      </c>
      <c r="X184" s="203" t="s">
        <v>110</v>
      </c>
      <c r="Y184" s="203" t="s">
        <v>110</v>
      </c>
      <c r="Z184" s="203" t="s">
        <v>110</v>
      </c>
      <c r="AA184" s="203" t="s">
        <v>110</v>
      </c>
      <c r="AB184" s="203" t="s">
        <v>110</v>
      </c>
      <c r="AC184" s="203" t="s">
        <v>110</v>
      </c>
      <c r="AD184" s="203" t="s">
        <v>110</v>
      </c>
      <c r="AE184" s="203" t="s">
        <v>110</v>
      </c>
      <c r="AF184" s="203" t="s">
        <v>110</v>
      </c>
      <c r="AG184" s="203" t="s">
        <v>101</v>
      </c>
      <c r="AH184" s="204" t="str">
        <f t="shared" si="30"/>
        <v>2143 d)</v>
      </c>
      <c r="AI184" s="205" t="s">
        <v>279</v>
      </c>
      <c r="AJ184" s="203">
        <v>2100.0</v>
      </c>
      <c r="AK184" s="203" t="s">
        <v>112</v>
      </c>
      <c r="AL184" s="203">
        <v>2140.0</v>
      </c>
      <c r="AM184" s="203" t="s">
        <v>113</v>
      </c>
      <c r="AN184" s="203">
        <v>2143.0</v>
      </c>
      <c r="AO184" s="203" t="s">
        <v>114</v>
      </c>
      <c r="AP184" s="203" t="s">
        <v>279</v>
      </c>
      <c r="AQ184" s="203" t="s">
        <v>139</v>
      </c>
      <c r="AR184" s="203" t="s">
        <v>280</v>
      </c>
      <c r="AS184" s="203" t="s">
        <v>117</v>
      </c>
      <c r="AT184" s="203" t="s">
        <v>118</v>
      </c>
      <c r="AU184" s="204" t="str">
        <f t="shared" si="31"/>
        <v/>
      </c>
      <c r="AV184" s="203" t="str">
        <f t="shared" si="32"/>
        <v>#REF!</v>
      </c>
      <c r="AW184" s="203" t="str">
        <f t="shared" si="35"/>
        <v>#REF!</v>
      </c>
    </row>
    <row r="185" ht="15.0" customHeight="1">
      <c r="A185" s="181" t="s">
        <v>679</v>
      </c>
      <c r="B185" s="181" t="s">
        <v>678</v>
      </c>
      <c r="C185" s="181" t="s">
        <v>446</v>
      </c>
      <c r="D185" s="1"/>
      <c r="E185" s="1"/>
      <c r="F185" s="1"/>
      <c r="G185" s="1"/>
      <c r="H185" s="5"/>
      <c r="I185" s="2"/>
      <c r="J185" s="2"/>
      <c r="K185" s="3"/>
      <c r="L185" s="5"/>
      <c r="M185" s="1" t="str">
        <f t="shared" si="27"/>
        <v/>
      </c>
      <c r="N185" s="1"/>
      <c r="O185" s="1"/>
      <c r="P185" s="1"/>
      <c r="Q185" s="1" t="str">
        <f t="shared" si="28"/>
        <v>#REF!</v>
      </c>
      <c r="R185" s="1"/>
      <c r="S185" s="1" t="str">
        <f t="shared" si="29"/>
        <v>#REF!</v>
      </c>
      <c r="T185" s="1">
        <v>129.0</v>
      </c>
      <c r="U185" s="5">
        <v>131.0</v>
      </c>
      <c r="V185" s="5" t="s">
        <v>110</v>
      </c>
      <c r="W185" s="6"/>
      <c r="X185" s="6"/>
      <c r="Y185" s="6"/>
      <c r="Z185" s="5" t="s">
        <v>110</v>
      </c>
      <c r="AA185" s="5" t="s">
        <v>110</v>
      </c>
      <c r="AB185" s="5" t="s">
        <v>110</v>
      </c>
      <c r="AC185" s="5" t="s">
        <v>110</v>
      </c>
      <c r="AD185" s="5" t="s">
        <v>110</v>
      </c>
      <c r="AE185" s="6"/>
      <c r="AF185" s="5" t="s">
        <v>110</v>
      </c>
      <c r="AG185" s="7" t="s">
        <v>101</v>
      </c>
      <c r="AH185" s="6" t="str">
        <f t="shared" si="30"/>
        <v>2150</v>
      </c>
      <c r="AI185" s="8">
        <v>2150.0</v>
      </c>
      <c r="AJ185" s="5">
        <v>2100.0</v>
      </c>
      <c r="AK185" s="5" t="s">
        <v>112</v>
      </c>
      <c r="AL185" s="5">
        <v>2150.0</v>
      </c>
      <c r="AM185" s="5" t="s">
        <v>446</v>
      </c>
      <c r="AN185" s="5"/>
      <c r="AO185" s="5" t="s">
        <v>110</v>
      </c>
      <c r="AP185" s="5" t="s">
        <v>110</v>
      </c>
      <c r="AQ185" s="5" t="s">
        <v>110</v>
      </c>
      <c r="AR185" s="5" t="s">
        <v>110</v>
      </c>
      <c r="AS185" s="5" t="s">
        <v>110</v>
      </c>
      <c r="AT185" s="5" t="s">
        <v>110</v>
      </c>
      <c r="AU185" s="9" t="str">
        <f t="shared" si="31"/>
        <v/>
      </c>
      <c r="AV185" s="1" t="str">
        <f t="shared" si="32"/>
        <v>#REF!</v>
      </c>
      <c r="AW185" s="1" t="str">
        <f>IF(#REF!="ITEM",IF(AQ185="a","ok",
IF(AQ185="b",IF(AQ179="a","ok","x"),
IF(AQ185="c",IF(AQ179="b","ok","x"),
IF(AQ185="d",IF(AQ179="c","ok","x"),
IF(AQ185="e",IF(AQ179="d","ok","x"),
IF(AQ185="f",IF(AQ179="e","ok","x"),
IF(AQ185="g",IF(AQ179="f","ok","x"),
IF(AQ185="h",IF(AQ179="g","ok","x"),
IF(AQ185="i",IF(AQ179="h","ok","x"),
IF(AQ185="j",IF(AQ179="i","ok","x"),
IF(AQ185="K",IF(AQ179="J","ok","x"),
IF(AQ185="L",IF(AQ179="K","ok","x")
)))))))))))),"OK")</f>
        <v>#REF!</v>
      </c>
    </row>
    <row r="186" ht="15.0" customHeight="1">
      <c r="A186" s="181" t="s">
        <v>47</v>
      </c>
      <c r="B186" s="181" t="s">
        <v>678</v>
      </c>
      <c r="C186" s="182" t="s">
        <v>1350</v>
      </c>
      <c r="D186" s="5" t="s">
        <v>1018</v>
      </c>
      <c r="E186" s="183">
        <f>COUNTIF(H187:H189,"SIM")</f>
        <v>3</v>
      </c>
      <c r="F186" s="183">
        <f>COUNTA(H187:H189)</f>
        <v>3</v>
      </c>
      <c r="G186" s="184">
        <f>E186/F186</f>
        <v>1</v>
      </c>
      <c r="H186" s="201" t="s">
        <v>684</v>
      </c>
      <c r="I186" s="34"/>
      <c r="J186" s="34"/>
      <c r="K186" s="35"/>
      <c r="L186" s="187" t="s">
        <v>1351</v>
      </c>
      <c r="M186" s="1" t="str">
        <f t="shared" si="27"/>
        <v/>
      </c>
      <c r="N186" s="1"/>
      <c r="O186" s="1"/>
      <c r="P186" s="1"/>
      <c r="Q186" s="1" t="str">
        <f t="shared" si="28"/>
        <v>#REF!</v>
      </c>
      <c r="R186" s="1"/>
      <c r="S186" s="1" t="str">
        <f t="shared" si="29"/>
        <v>#REF!</v>
      </c>
      <c r="T186" s="1">
        <v>130.0</v>
      </c>
      <c r="U186" s="5">
        <v>132.0</v>
      </c>
      <c r="V186" s="5" t="s">
        <v>47</v>
      </c>
      <c r="W186" s="5">
        <v>2100.0</v>
      </c>
      <c r="X186" s="5">
        <v>2130.0</v>
      </c>
      <c r="Y186" s="5">
        <v>2131.0</v>
      </c>
      <c r="Z186" s="5" t="s">
        <v>1352</v>
      </c>
      <c r="AA186" s="5" t="s">
        <v>110</v>
      </c>
      <c r="AB186" s="5" t="s">
        <v>1353</v>
      </c>
      <c r="AC186" s="5" t="s">
        <v>1354</v>
      </c>
      <c r="AD186" s="5" t="s">
        <v>852</v>
      </c>
      <c r="AE186" s="188">
        <v>0.5</v>
      </c>
      <c r="AF186" s="5" t="s">
        <v>1355</v>
      </c>
      <c r="AG186" s="7" t="s">
        <v>101</v>
      </c>
      <c r="AH186" s="6" t="str">
        <f t="shared" si="30"/>
        <v>2151</v>
      </c>
      <c r="AI186" s="8">
        <v>2151.0</v>
      </c>
      <c r="AJ186" s="5">
        <v>2100.0</v>
      </c>
      <c r="AK186" s="5" t="s">
        <v>112</v>
      </c>
      <c r="AL186" s="5">
        <v>2150.0</v>
      </c>
      <c r="AM186" s="5" t="s">
        <v>446</v>
      </c>
      <c r="AN186" s="5">
        <v>2151.0</v>
      </c>
      <c r="AO186" s="5" t="s">
        <v>1350</v>
      </c>
      <c r="AP186" s="5" t="s">
        <v>1356</v>
      </c>
      <c r="AQ186" s="5" t="s">
        <v>110</v>
      </c>
      <c r="AR186" s="5" t="s">
        <v>110</v>
      </c>
      <c r="AS186" s="5" t="s">
        <v>105</v>
      </c>
      <c r="AT186" s="5" t="s">
        <v>110</v>
      </c>
      <c r="AU186" s="9" t="str">
        <f t="shared" si="31"/>
        <v>2131</v>
      </c>
      <c r="AV186" s="1" t="str">
        <f t="shared" si="32"/>
        <v>#REF!</v>
      </c>
      <c r="AW186" s="1" t="str">
        <f t="shared" ref="AW186:AW189" si="36">IF(#REF!="ITEM",IF(AQ186="a","ok",
IF(AQ186="b",IF(AQ185="a","ok","x"),
IF(AQ186="c",IF(AQ185="b","ok","x"),
IF(AQ186="d",IF(AQ185="c","ok","x"),
IF(AQ186="e",IF(AQ185="d","ok","x"),
IF(AQ186="f",IF(AQ185="e","ok","x"),
IF(AQ186="g",IF(AQ185="f","ok","x"),
IF(AQ186="h",IF(AQ185="g","ok","x"),
IF(AQ186="i",IF(AQ185="h","ok","x"),
IF(AQ186="j",IF(AQ185="i","ok","x"),
IF(AQ186="K",IF(AQ185="J","ok","x"),
IF(AQ186="L",IF(AQ185="K","ok","x")
)))))))))))),"OK")</f>
        <v>#REF!</v>
      </c>
    </row>
    <row r="187" ht="15.0" customHeight="1">
      <c r="A187" s="181" t="s">
        <v>48</v>
      </c>
      <c r="B187" s="181" t="s">
        <v>678</v>
      </c>
      <c r="C187" s="206" t="s">
        <v>443</v>
      </c>
      <c r="D187" s="5" t="s">
        <v>14</v>
      </c>
      <c r="E187" s="189"/>
      <c r="F187" s="189"/>
      <c r="G187" s="189"/>
      <c r="H187" s="197" t="s">
        <v>99</v>
      </c>
      <c r="I187" s="195"/>
      <c r="J187" s="195"/>
      <c r="K187" s="196"/>
      <c r="L187" s="187" t="s">
        <v>1357</v>
      </c>
      <c r="M187" s="1" t="str">
        <f t="shared" si="27"/>
        <v/>
      </c>
      <c r="N187" s="1" t="str">
        <f>AB187</f>
        <v>b) responsabilidades pelo monitoramento do desempenho dos processos finalísticos estão definidas</v>
      </c>
      <c r="O187" s="1"/>
      <c r="P187" s="1"/>
      <c r="Q187" s="1" t="str">
        <f t="shared" si="28"/>
        <v>#REF!</v>
      </c>
      <c r="R187" s="1"/>
      <c r="S187" s="1" t="str">
        <f t="shared" si="29"/>
        <v>#REF!</v>
      </c>
      <c r="T187" s="1">
        <v>132.0</v>
      </c>
      <c r="U187" s="5">
        <v>134.0</v>
      </c>
      <c r="V187" s="5" t="s">
        <v>48</v>
      </c>
      <c r="W187" s="5">
        <v>2100.0</v>
      </c>
      <c r="X187" s="5">
        <v>2130.0</v>
      </c>
      <c r="Y187" s="5">
        <v>2131.0</v>
      </c>
      <c r="Z187" s="5" t="s">
        <v>1145</v>
      </c>
      <c r="AA187" s="5" t="s">
        <v>201</v>
      </c>
      <c r="AB187" s="5" t="s">
        <v>1358</v>
      </c>
      <c r="AC187" s="5" t="s">
        <v>1142</v>
      </c>
      <c r="AD187" s="5" t="s">
        <v>99</v>
      </c>
      <c r="AE187" s="6"/>
      <c r="AF187" s="5" t="s">
        <v>1359</v>
      </c>
      <c r="AG187" s="7" t="s">
        <v>101</v>
      </c>
      <c r="AH187" s="6" t="str">
        <f t="shared" si="30"/>
        <v>2151 a)</v>
      </c>
      <c r="AI187" s="8" t="s">
        <v>1360</v>
      </c>
      <c r="AJ187" s="5">
        <v>2100.0</v>
      </c>
      <c r="AK187" s="5" t="s">
        <v>112</v>
      </c>
      <c r="AL187" s="5">
        <v>2150.0</v>
      </c>
      <c r="AM187" s="5" t="s">
        <v>446</v>
      </c>
      <c r="AN187" s="5">
        <v>2151.0</v>
      </c>
      <c r="AO187" s="5" t="s">
        <v>1350</v>
      </c>
      <c r="AP187" s="5" t="s">
        <v>1360</v>
      </c>
      <c r="AQ187" s="5" t="s">
        <v>115</v>
      </c>
      <c r="AR187" s="5" t="s">
        <v>1361</v>
      </c>
      <c r="AS187" s="5" t="s">
        <v>105</v>
      </c>
      <c r="AT187" s="5" t="s">
        <v>1362</v>
      </c>
      <c r="AU187" s="9" t="str">
        <f t="shared" si="31"/>
        <v>2131 b)</v>
      </c>
      <c r="AV187" s="1" t="str">
        <f t="shared" si="32"/>
        <v>#REF!</v>
      </c>
      <c r="AW187" s="1" t="str">
        <f t="shared" si="36"/>
        <v>#REF!</v>
      </c>
    </row>
    <row r="188" ht="15.0" customHeight="1">
      <c r="A188" s="181" t="s">
        <v>48</v>
      </c>
      <c r="B188" s="181" t="s">
        <v>678</v>
      </c>
      <c r="C188" s="206" t="s">
        <v>1363</v>
      </c>
      <c r="D188" s="5" t="s">
        <v>14</v>
      </c>
      <c r="E188" s="189"/>
      <c r="F188" s="189"/>
      <c r="G188" s="189"/>
      <c r="H188" s="197" t="s">
        <v>99</v>
      </c>
      <c r="I188" s="195"/>
      <c r="J188" s="195"/>
      <c r="K188" s="196"/>
      <c r="L188" s="187" t="s">
        <v>1364</v>
      </c>
      <c r="M188" s="1" t="str">
        <f t="shared" si="27"/>
        <v/>
      </c>
      <c r="N188" s="1"/>
      <c r="O188" s="1"/>
      <c r="P188" s="1"/>
      <c r="Q188" s="1" t="str">
        <f t="shared" si="28"/>
        <v>#REF!</v>
      </c>
      <c r="R188" s="1"/>
      <c r="S188" s="1" t="str">
        <f t="shared" si="29"/>
        <v>#REF!</v>
      </c>
      <c r="T188" s="1">
        <v>133.0</v>
      </c>
      <c r="U188" s="5">
        <v>135.0</v>
      </c>
      <c r="V188" s="5" t="s">
        <v>48</v>
      </c>
      <c r="W188" s="5">
        <v>2100.0</v>
      </c>
      <c r="X188" s="5">
        <v>2130.0</v>
      </c>
      <c r="Y188" s="5">
        <v>2131.0</v>
      </c>
      <c r="Z188" s="5" t="s">
        <v>1148</v>
      </c>
      <c r="AA188" s="5" t="s">
        <v>97</v>
      </c>
      <c r="AB188" s="5" t="s">
        <v>1365</v>
      </c>
      <c r="AC188" s="5" t="s">
        <v>1142</v>
      </c>
      <c r="AD188" s="5" t="s">
        <v>99</v>
      </c>
      <c r="AE188" s="6"/>
      <c r="AF188" s="5" t="s">
        <v>1359</v>
      </c>
      <c r="AG188" s="7" t="s">
        <v>101</v>
      </c>
      <c r="AH188" s="6" t="str">
        <f t="shared" si="30"/>
        <v>2151 b)</v>
      </c>
      <c r="AI188" s="8" t="s">
        <v>1366</v>
      </c>
      <c r="AJ188" s="5">
        <v>2100.0</v>
      </c>
      <c r="AK188" s="5" t="s">
        <v>112</v>
      </c>
      <c r="AL188" s="5">
        <v>2150.0</v>
      </c>
      <c r="AM188" s="5" t="s">
        <v>446</v>
      </c>
      <c r="AN188" s="5">
        <v>2151.0</v>
      </c>
      <c r="AO188" s="5" t="s">
        <v>1350</v>
      </c>
      <c r="AP188" s="5" t="s">
        <v>1366</v>
      </c>
      <c r="AQ188" s="5" t="s">
        <v>121</v>
      </c>
      <c r="AR188" s="5" t="s">
        <v>1367</v>
      </c>
      <c r="AS188" s="5" t="s">
        <v>105</v>
      </c>
      <c r="AT188" s="5" t="s">
        <v>189</v>
      </c>
      <c r="AU188" s="9" t="str">
        <f t="shared" si="31"/>
        <v>2131 c)</v>
      </c>
      <c r="AV188" s="1" t="str">
        <f t="shared" si="32"/>
        <v>#REF!</v>
      </c>
      <c r="AW188" s="1" t="str">
        <f t="shared" si="36"/>
        <v>#REF!</v>
      </c>
    </row>
    <row r="189" ht="15.0" customHeight="1">
      <c r="A189" s="181" t="s">
        <v>48</v>
      </c>
      <c r="B189" s="181" t="s">
        <v>678</v>
      </c>
      <c r="C189" s="206" t="s">
        <v>1368</v>
      </c>
      <c r="D189" s="5" t="s">
        <v>14</v>
      </c>
      <c r="E189" s="189"/>
      <c r="F189" s="189"/>
      <c r="G189" s="189"/>
      <c r="H189" s="197" t="s">
        <v>99</v>
      </c>
      <c r="I189" s="195"/>
      <c r="J189" s="195"/>
      <c r="K189" s="196"/>
      <c r="L189" s="187" t="s">
        <v>1369</v>
      </c>
      <c r="M189" s="1" t="str">
        <f t="shared" si="27"/>
        <v/>
      </c>
      <c r="N189" s="1"/>
      <c r="O189" s="1"/>
      <c r="P189" s="1"/>
      <c r="Q189" s="1" t="str">
        <f t="shared" si="28"/>
        <v>#REF!</v>
      </c>
      <c r="R189" s="1"/>
      <c r="S189" s="1" t="str">
        <f t="shared" si="29"/>
        <v>#REF!</v>
      </c>
      <c r="T189" s="1">
        <v>134.0</v>
      </c>
      <c r="U189" s="5">
        <v>136.0</v>
      </c>
      <c r="V189" s="5" t="s">
        <v>48</v>
      </c>
      <c r="W189" s="5">
        <v>2100.0</v>
      </c>
      <c r="X189" s="5">
        <v>2130.0</v>
      </c>
      <c r="Y189" s="5">
        <v>2131.0</v>
      </c>
      <c r="Z189" s="5" t="s">
        <v>1151</v>
      </c>
      <c r="AA189" s="5" t="s">
        <v>133</v>
      </c>
      <c r="AB189" s="5" t="s">
        <v>1370</v>
      </c>
      <c r="AC189" s="5" t="s">
        <v>1142</v>
      </c>
      <c r="AD189" s="5" t="s">
        <v>99</v>
      </c>
      <c r="AE189" s="6"/>
      <c r="AF189" s="5" t="s">
        <v>1359</v>
      </c>
      <c r="AG189" s="7" t="s">
        <v>101</v>
      </c>
      <c r="AH189" s="6" t="str">
        <f t="shared" si="30"/>
        <v>2151 c)</v>
      </c>
      <c r="AI189" s="8" t="s">
        <v>1371</v>
      </c>
      <c r="AJ189" s="5">
        <v>2100.0</v>
      </c>
      <c r="AK189" s="5" t="s">
        <v>112</v>
      </c>
      <c r="AL189" s="5">
        <v>2150.0</v>
      </c>
      <c r="AM189" s="5" t="s">
        <v>446</v>
      </c>
      <c r="AN189" s="5">
        <v>2151.0</v>
      </c>
      <c r="AO189" s="5" t="s">
        <v>1350</v>
      </c>
      <c r="AP189" s="5" t="s">
        <v>1371</v>
      </c>
      <c r="AQ189" s="5" t="s">
        <v>104</v>
      </c>
      <c r="AR189" s="5" t="s">
        <v>1372</v>
      </c>
      <c r="AS189" s="5" t="s">
        <v>105</v>
      </c>
      <c r="AT189" s="5" t="s">
        <v>152</v>
      </c>
      <c r="AU189" s="9" t="str">
        <f t="shared" si="31"/>
        <v>2131 d)</v>
      </c>
      <c r="AV189" s="1" t="str">
        <f t="shared" si="32"/>
        <v>#REF!</v>
      </c>
      <c r="AW189" s="1" t="str">
        <f t="shared" si="36"/>
        <v>#REF!</v>
      </c>
    </row>
    <row r="190" ht="15.0" customHeight="1">
      <c r="A190" s="181" t="s">
        <v>47</v>
      </c>
      <c r="B190" s="181" t="s">
        <v>678</v>
      </c>
      <c r="C190" s="182" t="s">
        <v>1373</v>
      </c>
      <c r="D190" s="1" t="s">
        <v>262</v>
      </c>
      <c r="E190" s="183">
        <f>COUNTIF(H191:H193,"SIM")</f>
        <v>3</v>
      </c>
      <c r="F190" s="183">
        <f>COUNTA(H191:H193)</f>
        <v>3</v>
      </c>
      <c r="G190" s="184">
        <f>E190/F190</f>
        <v>1</v>
      </c>
      <c r="H190" s="201" t="s">
        <v>684</v>
      </c>
      <c r="I190" s="185"/>
      <c r="J190" s="185"/>
      <c r="K190" s="186"/>
      <c r="L190" s="187" t="s">
        <v>1374</v>
      </c>
      <c r="M190" s="1" t="str">
        <f t="shared" si="27"/>
        <v/>
      </c>
      <c r="N190" s="1"/>
      <c r="O190" s="1"/>
      <c r="P190" s="1"/>
      <c r="Q190" s="1" t="str">
        <f t="shared" si="28"/>
        <v>#REF!</v>
      </c>
      <c r="R190" s="1"/>
      <c r="S190" s="1" t="str">
        <f t="shared" si="29"/>
        <v>#REF!</v>
      </c>
      <c r="T190" s="1">
        <v>141.0</v>
      </c>
      <c r="U190" s="5">
        <v>143.0</v>
      </c>
      <c r="V190" s="5" t="s">
        <v>47</v>
      </c>
      <c r="W190" s="5">
        <v>2100.0</v>
      </c>
      <c r="X190" s="5">
        <v>2130.0</v>
      </c>
      <c r="Y190" s="5">
        <v>2133.0</v>
      </c>
      <c r="Z190" s="5" t="s">
        <v>1186</v>
      </c>
      <c r="AA190" s="5" t="s">
        <v>110</v>
      </c>
      <c r="AB190" s="5" t="s">
        <v>1375</v>
      </c>
      <c r="AC190" s="5" t="s">
        <v>877</v>
      </c>
      <c r="AD190" s="5" t="s">
        <v>343</v>
      </c>
      <c r="AE190" s="188">
        <v>1.0</v>
      </c>
      <c r="AF190" s="5" t="s">
        <v>1376</v>
      </c>
      <c r="AG190" s="7" t="s">
        <v>101</v>
      </c>
      <c r="AH190" s="6" t="str">
        <f t="shared" si="30"/>
        <v>2152</v>
      </c>
      <c r="AI190" s="8">
        <v>2152.0</v>
      </c>
      <c r="AJ190" s="5">
        <v>2100.0</v>
      </c>
      <c r="AK190" s="5" t="s">
        <v>112</v>
      </c>
      <c r="AL190" s="5">
        <v>2150.0</v>
      </c>
      <c r="AM190" s="5" t="s">
        <v>446</v>
      </c>
      <c r="AN190" s="5">
        <v>2152.0</v>
      </c>
      <c r="AO190" s="5" t="s">
        <v>1373</v>
      </c>
      <c r="AP190" s="5" t="s">
        <v>1377</v>
      </c>
      <c r="AQ190" s="5" t="s">
        <v>110</v>
      </c>
      <c r="AR190" s="5" t="s">
        <v>110</v>
      </c>
      <c r="AS190" s="5" t="s">
        <v>105</v>
      </c>
      <c r="AT190" s="5" t="s">
        <v>110</v>
      </c>
      <c r="AU190" s="9" t="str">
        <f t="shared" si="31"/>
        <v>2133</v>
      </c>
      <c r="AV190" s="1" t="str">
        <f t="shared" si="32"/>
        <v>#REF!</v>
      </c>
      <c r="AW190" s="1" t="str">
        <f>IF(#REF!="ITEM",IF(AQ190="a","ok",
IF(AQ190="b",IF(#REF!="a","ok","x"),
IF(AQ190="c",IF(#REF!="b","ok","x"),
IF(AQ190="d",IF(#REF!="c","ok","x"),
IF(AQ190="e",IF(#REF!="d","ok","x"),
IF(AQ190="f",IF(#REF!="e","ok","x"),
IF(AQ190="g",IF(#REF!="f","ok","x"),
IF(AQ190="h",IF(#REF!="g","ok","x"),
IF(AQ190="i",IF(#REF!="h","ok","x"),
IF(AQ190="j",IF(#REF!="i","ok","x"),
IF(AQ190="K",IF(#REF!="J","ok","x"),
IF(AQ190="L",IF(#REF!="K","ok","x")
)))))))))))),"OK")</f>
        <v>#REF!</v>
      </c>
    </row>
    <row r="191" ht="15.0" customHeight="1">
      <c r="A191" s="181" t="s">
        <v>48</v>
      </c>
      <c r="B191" s="181" t="s">
        <v>678</v>
      </c>
      <c r="C191" s="206" t="s">
        <v>443</v>
      </c>
      <c r="D191" s="5" t="s">
        <v>11</v>
      </c>
      <c r="E191" s="210"/>
      <c r="F191" s="210"/>
      <c r="G191" s="210"/>
      <c r="H191" s="199" t="s">
        <v>99</v>
      </c>
      <c r="I191" s="195"/>
      <c r="J191" s="195"/>
      <c r="K191" s="196"/>
      <c r="L191" s="187" t="s">
        <v>1378</v>
      </c>
      <c r="M191" s="203" t="str">
        <f t="shared" si="27"/>
        <v/>
      </c>
      <c r="N191" s="203"/>
      <c r="O191" s="203"/>
      <c r="P191" s="203"/>
      <c r="Q191" s="203" t="str">
        <f t="shared" si="28"/>
        <v>#REF!</v>
      </c>
      <c r="R191" s="203"/>
      <c r="S191" s="203" t="str">
        <f t="shared" si="29"/>
        <v>#REF!</v>
      </c>
      <c r="T191" s="203">
        <v>732.0</v>
      </c>
      <c r="U191" s="203">
        <v>9999.0</v>
      </c>
      <c r="V191" s="203" t="s">
        <v>48</v>
      </c>
      <c r="W191" s="203" t="s">
        <v>110</v>
      </c>
      <c r="X191" s="203" t="s">
        <v>110</v>
      </c>
      <c r="Y191" s="203" t="s">
        <v>110</v>
      </c>
      <c r="Z191" s="203" t="s">
        <v>110</v>
      </c>
      <c r="AA191" s="203" t="s">
        <v>110</v>
      </c>
      <c r="AB191" s="203" t="s">
        <v>110</v>
      </c>
      <c r="AC191" s="203" t="s">
        <v>110</v>
      </c>
      <c r="AD191" s="203" t="s">
        <v>110</v>
      </c>
      <c r="AE191" s="203" t="s">
        <v>110</v>
      </c>
      <c r="AF191" s="203" t="s">
        <v>110</v>
      </c>
      <c r="AG191" s="203" t="s">
        <v>101</v>
      </c>
      <c r="AH191" s="204" t="str">
        <f t="shared" si="30"/>
        <v>2152 a)</v>
      </c>
      <c r="AI191" s="205" t="s">
        <v>1379</v>
      </c>
      <c r="AJ191" s="203">
        <v>2100.0</v>
      </c>
      <c r="AK191" s="203" t="s">
        <v>112</v>
      </c>
      <c r="AL191" s="203">
        <v>2150.0</v>
      </c>
      <c r="AM191" s="203" t="s">
        <v>446</v>
      </c>
      <c r="AN191" s="203">
        <v>2152.0</v>
      </c>
      <c r="AO191" s="203" t="s">
        <v>1373</v>
      </c>
      <c r="AP191" s="203" t="s">
        <v>1379</v>
      </c>
      <c r="AQ191" s="203" t="s">
        <v>115</v>
      </c>
      <c r="AR191" s="203" t="s">
        <v>1380</v>
      </c>
      <c r="AS191" s="203" t="s">
        <v>105</v>
      </c>
      <c r="AT191" s="203" t="s">
        <v>118</v>
      </c>
      <c r="AU191" s="204" t="str">
        <f t="shared" si="31"/>
        <v/>
      </c>
      <c r="AV191" s="203" t="str">
        <f t="shared" si="32"/>
        <v>#REF!</v>
      </c>
      <c r="AW191" s="203" t="str">
        <f t="shared" ref="AW191:AW193" si="37">IF(#REF!="ITEM",IF(AQ191="a","ok",
IF(AQ191="b",IF(AQ190="a","ok","x"),
IF(AQ191="c",IF(AQ190="b","ok","x"),
IF(AQ191="d",IF(AQ190="c","ok","x"),
IF(AQ191="e",IF(AQ190="d","ok","x"),
IF(AQ191="f",IF(AQ190="e","ok","x"),
IF(AQ191="g",IF(AQ190="f","ok","x"),
IF(AQ191="h",IF(AQ190="g","ok","x"),
IF(AQ191="i",IF(AQ190="h","ok","x"),
IF(AQ191="j",IF(AQ190="i","ok","x"),
IF(AQ191="K",IF(AQ190="J","ok","x"),
IF(AQ191="L",IF(AQ190="K","ok","x")
)))))))))))),"OK")</f>
        <v>#REF!</v>
      </c>
    </row>
    <row r="192" ht="15.0" customHeight="1">
      <c r="A192" s="181" t="s">
        <v>48</v>
      </c>
      <c r="B192" s="181" t="s">
        <v>678</v>
      </c>
      <c r="C192" s="206" t="s">
        <v>1381</v>
      </c>
      <c r="D192" s="1" t="s">
        <v>262</v>
      </c>
      <c r="E192" s="189"/>
      <c r="F192" s="189"/>
      <c r="G192" s="189"/>
      <c r="H192" s="199" t="s">
        <v>99</v>
      </c>
      <c r="I192" s="195"/>
      <c r="J192" s="195"/>
      <c r="K192" s="196"/>
      <c r="L192" s="187" t="s">
        <v>1382</v>
      </c>
      <c r="M192" s="1" t="str">
        <f t="shared" si="27"/>
        <v/>
      </c>
      <c r="N192" s="1"/>
      <c r="O192" s="1"/>
      <c r="P192" s="1"/>
      <c r="Q192" s="1" t="str">
        <f t="shared" si="28"/>
        <v>#REF!</v>
      </c>
      <c r="R192" s="1"/>
      <c r="S192" s="1" t="str">
        <f t="shared" si="29"/>
        <v>#REF!</v>
      </c>
      <c r="T192" s="1">
        <v>144.0</v>
      </c>
      <c r="U192" s="5">
        <v>146.0</v>
      </c>
      <c r="V192" s="5" t="s">
        <v>48</v>
      </c>
      <c r="W192" s="5">
        <v>2100.0</v>
      </c>
      <c r="X192" s="5">
        <v>2130.0</v>
      </c>
      <c r="Y192" s="5">
        <v>2133.0</v>
      </c>
      <c r="Z192" s="5" t="s">
        <v>1202</v>
      </c>
      <c r="AA192" s="5" t="s">
        <v>97</v>
      </c>
      <c r="AB192" s="5" t="s">
        <v>1383</v>
      </c>
      <c r="AC192" s="5" t="s">
        <v>877</v>
      </c>
      <c r="AD192" s="5" t="s">
        <v>99</v>
      </c>
      <c r="AE192" s="6"/>
      <c r="AF192" s="5" t="s">
        <v>1174</v>
      </c>
      <c r="AG192" s="7" t="s">
        <v>101</v>
      </c>
      <c r="AH192" s="6" t="str">
        <f t="shared" si="30"/>
        <v>2152 b)</v>
      </c>
      <c r="AI192" s="8" t="s">
        <v>1384</v>
      </c>
      <c r="AJ192" s="5">
        <v>2100.0</v>
      </c>
      <c r="AK192" s="5" t="s">
        <v>112</v>
      </c>
      <c r="AL192" s="5">
        <v>2150.0</v>
      </c>
      <c r="AM192" s="5" t="s">
        <v>446</v>
      </c>
      <c r="AN192" s="5">
        <v>2152.0</v>
      </c>
      <c r="AO192" s="5" t="s">
        <v>1373</v>
      </c>
      <c r="AP192" s="5" t="s">
        <v>1384</v>
      </c>
      <c r="AQ192" s="5" t="s">
        <v>121</v>
      </c>
      <c r="AR192" s="5" t="s">
        <v>452</v>
      </c>
      <c r="AS192" s="5" t="s">
        <v>105</v>
      </c>
      <c r="AT192" s="5" t="s">
        <v>152</v>
      </c>
      <c r="AU192" s="9" t="str">
        <f t="shared" si="31"/>
        <v>2133 c)</v>
      </c>
      <c r="AV192" s="1" t="str">
        <f t="shared" si="32"/>
        <v>#REF!</v>
      </c>
      <c r="AW192" s="1" t="str">
        <f t="shared" si="37"/>
        <v>#REF!</v>
      </c>
    </row>
    <row r="193" ht="15.0" customHeight="1">
      <c r="A193" s="181" t="s">
        <v>48</v>
      </c>
      <c r="B193" s="181" t="s">
        <v>678</v>
      </c>
      <c r="C193" s="206" t="s">
        <v>453</v>
      </c>
      <c r="D193" s="1" t="s">
        <v>262</v>
      </c>
      <c r="E193" s="189"/>
      <c r="F193" s="189"/>
      <c r="G193" s="189"/>
      <c r="H193" s="199" t="s">
        <v>99</v>
      </c>
      <c r="I193" s="195"/>
      <c r="J193" s="195"/>
      <c r="K193" s="196"/>
      <c r="L193" s="187" t="s">
        <v>1385</v>
      </c>
      <c r="M193" s="1" t="str">
        <f t="shared" si="27"/>
        <v/>
      </c>
      <c r="N193" s="1" t="str">
        <f>AB193</f>
        <v>d) há coleta e análise dos dados necessários à medição de desempenho da área de gestão de pessoas</v>
      </c>
      <c r="O193" s="1"/>
      <c r="P193" s="1"/>
      <c r="Q193" s="1" t="str">
        <f t="shared" si="28"/>
        <v>#REF!</v>
      </c>
      <c r="R193" s="1"/>
      <c r="S193" s="1" t="str">
        <f t="shared" si="29"/>
        <v>#REF!</v>
      </c>
      <c r="T193" s="1">
        <v>145.0</v>
      </c>
      <c r="U193" s="5">
        <v>147.0</v>
      </c>
      <c r="V193" s="5" t="s">
        <v>48</v>
      </c>
      <c r="W193" s="5">
        <v>2100.0</v>
      </c>
      <c r="X193" s="5">
        <v>2130.0</v>
      </c>
      <c r="Y193" s="5">
        <v>2133.0</v>
      </c>
      <c r="Z193" s="5" t="s">
        <v>1208</v>
      </c>
      <c r="AA193" s="5" t="s">
        <v>133</v>
      </c>
      <c r="AB193" s="5" t="s">
        <v>1386</v>
      </c>
      <c r="AC193" s="5" t="s">
        <v>877</v>
      </c>
      <c r="AD193" s="5" t="s">
        <v>99</v>
      </c>
      <c r="AE193" s="6"/>
      <c r="AF193" s="5" t="s">
        <v>1174</v>
      </c>
      <c r="AG193" s="7" t="s">
        <v>101</v>
      </c>
      <c r="AH193" s="6" t="str">
        <f t="shared" si="30"/>
        <v>2152 c)</v>
      </c>
      <c r="AI193" s="8" t="s">
        <v>1387</v>
      </c>
      <c r="AJ193" s="5">
        <v>2100.0</v>
      </c>
      <c r="AK193" s="5" t="s">
        <v>112</v>
      </c>
      <c r="AL193" s="5">
        <v>2150.0</v>
      </c>
      <c r="AM193" s="5" t="s">
        <v>446</v>
      </c>
      <c r="AN193" s="5">
        <v>2152.0</v>
      </c>
      <c r="AO193" s="5" t="s">
        <v>1373</v>
      </c>
      <c r="AP193" s="5" t="s">
        <v>1387</v>
      </c>
      <c r="AQ193" s="5" t="s">
        <v>104</v>
      </c>
      <c r="AR193" s="5" t="s">
        <v>1388</v>
      </c>
      <c r="AS193" s="5" t="s">
        <v>105</v>
      </c>
      <c r="AT193" s="5" t="s">
        <v>1362</v>
      </c>
      <c r="AU193" s="9" t="str">
        <f t="shared" si="31"/>
        <v>2133 d)</v>
      </c>
      <c r="AV193" s="1" t="str">
        <f t="shared" si="32"/>
        <v>#REF!</v>
      </c>
      <c r="AW193" s="1" t="str">
        <f t="shared" si="37"/>
        <v>#REF!</v>
      </c>
    </row>
    <row r="194" ht="15.0" customHeight="1">
      <c r="A194" s="181" t="s">
        <v>47</v>
      </c>
      <c r="B194" s="181" t="s">
        <v>678</v>
      </c>
      <c r="C194" s="182" t="s">
        <v>1389</v>
      </c>
      <c r="D194" s="1" t="s">
        <v>21</v>
      </c>
      <c r="E194" s="183">
        <f>COUNTIF(H195:H197,"SIM")</f>
        <v>3</v>
      </c>
      <c r="F194" s="183">
        <f>COUNTA(H195:H197)</f>
        <v>3</v>
      </c>
      <c r="G194" s="184">
        <f>E194/F194</f>
        <v>1</v>
      </c>
      <c r="H194" s="201" t="s">
        <v>684</v>
      </c>
      <c r="I194" s="34"/>
      <c r="J194" s="34"/>
      <c r="K194" s="35"/>
      <c r="L194" s="187" t="s">
        <v>1390</v>
      </c>
      <c r="M194" s="1" t="str">
        <f t="shared" si="27"/>
        <v/>
      </c>
      <c r="N194" s="1"/>
      <c r="O194" s="1"/>
      <c r="P194" s="1"/>
      <c r="Q194" s="1" t="str">
        <f t="shared" si="28"/>
        <v>#REF!</v>
      </c>
      <c r="R194" s="1"/>
      <c r="S194" s="1" t="str">
        <f t="shared" si="29"/>
        <v>#REF!</v>
      </c>
      <c r="T194" s="1">
        <v>154.0</v>
      </c>
      <c r="U194" s="5">
        <v>156.0</v>
      </c>
      <c r="V194" s="5" t="s">
        <v>47</v>
      </c>
      <c r="W194" s="5">
        <v>2100.0</v>
      </c>
      <c r="X194" s="5">
        <v>2130.0</v>
      </c>
      <c r="Y194" s="5">
        <v>2135.0</v>
      </c>
      <c r="Z194" s="5" t="s">
        <v>1391</v>
      </c>
      <c r="AA194" s="5" t="s">
        <v>110</v>
      </c>
      <c r="AB194" s="5" t="s">
        <v>1392</v>
      </c>
      <c r="AC194" s="5" t="s">
        <v>21</v>
      </c>
      <c r="AD194" s="5" t="s">
        <v>343</v>
      </c>
      <c r="AE194" s="188">
        <v>0.86</v>
      </c>
      <c r="AF194" s="5" t="s">
        <v>110</v>
      </c>
      <c r="AG194" s="7" t="s">
        <v>101</v>
      </c>
      <c r="AH194" s="6" t="str">
        <f t="shared" si="30"/>
        <v>2153</v>
      </c>
      <c r="AI194" s="8">
        <v>2153.0</v>
      </c>
      <c r="AJ194" s="5">
        <v>2100.0</v>
      </c>
      <c r="AK194" s="5" t="s">
        <v>112</v>
      </c>
      <c r="AL194" s="5">
        <v>2150.0</v>
      </c>
      <c r="AM194" s="5" t="s">
        <v>446</v>
      </c>
      <c r="AN194" s="5">
        <v>2153.0</v>
      </c>
      <c r="AO194" s="5" t="s">
        <v>1389</v>
      </c>
      <c r="AP194" s="5" t="s">
        <v>1393</v>
      </c>
      <c r="AQ194" s="5" t="s">
        <v>110</v>
      </c>
      <c r="AR194" s="5" t="s">
        <v>110</v>
      </c>
      <c r="AS194" s="5" t="s">
        <v>105</v>
      </c>
      <c r="AT194" s="5" t="s">
        <v>110</v>
      </c>
      <c r="AU194" s="9" t="str">
        <f t="shared" si="31"/>
        <v>2135</v>
      </c>
      <c r="AV194" s="1" t="str">
        <f t="shared" si="32"/>
        <v>#REF!</v>
      </c>
      <c r="AW194" s="1" t="str">
        <f>IF(#REF!="ITEM",IF(AQ194="a","ok",
IF(AQ194="b",IF(#REF!="a","ok","x"),
IF(AQ194="c",IF(#REF!="b","ok","x"),
IF(AQ194="d",IF(#REF!="c","ok","x"),
IF(AQ194="e",IF(#REF!="d","ok","x"),
IF(AQ194="f",IF(#REF!="e","ok","x"),
IF(AQ194="g",IF(#REF!="f","ok","x"),
IF(AQ194="h",IF(#REF!="g","ok","x"),
IF(AQ194="i",IF(#REF!="h","ok","x"),
IF(AQ194="j",IF(#REF!="i","ok","x"),
IF(AQ194="K",IF(#REF!="J","ok","x"),
IF(AQ194="L",IF(#REF!="K","ok","x")
)))))))))))),"OK")</f>
        <v>#REF!</v>
      </c>
    </row>
    <row r="195" ht="15.0" customHeight="1">
      <c r="A195" s="181" t="s">
        <v>48</v>
      </c>
      <c r="B195" s="181" t="s">
        <v>678</v>
      </c>
      <c r="C195" s="206" t="s">
        <v>443</v>
      </c>
      <c r="D195" s="6" t="s">
        <v>21</v>
      </c>
      <c r="E195" s="194"/>
      <c r="F195" s="194"/>
      <c r="G195" s="194"/>
      <c r="H195" s="197" t="s">
        <v>99</v>
      </c>
      <c r="I195" s="195"/>
      <c r="J195" s="195"/>
      <c r="K195" s="196"/>
      <c r="L195" s="187" t="s">
        <v>1394</v>
      </c>
      <c r="M195" s="203" t="str">
        <f t="shared" si="27"/>
        <v/>
      </c>
      <c r="N195" s="203"/>
      <c r="O195" s="203"/>
      <c r="P195" s="203"/>
      <c r="Q195" s="203" t="str">
        <f t="shared" si="28"/>
        <v>#REF!</v>
      </c>
      <c r="R195" s="203"/>
      <c r="S195" s="203" t="str">
        <f t="shared" si="29"/>
        <v>#REF!</v>
      </c>
      <c r="T195" s="203">
        <v>733.0</v>
      </c>
      <c r="U195" s="203">
        <v>9999.0</v>
      </c>
      <c r="V195" s="203" t="s">
        <v>48</v>
      </c>
      <c r="W195" s="203" t="s">
        <v>110</v>
      </c>
      <c r="X195" s="203" t="s">
        <v>110</v>
      </c>
      <c r="Y195" s="203" t="s">
        <v>110</v>
      </c>
      <c r="Z195" s="203" t="s">
        <v>110</v>
      </c>
      <c r="AA195" s="203" t="s">
        <v>110</v>
      </c>
      <c r="AB195" s="203" t="s">
        <v>110</v>
      </c>
      <c r="AC195" s="203" t="s">
        <v>110</v>
      </c>
      <c r="AD195" s="203" t="s">
        <v>110</v>
      </c>
      <c r="AE195" s="203" t="s">
        <v>110</v>
      </c>
      <c r="AF195" s="203" t="s">
        <v>110</v>
      </c>
      <c r="AG195" s="203" t="s">
        <v>101</v>
      </c>
      <c r="AH195" s="204" t="str">
        <f t="shared" si="30"/>
        <v>2153 a)</v>
      </c>
      <c r="AI195" s="205" t="s">
        <v>1395</v>
      </c>
      <c r="AJ195" s="203">
        <v>2100.0</v>
      </c>
      <c r="AK195" s="203" t="s">
        <v>112</v>
      </c>
      <c r="AL195" s="203">
        <v>2150.0</v>
      </c>
      <c r="AM195" s="203" t="s">
        <v>446</v>
      </c>
      <c r="AN195" s="203">
        <v>2153.0</v>
      </c>
      <c r="AO195" s="203" t="s">
        <v>1389</v>
      </c>
      <c r="AP195" s="203" t="s">
        <v>1395</v>
      </c>
      <c r="AQ195" s="203" t="s">
        <v>115</v>
      </c>
      <c r="AR195" s="203" t="s">
        <v>1396</v>
      </c>
      <c r="AS195" s="203" t="s">
        <v>105</v>
      </c>
      <c r="AT195" s="203" t="s">
        <v>118</v>
      </c>
      <c r="AU195" s="204" t="str">
        <f t="shared" si="31"/>
        <v/>
      </c>
      <c r="AV195" s="203" t="str">
        <f t="shared" si="32"/>
        <v>#REF!</v>
      </c>
      <c r="AW195" s="203" t="str">
        <f t="shared" ref="AW195:AW197" si="38">IF(#REF!="ITEM",IF(AQ195="a","ok",
IF(AQ195="b",IF(AQ194="a","ok","x"),
IF(AQ195="c",IF(AQ194="b","ok","x"),
IF(AQ195="d",IF(AQ194="c","ok","x"),
IF(AQ195="e",IF(AQ194="d","ok","x"),
IF(AQ195="f",IF(AQ194="e","ok","x"),
IF(AQ195="g",IF(AQ194="f","ok","x"),
IF(AQ195="h",IF(AQ194="g","ok","x"),
IF(AQ195="i",IF(AQ194="h","ok","x"),
IF(AQ195="j",IF(AQ194="i","ok","x"),
IF(AQ195="K",IF(AQ194="J","ok","x"),
IF(AQ195="L",IF(AQ194="K","ok","x")
)))))))))))),"OK")</f>
        <v>#REF!</v>
      </c>
    </row>
    <row r="196" ht="15.0" customHeight="1">
      <c r="A196" s="181" t="s">
        <v>48</v>
      </c>
      <c r="B196" s="181" t="s">
        <v>678</v>
      </c>
      <c r="C196" s="206" t="s">
        <v>1397</v>
      </c>
      <c r="D196" s="5" t="s">
        <v>21</v>
      </c>
      <c r="E196" s="194"/>
      <c r="F196" s="194"/>
      <c r="G196" s="194"/>
      <c r="H196" s="197" t="s">
        <v>99</v>
      </c>
      <c r="I196" s="195"/>
      <c r="J196" s="195"/>
      <c r="K196" s="196"/>
      <c r="L196" s="187" t="s">
        <v>1398</v>
      </c>
      <c r="M196" s="1" t="str">
        <f t="shared" si="27"/>
        <v/>
      </c>
      <c r="N196" s="1" t="str">
        <f t="shared" ref="N196:N197" si="39">AB196</f>
        <v>d)a organização acompanha a execução dos planos vigentes quanto ao alcance das metas estabelecidas, afim de corrigir desvios</v>
      </c>
      <c r="O196" s="1"/>
      <c r="P196" s="1"/>
      <c r="Q196" s="1" t="str">
        <f t="shared" si="28"/>
        <v>#REF!</v>
      </c>
      <c r="R196" s="1"/>
      <c r="S196" s="1" t="str">
        <f t="shared" si="29"/>
        <v>#REF!</v>
      </c>
      <c r="T196" s="1">
        <v>158.0</v>
      </c>
      <c r="U196" s="5">
        <v>160.0</v>
      </c>
      <c r="V196" s="5" t="s">
        <v>48</v>
      </c>
      <c r="W196" s="5">
        <v>2100.0</v>
      </c>
      <c r="X196" s="5">
        <v>2130.0</v>
      </c>
      <c r="Y196" s="5">
        <v>2135.0</v>
      </c>
      <c r="Z196" s="5" t="s">
        <v>1289</v>
      </c>
      <c r="AA196" s="5" t="s">
        <v>133</v>
      </c>
      <c r="AB196" s="5" t="s">
        <v>1399</v>
      </c>
      <c r="AC196" s="5" t="s">
        <v>21</v>
      </c>
      <c r="AD196" s="5" t="s">
        <v>99</v>
      </c>
      <c r="AE196" s="6"/>
      <c r="AF196" s="5" t="s">
        <v>1400</v>
      </c>
      <c r="AG196" s="7" t="s">
        <v>101</v>
      </c>
      <c r="AH196" s="6" t="str">
        <f t="shared" si="30"/>
        <v>2153 b)</v>
      </c>
      <c r="AI196" s="8" t="s">
        <v>1401</v>
      </c>
      <c r="AJ196" s="5">
        <v>2100.0</v>
      </c>
      <c r="AK196" s="5" t="s">
        <v>112</v>
      </c>
      <c r="AL196" s="5">
        <v>2150.0</v>
      </c>
      <c r="AM196" s="5" t="s">
        <v>446</v>
      </c>
      <c r="AN196" s="5">
        <v>2153.0</v>
      </c>
      <c r="AO196" s="5" t="s">
        <v>1389</v>
      </c>
      <c r="AP196" s="5" t="s">
        <v>1401</v>
      </c>
      <c r="AQ196" s="5" t="s">
        <v>121</v>
      </c>
      <c r="AR196" s="5" t="s">
        <v>452</v>
      </c>
      <c r="AS196" s="5" t="s">
        <v>105</v>
      </c>
      <c r="AT196" s="5" t="s">
        <v>1402</v>
      </c>
      <c r="AU196" s="9" t="str">
        <f t="shared" si="31"/>
        <v>2135 d)</v>
      </c>
      <c r="AV196" s="1" t="str">
        <f t="shared" si="32"/>
        <v>#REF!</v>
      </c>
      <c r="AW196" s="1" t="str">
        <f t="shared" si="38"/>
        <v>#REF!</v>
      </c>
    </row>
    <row r="197" ht="15.0" customHeight="1">
      <c r="A197" s="181" t="s">
        <v>48</v>
      </c>
      <c r="B197" s="181" t="s">
        <v>678</v>
      </c>
      <c r="C197" s="206" t="s">
        <v>453</v>
      </c>
      <c r="D197" s="5" t="s">
        <v>21</v>
      </c>
      <c r="E197" s="194"/>
      <c r="F197" s="194"/>
      <c r="G197" s="194"/>
      <c r="H197" s="197" t="s">
        <v>99</v>
      </c>
      <c r="I197" s="195"/>
      <c r="J197" s="195"/>
      <c r="K197" s="196"/>
      <c r="L197" s="187" t="s">
        <v>1403</v>
      </c>
      <c r="M197" s="1" t="str">
        <f t="shared" si="27"/>
        <v/>
      </c>
      <c r="N197" s="1" t="str">
        <f t="shared" si="39"/>
        <v>e) a organização coleta e analisa os dados necessários à medição de desempenho da área de gestão de tecnologia da informação</v>
      </c>
      <c r="O197" s="1"/>
      <c r="P197" s="1"/>
      <c r="Q197" s="1" t="str">
        <f t="shared" si="28"/>
        <v>#REF!</v>
      </c>
      <c r="R197" s="1"/>
      <c r="S197" s="1" t="str">
        <f t="shared" si="29"/>
        <v>#REF!</v>
      </c>
      <c r="T197" s="1">
        <v>159.0</v>
      </c>
      <c r="U197" s="5">
        <v>161.0</v>
      </c>
      <c r="V197" s="5" t="s">
        <v>48</v>
      </c>
      <c r="W197" s="5">
        <v>2100.0</v>
      </c>
      <c r="X197" s="5">
        <v>2130.0</v>
      </c>
      <c r="Y197" s="5">
        <v>2135.0</v>
      </c>
      <c r="Z197" s="5" t="s">
        <v>1292</v>
      </c>
      <c r="AA197" s="5" t="s">
        <v>146</v>
      </c>
      <c r="AB197" s="5" t="s">
        <v>1404</v>
      </c>
      <c r="AC197" s="5" t="s">
        <v>21</v>
      </c>
      <c r="AD197" s="5" t="s">
        <v>99</v>
      </c>
      <c r="AE197" s="6"/>
      <c r="AF197" s="5" t="s">
        <v>1400</v>
      </c>
      <c r="AG197" s="7" t="s">
        <v>101</v>
      </c>
      <c r="AH197" s="6" t="str">
        <f t="shared" si="30"/>
        <v>2153 c)</v>
      </c>
      <c r="AI197" s="8" t="s">
        <v>1405</v>
      </c>
      <c r="AJ197" s="5">
        <v>2100.0</v>
      </c>
      <c r="AK197" s="5" t="s">
        <v>112</v>
      </c>
      <c r="AL197" s="5">
        <v>2150.0</v>
      </c>
      <c r="AM197" s="5" t="s">
        <v>446</v>
      </c>
      <c r="AN197" s="5">
        <v>2153.0</v>
      </c>
      <c r="AO197" s="5" t="s">
        <v>1389</v>
      </c>
      <c r="AP197" s="5" t="s">
        <v>1405</v>
      </c>
      <c r="AQ197" s="5" t="s">
        <v>104</v>
      </c>
      <c r="AR197" s="5" t="s">
        <v>1406</v>
      </c>
      <c r="AS197" s="5" t="s">
        <v>105</v>
      </c>
      <c r="AT197" s="5" t="s">
        <v>1362</v>
      </c>
      <c r="AU197" s="9" t="str">
        <f t="shared" si="31"/>
        <v>2135 e)</v>
      </c>
      <c r="AV197" s="1" t="str">
        <f t="shared" si="32"/>
        <v>#REF!</v>
      </c>
      <c r="AW197" s="1" t="str">
        <f t="shared" si="38"/>
        <v>#REF!</v>
      </c>
    </row>
    <row r="198" ht="15.0" customHeight="1">
      <c r="A198" s="181" t="s">
        <v>47</v>
      </c>
      <c r="B198" s="181" t="s">
        <v>678</v>
      </c>
      <c r="C198" s="182" t="s">
        <v>1407</v>
      </c>
      <c r="D198" s="5" t="s">
        <v>14</v>
      </c>
      <c r="E198" s="183">
        <f>COUNTIF(H199:H202,"SIM")</f>
        <v>4</v>
      </c>
      <c r="F198" s="183">
        <f>COUNTA(H199:H202)</f>
        <v>4</v>
      </c>
      <c r="G198" s="184">
        <f>E198/F198</f>
        <v>1</v>
      </c>
      <c r="H198" s="201" t="s">
        <v>684</v>
      </c>
      <c r="I198" s="34"/>
      <c r="J198" s="34"/>
      <c r="K198" s="35"/>
      <c r="L198" s="187" t="s">
        <v>1408</v>
      </c>
      <c r="M198" s="1" t="str">
        <f t="shared" si="27"/>
        <v/>
      </c>
      <c r="N198" s="1"/>
      <c r="O198" s="1"/>
      <c r="P198" s="1"/>
      <c r="Q198" s="1" t="str">
        <f t="shared" si="28"/>
        <v>#REF!</v>
      </c>
      <c r="R198" s="1"/>
      <c r="S198" s="1" t="str">
        <f t="shared" si="29"/>
        <v>#REF!</v>
      </c>
      <c r="T198" s="1">
        <v>167.0</v>
      </c>
      <c r="U198" s="5">
        <v>169.0</v>
      </c>
      <c r="V198" s="5" t="s">
        <v>47</v>
      </c>
      <c r="W198" s="5">
        <v>2100.0</v>
      </c>
      <c r="X198" s="5">
        <v>2130.0</v>
      </c>
      <c r="Y198" s="5">
        <v>2137.0</v>
      </c>
      <c r="Z198" s="5" t="s">
        <v>1409</v>
      </c>
      <c r="AA198" s="5" t="s">
        <v>110</v>
      </c>
      <c r="AB198" s="5" t="s">
        <v>1410</v>
      </c>
      <c r="AC198" s="5" t="s">
        <v>14</v>
      </c>
      <c r="AD198" s="5" t="s">
        <v>343</v>
      </c>
      <c r="AE198" s="188">
        <v>1.0</v>
      </c>
      <c r="AF198" s="5" t="s">
        <v>110</v>
      </c>
      <c r="AG198" s="7" t="s">
        <v>101</v>
      </c>
      <c r="AH198" s="6" t="str">
        <f t="shared" si="30"/>
        <v>2154</v>
      </c>
      <c r="AI198" s="8">
        <v>2154.0</v>
      </c>
      <c r="AJ198" s="5">
        <v>2100.0</v>
      </c>
      <c r="AK198" s="5" t="s">
        <v>112</v>
      </c>
      <c r="AL198" s="5">
        <v>2150.0</v>
      </c>
      <c r="AM198" s="5" t="s">
        <v>446</v>
      </c>
      <c r="AN198" s="5">
        <v>2154.0</v>
      </c>
      <c r="AO198" s="5" t="s">
        <v>1407</v>
      </c>
      <c r="AP198" s="5" t="s">
        <v>1411</v>
      </c>
      <c r="AQ198" s="5" t="s">
        <v>110</v>
      </c>
      <c r="AR198" s="5" t="s">
        <v>110</v>
      </c>
      <c r="AS198" s="5" t="s">
        <v>105</v>
      </c>
      <c r="AT198" s="5" t="s">
        <v>110</v>
      </c>
      <c r="AU198" s="9" t="str">
        <f t="shared" si="31"/>
        <v>2137</v>
      </c>
      <c r="AV198" s="1" t="str">
        <f t="shared" si="32"/>
        <v>#REF!</v>
      </c>
      <c r="AW198" s="1" t="str">
        <f>IF(#REF!="ITEM",IF(AQ198="a","ok",
IF(AQ198="b",IF(#REF!="a","ok","x"),
IF(AQ198="c",IF(#REF!="b","ok","x"),
IF(AQ198="d",IF(#REF!="c","ok","x"),
IF(AQ198="e",IF(#REF!="d","ok","x"),
IF(AQ198="f",IF(#REF!="e","ok","x"),
IF(AQ198="g",IF(#REF!="f","ok","x"),
IF(AQ198="h",IF(#REF!="g","ok","x"),
IF(AQ198="i",IF(#REF!="h","ok","x"),
IF(AQ198="j",IF(#REF!="i","ok","x"),
IF(AQ198="K",IF(#REF!="J","ok","x"),
IF(AQ198="L",IF(#REF!="K","ok","x")
)))))))))))),"OK")</f>
        <v>#REF!</v>
      </c>
    </row>
    <row r="199" ht="15.0" customHeight="1">
      <c r="A199" s="181" t="s">
        <v>48</v>
      </c>
      <c r="B199" s="181" t="s">
        <v>678</v>
      </c>
      <c r="C199" s="206" t="s">
        <v>443</v>
      </c>
      <c r="D199" s="6" t="s">
        <v>14</v>
      </c>
      <c r="E199" s="194"/>
      <c r="F199" s="194"/>
      <c r="G199" s="194"/>
      <c r="H199" s="197" t="s">
        <v>99</v>
      </c>
      <c r="I199" s="195"/>
      <c r="J199" s="195"/>
      <c r="K199" s="196"/>
      <c r="L199" s="187" t="s">
        <v>1412</v>
      </c>
      <c r="M199" s="203" t="str">
        <f t="shared" si="27"/>
        <v/>
      </c>
      <c r="N199" s="203"/>
      <c r="O199" s="203"/>
      <c r="P199" s="203"/>
      <c r="Q199" s="203" t="str">
        <f t="shared" si="28"/>
        <v>#REF!</v>
      </c>
      <c r="R199" s="203"/>
      <c r="S199" s="203" t="str">
        <f t="shared" si="29"/>
        <v>#REF!</v>
      </c>
      <c r="T199" s="203">
        <v>734.0</v>
      </c>
      <c r="U199" s="203">
        <v>9999.0</v>
      </c>
      <c r="V199" s="203" t="s">
        <v>48</v>
      </c>
      <c r="W199" s="203" t="s">
        <v>110</v>
      </c>
      <c r="X199" s="203" t="s">
        <v>110</v>
      </c>
      <c r="Y199" s="203" t="s">
        <v>110</v>
      </c>
      <c r="Z199" s="203" t="s">
        <v>110</v>
      </c>
      <c r="AA199" s="203" t="s">
        <v>110</v>
      </c>
      <c r="AB199" s="203" t="s">
        <v>110</v>
      </c>
      <c r="AC199" s="203" t="s">
        <v>110</v>
      </c>
      <c r="AD199" s="203" t="s">
        <v>110</v>
      </c>
      <c r="AE199" s="203" t="s">
        <v>110</v>
      </c>
      <c r="AF199" s="203" t="s">
        <v>110</v>
      </c>
      <c r="AG199" s="203" t="s">
        <v>101</v>
      </c>
      <c r="AH199" s="204" t="str">
        <f t="shared" si="30"/>
        <v>2154 a)</v>
      </c>
      <c r="AI199" s="205" t="s">
        <v>1413</v>
      </c>
      <c r="AJ199" s="203">
        <v>2100.0</v>
      </c>
      <c r="AK199" s="203" t="s">
        <v>112</v>
      </c>
      <c r="AL199" s="203">
        <v>2150.0</v>
      </c>
      <c r="AM199" s="203" t="s">
        <v>446</v>
      </c>
      <c r="AN199" s="203">
        <v>2154.0</v>
      </c>
      <c r="AO199" s="203" t="s">
        <v>1407</v>
      </c>
      <c r="AP199" s="203" t="s">
        <v>1413</v>
      </c>
      <c r="AQ199" s="203" t="s">
        <v>115</v>
      </c>
      <c r="AR199" s="203" t="s">
        <v>1414</v>
      </c>
      <c r="AS199" s="203" t="s">
        <v>105</v>
      </c>
      <c r="AT199" s="203" t="s">
        <v>118</v>
      </c>
      <c r="AU199" s="204" t="str">
        <f t="shared" si="31"/>
        <v/>
      </c>
      <c r="AV199" s="203" t="str">
        <f t="shared" si="32"/>
        <v>#REF!</v>
      </c>
      <c r="AW199" s="203" t="str">
        <f t="shared" ref="AW199:AW206" si="40">IF(#REF!="ITEM",IF(AQ199="a","ok",
IF(AQ199="b",IF(AQ198="a","ok","x"),
IF(AQ199="c",IF(AQ198="b","ok","x"),
IF(AQ199="d",IF(AQ198="c","ok","x"),
IF(AQ199="e",IF(AQ198="d","ok","x"),
IF(AQ199="f",IF(AQ198="e","ok","x"),
IF(AQ199="g",IF(AQ198="f","ok","x"),
IF(AQ199="h",IF(AQ198="g","ok","x"),
IF(AQ199="i",IF(AQ198="h","ok","x"),
IF(AQ199="j",IF(AQ198="i","ok","x"),
IF(AQ199="K",IF(AQ198="J","ok","x"),
IF(AQ199="L",IF(AQ198="K","ok","x")
)))))))))))),"OK")</f>
        <v>#REF!</v>
      </c>
    </row>
    <row r="200" ht="15.0" customHeight="1">
      <c r="A200" s="181" t="s">
        <v>48</v>
      </c>
      <c r="B200" s="181" t="s">
        <v>678</v>
      </c>
      <c r="C200" s="206" t="s">
        <v>1415</v>
      </c>
      <c r="D200" s="5" t="s">
        <v>14</v>
      </c>
      <c r="E200" s="194"/>
      <c r="F200" s="194"/>
      <c r="G200" s="194"/>
      <c r="H200" s="197" t="s">
        <v>99</v>
      </c>
      <c r="I200" s="195"/>
      <c r="J200" s="195"/>
      <c r="K200" s="196"/>
      <c r="L200" s="187" t="s">
        <v>1416</v>
      </c>
      <c r="M200" s="1" t="str">
        <f t="shared" si="27"/>
        <v/>
      </c>
      <c r="N200" s="1" t="str">
        <f t="shared" ref="N200:N202" si="41">AB200</f>
        <v>c) a organização acompanha a execução dos planos vigentes quanto ao alcance das metas estabelecidas, a fim de corrigir desvios</v>
      </c>
      <c r="O200" s="1"/>
      <c r="P200" s="1"/>
      <c r="Q200" s="1" t="str">
        <f t="shared" si="28"/>
        <v>#REF!</v>
      </c>
      <c r="R200" s="1"/>
      <c r="S200" s="1" t="str">
        <f t="shared" si="29"/>
        <v>#REF!</v>
      </c>
      <c r="T200" s="1">
        <v>170.0</v>
      </c>
      <c r="U200" s="5">
        <v>172.0</v>
      </c>
      <c r="V200" s="5" t="s">
        <v>48</v>
      </c>
      <c r="W200" s="5">
        <v>2100.0</v>
      </c>
      <c r="X200" s="5">
        <v>2130.0</v>
      </c>
      <c r="Y200" s="5">
        <v>2137.0</v>
      </c>
      <c r="Z200" s="5" t="s">
        <v>1417</v>
      </c>
      <c r="AA200" s="5" t="s">
        <v>97</v>
      </c>
      <c r="AB200" s="5" t="s">
        <v>1418</v>
      </c>
      <c r="AC200" s="5" t="s">
        <v>14</v>
      </c>
      <c r="AD200" s="5" t="s">
        <v>99</v>
      </c>
      <c r="AE200" s="6"/>
      <c r="AF200" s="5" t="s">
        <v>1419</v>
      </c>
      <c r="AG200" s="7" t="s">
        <v>101</v>
      </c>
      <c r="AH200" s="6" t="str">
        <f t="shared" si="30"/>
        <v>2154 b)</v>
      </c>
      <c r="AI200" s="8" t="s">
        <v>1420</v>
      </c>
      <c r="AJ200" s="5">
        <v>2100.0</v>
      </c>
      <c r="AK200" s="5" t="s">
        <v>112</v>
      </c>
      <c r="AL200" s="5">
        <v>2150.0</v>
      </c>
      <c r="AM200" s="5" t="s">
        <v>446</v>
      </c>
      <c r="AN200" s="5">
        <v>2154.0</v>
      </c>
      <c r="AO200" s="5" t="s">
        <v>1407</v>
      </c>
      <c r="AP200" s="5" t="s">
        <v>1420</v>
      </c>
      <c r="AQ200" s="5" t="s">
        <v>121</v>
      </c>
      <c r="AR200" s="5" t="s">
        <v>452</v>
      </c>
      <c r="AS200" s="5" t="s">
        <v>105</v>
      </c>
      <c r="AT200" s="5" t="s">
        <v>1402</v>
      </c>
      <c r="AU200" s="9" t="str">
        <f t="shared" si="31"/>
        <v>2137 c)</v>
      </c>
      <c r="AV200" s="1" t="str">
        <f t="shared" si="32"/>
        <v>#REF!</v>
      </c>
      <c r="AW200" s="1" t="str">
        <f t="shared" si="40"/>
        <v>#REF!</v>
      </c>
    </row>
    <row r="201" ht="15.0" customHeight="1">
      <c r="A201" s="181" t="s">
        <v>48</v>
      </c>
      <c r="B201" s="181" t="s">
        <v>678</v>
      </c>
      <c r="C201" s="206" t="s">
        <v>1421</v>
      </c>
      <c r="D201" s="5" t="s">
        <v>14</v>
      </c>
      <c r="E201" s="194"/>
      <c r="F201" s="194"/>
      <c r="G201" s="194"/>
      <c r="H201" s="197" t="s">
        <v>99</v>
      </c>
      <c r="I201" s="195"/>
      <c r="J201" s="195"/>
      <c r="K201" s="196"/>
      <c r="L201" s="187" t="s">
        <v>1422</v>
      </c>
      <c r="M201" s="1" t="str">
        <f t="shared" si="27"/>
        <v/>
      </c>
      <c r="N201" s="1" t="str">
        <f t="shared" si="41"/>
        <v>d) a organização coleta e analisa os dados necessários à medição de desempenho da área de gestão de contratações</v>
      </c>
      <c r="O201" s="1"/>
      <c r="P201" s="1"/>
      <c r="Q201" s="1" t="str">
        <f t="shared" si="28"/>
        <v>#REF!</v>
      </c>
      <c r="R201" s="1"/>
      <c r="S201" s="1" t="str">
        <f t="shared" si="29"/>
        <v>#REF!</v>
      </c>
      <c r="T201" s="1">
        <v>171.0</v>
      </c>
      <c r="U201" s="5">
        <v>173.0</v>
      </c>
      <c r="V201" s="5" t="s">
        <v>48</v>
      </c>
      <c r="W201" s="5">
        <v>2100.0</v>
      </c>
      <c r="X201" s="5">
        <v>2130.0</v>
      </c>
      <c r="Y201" s="5">
        <v>2137.0</v>
      </c>
      <c r="Z201" s="5" t="s">
        <v>1423</v>
      </c>
      <c r="AA201" s="5" t="s">
        <v>133</v>
      </c>
      <c r="AB201" s="5" t="s">
        <v>1424</v>
      </c>
      <c r="AC201" s="5" t="s">
        <v>14</v>
      </c>
      <c r="AD201" s="5" t="s">
        <v>99</v>
      </c>
      <c r="AE201" s="6"/>
      <c r="AF201" s="5" t="s">
        <v>1425</v>
      </c>
      <c r="AG201" s="7" t="s">
        <v>101</v>
      </c>
      <c r="AH201" s="6" t="str">
        <f t="shared" si="30"/>
        <v>2154 c)</v>
      </c>
      <c r="AI201" s="8" t="s">
        <v>1426</v>
      </c>
      <c r="AJ201" s="5">
        <v>2100.0</v>
      </c>
      <c r="AK201" s="5" t="s">
        <v>112</v>
      </c>
      <c r="AL201" s="5">
        <v>2150.0</v>
      </c>
      <c r="AM201" s="5" t="s">
        <v>446</v>
      </c>
      <c r="AN201" s="5">
        <v>2154.0</v>
      </c>
      <c r="AO201" s="5" t="s">
        <v>1407</v>
      </c>
      <c r="AP201" s="5" t="s">
        <v>1426</v>
      </c>
      <c r="AQ201" s="5" t="s">
        <v>104</v>
      </c>
      <c r="AR201" s="5" t="s">
        <v>1427</v>
      </c>
      <c r="AS201" s="5" t="s">
        <v>105</v>
      </c>
      <c r="AT201" s="5" t="s">
        <v>1362</v>
      </c>
      <c r="AU201" s="9" t="str">
        <f t="shared" si="31"/>
        <v>2137 d)</v>
      </c>
      <c r="AV201" s="1" t="str">
        <f t="shared" si="32"/>
        <v>#REF!</v>
      </c>
      <c r="AW201" s="1" t="str">
        <f t="shared" si="40"/>
        <v>#REF!</v>
      </c>
    </row>
    <row r="202" ht="15.0" customHeight="1">
      <c r="A202" s="181" t="s">
        <v>48</v>
      </c>
      <c r="B202" s="181" t="s">
        <v>678</v>
      </c>
      <c r="C202" s="206" t="s">
        <v>1428</v>
      </c>
      <c r="D202" s="5" t="s">
        <v>14</v>
      </c>
      <c r="E202" s="194"/>
      <c r="F202" s="194"/>
      <c r="G202" s="194"/>
      <c r="H202" s="197" t="s">
        <v>99</v>
      </c>
      <c r="I202" s="195"/>
      <c r="J202" s="195"/>
      <c r="K202" s="196"/>
      <c r="L202" s="187" t="s">
        <v>1429</v>
      </c>
      <c r="M202" s="1" t="str">
        <f t="shared" si="27"/>
        <v/>
      </c>
      <c r="N202" s="1" t="str">
        <f t="shared" si="41"/>
        <v>e) a organização disponibiliza relatórios de medição de desempenho relativos à área de gestão de contratações</v>
      </c>
      <c r="O202" s="1"/>
      <c r="P202" s="1"/>
      <c r="Q202" s="1" t="str">
        <f t="shared" si="28"/>
        <v>#REF!</v>
      </c>
      <c r="R202" s="1"/>
      <c r="S202" s="1" t="str">
        <f t="shared" si="29"/>
        <v>#REF!</v>
      </c>
      <c r="T202" s="1">
        <v>172.0</v>
      </c>
      <c r="U202" s="5">
        <v>174.0</v>
      </c>
      <c r="V202" s="5" t="s">
        <v>48</v>
      </c>
      <c r="W202" s="5">
        <v>2100.0</v>
      </c>
      <c r="X202" s="5">
        <v>2130.0</v>
      </c>
      <c r="Y202" s="5">
        <v>2137.0</v>
      </c>
      <c r="Z202" s="5" t="s">
        <v>1430</v>
      </c>
      <c r="AA202" s="5" t="s">
        <v>146</v>
      </c>
      <c r="AB202" s="5" t="s">
        <v>1431</v>
      </c>
      <c r="AC202" s="5" t="s">
        <v>14</v>
      </c>
      <c r="AD202" s="5" t="s">
        <v>99</v>
      </c>
      <c r="AE202" s="6"/>
      <c r="AF202" s="5" t="s">
        <v>1432</v>
      </c>
      <c r="AG202" s="7" t="s">
        <v>101</v>
      </c>
      <c r="AH202" s="6" t="str">
        <f t="shared" si="30"/>
        <v>2154 d)</v>
      </c>
      <c r="AI202" s="8" t="s">
        <v>1433</v>
      </c>
      <c r="AJ202" s="5">
        <v>2100.0</v>
      </c>
      <c r="AK202" s="5" t="s">
        <v>112</v>
      </c>
      <c r="AL202" s="5">
        <v>2150.0</v>
      </c>
      <c r="AM202" s="5" t="s">
        <v>446</v>
      </c>
      <c r="AN202" s="5">
        <v>2154.0</v>
      </c>
      <c r="AO202" s="5" t="s">
        <v>1407</v>
      </c>
      <c r="AP202" s="5" t="s">
        <v>1433</v>
      </c>
      <c r="AQ202" s="5" t="s">
        <v>139</v>
      </c>
      <c r="AR202" s="5" t="s">
        <v>1434</v>
      </c>
      <c r="AS202" s="5" t="s">
        <v>105</v>
      </c>
      <c r="AT202" s="5" t="s">
        <v>1362</v>
      </c>
      <c r="AU202" s="9" t="str">
        <f t="shared" si="31"/>
        <v>2137 e)</v>
      </c>
      <c r="AV202" s="1" t="str">
        <f t="shared" si="32"/>
        <v>#REF!</v>
      </c>
      <c r="AW202" s="1" t="str">
        <f t="shared" si="40"/>
        <v>#REF!</v>
      </c>
    </row>
    <row r="203" ht="15.0" customHeight="1">
      <c r="A203" s="181" t="s">
        <v>47</v>
      </c>
      <c r="B203" s="181" t="s">
        <v>678</v>
      </c>
      <c r="C203" s="182" t="s">
        <v>1435</v>
      </c>
      <c r="D203" s="5" t="s">
        <v>14</v>
      </c>
      <c r="E203" s="183">
        <f>COUNTIF(H204:H206,"SIM")</f>
        <v>3</v>
      </c>
      <c r="F203" s="183">
        <f>COUNTA(H204:H206)</f>
        <v>3</v>
      </c>
      <c r="G203" s="184">
        <f>E203/F203</f>
        <v>1</v>
      </c>
      <c r="H203" s="201" t="s">
        <v>886</v>
      </c>
      <c r="I203" s="34"/>
      <c r="J203" s="34"/>
      <c r="K203" s="35"/>
      <c r="L203" s="187" t="s">
        <v>1436</v>
      </c>
      <c r="M203" s="203" t="str">
        <f t="shared" si="27"/>
        <v/>
      </c>
      <c r="N203" s="203"/>
      <c r="O203" s="203"/>
      <c r="P203" s="203"/>
      <c r="Q203" s="203" t="str">
        <f t="shared" si="28"/>
        <v>#REF!</v>
      </c>
      <c r="R203" s="203"/>
      <c r="S203" s="203" t="str">
        <f t="shared" si="29"/>
        <v>#REF!</v>
      </c>
      <c r="T203" s="203">
        <v>770.0</v>
      </c>
      <c r="U203" s="203">
        <v>8888.0</v>
      </c>
      <c r="V203" s="203" t="s">
        <v>47</v>
      </c>
      <c r="W203" s="203" t="s">
        <v>110</v>
      </c>
      <c r="X203" s="203" t="s">
        <v>110</v>
      </c>
      <c r="Y203" s="203" t="s">
        <v>110</v>
      </c>
      <c r="Z203" s="203" t="s">
        <v>110</v>
      </c>
      <c r="AA203" s="203" t="s">
        <v>110</v>
      </c>
      <c r="AB203" s="203" t="s">
        <v>110</v>
      </c>
      <c r="AC203" s="203" t="s">
        <v>110</v>
      </c>
      <c r="AD203" s="203" t="s">
        <v>110</v>
      </c>
      <c r="AE203" s="203" t="s">
        <v>110</v>
      </c>
      <c r="AF203" s="203" t="s">
        <v>110</v>
      </c>
      <c r="AG203" s="203" t="s">
        <v>101</v>
      </c>
      <c r="AH203" s="204" t="str">
        <f t="shared" si="30"/>
        <v>2155</v>
      </c>
      <c r="AI203" s="205">
        <v>2155.0</v>
      </c>
      <c r="AJ203" s="203">
        <v>2100.0</v>
      </c>
      <c r="AK203" s="203" t="s">
        <v>112</v>
      </c>
      <c r="AL203" s="203">
        <v>2150.0</v>
      </c>
      <c r="AM203" s="203" t="s">
        <v>446</v>
      </c>
      <c r="AN203" s="203">
        <v>2155.0</v>
      </c>
      <c r="AO203" s="203" t="s">
        <v>447</v>
      </c>
      <c r="AP203" s="203">
        <v>2155.0</v>
      </c>
      <c r="AQ203" s="203" t="s">
        <v>110</v>
      </c>
      <c r="AR203" s="203"/>
      <c r="AS203" s="203" t="s">
        <v>117</v>
      </c>
      <c r="AT203" s="203" t="s">
        <v>110</v>
      </c>
      <c r="AU203" s="204" t="str">
        <f t="shared" si="31"/>
        <v/>
      </c>
      <c r="AV203" s="203" t="str">
        <f t="shared" si="32"/>
        <v>#REF!</v>
      </c>
      <c r="AW203" s="203" t="str">
        <f t="shared" si="40"/>
        <v>#REF!</v>
      </c>
    </row>
    <row r="204" ht="15.0" customHeight="1">
      <c r="A204" s="181" t="s">
        <v>48</v>
      </c>
      <c r="B204" s="181" t="s">
        <v>678</v>
      </c>
      <c r="C204" s="206" t="s">
        <v>443</v>
      </c>
      <c r="D204" s="6" t="s">
        <v>14</v>
      </c>
      <c r="E204" s="194"/>
      <c r="F204" s="194"/>
      <c r="G204" s="194"/>
      <c r="H204" s="197" t="s">
        <v>99</v>
      </c>
      <c r="I204" s="195"/>
      <c r="J204" s="195"/>
      <c r="K204" s="196"/>
      <c r="L204" s="187" t="s">
        <v>1437</v>
      </c>
      <c r="M204" s="203" t="str">
        <f t="shared" si="27"/>
        <v/>
      </c>
      <c r="N204" s="203"/>
      <c r="O204" s="203"/>
      <c r="P204" s="203"/>
      <c r="Q204" s="203" t="str">
        <f t="shared" si="28"/>
        <v>#REF!</v>
      </c>
      <c r="R204" s="203"/>
      <c r="S204" s="203" t="str">
        <f t="shared" si="29"/>
        <v>#REF!</v>
      </c>
      <c r="T204" s="203">
        <v>738.0</v>
      </c>
      <c r="U204" s="203">
        <v>9999.0</v>
      </c>
      <c r="V204" s="203" t="s">
        <v>48</v>
      </c>
      <c r="W204" s="203" t="s">
        <v>110</v>
      </c>
      <c r="X204" s="203" t="s">
        <v>110</v>
      </c>
      <c r="Y204" s="203" t="s">
        <v>110</v>
      </c>
      <c r="Z204" s="203" t="s">
        <v>110</v>
      </c>
      <c r="AA204" s="203" t="s">
        <v>110</v>
      </c>
      <c r="AB204" s="203" t="s">
        <v>110</v>
      </c>
      <c r="AC204" s="203" t="s">
        <v>110</v>
      </c>
      <c r="AD204" s="203" t="s">
        <v>110</v>
      </c>
      <c r="AE204" s="203" t="s">
        <v>110</v>
      </c>
      <c r="AF204" s="203" t="s">
        <v>110</v>
      </c>
      <c r="AG204" s="203" t="s">
        <v>101</v>
      </c>
      <c r="AH204" s="204" t="str">
        <f t="shared" si="30"/>
        <v>2155 a)</v>
      </c>
      <c r="AI204" s="205" t="s">
        <v>445</v>
      </c>
      <c r="AJ204" s="203">
        <v>2100.0</v>
      </c>
      <c r="AK204" s="203" t="s">
        <v>112</v>
      </c>
      <c r="AL204" s="203">
        <v>2150.0</v>
      </c>
      <c r="AM204" s="203" t="s">
        <v>446</v>
      </c>
      <c r="AN204" s="203">
        <v>2155.0</v>
      </c>
      <c r="AO204" s="203" t="s">
        <v>447</v>
      </c>
      <c r="AP204" s="203" t="s">
        <v>445</v>
      </c>
      <c r="AQ204" s="203" t="s">
        <v>115</v>
      </c>
      <c r="AR204" s="203" t="s">
        <v>448</v>
      </c>
      <c r="AS204" s="203" t="s">
        <v>117</v>
      </c>
      <c r="AT204" s="203" t="s">
        <v>118</v>
      </c>
      <c r="AU204" s="204" t="str">
        <f t="shared" si="31"/>
        <v/>
      </c>
      <c r="AV204" s="203" t="str">
        <f t="shared" si="32"/>
        <v>#REF!</v>
      </c>
      <c r="AW204" s="203" t="str">
        <f t="shared" si="40"/>
        <v>#REF!</v>
      </c>
    </row>
    <row r="205" ht="15.0" customHeight="1">
      <c r="A205" s="181" t="s">
        <v>48</v>
      </c>
      <c r="B205" s="181" t="s">
        <v>678</v>
      </c>
      <c r="C205" s="206" t="s">
        <v>1438</v>
      </c>
      <c r="D205" s="5" t="s">
        <v>14</v>
      </c>
      <c r="E205" s="194"/>
      <c r="F205" s="194"/>
      <c r="G205" s="194"/>
      <c r="H205" s="197" t="s">
        <v>99</v>
      </c>
      <c r="I205" s="195"/>
      <c r="J205" s="195"/>
      <c r="K205" s="196"/>
      <c r="L205" s="187" t="s">
        <v>1439</v>
      </c>
      <c r="M205" s="203" t="str">
        <f t="shared" si="27"/>
        <v/>
      </c>
      <c r="N205" s="203"/>
      <c r="O205" s="203"/>
      <c r="P205" s="203"/>
      <c r="Q205" s="203" t="str">
        <f t="shared" si="28"/>
        <v>#REF!</v>
      </c>
      <c r="R205" s="203"/>
      <c r="S205" s="203" t="str">
        <f t="shared" si="29"/>
        <v>#REF!</v>
      </c>
      <c r="T205" s="203">
        <v>735.0</v>
      </c>
      <c r="U205" s="203">
        <v>9999.0</v>
      </c>
      <c r="V205" s="203" t="s">
        <v>48</v>
      </c>
      <c r="W205" s="203" t="s">
        <v>110</v>
      </c>
      <c r="X205" s="203" t="s">
        <v>110</v>
      </c>
      <c r="Y205" s="203" t="s">
        <v>110</v>
      </c>
      <c r="Z205" s="203" t="s">
        <v>110</v>
      </c>
      <c r="AA205" s="203" t="s">
        <v>110</v>
      </c>
      <c r="AB205" s="203" t="s">
        <v>110</v>
      </c>
      <c r="AC205" s="203" t="s">
        <v>110</v>
      </c>
      <c r="AD205" s="203" t="s">
        <v>110</v>
      </c>
      <c r="AE205" s="203" t="s">
        <v>110</v>
      </c>
      <c r="AF205" s="203" t="s">
        <v>110</v>
      </c>
      <c r="AG205" s="203" t="s">
        <v>101</v>
      </c>
      <c r="AH205" s="204" t="str">
        <f t="shared" si="30"/>
        <v>2155 b)</v>
      </c>
      <c r="AI205" s="205" t="s">
        <v>451</v>
      </c>
      <c r="AJ205" s="203">
        <v>2100.0</v>
      </c>
      <c r="AK205" s="203" t="s">
        <v>112</v>
      </c>
      <c r="AL205" s="203">
        <v>2150.0</v>
      </c>
      <c r="AM205" s="203" t="s">
        <v>446</v>
      </c>
      <c r="AN205" s="203">
        <v>2155.0</v>
      </c>
      <c r="AO205" s="203" t="s">
        <v>447</v>
      </c>
      <c r="AP205" s="203" t="s">
        <v>451</v>
      </c>
      <c r="AQ205" s="203" t="s">
        <v>121</v>
      </c>
      <c r="AR205" s="203" t="s">
        <v>452</v>
      </c>
      <c r="AS205" s="203" t="s">
        <v>117</v>
      </c>
      <c r="AT205" s="203" t="s">
        <v>118</v>
      </c>
      <c r="AU205" s="204" t="str">
        <f t="shared" si="31"/>
        <v/>
      </c>
      <c r="AV205" s="203" t="str">
        <f t="shared" si="32"/>
        <v>#REF!</v>
      </c>
      <c r="AW205" s="203" t="str">
        <f t="shared" si="40"/>
        <v>#REF!</v>
      </c>
    </row>
    <row r="206" ht="15.0" customHeight="1">
      <c r="A206" s="181" t="s">
        <v>48</v>
      </c>
      <c r="B206" s="181" t="s">
        <v>678</v>
      </c>
      <c r="C206" s="206" t="s">
        <v>453</v>
      </c>
      <c r="D206" s="5" t="s">
        <v>14</v>
      </c>
      <c r="E206" s="194"/>
      <c r="F206" s="194"/>
      <c r="G206" s="194"/>
      <c r="H206" s="197" t="s">
        <v>99</v>
      </c>
      <c r="I206" s="195">
        <v>8.0</v>
      </c>
      <c r="J206" s="195"/>
      <c r="K206" s="196"/>
      <c r="L206" s="200" t="s">
        <v>1440</v>
      </c>
      <c r="M206" s="203" t="str">
        <f t="shared" si="27"/>
        <v/>
      </c>
      <c r="N206" s="203"/>
      <c r="O206" s="203"/>
      <c r="P206" s="203"/>
      <c r="Q206" s="203" t="str">
        <f t="shared" si="28"/>
        <v>#REF!</v>
      </c>
      <c r="R206" s="203"/>
      <c r="S206" s="203" t="str">
        <f t="shared" si="29"/>
        <v>#REF!</v>
      </c>
      <c r="T206" s="203">
        <v>736.0</v>
      </c>
      <c r="U206" s="203">
        <v>9999.0</v>
      </c>
      <c r="V206" s="203" t="s">
        <v>48</v>
      </c>
      <c r="W206" s="203" t="s">
        <v>110</v>
      </c>
      <c r="X206" s="203" t="s">
        <v>110</v>
      </c>
      <c r="Y206" s="203" t="s">
        <v>110</v>
      </c>
      <c r="Z206" s="203" t="s">
        <v>110</v>
      </c>
      <c r="AA206" s="203" t="s">
        <v>110</v>
      </c>
      <c r="AB206" s="203" t="s">
        <v>110</v>
      </c>
      <c r="AC206" s="203" t="s">
        <v>110</v>
      </c>
      <c r="AD206" s="203" t="s">
        <v>110</v>
      </c>
      <c r="AE206" s="203" t="s">
        <v>110</v>
      </c>
      <c r="AF206" s="203" t="s">
        <v>110</v>
      </c>
      <c r="AG206" s="203" t="s">
        <v>101</v>
      </c>
      <c r="AH206" s="204" t="str">
        <f t="shared" si="30"/>
        <v>2155 c)</v>
      </c>
      <c r="AI206" s="205" t="s">
        <v>455</v>
      </c>
      <c r="AJ206" s="203">
        <v>2100.0</v>
      </c>
      <c r="AK206" s="203" t="s">
        <v>112</v>
      </c>
      <c r="AL206" s="203">
        <v>2150.0</v>
      </c>
      <c r="AM206" s="203" t="s">
        <v>446</v>
      </c>
      <c r="AN206" s="203">
        <v>2155.0</v>
      </c>
      <c r="AO206" s="203" t="s">
        <v>447</v>
      </c>
      <c r="AP206" s="203" t="s">
        <v>455</v>
      </c>
      <c r="AQ206" s="203" t="s">
        <v>104</v>
      </c>
      <c r="AR206" s="203" t="s">
        <v>456</v>
      </c>
      <c r="AS206" s="203" t="s">
        <v>117</v>
      </c>
      <c r="AT206" s="203" t="s">
        <v>118</v>
      </c>
      <c r="AU206" s="204" t="str">
        <f t="shared" si="31"/>
        <v/>
      </c>
      <c r="AV206" s="203" t="str">
        <f t="shared" si="32"/>
        <v>#REF!</v>
      </c>
      <c r="AW206" s="203" t="str">
        <f t="shared" si="40"/>
        <v>#REF!</v>
      </c>
    </row>
    <row r="207" ht="15.0" customHeight="1">
      <c r="A207" s="181" t="s">
        <v>47</v>
      </c>
      <c r="B207" s="181" t="s">
        <v>678</v>
      </c>
      <c r="C207" s="211" t="s">
        <v>1441</v>
      </c>
      <c r="D207" s="215" t="s">
        <v>1298</v>
      </c>
      <c r="E207" s="183">
        <f>COUNTIF(H208:H210,"SIM")</f>
        <v>3</v>
      </c>
      <c r="F207" s="183">
        <f>COUNTA(H208:H210)</f>
        <v>3</v>
      </c>
      <c r="G207" s="184">
        <f>E207/F207</f>
        <v>1</v>
      </c>
      <c r="H207" s="201" t="s">
        <v>684</v>
      </c>
      <c r="I207" s="34"/>
      <c r="J207" s="34"/>
      <c r="K207" s="35"/>
      <c r="L207" s="187" t="s">
        <v>1442</v>
      </c>
      <c r="M207" s="86" t="str">
        <f t="shared" si="27"/>
        <v/>
      </c>
      <c r="N207" s="77"/>
      <c r="O207" s="77"/>
      <c r="P207" s="77"/>
      <c r="Q207" s="86" t="str">
        <f t="shared" si="28"/>
        <v>#REF!</v>
      </c>
      <c r="R207" s="77"/>
      <c r="S207" s="86" t="str">
        <f t="shared" si="29"/>
        <v>#REF!</v>
      </c>
      <c r="T207" s="86">
        <v>770.0</v>
      </c>
      <c r="U207" s="86">
        <v>8888.0</v>
      </c>
      <c r="V207" s="86" t="s">
        <v>47</v>
      </c>
      <c r="W207" s="77" t="s">
        <v>110</v>
      </c>
      <c r="X207" s="77" t="s">
        <v>110</v>
      </c>
      <c r="Y207" s="77" t="s">
        <v>110</v>
      </c>
      <c r="Z207" s="77" t="s">
        <v>110</v>
      </c>
      <c r="AA207" s="77" t="s">
        <v>110</v>
      </c>
      <c r="AB207" s="77" t="s">
        <v>110</v>
      </c>
      <c r="AC207" s="77" t="s">
        <v>110</v>
      </c>
      <c r="AD207" s="77" t="s">
        <v>110</v>
      </c>
      <c r="AE207" s="77" t="s">
        <v>110</v>
      </c>
      <c r="AF207" s="77" t="s">
        <v>110</v>
      </c>
      <c r="AG207" s="86" t="s">
        <v>101</v>
      </c>
      <c r="AH207" s="87" t="str">
        <f t="shared" si="30"/>
        <v>2155</v>
      </c>
      <c r="AI207" s="88">
        <v>2155.0</v>
      </c>
      <c r="AJ207" s="86">
        <v>2100.0</v>
      </c>
      <c r="AK207" s="86" t="s">
        <v>112</v>
      </c>
      <c r="AL207" s="86">
        <v>2150.0</v>
      </c>
      <c r="AM207" s="86" t="s">
        <v>446</v>
      </c>
      <c r="AN207" s="86">
        <v>2155.0</v>
      </c>
      <c r="AO207" s="86" t="s">
        <v>447</v>
      </c>
      <c r="AP207" s="86">
        <v>2155.0</v>
      </c>
      <c r="AQ207" s="77" t="s">
        <v>110</v>
      </c>
      <c r="AR207" s="77"/>
      <c r="AS207" s="86" t="s">
        <v>117</v>
      </c>
      <c r="AT207" s="77" t="s">
        <v>110</v>
      </c>
      <c r="AU207" s="77" t="str">
        <f t="shared" si="31"/>
        <v/>
      </c>
      <c r="AV207" s="86" t="str">
        <f t="shared" si="32"/>
        <v>#REF!</v>
      </c>
      <c r="AW207" s="86" t="str">
        <f>IF(#REF!="ITEM",IF(AQ207="a","ok",
IF(AQ207="b",IF(#REF!="a","ok","x"),
IF(AQ207="c",IF(#REF!="b","ok","x"),
IF(AQ207="d",IF(#REF!="c","ok","x"),
IF(AQ207="e",IF(#REF!="d","ok","x"),
IF(AQ207="f",IF(#REF!="e","ok","x"),
IF(AQ207="g",IF(#REF!="f","ok","x"),
IF(AQ207="h",IF(#REF!="g","ok","x"),
IF(AQ207="i",IF(#REF!="h","ok","x"),
IF(AQ207="j",IF(#REF!="i","ok","x"),
IF(AQ207="K",IF(#REF!="J","ok","x"),
IF(AQ207="L",IF(#REF!="K","ok","x")
)))))))))))),"OK")</f>
        <v>#REF!</v>
      </c>
    </row>
    <row r="208" ht="15.0" customHeight="1">
      <c r="A208" s="181" t="s">
        <v>48</v>
      </c>
      <c r="B208" s="181" t="s">
        <v>678</v>
      </c>
      <c r="C208" s="212" t="s">
        <v>1443</v>
      </c>
      <c r="D208" s="215" t="s">
        <v>1298</v>
      </c>
      <c r="E208" s="216"/>
      <c r="F208" s="216"/>
      <c r="G208" s="216"/>
      <c r="H208" s="197" t="s">
        <v>99</v>
      </c>
      <c r="I208" s="217"/>
      <c r="J208" s="217"/>
      <c r="K208" s="218"/>
      <c r="L208" s="187" t="s">
        <v>1444</v>
      </c>
      <c r="M208" s="86" t="str">
        <f t="shared" si="27"/>
        <v/>
      </c>
      <c r="N208" s="77"/>
      <c r="O208" s="77"/>
      <c r="P208" s="77"/>
      <c r="Q208" s="86" t="str">
        <f t="shared" si="28"/>
        <v>#REF!</v>
      </c>
      <c r="R208" s="77"/>
      <c r="S208" s="86" t="str">
        <f t="shared" si="29"/>
        <v>#REF!</v>
      </c>
      <c r="T208" s="86">
        <v>738.0</v>
      </c>
      <c r="U208" s="86">
        <v>9999.0</v>
      </c>
      <c r="V208" s="86" t="s">
        <v>48</v>
      </c>
      <c r="W208" s="77" t="s">
        <v>110</v>
      </c>
      <c r="X208" s="77" t="s">
        <v>110</v>
      </c>
      <c r="Y208" s="77" t="s">
        <v>110</v>
      </c>
      <c r="Z208" s="77" t="s">
        <v>110</v>
      </c>
      <c r="AA208" s="77" t="s">
        <v>110</v>
      </c>
      <c r="AB208" s="77" t="s">
        <v>110</v>
      </c>
      <c r="AC208" s="77" t="s">
        <v>110</v>
      </c>
      <c r="AD208" s="77" t="s">
        <v>110</v>
      </c>
      <c r="AE208" s="77" t="s">
        <v>110</v>
      </c>
      <c r="AF208" s="77" t="s">
        <v>110</v>
      </c>
      <c r="AG208" s="86" t="s">
        <v>101</v>
      </c>
      <c r="AH208" s="87" t="str">
        <f t="shared" si="30"/>
        <v>2155 a)</v>
      </c>
      <c r="AI208" s="88" t="s">
        <v>445</v>
      </c>
      <c r="AJ208" s="86">
        <v>2100.0</v>
      </c>
      <c r="AK208" s="86" t="s">
        <v>112</v>
      </c>
      <c r="AL208" s="86">
        <v>2150.0</v>
      </c>
      <c r="AM208" s="86" t="s">
        <v>446</v>
      </c>
      <c r="AN208" s="86">
        <v>2155.0</v>
      </c>
      <c r="AO208" s="86" t="s">
        <v>447</v>
      </c>
      <c r="AP208" s="86" t="s">
        <v>445</v>
      </c>
      <c r="AQ208" s="86" t="s">
        <v>115</v>
      </c>
      <c r="AR208" s="86" t="s">
        <v>448</v>
      </c>
      <c r="AS208" s="86" t="s">
        <v>117</v>
      </c>
      <c r="AT208" s="86" t="s">
        <v>118</v>
      </c>
      <c r="AU208" s="77" t="str">
        <f t="shared" si="31"/>
        <v/>
      </c>
      <c r="AV208" s="86" t="str">
        <f t="shared" si="32"/>
        <v>#REF!</v>
      </c>
      <c r="AW208" s="86" t="str">
        <f t="shared" ref="AW208:AW214" si="42">IF(#REF!="ITEM",IF(AQ208="a","ok",
IF(AQ208="b",IF(AQ207="a","ok","x"),
IF(AQ208="c",IF(AQ207="b","ok","x"),
IF(AQ208="d",IF(AQ207="c","ok","x"),
IF(AQ208="e",IF(AQ207="d","ok","x"),
IF(AQ208="f",IF(AQ207="e","ok","x"),
IF(AQ208="g",IF(AQ207="f","ok","x"),
IF(AQ208="h",IF(AQ207="g","ok","x"),
IF(AQ208="i",IF(AQ207="h","ok","x"),
IF(AQ208="j",IF(AQ207="i","ok","x"),
IF(AQ208="K",IF(AQ207="J","ok","x"),
IF(AQ208="L",IF(AQ207="K","ok","x")
)))))))))))),"OK")</f>
        <v>#REF!</v>
      </c>
    </row>
    <row r="209" ht="15.0" customHeight="1">
      <c r="A209" s="181" t="s">
        <v>48</v>
      </c>
      <c r="B209" s="181" t="s">
        <v>678</v>
      </c>
      <c r="C209" s="212" t="s">
        <v>1445</v>
      </c>
      <c r="D209" s="215" t="s">
        <v>1298</v>
      </c>
      <c r="E209" s="216"/>
      <c r="F209" s="216"/>
      <c r="G209" s="216"/>
      <c r="H209" s="197" t="s">
        <v>99</v>
      </c>
      <c r="I209" s="217"/>
      <c r="J209" s="217"/>
      <c r="K209" s="218"/>
      <c r="L209" s="187" t="s">
        <v>1446</v>
      </c>
      <c r="M209" s="86" t="str">
        <f t="shared" si="27"/>
        <v/>
      </c>
      <c r="N209" s="77"/>
      <c r="O209" s="77"/>
      <c r="P209" s="77"/>
      <c r="Q209" s="86" t="str">
        <f t="shared" si="28"/>
        <v>#REF!</v>
      </c>
      <c r="R209" s="77"/>
      <c r="S209" s="86" t="str">
        <f t="shared" si="29"/>
        <v>#REF!</v>
      </c>
      <c r="T209" s="86">
        <v>735.0</v>
      </c>
      <c r="U209" s="86">
        <v>9999.0</v>
      </c>
      <c r="V209" s="86" t="s">
        <v>48</v>
      </c>
      <c r="W209" s="77" t="s">
        <v>110</v>
      </c>
      <c r="X209" s="77" t="s">
        <v>110</v>
      </c>
      <c r="Y209" s="77" t="s">
        <v>110</v>
      </c>
      <c r="Z209" s="77" t="s">
        <v>110</v>
      </c>
      <c r="AA209" s="77" t="s">
        <v>110</v>
      </c>
      <c r="AB209" s="77" t="s">
        <v>110</v>
      </c>
      <c r="AC209" s="77" t="s">
        <v>110</v>
      </c>
      <c r="AD209" s="77" t="s">
        <v>110</v>
      </c>
      <c r="AE209" s="77" t="s">
        <v>110</v>
      </c>
      <c r="AF209" s="77" t="s">
        <v>110</v>
      </c>
      <c r="AG209" s="86" t="s">
        <v>101</v>
      </c>
      <c r="AH209" s="87" t="str">
        <f t="shared" si="30"/>
        <v>2155 b)</v>
      </c>
      <c r="AI209" s="88" t="s">
        <v>451</v>
      </c>
      <c r="AJ209" s="86">
        <v>2100.0</v>
      </c>
      <c r="AK209" s="86" t="s">
        <v>112</v>
      </c>
      <c r="AL209" s="86">
        <v>2150.0</v>
      </c>
      <c r="AM209" s="86" t="s">
        <v>446</v>
      </c>
      <c r="AN209" s="86">
        <v>2155.0</v>
      </c>
      <c r="AO209" s="86" t="s">
        <v>447</v>
      </c>
      <c r="AP209" s="86" t="s">
        <v>451</v>
      </c>
      <c r="AQ209" s="86" t="s">
        <v>121</v>
      </c>
      <c r="AR209" s="86" t="s">
        <v>452</v>
      </c>
      <c r="AS209" s="86" t="s">
        <v>117</v>
      </c>
      <c r="AT209" s="86" t="s">
        <v>118</v>
      </c>
      <c r="AU209" s="77" t="str">
        <f t="shared" si="31"/>
        <v/>
      </c>
      <c r="AV209" s="86" t="str">
        <f t="shared" si="32"/>
        <v>#REF!</v>
      </c>
      <c r="AW209" s="86" t="str">
        <f t="shared" si="42"/>
        <v>#REF!</v>
      </c>
    </row>
    <row r="210" ht="15.0" customHeight="1">
      <c r="A210" s="181" t="s">
        <v>48</v>
      </c>
      <c r="B210" s="181" t="s">
        <v>678</v>
      </c>
      <c r="C210" s="212" t="s">
        <v>453</v>
      </c>
      <c r="D210" s="215" t="s">
        <v>1298</v>
      </c>
      <c r="E210" s="219"/>
      <c r="F210" s="219"/>
      <c r="G210" s="219"/>
      <c r="H210" s="197" t="s">
        <v>99</v>
      </c>
      <c r="I210" s="217"/>
      <c r="J210" s="217"/>
      <c r="K210" s="218"/>
      <c r="L210" s="187" t="s">
        <v>1447</v>
      </c>
      <c r="M210" s="86" t="str">
        <f t="shared" si="27"/>
        <v/>
      </c>
      <c r="N210" s="77"/>
      <c r="O210" s="77"/>
      <c r="P210" s="77"/>
      <c r="Q210" s="86" t="str">
        <f t="shared" si="28"/>
        <v>#REF!</v>
      </c>
      <c r="R210" s="77"/>
      <c r="S210" s="86" t="str">
        <f t="shared" si="29"/>
        <v>#REF!</v>
      </c>
      <c r="T210" s="86">
        <v>736.0</v>
      </c>
      <c r="U210" s="86">
        <v>9999.0</v>
      </c>
      <c r="V210" s="86" t="s">
        <v>48</v>
      </c>
      <c r="W210" s="77" t="s">
        <v>110</v>
      </c>
      <c r="X210" s="77" t="s">
        <v>110</v>
      </c>
      <c r="Y210" s="77" t="s">
        <v>110</v>
      </c>
      <c r="Z210" s="77" t="s">
        <v>110</v>
      </c>
      <c r="AA210" s="77" t="s">
        <v>110</v>
      </c>
      <c r="AB210" s="77" t="s">
        <v>110</v>
      </c>
      <c r="AC210" s="77" t="s">
        <v>110</v>
      </c>
      <c r="AD210" s="77" t="s">
        <v>110</v>
      </c>
      <c r="AE210" s="77" t="s">
        <v>110</v>
      </c>
      <c r="AF210" s="77" t="s">
        <v>110</v>
      </c>
      <c r="AG210" s="86" t="s">
        <v>101</v>
      </c>
      <c r="AH210" s="87" t="str">
        <f t="shared" si="30"/>
        <v>2155 c)</v>
      </c>
      <c r="AI210" s="88" t="s">
        <v>455</v>
      </c>
      <c r="AJ210" s="86">
        <v>2100.0</v>
      </c>
      <c r="AK210" s="86" t="s">
        <v>112</v>
      </c>
      <c r="AL210" s="86">
        <v>2150.0</v>
      </c>
      <c r="AM210" s="86" t="s">
        <v>446</v>
      </c>
      <c r="AN210" s="86">
        <v>2155.0</v>
      </c>
      <c r="AO210" s="86" t="s">
        <v>447</v>
      </c>
      <c r="AP210" s="86" t="s">
        <v>455</v>
      </c>
      <c r="AQ210" s="86" t="s">
        <v>104</v>
      </c>
      <c r="AR210" s="86" t="s">
        <v>456</v>
      </c>
      <c r="AS210" s="86" t="s">
        <v>117</v>
      </c>
      <c r="AT210" s="86" t="s">
        <v>118</v>
      </c>
      <c r="AU210" s="77" t="str">
        <f t="shared" si="31"/>
        <v/>
      </c>
      <c r="AV210" s="86" t="str">
        <f t="shared" si="32"/>
        <v>#REF!</v>
      </c>
      <c r="AW210" s="86" t="str">
        <f t="shared" si="42"/>
        <v>#REF!</v>
      </c>
    </row>
    <row r="211" ht="15.0" customHeight="1">
      <c r="A211" s="181" t="s">
        <v>47</v>
      </c>
      <c r="B211" s="181" t="s">
        <v>678</v>
      </c>
      <c r="C211" s="211" t="s">
        <v>442</v>
      </c>
      <c r="D211" s="220" t="s">
        <v>14</v>
      </c>
      <c r="E211" s="183">
        <f>COUNTIF(H212:H214,"SIM")</f>
        <v>1</v>
      </c>
      <c r="F211" s="183">
        <f>COUNTA(H212:H214)</f>
        <v>3</v>
      </c>
      <c r="G211" s="184">
        <f>E211/F211</f>
        <v>0.3333333333</v>
      </c>
      <c r="H211" s="201" t="s">
        <v>1448</v>
      </c>
      <c r="I211" s="34"/>
      <c r="J211" s="34"/>
      <c r="K211" s="35"/>
      <c r="L211" s="194"/>
      <c r="M211" s="86" t="str">
        <f t="shared" si="27"/>
        <v/>
      </c>
      <c r="N211" s="77"/>
      <c r="O211" s="77"/>
      <c r="P211" s="77"/>
      <c r="Q211" s="86" t="str">
        <f t="shared" si="28"/>
        <v>#REF!</v>
      </c>
      <c r="R211" s="77"/>
      <c r="S211" s="86" t="str">
        <f t="shared" si="29"/>
        <v>#REF!</v>
      </c>
      <c r="T211" s="86">
        <v>770.0</v>
      </c>
      <c r="U211" s="86">
        <v>8888.0</v>
      </c>
      <c r="V211" s="86" t="s">
        <v>47</v>
      </c>
      <c r="W211" s="77" t="s">
        <v>110</v>
      </c>
      <c r="X211" s="77" t="s">
        <v>110</v>
      </c>
      <c r="Y211" s="77" t="s">
        <v>110</v>
      </c>
      <c r="Z211" s="77" t="s">
        <v>110</v>
      </c>
      <c r="AA211" s="77" t="s">
        <v>110</v>
      </c>
      <c r="AB211" s="77" t="s">
        <v>110</v>
      </c>
      <c r="AC211" s="77" t="s">
        <v>110</v>
      </c>
      <c r="AD211" s="77" t="s">
        <v>110</v>
      </c>
      <c r="AE211" s="77" t="s">
        <v>110</v>
      </c>
      <c r="AF211" s="77" t="s">
        <v>110</v>
      </c>
      <c r="AG211" s="86" t="s">
        <v>101</v>
      </c>
      <c r="AH211" s="87" t="str">
        <f t="shared" si="30"/>
        <v>2155</v>
      </c>
      <c r="AI211" s="88">
        <v>2155.0</v>
      </c>
      <c r="AJ211" s="86">
        <v>2100.0</v>
      </c>
      <c r="AK211" s="86" t="s">
        <v>112</v>
      </c>
      <c r="AL211" s="86">
        <v>2150.0</v>
      </c>
      <c r="AM211" s="86" t="s">
        <v>446</v>
      </c>
      <c r="AN211" s="86">
        <v>2155.0</v>
      </c>
      <c r="AO211" s="86" t="s">
        <v>447</v>
      </c>
      <c r="AP211" s="86">
        <v>2155.0</v>
      </c>
      <c r="AQ211" s="77" t="s">
        <v>110</v>
      </c>
      <c r="AR211" s="77"/>
      <c r="AS211" s="86" t="s">
        <v>117</v>
      </c>
      <c r="AT211" s="77" t="s">
        <v>110</v>
      </c>
      <c r="AU211" s="77" t="str">
        <f t="shared" si="31"/>
        <v/>
      </c>
      <c r="AV211" s="86" t="str">
        <f t="shared" si="32"/>
        <v>#REF!</v>
      </c>
      <c r="AW211" s="86" t="str">
        <f t="shared" si="42"/>
        <v>#REF!</v>
      </c>
    </row>
    <row r="212" ht="15.0" customHeight="1">
      <c r="A212" s="181" t="s">
        <v>48</v>
      </c>
      <c r="B212" s="181" t="s">
        <v>678</v>
      </c>
      <c r="C212" s="212" t="s">
        <v>443</v>
      </c>
      <c r="D212" s="220" t="s">
        <v>14</v>
      </c>
      <c r="E212" s="219"/>
      <c r="F212" s="219"/>
      <c r="G212" s="219"/>
      <c r="H212" s="197" t="s">
        <v>99</v>
      </c>
      <c r="I212" s="217"/>
      <c r="J212" s="217"/>
      <c r="K212" s="218"/>
      <c r="L212" s="200" t="s">
        <v>1449</v>
      </c>
      <c r="M212" s="86" t="str">
        <f t="shared" si="27"/>
        <v/>
      </c>
      <c r="N212" s="77"/>
      <c r="O212" s="77"/>
      <c r="P212" s="77"/>
      <c r="Q212" s="86" t="str">
        <f t="shared" si="28"/>
        <v>#REF!</v>
      </c>
      <c r="R212" s="77"/>
      <c r="S212" s="86" t="str">
        <f t="shared" si="29"/>
        <v>#REF!</v>
      </c>
      <c r="T212" s="86">
        <v>738.0</v>
      </c>
      <c r="U212" s="86">
        <v>9999.0</v>
      </c>
      <c r="V212" s="86" t="s">
        <v>48</v>
      </c>
      <c r="W212" s="77" t="s">
        <v>110</v>
      </c>
      <c r="X212" s="77" t="s">
        <v>110</v>
      </c>
      <c r="Y212" s="77" t="s">
        <v>110</v>
      </c>
      <c r="Z212" s="77" t="s">
        <v>110</v>
      </c>
      <c r="AA212" s="77" t="s">
        <v>110</v>
      </c>
      <c r="AB212" s="77" t="s">
        <v>110</v>
      </c>
      <c r="AC212" s="77" t="s">
        <v>110</v>
      </c>
      <c r="AD212" s="77" t="s">
        <v>110</v>
      </c>
      <c r="AE212" s="77" t="s">
        <v>110</v>
      </c>
      <c r="AF212" s="77" t="s">
        <v>110</v>
      </c>
      <c r="AG212" s="86" t="s">
        <v>101</v>
      </c>
      <c r="AH212" s="87" t="str">
        <f t="shared" si="30"/>
        <v>2155 a)</v>
      </c>
      <c r="AI212" s="88" t="s">
        <v>445</v>
      </c>
      <c r="AJ212" s="86">
        <v>2100.0</v>
      </c>
      <c r="AK212" s="86" t="s">
        <v>112</v>
      </c>
      <c r="AL212" s="86">
        <v>2150.0</v>
      </c>
      <c r="AM212" s="86" t="s">
        <v>446</v>
      </c>
      <c r="AN212" s="86">
        <v>2155.0</v>
      </c>
      <c r="AO212" s="86" t="s">
        <v>447</v>
      </c>
      <c r="AP212" s="86" t="s">
        <v>445</v>
      </c>
      <c r="AQ212" s="86" t="s">
        <v>115</v>
      </c>
      <c r="AR212" s="86" t="s">
        <v>448</v>
      </c>
      <c r="AS212" s="86" t="s">
        <v>117</v>
      </c>
      <c r="AT212" s="86" t="s">
        <v>118</v>
      </c>
      <c r="AU212" s="77" t="str">
        <f t="shared" si="31"/>
        <v/>
      </c>
      <c r="AV212" s="86" t="str">
        <f t="shared" si="32"/>
        <v>#REF!</v>
      </c>
      <c r="AW212" s="86" t="str">
        <f t="shared" si="42"/>
        <v>#REF!</v>
      </c>
    </row>
    <row r="213" ht="15.0" customHeight="1">
      <c r="A213" s="181" t="s">
        <v>48</v>
      </c>
      <c r="B213" s="181" t="s">
        <v>678</v>
      </c>
      <c r="C213" s="212" t="s">
        <v>449</v>
      </c>
      <c r="D213" s="220" t="s">
        <v>14</v>
      </c>
      <c r="E213" s="219"/>
      <c r="F213" s="219"/>
      <c r="G213" s="219"/>
      <c r="H213" s="197" t="s">
        <v>92</v>
      </c>
      <c r="I213" s="217"/>
      <c r="J213" s="217"/>
      <c r="K213" s="218"/>
      <c r="L213" s="200" t="s">
        <v>1345</v>
      </c>
      <c r="M213" s="86" t="str">
        <f t="shared" si="27"/>
        <v/>
      </c>
      <c r="N213" s="77"/>
      <c r="O213" s="77"/>
      <c r="P213" s="77"/>
      <c r="Q213" s="86" t="str">
        <f t="shared" si="28"/>
        <v>#REF!</v>
      </c>
      <c r="R213" s="77"/>
      <c r="S213" s="86" t="str">
        <f t="shared" si="29"/>
        <v>#REF!</v>
      </c>
      <c r="T213" s="86">
        <v>735.0</v>
      </c>
      <c r="U213" s="86">
        <v>9999.0</v>
      </c>
      <c r="V213" s="86" t="s">
        <v>48</v>
      </c>
      <c r="W213" s="77" t="s">
        <v>110</v>
      </c>
      <c r="X213" s="77" t="s">
        <v>110</v>
      </c>
      <c r="Y213" s="77" t="s">
        <v>110</v>
      </c>
      <c r="Z213" s="77" t="s">
        <v>110</v>
      </c>
      <c r="AA213" s="77" t="s">
        <v>110</v>
      </c>
      <c r="AB213" s="77" t="s">
        <v>110</v>
      </c>
      <c r="AC213" s="77" t="s">
        <v>110</v>
      </c>
      <c r="AD213" s="77" t="s">
        <v>110</v>
      </c>
      <c r="AE213" s="77" t="s">
        <v>110</v>
      </c>
      <c r="AF213" s="77" t="s">
        <v>110</v>
      </c>
      <c r="AG213" s="86" t="s">
        <v>101</v>
      </c>
      <c r="AH213" s="87" t="str">
        <f t="shared" si="30"/>
        <v>2155 b)</v>
      </c>
      <c r="AI213" s="88" t="s">
        <v>451</v>
      </c>
      <c r="AJ213" s="86">
        <v>2100.0</v>
      </c>
      <c r="AK213" s="86" t="s">
        <v>112</v>
      </c>
      <c r="AL213" s="86">
        <v>2150.0</v>
      </c>
      <c r="AM213" s="86" t="s">
        <v>446</v>
      </c>
      <c r="AN213" s="86">
        <v>2155.0</v>
      </c>
      <c r="AO213" s="86" t="s">
        <v>447</v>
      </c>
      <c r="AP213" s="86" t="s">
        <v>451</v>
      </c>
      <c r="AQ213" s="86" t="s">
        <v>121</v>
      </c>
      <c r="AR213" s="86" t="s">
        <v>452</v>
      </c>
      <c r="AS213" s="86" t="s">
        <v>117</v>
      </c>
      <c r="AT213" s="86" t="s">
        <v>118</v>
      </c>
      <c r="AU213" s="77" t="str">
        <f t="shared" si="31"/>
        <v/>
      </c>
      <c r="AV213" s="86" t="str">
        <f t="shared" si="32"/>
        <v>#REF!</v>
      </c>
      <c r="AW213" s="86" t="str">
        <f t="shared" si="42"/>
        <v>#REF!</v>
      </c>
    </row>
    <row r="214" ht="15.0" customHeight="1">
      <c r="A214" s="181" t="s">
        <v>48</v>
      </c>
      <c r="B214" s="181" t="s">
        <v>678</v>
      </c>
      <c r="C214" s="212" t="s">
        <v>453</v>
      </c>
      <c r="D214" s="220" t="s">
        <v>14</v>
      </c>
      <c r="E214" s="219"/>
      <c r="F214" s="219"/>
      <c r="G214" s="219"/>
      <c r="H214" s="197" t="s">
        <v>92</v>
      </c>
      <c r="I214" s="217"/>
      <c r="J214" s="217"/>
      <c r="K214" s="218"/>
      <c r="L214" s="200" t="s">
        <v>1345</v>
      </c>
      <c r="M214" s="86" t="str">
        <f t="shared" si="27"/>
        <v/>
      </c>
      <c r="N214" s="77"/>
      <c r="O214" s="77"/>
      <c r="P214" s="77"/>
      <c r="Q214" s="86" t="str">
        <f t="shared" si="28"/>
        <v>#REF!</v>
      </c>
      <c r="R214" s="77"/>
      <c r="S214" s="86" t="str">
        <f t="shared" si="29"/>
        <v>#REF!</v>
      </c>
      <c r="T214" s="86">
        <v>736.0</v>
      </c>
      <c r="U214" s="86">
        <v>9999.0</v>
      </c>
      <c r="V214" s="86" t="s">
        <v>48</v>
      </c>
      <c r="W214" s="77" t="s">
        <v>110</v>
      </c>
      <c r="X214" s="77" t="s">
        <v>110</v>
      </c>
      <c r="Y214" s="77" t="s">
        <v>110</v>
      </c>
      <c r="Z214" s="77" t="s">
        <v>110</v>
      </c>
      <c r="AA214" s="77" t="s">
        <v>110</v>
      </c>
      <c r="AB214" s="77" t="s">
        <v>110</v>
      </c>
      <c r="AC214" s="77" t="s">
        <v>110</v>
      </c>
      <c r="AD214" s="77" t="s">
        <v>110</v>
      </c>
      <c r="AE214" s="77" t="s">
        <v>110</v>
      </c>
      <c r="AF214" s="77" t="s">
        <v>110</v>
      </c>
      <c r="AG214" s="86" t="s">
        <v>101</v>
      </c>
      <c r="AH214" s="87" t="str">
        <f t="shared" si="30"/>
        <v>2155 c)</v>
      </c>
      <c r="AI214" s="88" t="s">
        <v>455</v>
      </c>
      <c r="AJ214" s="86">
        <v>2100.0</v>
      </c>
      <c r="AK214" s="86" t="s">
        <v>112</v>
      </c>
      <c r="AL214" s="86">
        <v>2150.0</v>
      </c>
      <c r="AM214" s="86" t="s">
        <v>446</v>
      </c>
      <c r="AN214" s="86">
        <v>2155.0</v>
      </c>
      <c r="AO214" s="86" t="s">
        <v>447</v>
      </c>
      <c r="AP214" s="86" t="s">
        <v>455</v>
      </c>
      <c r="AQ214" s="86" t="s">
        <v>104</v>
      </c>
      <c r="AR214" s="86" t="s">
        <v>456</v>
      </c>
      <c r="AS214" s="86" t="s">
        <v>117</v>
      </c>
      <c r="AT214" s="86" t="s">
        <v>118</v>
      </c>
      <c r="AU214" s="77" t="str">
        <f t="shared" si="31"/>
        <v/>
      </c>
      <c r="AV214" s="86" t="str">
        <f t="shared" si="32"/>
        <v>#REF!</v>
      </c>
      <c r="AW214" s="86" t="str">
        <f t="shared" si="42"/>
        <v>#REF!</v>
      </c>
    </row>
    <row r="215" ht="15.0" customHeight="1">
      <c r="A215" s="181" t="s">
        <v>675</v>
      </c>
      <c r="B215" s="181"/>
      <c r="C215" s="181" t="s">
        <v>1450</v>
      </c>
      <c r="D215" s="5"/>
      <c r="E215" s="1"/>
      <c r="F215" s="1"/>
      <c r="G215" s="1"/>
      <c r="H215" s="5"/>
      <c r="I215" s="2"/>
      <c r="J215" s="2"/>
      <c r="K215" s="3"/>
      <c r="L215" s="5"/>
      <c r="M215" s="1"/>
      <c r="N215" s="1"/>
      <c r="O215" s="1"/>
      <c r="P215" s="1"/>
      <c r="Q215" s="1"/>
      <c r="R215" s="1"/>
      <c r="S215" s="1"/>
      <c r="T215" s="1"/>
      <c r="U215" s="5"/>
      <c r="V215" s="5"/>
      <c r="W215" s="6"/>
      <c r="X215" s="6"/>
      <c r="Y215" s="6"/>
      <c r="Z215" s="5"/>
      <c r="AA215" s="5"/>
      <c r="AB215" s="5"/>
      <c r="AC215" s="5"/>
      <c r="AD215" s="5"/>
      <c r="AE215" s="6"/>
      <c r="AF215" s="5"/>
      <c r="AG215" s="7"/>
      <c r="AH215" s="6"/>
      <c r="AI215" s="8"/>
      <c r="AJ215" s="5"/>
      <c r="AK215" s="5"/>
      <c r="AL215" s="5"/>
      <c r="AM215" s="5"/>
      <c r="AN215" s="5"/>
      <c r="AO215" s="5"/>
      <c r="AP215" s="5"/>
      <c r="AQ215" s="5"/>
      <c r="AR215" s="5"/>
      <c r="AS215" s="5"/>
      <c r="AT215" s="5"/>
      <c r="AU215" s="9"/>
      <c r="AV215" s="1"/>
      <c r="AW215" s="1"/>
    </row>
    <row r="216" ht="15.0" customHeight="1">
      <c r="A216" s="181" t="s">
        <v>677</v>
      </c>
      <c r="B216" s="181" t="s">
        <v>678</v>
      </c>
      <c r="C216" s="181" t="s">
        <v>102</v>
      </c>
      <c r="D216" s="5"/>
      <c r="E216" s="1"/>
      <c r="F216" s="1"/>
      <c r="G216" s="1"/>
      <c r="H216" s="5"/>
      <c r="I216" s="2"/>
      <c r="J216" s="2"/>
      <c r="K216" s="3"/>
      <c r="L216" s="5"/>
      <c r="M216" s="1" t="str">
        <f t="shared" ref="M216:M281" si="43">IF(ISNUMBER(SEARCH("inclu",Q216,1)),"1-Incluído",IF(ISNUMBER(SEARCH("Mudaram texto",Q216,1)),"2-Texto alterado",IF(ISNUMBER(SEARCH("Mudou texto",Q216,1)),"2-Texto alterado",IF(ISNUMBER(SEARCH("texto alterado",Q216,1)),"2-Texto alterado",""))))</f>
        <v/>
      </c>
      <c r="N216" s="1"/>
      <c r="O216" s="1"/>
      <c r="P216" s="1"/>
      <c r="Q216" s="1" t="str">
        <f t="shared" ref="Q216:Q281" si="44">IF(#REF!="QUESTÃO",AS216,IF(#REF!="ITEM",AT216,""))</f>
        <v>#REF!</v>
      </c>
      <c r="R216" s="1"/>
      <c r="S216" s="1" t="str">
        <f t="shared" ref="S216:S281" si="45">IF(#REF!="QUESTÃO",IF(Z216+0=#REF!+0,"","x"),IF(#REF!="ITEM",IF(Z216=#REF!&amp;" "&amp;#REF!&amp;")","","x")))</f>
        <v>#REF!</v>
      </c>
      <c r="T216" s="1">
        <v>174.0</v>
      </c>
      <c r="U216" s="5">
        <v>176.0</v>
      </c>
      <c r="V216" s="5" t="s">
        <v>110</v>
      </c>
      <c r="W216" s="6"/>
      <c r="X216" s="6"/>
      <c r="Y216" s="6"/>
      <c r="Z216" s="5" t="s">
        <v>110</v>
      </c>
      <c r="AA216" s="5" t="s">
        <v>110</v>
      </c>
      <c r="AB216" s="5" t="s">
        <v>110</v>
      </c>
      <c r="AC216" s="5" t="s">
        <v>110</v>
      </c>
      <c r="AD216" s="5" t="s">
        <v>110</v>
      </c>
      <c r="AE216" s="6"/>
      <c r="AF216" s="5" t="s">
        <v>110</v>
      </c>
      <c r="AG216" s="7" t="s">
        <v>101</v>
      </c>
      <c r="AH216" s="6" t="str">
        <f t="shared" ref="AH216:AH281" si="46">""&amp;AI216</f>
        <v>3100</v>
      </c>
      <c r="AI216" s="8">
        <v>3100.0</v>
      </c>
      <c r="AJ216" s="5">
        <v>3100.0</v>
      </c>
      <c r="AK216" s="5" t="s">
        <v>102</v>
      </c>
      <c r="AL216" s="5"/>
      <c r="AM216" s="5" t="s">
        <v>110</v>
      </c>
      <c r="AN216" s="5"/>
      <c r="AO216" s="5" t="s">
        <v>110</v>
      </c>
      <c r="AP216" s="5" t="s">
        <v>110</v>
      </c>
      <c r="AQ216" s="5" t="s">
        <v>110</v>
      </c>
      <c r="AR216" s="5" t="s">
        <v>110</v>
      </c>
      <c r="AS216" s="5" t="s">
        <v>110</v>
      </c>
      <c r="AT216" s="5" t="s">
        <v>110</v>
      </c>
      <c r="AU216" s="9" t="str">
        <f t="shared" ref="AU216:AU281" si="47">IF(MID(AP216,1,4)&lt;&gt;Z216,Z216,"")</f>
        <v/>
      </c>
      <c r="AV216" s="1" t="str">
        <f t="shared" ref="AV216:AV281" si="48">IF(#REF!="ITEM",IF(MID(AP216,1,4)+0=AN216+0,"ok","x"),"OK não item")</f>
        <v>#REF!</v>
      </c>
      <c r="AW216" s="1" t="str">
        <f>IF(#REF!="ITEM",IF(AQ216="a","ok",
IF(AQ216="b",IF(#REF!="a","ok","x"),
IF(AQ216="c",IF(#REF!="b","ok","x"),
IF(AQ216="d",IF(#REF!="c","ok","x"),
IF(AQ216="e",IF(#REF!="d","ok","x"),
IF(AQ216="f",IF(#REF!="e","ok","x"),
IF(AQ216="g",IF(#REF!="f","ok","x"),
IF(AQ216="h",IF(#REF!="g","ok","x"),
IF(AQ216="i",IF(#REF!="h","ok","x"),
IF(AQ216="j",IF(#REF!="i","ok","x"),
IF(AQ216="K",IF(#REF!="J","ok","x"),
IF(AQ216="L",IF(#REF!="K","ok","x")
)))))))))))),"OK")</f>
        <v>#REF!</v>
      </c>
    </row>
    <row r="217" ht="15.0" customHeight="1">
      <c r="A217" s="181" t="s">
        <v>679</v>
      </c>
      <c r="B217" s="181" t="s">
        <v>678</v>
      </c>
      <c r="C217" s="181" t="s">
        <v>103</v>
      </c>
      <c r="D217" s="1"/>
      <c r="E217" s="1"/>
      <c r="F217" s="1"/>
      <c r="G217" s="1"/>
      <c r="H217" s="5"/>
      <c r="I217" s="2"/>
      <c r="J217" s="2"/>
      <c r="K217" s="3"/>
      <c r="L217" s="5"/>
      <c r="M217" s="1" t="str">
        <f t="shared" si="43"/>
        <v/>
      </c>
      <c r="N217" s="1"/>
      <c r="O217" s="1"/>
      <c r="P217" s="1"/>
      <c r="Q217" s="1" t="str">
        <f t="shared" si="44"/>
        <v>#REF!</v>
      </c>
      <c r="R217" s="1"/>
      <c r="S217" s="1" t="str">
        <f t="shared" si="45"/>
        <v>#REF!</v>
      </c>
      <c r="T217" s="1">
        <v>175.0</v>
      </c>
      <c r="U217" s="5">
        <v>177.0</v>
      </c>
      <c r="V217" s="5" t="s">
        <v>110</v>
      </c>
      <c r="W217" s="6"/>
      <c r="X217" s="6"/>
      <c r="Y217" s="6"/>
      <c r="Z217" s="5" t="s">
        <v>110</v>
      </c>
      <c r="AA217" s="5" t="s">
        <v>110</v>
      </c>
      <c r="AB217" s="5" t="s">
        <v>110</v>
      </c>
      <c r="AC217" s="5" t="s">
        <v>110</v>
      </c>
      <c r="AD217" s="5" t="s">
        <v>110</v>
      </c>
      <c r="AE217" s="6"/>
      <c r="AF217" s="5" t="s">
        <v>110</v>
      </c>
      <c r="AG217" s="7" t="s">
        <v>101</v>
      </c>
      <c r="AH217" s="6" t="str">
        <f t="shared" si="46"/>
        <v>3110</v>
      </c>
      <c r="AI217" s="8">
        <v>3110.0</v>
      </c>
      <c r="AJ217" s="5">
        <v>3100.0</v>
      </c>
      <c r="AK217" s="5" t="s">
        <v>102</v>
      </c>
      <c r="AL217" s="5">
        <v>3110.0</v>
      </c>
      <c r="AM217" s="5" t="s">
        <v>103</v>
      </c>
      <c r="AN217" s="5"/>
      <c r="AO217" s="5" t="s">
        <v>110</v>
      </c>
      <c r="AP217" s="5" t="s">
        <v>110</v>
      </c>
      <c r="AQ217" s="5" t="s">
        <v>110</v>
      </c>
      <c r="AR217" s="5" t="s">
        <v>110</v>
      </c>
      <c r="AS217" s="5" t="s">
        <v>110</v>
      </c>
      <c r="AT217" s="5" t="s">
        <v>110</v>
      </c>
      <c r="AU217" s="9" t="str">
        <f t="shared" si="47"/>
        <v/>
      </c>
      <c r="AV217" s="1" t="str">
        <f t="shared" si="48"/>
        <v>#REF!</v>
      </c>
      <c r="AW217" s="1" t="str">
        <f t="shared" ref="AW217:AW232" si="49">IF(#REF!="ITEM",IF(AQ217="a","ok",
IF(AQ217="b",IF(AQ216="a","ok","x"),
IF(AQ217="c",IF(AQ216="b","ok","x"),
IF(AQ217="d",IF(AQ216="c","ok","x"),
IF(AQ217="e",IF(AQ216="d","ok","x"),
IF(AQ217="f",IF(AQ216="e","ok","x"),
IF(AQ217="g",IF(AQ216="f","ok","x"),
IF(AQ217="h",IF(AQ216="g","ok","x"),
IF(AQ217="i",IF(AQ216="h","ok","x"),
IF(AQ217="j",IF(AQ216="i","ok","x"),
IF(AQ217="K",IF(AQ216="J","ok","x"),
IF(AQ217="L",IF(AQ216="K","ok","x")
)))))))))))),"OK")</f>
        <v>#REF!</v>
      </c>
    </row>
    <row r="218" ht="15.0" customHeight="1">
      <c r="A218" s="181" t="s">
        <v>47</v>
      </c>
      <c r="B218" s="181" t="s">
        <v>678</v>
      </c>
      <c r="C218" s="182" t="s">
        <v>90</v>
      </c>
      <c r="D218" s="193" t="s">
        <v>1451</v>
      </c>
      <c r="E218" s="183">
        <f>COUNTIF(H219:H224,"SIM")</f>
        <v>6</v>
      </c>
      <c r="F218" s="183">
        <f>COUNTA(H219:H224)</f>
        <v>6</v>
      </c>
      <c r="G218" s="184">
        <f>E218/F218</f>
        <v>1</v>
      </c>
      <c r="H218" s="201" t="s">
        <v>684</v>
      </c>
      <c r="I218" s="34"/>
      <c r="J218" s="34"/>
      <c r="K218" s="35"/>
      <c r="L218" s="221" t="s">
        <v>1452</v>
      </c>
      <c r="M218" s="1" t="str">
        <f t="shared" si="43"/>
        <v/>
      </c>
      <c r="N218" s="1"/>
      <c r="O218" s="1"/>
      <c r="P218" s="1"/>
      <c r="Q218" s="1" t="str">
        <f t="shared" si="44"/>
        <v>#REF!</v>
      </c>
      <c r="R218" s="1"/>
      <c r="S218" s="1" t="str">
        <f t="shared" si="45"/>
        <v>#REF!</v>
      </c>
      <c r="T218" s="1">
        <v>176.0</v>
      </c>
      <c r="U218" s="5">
        <v>178.0</v>
      </c>
      <c r="V218" s="5" t="s">
        <v>47</v>
      </c>
      <c r="W218" s="5">
        <v>3100.0</v>
      </c>
      <c r="X218" s="5">
        <v>3110.0</v>
      </c>
      <c r="Y218" s="5">
        <v>3111.0</v>
      </c>
      <c r="Z218" s="5" t="s">
        <v>1453</v>
      </c>
      <c r="AA218" s="5" t="s">
        <v>110</v>
      </c>
      <c r="AB218" s="5" t="s">
        <v>90</v>
      </c>
      <c r="AC218" s="5" t="s">
        <v>1454</v>
      </c>
      <c r="AD218" s="5" t="s">
        <v>343</v>
      </c>
      <c r="AE218" s="188">
        <v>0.86</v>
      </c>
      <c r="AF218" s="5" t="s">
        <v>110</v>
      </c>
      <c r="AG218" s="7" t="s">
        <v>101</v>
      </c>
      <c r="AH218" s="6" t="str">
        <f t="shared" si="46"/>
        <v>3111</v>
      </c>
      <c r="AI218" s="8">
        <v>3111.0</v>
      </c>
      <c r="AJ218" s="5">
        <v>3100.0</v>
      </c>
      <c r="AK218" s="5" t="s">
        <v>102</v>
      </c>
      <c r="AL218" s="5">
        <v>3110.0</v>
      </c>
      <c r="AM218" s="5" t="s">
        <v>103</v>
      </c>
      <c r="AN218" s="5">
        <v>3111.0</v>
      </c>
      <c r="AO218" s="5" t="s">
        <v>90</v>
      </c>
      <c r="AP218" s="5" t="s">
        <v>1453</v>
      </c>
      <c r="AQ218" s="5" t="s">
        <v>110</v>
      </c>
      <c r="AR218" s="5" t="s">
        <v>110</v>
      </c>
      <c r="AS218" s="5" t="s">
        <v>105</v>
      </c>
      <c r="AT218" s="5" t="s">
        <v>110</v>
      </c>
      <c r="AU218" s="9" t="str">
        <f t="shared" si="47"/>
        <v/>
      </c>
      <c r="AV218" s="1" t="str">
        <f t="shared" si="48"/>
        <v>#REF!</v>
      </c>
      <c r="AW218" s="1" t="str">
        <f t="shared" si="49"/>
        <v>#REF!</v>
      </c>
    </row>
    <row r="219" ht="15.0" customHeight="1">
      <c r="A219" s="181" t="s">
        <v>48</v>
      </c>
      <c r="B219" s="181" t="s">
        <v>678</v>
      </c>
      <c r="C219" s="206" t="s">
        <v>1455</v>
      </c>
      <c r="D219" s="1" t="s">
        <v>28</v>
      </c>
      <c r="E219" s="194"/>
      <c r="F219" s="194"/>
      <c r="G219" s="194"/>
      <c r="H219" s="197" t="s">
        <v>99</v>
      </c>
      <c r="I219" s="195"/>
      <c r="J219" s="195"/>
      <c r="K219" s="196"/>
      <c r="L219" s="197" t="s">
        <v>1456</v>
      </c>
      <c r="M219" s="1" t="str">
        <f t="shared" si="43"/>
        <v/>
      </c>
      <c r="N219" s="1"/>
      <c r="O219" s="1"/>
      <c r="P219" s="1"/>
      <c r="Q219" s="1" t="str">
        <f t="shared" si="44"/>
        <v>#REF!</v>
      </c>
      <c r="R219" s="1"/>
      <c r="S219" s="1" t="str">
        <f t="shared" si="45"/>
        <v>#REF!</v>
      </c>
      <c r="T219" s="1">
        <v>177.0</v>
      </c>
      <c r="U219" s="5">
        <v>179.0</v>
      </c>
      <c r="V219" s="5" t="s">
        <v>48</v>
      </c>
      <c r="W219" s="5">
        <v>3100.0</v>
      </c>
      <c r="X219" s="5">
        <v>3110.0</v>
      </c>
      <c r="Y219" s="5">
        <v>3111.0</v>
      </c>
      <c r="Z219" s="5" t="s">
        <v>1457</v>
      </c>
      <c r="AA219" s="5" t="s">
        <v>243</v>
      </c>
      <c r="AB219" s="5" t="s">
        <v>1455</v>
      </c>
      <c r="AC219" s="5" t="s">
        <v>28</v>
      </c>
      <c r="AD219" s="5" t="s">
        <v>99</v>
      </c>
      <c r="AE219" s="6"/>
      <c r="AF219" s="5" t="s">
        <v>1458</v>
      </c>
      <c r="AG219" s="7" t="s">
        <v>101</v>
      </c>
      <c r="AH219" s="6" t="str">
        <f t="shared" si="46"/>
        <v>3111 a)</v>
      </c>
      <c r="AI219" s="8" t="s">
        <v>1457</v>
      </c>
      <c r="AJ219" s="5">
        <v>3100.0</v>
      </c>
      <c r="AK219" s="5" t="s">
        <v>102</v>
      </c>
      <c r="AL219" s="5">
        <v>3110.0</v>
      </c>
      <c r="AM219" s="5" t="s">
        <v>103</v>
      </c>
      <c r="AN219" s="5">
        <v>3111.0</v>
      </c>
      <c r="AO219" s="5" t="s">
        <v>90</v>
      </c>
      <c r="AP219" s="5" t="s">
        <v>1457</v>
      </c>
      <c r="AQ219" s="5" t="s">
        <v>115</v>
      </c>
      <c r="AR219" s="5" t="s">
        <v>1455</v>
      </c>
      <c r="AS219" s="5" t="s">
        <v>105</v>
      </c>
      <c r="AT219" s="5" t="s">
        <v>106</v>
      </c>
      <c r="AU219" s="9" t="str">
        <f t="shared" si="47"/>
        <v>3111 a)</v>
      </c>
      <c r="AV219" s="1" t="str">
        <f t="shared" si="48"/>
        <v>#REF!</v>
      </c>
      <c r="AW219" s="1" t="str">
        <f t="shared" si="49"/>
        <v>#REF!</v>
      </c>
    </row>
    <row r="220" ht="15.0" customHeight="1">
      <c r="A220" s="181" t="s">
        <v>48</v>
      </c>
      <c r="B220" s="181" t="s">
        <v>678</v>
      </c>
      <c r="C220" s="206" t="s">
        <v>1459</v>
      </c>
      <c r="D220" s="1" t="s">
        <v>28</v>
      </c>
      <c r="E220" s="194"/>
      <c r="F220" s="194"/>
      <c r="G220" s="194"/>
      <c r="H220" s="197" t="s">
        <v>99</v>
      </c>
      <c r="I220" s="195"/>
      <c r="J220" s="195"/>
      <c r="K220" s="196"/>
      <c r="L220" s="221" t="s">
        <v>1460</v>
      </c>
      <c r="M220" s="1" t="str">
        <f t="shared" si="43"/>
        <v/>
      </c>
      <c r="N220" s="1"/>
      <c r="O220" s="1"/>
      <c r="P220" s="1"/>
      <c r="Q220" s="1" t="str">
        <f t="shared" si="44"/>
        <v>#REF!</v>
      </c>
      <c r="R220" s="1"/>
      <c r="S220" s="1" t="str">
        <f t="shared" si="45"/>
        <v>#REF!</v>
      </c>
      <c r="T220" s="1">
        <v>178.0</v>
      </c>
      <c r="U220" s="5">
        <v>180.0</v>
      </c>
      <c r="V220" s="5" t="s">
        <v>48</v>
      </c>
      <c r="W220" s="5">
        <v>3100.0</v>
      </c>
      <c r="X220" s="5">
        <v>3110.0</v>
      </c>
      <c r="Y220" s="5">
        <v>3111.0</v>
      </c>
      <c r="Z220" s="5" t="s">
        <v>1461</v>
      </c>
      <c r="AA220" s="5" t="s">
        <v>201</v>
      </c>
      <c r="AB220" s="5" t="s">
        <v>1462</v>
      </c>
      <c r="AC220" s="5" t="s">
        <v>28</v>
      </c>
      <c r="AD220" s="5" t="s">
        <v>99</v>
      </c>
      <c r="AE220" s="6"/>
      <c r="AF220" s="5" t="s">
        <v>1463</v>
      </c>
      <c r="AG220" s="7" t="s">
        <v>101</v>
      </c>
      <c r="AH220" s="6" t="str">
        <f t="shared" si="46"/>
        <v>3111 b)</v>
      </c>
      <c r="AI220" s="8" t="s">
        <v>1461</v>
      </c>
      <c r="AJ220" s="5">
        <v>3100.0</v>
      </c>
      <c r="AK220" s="5" t="s">
        <v>102</v>
      </c>
      <c r="AL220" s="5">
        <v>3110.0</v>
      </c>
      <c r="AM220" s="5" t="s">
        <v>103</v>
      </c>
      <c r="AN220" s="5">
        <v>3111.0</v>
      </c>
      <c r="AO220" s="5" t="s">
        <v>90</v>
      </c>
      <c r="AP220" s="5" t="s">
        <v>1461</v>
      </c>
      <c r="AQ220" s="5" t="s">
        <v>121</v>
      </c>
      <c r="AR220" s="5" t="s">
        <v>1462</v>
      </c>
      <c r="AS220" s="5" t="s">
        <v>105</v>
      </c>
      <c r="AT220" s="5" t="s">
        <v>106</v>
      </c>
      <c r="AU220" s="9" t="str">
        <f t="shared" si="47"/>
        <v>3111 b)</v>
      </c>
      <c r="AV220" s="1" t="str">
        <f t="shared" si="48"/>
        <v>#REF!</v>
      </c>
      <c r="AW220" s="1" t="str">
        <f t="shared" si="49"/>
        <v>#REF!</v>
      </c>
    </row>
    <row r="221" ht="15.0" customHeight="1">
      <c r="A221" s="181" t="s">
        <v>48</v>
      </c>
      <c r="B221" s="181" t="s">
        <v>678</v>
      </c>
      <c r="C221" s="206" t="s">
        <v>91</v>
      </c>
      <c r="D221" s="193" t="s">
        <v>1464</v>
      </c>
      <c r="E221" s="194"/>
      <c r="F221" s="194"/>
      <c r="G221" s="194"/>
      <c r="H221" s="197" t="s">
        <v>99</v>
      </c>
      <c r="I221" s="195"/>
      <c r="J221" s="195"/>
      <c r="K221" s="196"/>
      <c r="L221" s="187" t="s">
        <v>1465</v>
      </c>
      <c r="M221" s="1" t="str">
        <f t="shared" si="43"/>
        <v/>
      </c>
      <c r="N221" s="1"/>
      <c r="O221" s="1"/>
      <c r="P221" s="1"/>
      <c r="Q221" s="1" t="str">
        <f t="shared" si="44"/>
        <v>#REF!</v>
      </c>
      <c r="R221" s="1"/>
      <c r="S221" s="1" t="str">
        <f t="shared" si="45"/>
        <v>#REF!</v>
      </c>
      <c r="T221" s="1">
        <v>179.0</v>
      </c>
      <c r="U221" s="5">
        <v>181.0</v>
      </c>
      <c r="V221" s="5" t="s">
        <v>48</v>
      </c>
      <c r="W221" s="5">
        <v>3100.0</v>
      </c>
      <c r="X221" s="5">
        <v>3110.0</v>
      </c>
      <c r="Y221" s="5">
        <v>3111.0</v>
      </c>
      <c r="Z221" s="5" t="s">
        <v>96</v>
      </c>
      <c r="AA221" s="5" t="s">
        <v>97</v>
      </c>
      <c r="AB221" s="5" t="s">
        <v>98</v>
      </c>
      <c r="AC221" s="5" t="s">
        <v>28</v>
      </c>
      <c r="AD221" s="5" t="s">
        <v>99</v>
      </c>
      <c r="AE221" s="6"/>
      <c r="AF221" s="5" t="s">
        <v>100</v>
      </c>
      <c r="AG221" s="7" t="s">
        <v>101</v>
      </c>
      <c r="AH221" s="6" t="str">
        <f t="shared" si="46"/>
        <v>3111 c)</v>
      </c>
      <c r="AI221" s="8" t="s">
        <v>96</v>
      </c>
      <c r="AJ221" s="5">
        <v>3100.0</v>
      </c>
      <c r="AK221" s="5" t="s">
        <v>102</v>
      </c>
      <c r="AL221" s="5">
        <v>3110.0</v>
      </c>
      <c r="AM221" s="5" t="s">
        <v>103</v>
      </c>
      <c r="AN221" s="5">
        <v>3111.0</v>
      </c>
      <c r="AO221" s="5" t="s">
        <v>90</v>
      </c>
      <c r="AP221" s="5" t="s">
        <v>96</v>
      </c>
      <c r="AQ221" s="5" t="s">
        <v>104</v>
      </c>
      <c r="AR221" s="5" t="s">
        <v>98</v>
      </c>
      <c r="AS221" s="5" t="s">
        <v>105</v>
      </c>
      <c r="AT221" s="5" t="s">
        <v>106</v>
      </c>
      <c r="AU221" s="9" t="str">
        <f t="shared" si="47"/>
        <v>3111 c)</v>
      </c>
      <c r="AV221" s="1" t="str">
        <f t="shared" si="48"/>
        <v>#REF!</v>
      </c>
      <c r="AW221" s="1" t="str">
        <f t="shared" si="49"/>
        <v>#REF!</v>
      </c>
    </row>
    <row r="222" ht="15.0" customHeight="1">
      <c r="A222" s="181" t="s">
        <v>48</v>
      </c>
      <c r="B222" s="181" t="s">
        <v>678</v>
      </c>
      <c r="C222" s="206" t="s">
        <v>1466</v>
      </c>
      <c r="D222" s="1" t="s">
        <v>1467</v>
      </c>
      <c r="E222" s="194"/>
      <c r="F222" s="194"/>
      <c r="G222" s="194"/>
      <c r="H222" s="197" t="s">
        <v>99</v>
      </c>
      <c r="I222" s="195"/>
      <c r="J222" s="195"/>
      <c r="K222" s="196"/>
      <c r="L222" s="187" t="s">
        <v>1468</v>
      </c>
      <c r="M222" s="1" t="str">
        <f t="shared" si="43"/>
        <v/>
      </c>
      <c r="N222" s="1"/>
      <c r="O222" s="1"/>
      <c r="P222" s="1"/>
      <c r="Q222" s="1" t="str">
        <f t="shared" si="44"/>
        <v>#REF!</v>
      </c>
      <c r="R222" s="1"/>
      <c r="S222" s="1" t="str">
        <f t="shared" si="45"/>
        <v>#REF!</v>
      </c>
      <c r="T222" s="1">
        <v>180.0</v>
      </c>
      <c r="U222" s="5">
        <v>182.0</v>
      </c>
      <c r="V222" s="5" t="s">
        <v>48</v>
      </c>
      <c r="W222" s="5">
        <v>3100.0</v>
      </c>
      <c r="X222" s="5">
        <v>3110.0</v>
      </c>
      <c r="Y222" s="5">
        <v>3111.0</v>
      </c>
      <c r="Z222" s="5" t="s">
        <v>1469</v>
      </c>
      <c r="AA222" s="5" t="s">
        <v>133</v>
      </c>
      <c r="AB222" s="5" t="s">
        <v>1470</v>
      </c>
      <c r="AC222" s="5" t="s">
        <v>28</v>
      </c>
      <c r="AD222" s="5" t="s">
        <v>99</v>
      </c>
      <c r="AE222" s="6"/>
      <c r="AF222" s="5" t="s">
        <v>1471</v>
      </c>
      <c r="AG222" s="7" t="s">
        <v>101</v>
      </c>
      <c r="AH222" s="6" t="str">
        <f t="shared" si="46"/>
        <v>3111 d)</v>
      </c>
      <c r="AI222" s="8" t="s">
        <v>1469</v>
      </c>
      <c r="AJ222" s="5">
        <v>3100.0</v>
      </c>
      <c r="AK222" s="5" t="s">
        <v>102</v>
      </c>
      <c r="AL222" s="5">
        <v>3110.0</v>
      </c>
      <c r="AM222" s="5" t="s">
        <v>103</v>
      </c>
      <c r="AN222" s="5">
        <v>3111.0</v>
      </c>
      <c r="AO222" s="5" t="s">
        <v>90</v>
      </c>
      <c r="AP222" s="5" t="s">
        <v>1469</v>
      </c>
      <c r="AQ222" s="5" t="s">
        <v>139</v>
      </c>
      <c r="AR222" s="5" t="s">
        <v>1470</v>
      </c>
      <c r="AS222" s="5" t="s">
        <v>105</v>
      </c>
      <c r="AT222" s="5" t="s">
        <v>106</v>
      </c>
      <c r="AU222" s="9" t="str">
        <f t="shared" si="47"/>
        <v>3111 d)</v>
      </c>
      <c r="AV222" s="1" t="str">
        <f t="shared" si="48"/>
        <v>#REF!</v>
      </c>
      <c r="AW222" s="1" t="str">
        <f t="shared" si="49"/>
        <v>#REF!</v>
      </c>
    </row>
    <row r="223" ht="15.0" customHeight="1">
      <c r="A223" s="181" t="s">
        <v>48</v>
      </c>
      <c r="B223" s="181" t="s">
        <v>678</v>
      </c>
      <c r="C223" s="206" t="s">
        <v>1472</v>
      </c>
      <c r="D223" s="1" t="s">
        <v>28</v>
      </c>
      <c r="E223" s="194"/>
      <c r="F223" s="194"/>
      <c r="G223" s="194"/>
      <c r="H223" s="197" t="s">
        <v>99</v>
      </c>
      <c r="I223" s="195"/>
      <c r="J223" s="195"/>
      <c r="K223" s="196"/>
      <c r="L223" s="221" t="s">
        <v>1473</v>
      </c>
      <c r="M223" s="1" t="str">
        <f t="shared" si="43"/>
        <v/>
      </c>
      <c r="N223" s="1"/>
      <c r="O223" s="1"/>
      <c r="P223" s="1"/>
      <c r="Q223" s="1" t="str">
        <f t="shared" si="44"/>
        <v>#REF!</v>
      </c>
      <c r="R223" s="1"/>
      <c r="S223" s="1" t="str">
        <f t="shared" si="45"/>
        <v>#REF!</v>
      </c>
      <c r="T223" s="1">
        <v>181.0</v>
      </c>
      <c r="U223" s="5">
        <v>183.0</v>
      </c>
      <c r="V223" s="5" t="s">
        <v>48</v>
      </c>
      <c r="W223" s="5">
        <v>3100.0</v>
      </c>
      <c r="X223" s="5">
        <v>3110.0</v>
      </c>
      <c r="Y223" s="5">
        <v>3111.0</v>
      </c>
      <c r="Z223" s="5" t="s">
        <v>1474</v>
      </c>
      <c r="AA223" s="5" t="s">
        <v>146</v>
      </c>
      <c r="AB223" s="5" t="s">
        <v>1475</v>
      </c>
      <c r="AC223" s="5" t="s">
        <v>28</v>
      </c>
      <c r="AD223" s="5" t="s">
        <v>99</v>
      </c>
      <c r="AE223" s="6"/>
      <c r="AF223" s="5" t="s">
        <v>1476</v>
      </c>
      <c r="AG223" s="7" t="s">
        <v>101</v>
      </c>
      <c r="AH223" s="6" t="str">
        <f t="shared" si="46"/>
        <v>3111 e)</v>
      </c>
      <c r="AI223" s="8" t="s">
        <v>1474</v>
      </c>
      <c r="AJ223" s="5">
        <v>3100.0</v>
      </c>
      <c r="AK223" s="5" t="s">
        <v>102</v>
      </c>
      <c r="AL223" s="5">
        <v>3110.0</v>
      </c>
      <c r="AM223" s="5" t="s">
        <v>103</v>
      </c>
      <c r="AN223" s="5">
        <v>3111.0</v>
      </c>
      <c r="AO223" s="5" t="s">
        <v>90</v>
      </c>
      <c r="AP223" s="5" t="s">
        <v>1474</v>
      </c>
      <c r="AQ223" s="5" t="s">
        <v>150</v>
      </c>
      <c r="AR223" s="5" t="s">
        <v>1475</v>
      </c>
      <c r="AS223" s="5" t="s">
        <v>105</v>
      </c>
      <c r="AT223" s="5" t="s">
        <v>106</v>
      </c>
      <c r="AU223" s="9" t="str">
        <f t="shared" si="47"/>
        <v>3111 e)</v>
      </c>
      <c r="AV223" s="1" t="str">
        <f t="shared" si="48"/>
        <v>#REF!</v>
      </c>
      <c r="AW223" s="1" t="str">
        <f t="shared" si="49"/>
        <v>#REF!</v>
      </c>
    </row>
    <row r="224" ht="15.0" customHeight="1">
      <c r="A224" s="181" t="s">
        <v>48</v>
      </c>
      <c r="B224" s="181" t="s">
        <v>678</v>
      </c>
      <c r="C224" s="206" t="s">
        <v>1477</v>
      </c>
      <c r="D224" s="1" t="s">
        <v>32</v>
      </c>
      <c r="E224" s="189"/>
      <c r="F224" s="189"/>
      <c r="G224" s="189"/>
      <c r="H224" s="197" t="s">
        <v>99</v>
      </c>
      <c r="I224" s="195"/>
      <c r="J224" s="195"/>
      <c r="K224" s="196"/>
      <c r="L224" s="197" t="s">
        <v>1478</v>
      </c>
      <c r="M224" s="1" t="str">
        <f t="shared" si="43"/>
        <v/>
      </c>
      <c r="N224" s="1"/>
      <c r="O224" s="1"/>
      <c r="P224" s="1"/>
      <c r="Q224" s="1" t="str">
        <f t="shared" si="44"/>
        <v>#REF!</v>
      </c>
      <c r="R224" s="1"/>
      <c r="S224" s="1" t="str">
        <f t="shared" si="45"/>
        <v>#REF!</v>
      </c>
      <c r="T224" s="1">
        <v>182.0</v>
      </c>
      <c r="U224" s="5">
        <v>184.0</v>
      </c>
      <c r="V224" s="5" t="s">
        <v>48</v>
      </c>
      <c r="W224" s="5">
        <v>3100.0</v>
      </c>
      <c r="X224" s="5">
        <v>3110.0</v>
      </c>
      <c r="Y224" s="5">
        <v>3111.0</v>
      </c>
      <c r="Z224" s="5" t="s">
        <v>1479</v>
      </c>
      <c r="AA224" s="5" t="s">
        <v>250</v>
      </c>
      <c r="AB224" s="5" t="s">
        <v>1480</v>
      </c>
      <c r="AC224" s="5" t="s">
        <v>28</v>
      </c>
      <c r="AD224" s="5" t="s">
        <v>92</v>
      </c>
      <c r="AE224" s="6"/>
      <c r="AF224" s="5" t="s">
        <v>1481</v>
      </c>
      <c r="AG224" s="7" t="s">
        <v>101</v>
      </c>
      <c r="AH224" s="6" t="str">
        <f t="shared" si="46"/>
        <v>3111 f)</v>
      </c>
      <c r="AI224" s="8" t="s">
        <v>1479</v>
      </c>
      <c r="AJ224" s="5">
        <v>3100.0</v>
      </c>
      <c r="AK224" s="5" t="s">
        <v>102</v>
      </c>
      <c r="AL224" s="5">
        <v>3110.0</v>
      </c>
      <c r="AM224" s="5" t="s">
        <v>103</v>
      </c>
      <c r="AN224" s="5">
        <v>3111.0</v>
      </c>
      <c r="AO224" s="5" t="s">
        <v>90</v>
      </c>
      <c r="AP224" s="5" t="s">
        <v>1479</v>
      </c>
      <c r="AQ224" s="5" t="s">
        <v>196</v>
      </c>
      <c r="AR224" s="5" t="s">
        <v>1480</v>
      </c>
      <c r="AS224" s="5" t="s">
        <v>105</v>
      </c>
      <c r="AT224" s="5" t="s">
        <v>106</v>
      </c>
      <c r="AU224" s="9" t="str">
        <f t="shared" si="47"/>
        <v>3111 f)</v>
      </c>
      <c r="AV224" s="1" t="str">
        <f t="shared" si="48"/>
        <v>#REF!</v>
      </c>
      <c r="AW224" s="1" t="str">
        <f t="shared" si="49"/>
        <v>#REF!</v>
      </c>
    </row>
    <row r="225" ht="15.0" customHeight="1">
      <c r="A225" s="181" t="s">
        <v>47</v>
      </c>
      <c r="B225" s="181" t="s">
        <v>678</v>
      </c>
      <c r="C225" s="182" t="s">
        <v>155</v>
      </c>
      <c r="D225" s="1" t="s">
        <v>135</v>
      </c>
      <c r="E225" s="183">
        <f>COUNTIF(H226:H232,"SIM")</f>
        <v>7</v>
      </c>
      <c r="F225" s="183">
        <f>COUNTA(H226:H232)</f>
        <v>7</v>
      </c>
      <c r="G225" s="184">
        <f>E225/F225</f>
        <v>1</v>
      </c>
      <c r="H225" s="201" t="s">
        <v>684</v>
      </c>
      <c r="I225" s="34"/>
      <c r="J225" s="34"/>
      <c r="K225" s="35"/>
      <c r="L225" s="221" t="s">
        <v>1482</v>
      </c>
      <c r="M225" s="1" t="str">
        <f t="shared" si="43"/>
        <v/>
      </c>
      <c r="N225" s="1"/>
      <c r="O225" s="1"/>
      <c r="P225" s="1"/>
      <c r="Q225" s="1" t="str">
        <f t="shared" si="44"/>
        <v>#REF!</v>
      </c>
      <c r="R225" s="1"/>
      <c r="S225" s="1" t="str">
        <f t="shared" si="45"/>
        <v>#REF!</v>
      </c>
      <c r="T225" s="1">
        <v>183.0</v>
      </c>
      <c r="U225" s="5">
        <v>185.0</v>
      </c>
      <c r="V225" s="5" t="s">
        <v>47</v>
      </c>
      <c r="W225" s="5">
        <v>3100.0</v>
      </c>
      <c r="X225" s="5">
        <v>3110.0</v>
      </c>
      <c r="Y225" s="5">
        <v>3112.0</v>
      </c>
      <c r="Z225" s="5" t="s">
        <v>1483</v>
      </c>
      <c r="AA225" s="5" t="s">
        <v>110</v>
      </c>
      <c r="AB225" s="5" t="s">
        <v>155</v>
      </c>
      <c r="AC225" s="5" t="s">
        <v>135</v>
      </c>
      <c r="AD225" s="5" t="s">
        <v>987</v>
      </c>
      <c r="AE225" s="188">
        <v>0.15</v>
      </c>
      <c r="AF225" s="5" t="s">
        <v>1484</v>
      </c>
      <c r="AG225" s="7" t="s">
        <v>101</v>
      </c>
      <c r="AH225" s="6" t="str">
        <f t="shared" si="46"/>
        <v>3112</v>
      </c>
      <c r="AI225" s="8">
        <v>3112.0</v>
      </c>
      <c r="AJ225" s="5">
        <v>3100.0</v>
      </c>
      <c r="AK225" s="5" t="s">
        <v>102</v>
      </c>
      <c r="AL225" s="5">
        <v>3110.0</v>
      </c>
      <c r="AM225" s="5" t="s">
        <v>103</v>
      </c>
      <c r="AN225" s="5">
        <v>3112.0</v>
      </c>
      <c r="AO225" s="5" t="s">
        <v>155</v>
      </c>
      <c r="AP225" s="5" t="s">
        <v>1483</v>
      </c>
      <c r="AQ225" s="5" t="s">
        <v>110</v>
      </c>
      <c r="AR225" s="5" t="s">
        <v>110</v>
      </c>
      <c r="AS225" s="5" t="s">
        <v>105</v>
      </c>
      <c r="AT225" s="5" t="s">
        <v>110</v>
      </c>
      <c r="AU225" s="9" t="str">
        <f t="shared" si="47"/>
        <v/>
      </c>
      <c r="AV225" s="1" t="str">
        <f t="shared" si="48"/>
        <v>#REF!</v>
      </c>
      <c r="AW225" s="1" t="str">
        <f t="shared" si="49"/>
        <v>#REF!</v>
      </c>
    </row>
    <row r="226" ht="15.0" customHeight="1">
      <c r="A226" s="181" t="s">
        <v>48</v>
      </c>
      <c r="B226" s="181" t="s">
        <v>678</v>
      </c>
      <c r="C226" s="206" t="s">
        <v>156</v>
      </c>
      <c r="D226" s="1" t="s">
        <v>135</v>
      </c>
      <c r="E226" s="189"/>
      <c r="F226" s="189"/>
      <c r="G226" s="189"/>
      <c r="H226" s="197" t="s">
        <v>99</v>
      </c>
      <c r="I226" s="195"/>
      <c r="J226" s="195"/>
      <c r="K226" s="196"/>
      <c r="L226" s="197" t="s">
        <v>1485</v>
      </c>
      <c r="M226" s="1" t="str">
        <f t="shared" si="43"/>
        <v/>
      </c>
      <c r="N226" s="1"/>
      <c r="O226" s="1"/>
      <c r="P226" s="1"/>
      <c r="Q226" s="1" t="str">
        <f t="shared" si="44"/>
        <v>#REF!</v>
      </c>
      <c r="R226" s="1"/>
      <c r="S226" s="1" t="str">
        <f t="shared" si="45"/>
        <v>#REF!</v>
      </c>
      <c r="T226" s="1">
        <v>184.0</v>
      </c>
      <c r="U226" s="5">
        <v>186.0</v>
      </c>
      <c r="V226" s="5" t="s">
        <v>48</v>
      </c>
      <c r="W226" s="5">
        <v>3100.0</v>
      </c>
      <c r="X226" s="5">
        <v>3110.0</v>
      </c>
      <c r="Y226" s="5">
        <v>3112.0</v>
      </c>
      <c r="Z226" s="5" t="s">
        <v>1486</v>
      </c>
      <c r="AA226" s="5" t="s">
        <v>243</v>
      </c>
      <c r="AB226" s="5" t="s">
        <v>156</v>
      </c>
      <c r="AC226" s="5" t="s">
        <v>135</v>
      </c>
      <c r="AD226" s="5" t="s">
        <v>92</v>
      </c>
      <c r="AE226" s="6"/>
      <c r="AF226" s="5" t="s">
        <v>1487</v>
      </c>
      <c r="AG226" s="7" t="s">
        <v>101</v>
      </c>
      <c r="AH226" s="6" t="str">
        <f t="shared" si="46"/>
        <v>3112 a)</v>
      </c>
      <c r="AI226" s="8" t="s">
        <v>1486</v>
      </c>
      <c r="AJ226" s="5">
        <v>3100.0</v>
      </c>
      <c r="AK226" s="5" t="s">
        <v>102</v>
      </c>
      <c r="AL226" s="5">
        <v>3110.0</v>
      </c>
      <c r="AM226" s="5" t="s">
        <v>103</v>
      </c>
      <c r="AN226" s="5">
        <v>3112.0</v>
      </c>
      <c r="AO226" s="5" t="s">
        <v>155</v>
      </c>
      <c r="AP226" s="5" t="s">
        <v>1486</v>
      </c>
      <c r="AQ226" s="5" t="s">
        <v>115</v>
      </c>
      <c r="AR226" s="5" t="s">
        <v>156</v>
      </c>
      <c r="AS226" s="5" t="s">
        <v>105</v>
      </c>
      <c r="AT226" s="5" t="s">
        <v>106</v>
      </c>
      <c r="AU226" s="9" t="str">
        <f t="shared" si="47"/>
        <v>3112 a)</v>
      </c>
      <c r="AV226" s="1" t="str">
        <f t="shared" si="48"/>
        <v>#REF!</v>
      </c>
      <c r="AW226" s="1" t="str">
        <f t="shared" si="49"/>
        <v>#REF!</v>
      </c>
    </row>
    <row r="227" ht="15.0" customHeight="1">
      <c r="A227" s="181" t="s">
        <v>48</v>
      </c>
      <c r="B227" s="181" t="s">
        <v>678</v>
      </c>
      <c r="C227" s="206" t="s">
        <v>1488</v>
      </c>
      <c r="D227" s="193" t="s">
        <v>1489</v>
      </c>
      <c r="E227" s="189"/>
      <c r="F227" s="189"/>
      <c r="G227" s="189"/>
      <c r="H227" s="197" t="s">
        <v>99</v>
      </c>
      <c r="I227" s="195"/>
      <c r="J227" s="195"/>
      <c r="K227" s="196"/>
      <c r="L227" s="197" t="s">
        <v>1490</v>
      </c>
      <c r="M227" s="1" t="str">
        <f t="shared" si="43"/>
        <v/>
      </c>
      <c r="N227" s="1"/>
      <c r="O227" s="1"/>
      <c r="P227" s="1"/>
      <c r="Q227" s="1" t="str">
        <f t="shared" si="44"/>
        <v>#REF!</v>
      </c>
      <c r="R227" s="1"/>
      <c r="S227" s="1" t="str">
        <f t="shared" si="45"/>
        <v>#REF!</v>
      </c>
      <c r="T227" s="1">
        <v>185.0</v>
      </c>
      <c r="U227" s="5">
        <v>187.0</v>
      </c>
      <c r="V227" s="5" t="s">
        <v>48</v>
      </c>
      <c r="W227" s="5">
        <v>3100.0</v>
      </c>
      <c r="X227" s="5">
        <v>3110.0</v>
      </c>
      <c r="Y227" s="5">
        <v>3112.0</v>
      </c>
      <c r="Z227" s="5" t="s">
        <v>1491</v>
      </c>
      <c r="AA227" s="5" t="s">
        <v>201</v>
      </c>
      <c r="AB227" s="5" t="s">
        <v>1488</v>
      </c>
      <c r="AC227" s="5" t="s">
        <v>135</v>
      </c>
      <c r="AD227" s="5" t="s">
        <v>99</v>
      </c>
      <c r="AE227" s="6"/>
      <c r="AF227" s="5" t="s">
        <v>1492</v>
      </c>
      <c r="AG227" s="7" t="s">
        <v>101</v>
      </c>
      <c r="AH227" s="6" t="str">
        <f t="shared" si="46"/>
        <v>3112 b)</v>
      </c>
      <c r="AI227" s="8" t="s">
        <v>1491</v>
      </c>
      <c r="AJ227" s="5">
        <v>3100.0</v>
      </c>
      <c r="AK227" s="5" t="s">
        <v>102</v>
      </c>
      <c r="AL227" s="5">
        <v>3110.0</v>
      </c>
      <c r="AM227" s="5" t="s">
        <v>103</v>
      </c>
      <c r="AN227" s="5">
        <v>3112.0</v>
      </c>
      <c r="AO227" s="5" t="s">
        <v>155</v>
      </c>
      <c r="AP227" s="5" t="s">
        <v>1491</v>
      </c>
      <c r="AQ227" s="5" t="s">
        <v>121</v>
      </c>
      <c r="AR227" s="5" t="s">
        <v>1488</v>
      </c>
      <c r="AS227" s="5" t="s">
        <v>105</v>
      </c>
      <c r="AT227" s="5" t="s">
        <v>106</v>
      </c>
      <c r="AU227" s="9" t="str">
        <f t="shared" si="47"/>
        <v>3112 b)</v>
      </c>
      <c r="AV227" s="1" t="str">
        <f t="shared" si="48"/>
        <v>#REF!</v>
      </c>
      <c r="AW227" s="1" t="str">
        <f t="shared" si="49"/>
        <v>#REF!</v>
      </c>
    </row>
    <row r="228" ht="15.0" customHeight="1">
      <c r="A228" s="181" t="s">
        <v>48</v>
      </c>
      <c r="B228" s="181" t="s">
        <v>678</v>
      </c>
      <c r="C228" s="206" t="s">
        <v>1493</v>
      </c>
      <c r="D228" s="193" t="s">
        <v>1489</v>
      </c>
      <c r="E228" s="189"/>
      <c r="F228" s="189"/>
      <c r="G228" s="189"/>
      <c r="H228" s="197" t="s">
        <v>99</v>
      </c>
      <c r="I228" s="195"/>
      <c r="J228" s="195"/>
      <c r="K228" s="196"/>
      <c r="L228" s="197" t="s">
        <v>1490</v>
      </c>
      <c r="M228" s="1" t="str">
        <f t="shared" si="43"/>
        <v/>
      </c>
      <c r="N228" s="1"/>
      <c r="O228" s="1"/>
      <c r="P228" s="1"/>
      <c r="Q228" s="1" t="str">
        <f t="shared" si="44"/>
        <v>#REF!</v>
      </c>
      <c r="R228" s="1"/>
      <c r="S228" s="1" t="str">
        <f t="shared" si="45"/>
        <v>#REF!</v>
      </c>
      <c r="T228" s="1">
        <v>186.0</v>
      </c>
      <c r="U228" s="5">
        <v>188.0</v>
      </c>
      <c r="V228" s="5" t="s">
        <v>48</v>
      </c>
      <c r="W228" s="5">
        <v>3100.0</v>
      </c>
      <c r="X228" s="5">
        <v>3110.0</v>
      </c>
      <c r="Y228" s="5">
        <v>3112.0</v>
      </c>
      <c r="Z228" s="5" t="s">
        <v>1494</v>
      </c>
      <c r="AA228" s="5" t="s">
        <v>97</v>
      </c>
      <c r="AB228" s="5" t="s">
        <v>1493</v>
      </c>
      <c r="AC228" s="5" t="s">
        <v>135</v>
      </c>
      <c r="AD228" s="5" t="s">
        <v>92</v>
      </c>
      <c r="AE228" s="6"/>
      <c r="AF228" s="5" t="s">
        <v>1495</v>
      </c>
      <c r="AG228" s="7" t="s">
        <v>101</v>
      </c>
      <c r="AH228" s="6" t="str">
        <f t="shared" si="46"/>
        <v>3112 c)</v>
      </c>
      <c r="AI228" s="8" t="s">
        <v>1494</v>
      </c>
      <c r="AJ228" s="5">
        <v>3100.0</v>
      </c>
      <c r="AK228" s="5" t="s">
        <v>102</v>
      </c>
      <c r="AL228" s="5">
        <v>3110.0</v>
      </c>
      <c r="AM228" s="5" t="s">
        <v>103</v>
      </c>
      <c r="AN228" s="5">
        <v>3112.0</v>
      </c>
      <c r="AO228" s="5" t="s">
        <v>155</v>
      </c>
      <c r="AP228" s="5" t="s">
        <v>1494</v>
      </c>
      <c r="AQ228" s="5" t="s">
        <v>104</v>
      </c>
      <c r="AR228" s="5" t="s">
        <v>1493</v>
      </c>
      <c r="AS228" s="5" t="s">
        <v>105</v>
      </c>
      <c r="AT228" s="5" t="s">
        <v>106</v>
      </c>
      <c r="AU228" s="9" t="str">
        <f t="shared" si="47"/>
        <v>3112 c)</v>
      </c>
      <c r="AV228" s="1" t="str">
        <f t="shared" si="48"/>
        <v>#REF!</v>
      </c>
      <c r="AW228" s="1" t="str">
        <f t="shared" si="49"/>
        <v>#REF!</v>
      </c>
    </row>
    <row r="229" ht="15.0" customHeight="1">
      <c r="A229" s="181" t="s">
        <v>48</v>
      </c>
      <c r="B229" s="181" t="s">
        <v>678</v>
      </c>
      <c r="C229" s="206" t="s">
        <v>1496</v>
      </c>
      <c r="D229" s="193" t="s">
        <v>1489</v>
      </c>
      <c r="E229" s="189"/>
      <c r="F229" s="189"/>
      <c r="G229" s="189"/>
      <c r="H229" s="197" t="s">
        <v>99</v>
      </c>
      <c r="I229" s="195"/>
      <c r="J229" s="195"/>
      <c r="K229" s="196"/>
      <c r="L229" s="197" t="s">
        <v>1497</v>
      </c>
      <c r="M229" s="1" t="str">
        <f t="shared" si="43"/>
        <v/>
      </c>
      <c r="N229" s="1"/>
      <c r="O229" s="1"/>
      <c r="P229" s="1"/>
      <c r="Q229" s="1" t="str">
        <f t="shared" si="44"/>
        <v>#REF!</v>
      </c>
      <c r="R229" s="1"/>
      <c r="S229" s="1" t="str">
        <f t="shared" si="45"/>
        <v>#REF!</v>
      </c>
      <c r="T229" s="1">
        <v>187.0</v>
      </c>
      <c r="U229" s="5">
        <v>189.0</v>
      </c>
      <c r="V229" s="5" t="s">
        <v>48</v>
      </c>
      <c r="W229" s="5">
        <v>3100.0</v>
      </c>
      <c r="X229" s="5">
        <v>3110.0</v>
      </c>
      <c r="Y229" s="5">
        <v>3112.0</v>
      </c>
      <c r="Z229" s="5" t="s">
        <v>1498</v>
      </c>
      <c r="AA229" s="5" t="s">
        <v>133</v>
      </c>
      <c r="AB229" s="5" t="s">
        <v>1496</v>
      </c>
      <c r="AC229" s="5" t="s">
        <v>135</v>
      </c>
      <c r="AD229" s="5" t="s">
        <v>92</v>
      </c>
      <c r="AE229" s="6"/>
      <c r="AF229" s="5" t="s">
        <v>1499</v>
      </c>
      <c r="AG229" s="7" t="s">
        <v>101</v>
      </c>
      <c r="AH229" s="6" t="str">
        <f t="shared" si="46"/>
        <v>3112 d)</v>
      </c>
      <c r="AI229" s="8" t="s">
        <v>1498</v>
      </c>
      <c r="AJ229" s="5">
        <v>3100.0</v>
      </c>
      <c r="AK229" s="5" t="s">
        <v>102</v>
      </c>
      <c r="AL229" s="5">
        <v>3110.0</v>
      </c>
      <c r="AM229" s="5" t="s">
        <v>103</v>
      </c>
      <c r="AN229" s="5">
        <v>3112.0</v>
      </c>
      <c r="AO229" s="5" t="s">
        <v>155</v>
      </c>
      <c r="AP229" s="5" t="s">
        <v>1498</v>
      </c>
      <c r="AQ229" s="5" t="s">
        <v>139</v>
      </c>
      <c r="AR229" s="5" t="s">
        <v>1496</v>
      </c>
      <c r="AS229" s="5" t="s">
        <v>105</v>
      </c>
      <c r="AT229" s="5" t="s">
        <v>106</v>
      </c>
      <c r="AU229" s="9" t="str">
        <f t="shared" si="47"/>
        <v>3112 d)</v>
      </c>
      <c r="AV229" s="1" t="str">
        <f t="shared" si="48"/>
        <v>#REF!</v>
      </c>
      <c r="AW229" s="1" t="str">
        <f t="shared" si="49"/>
        <v>#REF!</v>
      </c>
    </row>
    <row r="230" ht="15.0" customHeight="1">
      <c r="A230" s="181" t="s">
        <v>48</v>
      </c>
      <c r="B230" s="181" t="s">
        <v>678</v>
      </c>
      <c r="C230" s="206" t="s">
        <v>1500</v>
      </c>
      <c r="D230" s="193" t="s">
        <v>1489</v>
      </c>
      <c r="E230" s="189"/>
      <c r="F230" s="189"/>
      <c r="G230" s="189"/>
      <c r="H230" s="197" t="s">
        <v>99</v>
      </c>
      <c r="I230" s="195"/>
      <c r="J230" s="195"/>
      <c r="K230" s="196"/>
      <c r="L230" s="197" t="s">
        <v>1490</v>
      </c>
      <c r="M230" s="1" t="str">
        <f t="shared" si="43"/>
        <v/>
      </c>
      <c r="N230" s="1"/>
      <c r="O230" s="1"/>
      <c r="P230" s="1"/>
      <c r="Q230" s="1" t="str">
        <f t="shared" si="44"/>
        <v>#REF!</v>
      </c>
      <c r="R230" s="1"/>
      <c r="S230" s="1" t="str">
        <f t="shared" si="45"/>
        <v>#REF!</v>
      </c>
      <c r="T230" s="1">
        <v>188.0</v>
      </c>
      <c r="U230" s="5">
        <v>190.0</v>
      </c>
      <c r="V230" s="5" t="s">
        <v>48</v>
      </c>
      <c r="W230" s="5">
        <v>3100.0</v>
      </c>
      <c r="X230" s="5">
        <v>3110.0</v>
      </c>
      <c r="Y230" s="5">
        <v>3112.0</v>
      </c>
      <c r="Z230" s="5" t="s">
        <v>1501</v>
      </c>
      <c r="AA230" s="5" t="s">
        <v>146</v>
      </c>
      <c r="AB230" s="5" t="s">
        <v>1502</v>
      </c>
      <c r="AC230" s="5" t="s">
        <v>135</v>
      </c>
      <c r="AD230" s="5" t="s">
        <v>92</v>
      </c>
      <c r="AE230" s="6"/>
      <c r="AF230" s="5" t="s">
        <v>1503</v>
      </c>
      <c r="AG230" s="7" t="s">
        <v>101</v>
      </c>
      <c r="AH230" s="6" t="str">
        <f t="shared" si="46"/>
        <v>3112 e)</v>
      </c>
      <c r="AI230" s="8" t="s">
        <v>1501</v>
      </c>
      <c r="AJ230" s="5">
        <v>3100.0</v>
      </c>
      <c r="AK230" s="5" t="s">
        <v>102</v>
      </c>
      <c r="AL230" s="5">
        <v>3110.0</v>
      </c>
      <c r="AM230" s="5" t="s">
        <v>103</v>
      </c>
      <c r="AN230" s="5">
        <v>3112.0</v>
      </c>
      <c r="AO230" s="5" t="s">
        <v>155</v>
      </c>
      <c r="AP230" s="5" t="s">
        <v>1501</v>
      </c>
      <c r="AQ230" s="5" t="s">
        <v>150</v>
      </c>
      <c r="AR230" s="5" t="s">
        <v>1502</v>
      </c>
      <c r="AS230" s="5" t="s">
        <v>105</v>
      </c>
      <c r="AT230" s="5" t="s">
        <v>106</v>
      </c>
      <c r="AU230" s="9" t="str">
        <f t="shared" si="47"/>
        <v>3112 e)</v>
      </c>
      <c r="AV230" s="1" t="str">
        <f t="shared" si="48"/>
        <v>#REF!</v>
      </c>
      <c r="AW230" s="1" t="str">
        <f t="shared" si="49"/>
        <v>#REF!</v>
      </c>
    </row>
    <row r="231" ht="15.0" customHeight="1">
      <c r="A231" s="181" t="s">
        <v>48</v>
      </c>
      <c r="B231" s="181" t="s">
        <v>678</v>
      </c>
      <c r="C231" s="206" t="s">
        <v>1504</v>
      </c>
      <c r="D231" s="1" t="s">
        <v>135</v>
      </c>
      <c r="E231" s="189"/>
      <c r="F231" s="189"/>
      <c r="G231" s="189"/>
      <c r="H231" s="197" t="s">
        <v>99</v>
      </c>
      <c r="I231" s="195"/>
      <c r="J231" s="195"/>
      <c r="K231" s="196"/>
      <c r="L231" s="197" t="s">
        <v>1505</v>
      </c>
      <c r="M231" s="1" t="str">
        <f t="shared" si="43"/>
        <v/>
      </c>
      <c r="N231" s="1"/>
      <c r="O231" s="1"/>
      <c r="P231" s="1"/>
      <c r="Q231" s="1" t="str">
        <f t="shared" si="44"/>
        <v>#REF!</v>
      </c>
      <c r="R231" s="1"/>
      <c r="S231" s="1" t="str">
        <f t="shared" si="45"/>
        <v>#REF!</v>
      </c>
      <c r="T231" s="1">
        <v>189.0</v>
      </c>
      <c r="U231" s="5">
        <v>191.0</v>
      </c>
      <c r="V231" s="5" t="s">
        <v>48</v>
      </c>
      <c r="W231" s="5">
        <v>3100.0</v>
      </c>
      <c r="X231" s="5">
        <v>3110.0</v>
      </c>
      <c r="Y231" s="5">
        <v>3112.0</v>
      </c>
      <c r="Z231" s="5" t="s">
        <v>1506</v>
      </c>
      <c r="AA231" s="5" t="s">
        <v>250</v>
      </c>
      <c r="AB231" s="5" t="s">
        <v>1504</v>
      </c>
      <c r="AC231" s="5" t="s">
        <v>135</v>
      </c>
      <c r="AD231" s="5" t="s">
        <v>99</v>
      </c>
      <c r="AE231" s="6"/>
      <c r="AF231" s="5" t="s">
        <v>1507</v>
      </c>
      <c r="AG231" s="7" t="s">
        <v>101</v>
      </c>
      <c r="AH231" s="6" t="str">
        <f t="shared" si="46"/>
        <v>3112 f)</v>
      </c>
      <c r="AI231" s="8" t="s">
        <v>1506</v>
      </c>
      <c r="AJ231" s="5">
        <v>3100.0</v>
      </c>
      <c r="AK231" s="5" t="s">
        <v>102</v>
      </c>
      <c r="AL231" s="5">
        <v>3110.0</v>
      </c>
      <c r="AM231" s="5" t="s">
        <v>103</v>
      </c>
      <c r="AN231" s="5">
        <v>3112.0</v>
      </c>
      <c r="AO231" s="5" t="s">
        <v>155</v>
      </c>
      <c r="AP231" s="5" t="s">
        <v>1506</v>
      </c>
      <c r="AQ231" s="5" t="s">
        <v>196</v>
      </c>
      <c r="AR231" s="5" t="s">
        <v>1504</v>
      </c>
      <c r="AS231" s="5" t="s">
        <v>105</v>
      </c>
      <c r="AT231" s="5" t="s">
        <v>106</v>
      </c>
      <c r="AU231" s="9" t="str">
        <f t="shared" si="47"/>
        <v>3112 f)</v>
      </c>
      <c r="AV231" s="1" t="str">
        <f t="shared" si="48"/>
        <v>#REF!</v>
      </c>
      <c r="AW231" s="1" t="str">
        <f t="shared" si="49"/>
        <v>#REF!</v>
      </c>
    </row>
    <row r="232" ht="15.0" customHeight="1">
      <c r="A232" s="181" t="s">
        <v>48</v>
      </c>
      <c r="B232" s="181" t="s">
        <v>678</v>
      </c>
      <c r="C232" s="206" t="s">
        <v>1508</v>
      </c>
      <c r="D232" s="193" t="s">
        <v>1454</v>
      </c>
      <c r="E232" s="189"/>
      <c r="F232" s="189"/>
      <c r="G232" s="189"/>
      <c r="H232" s="197" t="s">
        <v>99</v>
      </c>
      <c r="I232" s="195"/>
      <c r="J232" s="195"/>
      <c r="K232" s="196"/>
      <c r="L232" s="187" t="s">
        <v>1509</v>
      </c>
      <c r="M232" s="1" t="str">
        <f t="shared" si="43"/>
        <v/>
      </c>
      <c r="N232" s="1"/>
      <c r="O232" s="1"/>
      <c r="P232" s="1"/>
      <c r="Q232" s="1" t="str">
        <f t="shared" si="44"/>
        <v>#REF!</v>
      </c>
      <c r="R232" s="1"/>
      <c r="S232" s="1" t="str">
        <f t="shared" si="45"/>
        <v>#REF!</v>
      </c>
      <c r="T232" s="1">
        <v>190.0</v>
      </c>
      <c r="U232" s="5">
        <v>192.0</v>
      </c>
      <c r="V232" s="5" t="s">
        <v>48</v>
      </c>
      <c r="W232" s="5">
        <v>3100.0</v>
      </c>
      <c r="X232" s="5">
        <v>3110.0</v>
      </c>
      <c r="Y232" s="5">
        <v>3112.0</v>
      </c>
      <c r="Z232" s="5" t="s">
        <v>1510</v>
      </c>
      <c r="AA232" s="5" t="s">
        <v>164</v>
      </c>
      <c r="AB232" s="5" t="s">
        <v>1508</v>
      </c>
      <c r="AC232" s="5" t="s">
        <v>1511</v>
      </c>
      <c r="AD232" s="5" t="s">
        <v>92</v>
      </c>
      <c r="AE232" s="6"/>
      <c r="AF232" s="5" t="s">
        <v>1499</v>
      </c>
      <c r="AG232" s="7" t="s">
        <v>101</v>
      </c>
      <c r="AH232" s="6" t="str">
        <f t="shared" si="46"/>
        <v>3112 g)</v>
      </c>
      <c r="AI232" s="8" t="s">
        <v>1510</v>
      </c>
      <c r="AJ232" s="5">
        <v>3100.0</v>
      </c>
      <c r="AK232" s="5" t="s">
        <v>102</v>
      </c>
      <c r="AL232" s="5">
        <v>3110.0</v>
      </c>
      <c r="AM232" s="5" t="s">
        <v>103</v>
      </c>
      <c r="AN232" s="5">
        <v>3112.0</v>
      </c>
      <c r="AO232" s="5" t="s">
        <v>155</v>
      </c>
      <c r="AP232" s="5" t="s">
        <v>1510</v>
      </c>
      <c r="AQ232" s="5" t="s">
        <v>169</v>
      </c>
      <c r="AR232" s="5" t="s">
        <v>1508</v>
      </c>
      <c r="AS232" s="5" t="s">
        <v>105</v>
      </c>
      <c r="AT232" s="5" t="s">
        <v>106</v>
      </c>
      <c r="AU232" s="9" t="str">
        <f t="shared" si="47"/>
        <v>3112 g)</v>
      </c>
      <c r="AV232" s="1" t="str">
        <f t="shared" si="48"/>
        <v>#REF!</v>
      </c>
      <c r="AW232" s="1" t="str">
        <f t="shared" si="49"/>
        <v>#REF!</v>
      </c>
    </row>
    <row r="233" ht="15.0" customHeight="1">
      <c r="A233" s="181" t="s">
        <v>679</v>
      </c>
      <c r="B233" s="181" t="s">
        <v>678</v>
      </c>
      <c r="C233" s="181" t="s">
        <v>168</v>
      </c>
      <c r="D233" s="1"/>
      <c r="E233" s="1"/>
      <c r="F233" s="1"/>
      <c r="G233" s="1"/>
      <c r="H233" s="5"/>
      <c r="I233" s="2"/>
      <c r="J233" s="2"/>
      <c r="K233" s="3"/>
      <c r="L233" s="5"/>
      <c r="M233" s="1" t="str">
        <f t="shared" si="43"/>
        <v/>
      </c>
      <c r="N233" s="1"/>
      <c r="O233" s="1"/>
      <c r="P233" s="1"/>
      <c r="Q233" s="1" t="str">
        <f t="shared" si="44"/>
        <v>#REF!</v>
      </c>
      <c r="R233" s="1"/>
      <c r="S233" s="1" t="str">
        <f t="shared" si="45"/>
        <v>#REF!</v>
      </c>
      <c r="T233" s="1">
        <v>211.0</v>
      </c>
      <c r="U233" s="5">
        <v>213.0</v>
      </c>
      <c r="V233" s="5" t="s">
        <v>110</v>
      </c>
      <c r="W233" s="6"/>
      <c r="X233" s="6"/>
      <c r="Y233" s="6"/>
      <c r="Z233" s="5" t="s">
        <v>110</v>
      </c>
      <c r="AA233" s="5" t="s">
        <v>110</v>
      </c>
      <c r="AB233" s="5" t="s">
        <v>110</v>
      </c>
      <c r="AC233" s="5" t="s">
        <v>110</v>
      </c>
      <c r="AD233" s="5" t="s">
        <v>110</v>
      </c>
      <c r="AE233" s="6"/>
      <c r="AF233" s="5" t="s">
        <v>110</v>
      </c>
      <c r="AG233" s="7" t="s">
        <v>101</v>
      </c>
      <c r="AH233" s="6" t="str">
        <f t="shared" si="46"/>
        <v>3120</v>
      </c>
      <c r="AI233" s="5">
        <v>3120.0</v>
      </c>
      <c r="AJ233" s="5">
        <v>3100.0</v>
      </c>
      <c r="AK233" s="5" t="s">
        <v>102</v>
      </c>
      <c r="AL233" s="5">
        <v>3120.0</v>
      </c>
      <c r="AM233" s="222" t="s">
        <v>1512</v>
      </c>
      <c r="AN233" s="5"/>
      <c r="AO233" s="5" t="s">
        <v>110</v>
      </c>
      <c r="AP233" s="5" t="s">
        <v>110</v>
      </c>
      <c r="AQ233" s="5" t="s">
        <v>110</v>
      </c>
      <c r="AR233" s="5" t="s">
        <v>110</v>
      </c>
      <c r="AS233" s="5" t="s">
        <v>110</v>
      </c>
      <c r="AT233" s="5" t="s">
        <v>110</v>
      </c>
      <c r="AU233" s="9" t="str">
        <f t="shared" si="47"/>
        <v/>
      </c>
      <c r="AV233" s="1" t="str">
        <f t="shared" si="48"/>
        <v>#REF!</v>
      </c>
      <c r="AW233" s="1" t="str">
        <f>IF(#REF!="ITEM",IF(AQ233="a","ok",
IF(AQ233="b",IF(#REF!="a","ok","x"),
IF(AQ233="c",IF(#REF!="b","ok","x"),
IF(AQ233="d",IF(#REF!="c","ok","x"),
IF(AQ233="e",IF(#REF!="d","ok","x"),
IF(AQ233="f",IF(#REF!="e","ok","x"),
IF(AQ233="g",IF(#REF!="f","ok","x"),
IF(AQ233="h",IF(#REF!="g","ok","x"),
IF(AQ233="i",IF(#REF!="h","ok","x"),
IF(AQ233="j",IF(#REF!="i","ok","x"),
IF(AQ233="K",IF(#REF!="J","ok","x"),
IF(AQ233="L",IF(#REF!="K","ok","x")
)))))))))))),"OK")</f>
        <v>#REF!</v>
      </c>
    </row>
    <row r="234" ht="15.0" customHeight="1">
      <c r="A234" s="181" t="s">
        <v>47</v>
      </c>
      <c r="B234" s="181" t="s">
        <v>678</v>
      </c>
      <c r="C234" s="182" t="s">
        <v>159</v>
      </c>
      <c r="D234" s="1" t="s">
        <v>1513</v>
      </c>
      <c r="E234" s="183">
        <f>COUNTIF(H235:H242,"SIM")</f>
        <v>8</v>
      </c>
      <c r="F234" s="183">
        <f>COUNTA(H235:H242)</f>
        <v>8</v>
      </c>
      <c r="G234" s="184">
        <f>E234/F234</f>
        <v>1</v>
      </c>
      <c r="H234" s="201" t="s">
        <v>684</v>
      </c>
      <c r="I234" s="34"/>
      <c r="J234" s="34"/>
      <c r="K234" s="35"/>
      <c r="L234" s="187" t="s">
        <v>1514</v>
      </c>
      <c r="M234" s="1" t="str">
        <f t="shared" si="43"/>
        <v/>
      </c>
      <c r="N234" s="1"/>
      <c r="O234" s="1"/>
      <c r="P234" s="1"/>
      <c r="Q234" s="1" t="str">
        <f t="shared" si="44"/>
        <v>#REF!</v>
      </c>
      <c r="R234" s="1"/>
      <c r="S234" s="1" t="str">
        <f t="shared" si="45"/>
        <v>#REF!</v>
      </c>
      <c r="T234" s="1">
        <v>203.0</v>
      </c>
      <c r="U234" s="5">
        <v>205.0</v>
      </c>
      <c r="V234" s="5" t="s">
        <v>47</v>
      </c>
      <c r="W234" s="5">
        <v>3100.0</v>
      </c>
      <c r="X234" s="5">
        <v>3110.0</v>
      </c>
      <c r="Y234" s="5">
        <v>3114.0</v>
      </c>
      <c r="Z234" s="5" t="s">
        <v>1515</v>
      </c>
      <c r="AA234" s="5" t="s">
        <v>110</v>
      </c>
      <c r="AB234" s="5" t="s">
        <v>1516</v>
      </c>
      <c r="AC234" s="5" t="s">
        <v>1517</v>
      </c>
      <c r="AD234" s="5" t="s">
        <v>343</v>
      </c>
      <c r="AE234" s="188">
        <v>1.0</v>
      </c>
      <c r="AF234" s="5" t="s">
        <v>1518</v>
      </c>
      <c r="AG234" s="7" t="s">
        <v>101</v>
      </c>
      <c r="AH234" s="6" t="str">
        <f t="shared" si="46"/>
        <v>3121</v>
      </c>
      <c r="AI234" s="8">
        <v>3121.0</v>
      </c>
      <c r="AJ234" s="5">
        <v>3100.0</v>
      </c>
      <c r="AK234" s="5" t="s">
        <v>102</v>
      </c>
      <c r="AL234" s="5">
        <v>3120.0</v>
      </c>
      <c r="AM234" s="5" t="s">
        <v>168</v>
      </c>
      <c r="AN234" s="5">
        <v>3121.0</v>
      </c>
      <c r="AO234" s="5" t="s">
        <v>159</v>
      </c>
      <c r="AP234" s="5" t="s">
        <v>1519</v>
      </c>
      <c r="AQ234" s="5" t="s">
        <v>110</v>
      </c>
      <c r="AR234" s="5" t="s">
        <v>110</v>
      </c>
      <c r="AS234" s="5" t="s">
        <v>105</v>
      </c>
      <c r="AT234" s="5" t="s">
        <v>110</v>
      </c>
      <c r="AU234" s="9" t="str">
        <f t="shared" si="47"/>
        <v>3114</v>
      </c>
      <c r="AV234" s="1" t="str">
        <f t="shared" si="48"/>
        <v>#REF!</v>
      </c>
      <c r="AW234" s="1" t="str">
        <f>IF(#REF!="ITEM",IF(AQ234="a","ok",
IF(AQ234="b",IF(AQ232="a","ok","x"),
IF(AQ234="c",IF(AQ232="b","ok","x"),
IF(AQ234="d",IF(AQ232="c","ok","x"),
IF(AQ234="e",IF(AQ232="d","ok","x"),
IF(AQ234="f",IF(AQ232="e","ok","x"),
IF(AQ234="g",IF(AQ232="f","ok","x"),
IF(AQ234="h",IF(AQ232="g","ok","x"),
IF(AQ234="i",IF(AQ232="h","ok","x"),
IF(AQ234="j",IF(AQ232="i","ok","x"),
IF(AQ234="K",IF(AQ232="J","ok","x"),
IF(AQ234="L",IF(AQ232="K","ok","x")
)))))))))))),"OK")</f>
        <v>#REF!</v>
      </c>
    </row>
    <row r="235" ht="15.0" customHeight="1">
      <c r="A235" s="181" t="s">
        <v>48</v>
      </c>
      <c r="B235" s="181" t="s">
        <v>678</v>
      </c>
      <c r="C235" s="206" t="s">
        <v>1520</v>
      </c>
      <c r="D235" s="1" t="s">
        <v>837</v>
      </c>
      <c r="E235" s="194"/>
      <c r="F235" s="194"/>
      <c r="G235" s="194"/>
      <c r="H235" s="194" t="s">
        <v>99</v>
      </c>
      <c r="I235" s="195"/>
      <c r="J235" s="195"/>
      <c r="K235" s="196"/>
      <c r="L235" s="187" t="s">
        <v>1521</v>
      </c>
      <c r="M235" s="1" t="str">
        <f t="shared" si="43"/>
        <v/>
      </c>
      <c r="N235" s="1"/>
      <c r="O235" s="1"/>
      <c r="P235" s="1"/>
      <c r="Q235" s="1" t="str">
        <f t="shared" si="44"/>
        <v>#REF!</v>
      </c>
      <c r="R235" s="1"/>
      <c r="S235" s="1" t="str">
        <f t="shared" si="45"/>
        <v>#REF!</v>
      </c>
      <c r="T235" s="1">
        <v>204.0</v>
      </c>
      <c r="U235" s="5">
        <v>206.0</v>
      </c>
      <c r="V235" s="5" t="s">
        <v>48</v>
      </c>
      <c r="W235" s="5">
        <v>3100.0</v>
      </c>
      <c r="X235" s="5">
        <v>3110.0</v>
      </c>
      <c r="Y235" s="5">
        <v>3114.0</v>
      </c>
      <c r="Z235" s="5" t="s">
        <v>1522</v>
      </c>
      <c r="AA235" s="5" t="s">
        <v>243</v>
      </c>
      <c r="AB235" s="5" t="s">
        <v>1523</v>
      </c>
      <c r="AC235" s="5" t="s">
        <v>837</v>
      </c>
      <c r="AD235" s="5" t="s">
        <v>99</v>
      </c>
      <c r="AE235" s="6"/>
      <c r="AF235" s="5" t="s">
        <v>1524</v>
      </c>
      <c r="AG235" s="7" t="s">
        <v>101</v>
      </c>
      <c r="AH235" s="6" t="str">
        <f t="shared" si="46"/>
        <v>3121 a)</v>
      </c>
      <c r="AI235" s="8" t="s">
        <v>1525</v>
      </c>
      <c r="AJ235" s="5">
        <v>3100.0</v>
      </c>
      <c r="AK235" s="5" t="s">
        <v>102</v>
      </c>
      <c r="AL235" s="5">
        <v>3120.0</v>
      </c>
      <c r="AM235" s="5" t="s">
        <v>168</v>
      </c>
      <c r="AN235" s="5">
        <v>3121.0</v>
      </c>
      <c r="AO235" s="5" t="s">
        <v>159</v>
      </c>
      <c r="AP235" s="5" t="s">
        <v>1525</v>
      </c>
      <c r="AQ235" s="5" t="s">
        <v>115</v>
      </c>
      <c r="AR235" s="5" t="s">
        <v>1523</v>
      </c>
      <c r="AS235" s="5" t="s">
        <v>105</v>
      </c>
      <c r="AT235" s="5" t="s">
        <v>141</v>
      </c>
      <c r="AU235" s="9" t="str">
        <f t="shared" si="47"/>
        <v>3114 a)</v>
      </c>
      <c r="AV235" s="1" t="str">
        <f t="shared" si="48"/>
        <v>#REF!</v>
      </c>
      <c r="AW235" s="1" t="str">
        <f t="shared" ref="AW235:AW242" si="50">IF(#REF!="ITEM",IF(AQ235="a","ok",
IF(AQ235="b",IF(AQ234="a","ok","x"),
IF(AQ235="c",IF(AQ234="b","ok","x"),
IF(AQ235="d",IF(AQ234="c","ok","x"),
IF(AQ235="e",IF(AQ234="d","ok","x"),
IF(AQ235="f",IF(AQ234="e","ok","x"),
IF(AQ235="g",IF(AQ234="f","ok","x"),
IF(AQ235="h",IF(AQ234="g","ok","x"),
IF(AQ235="i",IF(AQ234="h","ok","x"),
IF(AQ235="j",IF(AQ234="i","ok","x"),
IF(AQ235="K",IF(AQ234="J","ok","x"),
IF(AQ235="L",IF(AQ234="K","ok","x")
)))))))))))),"OK")</f>
        <v>#REF!</v>
      </c>
    </row>
    <row r="236" ht="15.0" customHeight="1">
      <c r="A236" s="181" t="s">
        <v>48</v>
      </c>
      <c r="B236" s="181" t="s">
        <v>678</v>
      </c>
      <c r="C236" s="206" t="s">
        <v>1526</v>
      </c>
      <c r="D236" s="1" t="s">
        <v>1527</v>
      </c>
      <c r="E236" s="189"/>
      <c r="F236" s="189"/>
      <c r="G236" s="189"/>
      <c r="H236" s="197" t="s">
        <v>99</v>
      </c>
      <c r="I236" s="195"/>
      <c r="J236" s="195"/>
      <c r="K236" s="196"/>
      <c r="L236" s="187" t="s">
        <v>1528</v>
      </c>
      <c r="M236" s="1" t="str">
        <f t="shared" si="43"/>
        <v/>
      </c>
      <c r="N236" s="1"/>
      <c r="O236" s="1"/>
      <c r="P236" s="1"/>
      <c r="Q236" s="1" t="str">
        <f t="shared" si="44"/>
        <v>#REF!</v>
      </c>
      <c r="R236" s="1"/>
      <c r="S236" s="1" t="str">
        <f t="shared" si="45"/>
        <v>#REF!</v>
      </c>
      <c r="T236" s="1">
        <v>205.0</v>
      </c>
      <c r="U236" s="5">
        <v>207.0</v>
      </c>
      <c r="V236" s="5" t="s">
        <v>48</v>
      </c>
      <c r="W236" s="5">
        <v>3100.0</v>
      </c>
      <c r="X236" s="5">
        <v>3110.0</v>
      </c>
      <c r="Y236" s="5">
        <v>3114.0</v>
      </c>
      <c r="Z236" s="5" t="s">
        <v>1529</v>
      </c>
      <c r="AA236" s="5" t="s">
        <v>201</v>
      </c>
      <c r="AB236" s="5" t="s">
        <v>1530</v>
      </c>
      <c r="AC236" s="5" t="s">
        <v>1531</v>
      </c>
      <c r="AD236" s="5" t="s">
        <v>99</v>
      </c>
      <c r="AE236" s="6"/>
      <c r="AF236" s="5" t="s">
        <v>1532</v>
      </c>
      <c r="AG236" s="7" t="s">
        <v>101</v>
      </c>
      <c r="AH236" s="6" t="str">
        <f t="shared" si="46"/>
        <v>3121 b)</v>
      </c>
      <c r="AI236" s="8" t="s">
        <v>1533</v>
      </c>
      <c r="AJ236" s="5">
        <v>3100.0</v>
      </c>
      <c r="AK236" s="5" t="s">
        <v>102</v>
      </c>
      <c r="AL236" s="5">
        <v>3120.0</v>
      </c>
      <c r="AM236" s="5" t="s">
        <v>168</v>
      </c>
      <c r="AN236" s="5">
        <v>3121.0</v>
      </c>
      <c r="AO236" s="5" t="s">
        <v>159</v>
      </c>
      <c r="AP236" s="5" t="s">
        <v>1533</v>
      </c>
      <c r="AQ236" s="5" t="s">
        <v>121</v>
      </c>
      <c r="AR236" s="5" t="s">
        <v>1530</v>
      </c>
      <c r="AS236" s="5" t="s">
        <v>105</v>
      </c>
      <c r="AT236" s="5" t="s">
        <v>141</v>
      </c>
      <c r="AU236" s="9" t="str">
        <f t="shared" si="47"/>
        <v>3114 b)</v>
      </c>
      <c r="AV236" s="1" t="str">
        <f t="shared" si="48"/>
        <v>#REF!</v>
      </c>
      <c r="AW236" s="1" t="str">
        <f t="shared" si="50"/>
        <v>#REF!</v>
      </c>
    </row>
    <row r="237" ht="15.0" customHeight="1">
      <c r="A237" s="181" t="s">
        <v>48</v>
      </c>
      <c r="B237" s="181" t="s">
        <v>678</v>
      </c>
      <c r="C237" s="206" t="s">
        <v>1534</v>
      </c>
      <c r="D237" s="1" t="s">
        <v>14</v>
      </c>
      <c r="E237" s="189"/>
      <c r="F237" s="189"/>
      <c r="G237" s="189"/>
      <c r="H237" s="197" t="s">
        <v>99</v>
      </c>
      <c r="I237" s="195"/>
      <c r="J237" s="195"/>
      <c r="K237" s="196"/>
      <c r="L237" s="187" t="s">
        <v>1535</v>
      </c>
      <c r="M237" s="1" t="str">
        <f t="shared" si="43"/>
        <v/>
      </c>
      <c r="N237" s="1"/>
      <c r="O237" s="1"/>
      <c r="P237" s="1"/>
      <c r="Q237" s="1" t="str">
        <f t="shared" si="44"/>
        <v>#REF!</v>
      </c>
      <c r="R237" s="1"/>
      <c r="S237" s="1" t="str">
        <f t="shared" si="45"/>
        <v>#REF!</v>
      </c>
      <c r="T237" s="1">
        <v>206.0</v>
      </c>
      <c r="U237" s="5">
        <v>208.0</v>
      </c>
      <c r="V237" s="5" t="s">
        <v>48</v>
      </c>
      <c r="W237" s="5">
        <v>3100.0</v>
      </c>
      <c r="X237" s="5">
        <v>3110.0</v>
      </c>
      <c r="Y237" s="5">
        <v>3114.0</v>
      </c>
      <c r="Z237" s="5" t="s">
        <v>1536</v>
      </c>
      <c r="AA237" s="5" t="s">
        <v>97</v>
      </c>
      <c r="AB237" s="5" t="s">
        <v>1537</v>
      </c>
      <c r="AC237" s="5" t="s">
        <v>14</v>
      </c>
      <c r="AD237" s="5" t="s">
        <v>99</v>
      </c>
      <c r="AE237" s="6"/>
      <c r="AF237" s="5" t="s">
        <v>1538</v>
      </c>
      <c r="AG237" s="7" t="s">
        <v>101</v>
      </c>
      <c r="AH237" s="6" t="str">
        <f t="shared" si="46"/>
        <v>3121 c)</v>
      </c>
      <c r="AI237" s="8" t="s">
        <v>1539</v>
      </c>
      <c r="AJ237" s="5">
        <v>3100.0</v>
      </c>
      <c r="AK237" s="5" t="s">
        <v>102</v>
      </c>
      <c r="AL237" s="5">
        <v>3120.0</v>
      </c>
      <c r="AM237" s="5" t="s">
        <v>168</v>
      </c>
      <c r="AN237" s="5">
        <v>3121.0</v>
      </c>
      <c r="AO237" s="5" t="s">
        <v>159</v>
      </c>
      <c r="AP237" s="5" t="s">
        <v>1539</v>
      </c>
      <c r="AQ237" s="5" t="s">
        <v>104</v>
      </c>
      <c r="AR237" s="5" t="s">
        <v>1537</v>
      </c>
      <c r="AS237" s="5" t="s">
        <v>105</v>
      </c>
      <c r="AT237" s="5" t="s">
        <v>141</v>
      </c>
      <c r="AU237" s="9" t="str">
        <f t="shared" si="47"/>
        <v>3114 c)</v>
      </c>
      <c r="AV237" s="1" t="str">
        <f t="shared" si="48"/>
        <v>#REF!</v>
      </c>
      <c r="AW237" s="1" t="str">
        <f t="shared" si="50"/>
        <v>#REF!</v>
      </c>
    </row>
    <row r="238" ht="15.0" customHeight="1">
      <c r="A238" s="181" t="s">
        <v>48</v>
      </c>
      <c r="B238" s="181" t="s">
        <v>678</v>
      </c>
      <c r="C238" s="206" t="s">
        <v>1540</v>
      </c>
      <c r="D238" s="1" t="s">
        <v>11</v>
      </c>
      <c r="E238" s="189"/>
      <c r="F238" s="189"/>
      <c r="G238" s="189"/>
      <c r="H238" s="197" t="s">
        <v>99</v>
      </c>
      <c r="I238" s="195"/>
      <c r="J238" s="195"/>
      <c r="K238" s="196"/>
      <c r="L238" s="200" t="s">
        <v>1541</v>
      </c>
      <c r="M238" s="1" t="str">
        <f t="shared" si="43"/>
        <v/>
      </c>
      <c r="N238" s="1"/>
      <c r="O238" s="1"/>
      <c r="P238" s="1"/>
      <c r="Q238" s="1" t="str">
        <f t="shared" si="44"/>
        <v>#REF!</v>
      </c>
      <c r="R238" s="1"/>
      <c r="S238" s="1" t="str">
        <f t="shared" si="45"/>
        <v>#REF!</v>
      </c>
      <c r="T238" s="1">
        <v>207.0</v>
      </c>
      <c r="U238" s="5">
        <v>209.0</v>
      </c>
      <c r="V238" s="5" t="s">
        <v>48</v>
      </c>
      <c r="W238" s="5">
        <v>3100.0</v>
      </c>
      <c r="X238" s="5">
        <v>3110.0</v>
      </c>
      <c r="Y238" s="5">
        <v>3114.0</v>
      </c>
      <c r="Z238" s="5" t="s">
        <v>1542</v>
      </c>
      <c r="AA238" s="5" t="s">
        <v>133</v>
      </c>
      <c r="AB238" s="5" t="s">
        <v>1543</v>
      </c>
      <c r="AC238" s="5" t="s">
        <v>11</v>
      </c>
      <c r="AD238" s="5" t="s">
        <v>99</v>
      </c>
      <c r="AE238" s="6"/>
      <c r="AF238" s="5" t="s">
        <v>1544</v>
      </c>
      <c r="AG238" s="7" t="s">
        <v>101</v>
      </c>
      <c r="AH238" s="6" t="str">
        <f t="shared" si="46"/>
        <v>3121 d)</v>
      </c>
      <c r="AI238" s="8" t="s">
        <v>175</v>
      </c>
      <c r="AJ238" s="5">
        <v>3100.0</v>
      </c>
      <c r="AK238" s="5" t="s">
        <v>102</v>
      </c>
      <c r="AL238" s="5">
        <v>3120.0</v>
      </c>
      <c r="AM238" s="5" t="s">
        <v>168</v>
      </c>
      <c r="AN238" s="5">
        <v>3121.0</v>
      </c>
      <c r="AO238" s="5" t="s">
        <v>159</v>
      </c>
      <c r="AP238" s="5" t="s">
        <v>175</v>
      </c>
      <c r="AQ238" s="5" t="s">
        <v>139</v>
      </c>
      <c r="AR238" s="5" t="s">
        <v>1543</v>
      </c>
      <c r="AS238" s="5" t="s">
        <v>105</v>
      </c>
      <c r="AT238" s="5" t="s">
        <v>141</v>
      </c>
      <c r="AU238" s="9" t="str">
        <f t="shared" si="47"/>
        <v>3114 d)</v>
      </c>
      <c r="AV238" s="1" t="str">
        <f t="shared" si="48"/>
        <v>#REF!</v>
      </c>
      <c r="AW238" s="1" t="str">
        <f t="shared" si="50"/>
        <v>#REF!</v>
      </c>
    </row>
    <row r="239" ht="15.0" customHeight="1">
      <c r="A239" s="181" t="s">
        <v>48</v>
      </c>
      <c r="B239" s="181" t="s">
        <v>678</v>
      </c>
      <c r="C239" s="206" t="s">
        <v>1545</v>
      </c>
      <c r="D239" s="1" t="s">
        <v>14</v>
      </c>
      <c r="E239" s="189"/>
      <c r="F239" s="189"/>
      <c r="G239" s="189"/>
      <c r="H239" s="197" t="s">
        <v>99</v>
      </c>
      <c r="I239" s="195"/>
      <c r="J239" s="195"/>
      <c r="K239" s="196"/>
      <c r="L239" s="187" t="s">
        <v>1546</v>
      </c>
      <c r="M239" s="1" t="str">
        <f t="shared" si="43"/>
        <v/>
      </c>
      <c r="N239" s="1"/>
      <c r="O239" s="1"/>
      <c r="P239" s="1"/>
      <c r="Q239" s="1" t="str">
        <f t="shared" si="44"/>
        <v>#REF!</v>
      </c>
      <c r="R239" s="1"/>
      <c r="S239" s="1" t="str">
        <f t="shared" si="45"/>
        <v>#REF!</v>
      </c>
      <c r="T239" s="1">
        <v>208.0</v>
      </c>
      <c r="U239" s="5">
        <v>210.0</v>
      </c>
      <c r="V239" s="5" t="s">
        <v>48</v>
      </c>
      <c r="W239" s="5">
        <v>3100.0</v>
      </c>
      <c r="X239" s="5">
        <v>3110.0</v>
      </c>
      <c r="Y239" s="5">
        <v>3114.0</v>
      </c>
      <c r="Z239" s="5" t="s">
        <v>1547</v>
      </c>
      <c r="AA239" s="5" t="s">
        <v>146</v>
      </c>
      <c r="AB239" s="5" t="s">
        <v>1548</v>
      </c>
      <c r="AC239" s="5" t="s">
        <v>14</v>
      </c>
      <c r="AD239" s="5" t="s">
        <v>99</v>
      </c>
      <c r="AE239" s="6"/>
      <c r="AF239" s="5" t="s">
        <v>1544</v>
      </c>
      <c r="AG239" s="7" t="s">
        <v>101</v>
      </c>
      <c r="AH239" s="6" t="str">
        <f t="shared" si="46"/>
        <v>3121 e)</v>
      </c>
      <c r="AI239" s="8" t="s">
        <v>1549</v>
      </c>
      <c r="AJ239" s="5">
        <v>3100.0</v>
      </c>
      <c r="AK239" s="5" t="s">
        <v>102</v>
      </c>
      <c r="AL239" s="5">
        <v>3120.0</v>
      </c>
      <c r="AM239" s="5" t="s">
        <v>168</v>
      </c>
      <c r="AN239" s="5">
        <v>3121.0</v>
      </c>
      <c r="AO239" s="5" t="s">
        <v>159</v>
      </c>
      <c r="AP239" s="5" t="s">
        <v>1549</v>
      </c>
      <c r="AQ239" s="5" t="s">
        <v>150</v>
      </c>
      <c r="AR239" s="5" t="s">
        <v>1548</v>
      </c>
      <c r="AS239" s="5" t="s">
        <v>105</v>
      </c>
      <c r="AT239" s="5" t="s">
        <v>141</v>
      </c>
      <c r="AU239" s="9" t="str">
        <f t="shared" si="47"/>
        <v>3114 e)</v>
      </c>
      <c r="AV239" s="1" t="str">
        <f t="shared" si="48"/>
        <v>#REF!</v>
      </c>
      <c r="AW239" s="1" t="str">
        <f t="shared" si="50"/>
        <v>#REF!</v>
      </c>
    </row>
    <row r="240" ht="15.0" customHeight="1">
      <c r="A240" s="181" t="s">
        <v>48</v>
      </c>
      <c r="B240" s="181" t="s">
        <v>678</v>
      </c>
      <c r="C240" s="206" t="s">
        <v>1550</v>
      </c>
      <c r="D240" s="1" t="s">
        <v>683</v>
      </c>
      <c r="E240" s="189"/>
      <c r="F240" s="189"/>
      <c r="G240" s="189"/>
      <c r="H240" s="194" t="s">
        <v>99</v>
      </c>
      <c r="I240" s="195"/>
      <c r="J240" s="195"/>
      <c r="K240" s="196"/>
      <c r="L240" s="187" t="s">
        <v>1551</v>
      </c>
      <c r="M240" s="1" t="str">
        <f t="shared" si="43"/>
        <v/>
      </c>
      <c r="N240" s="1"/>
      <c r="O240" s="1"/>
      <c r="P240" s="1"/>
      <c r="Q240" s="1" t="str">
        <f t="shared" si="44"/>
        <v>#REF!</v>
      </c>
      <c r="R240" s="1"/>
      <c r="S240" s="1" t="str">
        <f t="shared" si="45"/>
        <v>#REF!</v>
      </c>
      <c r="T240" s="1">
        <v>209.0</v>
      </c>
      <c r="U240" s="5">
        <v>211.0</v>
      </c>
      <c r="V240" s="5" t="s">
        <v>48</v>
      </c>
      <c r="W240" s="5">
        <v>3100.0</v>
      </c>
      <c r="X240" s="5">
        <v>3110.0</v>
      </c>
      <c r="Y240" s="5">
        <v>3114.0</v>
      </c>
      <c r="Z240" s="5" t="s">
        <v>1552</v>
      </c>
      <c r="AA240" s="5" t="s">
        <v>250</v>
      </c>
      <c r="AB240" s="5" t="s">
        <v>1553</v>
      </c>
      <c r="AC240" s="5" t="s">
        <v>683</v>
      </c>
      <c r="AD240" s="5" t="s">
        <v>99</v>
      </c>
      <c r="AE240" s="6"/>
      <c r="AF240" s="5" t="s">
        <v>1554</v>
      </c>
      <c r="AG240" s="7" t="s">
        <v>101</v>
      </c>
      <c r="AH240" s="6" t="str">
        <f t="shared" si="46"/>
        <v>3121 f)</v>
      </c>
      <c r="AI240" s="8" t="s">
        <v>1555</v>
      </c>
      <c r="AJ240" s="5">
        <v>3100.0</v>
      </c>
      <c r="AK240" s="5" t="s">
        <v>102</v>
      </c>
      <c r="AL240" s="5">
        <v>3120.0</v>
      </c>
      <c r="AM240" s="5" t="s">
        <v>168</v>
      </c>
      <c r="AN240" s="5">
        <v>3121.0</v>
      </c>
      <c r="AO240" s="5" t="s">
        <v>159</v>
      </c>
      <c r="AP240" s="5" t="s">
        <v>1555</v>
      </c>
      <c r="AQ240" s="5" t="s">
        <v>196</v>
      </c>
      <c r="AR240" s="5" t="s">
        <v>1553</v>
      </c>
      <c r="AS240" s="5" t="s">
        <v>105</v>
      </c>
      <c r="AT240" s="5" t="s">
        <v>141</v>
      </c>
      <c r="AU240" s="9" t="str">
        <f t="shared" si="47"/>
        <v>3114 f)</v>
      </c>
      <c r="AV240" s="1" t="str">
        <f t="shared" si="48"/>
        <v>#REF!</v>
      </c>
      <c r="AW240" s="1" t="str">
        <f t="shared" si="50"/>
        <v>#REF!</v>
      </c>
    </row>
    <row r="241" ht="15.0" customHeight="1">
      <c r="A241" s="181" t="s">
        <v>48</v>
      </c>
      <c r="B241" s="181" t="s">
        <v>678</v>
      </c>
      <c r="C241" s="206" t="s">
        <v>165</v>
      </c>
      <c r="D241" s="1" t="s">
        <v>28</v>
      </c>
      <c r="E241" s="189"/>
      <c r="F241" s="189"/>
      <c r="G241" s="189"/>
      <c r="H241" s="197" t="s">
        <v>99</v>
      </c>
      <c r="I241" s="195"/>
      <c r="J241" s="195"/>
      <c r="K241" s="196"/>
      <c r="L241" s="187" t="s">
        <v>1556</v>
      </c>
      <c r="M241" s="1" t="str">
        <f t="shared" si="43"/>
        <v/>
      </c>
      <c r="N241" s="1"/>
      <c r="O241" s="1"/>
      <c r="P241" s="1"/>
      <c r="Q241" s="1" t="str">
        <f t="shared" si="44"/>
        <v>#REF!</v>
      </c>
      <c r="R241" s="1"/>
      <c r="S241" s="1" t="str">
        <f t="shared" si="45"/>
        <v>#REF!</v>
      </c>
      <c r="T241" s="1">
        <v>210.0</v>
      </c>
      <c r="U241" s="5">
        <v>212.0</v>
      </c>
      <c r="V241" s="5" t="s">
        <v>48</v>
      </c>
      <c r="W241" s="5">
        <v>3100.0</v>
      </c>
      <c r="X241" s="5">
        <v>3110.0</v>
      </c>
      <c r="Y241" s="5">
        <v>3114.0</v>
      </c>
      <c r="Z241" s="5" t="s">
        <v>163</v>
      </c>
      <c r="AA241" s="5" t="s">
        <v>164</v>
      </c>
      <c r="AB241" s="5" t="s">
        <v>165</v>
      </c>
      <c r="AC241" s="5" t="s">
        <v>28</v>
      </c>
      <c r="AD241" s="5" t="s">
        <v>99</v>
      </c>
      <c r="AE241" s="6"/>
      <c r="AF241" s="5" t="s">
        <v>166</v>
      </c>
      <c r="AG241" s="7" t="s">
        <v>101</v>
      </c>
      <c r="AH241" s="6" t="str">
        <f t="shared" si="46"/>
        <v>3121 g)</v>
      </c>
      <c r="AI241" s="8" t="s">
        <v>167</v>
      </c>
      <c r="AJ241" s="5">
        <v>3100.0</v>
      </c>
      <c r="AK241" s="5" t="s">
        <v>102</v>
      </c>
      <c r="AL241" s="5">
        <v>3120.0</v>
      </c>
      <c r="AM241" s="5" t="s">
        <v>168</v>
      </c>
      <c r="AN241" s="5">
        <v>3121.0</v>
      </c>
      <c r="AO241" s="5" t="s">
        <v>159</v>
      </c>
      <c r="AP241" s="5" t="s">
        <v>167</v>
      </c>
      <c r="AQ241" s="5" t="s">
        <v>169</v>
      </c>
      <c r="AR241" s="5" t="s">
        <v>165</v>
      </c>
      <c r="AS241" s="5" t="s">
        <v>105</v>
      </c>
      <c r="AT241" s="5" t="s">
        <v>141</v>
      </c>
      <c r="AU241" s="9" t="str">
        <f t="shared" si="47"/>
        <v>3114 g)</v>
      </c>
      <c r="AV241" s="1" t="str">
        <f t="shared" si="48"/>
        <v>#REF!</v>
      </c>
      <c r="AW241" s="1" t="str">
        <f t="shared" si="50"/>
        <v>#REF!</v>
      </c>
    </row>
    <row r="242" ht="15.0" customHeight="1">
      <c r="A242" s="181" t="s">
        <v>48</v>
      </c>
      <c r="B242" s="181" t="s">
        <v>678</v>
      </c>
      <c r="C242" s="206" t="s">
        <v>160</v>
      </c>
      <c r="D242" s="1" t="s">
        <v>28</v>
      </c>
      <c r="E242" s="189"/>
      <c r="F242" s="189"/>
      <c r="G242" s="189"/>
      <c r="H242" s="197" t="s">
        <v>99</v>
      </c>
      <c r="I242" s="195"/>
      <c r="J242" s="195"/>
      <c r="K242" s="196"/>
      <c r="L242" s="200" t="s">
        <v>1557</v>
      </c>
      <c r="M242" s="1" t="str">
        <f t="shared" si="43"/>
        <v/>
      </c>
      <c r="N242" s="1"/>
      <c r="O242" s="1"/>
      <c r="P242" s="1"/>
      <c r="Q242" s="1" t="str">
        <f t="shared" si="44"/>
        <v>#REF!</v>
      </c>
      <c r="R242" s="1"/>
      <c r="S242" s="1" t="str">
        <f t="shared" si="45"/>
        <v>#REF!</v>
      </c>
      <c r="T242" s="1">
        <v>210.0</v>
      </c>
      <c r="U242" s="5">
        <v>212.0</v>
      </c>
      <c r="V242" s="5" t="s">
        <v>48</v>
      </c>
      <c r="W242" s="5">
        <v>3100.0</v>
      </c>
      <c r="X242" s="5">
        <v>3110.0</v>
      </c>
      <c r="Y242" s="5">
        <v>3114.0</v>
      </c>
      <c r="Z242" s="5" t="s">
        <v>163</v>
      </c>
      <c r="AA242" s="5" t="s">
        <v>164</v>
      </c>
      <c r="AB242" s="5" t="s">
        <v>165</v>
      </c>
      <c r="AC242" s="5" t="s">
        <v>28</v>
      </c>
      <c r="AD242" s="5" t="s">
        <v>99</v>
      </c>
      <c r="AE242" s="6"/>
      <c r="AF242" s="5" t="s">
        <v>166</v>
      </c>
      <c r="AG242" s="7" t="s">
        <v>101</v>
      </c>
      <c r="AH242" s="6" t="str">
        <f t="shared" si="46"/>
        <v>3121 g)</v>
      </c>
      <c r="AI242" s="8" t="s">
        <v>167</v>
      </c>
      <c r="AJ242" s="5">
        <v>3100.0</v>
      </c>
      <c r="AK242" s="5" t="s">
        <v>102</v>
      </c>
      <c r="AL242" s="5">
        <v>3120.0</v>
      </c>
      <c r="AM242" s="5" t="s">
        <v>168</v>
      </c>
      <c r="AN242" s="5">
        <v>3121.0</v>
      </c>
      <c r="AO242" s="5" t="s">
        <v>159</v>
      </c>
      <c r="AP242" s="5" t="s">
        <v>167</v>
      </c>
      <c r="AQ242" s="5" t="s">
        <v>169</v>
      </c>
      <c r="AR242" s="5" t="s">
        <v>165</v>
      </c>
      <c r="AS242" s="5" t="s">
        <v>105</v>
      </c>
      <c r="AT242" s="5" t="s">
        <v>141</v>
      </c>
      <c r="AU242" s="9" t="str">
        <f t="shared" si="47"/>
        <v>3114 g)</v>
      </c>
      <c r="AV242" s="1" t="str">
        <f t="shared" si="48"/>
        <v>#REF!</v>
      </c>
      <c r="AW242" s="1" t="str">
        <f t="shared" si="50"/>
        <v>#REF!</v>
      </c>
    </row>
    <row r="243" ht="15.0" customHeight="1">
      <c r="A243" s="181" t="s">
        <v>47</v>
      </c>
      <c r="B243" s="181" t="s">
        <v>678</v>
      </c>
      <c r="C243" s="182" t="s">
        <v>458</v>
      </c>
      <c r="D243" s="1" t="s">
        <v>14</v>
      </c>
      <c r="E243" s="183">
        <f>COUNTIF(H244:H251,"SIM")</f>
        <v>8</v>
      </c>
      <c r="F243" s="183">
        <f>COUNTA(H244:H251)</f>
        <v>8</v>
      </c>
      <c r="G243" s="184">
        <f>E243/F243</f>
        <v>1</v>
      </c>
      <c r="H243" s="201" t="s">
        <v>684</v>
      </c>
      <c r="I243" s="34"/>
      <c r="J243" s="34"/>
      <c r="K243" s="35"/>
      <c r="L243" s="187" t="s">
        <v>1558</v>
      </c>
      <c r="M243" s="1" t="str">
        <f t="shared" si="43"/>
        <v/>
      </c>
      <c r="N243" s="1"/>
      <c r="O243" s="1"/>
      <c r="P243" s="1"/>
      <c r="Q243" s="1" t="str">
        <f t="shared" si="44"/>
        <v>#REF!</v>
      </c>
      <c r="R243" s="1"/>
      <c r="S243" s="1" t="str">
        <f t="shared" si="45"/>
        <v>#REF!</v>
      </c>
      <c r="T243" s="1">
        <v>191.0</v>
      </c>
      <c r="U243" s="5">
        <v>193.0</v>
      </c>
      <c r="V243" s="5" t="s">
        <v>47</v>
      </c>
      <c r="W243" s="5">
        <v>3100.0</v>
      </c>
      <c r="X243" s="5">
        <v>3110.0</v>
      </c>
      <c r="Y243" s="5">
        <v>3113.0</v>
      </c>
      <c r="Z243" s="5" t="s">
        <v>1559</v>
      </c>
      <c r="AA243" s="5" t="s">
        <v>110</v>
      </c>
      <c r="AB243" s="5" t="s">
        <v>1560</v>
      </c>
      <c r="AC243" s="5" t="s">
        <v>14</v>
      </c>
      <c r="AD243" s="5" t="s">
        <v>343</v>
      </c>
      <c r="AE243" s="188">
        <v>0.69</v>
      </c>
      <c r="AF243" s="5" t="s">
        <v>110</v>
      </c>
      <c r="AG243" s="7" t="s">
        <v>101</v>
      </c>
      <c r="AH243" s="6" t="str">
        <f t="shared" si="46"/>
        <v>3122</v>
      </c>
      <c r="AI243" s="8">
        <v>3122.0</v>
      </c>
      <c r="AJ243" s="5">
        <v>3100.0</v>
      </c>
      <c r="AK243" s="5" t="s">
        <v>102</v>
      </c>
      <c r="AL243" s="5">
        <v>3120.0</v>
      </c>
      <c r="AM243" s="5" t="s">
        <v>168</v>
      </c>
      <c r="AN243" s="5">
        <v>3122.0</v>
      </c>
      <c r="AO243" s="5" t="s">
        <v>458</v>
      </c>
      <c r="AP243" s="5" t="s">
        <v>1561</v>
      </c>
      <c r="AQ243" s="5" t="s">
        <v>110</v>
      </c>
      <c r="AR243" s="5" t="s">
        <v>110</v>
      </c>
      <c r="AS243" s="5" t="s">
        <v>105</v>
      </c>
      <c r="AT243" s="5" t="s">
        <v>110</v>
      </c>
      <c r="AU243" s="9" t="str">
        <f t="shared" si="47"/>
        <v>3113</v>
      </c>
      <c r="AV243" s="1" t="str">
        <f t="shared" si="48"/>
        <v>#REF!</v>
      </c>
      <c r="AW243" s="1" t="str">
        <f>IF(#REF!="ITEM",IF(AQ243="a","ok",
IF(AQ243="b",IF(AQ241="a","ok","x"),
IF(AQ243="c",IF(AQ241="b","ok","x"),
IF(AQ243="d",IF(AQ241="c","ok","x"),
IF(AQ243="e",IF(AQ241="d","ok","x"),
IF(AQ243="f",IF(AQ241="e","ok","x"),
IF(AQ243="g",IF(AQ241="f","ok","x"),
IF(AQ243="h",IF(AQ241="g","ok","x"),
IF(AQ243="i",IF(AQ241="h","ok","x"),
IF(AQ243="j",IF(AQ241="i","ok","x"),
IF(AQ243="K",IF(AQ241="J","ok","x"),
IF(AQ243="L",IF(AQ241="K","ok","x")
)))))))))))),"OK")</f>
        <v>#REF!</v>
      </c>
    </row>
    <row r="244" ht="15.0" customHeight="1">
      <c r="A244" s="181" t="s">
        <v>48</v>
      </c>
      <c r="B244" s="181" t="s">
        <v>678</v>
      </c>
      <c r="C244" s="206" t="s">
        <v>1562</v>
      </c>
      <c r="D244" s="1" t="s">
        <v>14</v>
      </c>
      <c r="E244" s="189"/>
      <c r="F244" s="189"/>
      <c r="G244" s="189"/>
      <c r="H244" s="197" t="s">
        <v>99</v>
      </c>
      <c r="I244" s="195"/>
      <c r="J244" s="195"/>
      <c r="K244" s="196"/>
      <c r="L244" s="187" t="s">
        <v>1563</v>
      </c>
      <c r="M244" s="1" t="str">
        <f t="shared" si="43"/>
        <v/>
      </c>
      <c r="N244" s="1"/>
      <c r="O244" s="1"/>
      <c r="P244" s="1"/>
      <c r="Q244" s="1" t="str">
        <f t="shared" si="44"/>
        <v>#REF!</v>
      </c>
      <c r="R244" s="1"/>
      <c r="S244" s="1" t="str">
        <f t="shared" si="45"/>
        <v>#REF!</v>
      </c>
      <c r="T244" s="1">
        <v>192.0</v>
      </c>
      <c r="U244" s="5">
        <v>194.0</v>
      </c>
      <c r="V244" s="5" t="s">
        <v>48</v>
      </c>
      <c r="W244" s="5">
        <v>3100.0</v>
      </c>
      <c r="X244" s="5">
        <v>3110.0</v>
      </c>
      <c r="Y244" s="5">
        <v>3113.0</v>
      </c>
      <c r="Z244" s="5" t="s">
        <v>1564</v>
      </c>
      <c r="AA244" s="5" t="s">
        <v>243</v>
      </c>
      <c r="AB244" s="5" t="s">
        <v>1565</v>
      </c>
      <c r="AC244" s="5" t="s">
        <v>14</v>
      </c>
      <c r="AD244" s="5" t="s">
        <v>99</v>
      </c>
      <c r="AE244" s="6"/>
      <c r="AF244" s="5" t="s">
        <v>1566</v>
      </c>
      <c r="AG244" s="7" t="s">
        <v>101</v>
      </c>
      <c r="AH244" s="6" t="str">
        <f t="shared" si="46"/>
        <v>3122 a)</v>
      </c>
      <c r="AI244" s="8" t="s">
        <v>1567</v>
      </c>
      <c r="AJ244" s="5">
        <v>3100.0</v>
      </c>
      <c r="AK244" s="5" t="s">
        <v>102</v>
      </c>
      <c r="AL244" s="5">
        <v>3120.0</v>
      </c>
      <c r="AM244" s="5" t="s">
        <v>168</v>
      </c>
      <c r="AN244" s="5">
        <v>3122.0</v>
      </c>
      <c r="AO244" s="5" t="s">
        <v>458</v>
      </c>
      <c r="AP244" s="5" t="s">
        <v>1567</v>
      </c>
      <c r="AQ244" s="5" t="s">
        <v>115</v>
      </c>
      <c r="AR244" s="5" t="s">
        <v>1565</v>
      </c>
      <c r="AS244" s="5" t="s">
        <v>105</v>
      </c>
      <c r="AT244" s="5" t="s">
        <v>141</v>
      </c>
      <c r="AU244" s="9" t="str">
        <f t="shared" si="47"/>
        <v>3113 a)</v>
      </c>
      <c r="AV244" s="1" t="str">
        <f t="shared" si="48"/>
        <v>#REF!</v>
      </c>
      <c r="AW244" s="1" t="str">
        <f t="shared" ref="AW244:AW251" si="51">IF(#REF!="ITEM",IF(AQ244="a","ok",
IF(AQ244="b",IF(AQ243="a","ok","x"),
IF(AQ244="c",IF(AQ243="b","ok","x"),
IF(AQ244="d",IF(AQ243="c","ok","x"),
IF(AQ244="e",IF(AQ243="d","ok","x"),
IF(AQ244="f",IF(AQ243="e","ok","x"),
IF(AQ244="g",IF(AQ243="f","ok","x"),
IF(AQ244="h",IF(AQ243="g","ok","x"),
IF(AQ244="i",IF(AQ243="h","ok","x"),
IF(AQ244="j",IF(AQ243="i","ok","x"),
IF(AQ244="K",IF(AQ243="J","ok","x"),
IF(AQ244="L",IF(AQ243="K","ok","x")
)))))))))))),"OK")</f>
        <v>#REF!</v>
      </c>
    </row>
    <row r="245" ht="15.0" customHeight="1">
      <c r="A245" s="181" t="s">
        <v>48</v>
      </c>
      <c r="B245" s="181" t="s">
        <v>678</v>
      </c>
      <c r="C245" s="206" t="s">
        <v>1568</v>
      </c>
      <c r="D245" s="1" t="s">
        <v>14</v>
      </c>
      <c r="E245" s="189"/>
      <c r="F245" s="189"/>
      <c r="G245" s="189"/>
      <c r="H245" s="197" t="s">
        <v>99</v>
      </c>
      <c r="I245" s="195"/>
      <c r="J245" s="195"/>
      <c r="K245" s="196"/>
      <c r="L245" s="187" t="s">
        <v>1569</v>
      </c>
      <c r="M245" s="1" t="str">
        <f t="shared" si="43"/>
        <v/>
      </c>
      <c r="N245" s="1"/>
      <c r="O245" s="1"/>
      <c r="P245" s="1"/>
      <c r="Q245" s="1" t="str">
        <f t="shared" si="44"/>
        <v>#REF!</v>
      </c>
      <c r="R245" s="1"/>
      <c r="S245" s="1" t="str">
        <f t="shared" si="45"/>
        <v>#REF!</v>
      </c>
      <c r="T245" s="1">
        <v>193.0</v>
      </c>
      <c r="U245" s="5">
        <v>195.0</v>
      </c>
      <c r="V245" s="5" t="s">
        <v>48</v>
      </c>
      <c r="W245" s="5">
        <v>3100.0</v>
      </c>
      <c r="X245" s="5">
        <v>3110.0</v>
      </c>
      <c r="Y245" s="5">
        <v>3113.0</v>
      </c>
      <c r="Z245" s="5" t="s">
        <v>1570</v>
      </c>
      <c r="AA245" s="5" t="s">
        <v>201</v>
      </c>
      <c r="AB245" s="5" t="s">
        <v>1571</v>
      </c>
      <c r="AC245" s="5" t="s">
        <v>14</v>
      </c>
      <c r="AD245" s="5" t="s">
        <v>92</v>
      </c>
      <c r="AE245" s="6"/>
      <c r="AF245" s="5" t="s">
        <v>1572</v>
      </c>
      <c r="AG245" s="7" t="s">
        <v>101</v>
      </c>
      <c r="AH245" s="6" t="str">
        <f t="shared" si="46"/>
        <v>3122 b)</v>
      </c>
      <c r="AI245" s="8" t="s">
        <v>1573</v>
      </c>
      <c r="AJ245" s="5">
        <v>3100.0</v>
      </c>
      <c r="AK245" s="5" t="s">
        <v>102</v>
      </c>
      <c r="AL245" s="5">
        <v>3120.0</v>
      </c>
      <c r="AM245" s="5" t="s">
        <v>168</v>
      </c>
      <c r="AN245" s="5">
        <v>3122.0</v>
      </c>
      <c r="AO245" s="5" t="s">
        <v>458</v>
      </c>
      <c r="AP245" s="5" t="s">
        <v>1573</v>
      </c>
      <c r="AQ245" s="5" t="s">
        <v>121</v>
      </c>
      <c r="AR245" s="5" t="s">
        <v>1571</v>
      </c>
      <c r="AS245" s="5" t="s">
        <v>105</v>
      </c>
      <c r="AT245" s="5" t="s">
        <v>141</v>
      </c>
      <c r="AU245" s="9" t="str">
        <f t="shared" si="47"/>
        <v>3113 b)</v>
      </c>
      <c r="AV245" s="1" t="str">
        <f t="shared" si="48"/>
        <v>#REF!</v>
      </c>
      <c r="AW245" s="1" t="str">
        <f t="shared" si="51"/>
        <v>#REF!</v>
      </c>
    </row>
    <row r="246" ht="15.0" customHeight="1">
      <c r="A246" s="181" t="s">
        <v>48</v>
      </c>
      <c r="B246" s="181" t="s">
        <v>678</v>
      </c>
      <c r="C246" s="206" t="s">
        <v>1574</v>
      </c>
      <c r="D246" s="1" t="s">
        <v>14</v>
      </c>
      <c r="E246" s="189"/>
      <c r="F246" s="189"/>
      <c r="G246" s="189"/>
      <c r="H246" s="197" t="s">
        <v>99</v>
      </c>
      <c r="I246" s="195"/>
      <c r="J246" s="195"/>
      <c r="K246" s="196"/>
      <c r="L246" s="187" t="s">
        <v>1575</v>
      </c>
      <c r="M246" s="1" t="str">
        <f t="shared" si="43"/>
        <v/>
      </c>
      <c r="N246" s="1"/>
      <c r="O246" s="1"/>
      <c r="P246" s="1"/>
      <c r="Q246" s="1" t="str">
        <f t="shared" si="44"/>
        <v>#REF!</v>
      </c>
      <c r="R246" s="1"/>
      <c r="S246" s="1" t="str">
        <f t="shared" si="45"/>
        <v>#REF!</v>
      </c>
      <c r="T246" s="1">
        <v>194.0</v>
      </c>
      <c r="U246" s="5">
        <v>196.0</v>
      </c>
      <c r="V246" s="5" t="s">
        <v>48</v>
      </c>
      <c r="W246" s="5">
        <v>3100.0</v>
      </c>
      <c r="X246" s="5">
        <v>3110.0</v>
      </c>
      <c r="Y246" s="5">
        <v>3113.0</v>
      </c>
      <c r="Z246" s="5" t="s">
        <v>1576</v>
      </c>
      <c r="AA246" s="5" t="s">
        <v>97</v>
      </c>
      <c r="AB246" s="5" t="s">
        <v>1574</v>
      </c>
      <c r="AC246" s="5" t="s">
        <v>14</v>
      </c>
      <c r="AD246" s="5" t="s">
        <v>99</v>
      </c>
      <c r="AE246" s="6"/>
      <c r="AF246" s="5" t="s">
        <v>1577</v>
      </c>
      <c r="AG246" s="7" t="s">
        <v>101</v>
      </c>
      <c r="AH246" s="6" t="str">
        <f t="shared" si="46"/>
        <v>3122 c)</v>
      </c>
      <c r="AI246" s="8" t="s">
        <v>1578</v>
      </c>
      <c r="AJ246" s="5">
        <v>3100.0</v>
      </c>
      <c r="AK246" s="5" t="s">
        <v>102</v>
      </c>
      <c r="AL246" s="5">
        <v>3120.0</v>
      </c>
      <c r="AM246" s="5" t="s">
        <v>168</v>
      </c>
      <c r="AN246" s="5">
        <v>3122.0</v>
      </c>
      <c r="AO246" s="5" t="s">
        <v>458</v>
      </c>
      <c r="AP246" s="5" t="s">
        <v>1578</v>
      </c>
      <c r="AQ246" s="5" t="s">
        <v>104</v>
      </c>
      <c r="AR246" s="5" t="s">
        <v>1574</v>
      </c>
      <c r="AS246" s="5" t="s">
        <v>105</v>
      </c>
      <c r="AT246" s="5" t="s">
        <v>141</v>
      </c>
      <c r="AU246" s="9" t="str">
        <f t="shared" si="47"/>
        <v>3113 c)</v>
      </c>
      <c r="AV246" s="1" t="str">
        <f t="shared" si="48"/>
        <v>#REF!</v>
      </c>
      <c r="AW246" s="1" t="str">
        <f t="shared" si="51"/>
        <v>#REF!</v>
      </c>
    </row>
    <row r="247" ht="15.0" customHeight="1">
      <c r="A247" s="181" t="s">
        <v>48</v>
      </c>
      <c r="B247" s="181" t="s">
        <v>678</v>
      </c>
      <c r="C247" s="206" t="s">
        <v>459</v>
      </c>
      <c r="D247" s="1" t="s">
        <v>14</v>
      </c>
      <c r="E247" s="189"/>
      <c r="F247" s="189"/>
      <c r="G247" s="189"/>
      <c r="H247" s="197" t="s">
        <v>99</v>
      </c>
      <c r="I247" s="195"/>
      <c r="J247" s="195"/>
      <c r="K247" s="196"/>
      <c r="L247" s="200" t="s">
        <v>1579</v>
      </c>
      <c r="M247" s="1" t="str">
        <f t="shared" si="43"/>
        <v/>
      </c>
      <c r="N247" s="1"/>
      <c r="O247" s="1"/>
      <c r="P247" s="1"/>
      <c r="Q247" s="1" t="str">
        <f t="shared" si="44"/>
        <v>#REF!</v>
      </c>
      <c r="R247" s="1"/>
      <c r="S247" s="1" t="str">
        <f t="shared" si="45"/>
        <v>#REF!</v>
      </c>
      <c r="T247" s="1">
        <v>195.0</v>
      </c>
      <c r="U247" s="5">
        <v>197.0</v>
      </c>
      <c r="V247" s="5" t="s">
        <v>48</v>
      </c>
      <c r="W247" s="5">
        <v>3100.0</v>
      </c>
      <c r="X247" s="5">
        <v>3110.0</v>
      </c>
      <c r="Y247" s="5">
        <v>3113.0</v>
      </c>
      <c r="Z247" s="5" t="s">
        <v>461</v>
      </c>
      <c r="AA247" s="5" t="s">
        <v>133</v>
      </c>
      <c r="AB247" s="5" t="s">
        <v>462</v>
      </c>
      <c r="AC247" s="5" t="s">
        <v>14</v>
      </c>
      <c r="AD247" s="5" t="s">
        <v>92</v>
      </c>
      <c r="AE247" s="6"/>
      <c r="AF247" s="5" t="s">
        <v>463</v>
      </c>
      <c r="AG247" s="7" t="s">
        <v>101</v>
      </c>
      <c r="AH247" s="6" t="str">
        <f t="shared" si="46"/>
        <v>3122 d)</v>
      </c>
      <c r="AI247" s="8" t="s">
        <v>464</v>
      </c>
      <c r="AJ247" s="5">
        <v>3100.0</v>
      </c>
      <c r="AK247" s="5" t="s">
        <v>102</v>
      </c>
      <c r="AL247" s="5">
        <v>3120.0</v>
      </c>
      <c r="AM247" s="5" t="s">
        <v>168</v>
      </c>
      <c r="AN247" s="5">
        <v>3122.0</v>
      </c>
      <c r="AO247" s="5" t="s">
        <v>458</v>
      </c>
      <c r="AP247" s="5" t="s">
        <v>464</v>
      </c>
      <c r="AQ247" s="5" t="s">
        <v>139</v>
      </c>
      <c r="AR247" s="5" t="s">
        <v>462</v>
      </c>
      <c r="AS247" s="5" t="s">
        <v>105</v>
      </c>
      <c r="AT247" s="5" t="s">
        <v>141</v>
      </c>
      <c r="AU247" s="9" t="str">
        <f t="shared" si="47"/>
        <v>3113 d)</v>
      </c>
      <c r="AV247" s="1" t="str">
        <f t="shared" si="48"/>
        <v>#REF!</v>
      </c>
      <c r="AW247" s="1" t="str">
        <f t="shared" si="51"/>
        <v>#REF!</v>
      </c>
    </row>
    <row r="248" ht="15.0" customHeight="1">
      <c r="A248" s="181" t="s">
        <v>48</v>
      </c>
      <c r="B248" s="181" t="s">
        <v>678</v>
      </c>
      <c r="C248" s="206" t="s">
        <v>1580</v>
      </c>
      <c r="D248" s="1" t="s">
        <v>14</v>
      </c>
      <c r="E248" s="189"/>
      <c r="F248" s="189"/>
      <c r="G248" s="189"/>
      <c r="H248" s="197" t="s">
        <v>99</v>
      </c>
      <c r="I248" s="195"/>
      <c r="J248" s="195"/>
      <c r="K248" s="196"/>
      <c r="L248" s="187" t="s">
        <v>1581</v>
      </c>
      <c r="M248" s="1" t="str">
        <f t="shared" si="43"/>
        <v/>
      </c>
      <c r="N248" s="1"/>
      <c r="O248" s="1"/>
      <c r="P248" s="1"/>
      <c r="Q248" s="1" t="str">
        <f t="shared" si="44"/>
        <v>#REF!</v>
      </c>
      <c r="R248" s="1"/>
      <c r="S248" s="1" t="str">
        <f t="shared" si="45"/>
        <v>#REF!</v>
      </c>
      <c r="T248" s="1">
        <v>196.0</v>
      </c>
      <c r="U248" s="5">
        <v>198.0</v>
      </c>
      <c r="V248" s="5" t="s">
        <v>48</v>
      </c>
      <c r="W248" s="5">
        <v>3100.0</v>
      </c>
      <c r="X248" s="5">
        <v>3110.0</v>
      </c>
      <c r="Y248" s="5">
        <v>3113.0</v>
      </c>
      <c r="Z248" s="5" t="s">
        <v>1582</v>
      </c>
      <c r="AA248" s="5" t="s">
        <v>146</v>
      </c>
      <c r="AB248" s="5" t="s">
        <v>1583</v>
      </c>
      <c r="AC248" s="5" t="s">
        <v>14</v>
      </c>
      <c r="AD248" s="5" t="s">
        <v>92</v>
      </c>
      <c r="AE248" s="6"/>
      <c r="AF248" s="5" t="s">
        <v>463</v>
      </c>
      <c r="AG248" s="7" t="s">
        <v>101</v>
      </c>
      <c r="AH248" s="6" t="str">
        <f t="shared" si="46"/>
        <v>3122 e)</v>
      </c>
      <c r="AI248" s="8" t="s">
        <v>1584</v>
      </c>
      <c r="AJ248" s="5">
        <v>3100.0</v>
      </c>
      <c r="AK248" s="5" t="s">
        <v>102</v>
      </c>
      <c r="AL248" s="5">
        <v>3120.0</v>
      </c>
      <c r="AM248" s="5" t="s">
        <v>168</v>
      </c>
      <c r="AN248" s="5">
        <v>3122.0</v>
      </c>
      <c r="AO248" s="5" t="s">
        <v>458</v>
      </c>
      <c r="AP248" s="5" t="s">
        <v>1584</v>
      </c>
      <c r="AQ248" s="5" t="s">
        <v>150</v>
      </c>
      <c r="AR248" s="5" t="s">
        <v>1583</v>
      </c>
      <c r="AS248" s="5" t="s">
        <v>105</v>
      </c>
      <c r="AT248" s="5" t="s">
        <v>141</v>
      </c>
      <c r="AU248" s="9" t="str">
        <f t="shared" si="47"/>
        <v>3113 e)</v>
      </c>
      <c r="AV248" s="1" t="str">
        <f t="shared" si="48"/>
        <v>#REF!</v>
      </c>
      <c r="AW248" s="1" t="str">
        <f t="shared" si="51"/>
        <v>#REF!</v>
      </c>
    </row>
    <row r="249" ht="15.0" customHeight="1">
      <c r="A249" s="181" t="s">
        <v>48</v>
      </c>
      <c r="B249" s="181" t="s">
        <v>678</v>
      </c>
      <c r="C249" s="206" t="s">
        <v>1585</v>
      </c>
      <c r="D249" s="1" t="s">
        <v>14</v>
      </c>
      <c r="E249" s="189"/>
      <c r="F249" s="189"/>
      <c r="G249" s="189"/>
      <c r="H249" s="197" t="s">
        <v>99</v>
      </c>
      <c r="I249" s="195"/>
      <c r="J249" s="195"/>
      <c r="K249" s="196"/>
      <c r="L249" s="187" t="s">
        <v>1586</v>
      </c>
      <c r="M249" s="1" t="str">
        <f t="shared" si="43"/>
        <v/>
      </c>
      <c r="N249" s="1"/>
      <c r="O249" s="1"/>
      <c r="P249" s="1"/>
      <c r="Q249" s="1" t="str">
        <f t="shared" si="44"/>
        <v>#REF!</v>
      </c>
      <c r="R249" s="1"/>
      <c r="S249" s="1" t="str">
        <f t="shared" si="45"/>
        <v>#REF!</v>
      </c>
      <c r="T249" s="1">
        <v>197.0</v>
      </c>
      <c r="U249" s="5">
        <v>199.0</v>
      </c>
      <c r="V249" s="5" t="s">
        <v>48</v>
      </c>
      <c r="W249" s="5">
        <v>3100.0</v>
      </c>
      <c r="X249" s="5">
        <v>3110.0</v>
      </c>
      <c r="Y249" s="5">
        <v>3113.0</v>
      </c>
      <c r="Z249" s="5" t="s">
        <v>1587</v>
      </c>
      <c r="AA249" s="5" t="s">
        <v>250</v>
      </c>
      <c r="AB249" s="5" t="s">
        <v>1588</v>
      </c>
      <c r="AC249" s="5" t="s">
        <v>14</v>
      </c>
      <c r="AD249" s="5" t="s">
        <v>99</v>
      </c>
      <c r="AE249" s="6"/>
      <c r="AF249" s="5" t="s">
        <v>1577</v>
      </c>
      <c r="AG249" s="7" t="s">
        <v>101</v>
      </c>
      <c r="AH249" s="6" t="str">
        <f t="shared" si="46"/>
        <v>3122 f)</v>
      </c>
      <c r="AI249" s="8" t="s">
        <v>1589</v>
      </c>
      <c r="AJ249" s="5">
        <v>3100.0</v>
      </c>
      <c r="AK249" s="5" t="s">
        <v>102</v>
      </c>
      <c r="AL249" s="5">
        <v>3120.0</v>
      </c>
      <c r="AM249" s="5" t="s">
        <v>168</v>
      </c>
      <c r="AN249" s="5">
        <v>3122.0</v>
      </c>
      <c r="AO249" s="5" t="s">
        <v>458</v>
      </c>
      <c r="AP249" s="5" t="s">
        <v>1589</v>
      </c>
      <c r="AQ249" s="5" t="s">
        <v>196</v>
      </c>
      <c r="AR249" s="5" t="s">
        <v>1588</v>
      </c>
      <c r="AS249" s="5" t="s">
        <v>105</v>
      </c>
      <c r="AT249" s="5" t="s">
        <v>141</v>
      </c>
      <c r="AU249" s="9" t="str">
        <f t="shared" si="47"/>
        <v>3113 f)</v>
      </c>
      <c r="AV249" s="1" t="str">
        <f t="shared" si="48"/>
        <v>#REF!</v>
      </c>
      <c r="AW249" s="1" t="str">
        <f t="shared" si="51"/>
        <v>#REF!</v>
      </c>
    </row>
    <row r="250" ht="15.0" customHeight="1">
      <c r="A250" s="181" t="s">
        <v>48</v>
      </c>
      <c r="B250" s="181" t="s">
        <v>678</v>
      </c>
      <c r="C250" s="206" t="s">
        <v>1590</v>
      </c>
      <c r="D250" s="1" t="s">
        <v>14</v>
      </c>
      <c r="E250" s="189"/>
      <c r="F250" s="189"/>
      <c r="G250" s="189"/>
      <c r="H250" s="197" t="s">
        <v>99</v>
      </c>
      <c r="I250" s="195"/>
      <c r="J250" s="195"/>
      <c r="K250" s="196"/>
      <c r="L250" s="187" t="s">
        <v>1591</v>
      </c>
      <c r="M250" s="1" t="str">
        <f t="shared" si="43"/>
        <v/>
      </c>
      <c r="N250" s="1"/>
      <c r="O250" s="1"/>
      <c r="P250" s="1"/>
      <c r="Q250" s="1" t="str">
        <f t="shared" si="44"/>
        <v>#REF!</v>
      </c>
      <c r="R250" s="1"/>
      <c r="S250" s="1" t="str">
        <f t="shared" si="45"/>
        <v>#REF!</v>
      </c>
      <c r="T250" s="1">
        <v>198.0</v>
      </c>
      <c r="U250" s="5">
        <v>200.0</v>
      </c>
      <c r="V250" s="5" t="s">
        <v>48</v>
      </c>
      <c r="W250" s="5">
        <v>3100.0</v>
      </c>
      <c r="X250" s="5">
        <v>3110.0</v>
      </c>
      <c r="Y250" s="5">
        <v>3113.0</v>
      </c>
      <c r="Z250" s="5" t="s">
        <v>1592</v>
      </c>
      <c r="AA250" s="5" t="s">
        <v>164</v>
      </c>
      <c r="AB250" s="5" t="s">
        <v>1593</v>
      </c>
      <c r="AC250" s="5" t="s">
        <v>14</v>
      </c>
      <c r="AD250" s="5" t="s">
        <v>99</v>
      </c>
      <c r="AE250" s="6"/>
      <c r="AF250" s="5" t="s">
        <v>1594</v>
      </c>
      <c r="AG250" s="7" t="s">
        <v>101</v>
      </c>
      <c r="AH250" s="6" t="str">
        <f t="shared" si="46"/>
        <v>3122 g)</v>
      </c>
      <c r="AI250" s="8" t="s">
        <v>1595</v>
      </c>
      <c r="AJ250" s="5">
        <v>3100.0</v>
      </c>
      <c r="AK250" s="5" t="s">
        <v>102</v>
      </c>
      <c r="AL250" s="5">
        <v>3120.0</v>
      </c>
      <c r="AM250" s="5" t="s">
        <v>168</v>
      </c>
      <c r="AN250" s="5">
        <v>3122.0</v>
      </c>
      <c r="AO250" s="5" t="s">
        <v>458</v>
      </c>
      <c r="AP250" s="5" t="s">
        <v>1595</v>
      </c>
      <c r="AQ250" s="5" t="s">
        <v>169</v>
      </c>
      <c r="AR250" s="5" t="s">
        <v>1593</v>
      </c>
      <c r="AS250" s="5" t="s">
        <v>105</v>
      </c>
      <c r="AT250" s="5" t="s">
        <v>141</v>
      </c>
      <c r="AU250" s="9" t="str">
        <f t="shared" si="47"/>
        <v>3113 g)</v>
      </c>
      <c r="AV250" s="1" t="str">
        <f t="shared" si="48"/>
        <v>#REF!</v>
      </c>
      <c r="AW250" s="1" t="str">
        <f t="shared" si="51"/>
        <v>#REF!</v>
      </c>
    </row>
    <row r="251" ht="15.0" customHeight="1">
      <c r="A251" s="181" t="s">
        <v>48</v>
      </c>
      <c r="B251" s="181" t="s">
        <v>678</v>
      </c>
      <c r="C251" s="206" t="s">
        <v>1596</v>
      </c>
      <c r="D251" s="1" t="s">
        <v>14</v>
      </c>
      <c r="E251" s="189"/>
      <c r="F251" s="189"/>
      <c r="G251" s="189"/>
      <c r="H251" s="197" t="s">
        <v>99</v>
      </c>
      <c r="I251" s="195"/>
      <c r="J251" s="195"/>
      <c r="K251" s="196"/>
      <c r="L251" s="187" t="s">
        <v>1597</v>
      </c>
      <c r="M251" s="1" t="str">
        <f t="shared" si="43"/>
        <v/>
      </c>
      <c r="N251" s="1"/>
      <c r="O251" s="1"/>
      <c r="P251" s="1"/>
      <c r="Q251" s="1" t="str">
        <f t="shared" si="44"/>
        <v>#REF!</v>
      </c>
      <c r="R251" s="1"/>
      <c r="S251" s="1" t="str">
        <f t="shared" si="45"/>
        <v>#REF!</v>
      </c>
      <c r="T251" s="1">
        <v>199.0</v>
      </c>
      <c r="U251" s="5">
        <v>201.0</v>
      </c>
      <c r="V251" s="5" t="s">
        <v>48</v>
      </c>
      <c r="W251" s="5">
        <v>3100.0</v>
      </c>
      <c r="X251" s="5">
        <v>3110.0</v>
      </c>
      <c r="Y251" s="5">
        <v>3113.0</v>
      </c>
      <c r="Z251" s="5" t="s">
        <v>1598</v>
      </c>
      <c r="AA251" s="5" t="s">
        <v>1093</v>
      </c>
      <c r="AB251" s="5" t="s">
        <v>1599</v>
      </c>
      <c r="AC251" s="5" t="s">
        <v>14</v>
      </c>
      <c r="AD251" s="5" t="s">
        <v>99</v>
      </c>
      <c r="AE251" s="6"/>
      <c r="AF251" s="5" t="s">
        <v>1594</v>
      </c>
      <c r="AG251" s="7" t="s">
        <v>101</v>
      </c>
      <c r="AH251" s="6" t="str">
        <f t="shared" si="46"/>
        <v>3122 h)</v>
      </c>
      <c r="AI251" s="8" t="s">
        <v>1600</v>
      </c>
      <c r="AJ251" s="5">
        <v>3100.0</v>
      </c>
      <c r="AK251" s="5" t="s">
        <v>102</v>
      </c>
      <c r="AL251" s="5">
        <v>3120.0</v>
      </c>
      <c r="AM251" s="5" t="s">
        <v>168</v>
      </c>
      <c r="AN251" s="5">
        <v>3122.0</v>
      </c>
      <c r="AO251" s="5" t="s">
        <v>458</v>
      </c>
      <c r="AP251" s="5" t="s">
        <v>1600</v>
      </c>
      <c r="AQ251" s="5" t="s">
        <v>1062</v>
      </c>
      <c r="AR251" s="5" t="s">
        <v>1599</v>
      </c>
      <c r="AS251" s="5" t="s">
        <v>105</v>
      </c>
      <c r="AT251" s="5" t="s">
        <v>141</v>
      </c>
      <c r="AU251" s="9" t="str">
        <f t="shared" si="47"/>
        <v>3113 h)</v>
      </c>
      <c r="AV251" s="1" t="str">
        <f t="shared" si="48"/>
        <v>#REF!</v>
      </c>
      <c r="AW251" s="1" t="str">
        <f t="shared" si="51"/>
        <v>#REF!</v>
      </c>
    </row>
    <row r="252" ht="15.0" customHeight="1">
      <c r="A252" s="181" t="s">
        <v>47</v>
      </c>
      <c r="B252" s="181" t="s">
        <v>678</v>
      </c>
      <c r="C252" s="182" t="s">
        <v>170</v>
      </c>
      <c r="D252" s="1" t="s">
        <v>28</v>
      </c>
      <c r="E252" s="183">
        <f>COUNTIF(H253:H258,"SIM")</f>
        <v>6</v>
      </c>
      <c r="F252" s="183">
        <f>COUNTA(H253:H258)</f>
        <v>6</v>
      </c>
      <c r="G252" s="184">
        <f>E252/F252</f>
        <v>1</v>
      </c>
      <c r="H252" s="201" t="s">
        <v>684</v>
      </c>
      <c r="I252" s="34"/>
      <c r="J252" s="34"/>
      <c r="K252" s="35"/>
      <c r="L252" s="187" t="s">
        <v>1601</v>
      </c>
      <c r="M252" s="1" t="str">
        <f t="shared" si="43"/>
        <v/>
      </c>
      <c r="N252" s="1"/>
      <c r="O252" s="1"/>
      <c r="P252" s="1"/>
      <c r="Q252" s="1" t="str">
        <f t="shared" si="44"/>
        <v>#REF!</v>
      </c>
      <c r="R252" s="1"/>
      <c r="S252" s="1" t="str">
        <f t="shared" si="45"/>
        <v>#REF!</v>
      </c>
      <c r="T252" s="1">
        <v>212.0</v>
      </c>
      <c r="U252" s="5">
        <v>214.0</v>
      </c>
      <c r="V252" s="5" t="s">
        <v>47</v>
      </c>
      <c r="W252" s="5">
        <v>3100.0</v>
      </c>
      <c r="X252" s="5">
        <v>3120.0</v>
      </c>
      <c r="Y252" s="5">
        <v>3121.0</v>
      </c>
      <c r="Z252" s="5" t="s">
        <v>1519</v>
      </c>
      <c r="AA252" s="5" t="s">
        <v>110</v>
      </c>
      <c r="AB252" s="5" t="s">
        <v>1602</v>
      </c>
      <c r="AC252" s="5" t="s">
        <v>28</v>
      </c>
      <c r="AD252" s="5" t="s">
        <v>343</v>
      </c>
      <c r="AE252" s="188">
        <v>0.89</v>
      </c>
      <c r="AF252" s="5" t="s">
        <v>110</v>
      </c>
      <c r="AG252" s="7" t="s">
        <v>101</v>
      </c>
      <c r="AH252" s="6" t="str">
        <f t="shared" si="46"/>
        <v>3123</v>
      </c>
      <c r="AI252" s="8">
        <v>3123.0</v>
      </c>
      <c r="AJ252" s="5">
        <v>3100.0</v>
      </c>
      <c r="AK252" s="5" t="s">
        <v>102</v>
      </c>
      <c r="AL252" s="5">
        <v>3120.0</v>
      </c>
      <c r="AM252" s="5" t="s">
        <v>168</v>
      </c>
      <c r="AN252" s="5">
        <v>3123.0</v>
      </c>
      <c r="AO252" s="5" t="s">
        <v>170</v>
      </c>
      <c r="AP252" s="5" t="s">
        <v>1603</v>
      </c>
      <c r="AQ252" s="5" t="s">
        <v>110</v>
      </c>
      <c r="AR252" s="5" t="s">
        <v>110</v>
      </c>
      <c r="AS252" s="5" t="s">
        <v>105</v>
      </c>
      <c r="AT252" s="5" t="s">
        <v>110</v>
      </c>
      <c r="AU252" s="9" t="str">
        <f t="shared" si="47"/>
        <v>3121</v>
      </c>
      <c r="AV252" s="1" t="str">
        <f t="shared" si="48"/>
        <v>#REF!</v>
      </c>
      <c r="AW252" s="1" t="str">
        <f>IF(#REF!="ITEM",IF(AQ252="a","ok",
IF(AQ252="b",IF(#REF!="a","ok","x"),
IF(AQ252="c",IF(#REF!="b","ok","x"),
IF(AQ252="d",IF(#REF!="c","ok","x"),
IF(AQ252="e",IF(#REF!="d","ok","x"),
IF(AQ252="f",IF(#REF!="e","ok","x"),
IF(AQ252="g",IF(#REF!="f","ok","x"),
IF(AQ252="h",IF(#REF!="g","ok","x"),
IF(AQ252="i",IF(#REF!="h","ok","x"),
IF(AQ252="j",IF(#REF!="i","ok","x"),
IF(AQ252="K",IF(#REF!="J","ok","x"),
IF(AQ252="L",IF(#REF!="K","ok","x")
)))))))))))),"OK")</f>
        <v>#REF!</v>
      </c>
    </row>
    <row r="253" ht="15.0" customHeight="1">
      <c r="A253" s="181" t="s">
        <v>48</v>
      </c>
      <c r="B253" s="181" t="s">
        <v>678</v>
      </c>
      <c r="C253" s="206" t="s">
        <v>1604</v>
      </c>
      <c r="D253" s="1" t="s">
        <v>28</v>
      </c>
      <c r="E253" s="194"/>
      <c r="F253" s="194"/>
      <c r="G253" s="194"/>
      <c r="H253" s="197" t="s">
        <v>99</v>
      </c>
      <c r="I253" s="195"/>
      <c r="J253" s="195"/>
      <c r="K253" s="196"/>
      <c r="L253" s="187" t="s">
        <v>1605</v>
      </c>
      <c r="M253" s="1" t="str">
        <f t="shared" si="43"/>
        <v/>
      </c>
      <c r="N253" s="1"/>
      <c r="O253" s="1"/>
      <c r="P253" s="1"/>
      <c r="Q253" s="1" t="str">
        <f t="shared" si="44"/>
        <v>#REF!</v>
      </c>
      <c r="R253" s="1"/>
      <c r="S253" s="1" t="str">
        <f t="shared" si="45"/>
        <v>#REF!</v>
      </c>
      <c r="T253" s="1">
        <v>213.0</v>
      </c>
      <c r="U253" s="5">
        <v>215.0</v>
      </c>
      <c r="V253" s="5" t="s">
        <v>48</v>
      </c>
      <c r="W253" s="5">
        <v>3100.0</v>
      </c>
      <c r="X253" s="5">
        <v>3120.0</v>
      </c>
      <c r="Y253" s="5">
        <v>3121.0</v>
      </c>
      <c r="Z253" s="5" t="s">
        <v>1525</v>
      </c>
      <c r="AA253" s="5" t="s">
        <v>243</v>
      </c>
      <c r="AB253" s="5" t="s">
        <v>1604</v>
      </c>
      <c r="AC253" s="5" t="s">
        <v>28</v>
      </c>
      <c r="AD253" s="5" t="s">
        <v>99</v>
      </c>
      <c r="AE253" s="6"/>
      <c r="AF253" s="5" t="s">
        <v>1606</v>
      </c>
      <c r="AG253" s="7" t="s">
        <v>101</v>
      </c>
      <c r="AH253" s="6" t="str">
        <f t="shared" si="46"/>
        <v>3123 a)</v>
      </c>
      <c r="AI253" s="8" t="s">
        <v>1607</v>
      </c>
      <c r="AJ253" s="5">
        <v>3100.0</v>
      </c>
      <c r="AK253" s="5" t="s">
        <v>102</v>
      </c>
      <c r="AL253" s="5">
        <v>3120.0</v>
      </c>
      <c r="AM253" s="5" t="s">
        <v>168</v>
      </c>
      <c r="AN253" s="5">
        <v>3123.0</v>
      </c>
      <c r="AO253" s="5" t="s">
        <v>170</v>
      </c>
      <c r="AP253" s="5" t="s">
        <v>1607</v>
      </c>
      <c r="AQ253" s="5" t="s">
        <v>115</v>
      </c>
      <c r="AR253" s="5" t="s">
        <v>1604</v>
      </c>
      <c r="AS253" s="5" t="s">
        <v>105</v>
      </c>
      <c r="AT253" s="5" t="s">
        <v>141</v>
      </c>
      <c r="AU253" s="9" t="str">
        <f t="shared" si="47"/>
        <v>3121 a)</v>
      </c>
      <c r="AV253" s="1" t="str">
        <f t="shared" si="48"/>
        <v>#REF!</v>
      </c>
      <c r="AW253" s="1" t="str">
        <f t="shared" ref="AW253:AW258" si="52">IF(#REF!="ITEM",IF(AQ253="a","ok",
IF(AQ253="b",IF(AQ252="a","ok","x"),
IF(AQ253="c",IF(AQ252="b","ok","x"),
IF(AQ253="d",IF(AQ252="c","ok","x"),
IF(AQ253="e",IF(AQ252="d","ok","x"),
IF(AQ253="f",IF(AQ252="e","ok","x"),
IF(AQ253="g",IF(AQ252="f","ok","x"),
IF(AQ253="h",IF(AQ252="g","ok","x"),
IF(AQ253="i",IF(AQ252="h","ok","x"),
IF(AQ253="j",IF(AQ252="i","ok","x"),
IF(AQ253="K",IF(AQ252="J","ok","x"),
IF(AQ253="L",IF(AQ252="K","ok","x")
)))))))))))),"OK")</f>
        <v>#REF!</v>
      </c>
    </row>
    <row r="254" ht="15.0" customHeight="1">
      <c r="A254" s="181" t="s">
        <v>48</v>
      </c>
      <c r="B254" s="181" t="s">
        <v>678</v>
      </c>
      <c r="C254" s="206" t="s">
        <v>1608</v>
      </c>
      <c r="D254" s="1" t="s">
        <v>28</v>
      </c>
      <c r="E254" s="194"/>
      <c r="F254" s="194"/>
      <c r="G254" s="194"/>
      <c r="H254" s="197" t="s">
        <v>99</v>
      </c>
      <c r="I254" s="195"/>
      <c r="J254" s="195"/>
      <c r="K254" s="196"/>
      <c r="L254" s="200" t="s">
        <v>1609</v>
      </c>
      <c r="M254" s="1" t="str">
        <f t="shared" si="43"/>
        <v/>
      </c>
      <c r="N254" s="1"/>
      <c r="O254" s="1"/>
      <c r="P254" s="1"/>
      <c r="Q254" s="1" t="str">
        <f t="shared" si="44"/>
        <v>#REF!</v>
      </c>
      <c r="R254" s="1"/>
      <c r="S254" s="1" t="str">
        <f t="shared" si="45"/>
        <v>#REF!</v>
      </c>
      <c r="T254" s="1">
        <v>214.0</v>
      </c>
      <c r="U254" s="5">
        <v>216.0</v>
      </c>
      <c r="V254" s="5" t="s">
        <v>48</v>
      </c>
      <c r="W254" s="5">
        <v>3100.0</v>
      </c>
      <c r="X254" s="5">
        <v>3120.0</v>
      </c>
      <c r="Y254" s="5">
        <v>3121.0</v>
      </c>
      <c r="Z254" s="5" t="s">
        <v>1533</v>
      </c>
      <c r="AA254" s="5" t="s">
        <v>201</v>
      </c>
      <c r="AB254" s="5" t="s">
        <v>1610</v>
      </c>
      <c r="AC254" s="5" t="s">
        <v>28</v>
      </c>
      <c r="AD254" s="5" t="s">
        <v>99</v>
      </c>
      <c r="AE254" s="6"/>
      <c r="AF254" s="5" t="s">
        <v>1611</v>
      </c>
      <c r="AG254" s="7" t="s">
        <v>101</v>
      </c>
      <c r="AH254" s="6" t="str">
        <f t="shared" si="46"/>
        <v>3123 b)</v>
      </c>
      <c r="AI254" s="8" t="s">
        <v>1612</v>
      </c>
      <c r="AJ254" s="5">
        <v>3100.0</v>
      </c>
      <c r="AK254" s="5" t="s">
        <v>102</v>
      </c>
      <c r="AL254" s="5">
        <v>3120.0</v>
      </c>
      <c r="AM254" s="5" t="s">
        <v>168</v>
      </c>
      <c r="AN254" s="5">
        <v>3123.0</v>
      </c>
      <c r="AO254" s="5" t="s">
        <v>170</v>
      </c>
      <c r="AP254" s="5" t="s">
        <v>1612</v>
      </c>
      <c r="AQ254" s="5" t="s">
        <v>121</v>
      </c>
      <c r="AR254" s="5" t="s">
        <v>1610</v>
      </c>
      <c r="AS254" s="5" t="s">
        <v>105</v>
      </c>
      <c r="AT254" s="5" t="s">
        <v>141</v>
      </c>
      <c r="AU254" s="9" t="str">
        <f t="shared" si="47"/>
        <v>3121 b)</v>
      </c>
      <c r="AV254" s="1" t="str">
        <f t="shared" si="48"/>
        <v>#REF!</v>
      </c>
      <c r="AW254" s="1" t="str">
        <f t="shared" si="52"/>
        <v>#REF!</v>
      </c>
    </row>
    <row r="255" ht="15.0" customHeight="1">
      <c r="A255" s="181" t="s">
        <v>48</v>
      </c>
      <c r="B255" s="181" t="s">
        <v>678</v>
      </c>
      <c r="C255" s="206" t="s">
        <v>1613</v>
      </c>
      <c r="D255" s="1" t="s">
        <v>28</v>
      </c>
      <c r="E255" s="194"/>
      <c r="F255" s="194"/>
      <c r="G255" s="194"/>
      <c r="H255" s="197" t="s">
        <v>99</v>
      </c>
      <c r="I255" s="195"/>
      <c r="J255" s="195"/>
      <c r="K255" s="196"/>
      <c r="L255" s="187" t="s">
        <v>1614</v>
      </c>
      <c r="M255" s="1" t="str">
        <f t="shared" si="43"/>
        <v/>
      </c>
      <c r="N255" s="1"/>
      <c r="O255" s="1"/>
      <c r="P255" s="1"/>
      <c r="Q255" s="1" t="str">
        <f t="shared" si="44"/>
        <v>#REF!</v>
      </c>
      <c r="R255" s="1"/>
      <c r="S255" s="1" t="str">
        <f t="shared" si="45"/>
        <v>#REF!</v>
      </c>
      <c r="T255" s="1">
        <v>215.0</v>
      </c>
      <c r="U255" s="5">
        <v>217.0</v>
      </c>
      <c r="V255" s="5" t="s">
        <v>48</v>
      </c>
      <c r="W255" s="5">
        <v>3100.0</v>
      </c>
      <c r="X255" s="5">
        <v>3120.0</v>
      </c>
      <c r="Y255" s="5">
        <v>3121.0</v>
      </c>
      <c r="Z255" s="5" t="s">
        <v>1539</v>
      </c>
      <c r="AA255" s="5" t="s">
        <v>97</v>
      </c>
      <c r="AB255" s="5" t="s">
        <v>1615</v>
      </c>
      <c r="AC255" s="5" t="s">
        <v>28</v>
      </c>
      <c r="AD255" s="5" t="s">
        <v>99</v>
      </c>
      <c r="AE255" s="6"/>
      <c r="AF255" s="5" t="s">
        <v>1616</v>
      </c>
      <c r="AG255" s="7" t="s">
        <v>101</v>
      </c>
      <c r="AH255" s="6" t="str">
        <f t="shared" si="46"/>
        <v>3123 c)</v>
      </c>
      <c r="AI255" s="8" t="s">
        <v>1617</v>
      </c>
      <c r="AJ255" s="5">
        <v>3100.0</v>
      </c>
      <c r="AK255" s="5" t="s">
        <v>102</v>
      </c>
      <c r="AL255" s="5">
        <v>3120.0</v>
      </c>
      <c r="AM255" s="5" t="s">
        <v>168</v>
      </c>
      <c r="AN255" s="5">
        <v>3123.0</v>
      </c>
      <c r="AO255" s="5" t="s">
        <v>170</v>
      </c>
      <c r="AP255" s="5" t="s">
        <v>1617</v>
      </c>
      <c r="AQ255" s="5" t="s">
        <v>104</v>
      </c>
      <c r="AR255" s="5" t="s">
        <v>1613</v>
      </c>
      <c r="AS255" s="5" t="s">
        <v>105</v>
      </c>
      <c r="AT255" s="5" t="s">
        <v>152</v>
      </c>
      <c r="AU255" s="9" t="str">
        <f t="shared" si="47"/>
        <v>3121 c)</v>
      </c>
      <c r="AV255" s="1" t="str">
        <f t="shared" si="48"/>
        <v>#REF!</v>
      </c>
      <c r="AW255" s="1" t="str">
        <f t="shared" si="52"/>
        <v>#REF!</v>
      </c>
    </row>
    <row r="256" ht="15.0" customHeight="1">
      <c r="A256" s="181" t="s">
        <v>48</v>
      </c>
      <c r="B256" s="181" t="s">
        <v>678</v>
      </c>
      <c r="C256" s="206" t="s">
        <v>171</v>
      </c>
      <c r="D256" s="1" t="s">
        <v>28</v>
      </c>
      <c r="E256" s="194"/>
      <c r="F256" s="194"/>
      <c r="G256" s="194"/>
      <c r="H256" s="197" t="s">
        <v>99</v>
      </c>
      <c r="I256" s="195"/>
      <c r="J256" s="195"/>
      <c r="K256" s="196"/>
      <c r="L256" s="200" t="s">
        <v>1618</v>
      </c>
      <c r="M256" s="1" t="str">
        <f t="shared" si="43"/>
        <v/>
      </c>
      <c r="N256" s="1"/>
      <c r="O256" s="1"/>
      <c r="P256" s="1"/>
      <c r="Q256" s="1" t="str">
        <f t="shared" si="44"/>
        <v>#REF!</v>
      </c>
      <c r="R256" s="1"/>
      <c r="S256" s="1" t="str">
        <f t="shared" si="45"/>
        <v>#REF!</v>
      </c>
      <c r="T256" s="1">
        <v>216.0</v>
      </c>
      <c r="U256" s="5">
        <v>218.0</v>
      </c>
      <c r="V256" s="5" t="s">
        <v>48</v>
      </c>
      <c r="W256" s="5">
        <v>3100.0</v>
      </c>
      <c r="X256" s="5">
        <v>3120.0</v>
      </c>
      <c r="Y256" s="5">
        <v>3121.0</v>
      </c>
      <c r="Z256" s="5" t="s">
        <v>175</v>
      </c>
      <c r="AA256" s="5" t="s">
        <v>133</v>
      </c>
      <c r="AB256" s="5" t="s">
        <v>171</v>
      </c>
      <c r="AC256" s="5" t="s">
        <v>28</v>
      </c>
      <c r="AD256" s="5" t="s">
        <v>99</v>
      </c>
      <c r="AE256" s="6"/>
      <c r="AF256" s="5" t="s">
        <v>176</v>
      </c>
      <c r="AG256" s="7" t="s">
        <v>101</v>
      </c>
      <c r="AH256" s="6" t="str">
        <f t="shared" si="46"/>
        <v>3123 d)</v>
      </c>
      <c r="AI256" s="8" t="s">
        <v>177</v>
      </c>
      <c r="AJ256" s="5">
        <v>3100.0</v>
      </c>
      <c r="AK256" s="5" t="s">
        <v>102</v>
      </c>
      <c r="AL256" s="5">
        <v>3120.0</v>
      </c>
      <c r="AM256" s="5" t="s">
        <v>168</v>
      </c>
      <c r="AN256" s="5">
        <v>3123.0</v>
      </c>
      <c r="AO256" s="5" t="s">
        <v>170</v>
      </c>
      <c r="AP256" s="5" t="s">
        <v>177</v>
      </c>
      <c r="AQ256" s="5" t="s">
        <v>139</v>
      </c>
      <c r="AR256" s="5" t="s">
        <v>171</v>
      </c>
      <c r="AS256" s="5" t="s">
        <v>105</v>
      </c>
      <c r="AT256" s="5" t="s">
        <v>141</v>
      </c>
      <c r="AU256" s="9" t="str">
        <f t="shared" si="47"/>
        <v>3121 d)</v>
      </c>
      <c r="AV256" s="1" t="str">
        <f t="shared" si="48"/>
        <v>#REF!</v>
      </c>
      <c r="AW256" s="1" t="str">
        <f t="shared" si="52"/>
        <v>#REF!</v>
      </c>
    </row>
    <row r="257" ht="15.0" customHeight="1">
      <c r="A257" s="181" t="s">
        <v>48</v>
      </c>
      <c r="B257" s="181" t="s">
        <v>678</v>
      </c>
      <c r="C257" s="206" t="s">
        <v>1619</v>
      </c>
      <c r="D257" s="1" t="s">
        <v>28</v>
      </c>
      <c r="E257" s="194"/>
      <c r="F257" s="194"/>
      <c r="G257" s="194"/>
      <c r="H257" s="197" t="s">
        <v>99</v>
      </c>
      <c r="I257" s="195"/>
      <c r="J257" s="195"/>
      <c r="K257" s="196"/>
      <c r="L257" s="200" t="s">
        <v>1620</v>
      </c>
      <c r="M257" s="1" t="str">
        <f t="shared" si="43"/>
        <v/>
      </c>
      <c r="N257" s="1"/>
      <c r="O257" s="1"/>
      <c r="P257" s="1"/>
      <c r="Q257" s="1" t="str">
        <f t="shared" si="44"/>
        <v>#REF!</v>
      </c>
      <c r="R257" s="1"/>
      <c r="S257" s="1" t="str">
        <f t="shared" si="45"/>
        <v>#REF!</v>
      </c>
      <c r="T257" s="1">
        <v>217.0</v>
      </c>
      <c r="U257" s="5">
        <v>219.0</v>
      </c>
      <c r="V257" s="5" t="s">
        <v>48</v>
      </c>
      <c r="W257" s="5">
        <v>3100.0</v>
      </c>
      <c r="X257" s="5">
        <v>3120.0</v>
      </c>
      <c r="Y257" s="5">
        <v>3121.0</v>
      </c>
      <c r="Z257" s="5" t="s">
        <v>1549</v>
      </c>
      <c r="AA257" s="5" t="s">
        <v>146</v>
      </c>
      <c r="AB257" s="5" t="s">
        <v>1621</v>
      </c>
      <c r="AC257" s="5" t="s">
        <v>28</v>
      </c>
      <c r="AD257" s="5" t="s">
        <v>99</v>
      </c>
      <c r="AE257" s="6"/>
      <c r="AF257" s="5" t="s">
        <v>1622</v>
      </c>
      <c r="AG257" s="7" t="s">
        <v>101</v>
      </c>
      <c r="AH257" s="6" t="str">
        <f t="shared" si="46"/>
        <v>3123 e)</v>
      </c>
      <c r="AI257" s="8" t="s">
        <v>1623</v>
      </c>
      <c r="AJ257" s="5">
        <v>3100.0</v>
      </c>
      <c r="AK257" s="5" t="s">
        <v>102</v>
      </c>
      <c r="AL257" s="5">
        <v>3120.0</v>
      </c>
      <c r="AM257" s="5" t="s">
        <v>168</v>
      </c>
      <c r="AN257" s="5">
        <v>3123.0</v>
      </c>
      <c r="AO257" s="5" t="s">
        <v>170</v>
      </c>
      <c r="AP257" s="5" t="s">
        <v>1623</v>
      </c>
      <c r="AQ257" s="5" t="s">
        <v>150</v>
      </c>
      <c r="AR257" s="5" t="s">
        <v>1621</v>
      </c>
      <c r="AS257" s="5" t="s">
        <v>105</v>
      </c>
      <c r="AT257" s="5" t="s">
        <v>141</v>
      </c>
      <c r="AU257" s="9" t="str">
        <f t="shared" si="47"/>
        <v>3121 e)</v>
      </c>
      <c r="AV257" s="1" t="str">
        <f t="shared" si="48"/>
        <v>#REF!</v>
      </c>
      <c r="AW257" s="1" t="str">
        <f t="shared" si="52"/>
        <v>#REF!</v>
      </c>
    </row>
    <row r="258" ht="15.0" customHeight="1">
      <c r="A258" s="181" t="s">
        <v>48</v>
      </c>
      <c r="B258" s="181" t="s">
        <v>678</v>
      </c>
      <c r="C258" s="206" t="s">
        <v>1624</v>
      </c>
      <c r="D258" s="1" t="s">
        <v>28</v>
      </c>
      <c r="E258" s="194"/>
      <c r="F258" s="194"/>
      <c r="G258" s="194"/>
      <c r="H258" s="197" t="s">
        <v>99</v>
      </c>
      <c r="I258" s="195"/>
      <c r="J258" s="195"/>
      <c r="K258" s="196"/>
      <c r="L258" s="200" t="s">
        <v>1625</v>
      </c>
      <c r="M258" s="1" t="str">
        <f t="shared" si="43"/>
        <v/>
      </c>
      <c r="N258" s="1"/>
      <c r="O258" s="1"/>
      <c r="P258" s="1"/>
      <c r="Q258" s="1" t="str">
        <f t="shared" si="44"/>
        <v>#REF!</v>
      </c>
      <c r="R258" s="1"/>
      <c r="S258" s="1" t="str">
        <f t="shared" si="45"/>
        <v>#REF!</v>
      </c>
      <c r="T258" s="1">
        <v>218.0</v>
      </c>
      <c r="U258" s="5">
        <v>220.0</v>
      </c>
      <c r="V258" s="5" t="s">
        <v>48</v>
      </c>
      <c r="W258" s="5">
        <v>3100.0</v>
      </c>
      <c r="X258" s="5">
        <v>3120.0</v>
      </c>
      <c r="Y258" s="5">
        <v>3121.0</v>
      </c>
      <c r="Z258" s="5" t="s">
        <v>1555</v>
      </c>
      <c r="AA258" s="5" t="s">
        <v>250</v>
      </c>
      <c r="AB258" s="5" t="s">
        <v>1626</v>
      </c>
      <c r="AC258" s="5" t="s">
        <v>28</v>
      </c>
      <c r="AD258" s="5" t="s">
        <v>92</v>
      </c>
      <c r="AE258" s="6"/>
      <c r="AF258" s="5" t="s">
        <v>1627</v>
      </c>
      <c r="AG258" s="7" t="s">
        <v>101</v>
      </c>
      <c r="AH258" s="6" t="str">
        <f t="shared" si="46"/>
        <v>3123 f)</v>
      </c>
      <c r="AI258" s="8" t="s">
        <v>1628</v>
      </c>
      <c r="AJ258" s="5">
        <v>3100.0</v>
      </c>
      <c r="AK258" s="5" t="s">
        <v>102</v>
      </c>
      <c r="AL258" s="5">
        <v>3120.0</v>
      </c>
      <c r="AM258" s="5" t="s">
        <v>168</v>
      </c>
      <c r="AN258" s="5">
        <v>3123.0</v>
      </c>
      <c r="AO258" s="5" t="s">
        <v>170</v>
      </c>
      <c r="AP258" s="5" t="s">
        <v>1628</v>
      </c>
      <c r="AQ258" s="5" t="s">
        <v>196</v>
      </c>
      <c r="AR258" s="5" t="s">
        <v>1626</v>
      </c>
      <c r="AS258" s="5" t="s">
        <v>105</v>
      </c>
      <c r="AT258" s="5" t="s">
        <v>141</v>
      </c>
      <c r="AU258" s="9" t="str">
        <f t="shared" si="47"/>
        <v>3121 f)</v>
      </c>
      <c r="AV258" s="1" t="str">
        <f t="shared" si="48"/>
        <v>#REF!</v>
      </c>
      <c r="AW258" s="1" t="str">
        <f t="shared" si="52"/>
        <v>#REF!</v>
      </c>
    </row>
    <row r="259" ht="15.0" customHeight="1">
      <c r="A259" s="181" t="s">
        <v>47</v>
      </c>
      <c r="B259" s="181" t="s">
        <v>678</v>
      </c>
      <c r="C259" s="182" t="s">
        <v>1629</v>
      </c>
      <c r="D259" s="1" t="s">
        <v>1630</v>
      </c>
      <c r="E259" s="183">
        <f>COUNTIF(H260:H266,"SIM")</f>
        <v>7</v>
      </c>
      <c r="F259" s="183">
        <f>COUNTA(H260:H266)</f>
        <v>7</v>
      </c>
      <c r="G259" s="184">
        <f>E259/F259</f>
        <v>1</v>
      </c>
      <c r="H259" s="201" t="s">
        <v>684</v>
      </c>
      <c r="I259" s="34"/>
      <c r="J259" s="34"/>
      <c r="K259" s="35"/>
      <c r="L259" s="187" t="s">
        <v>1631</v>
      </c>
      <c r="M259" s="1" t="str">
        <f t="shared" si="43"/>
        <v/>
      </c>
      <c r="N259" s="1"/>
      <c r="O259" s="1"/>
      <c r="P259" s="1"/>
      <c r="Q259" s="1" t="str">
        <f t="shared" si="44"/>
        <v>#REF!</v>
      </c>
      <c r="R259" s="1"/>
      <c r="S259" s="1" t="str">
        <f t="shared" si="45"/>
        <v>#REF!</v>
      </c>
      <c r="T259" s="1">
        <v>221.0</v>
      </c>
      <c r="U259" s="5">
        <v>223.0</v>
      </c>
      <c r="V259" s="5" t="s">
        <v>47</v>
      </c>
      <c r="W259" s="5">
        <v>3100.0</v>
      </c>
      <c r="X259" s="5">
        <v>3120.0</v>
      </c>
      <c r="Y259" s="5">
        <v>3122.0</v>
      </c>
      <c r="Z259" s="5" t="s">
        <v>1561</v>
      </c>
      <c r="AA259" s="5" t="s">
        <v>110</v>
      </c>
      <c r="AB259" s="5" t="s">
        <v>1632</v>
      </c>
      <c r="AC259" s="5" t="s">
        <v>1633</v>
      </c>
      <c r="AD259" s="5" t="s">
        <v>343</v>
      </c>
      <c r="AE259" s="188">
        <v>0.86</v>
      </c>
      <c r="AF259" s="5" t="s">
        <v>1634</v>
      </c>
      <c r="AG259" s="7" t="s">
        <v>101</v>
      </c>
      <c r="AH259" s="6" t="str">
        <f t="shared" si="46"/>
        <v>3124</v>
      </c>
      <c r="AI259" s="8">
        <v>3124.0</v>
      </c>
      <c r="AJ259" s="5">
        <v>3100.0</v>
      </c>
      <c r="AK259" s="5" t="s">
        <v>102</v>
      </c>
      <c r="AL259" s="5">
        <v>3120.0</v>
      </c>
      <c r="AM259" s="5" t="s">
        <v>168</v>
      </c>
      <c r="AN259" s="5">
        <v>3124.0</v>
      </c>
      <c r="AO259" s="5" t="s">
        <v>1629</v>
      </c>
      <c r="AP259" s="5" t="s">
        <v>1635</v>
      </c>
      <c r="AQ259" s="5" t="s">
        <v>110</v>
      </c>
      <c r="AR259" s="5" t="s">
        <v>110</v>
      </c>
      <c r="AS259" s="5" t="s">
        <v>105</v>
      </c>
      <c r="AT259" s="5" t="s">
        <v>110</v>
      </c>
      <c r="AU259" s="9" t="str">
        <f t="shared" si="47"/>
        <v>3122</v>
      </c>
      <c r="AV259" s="1" t="str">
        <f t="shared" si="48"/>
        <v>#REF!</v>
      </c>
      <c r="AW259" s="1" t="str">
        <f>IF(#REF!="ITEM",IF(AQ259="a","ok",
IF(AQ259="b",IF(#REF!="a","ok","x"),
IF(AQ259="c",IF(#REF!="b","ok","x"),
IF(AQ259="d",IF(#REF!="c","ok","x"),
IF(AQ259="e",IF(#REF!="d","ok","x"),
IF(AQ259="f",IF(#REF!="e","ok","x"),
IF(AQ259="g",IF(#REF!="f","ok","x"),
IF(AQ259="h",IF(#REF!="g","ok","x"),
IF(AQ259="i",IF(#REF!="h","ok","x"),
IF(AQ259="j",IF(#REF!="i","ok","x"),
IF(AQ259="K",IF(#REF!="J","ok","x"),
IF(AQ259="L",IF(#REF!="K","ok","x")
)))))))))))),"OK")</f>
        <v>#REF!</v>
      </c>
    </row>
    <row r="260" ht="15.0" customHeight="1">
      <c r="A260" s="181" t="s">
        <v>48</v>
      </c>
      <c r="B260" s="181" t="s">
        <v>678</v>
      </c>
      <c r="C260" s="206" t="s">
        <v>1636</v>
      </c>
      <c r="D260" s="1" t="s">
        <v>1630</v>
      </c>
      <c r="E260" s="194"/>
      <c r="F260" s="194"/>
      <c r="G260" s="194"/>
      <c r="H260" s="197" t="s">
        <v>99</v>
      </c>
      <c r="I260" s="195"/>
      <c r="J260" s="195"/>
      <c r="K260" s="196"/>
      <c r="L260" s="187" t="s">
        <v>1637</v>
      </c>
      <c r="M260" s="1" t="str">
        <f t="shared" si="43"/>
        <v/>
      </c>
      <c r="N260" s="1"/>
      <c r="O260" s="1"/>
      <c r="P260" s="1"/>
      <c r="Q260" s="1" t="str">
        <f t="shared" si="44"/>
        <v>#REF!</v>
      </c>
      <c r="R260" s="1"/>
      <c r="S260" s="1" t="str">
        <f t="shared" si="45"/>
        <v>#REF!</v>
      </c>
      <c r="T260" s="1">
        <v>222.0</v>
      </c>
      <c r="U260" s="5">
        <v>224.0</v>
      </c>
      <c r="V260" s="5" t="s">
        <v>48</v>
      </c>
      <c r="W260" s="5">
        <v>3100.0</v>
      </c>
      <c r="X260" s="5">
        <v>3120.0</v>
      </c>
      <c r="Y260" s="5">
        <v>3122.0</v>
      </c>
      <c r="Z260" s="5" t="s">
        <v>1567</v>
      </c>
      <c r="AA260" s="5" t="s">
        <v>243</v>
      </c>
      <c r="AB260" s="5" t="s">
        <v>1636</v>
      </c>
      <c r="AC260" s="5" t="s">
        <v>1633</v>
      </c>
      <c r="AD260" s="5" t="s">
        <v>99</v>
      </c>
      <c r="AE260" s="6"/>
      <c r="AF260" s="5" t="s">
        <v>1638</v>
      </c>
      <c r="AG260" s="7" t="s">
        <v>101</v>
      </c>
      <c r="AH260" s="6" t="str">
        <f t="shared" si="46"/>
        <v>3124 a)</v>
      </c>
      <c r="AI260" s="8" t="s">
        <v>1639</v>
      </c>
      <c r="AJ260" s="5">
        <v>3100.0</v>
      </c>
      <c r="AK260" s="5" t="s">
        <v>102</v>
      </c>
      <c r="AL260" s="5">
        <v>3120.0</v>
      </c>
      <c r="AM260" s="5" t="s">
        <v>168</v>
      </c>
      <c r="AN260" s="5">
        <v>3124.0</v>
      </c>
      <c r="AO260" s="5" t="s">
        <v>1629</v>
      </c>
      <c r="AP260" s="5" t="s">
        <v>1639</v>
      </c>
      <c r="AQ260" s="5" t="s">
        <v>115</v>
      </c>
      <c r="AR260" s="5" t="s">
        <v>1636</v>
      </c>
      <c r="AS260" s="5" t="s">
        <v>105</v>
      </c>
      <c r="AT260" s="5" t="s">
        <v>141</v>
      </c>
      <c r="AU260" s="9" t="str">
        <f t="shared" si="47"/>
        <v>3122 a)</v>
      </c>
      <c r="AV260" s="1" t="str">
        <f t="shared" si="48"/>
        <v>#REF!</v>
      </c>
      <c r="AW260" s="1" t="str">
        <f t="shared" ref="AW260:AW271" si="53">IF(#REF!="ITEM",IF(AQ260="a","ok",
IF(AQ260="b",IF(AQ259="a","ok","x"),
IF(AQ260="c",IF(AQ259="b","ok","x"),
IF(AQ260="d",IF(AQ259="c","ok","x"),
IF(AQ260="e",IF(AQ259="d","ok","x"),
IF(AQ260="f",IF(AQ259="e","ok","x"),
IF(AQ260="g",IF(AQ259="f","ok","x"),
IF(AQ260="h",IF(AQ259="g","ok","x"),
IF(AQ260="i",IF(AQ259="h","ok","x"),
IF(AQ260="j",IF(AQ259="i","ok","x"),
IF(AQ260="K",IF(AQ259="J","ok","x"),
IF(AQ260="L",IF(AQ259="K","ok","x")
)))))))))))),"OK")</f>
        <v>#REF!</v>
      </c>
    </row>
    <row r="261" ht="15.0" customHeight="1">
      <c r="A261" s="181" t="s">
        <v>48</v>
      </c>
      <c r="B261" s="181" t="s">
        <v>678</v>
      </c>
      <c r="C261" s="206" t="s">
        <v>1640</v>
      </c>
      <c r="D261" s="1" t="s">
        <v>741</v>
      </c>
      <c r="E261" s="194"/>
      <c r="F261" s="194"/>
      <c r="G261" s="194"/>
      <c r="H261" s="197" t="s">
        <v>99</v>
      </c>
      <c r="I261" s="195"/>
      <c r="J261" s="195"/>
      <c r="K261" s="196"/>
      <c r="L261" s="187" t="s">
        <v>1641</v>
      </c>
      <c r="M261" s="1" t="str">
        <f t="shared" si="43"/>
        <v/>
      </c>
      <c r="N261" s="1"/>
      <c r="O261" s="1"/>
      <c r="P261" s="1"/>
      <c r="Q261" s="1" t="str">
        <f t="shared" si="44"/>
        <v>#REF!</v>
      </c>
      <c r="R261" s="1"/>
      <c r="S261" s="1" t="str">
        <f t="shared" si="45"/>
        <v>#REF!</v>
      </c>
      <c r="T261" s="1">
        <v>223.0</v>
      </c>
      <c r="U261" s="5">
        <v>225.0</v>
      </c>
      <c r="V261" s="5" t="s">
        <v>48</v>
      </c>
      <c r="W261" s="5">
        <v>3100.0</v>
      </c>
      <c r="X261" s="5">
        <v>3120.0</v>
      </c>
      <c r="Y261" s="5">
        <v>3122.0</v>
      </c>
      <c r="Z261" s="5" t="s">
        <v>1573</v>
      </c>
      <c r="AA261" s="5" t="s">
        <v>201</v>
      </c>
      <c r="AB261" s="5" t="s">
        <v>1642</v>
      </c>
      <c r="AC261" s="5" t="s">
        <v>1633</v>
      </c>
      <c r="AD261" s="5" t="s">
        <v>99</v>
      </c>
      <c r="AE261" s="6"/>
      <c r="AF261" s="5" t="s">
        <v>1634</v>
      </c>
      <c r="AG261" s="7" t="s">
        <v>101</v>
      </c>
      <c r="AH261" s="6" t="str">
        <f t="shared" si="46"/>
        <v>3124 b)</v>
      </c>
      <c r="AI261" s="8" t="s">
        <v>1643</v>
      </c>
      <c r="AJ261" s="5">
        <v>3100.0</v>
      </c>
      <c r="AK261" s="5" t="s">
        <v>102</v>
      </c>
      <c r="AL261" s="5">
        <v>3120.0</v>
      </c>
      <c r="AM261" s="5" t="s">
        <v>168</v>
      </c>
      <c r="AN261" s="5">
        <v>3124.0</v>
      </c>
      <c r="AO261" s="5" t="s">
        <v>1629</v>
      </c>
      <c r="AP261" s="5" t="s">
        <v>1643</v>
      </c>
      <c r="AQ261" s="5" t="s">
        <v>121</v>
      </c>
      <c r="AR261" s="5" t="s">
        <v>1642</v>
      </c>
      <c r="AS261" s="5" t="s">
        <v>105</v>
      </c>
      <c r="AT261" s="5" t="s">
        <v>141</v>
      </c>
      <c r="AU261" s="9" t="str">
        <f t="shared" si="47"/>
        <v>3122 b)</v>
      </c>
      <c r="AV261" s="1" t="str">
        <f t="shared" si="48"/>
        <v>#REF!</v>
      </c>
      <c r="AW261" s="1" t="str">
        <f t="shared" si="53"/>
        <v>#REF!</v>
      </c>
    </row>
    <row r="262" ht="15.0" customHeight="1">
      <c r="A262" s="181" t="s">
        <v>48</v>
      </c>
      <c r="B262" s="181" t="s">
        <v>678</v>
      </c>
      <c r="C262" s="206" t="s">
        <v>1644</v>
      </c>
      <c r="D262" s="193" t="s">
        <v>1645</v>
      </c>
      <c r="E262" s="194"/>
      <c r="F262" s="194"/>
      <c r="G262" s="194"/>
      <c r="H262" s="197" t="s">
        <v>99</v>
      </c>
      <c r="I262" s="195"/>
      <c r="J262" s="195"/>
      <c r="K262" s="196"/>
      <c r="L262" s="187" t="s">
        <v>1646</v>
      </c>
      <c r="M262" s="1" t="str">
        <f t="shared" si="43"/>
        <v/>
      </c>
      <c r="N262" s="1"/>
      <c r="O262" s="1"/>
      <c r="P262" s="1"/>
      <c r="Q262" s="1" t="str">
        <f t="shared" si="44"/>
        <v>#REF!</v>
      </c>
      <c r="R262" s="1"/>
      <c r="S262" s="1" t="str">
        <f t="shared" si="45"/>
        <v>#REF!</v>
      </c>
      <c r="T262" s="1">
        <v>224.0</v>
      </c>
      <c r="U262" s="5">
        <v>226.0</v>
      </c>
      <c r="V262" s="5" t="s">
        <v>48</v>
      </c>
      <c r="W262" s="5">
        <v>3100.0</v>
      </c>
      <c r="X262" s="5">
        <v>3120.0</v>
      </c>
      <c r="Y262" s="5">
        <v>3122.0</v>
      </c>
      <c r="Z262" s="5" t="s">
        <v>1578</v>
      </c>
      <c r="AA262" s="5" t="s">
        <v>97</v>
      </c>
      <c r="AB262" s="5" t="s">
        <v>1647</v>
      </c>
      <c r="AC262" s="5" t="s">
        <v>1648</v>
      </c>
      <c r="AD262" s="5" t="s">
        <v>99</v>
      </c>
      <c r="AE262" s="6"/>
      <c r="AF262" s="5" t="s">
        <v>1634</v>
      </c>
      <c r="AG262" s="7" t="s">
        <v>101</v>
      </c>
      <c r="AH262" s="6" t="str">
        <f t="shared" si="46"/>
        <v>3124 c)</v>
      </c>
      <c r="AI262" s="8" t="s">
        <v>1649</v>
      </c>
      <c r="AJ262" s="5">
        <v>3100.0</v>
      </c>
      <c r="AK262" s="5" t="s">
        <v>102</v>
      </c>
      <c r="AL262" s="5">
        <v>3120.0</v>
      </c>
      <c r="AM262" s="5" t="s">
        <v>168</v>
      </c>
      <c r="AN262" s="5">
        <v>3124.0</v>
      </c>
      <c r="AO262" s="5" t="s">
        <v>1629</v>
      </c>
      <c r="AP262" s="5" t="s">
        <v>1649</v>
      </c>
      <c r="AQ262" s="5" t="s">
        <v>104</v>
      </c>
      <c r="AR262" s="5" t="s">
        <v>1647</v>
      </c>
      <c r="AS262" s="5" t="s">
        <v>105</v>
      </c>
      <c r="AT262" s="5" t="s">
        <v>141</v>
      </c>
      <c r="AU262" s="9" t="str">
        <f t="shared" si="47"/>
        <v>3122 c)</v>
      </c>
      <c r="AV262" s="1" t="str">
        <f t="shared" si="48"/>
        <v>#REF!</v>
      </c>
      <c r="AW262" s="1" t="str">
        <f t="shared" si="53"/>
        <v>#REF!</v>
      </c>
    </row>
    <row r="263" ht="15.0" customHeight="1">
      <c r="A263" s="181" t="s">
        <v>48</v>
      </c>
      <c r="B263" s="181" t="s">
        <v>678</v>
      </c>
      <c r="C263" s="206" t="s">
        <v>1650</v>
      </c>
      <c r="D263" s="193" t="s">
        <v>1645</v>
      </c>
      <c r="E263" s="194"/>
      <c r="F263" s="194"/>
      <c r="G263" s="194"/>
      <c r="H263" s="197" t="s">
        <v>99</v>
      </c>
      <c r="I263" s="195"/>
      <c r="J263" s="195"/>
      <c r="K263" s="196"/>
      <c r="L263" s="187" t="s">
        <v>1651</v>
      </c>
      <c r="M263" s="1" t="str">
        <f t="shared" si="43"/>
        <v/>
      </c>
      <c r="N263" s="1"/>
      <c r="O263" s="1"/>
      <c r="P263" s="1"/>
      <c r="Q263" s="1" t="str">
        <f t="shared" si="44"/>
        <v>#REF!</v>
      </c>
      <c r="R263" s="1"/>
      <c r="S263" s="1" t="str">
        <f t="shared" si="45"/>
        <v>#REF!</v>
      </c>
      <c r="T263" s="1">
        <v>225.0</v>
      </c>
      <c r="U263" s="5">
        <v>227.0</v>
      </c>
      <c r="V263" s="5" t="s">
        <v>48</v>
      </c>
      <c r="W263" s="5">
        <v>3100.0</v>
      </c>
      <c r="X263" s="5">
        <v>3120.0</v>
      </c>
      <c r="Y263" s="5">
        <v>3122.0</v>
      </c>
      <c r="Z263" s="5" t="s">
        <v>464</v>
      </c>
      <c r="AA263" s="5" t="s">
        <v>133</v>
      </c>
      <c r="AB263" s="5" t="s">
        <v>1652</v>
      </c>
      <c r="AC263" s="5" t="s">
        <v>1648</v>
      </c>
      <c r="AD263" s="5" t="s">
        <v>92</v>
      </c>
      <c r="AE263" s="6"/>
      <c r="AF263" s="5" t="s">
        <v>110</v>
      </c>
      <c r="AG263" s="7" t="s">
        <v>101</v>
      </c>
      <c r="AH263" s="6" t="str">
        <f t="shared" si="46"/>
        <v>3124 d)</v>
      </c>
      <c r="AI263" s="8" t="s">
        <v>1653</v>
      </c>
      <c r="AJ263" s="5">
        <v>3100.0</v>
      </c>
      <c r="AK263" s="5" t="s">
        <v>102</v>
      </c>
      <c r="AL263" s="5">
        <v>3120.0</v>
      </c>
      <c r="AM263" s="5" t="s">
        <v>168</v>
      </c>
      <c r="AN263" s="5">
        <v>3124.0</v>
      </c>
      <c r="AO263" s="5" t="s">
        <v>1629</v>
      </c>
      <c r="AP263" s="5" t="s">
        <v>1653</v>
      </c>
      <c r="AQ263" s="5" t="s">
        <v>139</v>
      </c>
      <c r="AR263" s="5" t="s">
        <v>1652</v>
      </c>
      <c r="AS263" s="5" t="s">
        <v>105</v>
      </c>
      <c r="AT263" s="5" t="s">
        <v>141</v>
      </c>
      <c r="AU263" s="9" t="str">
        <f t="shared" si="47"/>
        <v>3122 d)</v>
      </c>
      <c r="AV263" s="1" t="str">
        <f t="shared" si="48"/>
        <v>#REF!</v>
      </c>
      <c r="AW263" s="1" t="str">
        <f t="shared" si="53"/>
        <v>#REF!</v>
      </c>
    </row>
    <row r="264" ht="15.0" customHeight="1">
      <c r="A264" s="181" t="s">
        <v>48</v>
      </c>
      <c r="B264" s="181" t="s">
        <v>678</v>
      </c>
      <c r="C264" s="206" t="s">
        <v>1654</v>
      </c>
      <c r="D264" s="193" t="s">
        <v>1645</v>
      </c>
      <c r="E264" s="194"/>
      <c r="F264" s="194"/>
      <c r="G264" s="194"/>
      <c r="H264" s="197" t="s">
        <v>99</v>
      </c>
      <c r="I264" s="195"/>
      <c r="J264" s="195"/>
      <c r="K264" s="196"/>
      <c r="L264" s="187" t="s">
        <v>1655</v>
      </c>
      <c r="M264" s="1" t="str">
        <f t="shared" si="43"/>
        <v/>
      </c>
      <c r="N264" s="1"/>
      <c r="O264" s="1"/>
      <c r="P264" s="1"/>
      <c r="Q264" s="1" t="str">
        <f t="shared" si="44"/>
        <v>#REF!</v>
      </c>
      <c r="R264" s="1"/>
      <c r="S264" s="1" t="str">
        <f t="shared" si="45"/>
        <v>#REF!</v>
      </c>
      <c r="T264" s="1">
        <v>226.0</v>
      </c>
      <c r="U264" s="5">
        <v>228.0</v>
      </c>
      <c r="V264" s="5" t="s">
        <v>48</v>
      </c>
      <c r="W264" s="5">
        <v>3100.0</v>
      </c>
      <c r="X264" s="5">
        <v>3120.0</v>
      </c>
      <c r="Y264" s="5">
        <v>3122.0</v>
      </c>
      <c r="Z264" s="5" t="s">
        <v>1584</v>
      </c>
      <c r="AA264" s="5" t="s">
        <v>146</v>
      </c>
      <c r="AB264" s="5" t="s">
        <v>1656</v>
      </c>
      <c r="AC264" s="5" t="s">
        <v>1633</v>
      </c>
      <c r="AD264" s="5" t="s">
        <v>99</v>
      </c>
      <c r="AE264" s="6"/>
      <c r="AF264" s="5" t="s">
        <v>1657</v>
      </c>
      <c r="AG264" s="7" t="s">
        <v>101</v>
      </c>
      <c r="AH264" s="6" t="str">
        <f t="shared" si="46"/>
        <v>3124 e)</v>
      </c>
      <c r="AI264" s="8" t="s">
        <v>1658</v>
      </c>
      <c r="AJ264" s="5">
        <v>3100.0</v>
      </c>
      <c r="AK264" s="5" t="s">
        <v>102</v>
      </c>
      <c r="AL264" s="5">
        <v>3120.0</v>
      </c>
      <c r="AM264" s="5" t="s">
        <v>168</v>
      </c>
      <c r="AN264" s="5">
        <v>3124.0</v>
      </c>
      <c r="AO264" s="5" t="s">
        <v>1629</v>
      </c>
      <c r="AP264" s="5" t="s">
        <v>1658</v>
      </c>
      <c r="AQ264" s="5" t="s">
        <v>150</v>
      </c>
      <c r="AR264" s="5" t="s">
        <v>1656</v>
      </c>
      <c r="AS264" s="5" t="s">
        <v>105</v>
      </c>
      <c r="AT264" s="5" t="s">
        <v>141</v>
      </c>
      <c r="AU264" s="9" t="str">
        <f t="shared" si="47"/>
        <v>3122 e)</v>
      </c>
      <c r="AV264" s="1" t="str">
        <f t="shared" si="48"/>
        <v>#REF!</v>
      </c>
      <c r="AW264" s="1" t="str">
        <f t="shared" si="53"/>
        <v>#REF!</v>
      </c>
    </row>
    <row r="265" ht="15.0" customHeight="1">
      <c r="A265" s="181" t="s">
        <v>48</v>
      </c>
      <c r="B265" s="181" t="s">
        <v>678</v>
      </c>
      <c r="C265" s="206" t="s">
        <v>1659</v>
      </c>
      <c r="D265" s="1" t="s">
        <v>1630</v>
      </c>
      <c r="E265" s="194"/>
      <c r="F265" s="194"/>
      <c r="G265" s="194"/>
      <c r="H265" s="197" t="s">
        <v>99</v>
      </c>
      <c r="I265" s="195"/>
      <c r="J265" s="195"/>
      <c r="K265" s="196"/>
      <c r="L265" s="187" t="s">
        <v>1660</v>
      </c>
      <c r="M265" s="1" t="str">
        <f t="shared" si="43"/>
        <v/>
      </c>
      <c r="N265" s="1"/>
      <c r="O265" s="1"/>
      <c r="P265" s="1"/>
      <c r="Q265" s="1" t="str">
        <f t="shared" si="44"/>
        <v>#REF!</v>
      </c>
      <c r="R265" s="1"/>
      <c r="S265" s="1" t="str">
        <f t="shared" si="45"/>
        <v>#REF!</v>
      </c>
      <c r="T265" s="1">
        <v>227.0</v>
      </c>
      <c r="U265" s="5">
        <v>229.0</v>
      </c>
      <c r="V265" s="5" t="s">
        <v>48</v>
      </c>
      <c r="W265" s="5">
        <v>3100.0</v>
      </c>
      <c r="X265" s="5">
        <v>3120.0</v>
      </c>
      <c r="Y265" s="5">
        <v>3122.0</v>
      </c>
      <c r="Z265" s="5" t="s">
        <v>1589</v>
      </c>
      <c r="AA265" s="5" t="s">
        <v>250</v>
      </c>
      <c r="AB265" s="5" t="s">
        <v>1659</v>
      </c>
      <c r="AC265" s="5" t="s">
        <v>1633</v>
      </c>
      <c r="AD265" s="5" t="s">
        <v>99</v>
      </c>
      <c r="AE265" s="6"/>
      <c r="AF265" s="5" t="s">
        <v>1661</v>
      </c>
      <c r="AG265" s="7" t="s">
        <v>101</v>
      </c>
      <c r="AH265" s="6" t="str">
        <f t="shared" si="46"/>
        <v>3124 f)</v>
      </c>
      <c r="AI265" s="8" t="s">
        <v>1662</v>
      </c>
      <c r="AJ265" s="5">
        <v>3100.0</v>
      </c>
      <c r="AK265" s="5" t="s">
        <v>102</v>
      </c>
      <c r="AL265" s="5">
        <v>3120.0</v>
      </c>
      <c r="AM265" s="5" t="s">
        <v>168</v>
      </c>
      <c r="AN265" s="5">
        <v>3124.0</v>
      </c>
      <c r="AO265" s="5" t="s">
        <v>1629</v>
      </c>
      <c r="AP265" s="5" t="s">
        <v>1662</v>
      </c>
      <c r="AQ265" s="5" t="s">
        <v>196</v>
      </c>
      <c r="AR265" s="5" t="s">
        <v>1659</v>
      </c>
      <c r="AS265" s="5" t="s">
        <v>105</v>
      </c>
      <c r="AT265" s="5" t="s">
        <v>141</v>
      </c>
      <c r="AU265" s="9" t="str">
        <f t="shared" si="47"/>
        <v>3122 f)</v>
      </c>
      <c r="AV265" s="1" t="str">
        <f t="shared" si="48"/>
        <v>#REF!</v>
      </c>
      <c r="AW265" s="1" t="str">
        <f t="shared" si="53"/>
        <v>#REF!</v>
      </c>
    </row>
    <row r="266" ht="15.0" customHeight="1">
      <c r="A266" s="181" t="s">
        <v>48</v>
      </c>
      <c r="B266" s="181" t="s">
        <v>678</v>
      </c>
      <c r="C266" s="206" t="s">
        <v>1663</v>
      </c>
      <c r="D266" s="193" t="s">
        <v>1645</v>
      </c>
      <c r="E266" s="210"/>
      <c r="F266" s="210"/>
      <c r="G266" s="210"/>
      <c r="H266" s="197" t="s">
        <v>99</v>
      </c>
      <c r="I266" s="195"/>
      <c r="J266" s="195"/>
      <c r="K266" s="196"/>
      <c r="L266" s="187" t="s">
        <v>1664</v>
      </c>
      <c r="M266" s="203" t="str">
        <f t="shared" si="43"/>
        <v/>
      </c>
      <c r="N266" s="203"/>
      <c r="O266" s="203"/>
      <c r="P266" s="203"/>
      <c r="Q266" s="203" t="str">
        <f t="shared" si="44"/>
        <v>#REF!</v>
      </c>
      <c r="R266" s="203"/>
      <c r="S266" s="203" t="str">
        <f t="shared" si="45"/>
        <v>#REF!</v>
      </c>
      <c r="T266" s="203">
        <v>739.0</v>
      </c>
      <c r="U266" s="203">
        <v>9999.0</v>
      </c>
      <c r="V266" s="203" t="s">
        <v>48</v>
      </c>
      <c r="W266" s="203" t="s">
        <v>110</v>
      </c>
      <c r="X266" s="203" t="s">
        <v>110</v>
      </c>
      <c r="Y266" s="203" t="s">
        <v>110</v>
      </c>
      <c r="Z266" s="203" t="s">
        <v>110</v>
      </c>
      <c r="AA266" s="203" t="s">
        <v>110</v>
      </c>
      <c r="AB266" s="203" t="s">
        <v>110</v>
      </c>
      <c r="AC266" s="203" t="s">
        <v>110</v>
      </c>
      <c r="AD266" s="203" t="s">
        <v>110</v>
      </c>
      <c r="AE266" s="203" t="s">
        <v>110</v>
      </c>
      <c r="AF266" s="203" t="s">
        <v>110</v>
      </c>
      <c r="AG266" s="203" t="s">
        <v>101</v>
      </c>
      <c r="AH266" s="204" t="str">
        <f t="shared" si="46"/>
        <v>3124 g)</v>
      </c>
      <c r="AI266" s="205" t="s">
        <v>1665</v>
      </c>
      <c r="AJ266" s="203">
        <v>3100.0</v>
      </c>
      <c r="AK266" s="203" t="s">
        <v>102</v>
      </c>
      <c r="AL266" s="203">
        <v>3120.0</v>
      </c>
      <c r="AM266" s="203" t="s">
        <v>168</v>
      </c>
      <c r="AN266" s="203">
        <v>3124.0</v>
      </c>
      <c r="AO266" s="203" t="s">
        <v>1629</v>
      </c>
      <c r="AP266" s="203" t="s">
        <v>1665</v>
      </c>
      <c r="AQ266" s="203" t="s">
        <v>169</v>
      </c>
      <c r="AR266" s="203" t="s">
        <v>1666</v>
      </c>
      <c r="AS266" s="203" t="s">
        <v>105</v>
      </c>
      <c r="AT266" s="203" t="s">
        <v>118</v>
      </c>
      <c r="AU266" s="204" t="str">
        <f t="shared" si="47"/>
        <v/>
      </c>
      <c r="AV266" s="203" t="str">
        <f t="shared" si="48"/>
        <v>#REF!</v>
      </c>
      <c r="AW266" s="203" t="str">
        <f t="shared" si="53"/>
        <v>#REF!</v>
      </c>
    </row>
    <row r="267" ht="15.0" customHeight="1">
      <c r="A267" s="181" t="s">
        <v>679</v>
      </c>
      <c r="B267" s="181" t="s">
        <v>678</v>
      </c>
      <c r="C267" s="181" t="s">
        <v>1667</v>
      </c>
      <c r="D267" s="1"/>
      <c r="E267" s="1"/>
      <c r="F267" s="1"/>
      <c r="G267" s="1"/>
      <c r="H267" s="5"/>
      <c r="I267" s="2"/>
      <c r="J267" s="2"/>
      <c r="K267" s="3"/>
      <c r="L267" s="200"/>
      <c r="M267" s="1" t="str">
        <f t="shared" si="43"/>
        <v/>
      </c>
      <c r="N267" s="1"/>
      <c r="O267" s="1"/>
      <c r="P267" s="1"/>
      <c r="Q267" s="1" t="str">
        <f t="shared" si="44"/>
        <v>#REF!</v>
      </c>
      <c r="R267" s="1"/>
      <c r="S267" s="1" t="str">
        <f t="shared" si="45"/>
        <v>#REF!</v>
      </c>
      <c r="T267" s="1">
        <v>680.0</v>
      </c>
      <c r="U267" s="5">
        <v>682.0</v>
      </c>
      <c r="V267" s="5" t="s">
        <v>110</v>
      </c>
      <c r="W267" s="6"/>
      <c r="X267" s="6"/>
      <c r="Y267" s="6"/>
      <c r="Z267" s="5" t="s">
        <v>110</v>
      </c>
      <c r="AA267" s="5" t="s">
        <v>110</v>
      </c>
      <c r="AB267" s="5" t="s">
        <v>110</v>
      </c>
      <c r="AC267" s="5" t="s">
        <v>110</v>
      </c>
      <c r="AD267" s="5" t="s">
        <v>110</v>
      </c>
      <c r="AE267" s="6"/>
      <c r="AF267" s="5" t="s">
        <v>110</v>
      </c>
      <c r="AG267" s="7" t="s">
        <v>101</v>
      </c>
      <c r="AH267" s="6" t="str">
        <f t="shared" si="46"/>
        <v>3130</v>
      </c>
      <c r="AI267" s="8">
        <v>3130.0</v>
      </c>
      <c r="AJ267" s="5">
        <v>3100.0</v>
      </c>
      <c r="AK267" s="5" t="s">
        <v>102</v>
      </c>
      <c r="AL267" s="5">
        <v>3130.0</v>
      </c>
      <c r="AM267" s="5" t="s">
        <v>1668</v>
      </c>
      <c r="AN267" s="5"/>
      <c r="AO267" s="5" t="s">
        <v>110</v>
      </c>
      <c r="AP267" s="5" t="s">
        <v>110</v>
      </c>
      <c r="AQ267" s="5" t="s">
        <v>110</v>
      </c>
      <c r="AR267" s="5" t="s">
        <v>110</v>
      </c>
      <c r="AS267" s="5" t="s">
        <v>110</v>
      </c>
      <c r="AT267" s="5" t="s">
        <v>110</v>
      </c>
      <c r="AU267" s="9" t="str">
        <f t="shared" si="47"/>
        <v/>
      </c>
      <c r="AV267" s="1" t="str">
        <f t="shared" si="48"/>
        <v>#REF!</v>
      </c>
      <c r="AW267" s="1" t="str">
        <f t="shared" si="53"/>
        <v>#REF!</v>
      </c>
    </row>
    <row r="268" ht="15.0" customHeight="1">
      <c r="A268" s="181" t="s">
        <v>47</v>
      </c>
      <c r="B268" s="181" t="s">
        <v>678</v>
      </c>
      <c r="C268" s="182" t="s">
        <v>1669</v>
      </c>
      <c r="D268" s="1" t="s">
        <v>837</v>
      </c>
      <c r="E268" s="183">
        <f>COUNTIF(H269:H271,"SIM")</f>
        <v>3</v>
      </c>
      <c r="F268" s="183">
        <f>COUNTA(H269:H271)</f>
        <v>3</v>
      </c>
      <c r="G268" s="184">
        <f>E268/F268</f>
        <v>1</v>
      </c>
      <c r="H268" s="190" t="s">
        <v>684</v>
      </c>
      <c r="I268" s="34"/>
      <c r="J268" s="34"/>
      <c r="K268" s="35"/>
      <c r="L268" s="223" t="s">
        <v>1670</v>
      </c>
      <c r="M268" s="1" t="str">
        <f t="shared" si="43"/>
        <v/>
      </c>
      <c r="N268" s="1" t="str">
        <f>AB268</f>
        <v>5111. A organização elabora, divulga e atualiza Carta de Serviços ao Usuário (ou documento similar no caso de instituição que não pertença ao Poder Executivo Federal)</v>
      </c>
      <c r="O268" s="1"/>
      <c r="P268" s="5" t="s">
        <v>1671</v>
      </c>
      <c r="Q268" s="1" t="str">
        <f t="shared" si="44"/>
        <v>#REF!</v>
      </c>
      <c r="R268" s="1"/>
      <c r="S268" s="1" t="str">
        <f t="shared" si="45"/>
        <v>#REF!</v>
      </c>
      <c r="T268" s="1">
        <v>681.0</v>
      </c>
      <c r="U268" s="5">
        <v>683.0</v>
      </c>
      <c r="V268" s="5" t="s">
        <v>47</v>
      </c>
      <c r="W268" s="5">
        <v>5100.0</v>
      </c>
      <c r="X268" s="5">
        <v>5110.0</v>
      </c>
      <c r="Y268" s="5">
        <v>5111.0</v>
      </c>
      <c r="Z268" s="5" t="s">
        <v>1672</v>
      </c>
      <c r="AA268" s="5" t="s">
        <v>110</v>
      </c>
      <c r="AB268" s="5" t="s">
        <v>1673</v>
      </c>
      <c r="AC268" s="5" t="s">
        <v>683</v>
      </c>
      <c r="AD268" s="5" t="s">
        <v>343</v>
      </c>
      <c r="AE268" s="188">
        <v>1.0</v>
      </c>
      <c r="AF268" s="5" t="s">
        <v>1674</v>
      </c>
      <c r="AG268" s="7" t="s">
        <v>101</v>
      </c>
      <c r="AH268" s="6" t="str">
        <f t="shared" si="46"/>
        <v>3131</v>
      </c>
      <c r="AI268" s="8">
        <v>3131.0</v>
      </c>
      <c r="AJ268" s="5">
        <v>3100.0</v>
      </c>
      <c r="AK268" s="5" t="s">
        <v>102</v>
      </c>
      <c r="AL268" s="5">
        <v>3130.0</v>
      </c>
      <c r="AM268" s="5" t="s">
        <v>1668</v>
      </c>
      <c r="AN268" s="5">
        <v>3131.0</v>
      </c>
      <c r="AO268" s="5" t="s">
        <v>1675</v>
      </c>
      <c r="AP268" s="5" t="s">
        <v>1676</v>
      </c>
      <c r="AQ268" s="5" t="s">
        <v>110</v>
      </c>
      <c r="AR268" s="5" t="s">
        <v>110</v>
      </c>
      <c r="AS268" s="5" t="s">
        <v>140</v>
      </c>
      <c r="AT268" s="5" t="s">
        <v>110</v>
      </c>
      <c r="AU268" s="9" t="str">
        <f t="shared" si="47"/>
        <v>5111</v>
      </c>
      <c r="AV268" s="1" t="str">
        <f t="shared" si="48"/>
        <v>#REF!</v>
      </c>
      <c r="AW268" s="1" t="str">
        <f t="shared" si="53"/>
        <v>#REF!</v>
      </c>
    </row>
    <row r="269" ht="15.0" customHeight="1">
      <c r="A269" s="181" t="s">
        <v>48</v>
      </c>
      <c r="B269" s="181" t="s">
        <v>678</v>
      </c>
      <c r="C269" s="206" t="s">
        <v>1677</v>
      </c>
      <c r="D269" s="1" t="s">
        <v>837</v>
      </c>
      <c r="E269" s="210"/>
      <c r="F269" s="210"/>
      <c r="G269" s="210"/>
      <c r="H269" s="194" t="s">
        <v>99</v>
      </c>
      <c r="I269" s="195"/>
      <c r="J269" s="195"/>
      <c r="K269" s="196"/>
      <c r="L269" s="194" t="s">
        <v>1678</v>
      </c>
      <c r="M269" s="203" t="str">
        <f t="shared" si="43"/>
        <v/>
      </c>
      <c r="N269" s="203"/>
      <c r="O269" s="203"/>
      <c r="P269" s="203"/>
      <c r="Q269" s="203" t="str">
        <f t="shared" si="44"/>
        <v>#REF!</v>
      </c>
      <c r="R269" s="203"/>
      <c r="S269" s="203" t="str">
        <f t="shared" si="45"/>
        <v>#REF!</v>
      </c>
      <c r="T269" s="203">
        <v>741.0</v>
      </c>
      <c r="U269" s="203">
        <v>9999.0</v>
      </c>
      <c r="V269" s="203" t="s">
        <v>48</v>
      </c>
      <c r="W269" s="203" t="s">
        <v>110</v>
      </c>
      <c r="X269" s="203" t="s">
        <v>110</v>
      </c>
      <c r="Y269" s="203" t="s">
        <v>110</v>
      </c>
      <c r="Z269" s="203" t="s">
        <v>110</v>
      </c>
      <c r="AA269" s="203" t="s">
        <v>110</v>
      </c>
      <c r="AB269" s="203" t="s">
        <v>110</v>
      </c>
      <c r="AC269" s="203" t="s">
        <v>110</v>
      </c>
      <c r="AD269" s="203" t="s">
        <v>110</v>
      </c>
      <c r="AE269" s="203" t="s">
        <v>110</v>
      </c>
      <c r="AF269" s="203" t="s">
        <v>110</v>
      </c>
      <c r="AG269" s="203" t="s">
        <v>101</v>
      </c>
      <c r="AH269" s="204" t="str">
        <f t="shared" si="46"/>
        <v>3131 a)</v>
      </c>
      <c r="AI269" s="205" t="s">
        <v>1679</v>
      </c>
      <c r="AJ269" s="203">
        <v>3100.0</v>
      </c>
      <c r="AK269" s="203" t="s">
        <v>102</v>
      </c>
      <c r="AL269" s="203">
        <v>3130.0</v>
      </c>
      <c r="AM269" s="203" t="s">
        <v>1668</v>
      </c>
      <c r="AN269" s="203">
        <v>3131.0</v>
      </c>
      <c r="AO269" s="203" t="s">
        <v>1675</v>
      </c>
      <c r="AP269" s="203" t="s">
        <v>1679</v>
      </c>
      <c r="AQ269" s="203" t="s">
        <v>115</v>
      </c>
      <c r="AR269" s="203" t="s">
        <v>1680</v>
      </c>
      <c r="AS269" s="203" t="s">
        <v>140</v>
      </c>
      <c r="AT269" s="203" t="s">
        <v>118</v>
      </c>
      <c r="AU269" s="204" t="str">
        <f t="shared" si="47"/>
        <v/>
      </c>
      <c r="AV269" s="203" t="str">
        <f t="shared" si="48"/>
        <v>#REF!</v>
      </c>
      <c r="AW269" s="203" t="str">
        <f t="shared" si="53"/>
        <v>#REF!</v>
      </c>
    </row>
    <row r="270" ht="15.0" customHeight="1">
      <c r="A270" s="181" t="s">
        <v>48</v>
      </c>
      <c r="B270" s="181" t="s">
        <v>678</v>
      </c>
      <c r="C270" s="206" t="s">
        <v>1681</v>
      </c>
      <c r="D270" s="1" t="s">
        <v>837</v>
      </c>
      <c r="E270" s="210"/>
      <c r="F270" s="210"/>
      <c r="G270" s="210"/>
      <c r="H270" s="194" t="s">
        <v>99</v>
      </c>
      <c r="I270" s="195"/>
      <c r="J270" s="195"/>
      <c r="K270" s="196"/>
      <c r="L270" s="194" t="s">
        <v>1678</v>
      </c>
      <c r="M270" s="203" t="str">
        <f t="shared" si="43"/>
        <v/>
      </c>
      <c r="N270" s="203"/>
      <c r="O270" s="203"/>
      <c r="P270" s="203"/>
      <c r="Q270" s="203" t="str">
        <f t="shared" si="44"/>
        <v>#REF!</v>
      </c>
      <c r="R270" s="203"/>
      <c r="S270" s="203" t="str">
        <f t="shared" si="45"/>
        <v>#REF!</v>
      </c>
      <c r="T270" s="203">
        <v>745.0</v>
      </c>
      <c r="U270" s="203">
        <v>9999.0</v>
      </c>
      <c r="V270" s="203" t="s">
        <v>48</v>
      </c>
      <c r="W270" s="203" t="s">
        <v>110</v>
      </c>
      <c r="X270" s="203" t="s">
        <v>110</v>
      </c>
      <c r="Y270" s="203" t="s">
        <v>110</v>
      </c>
      <c r="Z270" s="203" t="s">
        <v>110</v>
      </c>
      <c r="AA270" s="203" t="s">
        <v>110</v>
      </c>
      <c r="AB270" s="203" t="s">
        <v>110</v>
      </c>
      <c r="AC270" s="203" t="s">
        <v>110</v>
      </c>
      <c r="AD270" s="203" t="s">
        <v>110</v>
      </c>
      <c r="AE270" s="203" t="s">
        <v>110</v>
      </c>
      <c r="AF270" s="203" t="s">
        <v>110</v>
      </c>
      <c r="AG270" s="203" t="s">
        <v>101</v>
      </c>
      <c r="AH270" s="204" t="str">
        <f t="shared" si="46"/>
        <v>3131 b)</v>
      </c>
      <c r="AI270" s="205" t="s">
        <v>1682</v>
      </c>
      <c r="AJ270" s="203">
        <v>3100.0</v>
      </c>
      <c r="AK270" s="203" t="s">
        <v>102</v>
      </c>
      <c r="AL270" s="203">
        <v>3130.0</v>
      </c>
      <c r="AM270" s="203" t="s">
        <v>1668</v>
      </c>
      <c r="AN270" s="203">
        <v>3131.0</v>
      </c>
      <c r="AO270" s="203" t="s">
        <v>1675</v>
      </c>
      <c r="AP270" s="203" t="s">
        <v>1682</v>
      </c>
      <c r="AQ270" s="203" t="s">
        <v>121</v>
      </c>
      <c r="AR270" s="203" t="s">
        <v>1683</v>
      </c>
      <c r="AS270" s="203" t="s">
        <v>140</v>
      </c>
      <c r="AT270" s="203" t="s">
        <v>118</v>
      </c>
      <c r="AU270" s="204" t="str">
        <f t="shared" si="47"/>
        <v/>
      </c>
      <c r="AV270" s="203" t="str">
        <f t="shared" si="48"/>
        <v>#REF!</v>
      </c>
      <c r="AW270" s="203" t="str">
        <f t="shared" si="53"/>
        <v>#REF!</v>
      </c>
    </row>
    <row r="271" ht="15.0" customHeight="1">
      <c r="A271" s="181" t="s">
        <v>48</v>
      </c>
      <c r="B271" s="181" t="s">
        <v>678</v>
      </c>
      <c r="C271" s="206" t="s">
        <v>1684</v>
      </c>
      <c r="D271" s="1" t="s">
        <v>837</v>
      </c>
      <c r="E271" s="210"/>
      <c r="F271" s="210"/>
      <c r="G271" s="210"/>
      <c r="H271" s="194" t="s">
        <v>99</v>
      </c>
      <c r="I271" s="195"/>
      <c r="J271" s="195"/>
      <c r="K271" s="196"/>
      <c r="L271" s="194" t="s">
        <v>1678</v>
      </c>
      <c r="M271" s="203" t="str">
        <f t="shared" si="43"/>
        <v/>
      </c>
      <c r="N271" s="203"/>
      <c r="O271" s="203"/>
      <c r="P271" s="203"/>
      <c r="Q271" s="203" t="str">
        <f t="shared" si="44"/>
        <v>#REF!</v>
      </c>
      <c r="R271" s="203"/>
      <c r="S271" s="203" t="str">
        <f t="shared" si="45"/>
        <v>#REF!</v>
      </c>
      <c r="T271" s="203">
        <v>744.0</v>
      </c>
      <c r="U271" s="203">
        <v>9999.0</v>
      </c>
      <c r="V271" s="203" t="s">
        <v>48</v>
      </c>
      <c r="W271" s="203" t="s">
        <v>110</v>
      </c>
      <c r="X271" s="203" t="s">
        <v>110</v>
      </c>
      <c r="Y271" s="203" t="s">
        <v>110</v>
      </c>
      <c r="Z271" s="203" t="s">
        <v>110</v>
      </c>
      <c r="AA271" s="203" t="s">
        <v>110</v>
      </c>
      <c r="AB271" s="203" t="s">
        <v>110</v>
      </c>
      <c r="AC271" s="203" t="s">
        <v>110</v>
      </c>
      <c r="AD271" s="203" t="s">
        <v>110</v>
      </c>
      <c r="AE271" s="203" t="s">
        <v>110</v>
      </c>
      <c r="AF271" s="203" t="s">
        <v>110</v>
      </c>
      <c r="AG271" s="203" t="s">
        <v>101</v>
      </c>
      <c r="AH271" s="204" t="str">
        <f t="shared" si="46"/>
        <v>3131 c)</v>
      </c>
      <c r="AI271" s="205" t="s">
        <v>1685</v>
      </c>
      <c r="AJ271" s="203">
        <v>3100.0</v>
      </c>
      <c r="AK271" s="203" t="s">
        <v>102</v>
      </c>
      <c r="AL271" s="203">
        <v>3130.0</v>
      </c>
      <c r="AM271" s="203" t="s">
        <v>1668</v>
      </c>
      <c r="AN271" s="203">
        <v>3131.0</v>
      </c>
      <c r="AO271" s="203" t="s">
        <v>1675</v>
      </c>
      <c r="AP271" s="203" t="s">
        <v>1685</v>
      </c>
      <c r="AQ271" s="203" t="s">
        <v>104</v>
      </c>
      <c r="AR271" s="203" t="s">
        <v>1686</v>
      </c>
      <c r="AS271" s="203" t="s">
        <v>140</v>
      </c>
      <c r="AT271" s="203" t="s">
        <v>118</v>
      </c>
      <c r="AU271" s="204" t="str">
        <f t="shared" si="47"/>
        <v/>
      </c>
      <c r="AV271" s="203" t="str">
        <f t="shared" si="48"/>
        <v>#REF!</v>
      </c>
      <c r="AW271" s="203" t="str">
        <f t="shared" si="53"/>
        <v>#REF!</v>
      </c>
    </row>
    <row r="272" ht="15.0" customHeight="1">
      <c r="A272" s="181" t="s">
        <v>47</v>
      </c>
      <c r="B272" s="181" t="s">
        <v>678</v>
      </c>
      <c r="C272" s="182" t="s">
        <v>1687</v>
      </c>
      <c r="D272" s="1" t="s">
        <v>837</v>
      </c>
      <c r="E272" s="183">
        <f>COUNTIF(H273:H276,"SIM")</f>
        <v>4</v>
      </c>
      <c r="F272" s="183">
        <f>COUNTA(H273:H276)</f>
        <v>4</v>
      </c>
      <c r="G272" s="184">
        <f>E272/F272</f>
        <v>1</v>
      </c>
      <c r="H272" s="190" t="s">
        <v>684</v>
      </c>
      <c r="I272" s="34"/>
      <c r="J272" s="34"/>
      <c r="K272" s="35"/>
      <c r="L272" s="223" t="s">
        <v>1688</v>
      </c>
      <c r="M272" s="1" t="str">
        <f t="shared" si="43"/>
        <v/>
      </c>
      <c r="N272" s="1"/>
      <c r="O272" s="1"/>
      <c r="P272" s="1"/>
      <c r="Q272" s="1" t="str">
        <f t="shared" si="44"/>
        <v>#REF!</v>
      </c>
      <c r="R272" s="1"/>
      <c r="S272" s="1" t="str">
        <f t="shared" si="45"/>
        <v>#REF!</v>
      </c>
      <c r="T272" s="1">
        <v>683.0</v>
      </c>
      <c r="U272" s="5">
        <v>685.0</v>
      </c>
      <c r="V272" s="5" t="s">
        <v>47</v>
      </c>
      <c r="W272" s="5">
        <v>5100.0</v>
      </c>
      <c r="X272" s="5">
        <v>5120.0</v>
      </c>
      <c r="Y272" s="5">
        <v>5121.0</v>
      </c>
      <c r="Z272" s="5" t="s">
        <v>1689</v>
      </c>
      <c r="AA272" s="5" t="s">
        <v>110</v>
      </c>
      <c r="AB272" s="5" t="s">
        <v>1690</v>
      </c>
      <c r="AC272" s="5" t="s">
        <v>1120</v>
      </c>
      <c r="AD272" s="5" t="s">
        <v>852</v>
      </c>
      <c r="AE272" s="188">
        <v>0.33</v>
      </c>
      <c r="AF272" s="5" t="s">
        <v>1691</v>
      </c>
      <c r="AG272" s="7" t="s">
        <v>101</v>
      </c>
      <c r="AH272" s="6" t="str">
        <f t="shared" si="46"/>
        <v>3132</v>
      </c>
      <c r="AI272" s="8">
        <v>3132.0</v>
      </c>
      <c r="AJ272" s="5">
        <v>3100.0</v>
      </c>
      <c r="AK272" s="5" t="s">
        <v>102</v>
      </c>
      <c r="AL272" s="5">
        <v>3130.0</v>
      </c>
      <c r="AM272" s="5" t="s">
        <v>1668</v>
      </c>
      <c r="AN272" s="5">
        <v>3132.0</v>
      </c>
      <c r="AO272" s="5" t="s">
        <v>1692</v>
      </c>
      <c r="AP272" s="5" t="s">
        <v>1693</v>
      </c>
      <c r="AQ272" s="5" t="s">
        <v>110</v>
      </c>
      <c r="AR272" s="5" t="s">
        <v>110</v>
      </c>
      <c r="AS272" s="5" t="s">
        <v>105</v>
      </c>
      <c r="AT272" s="5" t="s">
        <v>110</v>
      </c>
      <c r="AU272" s="9" t="str">
        <f t="shared" si="47"/>
        <v>5121</v>
      </c>
      <c r="AV272" s="1" t="str">
        <f t="shared" si="48"/>
        <v>#REF!</v>
      </c>
      <c r="AW272" s="1" t="str">
        <f>IF(#REF!="ITEM",IF(AQ272="a","ok",
IF(AQ272="b",IF(#REF!="a","ok","x"),
IF(AQ272="c",IF(#REF!="b","ok","x"),
IF(AQ272="d",IF(#REF!="c","ok","x"),
IF(AQ272="e",IF(#REF!="d","ok","x"),
IF(AQ272="f",IF(#REF!="e","ok","x"),
IF(AQ272="g",IF(#REF!="f","ok","x"),
IF(AQ272="h",IF(#REF!="g","ok","x"),
IF(AQ272="i",IF(#REF!="h","ok","x"),
IF(AQ272="j",IF(#REF!="i","ok","x"),
IF(AQ272="K",IF(#REF!="J","ok","x"),
IF(AQ272="L",IF(#REF!="K","ok","x")
)))))))))))),"OK")</f>
        <v>#REF!</v>
      </c>
    </row>
    <row r="273" ht="15.0" customHeight="1">
      <c r="A273" s="181" t="s">
        <v>48</v>
      </c>
      <c r="B273" s="181" t="s">
        <v>678</v>
      </c>
      <c r="C273" s="206" t="s">
        <v>1694</v>
      </c>
      <c r="D273" s="1" t="s">
        <v>837</v>
      </c>
      <c r="E273" s="194"/>
      <c r="F273" s="194"/>
      <c r="G273" s="194"/>
      <c r="H273" s="194" t="s">
        <v>99</v>
      </c>
      <c r="I273" s="195"/>
      <c r="J273" s="195"/>
      <c r="K273" s="196"/>
      <c r="L273" s="194" t="s">
        <v>1695</v>
      </c>
      <c r="M273" s="1" t="str">
        <f t="shared" si="43"/>
        <v/>
      </c>
      <c r="N273" s="1"/>
      <c r="O273" s="1"/>
      <c r="P273" s="1"/>
      <c r="Q273" s="1" t="str">
        <f t="shared" si="44"/>
        <v>#REF!</v>
      </c>
      <c r="R273" s="1"/>
      <c r="S273" s="1" t="str">
        <f t="shared" si="45"/>
        <v>#REF!</v>
      </c>
      <c r="T273" s="1">
        <v>684.0</v>
      </c>
      <c r="U273" s="5">
        <v>686.0</v>
      </c>
      <c r="V273" s="5" t="s">
        <v>48</v>
      </c>
      <c r="W273" s="5">
        <v>5100.0</v>
      </c>
      <c r="X273" s="5">
        <v>5120.0</v>
      </c>
      <c r="Y273" s="5">
        <v>5121.0</v>
      </c>
      <c r="Z273" s="5" t="s">
        <v>1696</v>
      </c>
      <c r="AA273" s="5" t="s">
        <v>243</v>
      </c>
      <c r="AB273" s="5" t="s">
        <v>1697</v>
      </c>
      <c r="AC273" s="5" t="s">
        <v>1120</v>
      </c>
      <c r="AD273" s="5" t="s">
        <v>99</v>
      </c>
      <c r="AE273" s="6"/>
      <c r="AF273" s="5" t="s">
        <v>1698</v>
      </c>
      <c r="AG273" s="7" t="s">
        <v>101</v>
      </c>
      <c r="AH273" s="6" t="str">
        <f t="shared" si="46"/>
        <v>3132 a)</v>
      </c>
      <c r="AI273" s="8" t="s">
        <v>1699</v>
      </c>
      <c r="AJ273" s="5">
        <v>3100.0</v>
      </c>
      <c r="AK273" s="5" t="s">
        <v>102</v>
      </c>
      <c r="AL273" s="5">
        <v>3130.0</v>
      </c>
      <c r="AM273" s="5" t="s">
        <v>1668</v>
      </c>
      <c r="AN273" s="5">
        <v>3132.0</v>
      </c>
      <c r="AO273" s="5" t="s">
        <v>1692</v>
      </c>
      <c r="AP273" s="5" t="s">
        <v>1699</v>
      </c>
      <c r="AQ273" s="5" t="s">
        <v>115</v>
      </c>
      <c r="AR273" s="5" t="s">
        <v>1697</v>
      </c>
      <c r="AS273" s="5" t="s">
        <v>105</v>
      </c>
      <c r="AT273" s="5" t="s">
        <v>141</v>
      </c>
      <c r="AU273" s="9" t="str">
        <f t="shared" si="47"/>
        <v>5121 a)</v>
      </c>
      <c r="AV273" s="1" t="str">
        <f t="shared" si="48"/>
        <v>#REF!</v>
      </c>
      <c r="AW273" s="1" t="str">
        <f t="shared" ref="AW273:AW276" si="54">IF(#REF!="ITEM",IF(AQ273="a","ok",
IF(AQ273="b",IF(AQ272="a","ok","x"),
IF(AQ273="c",IF(AQ272="b","ok","x"),
IF(AQ273="d",IF(AQ272="c","ok","x"),
IF(AQ273="e",IF(AQ272="d","ok","x"),
IF(AQ273="f",IF(AQ272="e","ok","x"),
IF(AQ273="g",IF(AQ272="f","ok","x"),
IF(AQ273="h",IF(AQ272="g","ok","x"),
IF(AQ273="i",IF(AQ272="h","ok","x"),
IF(AQ273="j",IF(AQ272="i","ok","x"),
IF(AQ273="K",IF(AQ272="J","ok","x"),
IF(AQ273="L",IF(AQ272="K","ok","x")
)))))))))))),"OK")</f>
        <v>#REF!</v>
      </c>
    </row>
    <row r="274" ht="15.0" customHeight="1">
      <c r="A274" s="181" t="s">
        <v>48</v>
      </c>
      <c r="B274" s="181" t="s">
        <v>678</v>
      </c>
      <c r="C274" s="206" t="s">
        <v>1700</v>
      </c>
      <c r="D274" s="1" t="s">
        <v>837</v>
      </c>
      <c r="E274" s="194"/>
      <c r="F274" s="194"/>
      <c r="G274" s="194"/>
      <c r="H274" s="194" t="s">
        <v>99</v>
      </c>
      <c r="I274" s="195"/>
      <c r="J274" s="195"/>
      <c r="K274" s="196"/>
      <c r="L274" s="194" t="s">
        <v>1695</v>
      </c>
      <c r="M274" s="1" t="str">
        <f t="shared" si="43"/>
        <v/>
      </c>
      <c r="N274" s="1"/>
      <c r="O274" s="1"/>
      <c r="P274" s="1"/>
      <c r="Q274" s="1" t="str">
        <f t="shared" si="44"/>
        <v>#REF!</v>
      </c>
      <c r="R274" s="1"/>
      <c r="S274" s="1" t="str">
        <f t="shared" si="45"/>
        <v>#REF!</v>
      </c>
      <c r="T274" s="1">
        <v>685.0</v>
      </c>
      <c r="U274" s="5">
        <v>687.0</v>
      </c>
      <c r="V274" s="5" t="s">
        <v>48</v>
      </c>
      <c r="W274" s="5">
        <v>5100.0</v>
      </c>
      <c r="X274" s="5">
        <v>5120.0</v>
      </c>
      <c r="Y274" s="5">
        <v>5121.0</v>
      </c>
      <c r="Z274" s="5" t="s">
        <v>1701</v>
      </c>
      <c r="AA274" s="5" t="s">
        <v>201</v>
      </c>
      <c r="AB274" s="5" t="s">
        <v>1702</v>
      </c>
      <c r="AC274" s="5" t="s">
        <v>1120</v>
      </c>
      <c r="AD274" s="5" t="s">
        <v>99</v>
      </c>
      <c r="AE274" s="6"/>
      <c r="AF274" s="5" t="s">
        <v>1703</v>
      </c>
      <c r="AG274" s="7" t="s">
        <v>101</v>
      </c>
      <c r="AH274" s="6" t="str">
        <f t="shared" si="46"/>
        <v>3132 b)</v>
      </c>
      <c r="AI274" s="8" t="s">
        <v>1704</v>
      </c>
      <c r="AJ274" s="5">
        <v>3100.0</v>
      </c>
      <c r="AK274" s="5" t="s">
        <v>102</v>
      </c>
      <c r="AL274" s="5">
        <v>3130.0</v>
      </c>
      <c r="AM274" s="5" t="s">
        <v>1668</v>
      </c>
      <c r="AN274" s="5">
        <v>3132.0</v>
      </c>
      <c r="AO274" s="5" t="s">
        <v>1692</v>
      </c>
      <c r="AP274" s="5" t="s">
        <v>1704</v>
      </c>
      <c r="AQ274" s="5" t="s">
        <v>121</v>
      </c>
      <c r="AR274" s="5" t="s">
        <v>1702</v>
      </c>
      <c r="AS274" s="5" t="s">
        <v>105</v>
      </c>
      <c r="AT274" s="5" t="s">
        <v>141</v>
      </c>
      <c r="AU274" s="9" t="str">
        <f t="shared" si="47"/>
        <v>5121 b)</v>
      </c>
      <c r="AV274" s="1" t="str">
        <f t="shared" si="48"/>
        <v>#REF!</v>
      </c>
      <c r="AW274" s="1" t="str">
        <f t="shared" si="54"/>
        <v>#REF!</v>
      </c>
    </row>
    <row r="275" ht="15.0" customHeight="1">
      <c r="A275" s="181" t="s">
        <v>48</v>
      </c>
      <c r="B275" s="181" t="s">
        <v>678</v>
      </c>
      <c r="C275" s="206" t="s">
        <v>1705</v>
      </c>
      <c r="D275" s="1" t="s">
        <v>837</v>
      </c>
      <c r="E275" s="194"/>
      <c r="F275" s="194"/>
      <c r="G275" s="194"/>
      <c r="H275" s="194" t="s">
        <v>99</v>
      </c>
      <c r="I275" s="195"/>
      <c r="J275" s="195"/>
      <c r="K275" s="196"/>
      <c r="L275" s="194" t="s">
        <v>1695</v>
      </c>
      <c r="M275" s="1" t="str">
        <f t="shared" si="43"/>
        <v/>
      </c>
      <c r="N275" s="1"/>
      <c r="O275" s="1"/>
      <c r="P275" s="1"/>
      <c r="Q275" s="1" t="str">
        <f t="shared" si="44"/>
        <v>#REF!</v>
      </c>
      <c r="R275" s="1"/>
      <c r="S275" s="1" t="str">
        <f t="shared" si="45"/>
        <v>#REF!</v>
      </c>
      <c r="T275" s="1">
        <v>686.0</v>
      </c>
      <c r="U275" s="5">
        <v>688.0</v>
      </c>
      <c r="V275" s="5" t="s">
        <v>48</v>
      </c>
      <c r="W275" s="5">
        <v>5100.0</v>
      </c>
      <c r="X275" s="5">
        <v>5120.0</v>
      </c>
      <c r="Y275" s="5">
        <v>5121.0</v>
      </c>
      <c r="Z275" s="5" t="s">
        <v>1706</v>
      </c>
      <c r="AA275" s="5" t="s">
        <v>97</v>
      </c>
      <c r="AB275" s="5" t="s">
        <v>1707</v>
      </c>
      <c r="AC275" s="5" t="s">
        <v>1120</v>
      </c>
      <c r="AD275" s="5" t="s">
        <v>99</v>
      </c>
      <c r="AE275" s="6"/>
      <c r="AF275" s="5" t="s">
        <v>1708</v>
      </c>
      <c r="AG275" s="7" t="s">
        <v>101</v>
      </c>
      <c r="AH275" s="6" t="str">
        <f t="shared" si="46"/>
        <v>3132 c)</v>
      </c>
      <c r="AI275" s="8" t="s">
        <v>1709</v>
      </c>
      <c r="AJ275" s="5">
        <v>3100.0</v>
      </c>
      <c r="AK275" s="5" t="s">
        <v>102</v>
      </c>
      <c r="AL275" s="5">
        <v>3130.0</v>
      </c>
      <c r="AM275" s="5" t="s">
        <v>1668</v>
      </c>
      <c r="AN275" s="5">
        <v>3132.0</v>
      </c>
      <c r="AO275" s="5" t="s">
        <v>1692</v>
      </c>
      <c r="AP275" s="5" t="s">
        <v>1709</v>
      </c>
      <c r="AQ275" s="5" t="s">
        <v>104</v>
      </c>
      <c r="AR275" s="5" t="s">
        <v>1710</v>
      </c>
      <c r="AS275" s="5" t="s">
        <v>105</v>
      </c>
      <c r="AT275" s="5" t="s">
        <v>141</v>
      </c>
      <c r="AU275" s="9" t="str">
        <f t="shared" si="47"/>
        <v>5121 c)</v>
      </c>
      <c r="AV275" s="1" t="str">
        <f t="shared" si="48"/>
        <v>#REF!</v>
      </c>
      <c r="AW275" s="1" t="str">
        <f t="shared" si="54"/>
        <v>#REF!</v>
      </c>
    </row>
    <row r="276" ht="15.0" customHeight="1">
      <c r="A276" s="181" t="s">
        <v>48</v>
      </c>
      <c r="B276" s="181" t="s">
        <v>678</v>
      </c>
      <c r="C276" s="206" t="s">
        <v>1711</v>
      </c>
      <c r="D276" s="1" t="s">
        <v>837</v>
      </c>
      <c r="E276" s="189"/>
      <c r="F276" s="189"/>
      <c r="G276" s="189"/>
      <c r="H276" s="190" t="s">
        <v>99</v>
      </c>
      <c r="I276" s="195"/>
      <c r="J276" s="195"/>
      <c r="K276" s="196"/>
      <c r="L276" s="194" t="s">
        <v>1695</v>
      </c>
      <c r="M276" s="1" t="str">
        <f t="shared" si="43"/>
        <v/>
      </c>
      <c r="N276" s="1"/>
      <c r="O276" s="1"/>
      <c r="P276" s="1"/>
      <c r="Q276" s="1" t="str">
        <f t="shared" si="44"/>
        <v>#REF!</v>
      </c>
      <c r="R276" s="1"/>
      <c r="S276" s="1" t="str">
        <f t="shared" si="45"/>
        <v>#REF!</v>
      </c>
      <c r="T276" s="1">
        <v>687.0</v>
      </c>
      <c r="U276" s="5">
        <v>689.0</v>
      </c>
      <c r="V276" s="5" t="s">
        <v>48</v>
      </c>
      <c r="W276" s="5">
        <v>5100.0</v>
      </c>
      <c r="X276" s="5">
        <v>5120.0</v>
      </c>
      <c r="Y276" s="5">
        <v>5121.0</v>
      </c>
      <c r="Z276" s="5" t="s">
        <v>1712</v>
      </c>
      <c r="AA276" s="5" t="s">
        <v>133</v>
      </c>
      <c r="AB276" s="5" t="s">
        <v>1713</v>
      </c>
      <c r="AC276" s="5" t="s">
        <v>1120</v>
      </c>
      <c r="AD276" s="5" t="s">
        <v>92</v>
      </c>
      <c r="AE276" s="6"/>
      <c r="AF276" s="5" t="s">
        <v>110</v>
      </c>
      <c r="AG276" s="7" t="s">
        <v>101</v>
      </c>
      <c r="AH276" s="6" t="str">
        <f t="shared" si="46"/>
        <v>3132 d)</v>
      </c>
      <c r="AI276" s="8" t="s">
        <v>1714</v>
      </c>
      <c r="AJ276" s="5">
        <v>3100.0</v>
      </c>
      <c r="AK276" s="5" t="s">
        <v>102</v>
      </c>
      <c r="AL276" s="5">
        <v>3130.0</v>
      </c>
      <c r="AM276" s="5" t="s">
        <v>1668</v>
      </c>
      <c r="AN276" s="5">
        <v>3132.0</v>
      </c>
      <c r="AO276" s="5" t="s">
        <v>1692</v>
      </c>
      <c r="AP276" s="5" t="s">
        <v>1714</v>
      </c>
      <c r="AQ276" s="5" t="s">
        <v>139</v>
      </c>
      <c r="AR276" s="5" t="s">
        <v>1713</v>
      </c>
      <c r="AS276" s="5" t="s">
        <v>105</v>
      </c>
      <c r="AT276" s="5" t="s">
        <v>141</v>
      </c>
      <c r="AU276" s="9" t="str">
        <f t="shared" si="47"/>
        <v>5121 d)</v>
      </c>
      <c r="AV276" s="1" t="str">
        <f t="shared" si="48"/>
        <v>#REF!</v>
      </c>
      <c r="AW276" s="1" t="str">
        <f t="shared" si="54"/>
        <v>#REF!</v>
      </c>
    </row>
    <row r="277" ht="15.0" customHeight="1">
      <c r="A277" s="224" t="s">
        <v>47</v>
      </c>
      <c r="B277" s="224" t="s">
        <v>678</v>
      </c>
      <c r="C277" s="211" t="s">
        <v>1715</v>
      </c>
      <c r="D277" s="1" t="s">
        <v>837</v>
      </c>
      <c r="E277" s="183">
        <f>COUNTIF(H278:H281,"SIM")</f>
        <v>4</v>
      </c>
      <c r="F277" s="183">
        <f>COUNTA(H278:H281)</f>
        <v>4</v>
      </c>
      <c r="G277" s="184">
        <f>E277/F277</f>
        <v>1</v>
      </c>
      <c r="H277" s="190" t="s">
        <v>684</v>
      </c>
      <c r="I277" s="34"/>
      <c r="J277" s="34"/>
      <c r="K277" s="35"/>
      <c r="L277" s="187" t="s">
        <v>1716</v>
      </c>
      <c r="M277" s="1" t="str">
        <f t="shared" si="43"/>
        <v/>
      </c>
      <c r="N277" s="1" t="str">
        <f>AB277</f>
        <v>5122.A organização prioriza a concepção e a prestação de novos serviços em meio digital e proporciona a participação dos usuários com vistas à melhoria da qualidade dos serviços públicos prestados</v>
      </c>
      <c r="O277" s="1"/>
      <c r="P277" s="1"/>
      <c r="Q277" s="1" t="str">
        <f t="shared" si="44"/>
        <v>#REF!</v>
      </c>
      <c r="R277" s="1"/>
      <c r="S277" s="1" t="str">
        <f t="shared" si="45"/>
        <v>#REF!</v>
      </c>
      <c r="T277" s="1">
        <v>690.0</v>
      </c>
      <c r="U277" s="5">
        <v>692.0</v>
      </c>
      <c r="V277" s="5" t="s">
        <v>47</v>
      </c>
      <c r="W277" s="5">
        <v>5100.0</v>
      </c>
      <c r="X277" s="5">
        <v>5120.0</v>
      </c>
      <c r="Y277" s="5">
        <v>5122.0</v>
      </c>
      <c r="Z277" s="5" t="s">
        <v>1717</v>
      </c>
      <c r="AA277" s="5" t="s">
        <v>110</v>
      </c>
      <c r="AB277" s="5" t="s">
        <v>1718</v>
      </c>
      <c r="AC277" s="5" t="s">
        <v>1120</v>
      </c>
      <c r="AD277" s="5" t="s">
        <v>1719</v>
      </c>
      <c r="AE277" s="188">
        <v>0.0</v>
      </c>
      <c r="AF277" s="5" t="s">
        <v>110</v>
      </c>
      <c r="AG277" s="7" t="s">
        <v>101</v>
      </c>
      <c r="AH277" s="5" t="str">
        <f t="shared" si="46"/>
        <v>3133</v>
      </c>
      <c r="AI277" s="8">
        <v>3133.0</v>
      </c>
      <c r="AJ277" s="5">
        <v>3100.0</v>
      </c>
      <c r="AK277" s="5" t="s">
        <v>102</v>
      </c>
      <c r="AL277" s="5">
        <v>3130.0</v>
      </c>
      <c r="AM277" s="5" t="s">
        <v>1668</v>
      </c>
      <c r="AN277" s="5">
        <v>3133.0</v>
      </c>
      <c r="AO277" s="5" t="s">
        <v>1720</v>
      </c>
      <c r="AP277" s="5" t="s">
        <v>1721</v>
      </c>
      <c r="AQ277" s="5" t="s">
        <v>110</v>
      </c>
      <c r="AR277" s="5" t="s">
        <v>110</v>
      </c>
      <c r="AS277" s="5" t="s">
        <v>140</v>
      </c>
      <c r="AT277" s="5" t="s">
        <v>110</v>
      </c>
      <c r="AU277" s="1" t="str">
        <f t="shared" si="47"/>
        <v>5122</v>
      </c>
      <c r="AV277" s="1" t="str">
        <f t="shared" si="48"/>
        <v>#REF!</v>
      </c>
      <c r="AW277" s="1" t="str">
        <f>IF(#REF!="ITEM",IF(AQ277="a","ok",
IF(AQ277="b",IF(#REF!="a","ok","x"),
IF(AQ277="c",IF(#REF!="b","ok","x"),
IF(AQ277="d",IF(#REF!="c","ok","x"),
IF(AQ277="e",IF(#REF!="d","ok","x"),
IF(AQ277="f",IF(#REF!="e","ok","x"),
IF(AQ277="g",IF(#REF!="f","ok","x"),
IF(AQ277="h",IF(#REF!="g","ok","x"),
IF(AQ277="i",IF(#REF!="h","ok","x"),
IF(AQ277="j",IF(#REF!="i","ok","x"),
IF(AQ277="K",IF(#REF!="J","ok","x"),
IF(AQ277="L",IF(#REF!="K","ok","x")
)))))))))))),"OK")</f>
        <v>#REF!</v>
      </c>
    </row>
    <row r="278" ht="15.0" customHeight="1">
      <c r="A278" s="181" t="s">
        <v>48</v>
      </c>
      <c r="B278" s="224" t="s">
        <v>678</v>
      </c>
      <c r="C278" s="212" t="s">
        <v>1722</v>
      </c>
      <c r="D278" s="1" t="s">
        <v>837</v>
      </c>
      <c r="E278" s="194"/>
      <c r="F278" s="194"/>
      <c r="G278" s="194"/>
      <c r="H278" s="190" t="s">
        <v>99</v>
      </c>
      <c r="I278" s="195"/>
      <c r="J278" s="195"/>
      <c r="K278" s="196"/>
      <c r="L278" s="191" t="s">
        <v>1723</v>
      </c>
      <c r="M278" s="1" t="str">
        <f t="shared" si="43"/>
        <v/>
      </c>
      <c r="N278" s="1"/>
      <c r="O278" s="1"/>
      <c r="P278" s="1"/>
      <c r="Q278" s="1" t="str">
        <f t="shared" si="44"/>
        <v>#REF!</v>
      </c>
      <c r="R278" s="1"/>
      <c r="S278" s="1" t="str">
        <f t="shared" si="45"/>
        <v>#REF!</v>
      </c>
      <c r="T278" s="1">
        <v>697.0</v>
      </c>
      <c r="U278" s="5">
        <v>699.0</v>
      </c>
      <c r="V278" s="5" t="s">
        <v>48</v>
      </c>
      <c r="W278" s="5">
        <v>5100.0</v>
      </c>
      <c r="X278" s="5">
        <v>5120.0</v>
      </c>
      <c r="Y278" s="5">
        <v>5123.0</v>
      </c>
      <c r="Z278" s="5" t="s">
        <v>1724</v>
      </c>
      <c r="AA278" s="5" t="s">
        <v>201</v>
      </c>
      <c r="AB278" s="5" t="s">
        <v>1725</v>
      </c>
      <c r="AC278" s="5" t="s">
        <v>135</v>
      </c>
      <c r="AD278" s="5" t="s">
        <v>92</v>
      </c>
      <c r="AE278" s="5"/>
      <c r="AF278" s="5" t="s">
        <v>1726</v>
      </c>
      <c r="AG278" s="7" t="s">
        <v>101</v>
      </c>
      <c r="AH278" s="5" t="str">
        <f t="shared" si="46"/>
        <v>3133 a)</v>
      </c>
      <c r="AI278" s="8" t="s">
        <v>1727</v>
      </c>
      <c r="AJ278" s="5">
        <v>3100.0</v>
      </c>
      <c r="AK278" s="5" t="s">
        <v>102</v>
      </c>
      <c r="AL278" s="5">
        <v>3130.0</v>
      </c>
      <c r="AM278" s="5" t="s">
        <v>1668</v>
      </c>
      <c r="AN278" s="5">
        <v>3133.0</v>
      </c>
      <c r="AO278" s="5" t="s">
        <v>1720</v>
      </c>
      <c r="AP278" s="5" t="s">
        <v>1727</v>
      </c>
      <c r="AQ278" s="5" t="s">
        <v>115</v>
      </c>
      <c r="AR278" s="5" t="s">
        <v>1728</v>
      </c>
      <c r="AS278" s="5" t="s">
        <v>140</v>
      </c>
      <c r="AT278" s="5" t="s">
        <v>189</v>
      </c>
      <c r="AU278" s="1" t="str">
        <f t="shared" si="47"/>
        <v>5123 b)</v>
      </c>
      <c r="AV278" s="1" t="str">
        <f t="shared" si="48"/>
        <v>#REF!</v>
      </c>
      <c r="AW278" s="1" t="str">
        <f t="shared" ref="AW278:AW281" si="55">IF(#REF!="ITEM",IF(AQ278="a","ok",
IF(AQ278="b",IF(AQ277="a","ok","x"),
IF(AQ278="c",IF(AQ277="b","ok","x"),
IF(AQ278="d",IF(AQ277="c","ok","x"),
IF(AQ278="e",IF(AQ277="d","ok","x"),
IF(AQ278="f",IF(AQ277="e","ok","x"),
IF(AQ278="g",IF(AQ277="f","ok","x"),
IF(AQ278="h",IF(AQ277="g","ok","x"),
IF(AQ278="i",IF(AQ277="h","ok","x"),
IF(AQ278="j",IF(AQ277="i","ok","x"),
IF(AQ278="K",IF(AQ277="J","ok","x"),
IF(AQ278="L",IF(AQ277="K","ok","x")
)))))))))))),"OK")</f>
        <v>#REF!</v>
      </c>
    </row>
    <row r="279" ht="15.0" customHeight="1">
      <c r="A279" s="181" t="s">
        <v>48</v>
      </c>
      <c r="B279" s="224" t="s">
        <v>678</v>
      </c>
      <c r="C279" s="212" t="s">
        <v>1729</v>
      </c>
      <c r="D279" s="1" t="s">
        <v>837</v>
      </c>
      <c r="E279" s="194"/>
      <c r="F279" s="194"/>
      <c r="G279" s="194"/>
      <c r="H279" s="190" t="s">
        <v>99</v>
      </c>
      <c r="I279" s="195"/>
      <c r="J279" s="195"/>
      <c r="K279" s="196"/>
      <c r="L279" s="191" t="s">
        <v>1730</v>
      </c>
      <c r="M279" s="1" t="str">
        <f t="shared" si="43"/>
        <v/>
      </c>
      <c r="N279" s="1"/>
      <c r="O279" s="1"/>
      <c r="P279" s="1"/>
      <c r="Q279" s="1" t="str">
        <f t="shared" si="44"/>
        <v>#REF!</v>
      </c>
      <c r="R279" s="1"/>
      <c r="S279" s="1" t="str">
        <f t="shared" si="45"/>
        <v>#REF!</v>
      </c>
      <c r="T279" s="1">
        <v>692.0</v>
      </c>
      <c r="U279" s="5">
        <v>694.0</v>
      </c>
      <c r="V279" s="5" t="s">
        <v>48</v>
      </c>
      <c r="W279" s="5">
        <v>5100.0</v>
      </c>
      <c r="X279" s="5">
        <v>5120.0</v>
      </c>
      <c r="Y279" s="5">
        <v>5122.0</v>
      </c>
      <c r="Z279" s="5" t="s">
        <v>1731</v>
      </c>
      <c r="AA279" s="5" t="s">
        <v>201</v>
      </c>
      <c r="AB279" s="5" t="s">
        <v>1732</v>
      </c>
      <c r="AC279" s="5" t="s">
        <v>1120</v>
      </c>
      <c r="AD279" s="5" t="s">
        <v>92</v>
      </c>
      <c r="AE279" s="5"/>
      <c r="AF279" s="5" t="s">
        <v>1733</v>
      </c>
      <c r="AG279" s="7" t="s">
        <v>101</v>
      </c>
      <c r="AH279" s="5" t="str">
        <f t="shared" si="46"/>
        <v>3133 b)</v>
      </c>
      <c r="AI279" s="8" t="s">
        <v>1734</v>
      </c>
      <c r="AJ279" s="5">
        <v>3100.0</v>
      </c>
      <c r="AK279" s="5" t="s">
        <v>102</v>
      </c>
      <c r="AL279" s="5">
        <v>3130.0</v>
      </c>
      <c r="AM279" s="5" t="s">
        <v>1668</v>
      </c>
      <c r="AN279" s="5">
        <v>3133.0</v>
      </c>
      <c r="AO279" s="5" t="s">
        <v>1720</v>
      </c>
      <c r="AP279" s="5" t="s">
        <v>1734</v>
      </c>
      <c r="AQ279" s="5" t="s">
        <v>121</v>
      </c>
      <c r="AR279" s="5" t="s">
        <v>1732</v>
      </c>
      <c r="AS279" s="5" t="s">
        <v>140</v>
      </c>
      <c r="AT279" s="5" t="s">
        <v>141</v>
      </c>
      <c r="AU279" s="1" t="str">
        <f t="shared" si="47"/>
        <v>5122 b)</v>
      </c>
      <c r="AV279" s="1" t="str">
        <f t="shared" si="48"/>
        <v>#REF!</v>
      </c>
      <c r="AW279" s="1" t="str">
        <f t="shared" si="55"/>
        <v>#REF!</v>
      </c>
    </row>
    <row r="280" ht="15.0" customHeight="1">
      <c r="A280" s="181" t="s">
        <v>48</v>
      </c>
      <c r="B280" s="224" t="s">
        <v>678</v>
      </c>
      <c r="C280" s="212" t="s">
        <v>1735</v>
      </c>
      <c r="D280" s="1" t="s">
        <v>837</v>
      </c>
      <c r="E280" s="194"/>
      <c r="F280" s="194"/>
      <c r="G280" s="194"/>
      <c r="H280" s="190" t="s">
        <v>99</v>
      </c>
      <c r="I280" s="195"/>
      <c r="J280" s="195"/>
      <c r="K280" s="196"/>
      <c r="L280" s="191" t="s">
        <v>1736</v>
      </c>
      <c r="M280" s="1" t="str">
        <f t="shared" si="43"/>
        <v/>
      </c>
      <c r="N280" s="1"/>
      <c r="O280" s="1"/>
      <c r="P280" s="1"/>
      <c r="Q280" s="1" t="str">
        <f t="shared" si="44"/>
        <v>#REF!</v>
      </c>
      <c r="R280" s="1"/>
      <c r="S280" s="1" t="str">
        <f t="shared" si="45"/>
        <v>#REF!</v>
      </c>
      <c r="T280" s="1">
        <v>693.0</v>
      </c>
      <c r="U280" s="5">
        <v>695.0</v>
      </c>
      <c r="V280" s="5" t="s">
        <v>48</v>
      </c>
      <c r="W280" s="5">
        <v>5100.0</v>
      </c>
      <c r="X280" s="5">
        <v>5120.0</v>
      </c>
      <c r="Y280" s="5">
        <v>5122.0</v>
      </c>
      <c r="Z280" s="5" t="s">
        <v>1737</v>
      </c>
      <c r="AA280" s="5" t="s">
        <v>97</v>
      </c>
      <c r="AB280" s="5" t="s">
        <v>1738</v>
      </c>
      <c r="AC280" s="5" t="s">
        <v>1120</v>
      </c>
      <c r="AD280" s="5" t="s">
        <v>92</v>
      </c>
      <c r="AE280" s="5"/>
      <c r="AF280" s="5" t="s">
        <v>1739</v>
      </c>
      <c r="AG280" s="7" t="s">
        <v>101</v>
      </c>
      <c r="AH280" s="5" t="str">
        <f t="shared" si="46"/>
        <v>3133 c)</v>
      </c>
      <c r="AI280" s="8" t="s">
        <v>1740</v>
      </c>
      <c r="AJ280" s="5">
        <v>3100.0</v>
      </c>
      <c r="AK280" s="5" t="s">
        <v>102</v>
      </c>
      <c r="AL280" s="5">
        <v>3130.0</v>
      </c>
      <c r="AM280" s="5" t="s">
        <v>1668</v>
      </c>
      <c r="AN280" s="5">
        <v>3133.0</v>
      </c>
      <c r="AO280" s="5" t="s">
        <v>1720</v>
      </c>
      <c r="AP280" s="5" t="s">
        <v>1740</v>
      </c>
      <c r="AQ280" s="5" t="s">
        <v>104</v>
      </c>
      <c r="AR280" s="5" t="s">
        <v>1738</v>
      </c>
      <c r="AS280" s="5" t="s">
        <v>140</v>
      </c>
      <c r="AT280" s="5" t="s">
        <v>141</v>
      </c>
      <c r="AU280" s="1" t="str">
        <f t="shared" si="47"/>
        <v>5122 c)</v>
      </c>
      <c r="AV280" s="1" t="str">
        <f t="shared" si="48"/>
        <v>#REF!</v>
      </c>
      <c r="AW280" s="1" t="str">
        <f t="shared" si="55"/>
        <v>#REF!</v>
      </c>
    </row>
    <row r="281" ht="15.0" customHeight="1">
      <c r="A281" s="181" t="s">
        <v>48</v>
      </c>
      <c r="B281" s="224" t="s">
        <v>678</v>
      </c>
      <c r="C281" s="212" t="s">
        <v>1741</v>
      </c>
      <c r="D281" s="1" t="s">
        <v>837</v>
      </c>
      <c r="E281" s="194"/>
      <c r="F281" s="194"/>
      <c r="G281" s="194"/>
      <c r="H281" s="190" t="s">
        <v>99</v>
      </c>
      <c r="I281" s="195"/>
      <c r="J281" s="195"/>
      <c r="K281" s="196"/>
      <c r="L281" s="191" t="s">
        <v>1742</v>
      </c>
      <c r="M281" s="1" t="str">
        <f t="shared" si="43"/>
        <v/>
      </c>
      <c r="N281" s="1"/>
      <c r="O281" s="1"/>
      <c r="P281" s="1"/>
      <c r="Q281" s="1" t="str">
        <f t="shared" si="44"/>
        <v>#REF!</v>
      </c>
      <c r="R281" s="1"/>
      <c r="S281" s="1" t="str">
        <f t="shared" si="45"/>
        <v>#REF!</v>
      </c>
      <c r="T281" s="1">
        <v>694.0</v>
      </c>
      <c r="U281" s="5">
        <v>696.0</v>
      </c>
      <c r="V281" s="5" t="s">
        <v>48</v>
      </c>
      <c r="W281" s="5">
        <v>5100.0</v>
      </c>
      <c r="X281" s="5">
        <v>5120.0</v>
      </c>
      <c r="Y281" s="5">
        <v>5122.0</v>
      </c>
      <c r="Z281" s="5" t="s">
        <v>1743</v>
      </c>
      <c r="AA281" s="5" t="s">
        <v>133</v>
      </c>
      <c r="AB281" s="5" t="s">
        <v>1744</v>
      </c>
      <c r="AC281" s="5" t="s">
        <v>1120</v>
      </c>
      <c r="AD281" s="5" t="s">
        <v>92</v>
      </c>
      <c r="AE281" s="5"/>
      <c r="AF281" s="5" t="s">
        <v>110</v>
      </c>
      <c r="AG281" s="7" t="s">
        <v>101</v>
      </c>
      <c r="AH281" s="5" t="str">
        <f t="shared" si="46"/>
        <v>3133 d)</v>
      </c>
      <c r="AI281" s="8" t="s">
        <v>1745</v>
      </c>
      <c r="AJ281" s="5">
        <v>3100.0</v>
      </c>
      <c r="AK281" s="5" t="s">
        <v>102</v>
      </c>
      <c r="AL281" s="5">
        <v>3130.0</v>
      </c>
      <c r="AM281" s="5" t="s">
        <v>1668</v>
      </c>
      <c r="AN281" s="5">
        <v>3133.0</v>
      </c>
      <c r="AO281" s="5" t="s">
        <v>1720</v>
      </c>
      <c r="AP281" s="5" t="s">
        <v>1745</v>
      </c>
      <c r="AQ281" s="5" t="s">
        <v>139</v>
      </c>
      <c r="AR281" s="5" t="s">
        <v>1744</v>
      </c>
      <c r="AS281" s="5" t="s">
        <v>140</v>
      </c>
      <c r="AT281" s="5" t="s">
        <v>141</v>
      </c>
      <c r="AU281" s="1" t="str">
        <f t="shared" si="47"/>
        <v>5122 d)</v>
      </c>
      <c r="AV281" s="1" t="str">
        <f t="shared" si="48"/>
        <v>#REF!</v>
      </c>
      <c r="AW281" s="1" t="str">
        <f t="shared" si="55"/>
        <v>#REF!</v>
      </c>
    </row>
    <row r="282" ht="15.0" customHeight="1">
      <c r="A282" s="181" t="s">
        <v>675</v>
      </c>
      <c r="B282" s="181"/>
      <c r="C282" s="181" t="s">
        <v>1746</v>
      </c>
      <c r="D282" s="1"/>
      <c r="E282" s="1"/>
      <c r="F282" s="1"/>
      <c r="G282" s="1"/>
      <c r="H282" s="5"/>
      <c r="I282" s="2"/>
      <c r="J282" s="2"/>
      <c r="K282" s="3"/>
      <c r="L282" s="5"/>
      <c r="M282" s="1"/>
      <c r="N282" s="1"/>
      <c r="O282" s="1"/>
      <c r="P282" s="1"/>
      <c r="Q282" s="1"/>
      <c r="R282" s="1"/>
      <c r="S282" s="1"/>
      <c r="T282" s="1"/>
      <c r="U282" s="5"/>
      <c r="V282" s="5"/>
      <c r="W282" s="6"/>
      <c r="X282" s="6"/>
      <c r="Y282" s="6"/>
      <c r="Z282" s="5"/>
      <c r="AA282" s="5"/>
      <c r="AB282" s="5"/>
      <c r="AC282" s="5"/>
      <c r="AD282" s="5"/>
      <c r="AE282" s="6"/>
      <c r="AF282" s="5"/>
      <c r="AG282" s="7"/>
      <c r="AH282" s="6"/>
      <c r="AI282" s="8"/>
      <c r="AJ282" s="5"/>
      <c r="AK282" s="5"/>
      <c r="AL282" s="5"/>
      <c r="AM282" s="5"/>
      <c r="AN282" s="5"/>
      <c r="AO282" s="5"/>
      <c r="AP282" s="5"/>
      <c r="AQ282" s="5"/>
      <c r="AR282" s="5"/>
      <c r="AS282" s="5"/>
      <c r="AT282" s="5"/>
      <c r="AU282" s="9"/>
      <c r="AV282" s="1"/>
      <c r="AW282" s="1"/>
    </row>
    <row r="283" ht="15.0" customHeight="1">
      <c r="A283" s="181" t="s">
        <v>677</v>
      </c>
      <c r="B283" s="181" t="s">
        <v>1747</v>
      </c>
      <c r="C283" s="181" t="s">
        <v>289</v>
      </c>
      <c r="D283" s="1"/>
      <c r="E283" s="1"/>
      <c r="F283" s="1"/>
      <c r="G283" s="1"/>
      <c r="H283" s="5"/>
      <c r="I283" s="2"/>
      <c r="J283" s="2"/>
      <c r="K283" s="3"/>
      <c r="L283" s="5"/>
      <c r="M283" s="1" t="str">
        <f t="shared" ref="M283:M296" si="56">IF(ISNUMBER(SEARCH("inclu",Q283,1)),"1-Incluído",IF(ISNUMBER(SEARCH("Mudaram texto",Q283,1)),"2-Texto alterado",IF(ISNUMBER(SEARCH("Mudou texto",Q283,1)),"2-Texto alterado",IF(ISNUMBER(SEARCH("texto alterado",Q283,1)),"2-Texto alterado",""))))</f>
        <v/>
      </c>
      <c r="N283" s="1"/>
      <c r="O283" s="1"/>
      <c r="P283" s="1"/>
      <c r="Q283" s="1" t="str">
        <f t="shared" ref="Q283:Q296" si="57">IF(#REF!="QUESTÃO",AS283,IF(#REF!="ITEM",AT283,""))</f>
        <v>#REF!</v>
      </c>
      <c r="R283" s="1"/>
      <c r="S283" s="1" t="str">
        <f t="shared" ref="S283:S296" si="58">IF(#REF!="QUESTÃO",IF(Z283+0=#REF!+0,"","x"),IF(#REF!="ITEM",IF(Z283=#REF!&amp;" "&amp;#REF!&amp;")","","x")))</f>
        <v>#REF!</v>
      </c>
      <c r="T283" s="1">
        <v>245.0</v>
      </c>
      <c r="U283" s="5">
        <v>247.0</v>
      </c>
      <c r="V283" s="5" t="s">
        <v>110</v>
      </c>
      <c r="W283" s="6"/>
      <c r="X283" s="6"/>
      <c r="Y283" s="6"/>
      <c r="Z283" s="5" t="s">
        <v>110</v>
      </c>
      <c r="AA283" s="5" t="s">
        <v>110</v>
      </c>
      <c r="AB283" s="5" t="s">
        <v>110</v>
      </c>
      <c r="AC283" s="5" t="s">
        <v>110</v>
      </c>
      <c r="AD283" s="5" t="s">
        <v>110</v>
      </c>
      <c r="AE283" s="6"/>
      <c r="AF283" s="5" t="s">
        <v>110</v>
      </c>
      <c r="AG283" s="7" t="s">
        <v>101</v>
      </c>
      <c r="AH283" s="6" t="str">
        <f t="shared" ref="AH283:AH296" si="59">""&amp;AI283</f>
        <v>4100</v>
      </c>
      <c r="AI283" s="8">
        <v>4100.0</v>
      </c>
      <c r="AJ283" s="5">
        <v>4100.0</v>
      </c>
      <c r="AK283" s="5" t="s">
        <v>289</v>
      </c>
      <c r="AL283" s="5"/>
      <c r="AM283" s="5" t="s">
        <v>110</v>
      </c>
      <c r="AN283" s="5"/>
      <c r="AO283" s="5" t="s">
        <v>110</v>
      </c>
      <c r="AP283" s="5" t="s">
        <v>110</v>
      </c>
      <c r="AQ283" s="5" t="s">
        <v>110</v>
      </c>
      <c r="AR283" s="5" t="s">
        <v>110</v>
      </c>
      <c r="AS283" s="5" t="s">
        <v>110</v>
      </c>
      <c r="AT283" s="5" t="s">
        <v>110</v>
      </c>
      <c r="AU283" s="9" t="str">
        <f t="shared" ref="AU283:AU296" si="60">IF(MID(AP283,1,4)&lt;&gt;Z283,Z283,"")</f>
        <v/>
      </c>
      <c r="AV283" s="1" t="str">
        <f t="shared" ref="AV283:AV296" si="61">IF(#REF!="ITEM",IF(MID(AP283,1,4)+0=AN283+0,"ok","x"),"OK não item")</f>
        <v>#REF!</v>
      </c>
      <c r="AW283" s="1" t="str">
        <f>IF(#REF!="ITEM",IF(AQ283="a","ok",
IF(AQ283="b",IF(#REF!="a","ok","x"),
IF(AQ283="c",IF(#REF!="b","ok","x"),
IF(AQ283="d",IF(#REF!="c","ok","x"),
IF(AQ283="e",IF(#REF!="d","ok","x"),
IF(AQ283="f",IF(#REF!="e","ok","x"),
IF(AQ283="g",IF(#REF!="f","ok","x"),
IF(AQ283="h",IF(#REF!="g","ok","x"),
IF(AQ283="i",IF(#REF!="h","ok","x"),
IF(AQ283="j",IF(#REF!="i","ok","x"),
IF(AQ283="K",IF(#REF!="J","ok","x"),
IF(AQ283="L",IF(#REF!="K","ok","x")
)))))))))))),"OK")</f>
        <v>#REF!</v>
      </c>
    </row>
    <row r="284" ht="15.0" customHeight="1">
      <c r="A284" s="181" t="s">
        <v>679</v>
      </c>
      <c r="B284" s="181" t="s">
        <v>1747</v>
      </c>
      <c r="C284" s="181" t="s">
        <v>1748</v>
      </c>
      <c r="D284" s="1"/>
      <c r="E284" s="1"/>
      <c r="F284" s="1"/>
      <c r="G284" s="1"/>
      <c r="H284" s="5"/>
      <c r="I284" s="2"/>
      <c r="J284" s="2"/>
      <c r="K284" s="3"/>
      <c r="L284" s="5"/>
      <c r="M284" s="1" t="str">
        <f t="shared" si="56"/>
        <v/>
      </c>
      <c r="N284" s="1"/>
      <c r="O284" s="1"/>
      <c r="P284" s="1"/>
      <c r="Q284" s="1" t="str">
        <f t="shared" si="57"/>
        <v>#REF!</v>
      </c>
      <c r="R284" s="1"/>
      <c r="S284" s="1" t="str">
        <f t="shared" si="58"/>
        <v>#REF!</v>
      </c>
      <c r="T284" s="1">
        <v>246.0</v>
      </c>
      <c r="U284" s="5">
        <v>248.0</v>
      </c>
      <c r="V284" s="5" t="s">
        <v>110</v>
      </c>
      <c r="W284" s="6"/>
      <c r="X284" s="6"/>
      <c r="Y284" s="6"/>
      <c r="Z284" s="5" t="s">
        <v>110</v>
      </c>
      <c r="AA284" s="5" t="s">
        <v>110</v>
      </c>
      <c r="AB284" s="5" t="s">
        <v>110</v>
      </c>
      <c r="AC284" s="5" t="s">
        <v>110</v>
      </c>
      <c r="AD284" s="5" t="s">
        <v>110</v>
      </c>
      <c r="AE284" s="6"/>
      <c r="AF284" s="5" t="s">
        <v>110</v>
      </c>
      <c r="AG284" s="7" t="s">
        <v>101</v>
      </c>
      <c r="AH284" s="6" t="str">
        <f t="shared" si="59"/>
        <v>4110</v>
      </c>
      <c r="AI284" s="8">
        <v>4110.0</v>
      </c>
      <c r="AJ284" s="5">
        <v>4100.0</v>
      </c>
      <c r="AK284" s="5" t="s">
        <v>289</v>
      </c>
      <c r="AL284" s="5">
        <v>4110.0</v>
      </c>
      <c r="AM284" s="5" t="s">
        <v>1748</v>
      </c>
      <c r="AN284" s="5"/>
      <c r="AO284" s="5" t="s">
        <v>110</v>
      </c>
      <c r="AP284" s="5" t="s">
        <v>110</v>
      </c>
      <c r="AQ284" s="5" t="s">
        <v>110</v>
      </c>
      <c r="AR284" s="5" t="s">
        <v>110</v>
      </c>
      <c r="AS284" s="5" t="s">
        <v>110</v>
      </c>
      <c r="AT284" s="5" t="s">
        <v>110</v>
      </c>
      <c r="AU284" s="9" t="str">
        <f t="shared" si="60"/>
        <v/>
      </c>
      <c r="AV284" s="1" t="str">
        <f t="shared" si="61"/>
        <v>#REF!</v>
      </c>
      <c r="AW284" s="1" t="str">
        <f t="shared" ref="AW284:AW289" si="62">IF(#REF!="ITEM",IF(AQ284="a","ok",
IF(AQ284="b",IF(AQ283="a","ok","x"),
IF(AQ284="c",IF(AQ283="b","ok","x"),
IF(AQ284="d",IF(AQ283="c","ok","x"),
IF(AQ284="e",IF(AQ283="d","ok","x"),
IF(AQ284="f",IF(AQ283="e","ok","x"),
IF(AQ284="g",IF(AQ283="f","ok","x"),
IF(AQ284="h",IF(AQ283="g","ok","x"),
IF(AQ284="i",IF(AQ283="h","ok","x"),
IF(AQ284="j",IF(AQ283="i","ok","x"),
IF(AQ284="K",IF(AQ283="J","ok","x"),
IF(AQ284="L",IF(AQ283="K","ok","x")
)))))))))))),"OK")</f>
        <v>#REF!</v>
      </c>
    </row>
    <row r="285" ht="15.0" customHeight="1">
      <c r="A285" s="181" t="s">
        <v>47</v>
      </c>
      <c r="B285" s="181" t="s">
        <v>1747</v>
      </c>
      <c r="C285" s="182" t="s">
        <v>1749</v>
      </c>
      <c r="D285" s="1" t="s">
        <v>11</v>
      </c>
      <c r="E285" s="183">
        <f>COUNTIF(H286:H289,"SIM")</f>
        <v>4</v>
      </c>
      <c r="F285" s="183">
        <f>COUNTA(H286:H289)</f>
        <v>4</v>
      </c>
      <c r="G285" s="184">
        <f>E285/F285</f>
        <v>1</v>
      </c>
      <c r="H285" s="201" t="s">
        <v>684</v>
      </c>
      <c r="I285" s="34"/>
      <c r="J285" s="34"/>
      <c r="K285" s="35"/>
      <c r="L285" s="225" t="s">
        <v>1750</v>
      </c>
      <c r="M285" s="1" t="str">
        <f t="shared" si="56"/>
        <v/>
      </c>
      <c r="N285" s="1"/>
      <c r="O285" s="1"/>
      <c r="P285" s="1"/>
      <c r="Q285" s="1" t="str">
        <f t="shared" si="57"/>
        <v>#REF!</v>
      </c>
      <c r="R285" s="1"/>
      <c r="S285" s="1" t="str">
        <f t="shared" si="58"/>
        <v>#REF!</v>
      </c>
      <c r="T285" s="1">
        <v>247.0</v>
      </c>
      <c r="U285" s="5">
        <v>249.0</v>
      </c>
      <c r="V285" s="5" t="s">
        <v>47</v>
      </c>
      <c r="W285" s="5">
        <v>4100.0</v>
      </c>
      <c r="X285" s="5">
        <v>4110.0</v>
      </c>
      <c r="Y285" s="5">
        <v>4111.0</v>
      </c>
      <c r="Z285" s="5" t="s">
        <v>1751</v>
      </c>
      <c r="AA285" s="5" t="s">
        <v>110</v>
      </c>
      <c r="AB285" s="5" t="s">
        <v>1752</v>
      </c>
      <c r="AC285" s="5" t="s">
        <v>11</v>
      </c>
      <c r="AD285" s="5" t="s">
        <v>343</v>
      </c>
      <c r="AE285" s="188">
        <v>1.0</v>
      </c>
      <c r="AF285" s="5" t="s">
        <v>1753</v>
      </c>
      <c r="AG285" s="7" t="s">
        <v>101</v>
      </c>
      <c r="AH285" s="6" t="str">
        <f t="shared" si="59"/>
        <v>4111</v>
      </c>
      <c r="AI285" s="8">
        <v>4111.0</v>
      </c>
      <c r="AJ285" s="5">
        <v>4100.0</v>
      </c>
      <c r="AK285" s="5" t="s">
        <v>289</v>
      </c>
      <c r="AL285" s="5">
        <v>4110.0</v>
      </c>
      <c r="AM285" s="5" t="s">
        <v>1748</v>
      </c>
      <c r="AN285" s="5">
        <v>4111.0</v>
      </c>
      <c r="AO285" s="5" t="s">
        <v>1752</v>
      </c>
      <c r="AP285" s="5" t="s">
        <v>1751</v>
      </c>
      <c r="AQ285" s="5" t="s">
        <v>110</v>
      </c>
      <c r="AR285" s="5" t="s">
        <v>110</v>
      </c>
      <c r="AS285" s="5" t="s">
        <v>105</v>
      </c>
      <c r="AT285" s="5" t="s">
        <v>110</v>
      </c>
      <c r="AU285" s="9" t="str">
        <f t="shared" si="60"/>
        <v/>
      </c>
      <c r="AV285" s="1" t="str">
        <f t="shared" si="61"/>
        <v>#REF!</v>
      </c>
      <c r="AW285" s="1" t="str">
        <f t="shared" si="62"/>
        <v>#REF!</v>
      </c>
    </row>
    <row r="286" ht="15.0" customHeight="1">
      <c r="A286" s="181" t="s">
        <v>48</v>
      </c>
      <c r="B286" s="181" t="s">
        <v>1747</v>
      </c>
      <c r="C286" s="206" t="s">
        <v>1754</v>
      </c>
      <c r="D286" s="1" t="s">
        <v>11</v>
      </c>
      <c r="E286" s="189"/>
      <c r="F286" s="189"/>
      <c r="G286" s="189"/>
      <c r="H286" s="197" t="s">
        <v>99</v>
      </c>
      <c r="I286" s="195"/>
      <c r="J286" s="195"/>
      <c r="K286" s="196"/>
      <c r="L286" s="197" t="s">
        <v>1755</v>
      </c>
      <c r="M286" s="1" t="str">
        <f t="shared" si="56"/>
        <v/>
      </c>
      <c r="N286" s="1"/>
      <c r="O286" s="1"/>
      <c r="P286" s="1"/>
      <c r="Q286" s="1" t="str">
        <f t="shared" si="57"/>
        <v>#REF!</v>
      </c>
      <c r="R286" s="1"/>
      <c r="S286" s="1" t="str">
        <f t="shared" si="58"/>
        <v>#REF!</v>
      </c>
      <c r="T286" s="1">
        <v>248.0</v>
      </c>
      <c r="U286" s="5">
        <v>250.0</v>
      </c>
      <c r="V286" s="5" t="s">
        <v>48</v>
      </c>
      <c r="W286" s="5">
        <v>4100.0</v>
      </c>
      <c r="X286" s="5">
        <v>4110.0</v>
      </c>
      <c r="Y286" s="5">
        <v>4111.0</v>
      </c>
      <c r="Z286" s="5" t="s">
        <v>1756</v>
      </c>
      <c r="AA286" s="5" t="s">
        <v>243</v>
      </c>
      <c r="AB286" s="5" t="s">
        <v>1757</v>
      </c>
      <c r="AC286" s="5" t="s">
        <v>11</v>
      </c>
      <c r="AD286" s="5" t="s">
        <v>99</v>
      </c>
      <c r="AE286" s="6"/>
      <c r="AF286" s="5" t="s">
        <v>1758</v>
      </c>
      <c r="AG286" s="7" t="s">
        <v>101</v>
      </c>
      <c r="AH286" s="6" t="str">
        <f t="shared" si="59"/>
        <v>4111 a)</v>
      </c>
      <c r="AI286" s="8" t="s">
        <v>1756</v>
      </c>
      <c r="AJ286" s="5">
        <v>4100.0</v>
      </c>
      <c r="AK286" s="5" t="s">
        <v>289</v>
      </c>
      <c r="AL286" s="5">
        <v>4110.0</v>
      </c>
      <c r="AM286" s="5" t="s">
        <v>1748</v>
      </c>
      <c r="AN286" s="5">
        <v>4111.0</v>
      </c>
      <c r="AO286" s="5" t="s">
        <v>1752</v>
      </c>
      <c r="AP286" s="5" t="s">
        <v>1756</v>
      </c>
      <c r="AQ286" s="5" t="s">
        <v>115</v>
      </c>
      <c r="AR286" s="5" t="s">
        <v>1757</v>
      </c>
      <c r="AS286" s="5" t="s">
        <v>105</v>
      </c>
      <c r="AT286" s="5" t="s">
        <v>106</v>
      </c>
      <c r="AU286" s="9" t="str">
        <f t="shared" si="60"/>
        <v>4111 a)</v>
      </c>
      <c r="AV286" s="1" t="str">
        <f t="shared" si="61"/>
        <v>#REF!</v>
      </c>
      <c r="AW286" s="1" t="str">
        <f t="shared" si="62"/>
        <v>#REF!</v>
      </c>
    </row>
    <row r="287" ht="15.0" customHeight="1">
      <c r="A287" s="181" t="s">
        <v>48</v>
      </c>
      <c r="B287" s="181" t="s">
        <v>1747</v>
      </c>
      <c r="C287" s="206" t="s">
        <v>1759</v>
      </c>
      <c r="D287" s="1" t="s">
        <v>11</v>
      </c>
      <c r="E287" s="189"/>
      <c r="F287" s="189"/>
      <c r="G287" s="189"/>
      <c r="H287" s="197" t="s">
        <v>99</v>
      </c>
      <c r="I287" s="195"/>
      <c r="J287" s="195"/>
      <c r="K287" s="196"/>
      <c r="L287" s="197" t="s">
        <v>1755</v>
      </c>
      <c r="M287" s="1" t="str">
        <f t="shared" si="56"/>
        <v/>
      </c>
      <c r="N287" s="1"/>
      <c r="O287" s="1"/>
      <c r="P287" s="1"/>
      <c r="Q287" s="1" t="str">
        <f t="shared" si="57"/>
        <v>#REF!</v>
      </c>
      <c r="R287" s="1"/>
      <c r="S287" s="1" t="str">
        <f t="shared" si="58"/>
        <v>#REF!</v>
      </c>
      <c r="T287" s="1">
        <v>249.0</v>
      </c>
      <c r="U287" s="5">
        <v>251.0</v>
      </c>
      <c r="V287" s="5" t="s">
        <v>48</v>
      </c>
      <c r="W287" s="5">
        <v>4100.0</v>
      </c>
      <c r="X287" s="5">
        <v>4110.0</v>
      </c>
      <c r="Y287" s="5">
        <v>4111.0</v>
      </c>
      <c r="Z287" s="5" t="s">
        <v>1760</v>
      </c>
      <c r="AA287" s="5" t="s">
        <v>201</v>
      </c>
      <c r="AB287" s="5" t="s">
        <v>1761</v>
      </c>
      <c r="AC287" s="5" t="s">
        <v>11</v>
      </c>
      <c r="AD287" s="5" t="s">
        <v>99</v>
      </c>
      <c r="AE287" s="6"/>
      <c r="AF287" s="5" t="s">
        <v>1762</v>
      </c>
      <c r="AG287" s="7" t="s">
        <v>101</v>
      </c>
      <c r="AH287" s="6" t="str">
        <f t="shared" si="59"/>
        <v>4111 b)</v>
      </c>
      <c r="AI287" s="8" t="s">
        <v>1760</v>
      </c>
      <c r="AJ287" s="5">
        <v>4100.0</v>
      </c>
      <c r="AK287" s="5" t="s">
        <v>289</v>
      </c>
      <c r="AL287" s="5">
        <v>4110.0</v>
      </c>
      <c r="AM287" s="5" t="s">
        <v>1748</v>
      </c>
      <c r="AN287" s="5">
        <v>4111.0</v>
      </c>
      <c r="AO287" s="5" t="s">
        <v>1752</v>
      </c>
      <c r="AP287" s="5" t="s">
        <v>1760</v>
      </c>
      <c r="AQ287" s="5" t="s">
        <v>121</v>
      </c>
      <c r="AR287" s="5" t="s">
        <v>1761</v>
      </c>
      <c r="AS287" s="5" t="s">
        <v>105</v>
      </c>
      <c r="AT287" s="5" t="s">
        <v>106</v>
      </c>
      <c r="AU287" s="9" t="str">
        <f t="shared" si="60"/>
        <v>4111 b)</v>
      </c>
      <c r="AV287" s="1" t="str">
        <f t="shared" si="61"/>
        <v>#REF!</v>
      </c>
      <c r="AW287" s="1" t="str">
        <f t="shared" si="62"/>
        <v>#REF!</v>
      </c>
    </row>
    <row r="288" ht="15.0" customHeight="1">
      <c r="A288" s="181" t="s">
        <v>48</v>
      </c>
      <c r="B288" s="181" t="s">
        <v>1747</v>
      </c>
      <c r="C288" s="206" t="s">
        <v>1763</v>
      </c>
      <c r="D288" s="1" t="s">
        <v>11</v>
      </c>
      <c r="E288" s="189"/>
      <c r="F288" s="189"/>
      <c r="G288" s="189"/>
      <c r="H288" s="197" t="s">
        <v>99</v>
      </c>
      <c r="I288" s="195"/>
      <c r="J288" s="195"/>
      <c r="K288" s="196"/>
      <c r="L288" s="197" t="s">
        <v>1755</v>
      </c>
      <c r="M288" s="1" t="str">
        <f t="shared" si="56"/>
        <v/>
      </c>
      <c r="N288" s="1"/>
      <c r="O288" s="1"/>
      <c r="P288" s="1"/>
      <c r="Q288" s="1" t="str">
        <f t="shared" si="57"/>
        <v>#REF!</v>
      </c>
      <c r="R288" s="1"/>
      <c r="S288" s="1" t="str">
        <f t="shared" si="58"/>
        <v>#REF!</v>
      </c>
      <c r="T288" s="1">
        <v>250.0</v>
      </c>
      <c r="U288" s="5">
        <v>252.0</v>
      </c>
      <c r="V288" s="5" t="s">
        <v>48</v>
      </c>
      <c r="W288" s="5">
        <v>4100.0</v>
      </c>
      <c r="X288" s="5">
        <v>4110.0</v>
      </c>
      <c r="Y288" s="5">
        <v>4111.0</v>
      </c>
      <c r="Z288" s="5" t="s">
        <v>1764</v>
      </c>
      <c r="AA288" s="5" t="s">
        <v>97</v>
      </c>
      <c r="AB288" s="5" t="s">
        <v>1765</v>
      </c>
      <c r="AC288" s="5" t="s">
        <v>11</v>
      </c>
      <c r="AD288" s="5" t="s">
        <v>99</v>
      </c>
      <c r="AE288" s="6"/>
      <c r="AF288" s="5" t="s">
        <v>1766</v>
      </c>
      <c r="AG288" s="7" t="s">
        <v>101</v>
      </c>
      <c r="AH288" s="6" t="str">
        <f t="shared" si="59"/>
        <v>4111 c)</v>
      </c>
      <c r="AI288" s="8" t="s">
        <v>1764</v>
      </c>
      <c r="AJ288" s="5">
        <v>4100.0</v>
      </c>
      <c r="AK288" s="5" t="s">
        <v>289</v>
      </c>
      <c r="AL288" s="5">
        <v>4110.0</v>
      </c>
      <c r="AM288" s="5" t="s">
        <v>1748</v>
      </c>
      <c r="AN288" s="5">
        <v>4111.0</v>
      </c>
      <c r="AO288" s="5" t="s">
        <v>1752</v>
      </c>
      <c r="AP288" s="5" t="s">
        <v>1764</v>
      </c>
      <c r="AQ288" s="5" t="s">
        <v>104</v>
      </c>
      <c r="AR288" s="5" t="s">
        <v>1765</v>
      </c>
      <c r="AS288" s="5" t="s">
        <v>105</v>
      </c>
      <c r="AT288" s="5" t="s">
        <v>106</v>
      </c>
      <c r="AU288" s="9" t="str">
        <f t="shared" si="60"/>
        <v>4111 c)</v>
      </c>
      <c r="AV288" s="1" t="str">
        <f t="shared" si="61"/>
        <v>#REF!</v>
      </c>
      <c r="AW288" s="1" t="str">
        <f t="shared" si="62"/>
        <v>#REF!</v>
      </c>
    </row>
    <row r="289" ht="15.0" customHeight="1">
      <c r="A289" s="181" t="s">
        <v>48</v>
      </c>
      <c r="B289" s="181" t="s">
        <v>1747</v>
      </c>
      <c r="C289" s="206" t="s">
        <v>1767</v>
      </c>
      <c r="D289" s="1" t="s">
        <v>11</v>
      </c>
      <c r="E289" s="189"/>
      <c r="F289" s="189"/>
      <c r="G289" s="189"/>
      <c r="H289" s="197" t="s">
        <v>99</v>
      </c>
      <c r="I289" s="195"/>
      <c r="J289" s="195"/>
      <c r="K289" s="196"/>
      <c r="L289" s="197" t="s">
        <v>1755</v>
      </c>
      <c r="M289" s="1" t="str">
        <f t="shared" si="56"/>
        <v/>
      </c>
      <c r="N289" s="1"/>
      <c r="O289" s="1"/>
      <c r="P289" s="1"/>
      <c r="Q289" s="1" t="str">
        <f t="shared" si="57"/>
        <v>#REF!</v>
      </c>
      <c r="R289" s="1"/>
      <c r="S289" s="1" t="str">
        <f t="shared" si="58"/>
        <v>#REF!</v>
      </c>
      <c r="T289" s="1">
        <v>251.0</v>
      </c>
      <c r="U289" s="5">
        <v>253.0</v>
      </c>
      <c r="V289" s="5" t="s">
        <v>48</v>
      </c>
      <c r="W289" s="5">
        <v>4100.0</v>
      </c>
      <c r="X289" s="5">
        <v>4110.0</v>
      </c>
      <c r="Y289" s="5">
        <v>4111.0</v>
      </c>
      <c r="Z289" s="5" t="s">
        <v>1768</v>
      </c>
      <c r="AA289" s="5" t="s">
        <v>133</v>
      </c>
      <c r="AB289" s="5" t="s">
        <v>1769</v>
      </c>
      <c r="AC289" s="5" t="s">
        <v>11</v>
      </c>
      <c r="AD289" s="5" t="s">
        <v>99</v>
      </c>
      <c r="AE289" s="6"/>
      <c r="AF289" s="5" t="s">
        <v>1770</v>
      </c>
      <c r="AG289" s="7" t="s">
        <v>101</v>
      </c>
      <c r="AH289" s="6" t="str">
        <f t="shared" si="59"/>
        <v>4111 d)</v>
      </c>
      <c r="AI289" s="8" t="s">
        <v>1768</v>
      </c>
      <c r="AJ289" s="5">
        <v>4100.0</v>
      </c>
      <c r="AK289" s="5" t="s">
        <v>289</v>
      </c>
      <c r="AL289" s="5">
        <v>4110.0</v>
      </c>
      <c r="AM289" s="5" t="s">
        <v>1748</v>
      </c>
      <c r="AN289" s="5">
        <v>4111.0</v>
      </c>
      <c r="AO289" s="5" t="s">
        <v>1752</v>
      </c>
      <c r="AP289" s="5" t="s">
        <v>1768</v>
      </c>
      <c r="AQ289" s="5" t="s">
        <v>139</v>
      </c>
      <c r="AR289" s="5" t="s">
        <v>1769</v>
      </c>
      <c r="AS289" s="5" t="s">
        <v>105</v>
      </c>
      <c r="AT289" s="5" t="s">
        <v>106</v>
      </c>
      <c r="AU289" s="9" t="str">
        <f t="shared" si="60"/>
        <v>4111 d)</v>
      </c>
      <c r="AV289" s="1" t="str">
        <f t="shared" si="61"/>
        <v>#REF!</v>
      </c>
      <c r="AW289" s="1" t="str">
        <f t="shared" si="62"/>
        <v>#REF!</v>
      </c>
    </row>
    <row r="290" ht="15.0" customHeight="1">
      <c r="A290" s="181" t="s">
        <v>47</v>
      </c>
      <c r="B290" s="181" t="s">
        <v>1747</v>
      </c>
      <c r="C290" s="182" t="s">
        <v>1771</v>
      </c>
      <c r="D290" s="1" t="s">
        <v>11</v>
      </c>
      <c r="E290" s="183">
        <f>COUNTIF(H291:H297,"SIM")</f>
        <v>7</v>
      </c>
      <c r="F290" s="183">
        <f>COUNTA(H291:H297)</f>
        <v>7</v>
      </c>
      <c r="G290" s="184">
        <f>E290/F290</f>
        <v>1</v>
      </c>
      <c r="H290" s="201" t="s">
        <v>684</v>
      </c>
      <c r="I290" s="34"/>
      <c r="J290" s="34"/>
      <c r="K290" s="35"/>
      <c r="L290" s="225" t="s">
        <v>1772</v>
      </c>
      <c r="M290" s="1" t="str">
        <f t="shared" si="56"/>
        <v/>
      </c>
      <c r="N290" s="1"/>
      <c r="O290" s="1"/>
      <c r="P290" s="1"/>
      <c r="Q290" s="1" t="str">
        <f t="shared" si="57"/>
        <v>#REF!</v>
      </c>
      <c r="R290" s="1"/>
      <c r="S290" s="1" t="str">
        <f t="shared" si="58"/>
        <v>#REF!</v>
      </c>
      <c r="T290" s="1">
        <v>253.0</v>
      </c>
      <c r="U290" s="5">
        <v>255.0</v>
      </c>
      <c r="V290" s="5" t="s">
        <v>47</v>
      </c>
      <c r="W290" s="5">
        <v>4100.0</v>
      </c>
      <c r="X290" s="5">
        <v>4110.0</v>
      </c>
      <c r="Y290" s="5">
        <v>4112.0</v>
      </c>
      <c r="Z290" s="5" t="s">
        <v>1773</v>
      </c>
      <c r="AA290" s="5" t="s">
        <v>110</v>
      </c>
      <c r="AB290" s="5" t="s">
        <v>1771</v>
      </c>
      <c r="AC290" s="5" t="s">
        <v>11</v>
      </c>
      <c r="AD290" s="5" t="s">
        <v>343</v>
      </c>
      <c r="AE290" s="188">
        <v>1.0</v>
      </c>
      <c r="AF290" s="5" t="s">
        <v>1774</v>
      </c>
      <c r="AG290" s="7" t="s">
        <v>101</v>
      </c>
      <c r="AH290" s="6" t="str">
        <f t="shared" si="59"/>
        <v>4112</v>
      </c>
      <c r="AI290" s="8">
        <v>4112.0</v>
      </c>
      <c r="AJ290" s="5">
        <v>4100.0</v>
      </c>
      <c r="AK290" s="5" t="s">
        <v>289</v>
      </c>
      <c r="AL290" s="5">
        <v>4110.0</v>
      </c>
      <c r="AM290" s="5" t="s">
        <v>1748</v>
      </c>
      <c r="AN290" s="5">
        <v>4112.0</v>
      </c>
      <c r="AO290" s="5" t="s">
        <v>1771</v>
      </c>
      <c r="AP290" s="5" t="s">
        <v>1773</v>
      </c>
      <c r="AQ290" s="5" t="s">
        <v>110</v>
      </c>
      <c r="AR290" s="5" t="s">
        <v>110</v>
      </c>
      <c r="AS290" s="5" t="s">
        <v>105</v>
      </c>
      <c r="AT290" s="5" t="s">
        <v>110</v>
      </c>
      <c r="AU290" s="9" t="str">
        <f t="shared" si="60"/>
        <v/>
      </c>
      <c r="AV290" s="1" t="str">
        <f t="shared" si="61"/>
        <v>#REF!</v>
      </c>
      <c r="AW290" s="1" t="str">
        <f>IF(#REF!="ITEM",IF(AQ290="a","ok",
IF(AQ290="b",IF(#REF!="a","ok","x"),
IF(AQ290="c",IF(#REF!="b","ok","x"),
IF(AQ290="d",IF(#REF!="c","ok","x"),
IF(AQ290="e",IF(#REF!="d","ok","x"),
IF(AQ290="f",IF(#REF!="e","ok","x"),
IF(AQ290="g",IF(#REF!="f","ok","x"),
IF(AQ290="h",IF(#REF!="g","ok","x"),
IF(AQ290="i",IF(#REF!="h","ok","x"),
IF(AQ290="j",IF(#REF!="i","ok","x"),
IF(AQ290="K",IF(#REF!="J","ok","x"),
IF(AQ290="L",IF(#REF!="K","ok","x")
)))))))))))),"OK")</f>
        <v>#REF!</v>
      </c>
    </row>
    <row r="291" ht="15.0" customHeight="1">
      <c r="A291" s="181" t="s">
        <v>48</v>
      </c>
      <c r="B291" s="181" t="s">
        <v>1747</v>
      </c>
      <c r="C291" s="206" t="s">
        <v>1775</v>
      </c>
      <c r="D291" s="1" t="s">
        <v>11</v>
      </c>
      <c r="E291" s="189"/>
      <c r="F291" s="189"/>
      <c r="G291" s="189"/>
      <c r="H291" s="197" t="s">
        <v>99</v>
      </c>
      <c r="I291" s="195"/>
      <c r="J291" s="195"/>
      <c r="K291" s="196"/>
      <c r="L291" s="197" t="s">
        <v>1755</v>
      </c>
      <c r="M291" s="1" t="str">
        <f t="shared" si="56"/>
        <v/>
      </c>
      <c r="N291" s="1"/>
      <c r="O291" s="1"/>
      <c r="P291" s="1"/>
      <c r="Q291" s="1" t="str">
        <f t="shared" si="57"/>
        <v>#REF!</v>
      </c>
      <c r="R291" s="1"/>
      <c r="S291" s="1" t="str">
        <f t="shared" si="58"/>
        <v>#REF!</v>
      </c>
      <c r="T291" s="1">
        <v>254.0</v>
      </c>
      <c r="U291" s="5">
        <v>256.0</v>
      </c>
      <c r="V291" s="5" t="s">
        <v>48</v>
      </c>
      <c r="W291" s="5">
        <v>4100.0</v>
      </c>
      <c r="X291" s="5">
        <v>4110.0</v>
      </c>
      <c r="Y291" s="5">
        <v>4112.0</v>
      </c>
      <c r="Z291" s="5" t="s">
        <v>1776</v>
      </c>
      <c r="AA291" s="5" t="s">
        <v>243</v>
      </c>
      <c r="AB291" s="5" t="s">
        <v>1777</v>
      </c>
      <c r="AC291" s="5" t="s">
        <v>11</v>
      </c>
      <c r="AD291" s="5" t="s">
        <v>99</v>
      </c>
      <c r="AE291" s="6"/>
      <c r="AF291" s="5" t="s">
        <v>1774</v>
      </c>
      <c r="AG291" s="7" t="s">
        <v>101</v>
      </c>
      <c r="AH291" s="6" t="str">
        <f t="shared" si="59"/>
        <v>4112 a)</v>
      </c>
      <c r="AI291" s="8" t="s">
        <v>1776</v>
      </c>
      <c r="AJ291" s="5">
        <v>4100.0</v>
      </c>
      <c r="AK291" s="5" t="s">
        <v>289</v>
      </c>
      <c r="AL291" s="5">
        <v>4110.0</v>
      </c>
      <c r="AM291" s="5" t="s">
        <v>1748</v>
      </c>
      <c r="AN291" s="5">
        <v>4112.0</v>
      </c>
      <c r="AO291" s="5" t="s">
        <v>1771</v>
      </c>
      <c r="AP291" s="5" t="s">
        <v>1776</v>
      </c>
      <c r="AQ291" s="5" t="s">
        <v>115</v>
      </c>
      <c r="AR291" s="5" t="s">
        <v>1775</v>
      </c>
      <c r="AS291" s="5" t="s">
        <v>105</v>
      </c>
      <c r="AT291" s="5" t="s">
        <v>106</v>
      </c>
      <c r="AU291" s="9" t="str">
        <f t="shared" si="60"/>
        <v>4112 a)</v>
      </c>
      <c r="AV291" s="1" t="str">
        <f t="shared" si="61"/>
        <v>#REF!</v>
      </c>
      <c r="AW291" s="1" t="str">
        <f t="shared" ref="AW291:AW296" si="63">IF(#REF!="ITEM",IF(AQ291="a","ok",
IF(AQ291="b",IF(AQ290="a","ok","x"),
IF(AQ291="c",IF(AQ290="b","ok","x"),
IF(AQ291="d",IF(AQ290="c","ok","x"),
IF(AQ291="e",IF(AQ290="d","ok","x"),
IF(AQ291="f",IF(AQ290="e","ok","x"),
IF(AQ291="g",IF(AQ290="f","ok","x"),
IF(AQ291="h",IF(AQ290="g","ok","x"),
IF(AQ291="i",IF(AQ290="h","ok","x"),
IF(AQ291="j",IF(AQ290="i","ok","x"),
IF(AQ291="K",IF(AQ290="J","ok","x"),
IF(AQ291="L",IF(AQ290="K","ok","x")
)))))))))))),"OK")</f>
        <v>#REF!</v>
      </c>
    </row>
    <row r="292" ht="15.0" customHeight="1">
      <c r="A292" s="181" t="s">
        <v>48</v>
      </c>
      <c r="B292" s="181" t="s">
        <v>1747</v>
      </c>
      <c r="C292" s="206" t="s">
        <v>1778</v>
      </c>
      <c r="D292" s="1" t="s">
        <v>11</v>
      </c>
      <c r="E292" s="189"/>
      <c r="F292" s="189"/>
      <c r="G292" s="189"/>
      <c r="H292" s="197" t="s">
        <v>99</v>
      </c>
      <c r="I292" s="195"/>
      <c r="J292" s="195"/>
      <c r="K292" s="196"/>
      <c r="L292" s="197" t="s">
        <v>1755</v>
      </c>
      <c r="M292" s="1" t="str">
        <f t="shared" si="56"/>
        <v/>
      </c>
      <c r="N292" s="1"/>
      <c r="O292" s="1"/>
      <c r="P292" s="1"/>
      <c r="Q292" s="1" t="str">
        <f t="shared" si="57"/>
        <v>#REF!</v>
      </c>
      <c r="R292" s="1"/>
      <c r="S292" s="1" t="str">
        <f t="shared" si="58"/>
        <v>#REF!</v>
      </c>
      <c r="T292" s="1">
        <v>255.0</v>
      </c>
      <c r="U292" s="5">
        <v>257.0</v>
      </c>
      <c r="V292" s="5" t="s">
        <v>48</v>
      </c>
      <c r="W292" s="5">
        <v>4100.0</v>
      </c>
      <c r="X292" s="5">
        <v>4110.0</v>
      </c>
      <c r="Y292" s="5">
        <v>4112.0</v>
      </c>
      <c r="Z292" s="5" t="s">
        <v>1779</v>
      </c>
      <c r="AA292" s="5" t="s">
        <v>201</v>
      </c>
      <c r="AB292" s="5" t="s">
        <v>1780</v>
      </c>
      <c r="AC292" s="5" t="s">
        <v>11</v>
      </c>
      <c r="AD292" s="5" t="s">
        <v>99</v>
      </c>
      <c r="AE292" s="6"/>
      <c r="AF292" s="5" t="s">
        <v>1758</v>
      </c>
      <c r="AG292" s="7" t="s">
        <v>101</v>
      </c>
      <c r="AH292" s="6" t="str">
        <f t="shared" si="59"/>
        <v>4112 b)</v>
      </c>
      <c r="AI292" s="8" t="s">
        <v>1779</v>
      </c>
      <c r="AJ292" s="5">
        <v>4100.0</v>
      </c>
      <c r="AK292" s="5" t="s">
        <v>289</v>
      </c>
      <c r="AL292" s="5">
        <v>4110.0</v>
      </c>
      <c r="AM292" s="5" t="s">
        <v>1748</v>
      </c>
      <c r="AN292" s="5">
        <v>4112.0</v>
      </c>
      <c r="AO292" s="5" t="s">
        <v>1771</v>
      </c>
      <c r="AP292" s="5" t="s">
        <v>1779</v>
      </c>
      <c r="AQ292" s="5" t="s">
        <v>121</v>
      </c>
      <c r="AR292" s="5" t="s">
        <v>1781</v>
      </c>
      <c r="AS292" s="5" t="s">
        <v>105</v>
      </c>
      <c r="AT292" s="5" t="s">
        <v>106</v>
      </c>
      <c r="AU292" s="9" t="str">
        <f t="shared" si="60"/>
        <v>4112 b)</v>
      </c>
      <c r="AV292" s="1" t="str">
        <f t="shared" si="61"/>
        <v>#REF!</v>
      </c>
      <c r="AW292" s="1" t="str">
        <f t="shared" si="63"/>
        <v>#REF!</v>
      </c>
    </row>
    <row r="293" ht="15.0" customHeight="1">
      <c r="A293" s="181" t="s">
        <v>48</v>
      </c>
      <c r="B293" s="181" t="s">
        <v>1747</v>
      </c>
      <c r="C293" s="206" t="s">
        <v>1782</v>
      </c>
      <c r="D293" s="1" t="s">
        <v>11</v>
      </c>
      <c r="E293" s="189"/>
      <c r="F293" s="189"/>
      <c r="G293" s="189"/>
      <c r="H293" s="197" t="s">
        <v>99</v>
      </c>
      <c r="I293" s="195"/>
      <c r="J293" s="195"/>
      <c r="K293" s="196"/>
      <c r="L293" s="197" t="s">
        <v>1755</v>
      </c>
      <c r="M293" s="1" t="str">
        <f t="shared" si="56"/>
        <v/>
      </c>
      <c r="N293" s="1"/>
      <c r="O293" s="1"/>
      <c r="P293" s="1"/>
      <c r="Q293" s="1" t="str">
        <f t="shared" si="57"/>
        <v>#REF!</v>
      </c>
      <c r="R293" s="1"/>
      <c r="S293" s="1" t="str">
        <f t="shared" si="58"/>
        <v>#REF!</v>
      </c>
      <c r="T293" s="1">
        <v>256.0</v>
      </c>
      <c r="U293" s="5">
        <v>258.0</v>
      </c>
      <c r="V293" s="5" t="s">
        <v>48</v>
      </c>
      <c r="W293" s="5">
        <v>4100.0</v>
      </c>
      <c r="X293" s="5">
        <v>4110.0</v>
      </c>
      <c r="Y293" s="5">
        <v>4112.0</v>
      </c>
      <c r="Z293" s="5" t="s">
        <v>1783</v>
      </c>
      <c r="AA293" s="5" t="s">
        <v>97</v>
      </c>
      <c r="AB293" s="5" t="s">
        <v>1784</v>
      </c>
      <c r="AC293" s="5" t="s">
        <v>11</v>
      </c>
      <c r="AD293" s="5" t="s">
        <v>99</v>
      </c>
      <c r="AE293" s="6"/>
      <c r="AF293" s="5" t="s">
        <v>1762</v>
      </c>
      <c r="AG293" s="7" t="s">
        <v>101</v>
      </c>
      <c r="AH293" s="6" t="str">
        <f t="shared" si="59"/>
        <v>4112 c)</v>
      </c>
      <c r="AI293" s="8" t="s">
        <v>1783</v>
      </c>
      <c r="AJ293" s="5">
        <v>4100.0</v>
      </c>
      <c r="AK293" s="5" t="s">
        <v>289</v>
      </c>
      <c r="AL293" s="5">
        <v>4110.0</v>
      </c>
      <c r="AM293" s="5" t="s">
        <v>1748</v>
      </c>
      <c r="AN293" s="5">
        <v>4112.0</v>
      </c>
      <c r="AO293" s="5" t="s">
        <v>1771</v>
      </c>
      <c r="AP293" s="5" t="s">
        <v>1783</v>
      </c>
      <c r="AQ293" s="5" t="s">
        <v>104</v>
      </c>
      <c r="AR293" s="5" t="s">
        <v>1784</v>
      </c>
      <c r="AS293" s="5" t="s">
        <v>105</v>
      </c>
      <c r="AT293" s="5" t="s">
        <v>106</v>
      </c>
      <c r="AU293" s="9" t="str">
        <f t="shared" si="60"/>
        <v>4112 c)</v>
      </c>
      <c r="AV293" s="1" t="str">
        <f t="shared" si="61"/>
        <v>#REF!</v>
      </c>
      <c r="AW293" s="1" t="str">
        <f t="shared" si="63"/>
        <v>#REF!</v>
      </c>
    </row>
    <row r="294" ht="15.0" customHeight="1">
      <c r="A294" s="181" t="s">
        <v>48</v>
      </c>
      <c r="B294" s="181" t="s">
        <v>1747</v>
      </c>
      <c r="C294" s="206" t="s">
        <v>1785</v>
      </c>
      <c r="D294" s="1" t="s">
        <v>11</v>
      </c>
      <c r="E294" s="189"/>
      <c r="F294" s="189"/>
      <c r="G294" s="189"/>
      <c r="H294" s="197" t="s">
        <v>99</v>
      </c>
      <c r="I294" s="195"/>
      <c r="J294" s="195"/>
      <c r="K294" s="196"/>
      <c r="L294" s="197" t="s">
        <v>1755</v>
      </c>
      <c r="M294" s="1" t="str">
        <f t="shared" si="56"/>
        <v/>
      </c>
      <c r="N294" s="1"/>
      <c r="O294" s="1"/>
      <c r="P294" s="1"/>
      <c r="Q294" s="1" t="str">
        <f t="shared" si="57"/>
        <v>#REF!</v>
      </c>
      <c r="R294" s="1"/>
      <c r="S294" s="1" t="str">
        <f t="shared" si="58"/>
        <v>#REF!</v>
      </c>
      <c r="T294" s="1">
        <v>257.0</v>
      </c>
      <c r="U294" s="5">
        <v>259.0</v>
      </c>
      <c r="V294" s="5" t="s">
        <v>48</v>
      </c>
      <c r="W294" s="5">
        <v>4100.0</v>
      </c>
      <c r="X294" s="5">
        <v>4110.0</v>
      </c>
      <c r="Y294" s="5">
        <v>4112.0</v>
      </c>
      <c r="Z294" s="5" t="s">
        <v>1786</v>
      </c>
      <c r="AA294" s="5" t="s">
        <v>133</v>
      </c>
      <c r="AB294" s="5" t="s">
        <v>1787</v>
      </c>
      <c r="AC294" s="5" t="s">
        <v>11</v>
      </c>
      <c r="AD294" s="5" t="s">
        <v>99</v>
      </c>
      <c r="AE294" s="6"/>
      <c r="AF294" s="5" t="s">
        <v>1766</v>
      </c>
      <c r="AG294" s="7" t="s">
        <v>101</v>
      </c>
      <c r="AH294" s="6" t="str">
        <f t="shared" si="59"/>
        <v>4112 d)</v>
      </c>
      <c r="AI294" s="8" t="s">
        <v>1786</v>
      </c>
      <c r="AJ294" s="5">
        <v>4100.0</v>
      </c>
      <c r="AK294" s="5" t="s">
        <v>289</v>
      </c>
      <c r="AL294" s="5">
        <v>4110.0</v>
      </c>
      <c r="AM294" s="5" t="s">
        <v>1748</v>
      </c>
      <c r="AN294" s="5">
        <v>4112.0</v>
      </c>
      <c r="AO294" s="5" t="s">
        <v>1771</v>
      </c>
      <c r="AP294" s="5" t="s">
        <v>1786</v>
      </c>
      <c r="AQ294" s="5" t="s">
        <v>139</v>
      </c>
      <c r="AR294" s="5" t="s">
        <v>1787</v>
      </c>
      <c r="AS294" s="5" t="s">
        <v>105</v>
      </c>
      <c r="AT294" s="5" t="s">
        <v>106</v>
      </c>
      <c r="AU294" s="9" t="str">
        <f t="shared" si="60"/>
        <v>4112 d)</v>
      </c>
      <c r="AV294" s="1" t="str">
        <f t="shared" si="61"/>
        <v>#REF!</v>
      </c>
      <c r="AW294" s="1" t="str">
        <f t="shared" si="63"/>
        <v>#REF!</v>
      </c>
    </row>
    <row r="295" ht="15.0" customHeight="1">
      <c r="A295" s="181" t="s">
        <v>48</v>
      </c>
      <c r="B295" s="181" t="s">
        <v>1747</v>
      </c>
      <c r="C295" s="206" t="s">
        <v>1788</v>
      </c>
      <c r="D295" s="1" t="s">
        <v>11</v>
      </c>
      <c r="E295" s="189"/>
      <c r="F295" s="189"/>
      <c r="G295" s="189"/>
      <c r="H295" s="197" t="s">
        <v>99</v>
      </c>
      <c r="I295" s="195"/>
      <c r="J295" s="195"/>
      <c r="K295" s="196"/>
      <c r="L295" s="197" t="s">
        <v>1755</v>
      </c>
      <c r="M295" s="1" t="str">
        <f t="shared" si="56"/>
        <v/>
      </c>
      <c r="N295" s="1"/>
      <c r="O295" s="1"/>
      <c r="P295" s="1"/>
      <c r="Q295" s="1" t="str">
        <f t="shared" si="57"/>
        <v>#REF!</v>
      </c>
      <c r="R295" s="1"/>
      <c r="S295" s="1" t="str">
        <f t="shared" si="58"/>
        <v>#REF!</v>
      </c>
      <c r="T295" s="1">
        <v>258.0</v>
      </c>
      <c r="U295" s="5">
        <v>260.0</v>
      </c>
      <c r="V295" s="5" t="s">
        <v>48</v>
      </c>
      <c r="W295" s="5">
        <v>4100.0</v>
      </c>
      <c r="X295" s="5">
        <v>4110.0</v>
      </c>
      <c r="Y295" s="5">
        <v>4112.0</v>
      </c>
      <c r="Z295" s="5" t="s">
        <v>1789</v>
      </c>
      <c r="AA295" s="5" t="s">
        <v>146</v>
      </c>
      <c r="AB295" s="5" t="s">
        <v>1790</v>
      </c>
      <c r="AC295" s="5" t="s">
        <v>11</v>
      </c>
      <c r="AD295" s="5" t="s">
        <v>99</v>
      </c>
      <c r="AE295" s="6"/>
      <c r="AF295" s="5" t="s">
        <v>1770</v>
      </c>
      <c r="AG295" s="7" t="s">
        <v>101</v>
      </c>
      <c r="AH295" s="6" t="str">
        <f t="shared" si="59"/>
        <v>4112 e)</v>
      </c>
      <c r="AI295" s="8" t="s">
        <v>1789</v>
      </c>
      <c r="AJ295" s="5">
        <v>4100.0</v>
      </c>
      <c r="AK295" s="5" t="s">
        <v>289</v>
      </c>
      <c r="AL295" s="5">
        <v>4110.0</v>
      </c>
      <c r="AM295" s="5" t="s">
        <v>1748</v>
      </c>
      <c r="AN295" s="5">
        <v>4112.0</v>
      </c>
      <c r="AO295" s="5" t="s">
        <v>1771</v>
      </c>
      <c r="AP295" s="5" t="s">
        <v>1789</v>
      </c>
      <c r="AQ295" s="5" t="s">
        <v>150</v>
      </c>
      <c r="AR295" s="5" t="s">
        <v>1790</v>
      </c>
      <c r="AS295" s="5" t="s">
        <v>105</v>
      </c>
      <c r="AT295" s="5" t="s">
        <v>106</v>
      </c>
      <c r="AU295" s="9" t="str">
        <f t="shared" si="60"/>
        <v>4112 e)</v>
      </c>
      <c r="AV295" s="1" t="str">
        <f t="shared" si="61"/>
        <v>#REF!</v>
      </c>
      <c r="AW295" s="1" t="str">
        <f t="shared" si="63"/>
        <v>#REF!</v>
      </c>
    </row>
    <row r="296" ht="15.0" customHeight="1">
      <c r="A296" s="181" t="s">
        <v>48</v>
      </c>
      <c r="B296" s="181" t="s">
        <v>1747</v>
      </c>
      <c r="C296" s="206" t="s">
        <v>1791</v>
      </c>
      <c r="D296" s="1" t="s">
        <v>11</v>
      </c>
      <c r="E296" s="189"/>
      <c r="F296" s="189"/>
      <c r="G296" s="189"/>
      <c r="H296" s="197" t="s">
        <v>99</v>
      </c>
      <c r="I296" s="195"/>
      <c r="J296" s="195"/>
      <c r="K296" s="196"/>
      <c r="L296" s="197" t="s">
        <v>1755</v>
      </c>
      <c r="M296" s="1" t="str">
        <f t="shared" si="56"/>
        <v/>
      </c>
      <c r="N296" s="1"/>
      <c r="O296" s="1"/>
      <c r="P296" s="1"/>
      <c r="Q296" s="1" t="str">
        <f t="shared" si="57"/>
        <v>#REF!</v>
      </c>
      <c r="R296" s="1"/>
      <c r="S296" s="1" t="str">
        <f t="shared" si="58"/>
        <v>#REF!</v>
      </c>
      <c r="T296" s="1">
        <v>259.0</v>
      </c>
      <c r="U296" s="5">
        <v>261.0</v>
      </c>
      <c r="V296" s="5" t="s">
        <v>48</v>
      </c>
      <c r="W296" s="5">
        <v>4100.0</v>
      </c>
      <c r="X296" s="5">
        <v>4110.0</v>
      </c>
      <c r="Y296" s="5">
        <v>4112.0</v>
      </c>
      <c r="Z296" s="5" t="s">
        <v>1792</v>
      </c>
      <c r="AA296" s="5" t="s">
        <v>250</v>
      </c>
      <c r="AB296" s="5" t="s">
        <v>1791</v>
      </c>
      <c r="AC296" s="5" t="s">
        <v>11</v>
      </c>
      <c r="AD296" s="5" t="s">
        <v>99</v>
      </c>
      <c r="AE296" s="6"/>
      <c r="AF296" s="5" t="s">
        <v>1770</v>
      </c>
      <c r="AG296" s="7" t="s">
        <v>101</v>
      </c>
      <c r="AH296" s="6" t="str">
        <f t="shared" si="59"/>
        <v>4112 f)</v>
      </c>
      <c r="AI296" s="8" t="s">
        <v>1792</v>
      </c>
      <c r="AJ296" s="5">
        <v>4100.0</v>
      </c>
      <c r="AK296" s="5" t="s">
        <v>289</v>
      </c>
      <c r="AL296" s="5">
        <v>4110.0</v>
      </c>
      <c r="AM296" s="5" t="s">
        <v>1748</v>
      </c>
      <c r="AN296" s="5">
        <v>4112.0</v>
      </c>
      <c r="AO296" s="5" t="s">
        <v>1771</v>
      </c>
      <c r="AP296" s="5" t="s">
        <v>1792</v>
      </c>
      <c r="AQ296" s="5" t="s">
        <v>196</v>
      </c>
      <c r="AR296" s="5" t="s">
        <v>1791</v>
      </c>
      <c r="AS296" s="5" t="s">
        <v>105</v>
      </c>
      <c r="AT296" s="5" t="s">
        <v>106</v>
      </c>
      <c r="AU296" s="9" t="str">
        <f t="shared" si="60"/>
        <v>4112 f)</v>
      </c>
      <c r="AV296" s="1" t="str">
        <f t="shared" si="61"/>
        <v>#REF!</v>
      </c>
      <c r="AW296" s="1" t="str">
        <f t="shared" si="63"/>
        <v>#REF!</v>
      </c>
    </row>
    <row r="297" ht="15.0" customHeight="1">
      <c r="A297" s="181" t="s">
        <v>48</v>
      </c>
      <c r="B297" s="181" t="s">
        <v>1747</v>
      </c>
      <c r="C297" s="206" t="s">
        <v>1793</v>
      </c>
      <c r="D297" s="1" t="s">
        <v>11</v>
      </c>
      <c r="E297" s="189"/>
      <c r="F297" s="189"/>
      <c r="G297" s="189"/>
      <c r="H297" s="197" t="s">
        <v>99</v>
      </c>
      <c r="I297" s="195"/>
      <c r="J297" s="195"/>
      <c r="K297" s="196"/>
      <c r="L297" s="197" t="s">
        <v>1755</v>
      </c>
      <c r="M297" s="1"/>
      <c r="N297" s="1"/>
      <c r="O297" s="1"/>
      <c r="P297" s="1"/>
      <c r="Q297" s="1"/>
      <c r="R297" s="1"/>
      <c r="S297" s="1"/>
      <c r="T297" s="1"/>
      <c r="U297" s="5"/>
      <c r="V297" s="5"/>
      <c r="W297" s="5"/>
      <c r="X297" s="5"/>
      <c r="Y297" s="5"/>
      <c r="Z297" s="5"/>
      <c r="AA297" s="5"/>
      <c r="AB297" s="5"/>
      <c r="AC297" s="5"/>
      <c r="AD297" s="5"/>
      <c r="AE297" s="188"/>
      <c r="AF297" s="5"/>
      <c r="AG297" s="7"/>
      <c r="AH297" s="6"/>
      <c r="AI297" s="8"/>
      <c r="AJ297" s="5"/>
      <c r="AK297" s="5"/>
      <c r="AL297" s="5"/>
      <c r="AM297" s="5"/>
      <c r="AN297" s="5"/>
      <c r="AO297" s="5"/>
      <c r="AP297" s="5"/>
      <c r="AQ297" s="5"/>
      <c r="AR297" s="5"/>
      <c r="AS297" s="5"/>
      <c r="AT297" s="5"/>
      <c r="AU297" s="9"/>
      <c r="AV297" s="1"/>
      <c r="AW297" s="1"/>
    </row>
    <row r="298" ht="15.0" customHeight="1">
      <c r="A298" s="181" t="s">
        <v>679</v>
      </c>
      <c r="B298" s="181" t="s">
        <v>1747</v>
      </c>
      <c r="C298" s="181" t="s">
        <v>1794</v>
      </c>
      <c r="D298" s="1"/>
      <c r="E298" s="1"/>
      <c r="F298" s="1"/>
      <c r="G298" s="1"/>
      <c r="H298" s="5"/>
      <c r="I298" s="2"/>
      <c r="J298" s="2"/>
      <c r="K298" s="3"/>
      <c r="L298" s="5"/>
      <c r="M298" s="1" t="str">
        <f t="shared" ref="M298:M309" si="64">IF(ISNUMBER(SEARCH("inclu",Q298,1)),"1-Incluído",IF(ISNUMBER(SEARCH("Mudaram texto",Q298,1)),"2-Texto alterado",IF(ISNUMBER(SEARCH("Mudou texto",Q298,1)),"2-Texto alterado",IF(ISNUMBER(SEARCH("texto alterado",Q298,1)),"2-Texto alterado",""))))</f>
        <v/>
      </c>
      <c r="N298" s="1"/>
      <c r="O298" s="1"/>
      <c r="P298" s="1"/>
      <c r="Q298" s="1" t="str">
        <f t="shared" ref="Q298:Q309" si="65">IF(#REF!="QUESTÃO",AS298,IF(#REF!="ITEM",AT298,""))</f>
        <v>#REF!</v>
      </c>
      <c r="R298" s="1"/>
      <c r="S298" s="1" t="str">
        <f t="shared" ref="S298:S309" si="66">IF(#REF!="QUESTÃO",IF(Z298+0=#REF!+0,"","x"),IF(#REF!="ITEM",IF(Z298=#REF!&amp;" "&amp;#REF!&amp;")","","x")))</f>
        <v>#REF!</v>
      </c>
      <c r="T298" s="1">
        <v>266.0</v>
      </c>
      <c r="U298" s="5">
        <v>268.0</v>
      </c>
      <c r="V298" s="5" t="s">
        <v>110</v>
      </c>
      <c r="W298" s="6"/>
      <c r="X298" s="6"/>
      <c r="Y298" s="6"/>
      <c r="Z298" s="5" t="s">
        <v>110</v>
      </c>
      <c r="AA298" s="5" t="s">
        <v>110</v>
      </c>
      <c r="AB298" s="5" t="s">
        <v>110</v>
      </c>
      <c r="AC298" s="5" t="s">
        <v>110</v>
      </c>
      <c r="AD298" s="5" t="s">
        <v>110</v>
      </c>
      <c r="AE298" s="6"/>
      <c r="AF298" s="5" t="s">
        <v>110</v>
      </c>
      <c r="AG298" s="7" t="s">
        <v>101</v>
      </c>
      <c r="AH298" s="6" t="str">
        <f t="shared" ref="AH298:AH309" si="67">""&amp;AI298</f>
        <v>4120</v>
      </c>
      <c r="AI298" s="8">
        <v>4120.0</v>
      </c>
      <c r="AJ298" s="5">
        <v>4100.0</v>
      </c>
      <c r="AK298" s="5" t="s">
        <v>289</v>
      </c>
      <c r="AL298" s="5">
        <v>4120.0</v>
      </c>
      <c r="AM298" s="5" t="s">
        <v>290</v>
      </c>
      <c r="AN298" s="5"/>
      <c r="AO298" s="5" t="s">
        <v>110</v>
      </c>
      <c r="AP298" s="5" t="s">
        <v>110</v>
      </c>
      <c r="AQ298" s="5" t="s">
        <v>110</v>
      </c>
      <c r="AR298" s="5" t="s">
        <v>110</v>
      </c>
      <c r="AS298" s="5" t="s">
        <v>110</v>
      </c>
      <c r="AT298" s="5" t="s">
        <v>110</v>
      </c>
      <c r="AU298" s="9" t="str">
        <f t="shared" ref="AU298:AU309" si="68">IF(MID(AP298,1,4)&lt;&gt;Z298,Z298,"")</f>
        <v/>
      </c>
      <c r="AV298" s="1" t="str">
        <f t="shared" ref="AV298:AV309" si="69">IF(#REF!="ITEM",IF(MID(AP298,1,4)+0=AN298+0,"ok","x"),"OK não item")</f>
        <v>#REF!</v>
      </c>
      <c r="AW298" s="1" t="str">
        <f>IF(#REF!="ITEM",IF(AQ298="a","ok",
IF(AQ298="b",IF(#REF!="a","ok","x"),
IF(AQ298="c",IF(#REF!="b","ok","x"),
IF(AQ298="d",IF(#REF!="c","ok","x"),
IF(AQ298="e",IF(#REF!="d","ok","x"),
IF(AQ298="f",IF(#REF!="e","ok","x"),
IF(AQ298="g",IF(#REF!="f","ok","x"),
IF(AQ298="h",IF(#REF!="g","ok","x"),
IF(AQ298="i",IF(#REF!="h","ok","x"),
IF(AQ298="j",IF(#REF!="i","ok","x"),
IF(AQ298="K",IF(#REF!="J","ok","x"),
IF(AQ298="L",IF(#REF!="K","ok","x")
)))))))))))),"OK")</f>
        <v>#REF!</v>
      </c>
    </row>
    <row r="299" ht="15.0" customHeight="1">
      <c r="A299" s="181" t="s">
        <v>47</v>
      </c>
      <c r="B299" s="181" t="s">
        <v>1747</v>
      </c>
      <c r="C299" s="182" t="s">
        <v>291</v>
      </c>
      <c r="D299" s="1" t="s">
        <v>11</v>
      </c>
      <c r="E299" s="183">
        <f>COUNTIF(H300:H303,"SIM")</f>
        <v>2</v>
      </c>
      <c r="F299" s="183">
        <f>COUNTA(H300:H303)</f>
        <v>4</v>
      </c>
      <c r="G299" s="184">
        <f>E299/F299</f>
        <v>0.5</v>
      </c>
      <c r="H299" s="201" t="s">
        <v>886</v>
      </c>
      <c r="I299" s="34"/>
      <c r="J299" s="34"/>
      <c r="K299" s="35"/>
      <c r="L299" s="197" t="s">
        <v>1795</v>
      </c>
      <c r="M299" s="1" t="str">
        <f t="shared" si="64"/>
        <v/>
      </c>
      <c r="N299" s="1"/>
      <c r="O299" s="1"/>
      <c r="P299" s="1"/>
      <c r="Q299" s="1" t="str">
        <f t="shared" si="65"/>
        <v>#REF!</v>
      </c>
      <c r="R299" s="1"/>
      <c r="S299" s="1" t="str">
        <f t="shared" si="66"/>
        <v>#REF!</v>
      </c>
      <c r="T299" s="1">
        <v>267.0</v>
      </c>
      <c r="U299" s="5">
        <v>269.0</v>
      </c>
      <c r="V299" s="5" t="s">
        <v>47</v>
      </c>
      <c r="W299" s="5">
        <v>4100.0</v>
      </c>
      <c r="X299" s="5">
        <v>4120.0</v>
      </c>
      <c r="Y299" s="5">
        <v>4121.0</v>
      </c>
      <c r="Z299" s="5" t="s">
        <v>1796</v>
      </c>
      <c r="AA299" s="5" t="s">
        <v>110</v>
      </c>
      <c r="AB299" s="5" t="s">
        <v>291</v>
      </c>
      <c r="AC299" s="5" t="s">
        <v>11</v>
      </c>
      <c r="AD299" s="5" t="s">
        <v>852</v>
      </c>
      <c r="AE299" s="188">
        <v>0.35</v>
      </c>
      <c r="AF299" s="5" t="s">
        <v>1797</v>
      </c>
      <c r="AG299" s="7" t="s">
        <v>101</v>
      </c>
      <c r="AH299" s="6" t="str">
        <f t="shared" si="67"/>
        <v>4121</v>
      </c>
      <c r="AI299" s="8">
        <v>4121.0</v>
      </c>
      <c r="AJ299" s="5">
        <v>4100.0</v>
      </c>
      <c r="AK299" s="5" t="s">
        <v>289</v>
      </c>
      <c r="AL299" s="5">
        <v>4120.0</v>
      </c>
      <c r="AM299" s="5" t="s">
        <v>290</v>
      </c>
      <c r="AN299" s="5">
        <v>4121.0</v>
      </c>
      <c r="AO299" s="5" t="s">
        <v>291</v>
      </c>
      <c r="AP299" s="5" t="s">
        <v>1796</v>
      </c>
      <c r="AQ299" s="5" t="s">
        <v>110</v>
      </c>
      <c r="AR299" s="5" t="s">
        <v>110</v>
      </c>
      <c r="AS299" s="5" t="s">
        <v>105</v>
      </c>
      <c r="AT299" s="5" t="s">
        <v>110</v>
      </c>
      <c r="AU299" s="9" t="str">
        <f t="shared" si="68"/>
        <v/>
      </c>
      <c r="AV299" s="1" t="str">
        <f t="shared" si="69"/>
        <v>#REF!</v>
      </c>
      <c r="AW299" s="1" t="str">
        <f t="shared" ref="AW299:AW303" si="70">IF(#REF!="ITEM",IF(AQ299="a","ok",
IF(AQ299="b",IF(AQ298="a","ok","x"),
IF(AQ299="c",IF(AQ298="b","ok","x"),
IF(AQ299="d",IF(AQ298="c","ok","x"),
IF(AQ299="e",IF(AQ298="d","ok","x"),
IF(AQ299="f",IF(AQ298="e","ok","x"),
IF(AQ299="g",IF(AQ298="f","ok","x"),
IF(AQ299="h",IF(AQ298="g","ok","x"),
IF(AQ299="i",IF(AQ298="h","ok","x"),
IF(AQ299="j",IF(AQ298="i","ok","x"),
IF(AQ299="K",IF(AQ298="J","ok","x"),
IF(AQ299="L",IF(AQ298="K","ok","x")
)))))))))))),"OK")</f>
        <v>#REF!</v>
      </c>
    </row>
    <row r="300" ht="15.0" customHeight="1">
      <c r="A300" s="181" t="s">
        <v>48</v>
      </c>
      <c r="B300" s="181" t="s">
        <v>1747</v>
      </c>
      <c r="C300" s="206" t="s">
        <v>1798</v>
      </c>
      <c r="D300" s="1" t="s">
        <v>11</v>
      </c>
      <c r="E300" s="194"/>
      <c r="F300" s="194"/>
      <c r="G300" s="194"/>
      <c r="H300" s="199" t="s">
        <v>99</v>
      </c>
      <c r="I300" s="195"/>
      <c r="J300" s="195"/>
      <c r="K300" s="196"/>
      <c r="L300" s="197" t="s">
        <v>1799</v>
      </c>
      <c r="M300" s="1" t="str">
        <f t="shared" si="64"/>
        <v/>
      </c>
      <c r="N300" s="1"/>
      <c r="O300" s="1"/>
      <c r="P300" s="1"/>
      <c r="Q300" s="1" t="str">
        <f t="shared" si="65"/>
        <v>#REF!</v>
      </c>
      <c r="R300" s="1"/>
      <c r="S300" s="1" t="str">
        <f t="shared" si="66"/>
        <v>#REF!</v>
      </c>
      <c r="T300" s="1">
        <v>268.0</v>
      </c>
      <c r="U300" s="5">
        <v>270.0</v>
      </c>
      <c r="V300" s="5" t="s">
        <v>48</v>
      </c>
      <c r="W300" s="5">
        <v>4100.0</v>
      </c>
      <c r="X300" s="5">
        <v>4120.0</v>
      </c>
      <c r="Y300" s="5">
        <v>4121.0</v>
      </c>
      <c r="Z300" s="5" t="s">
        <v>1800</v>
      </c>
      <c r="AA300" s="5" t="s">
        <v>243</v>
      </c>
      <c r="AB300" s="5" t="s">
        <v>1801</v>
      </c>
      <c r="AC300" s="5" t="s">
        <v>11</v>
      </c>
      <c r="AD300" s="5" t="s">
        <v>99</v>
      </c>
      <c r="AE300" s="6"/>
      <c r="AF300" s="5" t="s">
        <v>288</v>
      </c>
      <c r="AG300" s="7" t="s">
        <v>101</v>
      </c>
      <c r="AH300" s="6" t="str">
        <f t="shared" si="67"/>
        <v>4121 a)</v>
      </c>
      <c r="AI300" s="8" t="s">
        <v>1800</v>
      </c>
      <c r="AJ300" s="5">
        <v>4100.0</v>
      </c>
      <c r="AK300" s="5" t="s">
        <v>289</v>
      </c>
      <c r="AL300" s="5">
        <v>4120.0</v>
      </c>
      <c r="AM300" s="5" t="s">
        <v>290</v>
      </c>
      <c r="AN300" s="5">
        <v>4121.0</v>
      </c>
      <c r="AO300" s="5" t="s">
        <v>291</v>
      </c>
      <c r="AP300" s="5" t="s">
        <v>1800</v>
      </c>
      <c r="AQ300" s="5" t="s">
        <v>115</v>
      </c>
      <c r="AR300" s="5" t="s">
        <v>1801</v>
      </c>
      <c r="AS300" s="5" t="s">
        <v>105</v>
      </c>
      <c r="AT300" s="5" t="s">
        <v>106</v>
      </c>
      <c r="AU300" s="9" t="str">
        <f t="shared" si="68"/>
        <v>4121 a)</v>
      </c>
      <c r="AV300" s="1" t="str">
        <f t="shared" si="69"/>
        <v>#REF!</v>
      </c>
      <c r="AW300" s="1" t="str">
        <f t="shared" si="70"/>
        <v>#REF!</v>
      </c>
    </row>
    <row r="301" ht="15.0" customHeight="1">
      <c r="A301" s="181" t="s">
        <v>48</v>
      </c>
      <c r="B301" s="181" t="s">
        <v>1747</v>
      </c>
      <c r="C301" s="206" t="s">
        <v>1802</v>
      </c>
      <c r="D301" s="1" t="s">
        <v>11</v>
      </c>
      <c r="E301" s="194"/>
      <c r="F301" s="194"/>
      <c r="G301" s="194"/>
      <c r="H301" s="199" t="s">
        <v>99</v>
      </c>
      <c r="I301" s="195"/>
      <c r="J301" s="195"/>
      <c r="K301" s="196"/>
      <c r="L301" s="197" t="s">
        <v>1799</v>
      </c>
      <c r="M301" s="1" t="str">
        <f t="shared" si="64"/>
        <v/>
      </c>
      <c r="N301" s="1"/>
      <c r="O301" s="1"/>
      <c r="P301" s="1"/>
      <c r="Q301" s="1" t="str">
        <f t="shared" si="65"/>
        <v>#REF!</v>
      </c>
      <c r="R301" s="1"/>
      <c r="S301" s="1" t="str">
        <f t="shared" si="66"/>
        <v>#REF!</v>
      </c>
      <c r="T301" s="1">
        <v>269.0</v>
      </c>
      <c r="U301" s="5">
        <v>271.0</v>
      </c>
      <c r="V301" s="5" t="s">
        <v>48</v>
      </c>
      <c r="W301" s="5">
        <v>4100.0</v>
      </c>
      <c r="X301" s="5">
        <v>4120.0</v>
      </c>
      <c r="Y301" s="5">
        <v>4121.0</v>
      </c>
      <c r="Z301" s="5" t="s">
        <v>1803</v>
      </c>
      <c r="AA301" s="5" t="s">
        <v>201</v>
      </c>
      <c r="AB301" s="5" t="s">
        <v>1804</v>
      </c>
      <c r="AC301" s="5" t="s">
        <v>11</v>
      </c>
      <c r="AD301" s="5" t="s">
        <v>99</v>
      </c>
      <c r="AE301" s="6"/>
      <c r="AF301" s="5" t="s">
        <v>295</v>
      </c>
      <c r="AG301" s="7" t="s">
        <v>101</v>
      </c>
      <c r="AH301" s="6" t="str">
        <f t="shared" si="67"/>
        <v>4121 b)</v>
      </c>
      <c r="AI301" s="8" t="s">
        <v>1803</v>
      </c>
      <c r="AJ301" s="5">
        <v>4100.0</v>
      </c>
      <c r="AK301" s="5" t="s">
        <v>289</v>
      </c>
      <c r="AL301" s="5">
        <v>4120.0</v>
      </c>
      <c r="AM301" s="5" t="s">
        <v>290</v>
      </c>
      <c r="AN301" s="5">
        <v>4121.0</v>
      </c>
      <c r="AO301" s="5" t="s">
        <v>291</v>
      </c>
      <c r="AP301" s="5" t="s">
        <v>1803</v>
      </c>
      <c r="AQ301" s="5" t="s">
        <v>121</v>
      </c>
      <c r="AR301" s="5" t="s">
        <v>1804</v>
      </c>
      <c r="AS301" s="5" t="s">
        <v>105</v>
      </c>
      <c r="AT301" s="5" t="s">
        <v>106</v>
      </c>
      <c r="AU301" s="9" t="str">
        <f t="shared" si="68"/>
        <v>4121 b)</v>
      </c>
      <c r="AV301" s="1" t="str">
        <f t="shared" si="69"/>
        <v>#REF!</v>
      </c>
      <c r="AW301" s="1" t="str">
        <f t="shared" si="70"/>
        <v>#REF!</v>
      </c>
    </row>
    <row r="302" ht="15.0" customHeight="1">
      <c r="A302" s="181" t="s">
        <v>48</v>
      </c>
      <c r="B302" s="181" t="s">
        <v>1747</v>
      </c>
      <c r="C302" s="206" t="s">
        <v>282</v>
      </c>
      <c r="D302" s="1" t="s">
        <v>11</v>
      </c>
      <c r="E302" s="194"/>
      <c r="F302" s="194"/>
      <c r="G302" s="194"/>
      <c r="H302" s="209" t="s">
        <v>92</v>
      </c>
      <c r="I302" s="195"/>
      <c r="J302" s="195"/>
      <c r="K302" s="196"/>
      <c r="L302" s="197" t="s">
        <v>892</v>
      </c>
      <c r="M302" s="1" t="str">
        <f t="shared" si="64"/>
        <v/>
      </c>
      <c r="N302" s="1"/>
      <c r="O302" s="1"/>
      <c r="P302" s="1"/>
      <c r="Q302" s="1" t="str">
        <f t="shared" si="65"/>
        <v>#REF!</v>
      </c>
      <c r="R302" s="1"/>
      <c r="S302" s="1" t="str">
        <f t="shared" si="66"/>
        <v>#REF!</v>
      </c>
      <c r="T302" s="1">
        <v>270.0</v>
      </c>
      <c r="U302" s="5">
        <v>272.0</v>
      </c>
      <c r="V302" s="5" t="s">
        <v>48</v>
      </c>
      <c r="W302" s="5">
        <v>4100.0</v>
      </c>
      <c r="X302" s="5">
        <v>4120.0</v>
      </c>
      <c r="Y302" s="5">
        <v>4121.0</v>
      </c>
      <c r="Z302" s="5" t="s">
        <v>286</v>
      </c>
      <c r="AA302" s="5" t="s">
        <v>97</v>
      </c>
      <c r="AB302" s="5" t="s">
        <v>287</v>
      </c>
      <c r="AC302" s="5" t="s">
        <v>11</v>
      </c>
      <c r="AD302" s="5" t="s">
        <v>99</v>
      </c>
      <c r="AE302" s="6"/>
      <c r="AF302" s="5" t="s">
        <v>288</v>
      </c>
      <c r="AG302" s="7" t="s">
        <v>101</v>
      </c>
      <c r="AH302" s="6" t="str">
        <f t="shared" si="67"/>
        <v>4121 c)</v>
      </c>
      <c r="AI302" s="8" t="s">
        <v>286</v>
      </c>
      <c r="AJ302" s="5">
        <v>4100.0</v>
      </c>
      <c r="AK302" s="5" t="s">
        <v>289</v>
      </c>
      <c r="AL302" s="5">
        <v>4120.0</v>
      </c>
      <c r="AM302" s="5" t="s">
        <v>290</v>
      </c>
      <c r="AN302" s="5">
        <v>4121.0</v>
      </c>
      <c r="AO302" s="5" t="s">
        <v>291</v>
      </c>
      <c r="AP302" s="5" t="s">
        <v>286</v>
      </c>
      <c r="AQ302" s="5" t="s">
        <v>104</v>
      </c>
      <c r="AR302" s="5" t="s">
        <v>287</v>
      </c>
      <c r="AS302" s="5" t="s">
        <v>105</v>
      </c>
      <c r="AT302" s="5" t="s">
        <v>106</v>
      </c>
      <c r="AU302" s="9" t="str">
        <f t="shared" si="68"/>
        <v>4121 c)</v>
      </c>
      <c r="AV302" s="1" t="str">
        <f t="shared" si="69"/>
        <v>#REF!</v>
      </c>
      <c r="AW302" s="1" t="str">
        <f t="shared" si="70"/>
        <v>#REF!</v>
      </c>
    </row>
    <row r="303" ht="15.0" customHeight="1">
      <c r="A303" s="181" t="s">
        <v>48</v>
      </c>
      <c r="B303" s="181" t="s">
        <v>1747</v>
      </c>
      <c r="C303" s="206" t="s">
        <v>292</v>
      </c>
      <c r="D303" s="1" t="s">
        <v>11</v>
      </c>
      <c r="E303" s="194"/>
      <c r="F303" s="194"/>
      <c r="G303" s="194"/>
      <c r="H303" s="209" t="s">
        <v>92</v>
      </c>
      <c r="I303" s="195"/>
      <c r="J303" s="195"/>
      <c r="K303" s="196"/>
      <c r="L303" s="197" t="s">
        <v>892</v>
      </c>
      <c r="M303" s="1" t="str">
        <f t="shared" si="64"/>
        <v/>
      </c>
      <c r="N303" s="1"/>
      <c r="O303" s="1"/>
      <c r="P303" s="1"/>
      <c r="Q303" s="1" t="str">
        <f t="shared" si="65"/>
        <v>#REF!</v>
      </c>
      <c r="R303" s="1"/>
      <c r="S303" s="1" t="str">
        <f t="shared" si="66"/>
        <v>#REF!</v>
      </c>
      <c r="T303" s="1">
        <v>271.0</v>
      </c>
      <c r="U303" s="5">
        <v>273.0</v>
      </c>
      <c r="V303" s="5" t="s">
        <v>48</v>
      </c>
      <c r="W303" s="5">
        <v>4100.0</v>
      </c>
      <c r="X303" s="5">
        <v>4120.0</v>
      </c>
      <c r="Y303" s="5">
        <v>4121.0</v>
      </c>
      <c r="Z303" s="5" t="s">
        <v>293</v>
      </c>
      <c r="AA303" s="5" t="s">
        <v>133</v>
      </c>
      <c r="AB303" s="5" t="s">
        <v>294</v>
      </c>
      <c r="AC303" s="5" t="s">
        <v>11</v>
      </c>
      <c r="AD303" s="5" t="s">
        <v>99</v>
      </c>
      <c r="AE303" s="6"/>
      <c r="AF303" s="5" t="s">
        <v>295</v>
      </c>
      <c r="AG303" s="7" t="s">
        <v>101</v>
      </c>
      <c r="AH303" s="6" t="str">
        <f t="shared" si="67"/>
        <v>4121 d)</v>
      </c>
      <c r="AI303" s="8" t="s">
        <v>293</v>
      </c>
      <c r="AJ303" s="5">
        <v>4100.0</v>
      </c>
      <c r="AK303" s="5" t="s">
        <v>289</v>
      </c>
      <c r="AL303" s="5">
        <v>4120.0</v>
      </c>
      <c r="AM303" s="5" t="s">
        <v>290</v>
      </c>
      <c r="AN303" s="5">
        <v>4121.0</v>
      </c>
      <c r="AO303" s="5" t="s">
        <v>291</v>
      </c>
      <c r="AP303" s="5" t="s">
        <v>293</v>
      </c>
      <c r="AQ303" s="5" t="s">
        <v>139</v>
      </c>
      <c r="AR303" s="5" t="s">
        <v>294</v>
      </c>
      <c r="AS303" s="5" t="s">
        <v>105</v>
      </c>
      <c r="AT303" s="5" t="s">
        <v>106</v>
      </c>
      <c r="AU303" s="9" t="str">
        <f t="shared" si="68"/>
        <v>4121 d)</v>
      </c>
      <c r="AV303" s="1" t="str">
        <f t="shared" si="69"/>
        <v>#REF!</v>
      </c>
      <c r="AW303" s="1" t="str">
        <f t="shared" si="70"/>
        <v>#REF!</v>
      </c>
    </row>
    <row r="304" ht="15.0" customHeight="1">
      <c r="A304" s="181" t="s">
        <v>47</v>
      </c>
      <c r="B304" s="181" t="s">
        <v>1747</v>
      </c>
      <c r="C304" s="182" t="s">
        <v>296</v>
      </c>
      <c r="D304" s="1" t="s">
        <v>11</v>
      </c>
      <c r="E304" s="183">
        <f>COUNTIF(H305:H310,"SIM")</f>
        <v>0</v>
      </c>
      <c r="F304" s="183">
        <f>COUNTA(H305:H310)</f>
        <v>6</v>
      </c>
      <c r="G304" s="184">
        <f>E304/F304</f>
        <v>0</v>
      </c>
      <c r="H304" s="201" t="s">
        <v>1805</v>
      </c>
      <c r="I304" s="34"/>
      <c r="J304" s="34"/>
      <c r="K304" s="35"/>
      <c r="L304" s="194"/>
      <c r="M304" s="1" t="str">
        <f t="shared" si="64"/>
        <v/>
      </c>
      <c r="N304" s="1"/>
      <c r="O304" s="1"/>
      <c r="P304" s="1"/>
      <c r="Q304" s="1" t="str">
        <f t="shared" si="65"/>
        <v>#REF!</v>
      </c>
      <c r="R304" s="1"/>
      <c r="S304" s="1" t="str">
        <f t="shared" si="66"/>
        <v>#REF!</v>
      </c>
      <c r="T304" s="1">
        <v>282.0</v>
      </c>
      <c r="U304" s="5">
        <v>284.0</v>
      </c>
      <c r="V304" s="5" t="s">
        <v>47</v>
      </c>
      <c r="W304" s="5">
        <v>4100.0</v>
      </c>
      <c r="X304" s="5">
        <v>4120.0</v>
      </c>
      <c r="Y304" s="5">
        <v>4123.0</v>
      </c>
      <c r="Z304" s="5" t="s">
        <v>1806</v>
      </c>
      <c r="AA304" s="5" t="s">
        <v>110</v>
      </c>
      <c r="AB304" s="5" t="s">
        <v>302</v>
      </c>
      <c r="AC304" s="5" t="s">
        <v>11</v>
      </c>
      <c r="AD304" s="5" t="s">
        <v>1807</v>
      </c>
      <c r="AE304" s="188">
        <v>0.05</v>
      </c>
      <c r="AF304" s="5" t="s">
        <v>1808</v>
      </c>
      <c r="AG304" s="7" t="s">
        <v>101</v>
      </c>
      <c r="AH304" s="6" t="str">
        <f t="shared" si="67"/>
        <v>4123</v>
      </c>
      <c r="AI304" s="8">
        <v>4123.0</v>
      </c>
      <c r="AJ304" s="5">
        <v>4100.0</v>
      </c>
      <c r="AK304" s="5" t="s">
        <v>289</v>
      </c>
      <c r="AL304" s="5">
        <v>4120.0</v>
      </c>
      <c r="AM304" s="5" t="s">
        <v>290</v>
      </c>
      <c r="AN304" s="5">
        <v>4123.0</v>
      </c>
      <c r="AO304" s="5" t="s">
        <v>302</v>
      </c>
      <c r="AP304" s="5" t="s">
        <v>1806</v>
      </c>
      <c r="AQ304" s="5" t="s">
        <v>110</v>
      </c>
      <c r="AR304" s="5" t="s">
        <v>110</v>
      </c>
      <c r="AS304" s="5" t="s">
        <v>105</v>
      </c>
      <c r="AT304" s="5" t="s">
        <v>110</v>
      </c>
      <c r="AU304" s="9" t="str">
        <f t="shared" si="68"/>
        <v/>
      </c>
      <c r="AV304" s="1" t="str">
        <f t="shared" si="69"/>
        <v>#REF!</v>
      </c>
      <c r="AW304" s="1" t="str">
        <f>IF(#REF!="ITEM",IF(AQ304="a","ok",
IF(AQ304="b",IF(#REF!="a","ok","x"),
IF(AQ304="c",IF(#REF!="b","ok","x"),
IF(AQ304="d",IF(#REF!="c","ok","x"),
IF(AQ304="e",IF(#REF!="d","ok","x"),
IF(AQ304="f",IF(#REF!="e","ok","x"),
IF(AQ304="g",IF(#REF!="f","ok","x"),
IF(AQ304="h",IF(#REF!="g","ok","x"),
IF(AQ304="i",IF(#REF!="h","ok","x"),
IF(AQ304="j",IF(#REF!="i","ok","x"),
IF(AQ304="K",IF(#REF!="J","ok","x"),
IF(AQ304="L",IF(#REF!="K","ok","x")
)))))))))))),"OK")</f>
        <v>#REF!</v>
      </c>
    </row>
    <row r="305" ht="15.0" customHeight="1">
      <c r="A305" s="181" t="s">
        <v>48</v>
      </c>
      <c r="B305" s="181" t="s">
        <v>1747</v>
      </c>
      <c r="C305" s="206" t="s">
        <v>297</v>
      </c>
      <c r="D305" s="1" t="s">
        <v>11</v>
      </c>
      <c r="E305" s="189"/>
      <c r="F305" s="189"/>
      <c r="G305" s="189"/>
      <c r="H305" s="209" t="s">
        <v>92</v>
      </c>
      <c r="I305" s="195"/>
      <c r="J305" s="195"/>
      <c r="K305" s="196"/>
      <c r="L305" s="197" t="s">
        <v>892</v>
      </c>
      <c r="M305" s="1" t="str">
        <f t="shared" si="64"/>
        <v/>
      </c>
      <c r="N305" s="1"/>
      <c r="O305" s="1"/>
      <c r="P305" s="1"/>
      <c r="Q305" s="1" t="str">
        <f t="shared" si="65"/>
        <v>#REF!</v>
      </c>
      <c r="R305" s="1"/>
      <c r="S305" s="1" t="str">
        <f t="shared" si="66"/>
        <v>#REF!</v>
      </c>
      <c r="T305" s="1">
        <v>283.0</v>
      </c>
      <c r="U305" s="5">
        <v>285.0</v>
      </c>
      <c r="V305" s="5" t="s">
        <v>48</v>
      </c>
      <c r="W305" s="5">
        <v>4100.0</v>
      </c>
      <c r="X305" s="5">
        <v>4120.0</v>
      </c>
      <c r="Y305" s="5">
        <v>4123.0</v>
      </c>
      <c r="Z305" s="5" t="s">
        <v>301</v>
      </c>
      <c r="AA305" s="5" t="s">
        <v>243</v>
      </c>
      <c r="AB305" s="5" t="s">
        <v>297</v>
      </c>
      <c r="AC305" s="5" t="s">
        <v>11</v>
      </c>
      <c r="AD305" s="5" t="s">
        <v>92</v>
      </c>
      <c r="AE305" s="6"/>
      <c r="AF305" s="5" t="s">
        <v>110</v>
      </c>
      <c r="AG305" s="7" t="s">
        <v>101</v>
      </c>
      <c r="AH305" s="6" t="str">
        <f t="shared" si="67"/>
        <v>4123 a)</v>
      </c>
      <c r="AI305" s="8" t="s">
        <v>301</v>
      </c>
      <c r="AJ305" s="5">
        <v>4100.0</v>
      </c>
      <c r="AK305" s="5" t="s">
        <v>289</v>
      </c>
      <c r="AL305" s="5">
        <v>4120.0</v>
      </c>
      <c r="AM305" s="5" t="s">
        <v>290</v>
      </c>
      <c r="AN305" s="5">
        <v>4123.0</v>
      </c>
      <c r="AO305" s="5" t="s">
        <v>302</v>
      </c>
      <c r="AP305" s="5" t="s">
        <v>301</v>
      </c>
      <c r="AQ305" s="5" t="s">
        <v>115</v>
      </c>
      <c r="AR305" s="5" t="s">
        <v>297</v>
      </c>
      <c r="AS305" s="5" t="s">
        <v>105</v>
      </c>
      <c r="AT305" s="5" t="s">
        <v>106</v>
      </c>
      <c r="AU305" s="9" t="str">
        <f t="shared" si="68"/>
        <v>4123 a)</v>
      </c>
      <c r="AV305" s="1" t="str">
        <f t="shared" si="69"/>
        <v>#REF!</v>
      </c>
      <c r="AW305" s="1" t="str">
        <f t="shared" ref="AW305:AW309" si="71">IF(#REF!="ITEM",IF(AQ305="a","ok",
IF(AQ305="b",IF(AQ304="a","ok","x"),
IF(AQ305="c",IF(AQ304="b","ok","x"),
IF(AQ305="d",IF(AQ304="c","ok","x"),
IF(AQ305="e",IF(AQ304="d","ok","x"),
IF(AQ305="f",IF(AQ304="e","ok","x"),
IF(AQ305="g",IF(AQ304="f","ok","x"),
IF(AQ305="h",IF(AQ304="g","ok","x"),
IF(AQ305="i",IF(AQ304="h","ok","x"),
IF(AQ305="j",IF(AQ304="i","ok","x"),
IF(AQ305="K",IF(AQ304="J","ok","x"),
IF(AQ305="L",IF(AQ304="K","ok","x")
)))))))))))),"OK")</f>
        <v>#REF!</v>
      </c>
    </row>
    <row r="306" ht="15.0" customHeight="1">
      <c r="A306" s="181" t="s">
        <v>48</v>
      </c>
      <c r="B306" s="181" t="s">
        <v>1747</v>
      </c>
      <c r="C306" s="206" t="s">
        <v>303</v>
      </c>
      <c r="D306" s="1" t="s">
        <v>11</v>
      </c>
      <c r="E306" s="189"/>
      <c r="F306" s="189"/>
      <c r="G306" s="189"/>
      <c r="H306" s="209" t="s">
        <v>92</v>
      </c>
      <c r="I306" s="195"/>
      <c r="J306" s="195"/>
      <c r="K306" s="196"/>
      <c r="L306" s="197" t="s">
        <v>892</v>
      </c>
      <c r="M306" s="1" t="str">
        <f t="shared" si="64"/>
        <v/>
      </c>
      <c r="N306" s="1"/>
      <c r="O306" s="1"/>
      <c r="P306" s="1"/>
      <c r="Q306" s="1" t="str">
        <f t="shared" si="65"/>
        <v>#REF!</v>
      </c>
      <c r="R306" s="1"/>
      <c r="S306" s="1" t="str">
        <f t="shared" si="66"/>
        <v>#REF!</v>
      </c>
      <c r="T306" s="1">
        <v>284.0</v>
      </c>
      <c r="U306" s="5">
        <v>286.0</v>
      </c>
      <c r="V306" s="5" t="s">
        <v>48</v>
      </c>
      <c r="W306" s="5">
        <v>4100.0</v>
      </c>
      <c r="X306" s="5">
        <v>4120.0</v>
      </c>
      <c r="Y306" s="5">
        <v>4123.0</v>
      </c>
      <c r="Z306" s="5" t="s">
        <v>304</v>
      </c>
      <c r="AA306" s="5" t="s">
        <v>201</v>
      </c>
      <c r="AB306" s="5" t="s">
        <v>305</v>
      </c>
      <c r="AC306" s="5" t="s">
        <v>11</v>
      </c>
      <c r="AD306" s="5" t="s">
        <v>92</v>
      </c>
      <c r="AE306" s="6"/>
      <c r="AF306" s="5" t="s">
        <v>110</v>
      </c>
      <c r="AG306" s="7" t="s">
        <v>101</v>
      </c>
      <c r="AH306" s="6" t="str">
        <f t="shared" si="67"/>
        <v>4123 b)</v>
      </c>
      <c r="AI306" s="8" t="s">
        <v>304</v>
      </c>
      <c r="AJ306" s="5">
        <v>4100.0</v>
      </c>
      <c r="AK306" s="5" t="s">
        <v>289</v>
      </c>
      <c r="AL306" s="5">
        <v>4120.0</v>
      </c>
      <c r="AM306" s="5" t="s">
        <v>290</v>
      </c>
      <c r="AN306" s="5">
        <v>4123.0</v>
      </c>
      <c r="AO306" s="5" t="s">
        <v>302</v>
      </c>
      <c r="AP306" s="5" t="s">
        <v>304</v>
      </c>
      <c r="AQ306" s="5" t="s">
        <v>121</v>
      </c>
      <c r="AR306" s="5" t="s">
        <v>306</v>
      </c>
      <c r="AS306" s="5" t="s">
        <v>105</v>
      </c>
      <c r="AT306" s="5" t="s">
        <v>106</v>
      </c>
      <c r="AU306" s="9" t="str">
        <f t="shared" si="68"/>
        <v>4123 b)</v>
      </c>
      <c r="AV306" s="1" t="str">
        <f t="shared" si="69"/>
        <v>#REF!</v>
      </c>
      <c r="AW306" s="1" t="str">
        <f t="shared" si="71"/>
        <v>#REF!</v>
      </c>
    </row>
    <row r="307" ht="15.0" customHeight="1">
      <c r="A307" s="181" t="s">
        <v>48</v>
      </c>
      <c r="B307" s="181" t="s">
        <v>1747</v>
      </c>
      <c r="C307" s="206" t="s">
        <v>307</v>
      </c>
      <c r="D307" s="1" t="s">
        <v>11</v>
      </c>
      <c r="E307" s="189"/>
      <c r="F307" s="189"/>
      <c r="G307" s="189"/>
      <c r="H307" s="209" t="s">
        <v>92</v>
      </c>
      <c r="I307" s="195"/>
      <c r="J307" s="195"/>
      <c r="K307" s="196"/>
      <c r="L307" s="197" t="s">
        <v>892</v>
      </c>
      <c r="M307" s="1" t="str">
        <f t="shared" si="64"/>
        <v/>
      </c>
      <c r="N307" s="1"/>
      <c r="O307" s="1"/>
      <c r="P307" s="1"/>
      <c r="Q307" s="1" t="str">
        <f t="shared" si="65"/>
        <v>#REF!</v>
      </c>
      <c r="R307" s="1"/>
      <c r="S307" s="1" t="str">
        <f t="shared" si="66"/>
        <v>#REF!</v>
      </c>
      <c r="T307" s="1">
        <v>285.0</v>
      </c>
      <c r="U307" s="5">
        <v>287.0</v>
      </c>
      <c r="V307" s="5" t="s">
        <v>48</v>
      </c>
      <c r="W307" s="5">
        <v>4100.0</v>
      </c>
      <c r="X307" s="5">
        <v>4120.0</v>
      </c>
      <c r="Y307" s="5">
        <v>4123.0</v>
      </c>
      <c r="Z307" s="5" t="s">
        <v>308</v>
      </c>
      <c r="AA307" s="5" t="s">
        <v>97</v>
      </c>
      <c r="AB307" s="5" t="s">
        <v>309</v>
      </c>
      <c r="AC307" s="5" t="s">
        <v>11</v>
      </c>
      <c r="AD307" s="5" t="s">
        <v>92</v>
      </c>
      <c r="AE307" s="6"/>
      <c r="AF307" s="5" t="s">
        <v>110</v>
      </c>
      <c r="AG307" s="7" t="s">
        <v>101</v>
      </c>
      <c r="AH307" s="6" t="str">
        <f t="shared" si="67"/>
        <v>4123 c)</v>
      </c>
      <c r="AI307" s="8" t="s">
        <v>308</v>
      </c>
      <c r="AJ307" s="5">
        <v>4100.0</v>
      </c>
      <c r="AK307" s="5" t="s">
        <v>289</v>
      </c>
      <c r="AL307" s="5">
        <v>4120.0</v>
      </c>
      <c r="AM307" s="5" t="s">
        <v>290</v>
      </c>
      <c r="AN307" s="5">
        <v>4123.0</v>
      </c>
      <c r="AO307" s="5" t="s">
        <v>302</v>
      </c>
      <c r="AP307" s="5" t="s">
        <v>308</v>
      </c>
      <c r="AQ307" s="5" t="s">
        <v>104</v>
      </c>
      <c r="AR307" s="5" t="s">
        <v>310</v>
      </c>
      <c r="AS307" s="5" t="s">
        <v>105</v>
      </c>
      <c r="AT307" s="5" t="s">
        <v>106</v>
      </c>
      <c r="AU307" s="9" t="str">
        <f t="shared" si="68"/>
        <v>4123 c)</v>
      </c>
      <c r="AV307" s="1" t="str">
        <f t="shared" si="69"/>
        <v>#REF!</v>
      </c>
      <c r="AW307" s="1" t="str">
        <f t="shared" si="71"/>
        <v>#REF!</v>
      </c>
    </row>
    <row r="308" ht="15.0" customHeight="1">
      <c r="A308" s="181" t="s">
        <v>48</v>
      </c>
      <c r="B308" s="181" t="s">
        <v>1747</v>
      </c>
      <c r="C308" s="206" t="s">
        <v>311</v>
      </c>
      <c r="D308" s="1" t="s">
        <v>11</v>
      </c>
      <c r="E308" s="189"/>
      <c r="F308" s="189"/>
      <c r="G308" s="189"/>
      <c r="H308" s="209" t="s">
        <v>92</v>
      </c>
      <c r="I308" s="195"/>
      <c r="J308" s="195"/>
      <c r="K308" s="196"/>
      <c r="L308" s="197" t="s">
        <v>892</v>
      </c>
      <c r="M308" s="1" t="str">
        <f t="shared" si="64"/>
        <v/>
      </c>
      <c r="N308" s="1"/>
      <c r="O308" s="1"/>
      <c r="P308" s="1"/>
      <c r="Q308" s="1" t="str">
        <f t="shared" si="65"/>
        <v>#REF!</v>
      </c>
      <c r="R308" s="1"/>
      <c r="S308" s="1" t="str">
        <f t="shared" si="66"/>
        <v>#REF!</v>
      </c>
      <c r="T308" s="1">
        <v>286.0</v>
      </c>
      <c r="U308" s="5">
        <v>288.0</v>
      </c>
      <c r="V308" s="5" t="s">
        <v>48</v>
      </c>
      <c r="W308" s="5">
        <v>4100.0</v>
      </c>
      <c r="X308" s="5">
        <v>4120.0</v>
      </c>
      <c r="Y308" s="5">
        <v>4123.0</v>
      </c>
      <c r="Z308" s="5" t="s">
        <v>314</v>
      </c>
      <c r="AA308" s="5" t="s">
        <v>133</v>
      </c>
      <c r="AB308" s="5" t="s">
        <v>315</v>
      </c>
      <c r="AC308" s="5" t="s">
        <v>11</v>
      </c>
      <c r="AD308" s="5" t="s">
        <v>92</v>
      </c>
      <c r="AE308" s="6"/>
      <c r="AF308" s="5" t="s">
        <v>110</v>
      </c>
      <c r="AG308" s="7" t="s">
        <v>101</v>
      </c>
      <c r="AH308" s="6" t="str">
        <f t="shared" si="67"/>
        <v>4123 d)</v>
      </c>
      <c r="AI308" s="8" t="s">
        <v>314</v>
      </c>
      <c r="AJ308" s="5">
        <v>4100.0</v>
      </c>
      <c r="AK308" s="5" t="s">
        <v>289</v>
      </c>
      <c r="AL308" s="5">
        <v>4120.0</v>
      </c>
      <c r="AM308" s="5" t="s">
        <v>290</v>
      </c>
      <c r="AN308" s="5">
        <v>4123.0</v>
      </c>
      <c r="AO308" s="5" t="s">
        <v>302</v>
      </c>
      <c r="AP308" s="5" t="s">
        <v>314</v>
      </c>
      <c r="AQ308" s="5" t="s">
        <v>139</v>
      </c>
      <c r="AR308" s="5" t="s">
        <v>315</v>
      </c>
      <c r="AS308" s="5" t="s">
        <v>105</v>
      </c>
      <c r="AT308" s="5" t="s">
        <v>106</v>
      </c>
      <c r="AU308" s="9" t="str">
        <f t="shared" si="68"/>
        <v>4123 d)</v>
      </c>
      <c r="AV308" s="1" t="str">
        <f t="shared" si="69"/>
        <v>#REF!</v>
      </c>
      <c r="AW308" s="1" t="str">
        <f t="shared" si="71"/>
        <v>#REF!</v>
      </c>
    </row>
    <row r="309" ht="15.0" customHeight="1">
      <c r="A309" s="181" t="s">
        <v>48</v>
      </c>
      <c r="B309" s="181" t="s">
        <v>1747</v>
      </c>
      <c r="C309" s="206" t="s">
        <v>316</v>
      </c>
      <c r="D309" s="1" t="s">
        <v>11</v>
      </c>
      <c r="E309" s="189"/>
      <c r="F309" s="189"/>
      <c r="G309" s="189"/>
      <c r="H309" s="209" t="s">
        <v>92</v>
      </c>
      <c r="I309" s="195"/>
      <c r="J309" s="195"/>
      <c r="K309" s="196"/>
      <c r="L309" s="197" t="s">
        <v>892</v>
      </c>
      <c r="M309" s="1" t="str">
        <f t="shared" si="64"/>
        <v/>
      </c>
      <c r="N309" s="1"/>
      <c r="O309" s="1"/>
      <c r="P309" s="1"/>
      <c r="Q309" s="1" t="str">
        <f t="shared" si="65"/>
        <v>#REF!</v>
      </c>
      <c r="R309" s="1"/>
      <c r="S309" s="1" t="str">
        <f t="shared" si="66"/>
        <v>#REF!</v>
      </c>
      <c r="T309" s="1">
        <v>287.0</v>
      </c>
      <c r="U309" s="5">
        <v>289.0</v>
      </c>
      <c r="V309" s="5" t="s">
        <v>48</v>
      </c>
      <c r="W309" s="5">
        <v>4100.0</v>
      </c>
      <c r="X309" s="5">
        <v>4120.0</v>
      </c>
      <c r="Y309" s="5">
        <v>4123.0</v>
      </c>
      <c r="Z309" s="5" t="s">
        <v>318</v>
      </c>
      <c r="AA309" s="5" t="s">
        <v>146</v>
      </c>
      <c r="AB309" s="5" t="s">
        <v>316</v>
      </c>
      <c r="AC309" s="5" t="s">
        <v>11</v>
      </c>
      <c r="AD309" s="5" t="s">
        <v>92</v>
      </c>
      <c r="AE309" s="6"/>
      <c r="AF309" s="5" t="s">
        <v>110</v>
      </c>
      <c r="AG309" s="7" t="s">
        <v>101</v>
      </c>
      <c r="AH309" s="6" t="str">
        <f t="shared" si="67"/>
        <v>4123 e)</v>
      </c>
      <c r="AI309" s="8" t="s">
        <v>318</v>
      </c>
      <c r="AJ309" s="5">
        <v>4100.0</v>
      </c>
      <c r="AK309" s="5" t="s">
        <v>289</v>
      </c>
      <c r="AL309" s="5">
        <v>4120.0</v>
      </c>
      <c r="AM309" s="5" t="s">
        <v>290</v>
      </c>
      <c r="AN309" s="5">
        <v>4123.0</v>
      </c>
      <c r="AO309" s="5" t="s">
        <v>302</v>
      </c>
      <c r="AP309" s="5" t="s">
        <v>318</v>
      </c>
      <c r="AQ309" s="5" t="s">
        <v>150</v>
      </c>
      <c r="AR309" s="5" t="s">
        <v>316</v>
      </c>
      <c r="AS309" s="5" t="s">
        <v>105</v>
      </c>
      <c r="AT309" s="5" t="s">
        <v>106</v>
      </c>
      <c r="AU309" s="9" t="str">
        <f t="shared" si="68"/>
        <v>4123 e)</v>
      </c>
      <c r="AV309" s="1" t="str">
        <f t="shared" si="69"/>
        <v>#REF!</v>
      </c>
      <c r="AW309" s="1" t="str">
        <f t="shared" si="71"/>
        <v>#REF!</v>
      </c>
    </row>
    <row r="310" ht="15.0" customHeight="1">
      <c r="A310" s="181" t="s">
        <v>48</v>
      </c>
      <c r="B310" s="181" t="s">
        <v>1747</v>
      </c>
      <c r="C310" s="206" t="s">
        <v>319</v>
      </c>
      <c r="D310" s="1" t="s">
        <v>11</v>
      </c>
      <c r="E310" s="189"/>
      <c r="F310" s="189"/>
      <c r="G310" s="189"/>
      <c r="H310" s="209" t="s">
        <v>92</v>
      </c>
      <c r="I310" s="195"/>
      <c r="J310" s="195"/>
      <c r="K310" s="196"/>
      <c r="L310" s="197" t="s">
        <v>892</v>
      </c>
      <c r="M310" s="1"/>
      <c r="N310" s="1"/>
      <c r="O310" s="1"/>
      <c r="P310" s="1"/>
      <c r="Q310" s="1"/>
      <c r="R310" s="1"/>
      <c r="S310" s="1"/>
      <c r="T310" s="1"/>
      <c r="U310" s="5"/>
      <c r="V310" s="5"/>
      <c r="W310" s="5"/>
      <c r="X310" s="5"/>
      <c r="Y310" s="5"/>
      <c r="Z310" s="5"/>
      <c r="AA310" s="5"/>
      <c r="AB310" s="5"/>
      <c r="AC310" s="5"/>
      <c r="AD310" s="5"/>
      <c r="AE310" s="188"/>
      <c r="AF310" s="5"/>
      <c r="AG310" s="7"/>
      <c r="AH310" s="6"/>
      <c r="AI310" s="8"/>
      <c r="AJ310" s="5"/>
      <c r="AK310" s="5"/>
      <c r="AL310" s="5"/>
      <c r="AM310" s="5"/>
      <c r="AN310" s="5"/>
      <c r="AO310" s="5"/>
      <c r="AP310" s="5"/>
      <c r="AQ310" s="5"/>
      <c r="AR310" s="5"/>
      <c r="AS310" s="5"/>
      <c r="AT310" s="5"/>
      <c r="AU310" s="9"/>
      <c r="AV310" s="1"/>
      <c r="AW310" s="1"/>
    </row>
    <row r="311" ht="15.0" customHeight="1">
      <c r="A311" s="181" t="s">
        <v>47</v>
      </c>
      <c r="B311" s="181" t="s">
        <v>1747</v>
      </c>
      <c r="C311" s="182" t="s">
        <v>322</v>
      </c>
      <c r="D311" s="1" t="s">
        <v>11</v>
      </c>
      <c r="E311" s="183">
        <f>COUNTIF(H312:H316,"SIM")</f>
        <v>4</v>
      </c>
      <c r="F311" s="183">
        <f>COUNTA(H312:H316)</f>
        <v>5</v>
      </c>
      <c r="G311" s="184">
        <f>E311/F311</f>
        <v>0.8</v>
      </c>
      <c r="H311" s="201" t="s">
        <v>684</v>
      </c>
      <c r="I311" s="185"/>
      <c r="J311" s="185"/>
      <c r="K311" s="186"/>
      <c r="L311" s="197" t="s">
        <v>1809</v>
      </c>
      <c r="M311" s="1" t="str">
        <f t="shared" ref="M311:M333" si="72">IF(ISNUMBER(SEARCH("inclu",Q311,1)),"1-Incluído",IF(ISNUMBER(SEARCH("Mudaram texto",Q311,1)),"2-Texto alterado",IF(ISNUMBER(SEARCH("Mudou texto",Q311,1)),"2-Texto alterado",IF(ISNUMBER(SEARCH("texto alterado",Q311,1)),"2-Texto alterado",""))))</f>
        <v/>
      </c>
      <c r="N311" s="1"/>
      <c r="O311" s="1"/>
      <c r="P311" s="1"/>
      <c r="Q311" s="1" t="str">
        <f t="shared" ref="Q311:Q333" si="73">IF(#REF!="QUESTÃO",AS311,IF(#REF!="ITEM",AT311,""))</f>
        <v>#REF!</v>
      </c>
      <c r="R311" s="1"/>
      <c r="S311" s="1" t="str">
        <f t="shared" ref="S311:S333" si="74">IF(#REF!="QUESTÃO",IF(Z311+0=#REF!+0,"","x"),IF(#REF!="ITEM",IF(Z311=#REF!&amp;" "&amp;#REF!&amp;")","","x")))</f>
        <v>#REF!</v>
      </c>
      <c r="T311" s="1">
        <v>288.0</v>
      </c>
      <c r="U311" s="5">
        <v>290.0</v>
      </c>
      <c r="V311" s="5" t="s">
        <v>47</v>
      </c>
      <c r="W311" s="5">
        <v>4100.0</v>
      </c>
      <c r="X311" s="5">
        <v>4120.0</v>
      </c>
      <c r="Y311" s="5">
        <v>4124.0</v>
      </c>
      <c r="Z311" s="5" t="s">
        <v>1810</v>
      </c>
      <c r="AA311" s="5" t="s">
        <v>110</v>
      </c>
      <c r="AB311" s="5" t="s">
        <v>326</v>
      </c>
      <c r="AC311" s="5" t="s">
        <v>11</v>
      </c>
      <c r="AD311" s="5" t="s">
        <v>852</v>
      </c>
      <c r="AE311" s="188">
        <v>0.43</v>
      </c>
      <c r="AF311" s="5" t="s">
        <v>1811</v>
      </c>
      <c r="AG311" s="7" t="s">
        <v>101</v>
      </c>
      <c r="AH311" s="6" t="str">
        <f t="shared" ref="AH311:AH333" si="75">""&amp;AI311</f>
        <v>4124</v>
      </c>
      <c r="AI311" s="8">
        <v>4124.0</v>
      </c>
      <c r="AJ311" s="5">
        <v>4100.0</v>
      </c>
      <c r="AK311" s="5" t="s">
        <v>289</v>
      </c>
      <c r="AL311" s="5">
        <v>4120.0</v>
      </c>
      <c r="AM311" s="5" t="s">
        <v>290</v>
      </c>
      <c r="AN311" s="5">
        <v>4124.0</v>
      </c>
      <c r="AO311" s="5" t="s">
        <v>326</v>
      </c>
      <c r="AP311" s="5" t="s">
        <v>1810</v>
      </c>
      <c r="AQ311" s="5" t="s">
        <v>110</v>
      </c>
      <c r="AR311" s="5" t="s">
        <v>110</v>
      </c>
      <c r="AS311" s="5" t="s">
        <v>105</v>
      </c>
      <c r="AT311" s="5" t="s">
        <v>110</v>
      </c>
      <c r="AU311" s="9" t="str">
        <f t="shared" ref="AU311:AU333" si="76">IF(MID(AP311,1,4)&lt;&gt;Z311,Z311,"")</f>
        <v/>
      </c>
      <c r="AV311" s="1" t="str">
        <f t="shared" ref="AV311:AV333" si="77">IF(#REF!="ITEM",IF(MID(AP311,1,4)+0=AN311+0,"ok","x"),"OK não item")</f>
        <v>#REF!</v>
      </c>
      <c r="AW311" s="1" t="str">
        <f>IF(#REF!="ITEM",IF(AQ311="a","ok",
IF(AQ311="b",IF(AQ309="a","ok","x"),
IF(AQ311="c",IF(AQ309="b","ok","x"),
IF(AQ311="d",IF(AQ309="c","ok","x"),
IF(AQ311="e",IF(AQ309="d","ok","x"),
IF(AQ311="f",IF(AQ309="e","ok","x"),
IF(AQ311="g",IF(AQ309="f","ok","x"),
IF(AQ311="h",IF(AQ309="g","ok","x"),
IF(AQ311="i",IF(AQ309="h","ok","x"),
IF(AQ311="j",IF(AQ309="i","ok","x"),
IF(AQ311="K",IF(AQ309="J","ok","x"),
IF(AQ311="L",IF(AQ309="K","ok","x")
)))))))))))),"OK")</f>
        <v>#REF!</v>
      </c>
    </row>
    <row r="312" ht="15.0" customHeight="1">
      <c r="A312" s="181" t="s">
        <v>48</v>
      </c>
      <c r="B312" s="181" t="s">
        <v>1747</v>
      </c>
      <c r="C312" s="206" t="s">
        <v>1812</v>
      </c>
      <c r="D312" s="1" t="s">
        <v>11</v>
      </c>
      <c r="E312" s="189"/>
      <c r="F312" s="189"/>
      <c r="G312" s="189"/>
      <c r="H312" s="199" t="s">
        <v>99</v>
      </c>
      <c r="I312" s="195"/>
      <c r="J312" s="195"/>
      <c r="K312" s="196"/>
      <c r="L312" s="197" t="s">
        <v>1813</v>
      </c>
      <c r="M312" s="1" t="str">
        <f t="shared" si="72"/>
        <v/>
      </c>
      <c r="N312" s="1"/>
      <c r="O312" s="1"/>
      <c r="P312" s="1"/>
      <c r="Q312" s="1" t="str">
        <f t="shared" si="73"/>
        <v>#REF!</v>
      </c>
      <c r="R312" s="1"/>
      <c r="S312" s="1" t="str">
        <f t="shared" si="74"/>
        <v>#REF!</v>
      </c>
      <c r="T312" s="1">
        <v>289.0</v>
      </c>
      <c r="U312" s="5">
        <v>291.0</v>
      </c>
      <c r="V312" s="5" t="s">
        <v>48</v>
      </c>
      <c r="W312" s="5">
        <v>4100.0</v>
      </c>
      <c r="X312" s="5">
        <v>4120.0</v>
      </c>
      <c r="Y312" s="5">
        <v>4124.0</v>
      </c>
      <c r="Z312" s="5" t="s">
        <v>1814</v>
      </c>
      <c r="AA312" s="5" t="s">
        <v>243</v>
      </c>
      <c r="AB312" s="5" t="s">
        <v>1815</v>
      </c>
      <c r="AC312" s="5" t="s">
        <v>11</v>
      </c>
      <c r="AD312" s="5" t="s">
        <v>99</v>
      </c>
      <c r="AE312" s="6"/>
      <c r="AF312" s="5" t="s">
        <v>110</v>
      </c>
      <c r="AG312" s="7" t="s">
        <v>101</v>
      </c>
      <c r="AH312" s="6" t="str">
        <f t="shared" si="75"/>
        <v>4124 a)</v>
      </c>
      <c r="AI312" s="8" t="s">
        <v>1814</v>
      </c>
      <c r="AJ312" s="5">
        <v>4100.0</v>
      </c>
      <c r="AK312" s="5" t="s">
        <v>289</v>
      </c>
      <c r="AL312" s="5">
        <v>4120.0</v>
      </c>
      <c r="AM312" s="5" t="s">
        <v>290</v>
      </c>
      <c r="AN312" s="5">
        <v>4124.0</v>
      </c>
      <c r="AO312" s="5" t="s">
        <v>326</v>
      </c>
      <c r="AP312" s="5" t="s">
        <v>1814</v>
      </c>
      <c r="AQ312" s="5" t="s">
        <v>115</v>
      </c>
      <c r="AR312" s="5" t="s">
        <v>1815</v>
      </c>
      <c r="AS312" s="5" t="s">
        <v>105</v>
      </c>
      <c r="AT312" s="5" t="s">
        <v>106</v>
      </c>
      <c r="AU312" s="9" t="str">
        <f t="shared" si="76"/>
        <v>4124 a)</v>
      </c>
      <c r="AV312" s="1" t="str">
        <f t="shared" si="77"/>
        <v>#REF!</v>
      </c>
      <c r="AW312" s="1" t="str">
        <f t="shared" ref="AW312:AW316" si="78">IF(#REF!="ITEM",IF(AQ312="a","ok",
IF(AQ312="b",IF(AQ311="a","ok","x"),
IF(AQ312="c",IF(AQ311="b","ok","x"),
IF(AQ312="d",IF(AQ311="c","ok","x"),
IF(AQ312="e",IF(AQ311="d","ok","x"),
IF(AQ312="f",IF(AQ311="e","ok","x"),
IF(AQ312="g",IF(AQ311="f","ok","x"),
IF(AQ312="h",IF(AQ311="g","ok","x"),
IF(AQ312="i",IF(AQ311="h","ok","x"),
IF(AQ312="j",IF(AQ311="i","ok","x"),
IF(AQ312="K",IF(AQ311="J","ok","x"),
IF(AQ312="L",IF(AQ311="K","ok","x")
)))))))))))),"OK")</f>
        <v>#REF!</v>
      </c>
    </row>
    <row r="313" ht="15.0" customHeight="1">
      <c r="A313" s="181" t="s">
        <v>48</v>
      </c>
      <c r="B313" s="181" t="s">
        <v>1747</v>
      </c>
      <c r="C313" s="206" t="s">
        <v>1816</v>
      </c>
      <c r="D313" s="1" t="s">
        <v>11</v>
      </c>
      <c r="E313" s="194"/>
      <c r="F313" s="194"/>
      <c r="G313" s="194"/>
      <c r="H313" s="199" t="s">
        <v>99</v>
      </c>
      <c r="I313" s="195"/>
      <c r="J313" s="195"/>
      <c r="K313" s="196"/>
      <c r="L313" s="197" t="s">
        <v>1813</v>
      </c>
      <c r="M313" s="1" t="str">
        <f t="shared" si="72"/>
        <v/>
      </c>
      <c r="N313" s="1"/>
      <c r="O313" s="1"/>
      <c r="P313" s="1"/>
      <c r="Q313" s="1" t="str">
        <f t="shared" si="73"/>
        <v>#REF!</v>
      </c>
      <c r="R313" s="1"/>
      <c r="S313" s="1" t="str">
        <f t="shared" si="74"/>
        <v>#REF!</v>
      </c>
      <c r="T313" s="1">
        <v>290.0</v>
      </c>
      <c r="U313" s="5">
        <v>292.0</v>
      </c>
      <c r="V313" s="5" t="s">
        <v>48</v>
      </c>
      <c r="W313" s="5">
        <v>4100.0</v>
      </c>
      <c r="X313" s="5">
        <v>4120.0</v>
      </c>
      <c r="Y313" s="5">
        <v>4124.0</v>
      </c>
      <c r="Z313" s="5" t="s">
        <v>1817</v>
      </c>
      <c r="AA313" s="5" t="s">
        <v>201</v>
      </c>
      <c r="AB313" s="5" t="s">
        <v>1816</v>
      </c>
      <c r="AC313" s="5" t="s">
        <v>11</v>
      </c>
      <c r="AD313" s="5" t="s">
        <v>99</v>
      </c>
      <c r="AE313" s="6"/>
      <c r="AF313" s="5" t="s">
        <v>1818</v>
      </c>
      <c r="AG313" s="7" t="s">
        <v>101</v>
      </c>
      <c r="AH313" s="6" t="str">
        <f t="shared" si="75"/>
        <v>4124 b)</v>
      </c>
      <c r="AI313" s="8" t="s">
        <v>1817</v>
      </c>
      <c r="AJ313" s="5">
        <v>4100.0</v>
      </c>
      <c r="AK313" s="5" t="s">
        <v>289</v>
      </c>
      <c r="AL313" s="5">
        <v>4120.0</v>
      </c>
      <c r="AM313" s="5" t="s">
        <v>290</v>
      </c>
      <c r="AN313" s="5">
        <v>4124.0</v>
      </c>
      <c r="AO313" s="5" t="s">
        <v>326</v>
      </c>
      <c r="AP313" s="5" t="s">
        <v>1817</v>
      </c>
      <c r="AQ313" s="5" t="s">
        <v>121</v>
      </c>
      <c r="AR313" s="5" t="s">
        <v>1816</v>
      </c>
      <c r="AS313" s="5" t="s">
        <v>105</v>
      </c>
      <c r="AT313" s="5" t="s">
        <v>106</v>
      </c>
      <c r="AU313" s="9" t="str">
        <f t="shared" si="76"/>
        <v>4124 b)</v>
      </c>
      <c r="AV313" s="1" t="str">
        <f t="shared" si="77"/>
        <v>#REF!</v>
      </c>
      <c r="AW313" s="1" t="str">
        <f t="shared" si="78"/>
        <v>#REF!</v>
      </c>
    </row>
    <row r="314" ht="15.0" customHeight="1">
      <c r="A314" s="181" t="s">
        <v>48</v>
      </c>
      <c r="B314" s="181" t="s">
        <v>1747</v>
      </c>
      <c r="C314" s="206" t="s">
        <v>323</v>
      </c>
      <c r="D314" s="1" t="s">
        <v>11</v>
      </c>
      <c r="E314" s="189"/>
      <c r="F314" s="189"/>
      <c r="G314" s="189"/>
      <c r="H314" s="209" t="s">
        <v>92</v>
      </c>
      <c r="I314" s="195"/>
      <c r="J314" s="195"/>
      <c r="K314" s="196"/>
      <c r="L314" s="197" t="s">
        <v>892</v>
      </c>
      <c r="M314" s="1" t="str">
        <f t="shared" si="72"/>
        <v/>
      </c>
      <c r="N314" s="1"/>
      <c r="O314" s="1"/>
      <c r="P314" s="1"/>
      <c r="Q314" s="1" t="str">
        <f t="shared" si="73"/>
        <v>#REF!</v>
      </c>
      <c r="R314" s="1"/>
      <c r="S314" s="1" t="str">
        <f t="shared" si="74"/>
        <v>#REF!</v>
      </c>
      <c r="T314" s="1">
        <v>291.0</v>
      </c>
      <c r="U314" s="5">
        <v>293.0</v>
      </c>
      <c r="V314" s="5" t="s">
        <v>48</v>
      </c>
      <c r="W314" s="5">
        <v>4100.0</v>
      </c>
      <c r="X314" s="5">
        <v>4120.0</v>
      </c>
      <c r="Y314" s="5">
        <v>4124.0</v>
      </c>
      <c r="Z314" s="5" t="s">
        <v>325</v>
      </c>
      <c r="AA314" s="5" t="s">
        <v>97</v>
      </c>
      <c r="AB314" s="5" t="s">
        <v>323</v>
      </c>
      <c r="AC314" s="5" t="s">
        <v>11</v>
      </c>
      <c r="AD314" s="5" t="s">
        <v>92</v>
      </c>
      <c r="AE314" s="6"/>
      <c r="AF314" s="5" t="s">
        <v>110</v>
      </c>
      <c r="AG314" s="7" t="s">
        <v>101</v>
      </c>
      <c r="AH314" s="6" t="str">
        <f t="shared" si="75"/>
        <v>4124 c)</v>
      </c>
      <c r="AI314" s="8" t="s">
        <v>325</v>
      </c>
      <c r="AJ314" s="5">
        <v>4100.0</v>
      </c>
      <c r="AK314" s="5" t="s">
        <v>289</v>
      </c>
      <c r="AL314" s="5">
        <v>4120.0</v>
      </c>
      <c r="AM314" s="5" t="s">
        <v>290</v>
      </c>
      <c r="AN314" s="5">
        <v>4124.0</v>
      </c>
      <c r="AO314" s="5" t="s">
        <v>326</v>
      </c>
      <c r="AP314" s="5" t="s">
        <v>325</v>
      </c>
      <c r="AQ314" s="5" t="s">
        <v>104</v>
      </c>
      <c r="AR314" s="5" t="s">
        <v>323</v>
      </c>
      <c r="AS314" s="5" t="s">
        <v>105</v>
      </c>
      <c r="AT314" s="5" t="s">
        <v>106</v>
      </c>
      <c r="AU314" s="9" t="str">
        <f t="shared" si="76"/>
        <v>4124 c)</v>
      </c>
      <c r="AV314" s="1" t="str">
        <f t="shared" si="77"/>
        <v>#REF!</v>
      </c>
      <c r="AW314" s="1" t="str">
        <f t="shared" si="78"/>
        <v>#REF!</v>
      </c>
    </row>
    <row r="315" ht="15.0" customHeight="1">
      <c r="A315" s="181" t="s">
        <v>48</v>
      </c>
      <c r="B315" s="181" t="s">
        <v>1747</v>
      </c>
      <c r="C315" s="206" t="s">
        <v>1819</v>
      </c>
      <c r="D315" s="1" t="s">
        <v>11</v>
      </c>
      <c r="E315" s="194"/>
      <c r="F315" s="194"/>
      <c r="G315" s="194"/>
      <c r="H315" s="199" t="s">
        <v>99</v>
      </c>
      <c r="I315" s="195"/>
      <c r="J315" s="195"/>
      <c r="K315" s="196"/>
      <c r="L315" s="197" t="s">
        <v>1813</v>
      </c>
      <c r="M315" s="1" t="str">
        <f t="shared" si="72"/>
        <v/>
      </c>
      <c r="N315" s="1"/>
      <c r="O315" s="1"/>
      <c r="P315" s="1"/>
      <c r="Q315" s="1" t="str">
        <f t="shared" si="73"/>
        <v>#REF!</v>
      </c>
      <c r="R315" s="1"/>
      <c r="S315" s="1" t="str">
        <f t="shared" si="74"/>
        <v>#REF!</v>
      </c>
      <c r="T315" s="1">
        <v>292.0</v>
      </c>
      <c r="U315" s="5">
        <v>294.0</v>
      </c>
      <c r="V315" s="5" t="s">
        <v>48</v>
      </c>
      <c r="W315" s="5">
        <v>4100.0</v>
      </c>
      <c r="X315" s="5">
        <v>4120.0</v>
      </c>
      <c r="Y315" s="5">
        <v>4124.0</v>
      </c>
      <c r="Z315" s="5" t="s">
        <v>1820</v>
      </c>
      <c r="AA315" s="5" t="s">
        <v>133</v>
      </c>
      <c r="AB315" s="5" t="s">
        <v>1821</v>
      </c>
      <c r="AC315" s="5" t="s">
        <v>11</v>
      </c>
      <c r="AD315" s="5" t="s">
        <v>99</v>
      </c>
      <c r="AE315" s="6"/>
      <c r="AF315" s="5" t="s">
        <v>1822</v>
      </c>
      <c r="AG315" s="7" t="s">
        <v>101</v>
      </c>
      <c r="AH315" s="6" t="str">
        <f t="shared" si="75"/>
        <v>4124 d)</v>
      </c>
      <c r="AI315" s="8" t="s">
        <v>1820</v>
      </c>
      <c r="AJ315" s="5">
        <v>4100.0</v>
      </c>
      <c r="AK315" s="5" t="s">
        <v>289</v>
      </c>
      <c r="AL315" s="5">
        <v>4120.0</v>
      </c>
      <c r="AM315" s="5" t="s">
        <v>290</v>
      </c>
      <c r="AN315" s="5">
        <v>4124.0</v>
      </c>
      <c r="AO315" s="5" t="s">
        <v>326</v>
      </c>
      <c r="AP315" s="5" t="s">
        <v>1820</v>
      </c>
      <c r="AQ315" s="5" t="s">
        <v>139</v>
      </c>
      <c r="AR315" s="5" t="s">
        <v>1821</v>
      </c>
      <c r="AS315" s="5" t="s">
        <v>105</v>
      </c>
      <c r="AT315" s="5" t="s">
        <v>106</v>
      </c>
      <c r="AU315" s="9" t="str">
        <f t="shared" si="76"/>
        <v>4124 d)</v>
      </c>
      <c r="AV315" s="1" t="str">
        <f t="shared" si="77"/>
        <v>#REF!</v>
      </c>
      <c r="AW315" s="1" t="str">
        <f t="shared" si="78"/>
        <v>#REF!</v>
      </c>
    </row>
    <row r="316" ht="15.0" customHeight="1">
      <c r="A316" s="181" t="s">
        <v>48</v>
      </c>
      <c r="B316" s="181" t="s">
        <v>1747</v>
      </c>
      <c r="C316" s="206" t="s">
        <v>1823</v>
      </c>
      <c r="D316" s="1" t="s">
        <v>11</v>
      </c>
      <c r="E316" s="194"/>
      <c r="F316" s="194"/>
      <c r="G316" s="194"/>
      <c r="H316" s="199" t="s">
        <v>99</v>
      </c>
      <c r="I316" s="195"/>
      <c r="J316" s="195"/>
      <c r="K316" s="196"/>
      <c r="L316" s="197" t="s">
        <v>1813</v>
      </c>
      <c r="M316" s="1" t="str">
        <f t="shared" si="72"/>
        <v/>
      </c>
      <c r="N316" s="1"/>
      <c r="O316" s="1"/>
      <c r="P316" s="1"/>
      <c r="Q316" s="1" t="str">
        <f t="shared" si="73"/>
        <v>#REF!</v>
      </c>
      <c r="R316" s="1"/>
      <c r="S316" s="1" t="str">
        <f t="shared" si="74"/>
        <v>#REF!</v>
      </c>
      <c r="T316" s="1">
        <v>293.0</v>
      </c>
      <c r="U316" s="5">
        <v>295.0</v>
      </c>
      <c r="V316" s="5" t="s">
        <v>48</v>
      </c>
      <c r="W316" s="5">
        <v>4100.0</v>
      </c>
      <c r="X316" s="5">
        <v>4120.0</v>
      </c>
      <c r="Y316" s="5">
        <v>4124.0</v>
      </c>
      <c r="Z316" s="5" t="s">
        <v>1824</v>
      </c>
      <c r="AA316" s="5" t="s">
        <v>146</v>
      </c>
      <c r="AB316" s="5" t="s">
        <v>1823</v>
      </c>
      <c r="AC316" s="5" t="s">
        <v>11</v>
      </c>
      <c r="AD316" s="5" t="s">
        <v>99</v>
      </c>
      <c r="AE316" s="6"/>
      <c r="AF316" s="5" t="s">
        <v>1825</v>
      </c>
      <c r="AG316" s="7" t="s">
        <v>101</v>
      </c>
      <c r="AH316" s="6" t="str">
        <f t="shared" si="75"/>
        <v>4124 e)</v>
      </c>
      <c r="AI316" s="8" t="s">
        <v>1824</v>
      </c>
      <c r="AJ316" s="5">
        <v>4100.0</v>
      </c>
      <c r="AK316" s="5" t="s">
        <v>289</v>
      </c>
      <c r="AL316" s="5">
        <v>4120.0</v>
      </c>
      <c r="AM316" s="5" t="s">
        <v>290</v>
      </c>
      <c r="AN316" s="5">
        <v>4124.0</v>
      </c>
      <c r="AO316" s="5" t="s">
        <v>326</v>
      </c>
      <c r="AP316" s="5" t="s">
        <v>1824</v>
      </c>
      <c r="AQ316" s="5" t="s">
        <v>150</v>
      </c>
      <c r="AR316" s="5" t="s">
        <v>1823</v>
      </c>
      <c r="AS316" s="5" t="s">
        <v>105</v>
      </c>
      <c r="AT316" s="5" t="s">
        <v>106</v>
      </c>
      <c r="AU316" s="9" t="str">
        <f t="shared" si="76"/>
        <v>4124 e)</v>
      </c>
      <c r="AV316" s="1" t="str">
        <f t="shared" si="77"/>
        <v>#REF!</v>
      </c>
      <c r="AW316" s="1" t="str">
        <f t="shared" si="78"/>
        <v>#REF!</v>
      </c>
    </row>
    <row r="317" ht="15.0" customHeight="1">
      <c r="A317" s="181" t="s">
        <v>47</v>
      </c>
      <c r="B317" s="181" t="s">
        <v>1747</v>
      </c>
      <c r="C317" s="182" t="s">
        <v>327</v>
      </c>
      <c r="D317" s="1" t="s">
        <v>11</v>
      </c>
      <c r="E317" s="183">
        <f>COUNTIF(H318:H321,"SIM")</f>
        <v>2</v>
      </c>
      <c r="F317" s="183">
        <f>COUNTA(H318:H321)</f>
        <v>4</v>
      </c>
      <c r="G317" s="184">
        <f>E317/F317</f>
        <v>0.5</v>
      </c>
      <c r="H317" s="201" t="s">
        <v>886</v>
      </c>
      <c r="I317" s="185"/>
      <c r="J317" s="185"/>
      <c r="K317" s="186"/>
      <c r="L317" s="197"/>
      <c r="M317" s="1" t="str">
        <f t="shared" si="72"/>
        <v/>
      </c>
      <c r="N317" s="1"/>
      <c r="O317" s="1"/>
      <c r="P317" s="1"/>
      <c r="Q317" s="1" t="str">
        <f t="shared" si="73"/>
        <v>#REF!</v>
      </c>
      <c r="R317" s="1"/>
      <c r="S317" s="1" t="str">
        <f t="shared" si="74"/>
        <v>#REF!</v>
      </c>
      <c r="T317" s="1">
        <v>296.0</v>
      </c>
      <c r="U317" s="5">
        <v>298.0</v>
      </c>
      <c r="V317" s="5" t="s">
        <v>47</v>
      </c>
      <c r="W317" s="5">
        <v>4100.0</v>
      </c>
      <c r="X317" s="5">
        <v>4130.0</v>
      </c>
      <c r="Y317" s="5">
        <v>4131.0</v>
      </c>
      <c r="Z317" s="5" t="s">
        <v>1826</v>
      </c>
      <c r="AA317" s="5" t="s">
        <v>110</v>
      </c>
      <c r="AB317" s="5" t="s">
        <v>332</v>
      </c>
      <c r="AC317" s="5" t="s">
        <v>11</v>
      </c>
      <c r="AD317" s="5" t="s">
        <v>343</v>
      </c>
      <c r="AE317" s="188">
        <v>1.0</v>
      </c>
      <c r="AF317" s="5" t="s">
        <v>110</v>
      </c>
      <c r="AG317" s="7" t="s">
        <v>101</v>
      </c>
      <c r="AH317" s="6" t="str">
        <f t="shared" si="75"/>
        <v>4131</v>
      </c>
      <c r="AI317" s="8">
        <v>4131.0</v>
      </c>
      <c r="AJ317" s="5">
        <v>4100.0</v>
      </c>
      <c r="AK317" s="5" t="s">
        <v>289</v>
      </c>
      <c r="AL317" s="5">
        <v>4130.0</v>
      </c>
      <c r="AM317" s="5" t="s">
        <v>331</v>
      </c>
      <c r="AN317" s="5">
        <v>4131.0</v>
      </c>
      <c r="AO317" s="5" t="s">
        <v>332</v>
      </c>
      <c r="AP317" s="5" t="s">
        <v>1826</v>
      </c>
      <c r="AQ317" s="5" t="s">
        <v>110</v>
      </c>
      <c r="AR317" s="5" t="s">
        <v>110</v>
      </c>
      <c r="AS317" s="5" t="s">
        <v>105</v>
      </c>
      <c r="AT317" s="5" t="s">
        <v>110</v>
      </c>
      <c r="AU317" s="9" t="str">
        <f t="shared" si="76"/>
        <v/>
      </c>
      <c r="AV317" s="1" t="str">
        <f t="shared" si="77"/>
        <v>#REF!</v>
      </c>
      <c r="AW317" s="1" t="str">
        <f>IF(#REF!="ITEM",IF(AQ317="a","ok",
IF(AQ317="b",IF(#REF!="a","ok","x"),
IF(AQ317="c",IF(#REF!="b","ok","x"),
IF(AQ317="d",IF(#REF!="c","ok","x"),
IF(AQ317="e",IF(#REF!="d","ok","x"),
IF(AQ317="f",IF(#REF!="e","ok","x"),
IF(AQ317="g",IF(#REF!="f","ok","x"),
IF(AQ317="h",IF(#REF!="g","ok","x"),
IF(AQ317="i",IF(#REF!="h","ok","x"),
IF(AQ317="j",IF(#REF!="i","ok","x"),
IF(AQ317="K",IF(#REF!="J","ok","x"),
IF(AQ317="L",IF(#REF!="K","ok","x")
)))))))))))),"OK")</f>
        <v>#REF!</v>
      </c>
    </row>
    <row r="318" ht="15.0" customHeight="1">
      <c r="A318" s="181" t="s">
        <v>48</v>
      </c>
      <c r="B318" s="181" t="s">
        <v>1747</v>
      </c>
      <c r="C318" s="206" t="s">
        <v>389</v>
      </c>
      <c r="D318" s="1" t="s">
        <v>11</v>
      </c>
      <c r="E318" s="189"/>
      <c r="F318" s="189"/>
      <c r="G318" s="189"/>
      <c r="H318" s="207" t="s">
        <v>99</v>
      </c>
      <c r="I318" s="195"/>
      <c r="J318" s="195"/>
      <c r="K318" s="196"/>
      <c r="L318" s="187" t="s">
        <v>1827</v>
      </c>
      <c r="M318" s="1" t="str">
        <f t="shared" si="72"/>
        <v/>
      </c>
      <c r="N318" s="1"/>
      <c r="O318" s="1"/>
      <c r="P318" s="1"/>
      <c r="Q318" s="1" t="str">
        <f t="shared" si="73"/>
        <v>#REF!</v>
      </c>
      <c r="R318" s="1"/>
      <c r="S318" s="1" t="str">
        <f t="shared" si="74"/>
        <v>#REF!</v>
      </c>
      <c r="T318" s="1">
        <v>297.0</v>
      </c>
      <c r="U318" s="5">
        <v>299.0</v>
      </c>
      <c r="V318" s="5" t="s">
        <v>48</v>
      </c>
      <c r="W318" s="5">
        <v>4100.0</v>
      </c>
      <c r="X318" s="5">
        <v>4130.0</v>
      </c>
      <c r="Y318" s="5">
        <v>4131.0</v>
      </c>
      <c r="Z318" s="5" t="s">
        <v>392</v>
      </c>
      <c r="AA318" s="5" t="s">
        <v>243</v>
      </c>
      <c r="AB318" s="5" t="s">
        <v>389</v>
      </c>
      <c r="AC318" s="5" t="s">
        <v>11</v>
      </c>
      <c r="AD318" s="5" t="s">
        <v>99</v>
      </c>
      <c r="AE318" s="6"/>
      <c r="AF318" s="5" t="s">
        <v>393</v>
      </c>
      <c r="AG318" s="7" t="s">
        <v>101</v>
      </c>
      <c r="AH318" s="6" t="str">
        <f t="shared" si="75"/>
        <v>4131 a)</v>
      </c>
      <c r="AI318" s="8" t="s">
        <v>392</v>
      </c>
      <c r="AJ318" s="5">
        <v>4100.0</v>
      </c>
      <c r="AK318" s="5" t="s">
        <v>289</v>
      </c>
      <c r="AL318" s="5">
        <v>4130.0</v>
      </c>
      <c r="AM318" s="5" t="s">
        <v>331</v>
      </c>
      <c r="AN318" s="5">
        <v>4131.0</v>
      </c>
      <c r="AO318" s="5" t="s">
        <v>332</v>
      </c>
      <c r="AP318" s="5" t="s">
        <v>392</v>
      </c>
      <c r="AQ318" s="5" t="s">
        <v>115</v>
      </c>
      <c r="AR318" s="5" t="s">
        <v>389</v>
      </c>
      <c r="AS318" s="5" t="s">
        <v>105</v>
      </c>
      <c r="AT318" s="5" t="s">
        <v>106</v>
      </c>
      <c r="AU318" s="9" t="str">
        <f t="shared" si="76"/>
        <v>4131 a)</v>
      </c>
      <c r="AV318" s="1" t="str">
        <f t="shared" si="77"/>
        <v>#REF!</v>
      </c>
      <c r="AW318" s="1" t="str">
        <f t="shared" ref="AW318:AW321" si="79">IF(#REF!="ITEM",IF(AQ318="a","ok",
IF(AQ318="b",IF(AQ317="a","ok","x"),
IF(AQ318="c",IF(AQ317="b","ok","x"),
IF(AQ318="d",IF(AQ317="c","ok","x"),
IF(AQ318="e",IF(AQ317="d","ok","x"),
IF(AQ318="f",IF(AQ317="e","ok","x"),
IF(AQ318="g",IF(AQ317="f","ok","x"),
IF(AQ318="h",IF(AQ317="g","ok","x"),
IF(AQ318="i",IF(AQ317="h","ok","x"),
IF(AQ318="j",IF(AQ317="i","ok","x"),
IF(AQ318="K",IF(AQ317="J","ok","x"),
IF(AQ318="L",IF(AQ317="K","ok","x")
)))))))))))),"OK")</f>
        <v>#REF!</v>
      </c>
    </row>
    <row r="319" ht="15.0" customHeight="1">
      <c r="A319" s="181" t="s">
        <v>48</v>
      </c>
      <c r="B319" s="181" t="s">
        <v>1747</v>
      </c>
      <c r="C319" s="206" t="s">
        <v>328</v>
      </c>
      <c r="D319" s="1" t="s">
        <v>11</v>
      </c>
      <c r="E319" s="189"/>
      <c r="F319" s="189"/>
      <c r="G319" s="189"/>
      <c r="H319" s="209" t="s">
        <v>92</v>
      </c>
      <c r="I319" s="195"/>
      <c r="J319" s="195"/>
      <c r="K319" s="196"/>
      <c r="L319" s="197" t="s">
        <v>892</v>
      </c>
      <c r="M319" s="1" t="str">
        <f t="shared" si="72"/>
        <v/>
      </c>
      <c r="N319" s="1"/>
      <c r="O319" s="1"/>
      <c r="P319" s="1"/>
      <c r="Q319" s="1" t="str">
        <f t="shared" si="73"/>
        <v>#REF!</v>
      </c>
      <c r="R319" s="1"/>
      <c r="S319" s="1" t="str">
        <f t="shared" si="74"/>
        <v>#REF!</v>
      </c>
      <c r="T319" s="1">
        <v>298.0</v>
      </c>
      <c r="U319" s="5">
        <v>300.0</v>
      </c>
      <c r="V319" s="5" t="s">
        <v>48</v>
      </c>
      <c r="W319" s="5">
        <v>4100.0</v>
      </c>
      <c r="X319" s="5">
        <v>4130.0</v>
      </c>
      <c r="Y319" s="5">
        <v>4131.0</v>
      </c>
      <c r="Z319" s="5" t="s">
        <v>329</v>
      </c>
      <c r="AA319" s="5" t="s">
        <v>201</v>
      </c>
      <c r="AB319" s="5" t="s">
        <v>330</v>
      </c>
      <c r="AC319" s="5" t="s">
        <v>11</v>
      </c>
      <c r="AD319" s="5" t="s">
        <v>99</v>
      </c>
      <c r="AE319" s="6"/>
      <c r="AF319" s="5" t="s">
        <v>110</v>
      </c>
      <c r="AG319" s="7" t="s">
        <v>101</v>
      </c>
      <c r="AH319" s="6" t="str">
        <f t="shared" si="75"/>
        <v>4131 b)</v>
      </c>
      <c r="AI319" s="8" t="s">
        <v>329</v>
      </c>
      <c r="AJ319" s="5">
        <v>4100.0</v>
      </c>
      <c r="AK319" s="5" t="s">
        <v>289</v>
      </c>
      <c r="AL319" s="5">
        <v>4130.0</v>
      </c>
      <c r="AM319" s="5" t="s">
        <v>331</v>
      </c>
      <c r="AN319" s="5">
        <v>4131.0</v>
      </c>
      <c r="AO319" s="5" t="s">
        <v>332</v>
      </c>
      <c r="AP319" s="5" t="s">
        <v>329</v>
      </c>
      <c r="AQ319" s="5" t="s">
        <v>121</v>
      </c>
      <c r="AR319" s="5" t="s">
        <v>333</v>
      </c>
      <c r="AS319" s="5" t="s">
        <v>105</v>
      </c>
      <c r="AT319" s="5" t="s">
        <v>106</v>
      </c>
      <c r="AU319" s="9" t="str">
        <f t="shared" si="76"/>
        <v>4131 b)</v>
      </c>
      <c r="AV319" s="1" t="str">
        <f t="shared" si="77"/>
        <v>#REF!</v>
      </c>
      <c r="AW319" s="1" t="str">
        <f t="shared" si="79"/>
        <v>#REF!</v>
      </c>
    </row>
    <row r="320" ht="15.0" customHeight="1">
      <c r="A320" s="181" t="s">
        <v>48</v>
      </c>
      <c r="B320" s="181" t="s">
        <v>1747</v>
      </c>
      <c r="C320" s="206" t="s">
        <v>334</v>
      </c>
      <c r="D320" s="1" t="s">
        <v>11</v>
      </c>
      <c r="E320" s="189"/>
      <c r="F320" s="189"/>
      <c r="G320" s="189"/>
      <c r="H320" s="209" t="s">
        <v>92</v>
      </c>
      <c r="I320" s="195"/>
      <c r="J320" s="195"/>
      <c r="K320" s="196"/>
      <c r="L320" s="197" t="s">
        <v>892</v>
      </c>
      <c r="M320" s="1" t="str">
        <f t="shared" si="72"/>
        <v/>
      </c>
      <c r="N320" s="1"/>
      <c r="O320" s="1"/>
      <c r="P320" s="1"/>
      <c r="Q320" s="1" t="str">
        <f t="shared" si="73"/>
        <v>#REF!</v>
      </c>
      <c r="R320" s="1"/>
      <c r="S320" s="1" t="str">
        <f t="shared" si="74"/>
        <v>#REF!</v>
      </c>
      <c r="T320" s="1">
        <v>299.0</v>
      </c>
      <c r="U320" s="5">
        <v>301.0</v>
      </c>
      <c r="V320" s="5" t="s">
        <v>48</v>
      </c>
      <c r="W320" s="5">
        <v>4100.0</v>
      </c>
      <c r="X320" s="5">
        <v>4130.0</v>
      </c>
      <c r="Y320" s="5">
        <v>4131.0</v>
      </c>
      <c r="Z320" s="5" t="s">
        <v>335</v>
      </c>
      <c r="AA320" s="5" t="s">
        <v>97</v>
      </c>
      <c r="AB320" s="5" t="s">
        <v>336</v>
      </c>
      <c r="AC320" s="5" t="s">
        <v>11</v>
      </c>
      <c r="AD320" s="5" t="s">
        <v>99</v>
      </c>
      <c r="AE320" s="6"/>
      <c r="AF320" s="5" t="s">
        <v>110</v>
      </c>
      <c r="AG320" s="7" t="s">
        <v>101</v>
      </c>
      <c r="AH320" s="6" t="str">
        <f t="shared" si="75"/>
        <v>4131 c)</v>
      </c>
      <c r="AI320" s="8" t="s">
        <v>335</v>
      </c>
      <c r="AJ320" s="5">
        <v>4100.0</v>
      </c>
      <c r="AK320" s="5" t="s">
        <v>289</v>
      </c>
      <c r="AL320" s="5">
        <v>4130.0</v>
      </c>
      <c r="AM320" s="5" t="s">
        <v>331</v>
      </c>
      <c r="AN320" s="5">
        <v>4131.0</v>
      </c>
      <c r="AO320" s="5" t="s">
        <v>332</v>
      </c>
      <c r="AP320" s="5" t="s">
        <v>335</v>
      </c>
      <c r="AQ320" s="5" t="s">
        <v>104</v>
      </c>
      <c r="AR320" s="5" t="s">
        <v>337</v>
      </c>
      <c r="AS320" s="5" t="s">
        <v>105</v>
      </c>
      <c r="AT320" s="5" t="s">
        <v>106</v>
      </c>
      <c r="AU320" s="9" t="str">
        <f t="shared" si="76"/>
        <v>4131 c)</v>
      </c>
      <c r="AV320" s="1" t="str">
        <f t="shared" si="77"/>
        <v>#REF!</v>
      </c>
      <c r="AW320" s="1" t="str">
        <f t="shared" si="79"/>
        <v>#REF!</v>
      </c>
    </row>
    <row r="321" ht="15.0" customHeight="1">
      <c r="A321" s="181" t="s">
        <v>48</v>
      </c>
      <c r="B321" s="181" t="s">
        <v>1747</v>
      </c>
      <c r="C321" s="206" t="s">
        <v>1828</v>
      </c>
      <c r="D321" s="1" t="s">
        <v>11</v>
      </c>
      <c r="E321" s="189"/>
      <c r="F321" s="189"/>
      <c r="G321" s="189"/>
      <c r="H321" s="199" t="s">
        <v>99</v>
      </c>
      <c r="I321" s="195"/>
      <c r="J321" s="195"/>
      <c r="K321" s="196"/>
      <c r="L321" s="197" t="s">
        <v>1829</v>
      </c>
      <c r="M321" s="1" t="str">
        <f t="shared" si="72"/>
        <v/>
      </c>
      <c r="N321" s="1"/>
      <c r="O321" s="1"/>
      <c r="P321" s="1"/>
      <c r="Q321" s="1" t="str">
        <f t="shared" si="73"/>
        <v>#REF!</v>
      </c>
      <c r="R321" s="1"/>
      <c r="S321" s="1" t="str">
        <f t="shared" si="74"/>
        <v>#REF!</v>
      </c>
      <c r="T321" s="1">
        <v>300.0</v>
      </c>
      <c r="U321" s="5">
        <v>302.0</v>
      </c>
      <c r="V321" s="5" t="s">
        <v>48</v>
      </c>
      <c r="W321" s="5">
        <v>4100.0</v>
      </c>
      <c r="X321" s="5">
        <v>4130.0</v>
      </c>
      <c r="Y321" s="5">
        <v>4131.0</v>
      </c>
      <c r="Z321" s="5" t="s">
        <v>1830</v>
      </c>
      <c r="AA321" s="5" t="s">
        <v>133</v>
      </c>
      <c r="AB321" s="5" t="s">
        <v>1831</v>
      </c>
      <c r="AC321" s="5" t="s">
        <v>11</v>
      </c>
      <c r="AD321" s="5" t="s">
        <v>99</v>
      </c>
      <c r="AE321" s="6"/>
      <c r="AF321" s="5" t="s">
        <v>110</v>
      </c>
      <c r="AG321" s="7" t="s">
        <v>101</v>
      </c>
      <c r="AH321" s="6" t="str">
        <f t="shared" si="75"/>
        <v>4131 d)</v>
      </c>
      <c r="AI321" s="8" t="s">
        <v>1830</v>
      </c>
      <c r="AJ321" s="5">
        <v>4100.0</v>
      </c>
      <c r="AK321" s="5" t="s">
        <v>289</v>
      </c>
      <c r="AL321" s="5">
        <v>4130.0</v>
      </c>
      <c r="AM321" s="5" t="s">
        <v>331</v>
      </c>
      <c r="AN321" s="5">
        <v>4131.0</v>
      </c>
      <c r="AO321" s="5" t="s">
        <v>332</v>
      </c>
      <c r="AP321" s="5" t="s">
        <v>1830</v>
      </c>
      <c r="AQ321" s="5" t="s">
        <v>139</v>
      </c>
      <c r="AR321" s="5" t="s">
        <v>1831</v>
      </c>
      <c r="AS321" s="5" t="s">
        <v>105</v>
      </c>
      <c r="AT321" s="5" t="s">
        <v>106</v>
      </c>
      <c r="AU321" s="9" t="str">
        <f t="shared" si="76"/>
        <v>4131 d)</v>
      </c>
      <c r="AV321" s="1" t="str">
        <f t="shared" si="77"/>
        <v>#REF!</v>
      </c>
      <c r="AW321" s="1" t="str">
        <f t="shared" si="79"/>
        <v>#REF!</v>
      </c>
    </row>
    <row r="322" ht="15.0" customHeight="1">
      <c r="A322" s="181" t="s">
        <v>47</v>
      </c>
      <c r="B322" s="181" t="s">
        <v>1747</v>
      </c>
      <c r="C322" s="182" t="s">
        <v>338</v>
      </c>
      <c r="D322" s="1" t="s">
        <v>11</v>
      </c>
      <c r="E322" s="183">
        <f>COUNTIF(H323:H327,"SIM")</f>
        <v>4</v>
      </c>
      <c r="F322" s="183">
        <f>COUNTA(H323:H327)</f>
        <v>5</v>
      </c>
      <c r="G322" s="184">
        <f>E322/F322</f>
        <v>0.8</v>
      </c>
      <c r="H322" s="201" t="s">
        <v>684</v>
      </c>
      <c r="I322" s="185"/>
      <c r="J322" s="185"/>
      <c r="K322" s="186"/>
      <c r="L322" s="197" t="s">
        <v>1832</v>
      </c>
      <c r="M322" s="1" t="str">
        <f t="shared" si="72"/>
        <v/>
      </c>
      <c r="N322" s="1"/>
      <c r="O322" s="1"/>
      <c r="P322" s="1"/>
      <c r="Q322" s="1" t="str">
        <f t="shared" si="73"/>
        <v>#REF!</v>
      </c>
      <c r="R322" s="1"/>
      <c r="S322" s="1" t="str">
        <f t="shared" si="74"/>
        <v>#REF!</v>
      </c>
      <c r="T322" s="1">
        <v>302.0</v>
      </c>
      <c r="U322" s="5">
        <v>304.0</v>
      </c>
      <c r="V322" s="5" t="s">
        <v>47</v>
      </c>
      <c r="W322" s="5">
        <v>4100.0</v>
      </c>
      <c r="X322" s="5">
        <v>4130.0</v>
      </c>
      <c r="Y322" s="5">
        <v>4132.0</v>
      </c>
      <c r="Z322" s="5" t="s">
        <v>1833</v>
      </c>
      <c r="AA322" s="5" t="s">
        <v>110</v>
      </c>
      <c r="AB322" s="5" t="s">
        <v>1834</v>
      </c>
      <c r="AC322" s="5" t="s">
        <v>11</v>
      </c>
      <c r="AD322" s="5" t="s">
        <v>343</v>
      </c>
      <c r="AE322" s="188">
        <v>1.0</v>
      </c>
      <c r="AF322" s="5" t="s">
        <v>1835</v>
      </c>
      <c r="AG322" s="7" t="s">
        <v>101</v>
      </c>
      <c r="AH322" s="6" t="str">
        <f t="shared" si="75"/>
        <v>4132</v>
      </c>
      <c r="AI322" s="8">
        <v>4132.0</v>
      </c>
      <c r="AJ322" s="5">
        <v>4100.0</v>
      </c>
      <c r="AK322" s="5" t="s">
        <v>289</v>
      </c>
      <c r="AL322" s="5">
        <v>4130.0</v>
      </c>
      <c r="AM322" s="5" t="s">
        <v>331</v>
      </c>
      <c r="AN322" s="5">
        <v>4132.0</v>
      </c>
      <c r="AO322" s="5" t="s">
        <v>1834</v>
      </c>
      <c r="AP322" s="5" t="s">
        <v>1833</v>
      </c>
      <c r="AQ322" s="5" t="s">
        <v>110</v>
      </c>
      <c r="AR322" s="5" t="s">
        <v>110</v>
      </c>
      <c r="AS322" s="5" t="s">
        <v>105</v>
      </c>
      <c r="AT322" s="5" t="s">
        <v>110</v>
      </c>
      <c r="AU322" s="9" t="str">
        <f t="shared" si="76"/>
        <v/>
      </c>
      <c r="AV322" s="1" t="str">
        <f t="shared" si="77"/>
        <v>#REF!</v>
      </c>
      <c r="AW322" s="1" t="str">
        <f>IF(#REF!="ITEM",IF(AQ322="a","ok",
IF(AQ322="b",IF(#REF!="a","ok","x"),
IF(AQ322="c",IF(#REF!="b","ok","x"),
IF(AQ322="d",IF(#REF!="c","ok","x"),
IF(AQ322="e",IF(#REF!="d","ok","x"),
IF(AQ322="f",IF(#REF!="e","ok","x"),
IF(AQ322="g",IF(#REF!="f","ok","x"),
IF(AQ322="h",IF(#REF!="g","ok","x"),
IF(AQ322="i",IF(#REF!="h","ok","x"),
IF(AQ322="j",IF(#REF!="i","ok","x"),
IF(AQ322="K",IF(#REF!="J","ok","x"),
IF(AQ322="L",IF(#REF!="K","ok","x")
)))))))))))),"OK")</f>
        <v>#REF!</v>
      </c>
    </row>
    <row r="323" ht="15.0" customHeight="1">
      <c r="A323" s="181" t="s">
        <v>48</v>
      </c>
      <c r="B323" s="181" t="s">
        <v>1747</v>
      </c>
      <c r="C323" s="206" t="s">
        <v>339</v>
      </c>
      <c r="D323" s="1" t="s">
        <v>11</v>
      </c>
      <c r="E323" s="189"/>
      <c r="F323" s="189"/>
      <c r="G323" s="189"/>
      <c r="H323" s="209" t="s">
        <v>92</v>
      </c>
      <c r="I323" s="195"/>
      <c r="J323" s="195"/>
      <c r="K323" s="196"/>
      <c r="L323" s="197" t="s">
        <v>892</v>
      </c>
      <c r="M323" s="1" t="str">
        <f t="shared" si="72"/>
        <v/>
      </c>
      <c r="N323" s="1"/>
      <c r="O323" s="1"/>
      <c r="P323" s="1"/>
      <c r="Q323" s="1" t="str">
        <f t="shared" si="73"/>
        <v>#REF!</v>
      </c>
      <c r="R323" s="1"/>
      <c r="S323" s="1" t="str">
        <f t="shared" si="74"/>
        <v>#REF!</v>
      </c>
      <c r="T323" s="1">
        <v>303.0</v>
      </c>
      <c r="U323" s="5">
        <v>305.0</v>
      </c>
      <c r="V323" s="5" t="s">
        <v>47</v>
      </c>
      <c r="W323" s="5">
        <v>4100.0</v>
      </c>
      <c r="X323" s="5">
        <v>4130.0</v>
      </c>
      <c r="Y323" s="5">
        <v>4133.0</v>
      </c>
      <c r="Z323" s="5" t="s">
        <v>341</v>
      </c>
      <c r="AA323" s="5" t="s">
        <v>110</v>
      </c>
      <c r="AB323" s="5" t="s">
        <v>342</v>
      </c>
      <c r="AC323" s="5" t="s">
        <v>11</v>
      </c>
      <c r="AD323" s="5" t="s">
        <v>343</v>
      </c>
      <c r="AE323" s="188">
        <v>1.0</v>
      </c>
      <c r="AF323" s="5" t="s">
        <v>344</v>
      </c>
      <c r="AG323" s="7" t="s">
        <v>101</v>
      </c>
      <c r="AH323" s="6" t="str">
        <f t="shared" si="75"/>
        <v>4133</v>
      </c>
      <c r="AI323" s="8">
        <v>4133.0</v>
      </c>
      <c r="AJ323" s="5">
        <v>4100.0</v>
      </c>
      <c r="AK323" s="5" t="s">
        <v>289</v>
      </c>
      <c r="AL323" s="5">
        <v>4130.0</v>
      </c>
      <c r="AM323" s="5" t="s">
        <v>331</v>
      </c>
      <c r="AN323" s="5">
        <v>4133.0</v>
      </c>
      <c r="AO323" s="5" t="s">
        <v>342</v>
      </c>
      <c r="AP323" s="5" t="s">
        <v>341</v>
      </c>
      <c r="AQ323" s="5" t="s">
        <v>110</v>
      </c>
      <c r="AR323" s="5" t="s">
        <v>110</v>
      </c>
      <c r="AS323" s="5" t="s">
        <v>105</v>
      </c>
      <c r="AT323" s="5" t="s">
        <v>110</v>
      </c>
      <c r="AU323" s="9" t="str">
        <f t="shared" si="76"/>
        <v/>
      </c>
      <c r="AV323" s="1" t="str">
        <f t="shared" si="77"/>
        <v>#REF!</v>
      </c>
      <c r="AW323" s="1" t="str">
        <f t="shared" ref="AW323:AW327" si="80">IF(#REF!="ITEM",IF(AQ323="a","ok",
IF(AQ323="b",IF(AQ322="a","ok","x"),
IF(AQ323="c",IF(AQ322="b","ok","x"),
IF(AQ323="d",IF(AQ322="c","ok","x"),
IF(AQ323="e",IF(AQ322="d","ok","x"),
IF(AQ323="f",IF(AQ322="e","ok","x"),
IF(AQ323="g",IF(AQ322="f","ok","x"),
IF(AQ323="h",IF(AQ322="g","ok","x"),
IF(AQ323="i",IF(AQ322="h","ok","x"),
IF(AQ323="j",IF(AQ322="i","ok","x"),
IF(AQ323="K",IF(AQ322="J","ok","x"),
IF(AQ323="L",IF(AQ322="K","ok","x")
)))))))))))),"OK")</f>
        <v>#REF!</v>
      </c>
    </row>
    <row r="324" ht="15.0" customHeight="1">
      <c r="A324" s="181" t="s">
        <v>48</v>
      </c>
      <c r="B324" s="181" t="s">
        <v>1747</v>
      </c>
      <c r="C324" s="206" t="s">
        <v>1836</v>
      </c>
      <c r="D324" s="1" t="s">
        <v>11</v>
      </c>
      <c r="E324" s="189"/>
      <c r="F324" s="189"/>
      <c r="G324" s="189"/>
      <c r="H324" s="199" t="s">
        <v>99</v>
      </c>
      <c r="I324" s="195"/>
      <c r="J324" s="195"/>
      <c r="K324" s="196"/>
      <c r="L324" s="197" t="s">
        <v>1837</v>
      </c>
      <c r="M324" s="1" t="str">
        <f t="shared" si="72"/>
        <v/>
      </c>
      <c r="N324" s="1"/>
      <c r="O324" s="1"/>
      <c r="P324" s="1"/>
      <c r="Q324" s="1" t="str">
        <f t="shared" si="73"/>
        <v>#REF!</v>
      </c>
      <c r="R324" s="1"/>
      <c r="S324" s="1" t="str">
        <f t="shared" si="74"/>
        <v>#REF!</v>
      </c>
      <c r="T324" s="1">
        <v>304.0</v>
      </c>
      <c r="U324" s="5">
        <v>306.0</v>
      </c>
      <c r="V324" s="5" t="s">
        <v>47</v>
      </c>
      <c r="W324" s="5">
        <v>4100.0</v>
      </c>
      <c r="X324" s="5">
        <v>4130.0</v>
      </c>
      <c r="Y324" s="5">
        <v>4134.0</v>
      </c>
      <c r="Z324" s="5" t="s">
        <v>1838</v>
      </c>
      <c r="AA324" s="5" t="s">
        <v>110</v>
      </c>
      <c r="AB324" s="5" t="s">
        <v>351</v>
      </c>
      <c r="AC324" s="5" t="s">
        <v>11</v>
      </c>
      <c r="AD324" s="5" t="s">
        <v>852</v>
      </c>
      <c r="AE324" s="188">
        <v>0.41</v>
      </c>
      <c r="AF324" s="5" t="s">
        <v>1839</v>
      </c>
      <c r="AG324" s="7" t="s">
        <v>101</v>
      </c>
      <c r="AH324" s="6" t="str">
        <f t="shared" si="75"/>
        <v>4134</v>
      </c>
      <c r="AI324" s="8">
        <v>4134.0</v>
      </c>
      <c r="AJ324" s="5">
        <v>4100.0</v>
      </c>
      <c r="AK324" s="5" t="s">
        <v>289</v>
      </c>
      <c r="AL324" s="5">
        <v>4130.0</v>
      </c>
      <c r="AM324" s="5" t="s">
        <v>331</v>
      </c>
      <c r="AN324" s="5">
        <v>4134.0</v>
      </c>
      <c r="AO324" s="5" t="s">
        <v>351</v>
      </c>
      <c r="AP324" s="5" t="s">
        <v>1838</v>
      </c>
      <c r="AQ324" s="5" t="s">
        <v>110</v>
      </c>
      <c r="AR324" s="5" t="s">
        <v>110</v>
      </c>
      <c r="AS324" s="5" t="s">
        <v>105</v>
      </c>
      <c r="AT324" s="5" t="s">
        <v>110</v>
      </c>
      <c r="AU324" s="9" t="str">
        <f t="shared" si="76"/>
        <v/>
      </c>
      <c r="AV324" s="1" t="str">
        <f t="shared" si="77"/>
        <v>#REF!</v>
      </c>
      <c r="AW324" s="1" t="str">
        <f t="shared" si="80"/>
        <v>#REF!</v>
      </c>
    </row>
    <row r="325" ht="15.0" customHeight="1">
      <c r="A325" s="181" t="s">
        <v>48</v>
      </c>
      <c r="B325" s="181" t="s">
        <v>1747</v>
      </c>
      <c r="C325" s="206" t="s">
        <v>1840</v>
      </c>
      <c r="D325" s="1" t="s">
        <v>11</v>
      </c>
      <c r="E325" s="189"/>
      <c r="F325" s="189"/>
      <c r="G325" s="189"/>
      <c r="H325" s="199" t="s">
        <v>99</v>
      </c>
      <c r="I325" s="195"/>
      <c r="J325" s="195"/>
      <c r="K325" s="196"/>
      <c r="L325" s="197" t="s">
        <v>1837</v>
      </c>
      <c r="M325" s="1" t="str">
        <f t="shared" si="72"/>
        <v/>
      </c>
      <c r="N325" s="1"/>
      <c r="O325" s="1"/>
      <c r="P325" s="1"/>
      <c r="Q325" s="1" t="str">
        <f t="shared" si="73"/>
        <v>#REF!</v>
      </c>
      <c r="R325" s="1"/>
      <c r="S325" s="1" t="str">
        <f t="shared" si="74"/>
        <v>#REF!</v>
      </c>
      <c r="T325" s="1">
        <v>305.0</v>
      </c>
      <c r="U325" s="5">
        <v>307.0</v>
      </c>
      <c r="V325" s="5" t="s">
        <v>48</v>
      </c>
      <c r="W325" s="5">
        <v>4100.0</v>
      </c>
      <c r="X325" s="5">
        <v>4130.0</v>
      </c>
      <c r="Y325" s="5">
        <v>4134.0</v>
      </c>
      <c r="Z325" s="5" t="s">
        <v>1841</v>
      </c>
      <c r="AA325" s="5" t="s">
        <v>243</v>
      </c>
      <c r="AB325" s="5" t="s">
        <v>1842</v>
      </c>
      <c r="AC325" s="5" t="s">
        <v>11</v>
      </c>
      <c r="AD325" s="5" t="s">
        <v>99</v>
      </c>
      <c r="AE325" s="6"/>
      <c r="AF325" s="5" t="s">
        <v>350</v>
      </c>
      <c r="AG325" s="7" t="s">
        <v>101</v>
      </c>
      <c r="AH325" s="6" t="str">
        <f t="shared" si="75"/>
        <v>4134 a)</v>
      </c>
      <c r="AI325" s="8" t="s">
        <v>1841</v>
      </c>
      <c r="AJ325" s="5">
        <v>4100.0</v>
      </c>
      <c r="AK325" s="5" t="s">
        <v>289</v>
      </c>
      <c r="AL325" s="5">
        <v>4130.0</v>
      </c>
      <c r="AM325" s="5" t="s">
        <v>331</v>
      </c>
      <c r="AN325" s="5">
        <v>4134.0</v>
      </c>
      <c r="AO325" s="5" t="s">
        <v>351</v>
      </c>
      <c r="AP325" s="5" t="s">
        <v>1841</v>
      </c>
      <c r="AQ325" s="5" t="s">
        <v>115</v>
      </c>
      <c r="AR325" s="5" t="s">
        <v>1842</v>
      </c>
      <c r="AS325" s="5" t="s">
        <v>105</v>
      </c>
      <c r="AT325" s="5" t="s">
        <v>106</v>
      </c>
      <c r="AU325" s="9" t="str">
        <f t="shared" si="76"/>
        <v>4134 a)</v>
      </c>
      <c r="AV325" s="1" t="str">
        <f t="shared" si="77"/>
        <v>#REF!</v>
      </c>
      <c r="AW325" s="1" t="str">
        <f t="shared" si="80"/>
        <v>#REF!</v>
      </c>
    </row>
    <row r="326" ht="15.0" customHeight="1">
      <c r="A326" s="181" t="s">
        <v>48</v>
      </c>
      <c r="B326" s="181" t="s">
        <v>1747</v>
      </c>
      <c r="C326" s="206" t="s">
        <v>1843</v>
      </c>
      <c r="D326" s="1" t="s">
        <v>11</v>
      </c>
      <c r="E326" s="189"/>
      <c r="F326" s="189"/>
      <c r="G326" s="189"/>
      <c r="H326" s="199" t="s">
        <v>99</v>
      </c>
      <c r="I326" s="195"/>
      <c r="J326" s="195"/>
      <c r="K326" s="196"/>
      <c r="L326" s="197" t="s">
        <v>1837</v>
      </c>
      <c r="M326" s="1" t="str">
        <f t="shared" si="72"/>
        <v/>
      </c>
      <c r="N326" s="1"/>
      <c r="O326" s="1"/>
      <c r="P326" s="1"/>
      <c r="Q326" s="1" t="str">
        <f t="shared" si="73"/>
        <v>#REF!</v>
      </c>
      <c r="R326" s="1"/>
      <c r="S326" s="1" t="str">
        <f t="shared" si="74"/>
        <v>#REF!</v>
      </c>
      <c r="T326" s="1">
        <v>306.0</v>
      </c>
      <c r="U326" s="5">
        <v>308.0</v>
      </c>
      <c r="V326" s="5" t="s">
        <v>48</v>
      </c>
      <c r="W326" s="5">
        <v>4100.0</v>
      </c>
      <c r="X326" s="5">
        <v>4130.0</v>
      </c>
      <c r="Y326" s="5">
        <v>4134.0</v>
      </c>
      <c r="Z326" s="5" t="s">
        <v>1844</v>
      </c>
      <c r="AA326" s="5" t="s">
        <v>201</v>
      </c>
      <c r="AB326" s="5" t="s">
        <v>1845</v>
      </c>
      <c r="AC326" s="5" t="s">
        <v>11</v>
      </c>
      <c r="AD326" s="5" t="s">
        <v>99</v>
      </c>
      <c r="AE326" s="6"/>
      <c r="AF326" s="5" t="s">
        <v>350</v>
      </c>
      <c r="AG326" s="7" t="s">
        <v>101</v>
      </c>
      <c r="AH326" s="6" t="str">
        <f t="shared" si="75"/>
        <v>4134 b)</v>
      </c>
      <c r="AI326" s="8" t="s">
        <v>1844</v>
      </c>
      <c r="AJ326" s="5">
        <v>4100.0</v>
      </c>
      <c r="AK326" s="5" t="s">
        <v>289</v>
      </c>
      <c r="AL326" s="5">
        <v>4130.0</v>
      </c>
      <c r="AM326" s="5" t="s">
        <v>331</v>
      </c>
      <c r="AN326" s="5">
        <v>4134.0</v>
      </c>
      <c r="AO326" s="5" t="s">
        <v>351</v>
      </c>
      <c r="AP326" s="5" t="s">
        <v>1844</v>
      </c>
      <c r="AQ326" s="5" t="s">
        <v>121</v>
      </c>
      <c r="AR326" s="5" t="s">
        <v>1845</v>
      </c>
      <c r="AS326" s="5" t="s">
        <v>105</v>
      </c>
      <c r="AT326" s="5" t="s">
        <v>106</v>
      </c>
      <c r="AU326" s="9" t="str">
        <f t="shared" si="76"/>
        <v>4134 b)</v>
      </c>
      <c r="AV326" s="1" t="str">
        <f t="shared" si="77"/>
        <v>#REF!</v>
      </c>
      <c r="AW326" s="1" t="str">
        <f t="shared" si="80"/>
        <v>#REF!</v>
      </c>
    </row>
    <row r="327" ht="15.0" customHeight="1">
      <c r="A327" s="181" t="s">
        <v>48</v>
      </c>
      <c r="B327" s="181" t="s">
        <v>1747</v>
      </c>
      <c r="C327" s="206" t="s">
        <v>345</v>
      </c>
      <c r="D327" s="1" t="s">
        <v>11</v>
      </c>
      <c r="E327" s="189"/>
      <c r="F327" s="189"/>
      <c r="G327" s="189"/>
      <c r="H327" s="207" t="s">
        <v>99</v>
      </c>
      <c r="I327" s="195"/>
      <c r="J327" s="195"/>
      <c r="K327" s="196"/>
      <c r="L327" s="197" t="s">
        <v>1846</v>
      </c>
      <c r="M327" s="1" t="str">
        <f t="shared" si="72"/>
        <v/>
      </c>
      <c r="N327" s="1"/>
      <c r="O327" s="1"/>
      <c r="P327" s="1"/>
      <c r="Q327" s="1" t="str">
        <f t="shared" si="73"/>
        <v>#REF!</v>
      </c>
      <c r="R327" s="1"/>
      <c r="S327" s="1" t="str">
        <f t="shared" si="74"/>
        <v>#REF!</v>
      </c>
      <c r="T327" s="1">
        <v>307.0</v>
      </c>
      <c r="U327" s="5">
        <v>309.0</v>
      </c>
      <c r="V327" s="5" t="s">
        <v>48</v>
      </c>
      <c r="W327" s="5">
        <v>4100.0</v>
      </c>
      <c r="X327" s="5">
        <v>4130.0</v>
      </c>
      <c r="Y327" s="5">
        <v>4134.0</v>
      </c>
      <c r="Z327" s="5" t="s">
        <v>348</v>
      </c>
      <c r="AA327" s="5" t="s">
        <v>97</v>
      </c>
      <c r="AB327" s="5" t="s">
        <v>349</v>
      </c>
      <c r="AC327" s="5" t="s">
        <v>11</v>
      </c>
      <c r="AD327" s="5" t="s">
        <v>99</v>
      </c>
      <c r="AE327" s="6"/>
      <c r="AF327" s="5" t="s">
        <v>350</v>
      </c>
      <c r="AG327" s="7" t="s">
        <v>101</v>
      </c>
      <c r="AH327" s="6" t="str">
        <f t="shared" si="75"/>
        <v>4134 c)</v>
      </c>
      <c r="AI327" s="8" t="s">
        <v>348</v>
      </c>
      <c r="AJ327" s="5">
        <v>4100.0</v>
      </c>
      <c r="AK327" s="5" t="s">
        <v>289</v>
      </c>
      <c r="AL327" s="5">
        <v>4130.0</v>
      </c>
      <c r="AM327" s="5" t="s">
        <v>331</v>
      </c>
      <c r="AN327" s="5">
        <v>4134.0</v>
      </c>
      <c r="AO327" s="5" t="s">
        <v>351</v>
      </c>
      <c r="AP327" s="5" t="s">
        <v>348</v>
      </c>
      <c r="AQ327" s="5" t="s">
        <v>104</v>
      </c>
      <c r="AR327" s="5" t="s">
        <v>349</v>
      </c>
      <c r="AS327" s="5" t="s">
        <v>105</v>
      </c>
      <c r="AT327" s="5" t="s">
        <v>106</v>
      </c>
      <c r="AU327" s="9" t="str">
        <f t="shared" si="76"/>
        <v>4134 c)</v>
      </c>
      <c r="AV327" s="1" t="str">
        <f t="shared" si="77"/>
        <v>#REF!</v>
      </c>
      <c r="AW327" s="1" t="str">
        <f t="shared" si="80"/>
        <v>#REF!</v>
      </c>
    </row>
    <row r="328" ht="15.0" customHeight="1">
      <c r="A328" s="181" t="s">
        <v>679</v>
      </c>
      <c r="B328" s="181" t="s">
        <v>1747</v>
      </c>
      <c r="C328" s="181" t="s">
        <v>1847</v>
      </c>
      <c r="D328" s="1"/>
      <c r="E328" s="1"/>
      <c r="F328" s="1"/>
      <c r="G328" s="1"/>
      <c r="H328" s="5"/>
      <c r="I328" s="2"/>
      <c r="J328" s="2"/>
      <c r="K328" s="3"/>
      <c r="L328" s="5"/>
      <c r="M328" s="1" t="str">
        <f t="shared" si="72"/>
        <v/>
      </c>
      <c r="N328" s="1"/>
      <c r="O328" s="1"/>
      <c r="P328" s="1"/>
      <c r="Q328" s="1" t="str">
        <f t="shared" si="73"/>
        <v>#REF!</v>
      </c>
      <c r="R328" s="1"/>
      <c r="S328" s="1" t="str">
        <f t="shared" si="74"/>
        <v>#REF!</v>
      </c>
      <c r="T328" s="1">
        <v>317.0</v>
      </c>
      <c r="U328" s="5">
        <v>319.0</v>
      </c>
      <c r="V328" s="5" t="s">
        <v>110</v>
      </c>
      <c r="W328" s="6"/>
      <c r="X328" s="6"/>
      <c r="Y328" s="6"/>
      <c r="Z328" s="5" t="s">
        <v>110</v>
      </c>
      <c r="AA328" s="5" t="s">
        <v>110</v>
      </c>
      <c r="AB328" s="5" t="s">
        <v>110</v>
      </c>
      <c r="AC328" s="5" t="s">
        <v>110</v>
      </c>
      <c r="AD328" s="5" t="s">
        <v>110</v>
      </c>
      <c r="AE328" s="6"/>
      <c r="AF328" s="5" t="s">
        <v>110</v>
      </c>
      <c r="AG328" s="7" t="s">
        <v>101</v>
      </c>
      <c r="AH328" s="6" t="str">
        <f t="shared" si="75"/>
        <v>4150</v>
      </c>
      <c r="AI328" s="8">
        <v>4150.0</v>
      </c>
      <c r="AJ328" s="5">
        <v>4100.0</v>
      </c>
      <c r="AK328" s="5" t="s">
        <v>289</v>
      </c>
      <c r="AL328" s="5">
        <v>4150.0</v>
      </c>
      <c r="AM328" s="5" t="s">
        <v>355</v>
      </c>
      <c r="AN328" s="5"/>
      <c r="AO328" s="5" t="s">
        <v>110</v>
      </c>
      <c r="AP328" s="5" t="s">
        <v>110</v>
      </c>
      <c r="AQ328" s="5" t="s">
        <v>110</v>
      </c>
      <c r="AR328" s="5" t="s">
        <v>110</v>
      </c>
      <c r="AS328" s="5" t="s">
        <v>110</v>
      </c>
      <c r="AT328" s="5" t="s">
        <v>110</v>
      </c>
      <c r="AU328" s="9" t="str">
        <f t="shared" si="76"/>
        <v/>
      </c>
      <c r="AV328" s="1" t="str">
        <f t="shared" si="77"/>
        <v>#REF!</v>
      </c>
      <c r="AW328" s="1" t="str">
        <f>IF(#REF!="ITEM",IF(AQ328="a","ok",
IF(AQ328="b",IF(#REF!="a","ok","x"),
IF(AQ328="c",IF(#REF!="b","ok","x"),
IF(AQ328="d",IF(#REF!="c","ok","x"),
IF(AQ328="e",IF(#REF!="d","ok","x"),
IF(AQ328="f",IF(#REF!="e","ok","x"),
IF(AQ328="g",IF(#REF!="f","ok","x"),
IF(AQ328="h",IF(#REF!="g","ok","x"),
IF(AQ328="i",IF(#REF!="h","ok","x"),
IF(AQ328="j",IF(#REF!="i","ok","x"),
IF(AQ328="K",IF(#REF!="J","ok","x"),
IF(AQ328="L",IF(#REF!="K","ok","x")
)))))))))))),"OK")</f>
        <v>#REF!</v>
      </c>
    </row>
    <row r="329" ht="15.0" customHeight="1">
      <c r="A329" s="181" t="s">
        <v>47</v>
      </c>
      <c r="B329" s="181" t="s">
        <v>1747</v>
      </c>
      <c r="C329" s="182" t="s">
        <v>352</v>
      </c>
      <c r="D329" s="1" t="s">
        <v>11</v>
      </c>
      <c r="E329" s="183">
        <f>COUNTIF(H330:H334,"SIM")</f>
        <v>4</v>
      </c>
      <c r="F329" s="183">
        <f>COUNTA(H330:H334)</f>
        <v>5</v>
      </c>
      <c r="G329" s="184">
        <f>E329/F329</f>
        <v>0.8</v>
      </c>
      <c r="H329" s="201" t="s">
        <v>684</v>
      </c>
      <c r="I329" s="185"/>
      <c r="J329" s="185"/>
      <c r="K329" s="186"/>
      <c r="L329" s="226" t="s">
        <v>1848</v>
      </c>
      <c r="M329" s="1" t="str">
        <f t="shared" si="72"/>
        <v/>
      </c>
      <c r="N329" s="1"/>
      <c r="O329" s="1"/>
      <c r="P329" s="1"/>
      <c r="Q329" s="1" t="str">
        <f t="shared" si="73"/>
        <v>#REF!</v>
      </c>
      <c r="R329" s="1"/>
      <c r="S329" s="1" t="str">
        <f t="shared" si="74"/>
        <v>#REF!</v>
      </c>
      <c r="T329" s="1">
        <v>318.0</v>
      </c>
      <c r="U329" s="5">
        <v>320.0</v>
      </c>
      <c r="V329" s="5" t="s">
        <v>47</v>
      </c>
      <c r="W329" s="5">
        <v>4100.0</v>
      </c>
      <c r="X329" s="5">
        <v>4150.0</v>
      </c>
      <c r="Y329" s="5">
        <v>4151.0</v>
      </c>
      <c r="Z329" s="5" t="s">
        <v>1849</v>
      </c>
      <c r="AA329" s="5" t="s">
        <v>110</v>
      </c>
      <c r="AB329" s="5" t="s">
        <v>356</v>
      </c>
      <c r="AC329" s="5" t="s">
        <v>11</v>
      </c>
      <c r="AD329" s="5" t="s">
        <v>1807</v>
      </c>
      <c r="AE329" s="188">
        <v>0.05</v>
      </c>
      <c r="AF329" s="5" t="s">
        <v>1850</v>
      </c>
      <c r="AG329" s="7" t="s">
        <v>101</v>
      </c>
      <c r="AH329" s="6" t="str">
        <f t="shared" si="75"/>
        <v>4151</v>
      </c>
      <c r="AI329" s="8">
        <v>4151.0</v>
      </c>
      <c r="AJ329" s="5">
        <v>4100.0</v>
      </c>
      <c r="AK329" s="5" t="s">
        <v>289</v>
      </c>
      <c r="AL329" s="5">
        <v>4150.0</v>
      </c>
      <c r="AM329" s="5" t="s">
        <v>355</v>
      </c>
      <c r="AN329" s="5">
        <v>4151.0</v>
      </c>
      <c r="AO329" s="5" t="s">
        <v>356</v>
      </c>
      <c r="AP329" s="5" t="s">
        <v>1849</v>
      </c>
      <c r="AQ329" s="5" t="s">
        <v>110</v>
      </c>
      <c r="AR329" s="5" t="s">
        <v>110</v>
      </c>
      <c r="AS329" s="5" t="s">
        <v>105</v>
      </c>
      <c r="AT329" s="5" t="s">
        <v>110</v>
      </c>
      <c r="AU329" s="9" t="str">
        <f t="shared" si="76"/>
        <v/>
      </c>
      <c r="AV329" s="1" t="str">
        <f t="shared" si="77"/>
        <v>#REF!</v>
      </c>
      <c r="AW329" s="1" t="str">
        <f t="shared" ref="AW329:AW333" si="81">IF(#REF!="ITEM",IF(AQ329="a","ok",
IF(AQ329="b",IF(AQ328="a","ok","x"),
IF(AQ329="c",IF(AQ328="b","ok","x"),
IF(AQ329="d",IF(AQ328="c","ok","x"),
IF(AQ329="e",IF(AQ328="d","ok","x"),
IF(AQ329="f",IF(AQ328="e","ok","x"),
IF(AQ329="g",IF(AQ328="f","ok","x"),
IF(AQ329="h",IF(AQ328="g","ok","x"),
IF(AQ329="i",IF(AQ328="h","ok","x"),
IF(AQ329="j",IF(AQ328="i","ok","x"),
IF(AQ329="K",IF(AQ328="J","ok","x"),
IF(AQ329="L",IF(AQ328="K","ok","x")
)))))))))))),"OK")</f>
        <v>#REF!</v>
      </c>
    </row>
    <row r="330" ht="15.0" customHeight="1">
      <c r="A330" s="181" t="s">
        <v>48</v>
      </c>
      <c r="B330" s="181" t="s">
        <v>1747</v>
      </c>
      <c r="C330" s="206" t="s">
        <v>1851</v>
      </c>
      <c r="D330" s="1" t="s">
        <v>11</v>
      </c>
      <c r="E330" s="189"/>
      <c r="F330" s="189"/>
      <c r="G330" s="189"/>
      <c r="H330" s="197" t="s">
        <v>99</v>
      </c>
      <c r="I330" s="195"/>
      <c r="J330" s="195"/>
      <c r="K330" s="196"/>
      <c r="L330" s="226" t="s">
        <v>1852</v>
      </c>
      <c r="M330" s="1" t="str">
        <f t="shared" si="72"/>
        <v/>
      </c>
      <c r="N330" s="1"/>
      <c r="O330" s="1"/>
      <c r="P330" s="1"/>
      <c r="Q330" s="1" t="str">
        <f t="shared" si="73"/>
        <v>#REF!</v>
      </c>
      <c r="R330" s="1"/>
      <c r="S330" s="1" t="str">
        <f t="shared" si="74"/>
        <v>#REF!</v>
      </c>
      <c r="T330" s="1">
        <v>319.0</v>
      </c>
      <c r="U330" s="5">
        <v>321.0</v>
      </c>
      <c r="V330" s="5" t="s">
        <v>48</v>
      </c>
      <c r="W330" s="5">
        <v>4100.0</v>
      </c>
      <c r="X330" s="5">
        <v>4150.0</v>
      </c>
      <c r="Y330" s="5">
        <v>4151.0</v>
      </c>
      <c r="Z330" s="5" t="s">
        <v>1853</v>
      </c>
      <c r="AA330" s="5" t="s">
        <v>243</v>
      </c>
      <c r="AB330" s="5" t="s">
        <v>1851</v>
      </c>
      <c r="AC330" s="5" t="s">
        <v>11</v>
      </c>
      <c r="AD330" s="5" t="s">
        <v>92</v>
      </c>
      <c r="AE330" s="6"/>
      <c r="AF330" s="5" t="s">
        <v>110</v>
      </c>
      <c r="AG330" s="7" t="s">
        <v>101</v>
      </c>
      <c r="AH330" s="6" t="str">
        <f t="shared" si="75"/>
        <v>4151 a)</v>
      </c>
      <c r="AI330" s="8" t="s">
        <v>1853</v>
      </c>
      <c r="AJ330" s="5">
        <v>4100.0</v>
      </c>
      <c r="AK330" s="5" t="s">
        <v>289</v>
      </c>
      <c r="AL330" s="5">
        <v>4150.0</v>
      </c>
      <c r="AM330" s="5" t="s">
        <v>355</v>
      </c>
      <c r="AN330" s="5">
        <v>4151.0</v>
      </c>
      <c r="AO330" s="5" t="s">
        <v>356</v>
      </c>
      <c r="AP330" s="5" t="s">
        <v>1853</v>
      </c>
      <c r="AQ330" s="5" t="s">
        <v>115</v>
      </c>
      <c r="AR330" s="5" t="s">
        <v>1851</v>
      </c>
      <c r="AS330" s="5" t="s">
        <v>105</v>
      </c>
      <c r="AT330" s="5" t="s">
        <v>106</v>
      </c>
      <c r="AU330" s="9" t="str">
        <f t="shared" si="76"/>
        <v>4151 a)</v>
      </c>
      <c r="AV330" s="1" t="str">
        <f t="shared" si="77"/>
        <v>#REF!</v>
      </c>
      <c r="AW330" s="1" t="str">
        <f t="shared" si="81"/>
        <v>#REF!</v>
      </c>
    </row>
    <row r="331" ht="15.0" customHeight="1">
      <c r="A331" s="181" t="s">
        <v>48</v>
      </c>
      <c r="B331" s="181" t="s">
        <v>1747</v>
      </c>
      <c r="C331" s="206" t="s">
        <v>1854</v>
      </c>
      <c r="D331" s="1" t="s">
        <v>11</v>
      </c>
      <c r="E331" s="189"/>
      <c r="F331" s="189"/>
      <c r="G331" s="189"/>
      <c r="H331" s="197" t="s">
        <v>99</v>
      </c>
      <c r="I331" s="195"/>
      <c r="J331" s="195"/>
      <c r="K331" s="196"/>
      <c r="L331" s="226" t="s">
        <v>1852</v>
      </c>
      <c r="M331" s="1" t="str">
        <f t="shared" si="72"/>
        <v/>
      </c>
      <c r="N331" s="1"/>
      <c r="O331" s="1"/>
      <c r="P331" s="1"/>
      <c r="Q331" s="1" t="str">
        <f t="shared" si="73"/>
        <v>#REF!</v>
      </c>
      <c r="R331" s="1"/>
      <c r="S331" s="1" t="str">
        <f t="shared" si="74"/>
        <v>#REF!</v>
      </c>
      <c r="T331" s="1">
        <v>320.0</v>
      </c>
      <c r="U331" s="5">
        <v>322.0</v>
      </c>
      <c r="V331" s="5" t="s">
        <v>48</v>
      </c>
      <c r="W331" s="5">
        <v>4100.0</v>
      </c>
      <c r="X331" s="5">
        <v>4150.0</v>
      </c>
      <c r="Y331" s="5">
        <v>4151.0</v>
      </c>
      <c r="Z331" s="5" t="s">
        <v>1855</v>
      </c>
      <c r="AA331" s="5" t="s">
        <v>201</v>
      </c>
      <c r="AB331" s="5" t="s">
        <v>1854</v>
      </c>
      <c r="AC331" s="5" t="s">
        <v>11</v>
      </c>
      <c r="AD331" s="5" t="s">
        <v>92</v>
      </c>
      <c r="AE331" s="6"/>
      <c r="AF331" s="5" t="s">
        <v>110</v>
      </c>
      <c r="AG331" s="7" t="s">
        <v>101</v>
      </c>
      <c r="AH331" s="6" t="str">
        <f t="shared" si="75"/>
        <v>4151 b)</v>
      </c>
      <c r="AI331" s="8" t="s">
        <v>1855</v>
      </c>
      <c r="AJ331" s="5">
        <v>4100.0</v>
      </c>
      <c r="AK331" s="5" t="s">
        <v>289</v>
      </c>
      <c r="AL331" s="5">
        <v>4150.0</v>
      </c>
      <c r="AM331" s="5" t="s">
        <v>355</v>
      </c>
      <c r="AN331" s="5">
        <v>4151.0</v>
      </c>
      <c r="AO331" s="5" t="s">
        <v>356</v>
      </c>
      <c r="AP331" s="5" t="s">
        <v>1855</v>
      </c>
      <c r="AQ331" s="5" t="s">
        <v>121</v>
      </c>
      <c r="AR331" s="5" t="s">
        <v>1854</v>
      </c>
      <c r="AS331" s="5" t="s">
        <v>105</v>
      </c>
      <c r="AT331" s="5" t="s">
        <v>106</v>
      </c>
      <c r="AU331" s="9" t="str">
        <f t="shared" si="76"/>
        <v>4151 b)</v>
      </c>
      <c r="AV331" s="1" t="str">
        <f t="shared" si="77"/>
        <v>#REF!</v>
      </c>
      <c r="AW331" s="1" t="str">
        <f t="shared" si="81"/>
        <v>#REF!</v>
      </c>
    </row>
    <row r="332" ht="15.0" customHeight="1">
      <c r="A332" s="181" t="s">
        <v>48</v>
      </c>
      <c r="B332" s="181" t="s">
        <v>1747</v>
      </c>
      <c r="C332" s="206" t="s">
        <v>353</v>
      </c>
      <c r="D332" s="1" t="s">
        <v>11</v>
      </c>
      <c r="E332" s="189"/>
      <c r="F332" s="189"/>
      <c r="G332" s="189"/>
      <c r="H332" s="197" t="s">
        <v>92</v>
      </c>
      <c r="I332" s="195"/>
      <c r="J332" s="195"/>
      <c r="K332" s="196"/>
      <c r="L332" s="226" t="s">
        <v>892</v>
      </c>
      <c r="M332" s="1" t="str">
        <f t="shared" si="72"/>
        <v/>
      </c>
      <c r="N332" s="1"/>
      <c r="O332" s="1"/>
      <c r="P332" s="1"/>
      <c r="Q332" s="1" t="str">
        <f t="shared" si="73"/>
        <v>#REF!</v>
      </c>
      <c r="R332" s="1"/>
      <c r="S332" s="1" t="str">
        <f t="shared" si="74"/>
        <v>#REF!</v>
      </c>
      <c r="T332" s="1">
        <v>321.0</v>
      </c>
      <c r="U332" s="5">
        <v>323.0</v>
      </c>
      <c r="V332" s="5" t="s">
        <v>48</v>
      </c>
      <c r="W332" s="5">
        <v>4100.0</v>
      </c>
      <c r="X332" s="5">
        <v>4150.0</v>
      </c>
      <c r="Y332" s="5">
        <v>4151.0</v>
      </c>
      <c r="Z332" s="5" t="s">
        <v>354</v>
      </c>
      <c r="AA332" s="5" t="s">
        <v>97</v>
      </c>
      <c r="AB332" s="5" t="s">
        <v>353</v>
      </c>
      <c r="AC332" s="5" t="s">
        <v>11</v>
      </c>
      <c r="AD332" s="5" t="s">
        <v>92</v>
      </c>
      <c r="AE332" s="6"/>
      <c r="AF332" s="5" t="s">
        <v>110</v>
      </c>
      <c r="AG332" s="7" t="s">
        <v>101</v>
      </c>
      <c r="AH332" s="6" t="str">
        <f t="shared" si="75"/>
        <v>4151 c)</v>
      </c>
      <c r="AI332" s="8" t="s">
        <v>354</v>
      </c>
      <c r="AJ332" s="5">
        <v>4100.0</v>
      </c>
      <c r="AK332" s="5" t="s">
        <v>289</v>
      </c>
      <c r="AL332" s="5">
        <v>4150.0</v>
      </c>
      <c r="AM332" s="5" t="s">
        <v>355</v>
      </c>
      <c r="AN332" s="5">
        <v>4151.0</v>
      </c>
      <c r="AO332" s="5" t="s">
        <v>356</v>
      </c>
      <c r="AP332" s="5" t="s">
        <v>354</v>
      </c>
      <c r="AQ332" s="5" t="s">
        <v>104</v>
      </c>
      <c r="AR332" s="5" t="s">
        <v>353</v>
      </c>
      <c r="AS332" s="5" t="s">
        <v>105</v>
      </c>
      <c r="AT332" s="5" t="s">
        <v>106</v>
      </c>
      <c r="AU332" s="9" t="str">
        <f t="shared" si="76"/>
        <v>4151 c)</v>
      </c>
      <c r="AV332" s="1" t="str">
        <f t="shared" si="77"/>
        <v>#REF!</v>
      </c>
      <c r="AW332" s="1" t="str">
        <f t="shared" si="81"/>
        <v>#REF!</v>
      </c>
    </row>
    <row r="333" ht="15.0" customHeight="1">
      <c r="A333" s="181" t="s">
        <v>48</v>
      </c>
      <c r="B333" s="181" t="s">
        <v>1747</v>
      </c>
      <c r="C333" s="206" t="s">
        <v>1856</v>
      </c>
      <c r="D333" s="1" t="s">
        <v>11</v>
      </c>
      <c r="E333" s="189"/>
      <c r="F333" s="189"/>
      <c r="G333" s="189"/>
      <c r="H333" s="197" t="s">
        <v>99</v>
      </c>
      <c r="I333" s="195"/>
      <c r="J333" s="195"/>
      <c r="K333" s="196"/>
      <c r="L333" s="226" t="s">
        <v>1852</v>
      </c>
      <c r="M333" s="1" t="str">
        <f t="shared" si="72"/>
        <v/>
      </c>
      <c r="N333" s="1"/>
      <c r="O333" s="1"/>
      <c r="P333" s="1"/>
      <c r="Q333" s="1" t="str">
        <f t="shared" si="73"/>
        <v>#REF!</v>
      </c>
      <c r="R333" s="1"/>
      <c r="S333" s="1" t="str">
        <f t="shared" si="74"/>
        <v>#REF!</v>
      </c>
      <c r="T333" s="1">
        <v>322.0</v>
      </c>
      <c r="U333" s="5">
        <v>324.0</v>
      </c>
      <c r="V333" s="5" t="s">
        <v>48</v>
      </c>
      <c r="W333" s="5">
        <v>4100.0</v>
      </c>
      <c r="X333" s="5">
        <v>4150.0</v>
      </c>
      <c r="Y333" s="5">
        <v>4151.0</v>
      </c>
      <c r="Z333" s="5" t="s">
        <v>1857</v>
      </c>
      <c r="AA333" s="5" t="s">
        <v>133</v>
      </c>
      <c r="AB333" s="5" t="s">
        <v>1856</v>
      </c>
      <c r="AC333" s="5" t="s">
        <v>11</v>
      </c>
      <c r="AD333" s="5" t="s">
        <v>92</v>
      </c>
      <c r="AE333" s="6"/>
      <c r="AF333" s="5" t="s">
        <v>110</v>
      </c>
      <c r="AG333" s="7" t="s">
        <v>101</v>
      </c>
      <c r="AH333" s="6" t="str">
        <f t="shared" si="75"/>
        <v>4151 d)</v>
      </c>
      <c r="AI333" s="8" t="s">
        <v>1857</v>
      </c>
      <c r="AJ333" s="5">
        <v>4100.0</v>
      </c>
      <c r="AK333" s="5" t="s">
        <v>289</v>
      </c>
      <c r="AL333" s="5">
        <v>4150.0</v>
      </c>
      <c r="AM333" s="5" t="s">
        <v>355</v>
      </c>
      <c r="AN333" s="5">
        <v>4151.0</v>
      </c>
      <c r="AO333" s="5" t="s">
        <v>356</v>
      </c>
      <c r="AP333" s="5" t="s">
        <v>1857</v>
      </c>
      <c r="AQ333" s="5" t="s">
        <v>139</v>
      </c>
      <c r="AR333" s="5" t="s">
        <v>1856</v>
      </c>
      <c r="AS333" s="5" t="s">
        <v>105</v>
      </c>
      <c r="AT333" s="5" t="s">
        <v>106</v>
      </c>
      <c r="AU333" s="9" t="str">
        <f t="shared" si="76"/>
        <v>4151 d)</v>
      </c>
      <c r="AV333" s="1" t="str">
        <f t="shared" si="77"/>
        <v>#REF!</v>
      </c>
      <c r="AW333" s="1" t="str">
        <f t="shared" si="81"/>
        <v>#REF!</v>
      </c>
    </row>
    <row r="334" ht="15.0" customHeight="1">
      <c r="A334" s="181" t="s">
        <v>48</v>
      </c>
      <c r="B334" s="181" t="s">
        <v>1747</v>
      </c>
      <c r="C334" s="206" t="s">
        <v>1858</v>
      </c>
      <c r="D334" s="1" t="s">
        <v>11</v>
      </c>
      <c r="E334" s="189"/>
      <c r="F334" s="189"/>
      <c r="G334" s="189"/>
      <c r="H334" s="197" t="s">
        <v>99</v>
      </c>
      <c r="I334" s="195"/>
      <c r="J334" s="195"/>
      <c r="K334" s="196"/>
      <c r="L334" s="226" t="s">
        <v>1852</v>
      </c>
      <c r="M334" s="1"/>
      <c r="N334" s="1"/>
      <c r="O334" s="1"/>
      <c r="P334" s="1"/>
      <c r="Q334" s="1"/>
      <c r="R334" s="1"/>
      <c r="S334" s="1"/>
      <c r="T334" s="1"/>
      <c r="U334" s="5"/>
      <c r="V334" s="5"/>
      <c r="W334" s="5"/>
      <c r="X334" s="5"/>
      <c r="Y334" s="5"/>
      <c r="Z334" s="5"/>
      <c r="AA334" s="5"/>
      <c r="AB334" s="5"/>
      <c r="AC334" s="5"/>
      <c r="AD334" s="5"/>
      <c r="AE334" s="188"/>
      <c r="AF334" s="5"/>
      <c r="AG334" s="7"/>
      <c r="AH334" s="6"/>
      <c r="AI334" s="8"/>
      <c r="AJ334" s="5"/>
      <c r="AK334" s="5"/>
      <c r="AL334" s="5"/>
      <c r="AM334" s="5"/>
      <c r="AN334" s="5"/>
      <c r="AO334" s="5"/>
      <c r="AP334" s="5"/>
      <c r="AQ334" s="5"/>
      <c r="AR334" s="5"/>
      <c r="AS334" s="5"/>
      <c r="AT334" s="5"/>
      <c r="AU334" s="9"/>
      <c r="AV334" s="1"/>
      <c r="AW334" s="1"/>
    </row>
    <row r="335" ht="15.0" customHeight="1">
      <c r="A335" s="181" t="s">
        <v>47</v>
      </c>
      <c r="B335" s="181" t="s">
        <v>1747</v>
      </c>
      <c r="C335" s="182" t="s">
        <v>357</v>
      </c>
      <c r="D335" s="1" t="s">
        <v>11</v>
      </c>
      <c r="E335" s="183">
        <f>COUNTIF(H336:H339,"SIM")</f>
        <v>2</v>
      </c>
      <c r="F335" s="183">
        <f>COUNTA(H336:H339)</f>
        <v>4</v>
      </c>
      <c r="G335" s="184">
        <f>E335/F335</f>
        <v>0.5</v>
      </c>
      <c r="H335" s="201" t="s">
        <v>886</v>
      </c>
      <c r="I335" s="185"/>
      <c r="J335" s="185"/>
      <c r="K335" s="186"/>
      <c r="L335" s="226" t="s">
        <v>1859</v>
      </c>
      <c r="M335" s="1" t="str">
        <f t="shared" ref="M335:M372" si="82">IF(ISNUMBER(SEARCH("inclu",Q335,1)),"1-Incluído",IF(ISNUMBER(SEARCH("Mudaram texto",Q335,1)),"2-Texto alterado",IF(ISNUMBER(SEARCH("Mudou texto",Q335,1)),"2-Texto alterado",IF(ISNUMBER(SEARCH("texto alterado",Q335,1)),"2-Texto alterado",""))))</f>
        <v/>
      </c>
      <c r="N335" s="1"/>
      <c r="O335" s="1"/>
      <c r="P335" s="1"/>
      <c r="Q335" s="1" t="str">
        <f t="shared" ref="Q335:Q372" si="83">IF(#REF!="QUESTÃO",AS335,IF(#REF!="ITEM",AT335,""))</f>
        <v>#REF!</v>
      </c>
      <c r="R335" s="1"/>
      <c r="S335" s="1" t="str">
        <f t="shared" ref="S335:S372" si="84">IF(#REF!="QUESTÃO",IF(Z335+0=#REF!+0,"","x"),IF(#REF!="ITEM",IF(Z335=#REF!&amp;" "&amp;#REF!&amp;")","","x")))</f>
        <v>#REF!</v>
      </c>
      <c r="T335" s="1">
        <v>324.0</v>
      </c>
      <c r="U335" s="5">
        <v>326.0</v>
      </c>
      <c r="V335" s="5" t="s">
        <v>47</v>
      </c>
      <c r="W335" s="5">
        <v>4100.0</v>
      </c>
      <c r="X335" s="5">
        <v>4150.0</v>
      </c>
      <c r="Y335" s="5">
        <v>4153.0</v>
      </c>
      <c r="Z335" s="5" t="s">
        <v>1860</v>
      </c>
      <c r="AA335" s="5" t="s">
        <v>110</v>
      </c>
      <c r="AB335" s="5" t="s">
        <v>362</v>
      </c>
      <c r="AC335" s="5" t="s">
        <v>11</v>
      </c>
      <c r="AD335" s="5" t="s">
        <v>343</v>
      </c>
      <c r="AE335" s="188">
        <v>0.79</v>
      </c>
      <c r="AF335" s="5" t="s">
        <v>1861</v>
      </c>
      <c r="AG335" s="7" t="s">
        <v>101</v>
      </c>
      <c r="AH335" s="6" t="str">
        <f t="shared" ref="AH335:AH372" si="85">""&amp;AI335</f>
        <v>4153</v>
      </c>
      <c r="AI335" s="8">
        <v>4153.0</v>
      </c>
      <c r="AJ335" s="5">
        <v>4100.0</v>
      </c>
      <c r="AK335" s="5" t="s">
        <v>289</v>
      </c>
      <c r="AL335" s="5">
        <v>4150.0</v>
      </c>
      <c r="AM335" s="5" t="s">
        <v>355</v>
      </c>
      <c r="AN335" s="5">
        <v>4153.0</v>
      </c>
      <c r="AO335" s="5" t="s">
        <v>362</v>
      </c>
      <c r="AP335" s="5" t="s">
        <v>1860</v>
      </c>
      <c r="AQ335" s="5" t="s">
        <v>110</v>
      </c>
      <c r="AR335" s="5" t="s">
        <v>110</v>
      </c>
      <c r="AS335" s="5" t="s">
        <v>105</v>
      </c>
      <c r="AT335" s="5" t="s">
        <v>110</v>
      </c>
      <c r="AU335" s="9" t="str">
        <f t="shared" ref="AU335:AU372" si="86">IF(MID(AP335,1,4)&lt;&gt;Z335,Z335,"")</f>
        <v/>
      </c>
      <c r="AV335" s="1" t="str">
        <f t="shared" ref="AV335:AV372" si="87">IF(#REF!="ITEM",IF(MID(AP335,1,4)+0=AN335+0,"ok","x"),"OK não item")</f>
        <v>#REF!</v>
      </c>
      <c r="AW335" s="1" t="str">
        <f>IF(#REF!="ITEM",IF(AQ335="a","ok",
IF(AQ335="b",IF(#REF!="a","ok","x"),
IF(AQ335="c",IF(#REF!="b","ok","x"),
IF(AQ335="d",IF(#REF!="c","ok","x"),
IF(AQ335="e",IF(#REF!="d","ok","x"),
IF(AQ335="f",IF(#REF!="e","ok","x"),
IF(AQ335="g",IF(#REF!="f","ok","x"),
IF(AQ335="h",IF(#REF!="g","ok","x"),
IF(AQ335="i",IF(#REF!="h","ok","x"),
IF(AQ335="j",IF(#REF!="i","ok","x"),
IF(AQ335="K",IF(#REF!="J","ok","x"),
IF(AQ335="L",IF(#REF!="K","ok","x")
)))))))))))),"OK")</f>
        <v>#REF!</v>
      </c>
    </row>
    <row r="336" ht="15.0" customHeight="1">
      <c r="A336" s="181" t="s">
        <v>48</v>
      </c>
      <c r="B336" s="181" t="s">
        <v>1747</v>
      </c>
      <c r="C336" s="206" t="s">
        <v>1862</v>
      </c>
      <c r="D336" s="1" t="s">
        <v>11</v>
      </c>
      <c r="E336" s="189"/>
      <c r="F336" s="189"/>
      <c r="G336" s="189"/>
      <c r="H336" s="197" t="s">
        <v>99</v>
      </c>
      <c r="I336" s="195"/>
      <c r="J336" s="195"/>
      <c r="K336" s="196"/>
      <c r="L336" s="226" t="s">
        <v>1863</v>
      </c>
      <c r="M336" s="1" t="str">
        <f t="shared" si="82"/>
        <v/>
      </c>
      <c r="N336" s="1"/>
      <c r="O336" s="1"/>
      <c r="P336" s="1"/>
      <c r="Q336" s="1" t="str">
        <f t="shared" si="83"/>
        <v>#REF!</v>
      </c>
      <c r="R336" s="1"/>
      <c r="S336" s="1" t="str">
        <f t="shared" si="84"/>
        <v>#REF!</v>
      </c>
      <c r="T336" s="1">
        <v>325.0</v>
      </c>
      <c r="U336" s="5">
        <v>327.0</v>
      </c>
      <c r="V336" s="5" t="s">
        <v>48</v>
      </c>
      <c r="W336" s="5">
        <v>4100.0</v>
      </c>
      <c r="X336" s="5">
        <v>4150.0</v>
      </c>
      <c r="Y336" s="5">
        <v>4153.0</v>
      </c>
      <c r="Z336" s="5" t="s">
        <v>1864</v>
      </c>
      <c r="AA336" s="5" t="s">
        <v>243</v>
      </c>
      <c r="AB336" s="5" t="s">
        <v>1862</v>
      </c>
      <c r="AC336" s="5" t="s">
        <v>11</v>
      </c>
      <c r="AD336" s="5" t="s">
        <v>99</v>
      </c>
      <c r="AE336" s="6"/>
      <c r="AF336" s="5" t="s">
        <v>110</v>
      </c>
      <c r="AG336" s="7" t="s">
        <v>101</v>
      </c>
      <c r="AH336" s="6" t="str">
        <f t="shared" si="85"/>
        <v>4153 a)</v>
      </c>
      <c r="AI336" s="8" t="s">
        <v>1864</v>
      </c>
      <c r="AJ336" s="5">
        <v>4100.0</v>
      </c>
      <c r="AK336" s="5" t="s">
        <v>289</v>
      </c>
      <c r="AL336" s="5">
        <v>4150.0</v>
      </c>
      <c r="AM336" s="5" t="s">
        <v>355</v>
      </c>
      <c r="AN336" s="5">
        <v>4153.0</v>
      </c>
      <c r="AO336" s="5" t="s">
        <v>362</v>
      </c>
      <c r="AP336" s="5" t="s">
        <v>1864</v>
      </c>
      <c r="AQ336" s="5" t="s">
        <v>115</v>
      </c>
      <c r="AR336" s="5" t="s">
        <v>1862</v>
      </c>
      <c r="AS336" s="5" t="s">
        <v>105</v>
      </c>
      <c r="AT336" s="5" t="s">
        <v>106</v>
      </c>
      <c r="AU336" s="9" t="str">
        <f t="shared" si="86"/>
        <v>4153 a)</v>
      </c>
      <c r="AV336" s="1" t="str">
        <f t="shared" si="87"/>
        <v>#REF!</v>
      </c>
      <c r="AW336" s="1" t="str">
        <f t="shared" ref="AW336:AW348" si="88">IF(#REF!="ITEM",IF(AQ336="a","ok",
IF(AQ336="b",IF(AQ335="a","ok","x"),
IF(AQ336="c",IF(AQ335="b","ok","x"),
IF(AQ336="d",IF(AQ335="c","ok","x"),
IF(AQ336="e",IF(AQ335="d","ok","x"),
IF(AQ336="f",IF(AQ335="e","ok","x"),
IF(AQ336="g",IF(AQ335="f","ok","x"),
IF(AQ336="h",IF(AQ335="g","ok","x"),
IF(AQ336="i",IF(AQ335="h","ok","x"),
IF(AQ336="j",IF(AQ335="i","ok","x"),
IF(AQ336="K",IF(AQ335="J","ok","x"),
IF(AQ336="L",IF(AQ335="K","ok","x")
)))))))))))),"OK")</f>
        <v>#REF!</v>
      </c>
    </row>
    <row r="337" ht="15.0" customHeight="1">
      <c r="A337" s="181" t="s">
        <v>48</v>
      </c>
      <c r="B337" s="181" t="s">
        <v>1747</v>
      </c>
      <c r="C337" s="206" t="s">
        <v>1865</v>
      </c>
      <c r="D337" s="1" t="s">
        <v>11</v>
      </c>
      <c r="E337" s="189"/>
      <c r="F337" s="189"/>
      <c r="G337" s="189"/>
      <c r="H337" s="197" t="s">
        <v>99</v>
      </c>
      <c r="I337" s="195"/>
      <c r="J337" s="195"/>
      <c r="K337" s="196"/>
      <c r="L337" s="226" t="s">
        <v>1863</v>
      </c>
      <c r="M337" s="1" t="str">
        <f t="shared" si="82"/>
        <v/>
      </c>
      <c r="N337" s="1"/>
      <c r="O337" s="1"/>
      <c r="P337" s="1"/>
      <c r="Q337" s="1" t="str">
        <f t="shared" si="83"/>
        <v>#REF!</v>
      </c>
      <c r="R337" s="1"/>
      <c r="S337" s="1" t="str">
        <f t="shared" si="84"/>
        <v>#REF!</v>
      </c>
      <c r="T337" s="1">
        <v>326.0</v>
      </c>
      <c r="U337" s="5">
        <v>328.0</v>
      </c>
      <c r="V337" s="5" t="s">
        <v>48</v>
      </c>
      <c r="W337" s="5">
        <v>4100.0</v>
      </c>
      <c r="X337" s="5">
        <v>4150.0</v>
      </c>
      <c r="Y337" s="5">
        <v>4153.0</v>
      </c>
      <c r="Z337" s="5" t="s">
        <v>1866</v>
      </c>
      <c r="AA337" s="5" t="s">
        <v>201</v>
      </c>
      <c r="AB337" s="5" t="s">
        <v>1865</v>
      </c>
      <c r="AC337" s="5" t="s">
        <v>11</v>
      </c>
      <c r="AD337" s="5" t="s">
        <v>99</v>
      </c>
      <c r="AE337" s="6"/>
      <c r="AF337" s="5" t="s">
        <v>110</v>
      </c>
      <c r="AG337" s="7" t="s">
        <v>101</v>
      </c>
      <c r="AH337" s="6" t="str">
        <f t="shared" si="85"/>
        <v>4153 b)</v>
      </c>
      <c r="AI337" s="8" t="s">
        <v>1866</v>
      </c>
      <c r="AJ337" s="5">
        <v>4100.0</v>
      </c>
      <c r="AK337" s="5" t="s">
        <v>289</v>
      </c>
      <c r="AL337" s="5">
        <v>4150.0</v>
      </c>
      <c r="AM337" s="5" t="s">
        <v>355</v>
      </c>
      <c r="AN337" s="5">
        <v>4153.0</v>
      </c>
      <c r="AO337" s="5" t="s">
        <v>362</v>
      </c>
      <c r="AP337" s="5" t="s">
        <v>1866</v>
      </c>
      <c r="AQ337" s="5" t="s">
        <v>121</v>
      </c>
      <c r="AR337" s="5" t="s">
        <v>1865</v>
      </c>
      <c r="AS337" s="5" t="s">
        <v>105</v>
      </c>
      <c r="AT337" s="5" t="s">
        <v>106</v>
      </c>
      <c r="AU337" s="9" t="str">
        <f t="shared" si="86"/>
        <v>4153 b)</v>
      </c>
      <c r="AV337" s="1" t="str">
        <f t="shared" si="87"/>
        <v>#REF!</v>
      </c>
      <c r="AW337" s="1" t="str">
        <f t="shared" si="88"/>
        <v>#REF!</v>
      </c>
    </row>
    <row r="338" ht="15.0" customHeight="1">
      <c r="A338" s="181" t="s">
        <v>48</v>
      </c>
      <c r="B338" s="181" t="s">
        <v>1747</v>
      </c>
      <c r="C338" s="206" t="s">
        <v>358</v>
      </c>
      <c r="D338" s="1" t="s">
        <v>11</v>
      </c>
      <c r="E338" s="189"/>
      <c r="F338" s="189"/>
      <c r="G338" s="189"/>
      <c r="H338" s="197" t="s">
        <v>92</v>
      </c>
      <c r="I338" s="195"/>
      <c r="J338" s="195"/>
      <c r="K338" s="196"/>
      <c r="L338" s="226" t="s">
        <v>892</v>
      </c>
      <c r="M338" s="1" t="str">
        <f t="shared" si="82"/>
        <v/>
      </c>
      <c r="N338" s="1"/>
      <c r="O338" s="1"/>
      <c r="P338" s="1"/>
      <c r="Q338" s="1" t="str">
        <f t="shared" si="83"/>
        <v>#REF!</v>
      </c>
      <c r="R338" s="1"/>
      <c r="S338" s="1" t="str">
        <f t="shared" si="84"/>
        <v>#REF!</v>
      </c>
      <c r="T338" s="1">
        <v>327.0</v>
      </c>
      <c r="U338" s="5">
        <v>329.0</v>
      </c>
      <c r="V338" s="5" t="s">
        <v>48</v>
      </c>
      <c r="W338" s="5">
        <v>4100.0</v>
      </c>
      <c r="X338" s="5">
        <v>4150.0</v>
      </c>
      <c r="Y338" s="5">
        <v>4153.0</v>
      </c>
      <c r="Z338" s="5" t="s">
        <v>361</v>
      </c>
      <c r="AA338" s="5" t="s">
        <v>97</v>
      </c>
      <c r="AB338" s="5" t="s">
        <v>358</v>
      </c>
      <c r="AC338" s="5" t="s">
        <v>11</v>
      </c>
      <c r="AD338" s="5" t="s">
        <v>99</v>
      </c>
      <c r="AE338" s="6"/>
      <c r="AF338" s="5" t="s">
        <v>110</v>
      </c>
      <c r="AG338" s="7" t="s">
        <v>101</v>
      </c>
      <c r="AH338" s="6" t="str">
        <f t="shared" si="85"/>
        <v>4153 c)</v>
      </c>
      <c r="AI338" s="8" t="s">
        <v>361</v>
      </c>
      <c r="AJ338" s="5">
        <v>4100.0</v>
      </c>
      <c r="AK338" s="5" t="s">
        <v>289</v>
      </c>
      <c r="AL338" s="5">
        <v>4150.0</v>
      </c>
      <c r="AM338" s="5" t="s">
        <v>355</v>
      </c>
      <c r="AN338" s="5">
        <v>4153.0</v>
      </c>
      <c r="AO338" s="5" t="s">
        <v>362</v>
      </c>
      <c r="AP338" s="5" t="s">
        <v>361</v>
      </c>
      <c r="AQ338" s="5" t="s">
        <v>104</v>
      </c>
      <c r="AR338" s="5" t="s">
        <v>358</v>
      </c>
      <c r="AS338" s="5" t="s">
        <v>105</v>
      </c>
      <c r="AT338" s="5" t="s">
        <v>106</v>
      </c>
      <c r="AU338" s="9" t="str">
        <f t="shared" si="86"/>
        <v>4153 c)</v>
      </c>
      <c r="AV338" s="1" t="str">
        <f t="shared" si="87"/>
        <v>#REF!</v>
      </c>
      <c r="AW338" s="1" t="str">
        <f t="shared" si="88"/>
        <v>#REF!</v>
      </c>
    </row>
    <row r="339" ht="15.0" customHeight="1">
      <c r="A339" s="181" t="s">
        <v>48</v>
      </c>
      <c r="B339" s="181" t="s">
        <v>1747</v>
      </c>
      <c r="C339" s="206" t="s">
        <v>363</v>
      </c>
      <c r="D339" s="1" t="s">
        <v>11</v>
      </c>
      <c r="E339" s="189"/>
      <c r="F339" s="189"/>
      <c r="G339" s="189"/>
      <c r="H339" s="197" t="s">
        <v>92</v>
      </c>
      <c r="I339" s="195"/>
      <c r="J339" s="195"/>
      <c r="K339" s="196"/>
      <c r="L339" s="226" t="s">
        <v>892</v>
      </c>
      <c r="M339" s="1" t="str">
        <f t="shared" si="82"/>
        <v/>
      </c>
      <c r="N339" s="1"/>
      <c r="O339" s="1"/>
      <c r="P339" s="1"/>
      <c r="Q339" s="1" t="str">
        <f t="shared" si="83"/>
        <v>#REF!</v>
      </c>
      <c r="R339" s="1"/>
      <c r="S339" s="1" t="str">
        <f t="shared" si="84"/>
        <v>#REF!</v>
      </c>
      <c r="T339" s="1">
        <v>328.0</v>
      </c>
      <c r="U339" s="5">
        <v>330.0</v>
      </c>
      <c r="V339" s="5" t="s">
        <v>48</v>
      </c>
      <c r="W339" s="5">
        <v>4100.0</v>
      </c>
      <c r="X339" s="5">
        <v>4150.0</v>
      </c>
      <c r="Y339" s="5">
        <v>4153.0</v>
      </c>
      <c r="Z339" s="5" t="s">
        <v>364</v>
      </c>
      <c r="AA339" s="5" t="s">
        <v>133</v>
      </c>
      <c r="AB339" s="5" t="s">
        <v>365</v>
      </c>
      <c r="AC339" s="5" t="s">
        <v>11</v>
      </c>
      <c r="AD339" s="5" t="s">
        <v>92</v>
      </c>
      <c r="AE339" s="6"/>
      <c r="AF339" s="5" t="s">
        <v>110</v>
      </c>
      <c r="AG339" s="7" t="s">
        <v>101</v>
      </c>
      <c r="AH339" s="6" t="str">
        <f t="shared" si="85"/>
        <v>4153 d)</v>
      </c>
      <c r="AI339" s="8" t="s">
        <v>364</v>
      </c>
      <c r="AJ339" s="5">
        <v>4100.0</v>
      </c>
      <c r="AK339" s="5" t="s">
        <v>289</v>
      </c>
      <c r="AL339" s="5">
        <v>4150.0</v>
      </c>
      <c r="AM339" s="5" t="s">
        <v>355</v>
      </c>
      <c r="AN339" s="5">
        <v>4153.0</v>
      </c>
      <c r="AO339" s="5" t="s">
        <v>362</v>
      </c>
      <c r="AP339" s="5" t="s">
        <v>364</v>
      </c>
      <c r="AQ339" s="5" t="s">
        <v>139</v>
      </c>
      <c r="AR339" s="5" t="s">
        <v>365</v>
      </c>
      <c r="AS339" s="5" t="s">
        <v>105</v>
      </c>
      <c r="AT339" s="5" t="s">
        <v>106</v>
      </c>
      <c r="AU339" s="9" t="str">
        <f t="shared" si="86"/>
        <v>4153 d)</v>
      </c>
      <c r="AV339" s="1" t="str">
        <f t="shared" si="87"/>
        <v>#REF!</v>
      </c>
      <c r="AW339" s="1" t="str">
        <f t="shared" si="88"/>
        <v>#REF!</v>
      </c>
    </row>
    <row r="340" ht="15.0" customHeight="1">
      <c r="A340" s="181" t="s">
        <v>679</v>
      </c>
      <c r="B340" s="181" t="s">
        <v>1747</v>
      </c>
      <c r="C340" s="181" t="s">
        <v>1867</v>
      </c>
      <c r="D340" s="1"/>
      <c r="E340" s="1"/>
      <c r="F340" s="1"/>
      <c r="G340" s="1"/>
      <c r="H340" s="5"/>
      <c r="I340" s="2"/>
      <c r="J340" s="2"/>
      <c r="K340" s="3"/>
      <c r="L340" s="5"/>
      <c r="M340" s="1" t="str">
        <f t="shared" si="82"/>
        <v/>
      </c>
      <c r="N340" s="1"/>
      <c r="O340" s="1"/>
      <c r="P340" s="1"/>
      <c r="Q340" s="1" t="str">
        <f t="shared" si="83"/>
        <v>#REF!</v>
      </c>
      <c r="R340" s="1"/>
      <c r="S340" s="1" t="str">
        <f t="shared" si="84"/>
        <v>#REF!</v>
      </c>
      <c r="T340" s="1">
        <v>329.0</v>
      </c>
      <c r="U340" s="5">
        <v>331.0</v>
      </c>
      <c r="V340" s="5" t="s">
        <v>110</v>
      </c>
      <c r="W340" s="6"/>
      <c r="X340" s="6"/>
      <c r="Y340" s="6"/>
      <c r="Z340" s="5" t="s">
        <v>110</v>
      </c>
      <c r="AA340" s="5" t="s">
        <v>110</v>
      </c>
      <c r="AB340" s="5" t="s">
        <v>110</v>
      </c>
      <c r="AC340" s="5" t="s">
        <v>110</v>
      </c>
      <c r="AD340" s="5" t="s">
        <v>110</v>
      </c>
      <c r="AE340" s="6"/>
      <c r="AF340" s="5" t="s">
        <v>110</v>
      </c>
      <c r="AG340" s="7" t="s">
        <v>101</v>
      </c>
      <c r="AH340" s="6" t="str">
        <f t="shared" si="85"/>
        <v>4160</v>
      </c>
      <c r="AI340" s="8">
        <v>4160.0</v>
      </c>
      <c r="AJ340" s="5">
        <v>4100.0</v>
      </c>
      <c r="AK340" s="5" t="s">
        <v>289</v>
      </c>
      <c r="AL340" s="5">
        <v>4160.0</v>
      </c>
      <c r="AM340" s="5" t="s">
        <v>371</v>
      </c>
      <c r="AN340" s="5"/>
      <c r="AO340" s="5" t="s">
        <v>110</v>
      </c>
      <c r="AP340" s="5" t="s">
        <v>110</v>
      </c>
      <c r="AQ340" s="5" t="s">
        <v>110</v>
      </c>
      <c r="AR340" s="5" t="s">
        <v>110</v>
      </c>
      <c r="AS340" s="5" t="s">
        <v>110</v>
      </c>
      <c r="AT340" s="5" t="s">
        <v>110</v>
      </c>
      <c r="AU340" s="9" t="str">
        <f t="shared" si="86"/>
        <v/>
      </c>
      <c r="AV340" s="1" t="str">
        <f t="shared" si="87"/>
        <v>#REF!</v>
      </c>
      <c r="AW340" s="1" t="str">
        <f t="shared" si="88"/>
        <v>#REF!</v>
      </c>
    </row>
    <row r="341" ht="15.0" customHeight="1">
      <c r="A341" s="181" t="s">
        <v>47</v>
      </c>
      <c r="B341" s="181" t="s">
        <v>1747</v>
      </c>
      <c r="C341" s="182" t="s">
        <v>1868</v>
      </c>
      <c r="D341" s="1" t="s">
        <v>11</v>
      </c>
      <c r="E341" s="183">
        <f>COUNTIF(H342:H348,"SIM")</f>
        <v>7</v>
      </c>
      <c r="F341" s="183">
        <f>COUNTA(H342:H348)</f>
        <v>7</v>
      </c>
      <c r="G341" s="184">
        <f>E341/F341</f>
        <v>1</v>
      </c>
      <c r="H341" s="201" t="s">
        <v>684</v>
      </c>
      <c r="I341" s="185"/>
      <c r="J341" s="185"/>
      <c r="K341" s="186"/>
      <c r="L341" s="197" t="s">
        <v>1869</v>
      </c>
      <c r="M341" s="1" t="str">
        <f t="shared" si="82"/>
        <v/>
      </c>
      <c r="N341" s="1"/>
      <c r="O341" s="1"/>
      <c r="P341" s="1"/>
      <c r="Q341" s="1" t="str">
        <f t="shared" si="83"/>
        <v>#REF!</v>
      </c>
      <c r="R341" s="1"/>
      <c r="S341" s="1" t="str">
        <f t="shared" si="84"/>
        <v>#REF!</v>
      </c>
      <c r="T341" s="1">
        <v>330.0</v>
      </c>
      <c r="U341" s="5">
        <v>332.0</v>
      </c>
      <c r="V341" s="5" t="s">
        <v>47</v>
      </c>
      <c r="W341" s="5">
        <v>4100.0</v>
      </c>
      <c r="X341" s="5">
        <v>4160.0</v>
      </c>
      <c r="Y341" s="5">
        <v>4161.0</v>
      </c>
      <c r="Z341" s="5" t="s">
        <v>1870</v>
      </c>
      <c r="AA341" s="5" t="s">
        <v>110</v>
      </c>
      <c r="AB341" s="5" t="s">
        <v>1871</v>
      </c>
      <c r="AC341" s="5" t="s">
        <v>11</v>
      </c>
      <c r="AD341" s="5" t="s">
        <v>1807</v>
      </c>
      <c r="AE341" s="188">
        <v>0.05</v>
      </c>
      <c r="AF341" s="5" t="s">
        <v>1872</v>
      </c>
      <c r="AG341" s="7" t="s">
        <v>101</v>
      </c>
      <c r="AH341" s="6" t="str">
        <f t="shared" si="85"/>
        <v>4161</v>
      </c>
      <c r="AI341" s="8">
        <v>4161.0</v>
      </c>
      <c r="AJ341" s="5">
        <v>4100.0</v>
      </c>
      <c r="AK341" s="5" t="s">
        <v>289</v>
      </c>
      <c r="AL341" s="5">
        <v>4160.0</v>
      </c>
      <c r="AM341" s="5" t="s">
        <v>371</v>
      </c>
      <c r="AN341" s="5">
        <v>4161.0</v>
      </c>
      <c r="AO341" s="5" t="s">
        <v>1871</v>
      </c>
      <c r="AP341" s="5" t="s">
        <v>1870</v>
      </c>
      <c r="AQ341" s="5" t="s">
        <v>110</v>
      </c>
      <c r="AR341" s="5" t="s">
        <v>110</v>
      </c>
      <c r="AS341" s="5" t="s">
        <v>105</v>
      </c>
      <c r="AT341" s="5" t="s">
        <v>110</v>
      </c>
      <c r="AU341" s="9" t="str">
        <f t="shared" si="86"/>
        <v/>
      </c>
      <c r="AV341" s="1" t="str">
        <f t="shared" si="87"/>
        <v>#REF!</v>
      </c>
      <c r="AW341" s="1" t="str">
        <f t="shared" si="88"/>
        <v>#REF!</v>
      </c>
    </row>
    <row r="342" ht="15.0" customHeight="1">
      <c r="A342" s="181" t="s">
        <v>48</v>
      </c>
      <c r="B342" s="181" t="s">
        <v>1747</v>
      </c>
      <c r="C342" s="206" t="s">
        <v>1873</v>
      </c>
      <c r="D342" s="1" t="s">
        <v>11</v>
      </c>
      <c r="E342" s="189"/>
      <c r="F342" s="189"/>
      <c r="G342" s="189"/>
      <c r="H342" s="197" t="s">
        <v>99</v>
      </c>
      <c r="I342" s="195"/>
      <c r="J342" s="195"/>
      <c r="K342" s="196"/>
      <c r="L342" s="197" t="s">
        <v>1874</v>
      </c>
      <c r="M342" s="1" t="str">
        <f t="shared" si="82"/>
        <v/>
      </c>
      <c r="N342" s="1"/>
      <c r="O342" s="1"/>
      <c r="P342" s="1"/>
      <c r="Q342" s="1" t="str">
        <f t="shared" si="83"/>
        <v>#REF!</v>
      </c>
      <c r="R342" s="1"/>
      <c r="S342" s="1" t="str">
        <f t="shared" si="84"/>
        <v>#REF!</v>
      </c>
      <c r="T342" s="1">
        <v>331.0</v>
      </c>
      <c r="U342" s="5">
        <v>333.0</v>
      </c>
      <c r="V342" s="5" t="s">
        <v>48</v>
      </c>
      <c r="W342" s="5">
        <v>4100.0</v>
      </c>
      <c r="X342" s="5">
        <v>4160.0</v>
      </c>
      <c r="Y342" s="5">
        <v>4161.0</v>
      </c>
      <c r="Z342" s="5" t="s">
        <v>1875</v>
      </c>
      <c r="AA342" s="5" t="s">
        <v>243</v>
      </c>
      <c r="AB342" s="5" t="s">
        <v>1873</v>
      </c>
      <c r="AC342" s="5" t="s">
        <v>11</v>
      </c>
      <c r="AD342" s="5" t="s">
        <v>99</v>
      </c>
      <c r="AE342" s="6"/>
      <c r="AF342" s="5" t="s">
        <v>1876</v>
      </c>
      <c r="AG342" s="7" t="s">
        <v>101</v>
      </c>
      <c r="AH342" s="6" t="str">
        <f t="shared" si="85"/>
        <v>4161 a)</v>
      </c>
      <c r="AI342" s="8" t="s">
        <v>1875</v>
      </c>
      <c r="AJ342" s="5">
        <v>4100.0</v>
      </c>
      <c r="AK342" s="5" t="s">
        <v>289</v>
      </c>
      <c r="AL342" s="5">
        <v>4160.0</v>
      </c>
      <c r="AM342" s="5" t="s">
        <v>371</v>
      </c>
      <c r="AN342" s="5">
        <v>4161.0</v>
      </c>
      <c r="AO342" s="5" t="s">
        <v>1871</v>
      </c>
      <c r="AP342" s="5" t="s">
        <v>1875</v>
      </c>
      <c r="AQ342" s="5" t="s">
        <v>115</v>
      </c>
      <c r="AR342" s="5" t="s">
        <v>1873</v>
      </c>
      <c r="AS342" s="5" t="s">
        <v>105</v>
      </c>
      <c r="AT342" s="5" t="s">
        <v>106</v>
      </c>
      <c r="AU342" s="9" t="str">
        <f t="shared" si="86"/>
        <v>4161 a)</v>
      </c>
      <c r="AV342" s="1" t="str">
        <f t="shared" si="87"/>
        <v>#REF!</v>
      </c>
      <c r="AW342" s="1" t="str">
        <f t="shared" si="88"/>
        <v>#REF!</v>
      </c>
    </row>
    <row r="343" ht="15.0" customHeight="1">
      <c r="A343" s="181" t="s">
        <v>48</v>
      </c>
      <c r="B343" s="181" t="s">
        <v>1747</v>
      </c>
      <c r="C343" s="206" t="s">
        <v>1877</v>
      </c>
      <c r="D343" s="1" t="s">
        <v>11</v>
      </c>
      <c r="E343" s="189"/>
      <c r="F343" s="189"/>
      <c r="G343" s="189"/>
      <c r="H343" s="197" t="s">
        <v>99</v>
      </c>
      <c r="I343" s="195"/>
      <c r="J343" s="195"/>
      <c r="K343" s="196"/>
      <c r="L343" s="197" t="s">
        <v>1874</v>
      </c>
      <c r="M343" s="1" t="str">
        <f t="shared" si="82"/>
        <v/>
      </c>
      <c r="N343" s="1"/>
      <c r="O343" s="1"/>
      <c r="P343" s="1"/>
      <c r="Q343" s="1" t="str">
        <f t="shared" si="83"/>
        <v>#REF!</v>
      </c>
      <c r="R343" s="1"/>
      <c r="S343" s="1" t="str">
        <f t="shared" si="84"/>
        <v>#REF!</v>
      </c>
      <c r="T343" s="1">
        <v>332.0</v>
      </c>
      <c r="U343" s="5">
        <v>334.0</v>
      </c>
      <c r="V343" s="5" t="s">
        <v>48</v>
      </c>
      <c r="W343" s="5">
        <v>4100.0</v>
      </c>
      <c r="X343" s="5">
        <v>4160.0</v>
      </c>
      <c r="Y343" s="5">
        <v>4161.0</v>
      </c>
      <c r="Z343" s="5" t="s">
        <v>1878</v>
      </c>
      <c r="AA343" s="5" t="s">
        <v>201</v>
      </c>
      <c r="AB343" s="5" t="s">
        <v>1877</v>
      </c>
      <c r="AC343" s="5" t="s">
        <v>11</v>
      </c>
      <c r="AD343" s="5" t="s">
        <v>99</v>
      </c>
      <c r="AE343" s="6"/>
      <c r="AF343" s="227" t="s">
        <v>1879</v>
      </c>
      <c r="AG343" s="7" t="s">
        <v>101</v>
      </c>
      <c r="AH343" s="6" t="str">
        <f t="shared" si="85"/>
        <v>4161 b)</v>
      </c>
      <c r="AI343" s="8" t="s">
        <v>1878</v>
      </c>
      <c r="AJ343" s="5">
        <v>4100.0</v>
      </c>
      <c r="AK343" s="5" t="s">
        <v>289</v>
      </c>
      <c r="AL343" s="5">
        <v>4160.0</v>
      </c>
      <c r="AM343" s="5" t="s">
        <v>371</v>
      </c>
      <c r="AN343" s="5">
        <v>4161.0</v>
      </c>
      <c r="AO343" s="5" t="s">
        <v>1871</v>
      </c>
      <c r="AP343" s="5" t="s">
        <v>1878</v>
      </c>
      <c r="AQ343" s="5" t="s">
        <v>121</v>
      </c>
      <c r="AR343" s="5" t="s">
        <v>1877</v>
      </c>
      <c r="AS343" s="5" t="s">
        <v>105</v>
      </c>
      <c r="AT343" s="5" t="s">
        <v>106</v>
      </c>
      <c r="AU343" s="9" t="str">
        <f t="shared" si="86"/>
        <v>4161 b)</v>
      </c>
      <c r="AV343" s="1" t="str">
        <f t="shared" si="87"/>
        <v>#REF!</v>
      </c>
      <c r="AW343" s="1" t="str">
        <f t="shared" si="88"/>
        <v>#REF!</v>
      </c>
    </row>
    <row r="344" ht="15.0" customHeight="1">
      <c r="A344" s="181" t="s">
        <v>48</v>
      </c>
      <c r="B344" s="181" t="s">
        <v>1747</v>
      </c>
      <c r="C344" s="206" t="s">
        <v>1880</v>
      </c>
      <c r="D344" s="1" t="s">
        <v>11</v>
      </c>
      <c r="E344" s="189"/>
      <c r="F344" s="189"/>
      <c r="G344" s="189"/>
      <c r="H344" s="197" t="s">
        <v>99</v>
      </c>
      <c r="I344" s="195"/>
      <c r="J344" s="195"/>
      <c r="K344" s="196"/>
      <c r="L344" s="197" t="s">
        <v>1874</v>
      </c>
      <c r="M344" s="1" t="str">
        <f t="shared" si="82"/>
        <v/>
      </c>
      <c r="N344" s="1"/>
      <c r="O344" s="1"/>
      <c r="P344" s="1"/>
      <c r="Q344" s="1" t="str">
        <f t="shared" si="83"/>
        <v>#REF!</v>
      </c>
      <c r="R344" s="1"/>
      <c r="S344" s="1" t="str">
        <f t="shared" si="84"/>
        <v>#REF!</v>
      </c>
      <c r="T344" s="1">
        <v>333.0</v>
      </c>
      <c r="U344" s="5">
        <v>335.0</v>
      </c>
      <c r="V344" s="5" t="s">
        <v>48</v>
      </c>
      <c r="W344" s="5">
        <v>4100.0</v>
      </c>
      <c r="X344" s="5">
        <v>4160.0</v>
      </c>
      <c r="Y344" s="5">
        <v>4161.0</v>
      </c>
      <c r="Z344" s="5" t="s">
        <v>1881</v>
      </c>
      <c r="AA344" s="5" t="s">
        <v>97</v>
      </c>
      <c r="AB344" s="5" t="s">
        <v>1880</v>
      </c>
      <c r="AC344" s="5" t="s">
        <v>11</v>
      </c>
      <c r="AD344" s="5" t="s">
        <v>99</v>
      </c>
      <c r="AE344" s="6"/>
      <c r="AF344" s="227" t="s">
        <v>1879</v>
      </c>
      <c r="AG344" s="7" t="s">
        <v>101</v>
      </c>
      <c r="AH344" s="6" t="str">
        <f t="shared" si="85"/>
        <v>4161 c)</v>
      </c>
      <c r="AI344" s="8" t="s">
        <v>1881</v>
      </c>
      <c r="AJ344" s="5">
        <v>4100.0</v>
      </c>
      <c r="AK344" s="5" t="s">
        <v>289</v>
      </c>
      <c r="AL344" s="5">
        <v>4160.0</v>
      </c>
      <c r="AM344" s="5" t="s">
        <v>371</v>
      </c>
      <c r="AN344" s="5">
        <v>4161.0</v>
      </c>
      <c r="AO344" s="5" t="s">
        <v>1871</v>
      </c>
      <c r="AP344" s="5" t="s">
        <v>1881</v>
      </c>
      <c r="AQ344" s="5" t="s">
        <v>104</v>
      </c>
      <c r="AR344" s="5" t="s">
        <v>1880</v>
      </c>
      <c r="AS344" s="5" t="s">
        <v>105</v>
      </c>
      <c r="AT344" s="5" t="s">
        <v>106</v>
      </c>
      <c r="AU344" s="9" t="str">
        <f t="shared" si="86"/>
        <v>4161 c)</v>
      </c>
      <c r="AV344" s="1" t="str">
        <f t="shared" si="87"/>
        <v>#REF!</v>
      </c>
      <c r="AW344" s="1" t="str">
        <f t="shared" si="88"/>
        <v>#REF!</v>
      </c>
    </row>
    <row r="345" ht="15.0" customHeight="1">
      <c r="A345" s="181" t="s">
        <v>48</v>
      </c>
      <c r="B345" s="181" t="s">
        <v>1747</v>
      </c>
      <c r="C345" s="206" t="s">
        <v>1882</v>
      </c>
      <c r="D345" s="1" t="s">
        <v>11</v>
      </c>
      <c r="E345" s="189"/>
      <c r="F345" s="189"/>
      <c r="G345" s="189"/>
      <c r="H345" s="197" t="s">
        <v>99</v>
      </c>
      <c r="I345" s="195"/>
      <c r="J345" s="195"/>
      <c r="K345" s="196"/>
      <c r="L345" s="197" t="s">
        <v>1874</v>
      </c>
      <c r="M345" s="1" t="str">
        <f t="shared" si="82"/>
        <v/>
      </c>
      <c r="N345" s="1"/>
      <c r="O345" s="1"/>
      <c r="P345" s="1"/>
      <c r="Q345" s="1" t="str">
        <f t="shared" si="83"/>
        <v>#REF!</v>
      </c>
      <c r="R345" s="1"/>
      <c r="S345" s="1" t="str">
        <f t="shared" si="84"/>
        <v>#REF!</v>
      </c>
      <c r="T345" s="1">
        <v>334.0</v>
      </c>
      <c r="U345" s="5">
        <v>336.0</v>
      </c>
      <c r="V345" s="5" t="s">
        <v>48</v>
      </c>
      <c r="W345" s="5">
        <v>4100.0</v>
      </c>
      <c r="X345" s="5">
        <v>4160.0</v>
      </c>
      <c r="Y345" s="5">
        <v>4161.0</v>
      </c>
      <c r="Z345" s="5" t="s">
        <v>1883</v>
      </c>
      <c r="AA345" s="5" t="s">
        <v>133</v>
      </c>
      <c r="AB345" s="5" t="s">
        <v>1882</v>
      </c>
      <c r="AC345" s="5" t="s">
        <v>11</v>
      </c>
      <c r="AD345" s="5" t="s">
        <v>99</v>
      </c>
      <c r="AE345" s="6"/>
      <c r="AF345" s="227" t="s">
        <v>1879</v>
      </c>
      <c r="AG345" s="7" t="s">
        <v>101</v>
      </c>
      <c r="AH345" s="6" t="str">
        <f t="shared" si="85"/>
        <v>4161 d)</v>
      </c>
      <c r="AI345" s="8" t="s">
        <v>1883</v>
      </c>
      <c r="AJ345" s="5">
        <v>4100.0</v>
      </c>
      <c r="AK345" s="5" t="s">
        <v>289</v>
      </c>
      <c r="AL345" s="5">
        <v>4160.0</v>
      </c>
      <c r="AM345" s="5" t="s">
        <v>371</v>
      </c>
      <c r="AN345" s="5">
        <v>4161.0</v>
      </c>
      <c r="AO345" s="5" t="s">
        <v>1871</v>
      </c>
      <c r="AP345" s="5" t="s">
        <v>1883</v>
      </c>
      <c r="AQ345" s="5" t="s">
        <v>139</v>
      </c>
      <c r="AR345" s="5" t="s">
        <v>1882</v>
      </c>
      <c r="AS345" s="5" t="s">
        <v>105</v>
      </c>
      <c r="AT345" s="5" t="s">
        <v>106</v>
      </c>
      <c r="AU345" s="9" t="str">
        <f t="shared" si="86"/>
        <v>4161 d)</v>
      </c>
      <c r="AV345" s="1" t="str">
        <f t="shared" si="87"/>
        <v>#REF!</v>
      </c>
      <c r="AW345" s="1" t="str">
        <f t="shared" si="88"/>
        <v>#REF!</v>
      </c>
    </row>
    <row r="346" ht="15.0" customHeight="1">
      <c r="A346" s="181" t="s">
        <v>48</v>
      </c>
      <c r="B346" s="181" t="s">
        <v>1747</v>
      </c>
      <c r="C346" s="206" t="s">
        <v>1884</v>
      </c>
      <c r="D346" s="1" t="s">
        <v>11</v>
      </c>
      <c r="E346" s="189"/>
      <c r="F346" s="189"/>
      <c r="G346" s="189"/>
      <c r="H346" s="197" t="s">
        <v>99</v>
      </c>
      <c r="I346" s="195"/>
      <c r="J346" s="195"/>
      <c r="K346" s="196"/>
      <c r="L346" s="197" t="s">
        <v>1874</v>
      </c>
      <c r="M346" s="1" t="str">
        <f t="shared" si="82"/>
        <v/>
      </c>
      <c r="N346" s="1"/>
      <c r="O346" s="1"/>
      <c r="P346" s="1"/>
      <c r="Q346" s="1" t="str">
        <f t="shared" si="83"/>
        <v>#REF!</v>
      </c>
      <c r="R346" s="1"/>
      <c r="S346" s="1" t="str">
        <f t="shared" si="84"/>
        <v>#REF!</v>
      </c>
      <c r="T346" s="1">
        <v>335.0</v>
      </c>
      <c r="U346" s="5">
        <v>337.0</v>
      </c>
      <c r="V346" s="5" t="s">
        <v>48</v>
      </c>
      <c r="W346" s="5">
        <v>4100.0</v>
      </c>
      <c r="X346" s="5">
        <v>4160.0</v>
      </c>
      <c r="Y346" s="5">
        <v>4161.0</v>
      </c>
      <c r="Z346" s="5" t="s">
        <v>1885</v>
      </c>
      <c r="AA346" s="5" t="s">
        <v>146</v>
      </c>
      <c r="AB346" s="5" t="s">
        <v>1884</v>
      </c>
      <c r="AC346" s="5" t="s">
        <v>11</v>
      </c>
      <c r="AD346" s="5" t="s">
        <v>99</v>
      </c>
      <c r="AE346" s="6"/>
      <c r="AF346" s="227" t="s">
        <v>1879</v>
      </c>
      <c r="AG346" s="7" t="s">
        <v>101</v>
      </c>
      <c r="AH346" s="6" t="str">
        <f t="shared" si="85"/>
        <v>4161 e)</v>
      </c>
      <c r="AI346" s="8" t="s">
        <v>1885</v>
      </c>
      <c r="AJ346" s="5">
        <v>4100.0</v>
      </c>
      <c r="AK346" s="5" t="s">
        <v>289</v>
      </c>
      <c r="AL346" s="5">
        <v>4160.0</v>
      </c>
      <c r="AM346" s="5" t="s">
        <v>371</v>
      </c>
      <c r="AN346" s="5">
        <v>4161.0</v>
      </c>
      <c r="AO346" s="5" t="s">
        <v>1871</v>
      </c>
      <c r="AP346" s="5" t="s">
        <v>1885</v>
      </c>
      <c r="AQ346" s="5" t="s">
        <v>150</v>
      </c>
      <c r="AR346" s="5" t="s">
        <v>1884</v>
      </c>
      <c r="AS346" s="5" t="s">
        <v>105</v>
      </c>
      <c r="AT346" s="5" t="s">
        <v>106</v>
      </c>
      <c r="AU346" s="9" t="str">
        <f t="shared" si="86"/>
        <v>4161 e)</v>
      </c>
      <c r="AV346" s="1" t="str">
        <f t="shared" si="87"/>
        <v>#REF!</v>
      </c>
      <c r="AW346" s="1" t="str">
        <f t="shared" si="88"/>
        <v>#REF!</v>
      </c>
    </row>
    <row r="347" ht="15.0" customHeight="1">
      <c r="A347" s="181" t="s">
        <v>48</v>
      </c>
      <c r="B347" s="181" t="s">
        <v>1747</v>
      </c>
      <c r="C347" s="206" t="s">
        <v>1886</v>
      </c>
      <c r="D347" s="1" t="s">
        <v>11</v>
      </c>
      <c r="E347" s="189"/>
      <c r="F347" s="189"/>
      <c r="G347" s="189"/>
      <c r="H347" s="197" t="s">
        <v>99</v>
      </c>
      <c r="I347" s="195"/>
      <c r="J347" s="195"/>
      <c r="K347" s="196"/>
      <c r="L347" s="197" t="s">
        <v>1874</v>
      </c>
      <c r="M347" s="1" t="str">
        <f t="shared" si="82"/>
        <v/>
      </c>
      <c r="N347" s="1"/>
      <c r="O347" s="1"/>
      <c r="P347" s="1"/>
      <c r="Q347" s="1" t="str">
        <f t="shared" si="83"/>
        <v>#REF!</v>
      </c>
      <c r="R347" s="1"/>
      <c r="S347" s="1" t="str">
        <f t="shared" si="84"/>
        <v>#REF!</v>
      </c>
      <c r="T347" s="1">
        <v>336.0</v>
      </c>
      <c r="U347" s="5">
        <v>338.0</v>
      </c>
      <c r="V347" s="5" t="s">
        <v>48</v>
      </c>
      <c r="W347" s="5">
        <v>4100.0</v>
      </c>
      <c r="X347" s="5">
        <v>4160.0</v>
      </c>
      <c r="Y347" s="5">
        <v>4161.0</v>
      </c>
      <c r="Z347" s="5" t="s">
        <v>1887</v>
      </c>
      <c r="AA347" s="5" t="s">
        <v>250</v>
      </c>
      <c r="AB347" s="5" t="s">
        <v>1886</v>
      </c>
      <c r="AC347" s="5" t="s">
        <v>11</v>
      </c>
      <c r="AD347" s="5" t="s">
        <v>99</v>
      </c>
      <c r="AE347" s="6"/>
      <c r="AF347" s="227" t="s">
        <v>1879</v>
      </c>
      <c r="AG347" s="7" t="s">
        <v>101</v>
      </c>
      <c r="AH347" s="6" t="str">
        <f t="shared" si="85"/>
        <v>4161 f)</v>
      </c>
      <c r="AI347" s="8" t="s">
        <v>1887</v>
      </c>
      <c r="AJ347" s="5">
        <v>4100.0</v>
      </c>
      <c r="AK347" s="5" t="s">
        <v>289</v>
      </c>
      <c r="AL347" s="5">
        <v>4160.0</v>
      </c>
      <c r="AM347" s="5" t="s">
        <v>371</v>
      </c>
      <c r="AN347" s="5">
        <v>4161.0</v>
      </c>
      <c r="AO347" s="5" t="s">
        <v>1871</v>
      </c>
      <c r="AP347" s="5" t="s">
        <v>1887</v>
      </c>
      <c r="AQ347" s="5" t="s">
        <v>196</v>
      </c>
      <c r="AR347" s="5" t="s">
        <v>1886</v>
      </c>
      <c r="AS347" s="5" t="s">
        <v>105</v>
      </c>
      <c r="AT347" s="5" t="s">
        <v>106</v>
      </c>
      <c r="AU347" s="9" t="str">
        <f t="shared" si="86"/>
        <v>4161 f)</v>
      </c>
      <c r="AV347" s="1" t="str">
        <f t="shared" si="87"/>
        <v>#REF!</v>
      </c>
      <c r="AW347" s="1" t="str">
        <f t="shared" si="88"/>
        <v>#REF!</v>
      </c>
    </row>
    <row r="348" ht="15.0" customHeight="1">
      <c r="A348" s="181" t="s">
        <v>48</v>
      </c>
      <c r="B348" s="181" t="s">
        <v>1747</v>
      </c>
      <c r="C348" s="206" t="s">
        <v>1888</v>
      </c>
      <c r="D348" s="1" t="s">
        <v>11</v>
      </c>
      <c r="E348" s="189"/>
      <c r="F348" s="189"/>
      <c r="G348" s="189"/>
      <c r="H348" s="197" t="s">
        <v>99</v>
      </c>
      <c r="I348" s="195"/>
      <c r="J348" s="195"/>
      <c r="K348" s="196"/>
      <c r="L348" s="197" t="s">
        <v>1874</v>
      </c>
      <c r="M348" s="1" t="str">
        <f t="shared" si="82"/>
        <v/>
      </c>
      <c r="N348" s="1"/>
      <c r="O348" s="1"/>
      <c r="P348" s="1"/>
      <c r="Q348" s="1" t="str">
        <f t="shared" si="83"/>
        <v>#REF!</v>
      </c>
      <c r="R348" s="1"/>
      <c r="S348" s="1" t="str">
        <f t="shared" si="84"/>
        <v>#REF!</v>
      </c>
      <c r="T348" s="1">
        <v>337.0</v>
      </c>
      <c r="U348" s="5">
        <v>339.0</v>
      </c>
      <c r="V348" s="5" t="s">
        <v>48</v>
      </c>
      <c r="W348" s="5">
        <v>4100.0</v>
      </c>
      <c r="X348" s="5">
        <v>4160.0</v>
      </c>
      <c r="Y348" s="5">
        <v>4161.0</v>
      </c>
      <c r="Z348" s="5" t="s">
        <v>1889</v>
      </c>
      <c r="AA348" s="5" t="s">
        <v>164</v>
      </c>
      <c r="AB348" s="5" t="s">
        <v>1888</v>
      </c>
      <c r="AC348" s="5" t="s">
        <v>11</v>
      </c>
      <c r="AD348" s="5" t="s">
        <v>99</v>
      </c>
      <c r="AE348" s="6"/>
      <c r="AF348" s="5" t="s">
        <v>1890</v>
      </c>
      <c r="AG348" s="7" t="s">
        <v>101</v>
      </c>
      <c r="AH348" s="6" t="str">
        <f t="shared" si="85"/>
        <v>4161 g)</v>
      </c>
      <c r="AI348" s="8" t="s">
        <v>1889</v>
      </c>
      <c r="AJ348" s="5">
        <v>4100.0</v>
      </c>
      <c r="AK348" s="5" t="s">
        <v>289</v>
      </c>
      <c r="AL348" s="5">
        <v>4160.0</v>
      </c>
      <c r="AM348" s="5" t="s">
        <v>371</v>
      </c>
      <c r="AN348" s="5">
        <v>4161.0</v>
      </c>
      <c r="AO348" s="5" t="s">
        <v>1871</v>
      </c>
      <c r="AP348" s="5" t="s">
        <v>1889</v>
      </c>
      <c r="AQ348" s="5" t="s">
        <v>169</v>
      </c>
      <c r="AR348" s="5" t="s">
        <v>1888</v>
      </c>
      <c r="AS348" s="5" t="s">
        <v>105</v>
      </c>
      <c r="AT348" s="5" t="s">
        <v>106</v>
      </c>
      <c r="AU348" s="9" t="str">
        <f t="shared" si="86"/>
        <v>4161 g)</v>
      </c>
      <c r="AV348" s="1" t="str">
        <f t="shared" si="87"/>
        <v>#REF!</v>
      </c>
      <c r="AW348" s="1" t="str">
        <f t="shared" si="88"/>
        <v>#REF!</v>
      </c>
    </row>
    <row r="349" ht="15.0" customHeight="1">
      <c r="A349" s="181" t="s">
        <v>47</v>
      </c>
      <c r="B349" s="181" t="s">
        <v>1747</v>
      </c>
      <c r="C349" s="182" t="s">
        <v>1891</v>
      </c>
      <c r="D349" s="1" t="s">
        <v>11</v>
      </c>
      <c r="E349" s="183">
        <f>COUNTIF(H350:H355,"SIM")</f>
        <v>6</v>
      </c>
      <c r="F349" s="183">
        <f>COUNTA(H350:H355)</f>
        <v>6</v>
      </c>
      <c r="G349" s="184">
        <f>E349/F349</f>
        <v>1</v>
      </c>
      <c r="H349" s="201" t="s">
        <v>684</v>
      </c>
      <c r="I349" s="185"/>
      <c r="J349" s="185"/>
      <c r="K349" s="186"/>
      <c r="L349" s="197" t="s">
        <v>1892</v>
      </c>
      <c r="M349" s="1" t="str">
        <f t="shared" si="82"/>
        <v/>
      </c>
      <c r="N349" s="1"/>
      <c r="O349" s="1"/>
      <c r="P349" s="1"/>
      <c r="Q349" s="1" t="str">
        <f t="shared" si="83"/>
        <v>#REF!</v>
      </c>
      <c r="R349" s="1"/>
      <c r="S349" s="1" t="str">
        <f t="shared" si="84"/>
        <v>#REF!</v>
      </c>
      <c r="T349" s="1">
        <v>339.0</v>
      </c>
      <c r="U349" s="5">
        <v>341.0</v>
      </c>
      <c r="V349" s="5" t="s">
        <v>47</v>
      </c>
      <c r="W349" s="5">
        <v>4100.0</v>
      </c>
      <c r="X349" s="5">
        <v>4160.0</v>
      </c>
      <c r="Y349" s="5">
        <v>4162.0</v>
      </c>
      <c r="Z349" s="5" t="s">
        <v>1893</v>
      </c>
      <c r="AA349" s="5" t="s">
        <v>110</v>
      </c>
      <c r="AB349" s="5" t="s">
        <v>1894</v>
      </c>
      <c r="AC349" s="5" t="s">
        <v>11</v>
      </c>
      <c r="AD349" s="5" t="s">
        <v>852</v>
      </c>
      <c r="AE349" s="188">
        <v>0.5</v>
      </c>
      <c r="AF349" s="5" t="s">
        <v>1895</v>
      </c>
      <c r="AG349" s="7" t="s">
        <v>101</v>
      </c>
      <c r="AH349" s="6" t="str">
        <f t="shared" si="85"/>
        <v>4162</v>
      </c>
      <c r="AI349" s="8">
        <v>4162.0</v>
      </c>
      <c r="AJ349" s="5">
        <v>4100.0</v>
      </c>
      <c r="AK349" s="5" t="s">
        <v>289</v>
      </c>
      <c r="AL349" s="5">
        <v>4160.0</v>
      </c>
      <c r="AM349" s="5" t="s">
        <v>371</v>
      </c>
      <c r="AN349" s="5">
        <v>4162.0</v>
      </c>
      <c r="AO349" s="5" t="s">
        <v>1894</v>
      </c>
      <c r="AP349" s="5" t="s">
        <v>1893</v>
      </c>
      <c r="AQ349" s="5" t="s">
        <v>110</v>
      </c>
      <c r="AR349" s="5" t="s">
        <v>110</v>
      </c>
      <c r="AS349" s="5" t="s">
        <v>105</v>
      </c>
      <c r="AT349" s="5" t="s">
        <v>110</v>
      </c>
      <c r="AU349" s="9" t="str">
        <f t="shared" si="86"/>
        <v/>
      </c>
      <c r="AV349" s="1" t="str">
        <f t="shared" si="87"/>
        <v>#REF!</v>
      </c>
      <c r="AW349" s="1" t="str">
        <f>IF(#REF!="ITEM",IF(AQ349="a","ok",
IF(AQ349="b",IF(#REF!="a","ok","x"),
IF(AQ349="c",IF(#REF!="b","ok","x"),
IF(AQ349="d",IF(#REF!="c","ok","x"),
IF(AQ349="e",IF(#REF!="d","ok","x"),
IF(AQ349="f",IF(#REF!="e","ok","x"),
IF(AQ349="g",IF(#REF!="f","ok","x"),
IF(AQ349="h",IF(#REF!="g","ok","x"),
IF(AQ349="i",IF(#REF!="h","ok","x"),
IF(AQ349="j",IF(#REF!="i","ok","x"),
IF(AQ349="K",IF(#REF!="J","ok","x"),
IF(AQ349="L",IF(#REF!="K","ok","x")
)))))))))))),"OK")</f>
        <v>#REF!</v>
      </c>
    </row>
    <row r="350" ht="15.0" customHeight="1">
      <c r="A350" s="181" t="s">
        <v>48</v>
      </c>
      <c r="B350" s="181" t="s">
        <v>1747</v>
      </c>
      <c r="C350" s="206" t="s">
        <v>1896</v>
      </c>
      <c r="D350" s="1" t="s">
        <v>11</v>
      </c>
      <c r="E350" s="189"/>
      <c r="F350" s="189"/>
      <c r="G350" s="189"/>
      <c r="H350" s="197" t="s">
        <v>99</v>
      </c>
      <c r="I350" s="195"/>
      <c r="J350" s="195"/>
      <c r="K350" s="196"/>
      <c r="L350" s="197" t="s">
        <v>1897</v>
      </c>
      <c r="M350" s="1" t="str">
        <f t="shared" si="82"/>
        <v/>
      </c>
      <c r="N350" s="1"/>
      <c r="O350" s="1"/>
      <c r="P350" s="1"/>
      <c r="Q350" s="1" t="str">
        <f t="shared" si="83"/>
        <v>#REF!</v>
      </c>
      <c r="R350" s="1"/>
      <c r="S350" s="1" t="str">
        <f t="shared" si="84"/>
        <v>#REF!</v>
      </c>
      <c r="T350" s="1">
        <v>340.0</v>
      </c>
      <c r="U350" s="5">
        <v>342.0</v>
      </c>
      <c r="V350" s="5" t="s">
        <v>48</v>
      </c>
      <c r="W350" s="5">
        <v>4100.0</v>
      </c>
      <c r="X350" s="5">
        <v>4160.0</v>
      </c>
      <c r="Y350" s="5">
        <v>4162.0</v>
      </c>
      <c r="Z350" s="5" t="s">
        <v>1898</v>
      </c>
      <c r="AA350" s="5" t="s">
        <v>243</v>
      </c>
      <c r="AB350" s="5" t="s">
        <v>1899</v>
      </c>
      <c r="AC350" s="5" t="s">
        <v>11</v>
      </c>
      <c r="AD350" s="5" t="s">
        <v>99</v>
      </c>
      <c r="AE350" s="6"/>
      <c r="AF350" s="5" t="s">
        <v>1900</v>
      </c>
      <c r="AG350" s="7" t="s">
        <v>101</v>
      </c>
      <c r="AH350" s="6" t="str">
        <f t="shared" si="85"/>
        <v>4162 a)</v>
      </c>
      <c r="AI350" s="8" t="s">
        <v>1898</v>
      </c>
      <c r="AJ350" s="5">
        <v>4100.0</v>
      </c>
      <c r="AK350" s="5" t="s">
        <v>289</v>
      </c>
      <c r="AL350" s="5">
        <v>4160.0</v>
      </c>
      <c r="AM350" s="5" t="s">
        <v>371</v>
      </c>
      <c r="AN350" s="5">
        <v>4162.0</v>
      </c>
      <c r="AO350" s="5" t="s">
        <v>1894</v>
      </c>
      <c r="AP350" s="5" t="s">
        <v>1898</v>
      </c>
      <c r="AQ350" s="5" t="s">
        <v>115</v>
      </c>
      <c r="AR350" s="5" t="s">
        <v>1899</v>
      </c>
      <c r="AS350" s="5" t="s">
        <v>105</v>
      </c>
      <c r="AT350" s="5" t="s">
        <v>106</v>
      </c>
      <c r="AU350" s="9" t="str">
        <f t="shared" si="86"/>
        <v>4162 a)</v>
      </c>
      <c r="AV350" s="1" t="str">
        <f t="shared" si="87"/>
        <v>#REF!</v>
      </c>
      <c r="AW350" s="1" t="str">
        <f t="shared" ref="AW350:AW355" si="89">IF(#REF!="ITEM",IF(AQ350="a","ok",
IF(AQ350="b",IF(AQ349="a","ok","x"),
IF(AQ350="c",IF(AQ349="b","ok","x"),
IF(AQ350="d",IF(AQ349="c","ok","x"),
IF(AQ350="e",IF(AQ349="d","ok","x"),
IF(AQ350="f",IF(AQ349="e","ok","x"),
IF(AQ350="g",IF(AQ349="f","ok","x"),
IF(AQ350="h",IF(AQ349="g","ok","x"),
IF(AQ350="i",IF(AQ349="h","ok","x"),
IF(AQ350="j",IF(AQ349="i","ok","x"),
IF(AQ350="K",IF(AQ349="J","ok","x"),
IF(AQ350="L",IF(AQ349="K","ok","x")
)))))))))))),"OK")</f>
        <v>#REF!</v>
      </c>
    </row>
    <row r="351" ht="15.0" customHeight="1">
      <c r="A351" s="181" t="s">
        <v>48</v>
      </c>
      <c r="B351" s="181" t="s">
        <v>1747</v>
      </c>
      <c r="C351" s="206" t="s">
        <v>1901</v>
      </c>
      <c r="D351" s="1" t="s">
        <v>11</v>
      </c>
      <c r="E351" s="189"/>
      <c r="F351" s="189"/>
      <c r="G351" s="189"/>
      <c r="H351" s="197" t="s">
        <v>99</v>
      </c>
      <c r="I351" s="195"/>
      <c r="J351" s="195"/>
      <c r="K351" s="196"/>
      <c r="L351" s="197" t="s">
        <v>1897</v>
      </c>
      <c r="M351" s="1" t="str">
        <f t="shared" si="82"/>
        <v/>
      </c>
      <c r="N351" s="1"/>
      <c r="O351" s="1"/>
      <c r="P351" s="1"/>
      <c r="Q351" s="1" t="str">
        <f t="shared" si="83"/>
        <v>#REF!</v>
      </c>
      <c r="R351" s="1"/>
      <c r="S351" s="1" t="str">
        <f t="shared" si="84"/>
        <v>#REF!</v>
      </c>
      <c r="T351" s="1">
        <v>341.0</v>
      </c>
      <c r="U351" s="5">
        <v>343.0</v>
      </c>
      <c r="V351" s="5" t="s">
        <v>48</v>
      </c>
      <c r="W351" s="5">
        <v>4100.0</v>
      </c>
      <c r="X351" s="5">
        <v>4160.0</v>
      </c>
      <c r="Y351" s="5">
        <v>4162.0</v>
      </c>
      <c r="Z351" s="5" t="s">
        <v>1902</v>
      </c>
      <c r="AA351" s="5" t="s">
        <v>201</v>
      </c>
      <c r="AB351" s="5" t="s">
        <v>1903</v>
      </c>
      <c r="AC351" s="5" t="s">
        <v>11</v>
      </c>
      <c r="AD351" s="5" t="s">
        <v>99</v>
      </c>
      <c r="AE351" s="6"/>
      <c r="AF351" s="5" t="s">
        <v>110</v>
      </c>
      <c r="AG351" s="7" t="s">
        <v>101</v>
      </c>
      <c r="AH351" s="6" t="str">
        <f t="shared" si="85"/>
        <v>4162 b)</v>
      </c>
      <c r="AI351" s="8" t="s">
        <v>1902</v>
      </c>
      <c r="AJ351" s="5">
        <v>4100.0</v>
      </c>
      <c r="AK351" s="5" t="s">
        <v>289</v>
      </c>
      <c r="AL351" s="5">
        <v>4160.0</v>
      </c>
      <c r="AM351" s="5" t="s">
        <v>371</v>
      </c>
      <c r="AN351" s="5">
        <v>4162.0</v>
      </c>
      <c r="AO351" s="5" t="s">
        <v>1894</v>
      </c>
      <c r="AP351" s="5" t="s">
        <v>1902</v>
      </c>
      <c r="AQ351" s="5" t="s">
        <v>121</v>
      </c>
      <c r="AR351" s="5" t="s">
        <v>1903</v>
      </c>
      <c r="AS351" s="5" t="s">
        <v>105</v>
      </c>
      <c r="AT351" s="5" t="s">
        <v>106</v>
      </c>
      <c r="AU351" s="9" t="str">
        <f t="shared" si="86"/>
        <v>4162 b)</v>
      </c>
      <c r="AV351" s="1" t="str">
        <f t="shared" si="87"/>
        <v>#REF!</v>
      </c>
      <c r="AW351" s="1" t="str">
        <f t="shared" si="89"/>
        <v>#REF!</v>
      </c>
    </row>
    <row r="352" ht="15.0" customHeight="1">
      <c r="A352" s="181" t="s">
        <v>48</v>
      </c>
      <c r="B352" s="181" t="s">
        <v>1747</v>
      </c>
      <c r="C352" s="206" t="s">
        <v>1904</v>
      </c>
      <c r="D352" s="1" t="s">
        <v>11</v>
      </c>
      <c r="E352" s="189"/>
      <c r="F352" s="189"/>
      <c r="G352" s="189"/>
      <c r="H352" s="197" t="s">
        <v>99</v>
      </c>
      <c r="I352" s="195"/>
      <c r="J352" s="195"/>
      <c r="K352" s="196"/>
      <c r="L352" s="197" t="s">
        <v>1897</v>
      </c>
      <c r="M352" s="1" t="str">
        <f t="shared" si="82"/>
        <v/>
      </c>
      <c r="N352" s="1"/>
      <c r="O352" s="1"/>
      <c r="P352" s="1"/>
      <c r="Q352" s="1" t="str">
        <f t="shared" si="83"/>
        <v>#REF!</v>
      </c>
      <c r="R352" s="1"/>
      <c r="S352" s="1" t="str">
        <f t="shared" si="84"/>
        <v>#REF!</v>
      </c>
      <c r="T352" s="1">
        <v>342.0</v>
      </c>
      <c r="U352" s="5">
        <v>344.0</v>
      </c>
      <c r="V352" s="5" t="s">
        <v>48</v>
      </c>
      <c r="W352" s="5">
        <v>4100.0</v>
      </c>
      <c r="X352" s="5">
        <v>4160.0</v>
      </c>
      <c r="Y352" s="5">
        <v>4162.0</v>
      </c>
      <c r="Z352" s="5" t="s">
        <v>1905</v>
      </c>
      <c r="AA352" s="5" t="s">
        <v>97</v>
      </c>
      <c r="AB352" s="5" t="s">
        <v>1906</v>
      </c>
      <c r="AC352" s="5" t="s">
        <v>11</v>
      </c>
      <c r="AD352" s="5" t="s">
        <v>99</v>
      </c>
      <c r="AE352" s="6"/>
      <c r="AF352" s="5" t="s">
        <v>110</v>
      </c>
      <c r="AG352" s="7" t="s">
        <v>101</v>
      </c>
      <c r="AH352" s="6" t="str">
        <f t="shared" si="85"/>
        <v>4162 c)</v>
      </c>
      <c r="AI352" s="8" t="s">
        <v>1905</v>
      </c>
      <c r="AJ352" s="5">
        <v>4100.0</v>
      </c>
      <c r="AK352" s="5" t="s">
        <v>289</v>
      </c>
      <c r="AL352" s="5">
        <v>4160.0</v>
      </c>
      <c r="AM352" s="5" t="s">
        <v>371</v>
      </c>
      <c r="AN352" s="5">
        <v>4162.0</v>
      </c>
      <c r="AO352" s="5" t="s">
        <v>1894</v>
      </c>
      <c r="AP352" s="5" t="s">
        <v>1905</v>
      </c>
      <c r="AQ352" s="5" t="s">
        <v>104</v>
      </c>
      <c r="AR352" s="5" t="s">
        <v>1906</v>
      </c>
      <c r="AS352" s="5" t="s">
        <v>105</v>
      </c>
      <c r="AT352" s="5" t="s">
        <v>106</v>
      </c>
      <c r="AU352" s="9" t="str">
        <f t="shared" si="86"/>
        <v>4162 c)</v>
      </c>
      <c r="AV352" s="1" t="str">
        <f t="shared" si="87"/>
        <v>#REF!</v>
      </c>
      <c r="AW352" s="1" t="str">
        <f t="shared" si="89"/>
        <v>#REF!</v>
      </c>
    </row>
    <row r="353" ht="15.0" customHeight="1">
      <c r="A353" s="181" t="s">
        <v>48</v>
      </c>
      <c r="B353" s="181" t="s">
        <v>1747</v>
      </c>
      <c r="C353" s="206" t="s">
        <v>1907</v>
      </c>
      <c r="D353" s="1" t="s">
        <v>11</v>
      </c>
      <c r="E353" s="189"/>
      <c r="F353" s="189"/>
      <c r="G353" s="189"/>
      <c r="H353" s="197" t="s">
        <v>99</v>
      </c>
      <c r="I353" s="195"/>
      <c r="J353" s="195"/>
      <c r="K353" s="196"/>
      <c r="L353" s="197" t="s">
        <v>1897</v>
      </c>
      <c r="M353" s="1" t="str">
        <f t="shared" si="82"/>
        <v/>
      </c>
      <c r="N353" s="1"/>
      <c r="O353" s="1"/>
      <c r="P353" s="1"/>
      <c r="Q353" s="1" t="str">
        <f t="shared" si="83"/>
        <v>#REF!</v>
      </c>
      <c r="R353" s="1"/>
      <c r="S353" s="1" t="str">
        <f t="shared" si="84"/>
        <v>#REF!</v>
      </c>
      <c r="T353" s="1">
        <v>343.0</v>
      </c>
      <c r="U353" s="5">
        <v>345.0</v>
      </c>
      <c r="V353" s="5" t="s">
        <v>48</v>
      </c>
      <c r="W353" s="5">
        <v>4100.0</v>
      </c>
      <c r="X353" s="5">
        <v>4160.0</v>
      </c>
      <c r="Y353" s="5">
        <v>4162.0</v>
      </c>
      <c r="Z353" s="5" t="s">
        <v>1908</v>
      </c>
      <c r="AA353" s="5" t="s">
        <v>133</v>
      </c>
      <c r="AB353" s="5" t="s">
        <v>1909</v>
      </c>
      <c r="AC353" s="5" t="s">
        <v>11</v>
      </c>
      <c r="AD353" s="5" t="s">
        <v>99</v>
      </c>
      <c r="AE353" s="6"/>
      <c r="AF353" s="5" t="s">
        <v>1910</v>
      </c>
      <c r="AG353" s="7" t="s">
        <v>101</v>
      </c>
      <c r="AH353" s="6" t="str">
        <f t="shared" si="85"/>
        <v>4162 d)</v>
      </c>
      <c r="AI353" s="8" t="s">
        <v>1908</v>
      </c>
      <c r="AJ353" s="5">
        <v>4100.0</v>
      </c>
      <c r="AK353" s="5" t="s">
        <v>289</v>
      </c>
      <c r="AL353" s="5">
        <v>4160.0</v>
      </c>
      <c r="AM353" s="5" t="s">
        <v>371</v>
      </c>
      <c r="AN353" s="5">
        <v>4162.0</v>
      </c>
      <c r="AO353" s="5" t="s">
        <v>1894</v>
      </c>
      <c r="AP353" s="5" t="s">
        <v>1908</v>
      </c>
      <c r="AQ353" s="5" t="s">
        <v>139</v>
      </c>
      <c r="AR353" s="5" t="s">
        <v>1909</v>
      </c>
      <c r="AS353" s="5" t="s">
        <v>105</v>
      </c>
      <c r="AT353" s="5" t="s">
        <v>106</v>
      </c>
      <c r="AU353" s="9" t="str">
        <f t="shared" si="86"/>
        <v>4162 d)</v>
      </c>
      <c r="AV353" s="1" t="str">
        <f t="shared" si="87"/>
        <v>#REF!</v>
      </c>
      <c r="AW353" s="1" t="str">
        <f t="shared" si="89"/>
        <v>#REF!</v>
      </c>
    </row>
    <row r="354" ht="15.0" customHeight="1">
      <c r="A354" s="181" t="s">
        <v>48</v>
      </c>
      <c r="B354" s="181" t="s">
        <v>1747</v>
      </c>
      <c r="C354" s="206" t="s">
        <v>1911</v>
      </c>
      <c r="D354" s="1" t="s">
        <v>11</v>
      </c>
      <c r="E354" s="189"/>
      <c r="F354" s="189"/>
      <c r="G354" s="189"/>
      <c r="H354" s="197" t="s">
        <v>99</v>
      </c>
      <c r="I354" s="195"/>
      <c r="J354" s="195"/>
      <c r="K354" s="196"/>
      <c r="L354" s="197" t="s">
        <v>1897</v>
      </c>
      <c r="M354" s="1" t="str">
        <f t="shared" si="82"/>
        <v/>
      </c>
      <c r="N354" s="1"/>
      <c r="O354" s="1"/>
      <c r="P354" s="1"/>
      <c r="Q354" s="1" t="str">
        <f t="shared" si="83"/>
        <v>#REF!</v>
      </c>
      <c r="R354" s="1"/>
      <c r="S354" s="1" t="str">
        <f t="shared" si="84"/>
        <v>#REF!</v>
      </c>
      <c r="T354" s="1">
        <v>344.0</v>
      </c>
      <c r="U354" s="5">
        <v>346.0</v>
      </c>
      <c r="V354" s="5" t="s">
        <v>48</v>
      </c>
      <c r="W354" s="5">
        <v>4100.0</v>
      </c>
      <c r="X354" s="5">
        <v>4160.0</v>
      </c>
      <c r="Y354" s="5">
        <v>4162.0</v>
      </c>
      <c r="Z354" s="5" t="s">
        <v>1912</v>
      </c>
      <c r="AA354" s="5" t="s">
        <v>146</v>
      </c>
      <c r="AB354" s="5" t="s">
        <v>1913</v>
      </c>
      <c r="AC354" s="5" t="s">
        <v>11</v>
      </c>
      <c r="AD354" s="5" t="s">
        <v>99</v>
      </c>
      <c r="AE354" s="6"/>
      <c r="AF354" s="5" t="s">
        <v>1910</v>
      </c>
      <c r="AG354" s="7" t="s">
        <v>101</v>
      </c>
      <c r="AH354" s="6" t="str">
        <f t="shared" si="85"/>
        <v>4162 e)</v>
      </c>
      <c r="AI354" s="8" t="s">
        <v>1912</v>
      </c>
      <c r="AJ354" s="5">
        <v>4100.0</v>
      </c>
      <c r="AK354" s="5" t="s">
        <v>289</v>
      </c>
      <c r="AL354" s="5">
        <v>4160.0</v>
      </c>
      <c r="AM354" s="5" t="s">
        <v>371</v>
      </c>
      <c r="AN354" s="5">
        <v>4162.0</v>
      </c>
      <c r="AO354" s="5" t="s">
        <v>1894</v>
      </c>
      <c r="AP354" s="5" t="s">
        <v>1912</v>
      </c>
      <c r="AQ354" s="5" t="s">
        <v>150</v>
      </c>
      <c r="AR354" s="5" t="s">
        <v>1914</v>
      </c>
      <c r="AS354" s="5" t="s">
        <v>105</v>
      </c>
      <c r="AT354" s="5" t="s">
        <v>106</v>
      </c>
      <c r="AU354" s="9" t="str">
        <f t="shared" si="86"/>
        <v>4162 e)</v>
      </c>
      <c r="AV354" s="1" t="str">
        <f t="shared" si="87"/>
        <v>#REF!</v>
      </c>
      <c r="AW354" s="1" t="str">
        <f t="shared" si="89"/>
        <v>#REF!</v>
      </c>
    </row>
    <row r="355" ht="15.0" customHeight="1">
      <c r="A355" s="181" t="s">
        <v>48</v>
      </c>
      <c r="B355" s="181" t="s">
        <v>1747</v>
      </c>
      <c r="C355" s="206" t="s">
        <v>1915</v>
      </c>
      <c r="D355" s="1" t="s">
        <v>11</v>
      </c>
      <c r="E355" s="189"/>
      <c r="F355" s="189"/>
      <c r="G355" s="189"/>
      <c r="H355" s="197" t="s">
        <v>99</v>
      </c>
      <c r="I355" s="195"/>
      <c r="J355" s="195"/>
      <c r="K355" s="196"/>
      <c r="L355" s="197" t="s">
        <v>1897</v>
      </c>
      <c r="M355" s="1" t="str">
        <f t="shared" si="82"/>
        <v/>
      </c>
      <c r="N355" s="1"/>
      <c r="O355" s="1"/>
      <c r="P355" s="1"/>
      <c r="Q355" s="1" t="str">
        <f t="shared" si="83"/>
        <v>#REF!</v>
      </c>
      <c r="R355" s="1"/>
      <c r="S355" s="1" t="str">
        <f t="shared" si="84"/>
        <v>#REF!</v>
      </c>
      <c r="T355" s="1">
        <v>345.0</v>
      </c>
      <c r="U355" s="5">
        <v>347.0</v>
      </c>
      <c r="V355" s="5" t="s">
        <v>48</v>
      </c>
      <c r="W355" s="5">
        <v>4100.0</v>
      </c>
      <c r="X355" s="5">
        <v>4160.0</v>
      </c>
      <c r="Y355" s="5">
        <v>4162.0</v>
      </c>
      <c r="Z355" s="5" t="s">
        <v>1916</v>
      </c>
      <c r="AA355" s="5" t="s">
        <v>250</v>
      </c>
      <c r="AB355" s="5" t="s">
        <v>1917</v>
      </c>
      <c r="AC355" s="5" t="s">
        <v>11</v>
      </c>
      <c r="AD355" s="5" t="s">
        <v>99</v>
      </c>
      <c r="AE355" s="6"/>
      <c r="AF355" s="5" t="s">
        <v>1918</v>
      </c>
      <c r="AG355" s="7" t="s">
        <v>101</v>
      </c>
      <c r="AH355" s="6" t="str">
        <f t="shared" si="85"/>
        <v>4162 f)</v>
      </c>
      <c r="AI355" s="8" t="s">
        <v>1916</v>
      </c>
      <c r="AJ355" s="5">
        <v>4100.0</v>
      </c>
      <c r="AK355" s="5" t="s">
        <v>289</v>
      </c>
      <c r="AL355" s="5">
        <v>4160.0</v>
      </c>
      <c r="AM355" s="5" t="s">
        <v>371</v>
      </c>
      <c r="AN355" s="5">
        <v>4162.0</v>
      </c>
      <c r="AO355" s="5" t="s">
        <v>1894</v>
      </c>
      <c r="AP355" s="5" t="s">
        <v>1916</v>
      </c>
      <c r="AQ355" s="5" t="s">
        <v>196</v>
      </c>
      <c r="AR355" s="5" t="s">
        <v>1919</v>
      </c>
      <c r="AS355" s="5" t="s">
        <v>105</v>
      </c>
      <c r="AT355" s="5" t="s">
        <v>106</v>
      </c>
      <c r="AU355" s="9" t="str">
        <f t="shared" si="86"/>
        <v>4162 f)</v>
      </c>
      <c r="AV355" s="1" t="str">
        <f t="shared" si="87"/>
        <v>#REF!</v>
      </c>
      <c r="AW355" s="1" t="str">
        <f t="shared" si="89"/>
        <v>#REF!</v>
      </c>
    </row>
    <row r="356" ht="15.0" customHeight="1">
      <c r="A356" s="181" t="s">
        <v>47</v>
      </c>
      <c r="B356" s="181" t="s">
        <v>1747</v>
      </c>
      <c r="C356" s="182" t="s">
        <v>366</v>
      </c>
      <c r="D356" s="1" t="s">
        <v>11</v>
      </c>
      <c r="E356" s="183">
        <f>COUNTIF(H357:H360,"SIM")</f>
        <v>2</v>
      </c>
      <c r="F356" s="183">
        <f>COUNTA(H357:H360)</f>
        <v>4</v>
      </c>
      <c r="G356" s="184">
        <f>E356/F356</f>
        <v>0.5</v>
      </c>
      <c r="H356" s="201" t="s">
        <v>886</v>
      </c>
      <c r="I356" s="185"/>
      <c r="J356" s="185"/>
      <c r="K356" s="186"/>
      <c r="L356" s="226" t="s">
        <v>1920</v>
      </c>
      <c r="M356" s="1" t="str">
        <f t="shared" si="82"/>
        <v/>
      </c>
      <c r="N356" s="1"/>
      <c r="O356" s="1"/>
      <c r="P356" s="1"/>
      <c r="Q356" s="1" t="str">
        <f t="shared" si="83"/>
        <v>#REF!</v>
      </c>
      <c r="R356" s="1"/>
      <c r="S356" s="1" t="str">
        <f t="shared" si="84"/>
        <v>#REF!</v>
      </c>
      <c r="T356" s="1">
        <v>353.0</v>
      </c>
      <c r="U356" s="5">
        <v>355.0</v>
      </c>
      <c r="V356" s="5" t="s">
        <v>47</v>
      </c>
      <c r="W356" s="5">
        <v>4100.0</v>
      </c>
      <c r="X356" s="5">
        <v>4160.0</v>
      </c>
      <c r="Y356" s="5">
        <v>4164.0</v>
      </c>
      <c r="Z356" s="5" t="s">
        <v>1921</v>
      </c>
      <c r="AA356" s="5" t="s">
        <v>110</v>
      </c>
      <c r="AB356" s="5" t="s">
        <v>372</v>
      </c>
      <c r="AC356" s="5" t="s">
        <v>11</v>
      </c>
      <c r="AD356" s="5" t="s">
        <v>343</v>
      </c>
      <c r="AE356" s="188">
        <v>1.0</v>
      </c>
      <c r="AF356" s="5" t="s">
        <v>370</v>
      </c>
      <c r="AG356" s="7" t="s">
        <v>101</v>
      </c>
      <c r="AH356" s="6" t="str">
        <f t="shared" si="85"/>
        <v>4164</v>
      </c>
      <c r="AI356" s="8">
        <v>4164.0</v>
      </c>
      <c r="AJ356" s="5">
        <v>4100.0</v>
      </c>
      <c r="AK356" s="5" t="s">
        <v>289</v>
      </c>
      <c r="AL356" s="5">
        <v>4160.0</v>
      </c>
      <c r="AM356" s="5" t="s">
        <v>371</v>
      </c>
      <c r="AN356" s="5">
        <v>4164.0</v>
      </c>
      <c r="AO356" s="5" t="s">
        <v>372</v>
      </c>
      <c r="AP356" s="5" t="s">
        <v>1921</v>
      </c>
      <c r="AQ356" s="5" t="s">
        <v>110</v>
      </c>
      <c r="AR356" s="5" t="s">
        <v>110</v>
      </c>
      <c r="AS356" s="5" t="s">
        <v>105</v>
      </c>
      <c r="AT356" s="5" t="s">
        <v>110</v>
      </c>
      <c r="AU356" s="9" t="str">
        <f t="shared" si="86"/>
        <v/>
      </c>
      <c r="AV356" s="1" t="str">
        <f t="shared" si="87"/>
        <v>#REF!</v>
      </c>
      <c r="AW356" s="1" t="str">
        <f>IF(#REF!="ITEM",IF(AQ356="a","ok",
IF(AQ356="b",IF(#REF!="a","ok","x"),
IF(AQ356="c",IF(#REF!="b","ok","x"),
IF(AQ356="d",IF(#REF!="c","ok","x"),
IF(AQ356="e",IF(#REF!="d","ok","x"),
IF(AQ356="f",IF(#REF!="e","ok","x"),
IF(AQ356="g",IF(#REF!="f","ok","x"),
IF(AQ356="h",IF(#REF!="g","ok","x"),
IF(AQ356="i",IF(#REF!="h","ok","x"),
IF(AQ356="j",IF(#REF!="i","ok","x"),
IF(AQ356="K",IF(#REF!="J","ok","x"),
IF(AQ356="L",IF(#REF!="K","ok","x")
)))))))))))),"OK")</f>
        <v>#REF!</v>
      </c>
    </row>
    <row r="357" ht="15.0" customHeight="1">
      <c r="A357" s="181" t="s">
        <v>48</v>
      </c>
      <c r="B357" s="181" t="s">
        <v>1747</v>
      </c>
      <c r="C357" s="206" t="s">
        <v>1922</v>
      </c>
      <c r="D357" s="1" t="s">
        <v>11</v>
      </c>
      <c r="E357" s="189"/>
      <c r="F357" s="189"/>
      <c r="G357" s="189"/>
      <c r="H357" s="197" t="s">
        <v>99</v>
      </c>
      <c r="I357" s="195"/>
      <c r="J357" s="195"/>
      <c r="K357" s="196"/>
      <c r="L357" s="226" t="s">
        <v>1923</v>
      </c>
      <c r="M357" s="1" t="str">
        <f t="shared" si="82"/>
        <v/>
      </c>
      <c r="N357" s="1"/>
      <c r="O357" s="1"/>
      <c r="P357" s="1"/>
      <c r="Q357" s="1" t="str">
        <f t="shared" si="83"/>
        <v>#REF!</v>
      </c>
      <c r="R357" s="1"/>
      <c r="S357" s="1" t="str">
        <f t="shared" si="84"/>
        <v>#REF!</v>
      </c>
      <c r="T357" s="1">
        <v>354.0</v>
      </c>
      <c r="U357" s="5">
        <v>356.0</v>
      </c>
      <c r="V357" s="5" t="s">
        <v>48</v>
      </c>
      <c r="W357" s="5">
        <v>4100.0</v>
      </c>
      <c r="X357" s="5">
        <v>4160.0</v>
      </c>
      <c r="Y357" s="5">
        <v>4164.0</v>
      </c>
      <c r="Z357" s="5" t="s">
        <v>1924</v>
      </c>
      <c r="AA357" s="5" t="s">
        <v>243</v>
      </c>
      <c r="AB357" s="5" t="s">
        <v>1922</v>
      </c>
      <c r="AC357" s="5" t="s">
        <v>11</v>
      </c>
      <c r="AD357" s="5" t="s">
        <v>99</v>
      </c>
      <c r="AE357" s="6"/>
      <c r="AF357" s="5" t="s">
        <v>376</v>
      </c>
      <c r="AG357" s="7" t="s">
        <v>101</v>
      </c>
      <c r="AH357" s="6" t="str">
        <f t="shared" si="85"/>
        <v>4164 a)</v>
      </c>
      <c r="AI357" s="8" t="s">
        <v>1924</v>
      </c>
      <c r="AJ357" s="5">
        <v>4100.0</v>
      </c>
      <c r="AK357" s="5" t="s">
        <v>289</v>
      </c>
      <c r="AL357" s="5">
        <v>4160.0</v>
      </c>
      <c r="AM357" s="5" t="s">
        <v>371</v>
      </c>
      <c r="AN357" s="5">
        <v>4164.0</v>
      </c>
      <c r="AO357" s="5" t="s">
        <v>372</v>
      </c>
      <c r="AP357" s="5" t="s">
        <v>1924</v>
      </c>
      <c r="AQ357" s="5" t="s">
        <v>115</v>
      </c>
      <c r="AR357" s="5" t="s">
        <v>1922</v>
      </c>
      <c r="AS357" s="5" t="s">
        <v>105</v>
      </c>
      <c r="AT357" s="5" t="s">
        <v>106</v>
      </c>
      <c r="AU357" s="9" t="str">
        <f t="shared" si="86"/>
        <v>4164 a)</v>
      </c>
      <c r="AV357" s="1" t="str">
        <f t="shared" si="87"/>
        <v>#REF!</v>
      </c>
      <c r="AW357" s="1" t="str">
        <f t="shared" ref="AW357:AW360" si="90">IF(#REF!="ITEM",IF(AQ357="a","ok",
IF(AQ357="b",IF(AQ356="a","ok","x"),
IF(AQ357="c",IF(AQ356="b","ok","x"),
IF(AQ357="d",IF(AQ356="c","ok","x"),
IF(AQ357="e",IF(AQ356="d","ok","x"),
IF(AQ357="f",IF(AQ356="e","ok","x"),
IF(AQ357="g",IF(AQ356="f","ok","x"),
IF(AQ357="h",IF(AQ356="g","ok","x"),
IF(AQ357="i",IF(AQ356="h","ok","x"),
IF(AQ357="j",IF(AQ356="i","ok","x"),
IF(AQ357="K",IF(AQ356="J","ok","x"),
IF(AQ357="L",IF(AQ356="K","ok","x")
)))))))))))),"OK")</f>
        <v>#REF!</v>
      </c>
    </row>
    <row r="358" ht="15.0" customHeight="1">
      <c r="A358" s="181" t="s">
        <v>48</v>
      </c>
      <c r="B358" s="181" t="s">
        <v>1747</v>
      </c>
      <c r="C358" s="206" t="s">
        <v>1925</v>
      </c>
      <c r="D358" s="1" t="s">
        <v>11</v>
      </c>
      <c r="E358" s="189"/>
      <c r="F358" s="189"/>
      <c r="G358" s="189"/>
      <c r="H358" s="197" t="s">
        <v>99</v>
      </c>
      <c r="I358" s="195"/>
      <c r="J358" s="195"/>
      <c r="K358" s="196"/>
      <c r="L358" s="226" t="s">
        <v>1923</v>
      </c>
      <c r="M358" s="1" t="str">
        <f t="shared" si="82"/>
        <v/>
      </c>
      <c r="N358" s="1"/>
      <c r="O358" s="1"/>
      <c r="P358" s="1"/>
      <c r="Q358" s="1" t="str">
        <f t="shared" si="83"/>
        <v>#REF!</v>
      </c>
      <c r="R358" s="1"/>
      <c r="S358" s="1" t="str">
        <f t="shared" si="84"/>
        <v>#REF!</v>
      </c>
      <c r="T358" s="1">
        <v>355.0</v>
      </c>
      <c r="U358" s="5">
        <v>357.0</v>
      </c>
      <c r="V358" s="5" t="s">
        <v>48</v>
      </c>
      <c r="W358" s="5">
        <v>4100.0</v>
      </c>
      <c r="X358" s="5">
        <v>4160.0</v>
      </c>
      <c r="Y358" s="5">
        <v>4164.0</v>
      </c>
      <c r="Z358" s="5" t="s">
        <v>1926</v>
      </c>
      <c r="AA358" s="5" t="s">
        <v>201</v>
      </c>
      <c r="AB358" s="5" t="s">
        <v>1925</v>
      </c>
      <c r="AC358" s="5" t="s">
        <v>11</v>
      </c>
      <c r="AD358" s="5" t="s">
        <v>99</v>
      </c>
      <c r="AE358" s="6"/>
      <c r="AF358" s="5" t="s">
        <v>376</v>
      </c>
      <c r="AG358" s="7" t="s">
        <v>101</v>
      </c>
      <c r="AH358" s="6" t="str">
        <f t="shared" si="85"/>
        <v>4164 b)</v>
      </c>
      <c r="AI358" s="8" t="s">
        <v>1926</v>
      </c>
      <c r="AJ358" s="5">
        <v>4100.0</v>
      </c>
      <c r="AK358" s="5" t="s">
        <v>289</v>
      </c>
      <c r="AL358" s="5">
        <v>4160.0</v>
      </c>
      <c r="AM358" s="5" t="s">
        <v>371</v>
      </c>
      <c r="AN358" s="5">
        <v>4164.0</v>
      </c>
      <c r="AO358" s="5" t="s">
        <v>372</v>
      </c>
      <c r="AP358" s="5" t="s">
        <v>1926</v>
      </c>
      <c r="AQ358" s="5" t="s">
        <v>121</v>
      </c>
      <c r="AR358" s="5" t="s">
        <v>1925</v>
      </c>
      <c r="AS358" s="5" t="s">
        <v>105</v>
      </c>
      <c r="AT358" s="5" t="s">
        <v>106</v>
      </c>
      <c r="AU358" s="9" t="str">
        <f t="shared" si="86"/>
        <v>4164 b)</v>
      </c>
      <c r="AV358" s="1" t="str">
        <f t="shared" si="87"/>
        <v>#REF!</v>
      </c>
      <c r="AW358" s="1" t="str">
        <f t="shared" si="90"/>
        <v>#REF!</v>
      </c>
    </row>
    <row r="359" ht="15.0" customHeight="1">
      <c r="A359" s="181" t="s">
        <v>48</v>
      </c>
      <c r="B359" s="181" t="s">
        <v>1747</v>
      </c>
      <c r="C359" s="206" t="s">
        <v>367</v>
      </c>
      <c r="D359" s="1" t="s">
        <v>11</v>
      </c>
      <c r="E359" s="189"/>
      <c r="F359" s="189"/>
      <c r="G359" s="189"/>
      <c r="H359" s="197" t="s">
        <v>92</v>
      </c>
      <c r="I359" s="195"/>
      <c r="J359" s="195"/>
      <c r="K359" s="196"/>
      <c r="L359" s="226" t="s">
        <v>892</v>
      </c>
      <c r="M359" s="1" t="str">
        <f t="shared" si="82"/>
        <v/>
      </c>
      <c r="N359" s="1"/>
      <c r="O359" s="1"/>
      <c r="P359" s="1"/>
      <c r="Q359" s="1" t="str">
        <f t="shared" si="83"/>
        <v>#REF!</v>
      </c>
      <c r="R359" s="1"/>
      <c r="S359" s="1" t="str">
        <f t="shared" si="84"/>
        <v>#REF!</v>
      </c>
      <c r="T359" s="1">
        <v>356.0</v>
      </c>
      <c r="U359" s="5">
        <v>358.0</v>
      </c>
      <c r="V359" s="5" t="s">
        <v>48</v>
      </c>
      <c r="W359" s="5">
        <v>4100.0</v>
      </c>
      <c r="X359" s="5">
        <v>4160.0</v>
      </c>
      <c r="Y359" s="5">
        <v>4164.0</v>
      </c>
      <c r="Z359" s="5" t="s">
        <v>369</v>
      </c>
      <c r="AA359" s="5" t="s">
        <v>97</v>
      </c>
      <c r="AB359" s="5" t="s">
        <v>367</v>
      </c>
      <c r="AC359" s="5" t="s">
        <v>11</v>
      </c>
      <c r="AD359" s="5" t="s">
        <v>99</v>
      </c>
      <c r="AE359" s="6"/>
      <c r="AF359" s="5" t="s">
        <v>370</v>
      </c>
      <c r="AG359" s="7" t="s">
        <v>101</v>
      </c>
      <c r="AH359" s="6" t="str">
        <f t="shared" si="85"/>
        <v>4164 c)</v>
      </c>
      <c r="AI359" s="8" t="s">
        <v>369</v>
      </c>
      <c r="AJ359" s="5">
        <v>4100.0</v>
      </c>
      <c r="AK359" s="5" t="s">
        <v>289</v>
      </c>
      <c r="AL359" s="5">
        <v>4160.0</v>
      </c>
      <c r="AM359" s="5" t="s">
        <v>371</v>
      </c>
      <c r="AN359" s="5">
        <v>4164.0</v>
      </c>
      <c r="AO359" s="5" t="s">
        <v>372</v>
      </c>
      <c r="AP359" s="5" t="s">
        <v>369</v>
      </c>
      <c r="AQ359" s="5" t="s">
        <v>104</v>
      </c>
      <c r="AR359" s="5" t="s">
        <v>367</v>
      </c>
      <c r="AS359" s="5" t="s">
        <v>105</v>
      </c>
      <c r="AT359" s="5" t="s">
        <v>106</v>
      </c>
      <c r="AU359" s="9" t="str">
        <f t="shared" si="86"/>
        <v>4164 c)</v>
      </c>
      <c r="AV359" s="1" t="str">
        <f t="shared" si="87"/>
        <v>#REF!</v>
      </c>
      <c r="AW359" s="1" t="str">
        <f t="shared" si="90"/>
        <v>#REF!</v>
      </c>
    </row>
    <row r="360" ht="15.0" customHeight="1">
      <c r="A360" s="181" t="s">
        <v>48</v>
      </c>
      <c r="B360" s="181" t="s">
        <v>1747</v>
      </c>
      <c r="C360" s="206" t="s">
        <v>373</v>
      </c>
      <c r="D360" s="1" t="s">
        <v>11</v>
      </c>
      <c r="E360" s="189"/>
      <c r="F360" s="189"/>
      <c r="G360" s="189"/>
      <c r="H360" s="197" t="s">
        <v>92</v>
      </c>
      <c r="I360" s="195"/>
      <c r="J360" s="195"/>
      <c r="K360" s="196"/>
      <c r="L360" s="226" t="s">
        <v>892</v>
      </c>
      <c r="M360" s="1" t="str">
        <f t="shared" si="82"/>
        <v/>
      </c>
      <c r="N360" s="1"/>
      <c r="O360" s="1"/>
      <c r="P360" s="1"/>
      <c r="Q360" s="1" t="str">
        <f t="shared" si="83"/>
        <v>#REF!</v>
      </c>
      <c r="R360" s="1"/>
      <c r="S360" s="1" t="str">
        <f t="shared" si="84"/>
        <v>#REF!</v>
      </c>
      <c r="T360" s="1">
        <v>357.0</v>
      </c>
      <c r="U360" s="5">
        <v>359.0</v>
      </c>
      <c r="V360" s="5" t="s">
        <v>48</v>
      </c>
      <c r="W360" s="5">
        <v>4100.0</v>
      </c>
      <c r="X360" s="5">
        <v>4160.0</v>
      </c>
      <c r="Y360" s="5">
        <v>4164.0</v>
      </c>
      <c r="Z360" s="5" t="s">
        <v>375</v>
      </c>
      <c r="AA360" s="5" t="s">
        <v>133</v>
      </c>
      <c r="AB360" s="5" t="s">
        <v>373</v>
      </c>
      <c r="AC360" s="5" t="s">
        <v>11</v>
      </c>
      <c r="AD360" s="5" t="s">
        <v>99</v>
      </c>
      <c r="AE360" s="6"/>
      <c r="AF360" s="5" t="s">
        <v>376</v>
      </c>
      <c r="AG360" s="7" t="s">
        <v>101</v>
      </c>
      <c r="AH360" s="6" t="str">
        <f t="shared" si="85"/>
        <v>4164 d)</v>
      </c>
      <c r="AI360" s="8" t="s">
        <v>375</v>
      </c>
      <c r="AJ360" s="5">
        <v>4100.0</v>
      </c>
      <c r="AK360" s="5" t="s">
        <v>289</v>
      </c>
      <c r="AL360" s="5">
        <v>4160.0</v>
      </c>
      <c r="AM360" s="5" t="s">
        <v>371</v>
      </c>
      <c r="AN360" s="5">
        <v>4164.0</v>
      </c>
      <c r="AO360" s="5" t="s">
        <v>372</v>
      </c>
      <c r="AP360" s="5" t="s">
        <v>375</v>
      </c>
      <c r="AQ360" s="5" t="s">
        <v>139</v>
      </c>
      <c r="AR360" s="5" t="s">
        <v>373</v>
      </c>
      <c r="AS360" s="5" t="s">
        <v>105</v>
      </c>
      <c r="AT360" s="5" t="s">
        <v>106</v>
      </c>
      <c r="AU360" s="9" t="str">
        <f t="shared" si="86"/>
        <v>4164 d)</v>
      </c>
      <c r="AV360" s="1" t="str">
        <f t="shared" si="87"/>
        <v>#REF!</v>
      </c>
      <c r="AW360" s="1" t="str">
        <f t="shared" si="90"/>
        <v>#REF!</v>
      </c>
    </row>
    <row r="361" ht="15.0" customHeight="1">
      <c r="A361" s="181" t="s">
        <v>47</v>
      </c>
      <c r="B361" s="181" t="s">
        <v>1747</v>
      </c>
      <c r="C361" s="182" t="s">
        <v>377</v>
      </c>
      <c r="D361" s="1" t="s">
        <v>11</v>
      </c>
      <c r="E361" s="183">
        <f>COUNTIF(H362:H365,"SIM")</f>
        <v>3</v>
      </c>
      <c r="F361" s="183">
        <f>COUNTA(H362:H365)</f>
        <v>4</v>
      </c>
      <c r="G361" s="184">
        <f>E361/F361</f>
        <v>0.75</v>
      </c>
      <c r="H361" s="201" t="s">
        <v>886</v>
      </c>
      <c r="I361" s="185"/>
      <c r="J361" s="185"/>
      <c r="K361" s="186"/>
      <c r="L361" s="197" t="s">
        <v>1927</v>
      </c>
      <c r="M361" s="1" t="str">
        <f t="shared" si="82"/>
        <v/>
      </c>
      <c r="N361" s="1"/>
      <c r="O361" s="1"/>
      <c r="P361" s="1"/>
      <c r="Q361" s="1" t="str">
        <f t="shared" si="83"/>
        <v>#REF!</v>
      </c>
      <c r="R361" s="1"/>
      <c r="S361" s="1" t="str">
        <f t="shared" si="84"/>
        <v>#REF!</v>
      </c>
      <c r="T361" s="1">
        <v>359.0</v>
      </c>
      <c r="U361" s="5">
        <v>361.0</v>
      </c>
      <c r="V361" s="5" t="s">
        <v>47</v>
      </c>
      <c r="W361" s="5">
        <v>4100.0</v>
      </c>
      <c r="X361" s="5">
        <v>4160.0</v>
      </c>
      <c r="Y361" s="5">
        <v>4165.0</v>
      </c>
      <c r="Z361" s="5" t="s">
        <v>1928</v>
      </c>
      <c r="AA361" s="5" t="s">
        <v>110</v>
      </c>
      <c r="AB361" s="5" t="s">
        <v>1929</v>
      </c>
      <c r="AC361" s="5" t="s">
        <v>11</v>
      </c>
      <c r="AD361" s="5" t="s">
        <v>1719</v>
      </c>
      <c r="AE361" s="188">
        <v>0.0</v>
      </c>
      <c r="AF361" s="5" t="s">
        <v>1930</v>
      </c>
      <c r="AG361" s="7" t="s">
        <v>101</v>
      </c>
      <c r="AH361" s="6" t="str">
        <f t="shared" si="85"/>
        <v>4165</v>
      </c>
      <c r="AI361" s="8">
        <v>4165.0</v>
      </c>
      <c r="AJ361" s="5">
        <v>4100.0</v>
      </c>
      <c r="AK361" s="5" t="s">
        <v>289</v>
      </c>
      <c r="AL361" s="5">
        <v>4160.0</v>
      </c>
      <c r="AM361" s="5" t="s">
        <v>371</v>
      </c>
      <c r="AN361" s="5">
        <v>4165.0</v>
      </c>
      <c r="AO361" s="5" t="s">
        <v>1929</v>
      </c>
      <c r="AP361" s="5" t="s">
        <v>1928</v>
      </c>
      <c r="AQ361" s="5" t="s">
        <v>110</v>
      </c>
      <c r="AR361" s="5" t="s">
        <v>110</v>
      </c>
      <c r="AS361" s="5" t="s">
        <v>105</v>
      </c>
      <c r="AT361" s="5" t="s">
        <v>110</v>
      </c>
      <c r="AU361" s="9" t="str">
        <f t="shared" si="86"/>
        <v/>
      </c>
      <c r="AV361" s="1" t="str">
        <f t="shared" si="87"/>
        <v>#REF!</v>
      </c>
      <c r="AW361" s="1" t="str">
        <f>IF(#REF!="ITEM",IF(AQ361="a","ok",
IF(AQ361="b",IF(#REF!="a","ok","x"),
IF(AQ361="c",IF(#REF!="b","ok","x"),
IF(AQ361="d",IF(#REF!="c","ok","x"),
IF(AQ361="e",IF(#REF!="d","ok","x"),
IF(AQ361="f",IF(#REF!="e","ok","x"),
IF(AQ361="g",IF(#REF!="f","ok","x"),
IF(AQ361="h",IF(#REF!="g","ok","x"),
IF(AQ361="i",IF(#REF!="h","ok","x"),
IF(AQ361="j",IF(#REF!="i","ok","x"),
IF(AQ361="K",IF(#REF!="J","ok","x"),
IF(AQ361="L",IF(#REF!="K","ok","x")
)))))))))))),"OK")</f>
        <v>#REF!</v>
      </c>
    </row>
    <row r="362" ht="15.0" customHeight="1">
      <c r="A362" s="181" t="s">
        <v>48</v>
      </c>
      <c r="B362" s="181" t="s">
        <v>1747</v>
      </c>
      <c r="C362" s="206" t="s">
        <v>1931</v>
      </c>
      <c r="D362" s="1" t="s">
        <v>11</v>
      </c>
      <c r="E362" s="189"/>
      <c r="F362" s="189"/>
      <c r="G362" s="189"/>
      <c r="H362" s="199" t="s">
        <v>99</v>
      </c>
      <c r="I362" s="195"/>
      <c r="J362" s="195"/>
      <c r="K362" s="196"/>
      <c r="L362" s="197" t="s">
        <v>1932</v>
      </c>
      <c r="M362" s="1" t="str">
        <f t="shared" si="82"/>
        <v/>
      </c>
      <c r="N362" s="1"/>
      <c r="O362" s="1"/>
      <c r="P362" s="1"/>
      <c r="Q362" s="1" t="str">
        <f t="shared" si="83"/>
        <v>#REF!</v>
      </c>
      <c r="R362" s="1"/>
      <c r="S362" s="1" t="str">
        <f t="shared" si="84"/>
        <v>#REF!</v>
      </c>
      <c r="T362" s="1">
        <v>360.0</v>
      </c>
      <c r="U362" s="5">
        <v>362.0</v>
      </c>
      <c r="V362" s="5" t="s">
        <v>47</v>
      </c>
      <c r="W362" s="5">
        <v>4100.0</v>
      </c>
      <c r="X362" s="5">
        <v>4160.0</v>
      </c>
      <c r="Y362" s="5">
        <v>4166.0</v>
      </c>
      <c r="Z362" s="5" t="s">
        <v>1933</v>
      </c>
      <c r="AA362" s="5" t="s">
        <v>110</v>
      </c>
      <c r="AB362" s="5" t="s">
        <v>383</v>
      </c>
      <c r="AC362" s="5" t="s">
        <v>11</v>
      </c>
      <c r="AD362" s="5" t="s">
        <v>343</v>
      </c>
      <c r="AE362" s="188">
        <v>1.0</v>
      </c>
      <c r="AF362" s="5" t="s">
        <v>382</v>
      </c>
      <c r="AG362" s="7" t="s">
        <v>101</v>
      </c>
      <c r="AH362" s="6" t="str">
        <f t="shared" si="85"/>
        <v>4166</v>
      </c>
      <c r="AI362" s="8">
        <v>4166.0</v>
      </c>
      <c r="AJ362" s="5">
        <v>4100.0</v>
      </c>
      <c r="AK362" s="5" t="s">
        <v>289</v>
      </c>
      <c r="AL362" s="5">
        <v>4160.0</v>
      </c>
      <c r="AM362" s="5" t="s">
        <v>371</v>
      </c>
      <c r="AN362" s="5">
        <v>4166.0</v>
      </c>
      <c r="AO362" s="5" t="s">
        <v>383</v>
      </c>
      <c r="AP362" s="5" t="s">
        <v>1933</v>
      </c>
      <c r="AQ362" s="5" t="s">
        <v>110</v>
      </c>
      <c r="AR362" s="5" t="s">
        <v>110</v>
      </c>
      <c r="AS362" s="5" t="s">
        <v>105</v>
      </c>
      <c r="AT362" s="5" t="s">
        <v>110</v>
      </c>
      <c r="AU362" s="9" t="str">
        <f t="shared" si="86"/>
        <v/>
      </c>
      <c r="AV362" s="1" t="str">
        <f t="shared" si="87"/>
        <v>#REF!</v>
      </c>
      <c r="AW362" s="1" t="str">
        <f t="shared" ref="AW362:AW371" si="91">IF(#REF!="ITEM",IF(AQ362="a","ok",
IF(AQ362="b",IF(AQ361="a","ok","x"),
IF(AQ362="c",IF(AQ361="b","ok","x"),
IF(AQ362="d",IF(AQ361="c","ok","x"),
IF(AQ362="e",IF(AQ361="d","ok","x"),
IF(AQ362="f",IF(AQ361="e","ok","x"),
IF(AQ362="g",IF(AQ361="f","ok","x"),
IF(AQ362="h",IF(AQ361="g","ok","x"),
IF(AQ362="i",IF(AQ361="h","ok","x"),
IF(AQ362="j",IF(AQ361="i","ok","x"),
IF(AQ362="K",IF(AQ361="J","ok","x"),
IF(AQ362="L",IF(AQ361="K","ok","x")
)))))))))))),"OK")</f>
        <v>#REF!</v>
      </c>
    </row>
    <row r="363" ht="15.0" customHeight="1">
      <c r="A363" s="181" t="s">
        <v>48</v>
      </c>
      <c r="B363" s="181" t="s">
        <v>1747</v>
      </c>
      <c r="C363" s="206" t="s">
        <v>1934</v>
      </c>
      <c r="D363" s="1" t="s">
        <v>11</v>
      </c>
      <c r="E363" s="189"/>
      <c r="F363" s="189"/>
      <c r="G363" s="189"/>
      <c r="H363" s="199" t="s">
        <v>99</v>
      </c>
      <c r="I363" s="195"/>
      <c r="J363" s="195"/>
      <c r="K363" s="196"/>
      <c r="L363" s="197" t="s">
        <v>1932</v>
      </c>
      <c r="M363" s="1" t="str">
        <f t="shared" si="82"/>
        <v/>
      </c>
      <c r="N363" s="1"/>
      <c r="O363" s="1"/>
      <c r="P363" s="1"/>
      <c r="Q363" s="1" t="str">
        <f t="shared" si="83"/>
        <v>#REF!</v>
      </c>
      <c r="R363" s="1"/>
      <c r="S363" s="1" t="str">
        <f t="shared" si="84"/>
        <v>#REF!</v>
      </c>
      <c r="T363" s="1">
        <v>361.0</v>
      </c>
      <c r="U363" s="5">
        <v>363.0</v>
      </c>
      <c r="V363" s="5" t="s">
        <v>48</v>
      </c>
      <c r="W363" s="5">
        <v>4100.0</v>
      </c>
      <c r="X363" s="5">
        <v>4160.0</v>
      </c>
      <c r="Y363" s="5">
        <v>4166.0</v>
      </c>
      <c r="Z363" s="5" t="s">
        <v>1935</v>
      </c>
      <c r="AA363" s="5" t="s">
        <v>243</v>
      </c>
      <c r="AB363" s="5" t="s">
        <v>1936</v>
      </c>
      <c r="AC363" s="5" t="s">
        <v>11</v>
      </c>
      <c r="AD363" s="5" t="s">
        <v>99</v>
      </c>
      <c r="AE363" s="6"/>
      <c r="AF363" s="5" t="s">
        <v>382</v>
      </c>
      <c r="AG363" s="7" t="s">
        <v>101</v>
      </c>
      <c r="AH363" s="6" t="str">
        <f t="shared" si="85"/>
        <v>4166 a)</v>
      </c>
      <c r="AI363" s="8" t="s">
        <v>1935</v>
      </c>
      <c r="AJ363" s="5">
        <v>4100.0</v>
      </c>
      <c r="AK363" s="5" t="s">
        <v>289</v>
      </c>
      <c r="AL363" s="5">
        <v>4160.0</v>
      </c>
      <c r="AM363" s="5" t="s">
        <v>371</v>
      </c>
      <c r="AN363" s="5">
        <v>4166.0</v>
      </c>
      <c r="AO363" s="5" t="s">
        <v>383</v>
      </c>
      <c r="AP363" s="5" t="s">
        <v>1935</v>
      </c>
      <c r="AQ363" s="5" t="s">
        <v>115</v>
      </c>
      <c r="AR363" s="5" t="s">
        <v>1936</v>
      </c>
      <c r="AS363" s="5" t="s">
        <v>105</v>
      </c>
      <c r="AT363" s="5" t="s">
        <v>106</v>
      </c>
      <c r="AU363" s="9" t="str">
        <f t="shared" si="86"/>
        <v>4166 a)</v>
      </c>
      <c r="AV363" s="1" t="str">
        <f t="shared" si="87"/>
        <v>#REF!</v>
      </c>
      <c r="AW363" s="1" t="str">
        <f t="shared" si="91"/>
        <v>#REF!</v>
      </c>
    </row>
    <row r="364" ht="15.0" customHeight="1">
      <c r="A364" s="181" t="s">
        <v>48</v>
      </c>
      <c r="B364" s="181" t="s">
        <v>1747</v>
      </c>
      <c r="C364" s="206" t="s">
        <v>1937</v>
      </c>
      <c r="D364" s="1" t="s">
        <v>11</v>
      </c>
      <c r="E364" s="189"/>
      <c r="F364" s="189"/>
      <c r="G364" s="189"/>
      <c r="H364" s="199" t="s">
        <v>99</v>
      </c>
      <c r="I364" s="195"/>
      <c r="J364" s="195"/>
      <c r="K364" s="196"/>
      <c r="L364" s="197" t="s">
        <v>1932</v>
      </c>
      <c r="M364" s="1" t="str">
        <f t="shared" si="82"/>
        <v/>
      </c>
      <c r="N364" s="1"/>
      <c r="O364" s="1"/>
      <c r="P364" s="1"/>
      <c r="Q364" s="1" t="str">
        <f t="shared" si="83"/>
        <v>#REF!</v>
      </c>
      <c r="R364" s="1"/>
      <c r="S364" s="1" t="str">
        <f t="shared" si="84"/>
        <v>#REF!</v>
      </c>
      <c r="T364" s="1">
        <v>362.0</v>
      </c>
      <c r="U364" s="5">
        <v>364.0</v>
      </c>
      <c r="V364" s="5" t="s">
        <v>48</v>
      </c>
      <c r="W364" s="5">
        <v>4100.0</v>
      </c>
      <c r="X364" s="5">
        <v>4160.0</v>
      </c>
      <c r="Y364" s="5">
        <v>4166.0</v>
      </c>
      <c r="Z364" s="5" t="s">
        <v>1938</v>
      </c>
      <c r="AA364" s="5" t="s">
        <v>201</v>
      </c>
      <c r="AB364" s="5" t="s">
        <v>1939</v>
      </c>
      <c r="AC364" s="5" t="s">
        <v>11</v>
      </c>
      <c r="AD364" s="5" t="s">
        <v>99</v>
      </c>
      <c r="AE364" s="6"/>
      <c r="AF364" s="5" t="s">
        <v>382</v>
      </c>
      <c r="AG364" s="7" t="s">
        <v>101</v>
      </c>
      <c r="AH364" s="6" t="str">
        <f t="shared" si="85"/>
        <v>4166 b)</v>
      </c>
      <c r="AI364" s="8" t="s">
        <v>1938</v>
      </c>
      <c r="AJ364" s="5">
        <v>4100.0</v>
      </c>
      <c r="AK364" s="5" t="s">
        <v>289</v>
      </c>
      <c r="AL364" s="5">
        <v>4160.0</v>
      </c>
      <c r="AM364" s="5" t="s">
        <v>371</v>
      </c>
      <c r="AN364" s="5">
        <v>4166.0</v>
      </c>
      <c r="AO364" s="5" t="s">
        <v>383</v>
      </c>
      <c r="AP364" s="5" t="s">
        <v>1938</v>
      </c>
      <c r="AQ364" s="5" t="s">
        <v>121</v>
      </c>
      <c r="AR364" s="5" t="s">
        <v>1939</v>
      </c>
      <c r="AS364" s="5" t="s">
        <v>105</v>
      </c>
      <c r="AT364" s="5" t="s">
        <v>106</v>
      </c>
      <c r="AU364" s="9" t="str">
        <f t="shared" si="86"/>
        <v>4166 b)</v>
      </c>
      <c r="AV364" s="1" t="str">
        <f t="shared" si="87"/>
        <v>#REF!</v>
      </c>
      <c r="AW364" s="1" t="str">
        <f t="shared" si="91"/>
        <v>#REF!</v>
      </c>
    </row>
    <row r="365" ht="15.0" customHeight="1">
      <c r="A365" s="181" t="s">
        <v>48</v>
      </c>
      <c r="B365" s="181" t="s">
        <v>1747</v>
      </c>
      <c r="C365" s="206" t="s">
        <v>378</v>
      </c>
      <c r="D365" s="1" t="s">
        <v>11</v>
      </c>
      <c r="E365" s="189"/>
      <c r="F365" s="189"/>
      <c r="G365" s="189"/>
      <c r="H365" s="207" t="s">
        <v>92</v>
      </c>
      <c r="I365" s="195"/>
      <c r="J365" s="195"/>
      <c r="K365" s="196"/>
      <c r="L365" s="197" t="s">
        <v>892</v>
      </c>
      <c r="M365" s="1" t="str">
        <f t="shared" si="82"/>
        <v/>
      </c>
      <c r="N365" s="1"/>
      <c r="O365" s="1"/>
      <c r="P365" s="1"/>
      <c r="Q365" s="1" t="str">
        <f t="shared" si="83"/>
        <v>#REF!</v>
      </c>
      <c r="R365" s="1"/>
      <c r="S365" s="1" t="str">
        <f t="shared" si="84"/>
        <v>#REF!</v>
      </c>
      <c r="T365" s="1">
        <v>363.0</v>
      </c>
      <c r="U365" s="5">
        <v>365.0</v>
      </c>
      <c r="V365" s="5" t="s">
        <v>48</v>
      </c>
      <c r="W365" s="5">
        <v>4100.0</v>
      </c>
      <c r="X365" s="5">
        <v>4160.0</v>
      </c>
      <c r="Y365" s="5">
        <v>4166.0</v>
      </c>
      <c r="Z365" s="5" t="s">
        <v>380</v>
      </c>
      <c r="AA365" s="5" t="s">
        <v>97</v>
      </c>
      <c r="AB365" s="5" t="s">
        <v>381</v>
      </c>
      <c r="AC365" s="5" t="s">
        <v>11</v>
      </c>
      <c r="AD365" s="5" t="s">
        <v>99</v>
      </c>
      <c r="AE365" s="6"/>
      <c r="AF365" s="5" t="s">
        <v>382</v>
      </c>
      <c r="AG365" s="7" t="s">
        <v>101</v>
      </c>
      <c r="AH365" s="6" t="str">
        <f t="shared" si="85"/>
        <v>4166 c)</v>
      </c>
      <c r="AI365" s="8" t="s">
        <v>380</v>
      </c>
      <c r="AJ365" s="5">
        <v>4100.0</v>
      </c>
      <c r="AK365" s="5" t="s">
        <v>289</v>
      </c>
      <c r="AL365" s="5">
        <v>4160.0</v>
      </c>
      <c r="AM365" s="5" t="s">
        <v>371</v>
      </c>
      <c r="AN365" s="5">
        <v>4166.0</v>
      </c>
      <c r="AO365" s="5" t="s">
        <v>383</v>
      </c>
      <c r="AP365" s="5" t="s">
        <v>380</v>
      </c>
      <c r="AQ365" s="5" t="s">
        <v>104</v>
      </c>
      <c r="AR365" s="5" t="s">
        <v>381</v>
      </c>
      <c r="AS365" s="5" t="s">
        <v>105</v>
      </c>
      <c r="AT365" s="5" t="s">
        <v>106</v>
      </c>
      <c r="AU365" s="9" t="str">
        <f t="shared" si="86"/>
        <v>4166 c)</v>
      </c>
      <c r="AV365" s="1" t="str">
        <f t="shared" si="87"/>
        <v>#REF!</v>
      </c>
      <c r="AW365" s="1" t="str">
        <f t="shared" si="91"/>
        <v>#REF!</v>
      </c>
    </row>
    <row r="366" ht="15.0" customHeight="1">
      <c r="A366" s="181" t="s">
        <v>679</v>
      </c>
      <c r="B366" s="181" t="s">
        <v>1747</v>
      </c>
      <c r="C366" s="181" t="s">
        <v>1940</v>
      </c>
      <c r="D366" s="1"/>
      <c r="E366" s="1"/>
      <c r="F366" s="1"/>
      <c r="G366" s="1"/>
      <c r="H366" s="5"/>
      <c r="I366" s="2"/>
      <c r="J366" s="2"/>
      <c r="K366" s="3"/>
      <c r="L366" s="5"/>
      <c r="M366" s="1" t="str">
        <f t="shared" si="82"/>
        <v/>
      </c>
      <c r="N366" s="1"/>
      <c r="O366" s="1"/>
      <c r="P366" s="1"/>
      <c r="Q366" s="1" t="str">
        <f t="shared" si="83"/>
        <v>#REF!</v>
      </c>
      <c r="R366" s="1"/>
      <c r="S366" s="1" t="str">
        <f t="shared" si="84"/>
        <v>#REF!</v>
      </c>
      <c r="T366" s="1">
        <v>364.0</v>
      </c>
      <c r="U366" s="5">
        <v>366.0</v>
      </c>
      <c r="V366" s="5" t="s">
        <v>110</v>
      </c>
      <c r="W366" s="6"/>
      <c r="X366" s="6"/>
      <c r="Y366" s="6"/>
      <c r="Z366" s="5" t="s">
        <v>110</v>
      </c>
      <c r="AA366" s="5" t="s">
        <v>110</v>
      </c>
      <c r="AB366" s="5" t="s">
        <v>110</v>
      </c>
      <c r="AC366" s="5" t="s">
        <v>110</v>
      </c>
      <c r="AD366" s="5" t="s">
        <v>110</v>
      </c>
      <c r="AE366" s="6"/>
      <c r="AF366" s="5" t="s">
        <v>110</v>
      </c>
      <c r="AG366" s="7" t="s">
        <v>101</v>
      </c>
      <c r="AH366" s="6" t="str">
        <f t="shared" si="85"/>
        <v>4170</v>
      </c>
      <c r="AI366" s="8">
        <v>4170.0</v>
      </c>
      <c r="AJ366" s="5">
        <v>4100.0</v>
      </c>
      <c r="AK366" s="5" t="s">
        <v>289</v>
      </c>
      <c r="AL366" s="5">
        <v>4170.0</v>
      </c>
      <c r="AM366" s="5" t="s">
        <v>1941</v>
      </c>
      <c r="AN366" s="5"/>
      <c r="AO366" s="5" t="s">
        <v>110</v>
      </c>
      <c r="AP366" s="5" t="s">
        <v>110</v>
      </c>
      <c r="AQ366" s="5" t="s">
        <v>110</v>
      </c>
      <c r="AR366" s="5" t="s">
        <v>110</v>
      </c>
      <c r="AS366" s="5" t="s">
        <v>110</v>
      </c>
      <c r="AT366" s="5" t="s">
        <v>110</v>
      </c>
      <c r="AU366" s="9" t="str">
        <f t="shared" si="86"/>
        <v/>
      </c>
      <c r="AV366" s="1" t="str">
        <f t="shared" si="87"/>
        <v>#REF!</v>
      </c>
      <c r="AW366" s="1" t="str">
        <f t="shared" si="91"/>
        <v>#REF!</v>
      </c>
    </row>
    <row r="367" ht="15.0" customHeight="1">
      <c r="A367" s="181" t="s">
        <v>47</v>
      </c>
      <c r="B367" s="181" t="s">
        <v>1747</v>
      </c>
      <c r="C367" s="182" t="s">
        <v>1942</v>
      </c>
      <c r="D367" s="1" t="s">
        <v>11</v>
      </c>
      <c r="E367" s="183">
        <f>COUNTIF(H368:H371,"SIM")</f>
        <v>4</v>
      </c>
      <c r="F367" s="183">
        <f>COUNTA(H368:H371)</f>
        <v>4</v>
      </c>
      <c r="G367" s="184">
        <f>E367/F367</f>
        <v>1</v>
      </c>
      <c r="H367" s="201" t="s">
        <v>684</v>
      </c>
      <c r="I367" s="185"/>
      <c r="J367" s="185"/>
      <c r="K367" s="186"/>
      <c r="L367" s="197" t="s">
        <v>1943</v>
      </c>
      <c r="M367" s="1" t="str">
        <f t="shared" si="82"/>
        <v/>
      </c>
      <c r="N367" s="1"/>
      <c r="O367" s="1"/>
      <c r="P367" s="1"/>
      <c r="Q367" s="1" t="str">
        <f t="shared" si="83"/>
        <v>#REF!</v>
      </c>
      <c r="R367" s="1"/>
      <c r="S367" s="1" t="str">
        <f t="shared" si="84"/>
        <v>#REF!</v>
      </c>
      <c r="T367" s="1">
        <v>365.0</v>
      </c>
      <c r="U367" s="5">
        <v>367.0</v>
      </c>
      <c r="V367" s="5" t="s">
        <v>47</v>
      </c>
      <c r="W367" s="5">
        <v>4100.0</v>
      </c>
      <c r="X367" s="5">
        <v>4170.0</v>
      </c>
      <c r="Y367" s="5">
        <v>4171.0</v>
      </c>
      <c r="Z367" s="5" t="s">
        <v>1944</v>
      </c>
      <c r="AA367" s="5" t="s">
        <v>110</v>
      </c>
      <c r="AB367" s="5" t="s">
        <v>1945</v>
      </c>
      <c r="AC367" s="5" t="s">
        <v>11</v>
      </c>
      <c r="AD367" s="5" t="s">
        <v>343</v>
      </c>
      <c r="AE367" s="188">
        <v>1.0</v>
      </c>
      <c r="AF367" s="5" t="s">
        <v>1946</v>
      </c>
      <c r="AG367" s="7" t="s">
        <v>101</v>
      </c>
      <c r="AH367" s="6" t="str">
        <f t="shared" si="85"/>
        <v>4171</v>
      </c>
      <c r="AI367" s="8">
        <v>4171.0</v>
      </c>
      <c r="AJ367" s="5">
        <v>4100.0</v>
      </c>
      <c r="AK367" s="5" t="s">
        <v>289</v>
      </c>
      <c r="AL367" s="5">
        <v>4170.0</v>
      </c>
      <c r="AM367" s="5" t="s">
        <v>1941</v>
      </c>
      <c r="AN367" s="5">
        <v>4171.0</v>
      </c>
      <c r="AO367" s="5" t="s">
        <v>1945</v>
      </c>
      <c r="AP367" s="5" t="s">
        <v>1944</v>
      </c>
      <c r="AQ367" s="5" t="s">
        <v>110</v>
      </c>
      <c r="AR367" s="5" t="s">
        <v>110</v>
      </c>
      <c r="AS367" s="5" t="s">
        <v>105</v>
      </c>
      <c r="AT367" s="5" t="s">
        <v>110</v>
      </c>
      <c r="AU367" s="9" t="str">
        <f t="shared" si="86"/>
        <v/>
      </c>
      <c r="AV367" s="1" t="str">
        <f t="shared" si="87"/>
        <v>#REF!</v>
      </c>
      <c r="AW367" s="1" t="str">
        <f t="shared" si="91"/>
        <v>#REF!</v>
      </c>
    </row>
    <row r="368" ht="15.0" customHeight="1">
      <c r="A368" s="181" t="s">
        <v>48</v>
      </c>
      <c r="B368" s="181" t="s">
        <v>1747</v>
      </c>
      <c r="C368" s="206" t="s">
        <v>1947</v>
      </c>
      <c r="D368" s="1" t="s">
        <v>11</v>
      </c>
      <c r="E368" s="189"/>
      <c r="F368" s="189"/>
      <c r="G368" s="189"/>
      <c r="H368" s="197" t="s">
        <v>99</v>
      </c>
      <c r="I368" s="195"/>
      <c r="J368" s="195"/>
      <c r="K368" s="196"/>
      <c r="L368" s="197" t="s">
        <v>1948</v>
      </c>
      <c r="M368" s="1" t="str">
        <f t="shared" si="82"/>
        <v/>
      </c>
      <c r="N368" s="1"/>
      <c r="O368" s="1"/>
      <c r="P368" s="1"/>
      <c r="Q368" s="1" t="str">
        <f t="shared" si="83"/>
        <v>#REF!</v>
      </c>
      <c r="R368" s="1"/>
      <c r="S368" s="1" t="str">
        <f t="shared" si="84"/>
        <v>#REF!</v>
      </c>
      <c r="T368" s="1">
        <v>366.0</v>
      </c>
      <c r="U368" s="5">
        <v>368.0</v>
      </c>
      <c r="V368" s="5" t="s">
        <v>47</v>
      </c>
      <c r="W368" s="5">
        <v>4100.0</v>
      </c>
      <c r="X368" s="5">
        <v>4170.0</v>
      </c>
      <c r="Y368" s="5">
        <v>4172.0</v>
      </c>
      <c r="Z368" s="5" t="s">
        <v>1949</v>
      </c>
      <c r="AA368" s="5" t="s">
        <v>110</v>
      </c>
      <c r="AB368" s="5" t="s">
        <v>1950</v>
      </c>
      <c r="AC368" s="5" t="s">
        <v>11</v>
      </c>
      <c r="AD368" s="5" t="s">
        <v>343</v>
      </c>
      <c r="AE368" s="188">
        <v>1.0</v>
      </c>
      <c r="AF368" s="5" t="s">
        <v>1951</v>
      </c>
      <c r="AG368" s="7" t="s">
        <v>101</v>
      </c>
      <c r="AH368" s="6" t="str">
        <f t="shared" si="85"/>
        <v>4172</v>
      </c>
      <c r="AI368" s="8">
        <v>4172.0</v>
      </c>
      <c r="AJ368" s="5">
        <v>4100.0</v>
      </c>
      <c r="AK368" s="5" t="s">
        <v>289</v>
      </c>
      <c r="AL368" s="5">
        <v>4170.0</v>
      </c>
      <c r="AM368" s="5" t="s">
        <v>1941</v>
      </c>
      <c r="AN368" s="5">
        <v>4172.0</v>
      </c>
      <c r="AO368" s="5" t="s">
        <v>1950</v>
      </c>
      <c r="AP368" s="5" t="s">
        <v>1949</v>
      </c>
      <c r="AQ368" s="5" t="s">
        <v>110</v>
      </c>
      <c r="AR368" s="5" t="s">
        <v>110</v>
      </c>
      <c r="AS368" s="5" t="s">
        <v>105</v>
      </c>
      <c r="AT368" s="5" t="s">
        <v>110</v>
      </c>
      <c r="AU368" s="9" t="str">
        <f t="shared" si="86"/>
        <v/>
      </c>
      <c r="AV368" s="1" t="str">
        <f t="shared" si="87"/>
        <v>#REF!</v>
      </c>
      <c r="AW368" s="1" t="str">
        <f t="shared" si="91"/>
        <v>#REF!</v>
      </c>
    </row>
    <row r="369" ht="15.0" customHeight="1">
      <c r="A369" s="181" t="s">
        <v>48</v>
      </c>
      <c r="B369" s="181" t="s">
        <v>1747</v>
      </c>
      <c r="C369" s="206" t="s">
        <v>1952</v>
      </c>
      <c r="D369" s="1" t="s">
        <v>11</v>
      </c>
      <c r="E369" s="189"/>
      <c r="F369" s="189"/>
      <c r="G369" s="189"/>
      <c r="H369" s="197" t="s">
        <v>99</v>
      </c>
      <c r="I369" s="195"/>
      <c r="J369" s="195"/>
      <c r="K369" s="196"/>
      <c r="L369" s="197" t="s">
        <v>1948</v>
      </c>
      <c r="M369" s="1" t="str">
        <f t="shared" si="82"/>
        <v/>
      </c>
      <c r="N369" s="1"/>
      <c r="O369" s="1"/>
      <c r="P369" s="1"/>
      <c r="Q369" s="1" t="str">
        <f t="shared" si="83"/>
        <v>#REF!</v>
      </c>
      <c r="R369" s="1"/>
      <c r="S369" s="1" t="str">
        <f t="shared" si="84"/>
        <v>#REF!</v>
      </c>
      <c r="T369" s="1">
        <v>367.0</v>
      </c>
      <c r="U369" s="5">
        <v>369.0</v>
      </c>
      <c r="V369" s="5" t="s">
        <v>48</v>
      </c>
      <c r="W369" s="5">
        <v>4100.0</v>
      </c>
      <c r="X369" s="5">
        <v>4170.0</v>
      </c>
      <c r="Y369" s="5">
        <v>4172.0</v>
      </c>
      <c r="Z369" s="5" t="s">
        <v>1953</v>
      </c>
      <c r="AA369" s="5" t="s">
        <v>243</v>
      </c>
      <c r="AB369" s="5" t="s">
        <v>1947</v>
      </c>
      <c r="AC369" s="5" t="s">
        <v>11</v>
      </c>
      <c r="AD369" s="5" t="s">
        <v>99</v>
      </c>
      <c r="AE369" s="6"/>
      <c r="AF369" s="5" t="s">
        <v>1951</v>
      </c>
      <c r="AG369" s="7" t="s">
        <v>101</v>
      </c>
      <c r="AH369" s="6" t="str">
        <f t="shared" si="85"/>
        <v>4172 a)</v>
      </c>
      <c r="AI369" s="8" t="s">
        <v>1953</v>
      </c>
      <c r="AJ369" s="5">
        <v>4100.0</v>
      </c>
      <c r="AK369" s="5" t="s">
        <v>289</v>
      </c>
      <c r="AL369" s="5">
        <v>4170.0</v>
      </c>
      <c r="AM369" s="5" t="s">
        <v>1941</v>
      </c>
      <c r="AN369" s="5">
        <v>4172.0</v>
      </c>
      <c r="AO369" s="5" t="s">
        <v>1950</v>
      </c>
      <c r="AP369" s="5" t="s">
        <v>1953</v>
      </c>
      <c r="AQ369" s="5" t="s">
        <v>115</v>
      </c>
      <c r="AR369" s="5" t="s">
        <v>1947</v>
      </c>
      <c r="AS369" s="5" t="s">
        <v>105</v>
      </c>
      <c r="AT369" s="5" t="s">
        <v>106</v>
      </c>
      <c r="AU369" s="9" t="str">
        <f t="shared" si="86"/>
        <v>4172 a)</v>
      </c>
      <c r="AV369" s="1" t="str">
        <f t="shared" si="87"/>
        <v>#REF!</v>
      </c>
      <c r="AW369" s="1" t="str">
        <f t="shared" si="91"/>
        <v>#REF!</v>
      </c>
    </row>
    <row r="370" ht="15.0" customHeight="1">
      <c r="A370" s="181" t="s">
        <v>48</v>
      </c>
      <c r="B370" s="181" t="s">
        <v>1747</v>
      </c>
      <c r="C370" s="206" t="s">
        <v>1954</v>
      </c>
      <c r="D370" s="1" t="s">
        <v>11</v>
      </c>
      <c r="E370" s="189"/>
      <c r="F370" s="189"/>
      <c r="G370" s="189"/>
      <c r="H370" s="197" t="s">
        <v>99</v>
      </c>
      <c r="I370" s="195"/>
      <c r="J370" s="195"/>
      <c r="K370" s="196"/>
      <c r="L370" s="197" t="s">
        <v>1948</v>
      </c>
      <c r="M370" s="1" t="str">
        <f t="shared" si="82"/>
        <v/>
      </c>
      <c r="N370" s="1"/>
      <c r="O370" s="1"/>
      <c r="P370" s="1"/>
      <c r="Q370" s="1" t="str">
        <f t="shared" si="83"/>
        <v>#REF!</v>
      </c>
      <c r="R370" s="1"/>
      <c r="S370" s="1" t="str">
        <f t="shared" si="84"/>
        <v>#REF!</v>
      </c>
      <c r="T370" s="1">
        <v>368.0</v>
      </c>
      <c r="U370" s="5">
        <v>370.0</v>
      </c>
      <c r="V370" s="5" t="s">
        <v>48</v>
      </c>
      <c r="W370" s="5">
        <v>4100.0</v>
      </c>
      <c r="X370" s="5">
        <v>4170.0</v>
      </c>
      <c r="Y370" s="5">
        <v>4172.0</v>
      </c>
      <c r="Z370" s="5" t="s">
        <v>1955</v>
      </c>
      <c r="AA370" s="5" t="s">
        <v>201</v>
      </c>
      <c r="AB370" s="5" t="s">
        <v>1956</v>
      </c>
      <c r="AC370" s="5" t="s">
        <v>11</v>
      </c>
      <c r="AD370" s="5" t="s">
        <v>99</v>
      </c>
      <c r="AE370" s="6"/>
      <c r="AF370" s="5" t="s">
        <v>1951</v>
      </c>
      <c r="AG370" s="7" t="s">
        <v>101</v>
      </c>
      <c r="AH370" s="6" t="str">
        <f t="shared" si="85"/>
        <v>4172 b)</v>
      </c>
      <c r="AI370" s="8" t="s">
        <v>1955</v>
      </c>
      <c r="AJ370" s="5">
        <v>4100.0</v>
      </c>
      <c r="AK370" s="5" t="s">
        <v>289</v>
      </c>
      <c r="AL370" s="5">
        <v>4170.0</v>
      </c>
      <c r="AM370" s="5" t="s">
        <v>1941</v>
      </c>
      <c r="AN370" s="5">
        <v>4172.0</v>
      </c>
      <c r="AO370" s="5" t="s">
        <v>1950</v>
      </c>
      <c r="AP370" s="5" t="s">
        <v>1955</v>
      </c>
      <c r="AQ370" s="5" t="s">
        <v>121</v>
      </c>
      <c r="AR370" s="5" t="s">
        <v>1956</v>
      </c>
      <c r="AS370" s="5" t="s">
        <v>105</v>
      </c>
      <c r="AT370" s="5" t="s">
        <v>106</v>
      </c>
      <c r="AU370" s="9" t="str">
        <f t="shared" si="86"/>
        <v>4172 b)</v>
      </c>
      <c r="AV370" s="1" t="str">
        <f t="shared" si="87"/>
        <v>#REF!</v>
      </c>
      <c r="AW370" s="1" t="str">
        <f t="shared" si="91"/>
        <v>#REF!</v>
      </c>
    </row>
    <row r="371" ht="15.0" customHeight="1">
      <c r="A371" s="181" t="s">
        <v>48</v>
      </c>
      <c r="B371" s="181" t="s">
        <v>1747</v>
      </c>
      <c r="C371" s="206" t="s">
        <v>1957</v>
      </c>
      <c r="D371" s="1" t="s">
        <v>11</v>
      </c>
      <c r="E371" s="189"/>
      <c r="F371" s="189"/>
      <c r="G371" s="189"/>
      <c r="H371" s="197" t="s">
        <v>99</v>
      </c>
      <c r="I371" s="195"/>
      <c r="J371" s="195"/>
      <c r="K371" s="196"/>
      <c r="L371" s="197" t="s">
        <v>1948</v>
      </c>
      <c r="M371" s="1" t="str">
        <f t="shared" si="82"/>
        <v/>
      </c>
      <c r="N371" s="1"/>
      <c r="O371" s="1"/>
      <c r="P371" s="1"/>
      <c r="Q371" s="1" t="str">
        <f t="shared" si="83"/>
        <v>#REF!</v>
      </c>
      <c r="R371" s="1"/>
      <c r="S371" s="1" t="str">
        <f t="shared" si="84"/>
        <v>#REF!</v>
      </c>
      <c r="T371" s="1">
        <v>369.0</v>
      </c>
      <c r="U371" s="5">
        <v>371.0</v>
      </c>
      <c r="V371" s="5" t="s">
        <v>48</v>
      </c>
      <c r="W371" s="5">
        <v>4100.0</v>
      </c>
      <c r="X371" s="5">
        <v>4170.0</v>
      </c>
      <c r="Y371" s="5">
        <v>4172.0</v>
      </c>
      <c r="Z371" s="5" t="s">
        <v>1958</v>
      </c>
      <c r="AA371" s="5" t="s">
        <v>97</v>
      </c>
      <c r="AB371" s="5" t="s">
        <v>1959</v>
      </c>
      <c r="AC371" s="5" t="s">
        <v>11</v>
      </c>
      <c r="AD371" s="5" t="s">
        <v>99</v>
      </c>
      <c r="AE371" s="6"/>
      <c r="AF371" s="5" t="s">
        <v>1951</v>
      </c>
      <c r="AG371" s="7" t="s">
        <v>101</v>
      </c>
      <c r="AH371" s="6" t="str">
        <f t="shared" si="85"/>
        <v>4172 c)</v>
      </c>
      <c r="AI371" s="8" t="s">
        <v>1958</v>
      </c>
      <c r="AJ371" s="5">
        <v>4100.0</v>
      </c>
      <c r="AK371" s="5" t="s">
        <v>289</v>
      </c>
      <c r="AL371" s="5">
        <v>4170.0</v>
      </c>
      <c r="AM371" s="5" t="s">
        <v>1941</v>
      </c>
      <c r="AN371" s="5">
        <v>4172.0</v>
      </c>
      <c r="AO371" s="5" t="s">
        <v>1950</v>
      </c>
      <c r="AP371" s="5" t="s">
        <v>1958</v>
      </c>
      <c r="AQ371" s="5" t="s">
        <v>104</v>
      </c>
      <c r="AR371" s="5" t="s">
        <v>1959</v>
      </c>
      <c r="AS371" s="5" t="s">
        <v>105</v>
      </c>
      <c r="AT371" s="5" t="s">
        <v>106</v>
      </c>
      <c r="AU371" s="9" t="str">
        <f t="shared" si="86"/>
        <v>4172 c)</v>
      </c>
      <c r="AV371" s="1" t="str">
        <f t="shared" si="87"/>
        <v>#REF!</v>
      </c>
      <c r="AW371" s="1" t="str">
        <f t="shared" si="91"/>
        <v>#REF!</v>
      </c>
    </row>
    <row r="372" ht="15.0" customHeight="1">
      <c r="A372" s="181" t="s">
        <v>47</v>
      </c>
      <c r="B372" s="181" t="s">
        <v>1747</v>
      </c>
      <c r="C372" s="182" t="s">
        <v>1960</v>
      </c>
      <c r="D372" s="1" t="s">
        <v>11</v>
      </c>
      <c r="E372" s="183">
        <f>COUNTIF(H373:H374,"SIM")</f>
        <v>2</v>
      </c>
      <c r="F372" s="183">
        <f>COUNTA(H373:H374)</f>
        <v>2</v>
      </c>
      <c r="G372" s="184">
        <f>E372/F372</f>
        <v>1</v>
      </c>
      <c r="H372" s="201" t="s">
        <v>684</v>
      </c>
      <c r="I372" s="185"/>
      <c r="J372" s="185"/>
      <c r="K372" s="186"/>
      <c r="L372" s="187" t="s">
        <v>1961</v>
      </c>
      <c r="M372" s="1" t="str">
        <f t="shared" si="82"/>
        <v/>
      </c>
      <c r="N372" s="1"/>
      <c r="O372" s="1"/>
      <c r="P372" s="1"/>
      <c r="Q372" s="1" t="str">
        <f t="shared" si="83"/>
        <v>#REF!</v>
      </c>
      <c r="R372" s="1"/>
      <c r="S372" s="1" t="str">
        <f t="shared" si="84"/>
        <v>#REF!</v>
      </c>
      <c r="T372" s="1">
        <v>373.0</v>
      </c>
      <c r="U372" s="5">
        <v>375.0</v>
      </c>
      <c r="V372" s="5" t="s">
        <v>47</v>
      </c>
      <c r="W372" s="5">
        <v>4100.0</v>
      </c>
      <c r="X372" s="5">
        <v>4170.0</v>
      </c>
      <c r="Y372" s="5">
        <v>4174.0</v>
      </c>
      <c r="Z372" s="5" t="s">
        <v>1962</v>
      </c>
      <c r="AA372" s="5" t="s">
        <v>110</v>
      </c>
      <c r="AB372" s="5" t="s">
        <v>1963</v>
      </c>
      <c r="AC372" s="5" t="s">
        <v>11</v>
      </c>
      <c r="AD372" s="5" t="s">
        <v>343</v>
      </c>
      <c r="AE372" s="188">
        <v>1.0</v>
      </c>
      <c r="AF372" s="5" t="s">
        <v>1964</v>
      </c>
      <c r="AG372" s="7" t="s">
        <v>101</v>
      </c>
      <c r="AH372" s="6" t="str">
        <f t="shared" si="85"/>
        <v>4174</v>
      </c>
      <c r="AI372" s="8">
        <v>4174.0</v>
      </c>
      <c r="AJ372" s="5">
        <v>4100.0</v>
      </c>
      <c r="AK372" s="5" t="s">
        <v>289</v>
      </c>
      <c r="AL372" s="5">
        <v>4170.0</v>
      </c>
      <c r="AM372" s="5" t="s">
        <v>1941</v>
      </c>
      <c r="AN372" s="5">
        <v>4174.0</v>
      </c>
      <c r="AO372" s="5" t="s">
        <v>1963</v>
      </c>
      <c r="AP372" s="5" t="s">
        <v>1962</v>
      </c>
      <c r="AQ372" s="5" t="s">
        <v>110</v>
      </c>
      <c r="AR372" s="5" t="s">
        <v>110</v>
      </c>
      <c r="AS372" s="5" t="s">
        <v>105</v>
      </c>
      <c r="AT372" s="5" t="s">
        <v>110</v>
      </c>
      <c r="AU372" s="9" t="str">
        <f t="shared" si="86"/>
        <v/>
      </c>
      <c r="AV372" s="1" t="str">
        <f t="shared" si="87"/>
        <v>#REF!</v>
      </c>
      <c r="AW372" s="1" t="str">
        <f>IF(#REF!="ITEM",IF(AQ372="a","ok",
IF(AQ372="b",IF(#REF!="a","ok","x"),
IF(AQ372="c",IF(#REF!="b","ok","x"),
IF(AQ372="d",IF(#REF!="c","ok","x"),
IF(AQ372="e",IF(#REF!="d","ok","x"),
IF(AQ372="f",IF(#REF!="e","ok","x"),
IF(AQ372="g",IF(#REF!="f","ok","x"),
IF(AQ372="h",IF(#REF!="g","ok","x"),
IF(AQ372="i",IF(#REF!="h","ok","x"),
IF(AQ372="j",IF(#REF!="i","ok","x"),
IF(AQ372="K",IF(#REF!="J","ok","x"),
IF(AQ372="L",IF(#REF!="K","ok","x")
)))))))))))),"OK")</f>
        <v>#REF!</v>
      </c>
    </row>
    <row r="373" ht="15.0" customHeight="1">
      <c r="A373" s="181" t="s">
        <v>48</v>
      </c>
      <c r="B373" s="181" t="s">
        <v>1747</v>
      </c>
      <c r="C373" s="206" t="s">
        <v>1965</v>
      </c>
      <c r="D373" s="228" t="s">
        <v>11</v>
      </c>
      <c r="E373" s="200"/>
      <c r="F373" s="200"/>
      <c r="G373" s="200"/>
      <c r="H373" s="200" t="s">
        <v>99</v>
      </c>
      <c r="I373" s="200"/>
      <c r="J373" s="200"/>
      <c r="K373" s="200"/>
      <c r="L373" s="187" t="s">
        <v>1966</v>
      </c>
      <c r="M373" s="1"/>
      <c r="N373" s="1"/>
      <c r="O373" s="1"/>
      <c r="P373" s="1"/>
      <c r="Q373" s="1"/>
      <c r="R373" s="1"/>
      <c r="S373" s="1"/>
      <c r="T373" s="1"/>
      <c r="U373" s="5"/>
      <c r="V373" s="5"/>
      <c r="W373" s="5"/>
      <c r="X373" s="5"/>
      <c r="Y373" s="5"/>
      <c r="Z373" s="5"/>
      <c r="AA373" s="5"/>
      <c r="AB373" s="5"/>
      <c r="AC373" s="5"/>
      <c r="AD373" s="5"/>
      <c r="AE373" s="188"/>
      <c r="AF373" s="5"/>
      <c r="AG373" s="7"/>
      <c r="AH373" s="6"/>
      <c r="AI373" s="8"/>
      <c r="AJ373" s="5"/>
      <c r="AK373" s="5"/>
      <c r="AL373" s="5"/>
      <c r="AM373" s="5"/>
      <c r="AN373" s="5"/>
      <c r="AO373" s="5"/>
      <c r="AP373" s="5"/>
      <c r="AQ373" s="5"/>
      <c r="AR373" s="5"/>
      <c r="AS373" s="5"/>
      <c r="AT373" s="5"/>
      <c r="AU373" s="9"/>
      <c r="AV373" s="1"/>
      <c r="AW373" s="1"/>
    </row>
    <row r="374" ht="15.0" customHeight="1">
      <c r="A374" s="181" t="s">
        <v>48</v>
      </c>
      <c r="B374" s="181" t="s">
        <v>1747</v>
      </c>
      <c r="C374" s="206" t="s">
        <v>1967</v>
      </c>
      <c r="D374" s="1" t="s">
        <v>11</v>
      </c>
      <c r="E374" s="189"/>
      <c r="F374" s="189"/>
      <c r="G374" s="189"/>
      <c r="H374" s="197" t="s">
        <v>99</v>
      </c>
      <c r="I374" s="195"/>
      <c r="J374" s="195"/>
      <c r="K374" s="196"/>
      <c r="L374" s="187" t="s">
        <v>1968</v>
      </c>
      <c r="M374" s="1"/>
      <c r="N374" s="1"/>
      <c r="O374" s="1"/>
      <c r="P374" s="1"/>
      <c r="Q374" s="1"/>
      <c r="R374" s="1"/>
      <c r="S374" s="1"/>
      <c r="T374" s="1"/>
      <c r="U374" s="5"/>
      <c r="V374" s="5"/>
      <c r="W374" s="5"/>
      <c r="X374" s="5"/>
      <c r="Y374" s="5"/>
      <c r="Z374" s="5"/>
      <c r="AA374" s="5"/>
      <c r="AB374" s="5"/>
      <c r="AC374" s="5"/>
      <c r="AD374" s="5"/>
      <c r="AE374" s="188"/>
      <c r="AF374" s="5"/>
      <c r="AG374" s="7"/>
      <c r="AH374" s="6"/>
      <c r="AI374" s="8"/>
      <c r="AJ374" s="5"/>
      <c r="AK374" s="5"/>
      <c r="AL374" s="5"/>
      <c r="AM374" s="5"/>
      <c r="AN374" s="5"/>
      <c r="AO374" s="5"/>
      <c r="AP374" s="5"/>
      <c r="AQ374" s="5"/>
      <c r="AR374" s="5"/>
      <c r="AS374" s="5"/>
      <c r="AT374" s="5"/>
      <c r="AU374" s="9"/>
      <c r="AV374" s="1"/>
      <c r="AW374" s="1"/>
    </row>
    <row r="375" ht="15.0" customHeight="1">
      <c r="A375" s="181" t="s">
        <v>677</v>
      </c>
      <c r="B375" s="181" t="s">
        <v>1747</v>
      </c>
      <c r="C375" s="181" t="s">
        <v>1969</v>
      </c>
      <c r="D375" s="1"/>
      <c r="E375" s="1"/>
      <c r="F375" s="1"/>
      <c r="G375" s="1"/>
      <c r="H375" s="5"/>
      <c r="I375" s="2"/>
      <c r="J375" s="2"/>
      <c r="K375" s="3"/>
      <c r="L375" s="5"/>
      <c r="M375" s="1" t="str">
        <f t="shared" ref="M375:M392" si="92">IF(ISNUMBER(SEARCH("inclu",Q375,1)),"1-Incluído",IF(ISNUMBER(SEARCH("Mudaram texto",Q375,1)),"2-Texto alterado",IF(ISNUMBER(SEARCH("Mudou texto",Q375,1)),"2-Texto alterado",IF(ISNUMBER(SEARCH("texto alterado",Q375,1)),"2-Texto alterado",""))))</f>
        <v/>
      </c>
      <c r="N375" s="1"/>
      <c r="O375" s="1"/>
      <c r="P375" s="1"/>
      <c r="Q375" s="1" t="str">
        <f t="shared" ref="Q375:Q392" si="93">IF(#REF!="QUESTÃO",AS375,IF(#REF!="ITEM",AT375,""))</f>
        <v>#REF!</v>
      </c>
      <c r="R375" s="1"/>
      <c r="S375" s="1" t="str">
        <f t="shared" ref="S375:S392" si="94">IF(#REF!="QUESTÃO",IF(Z375+0=#REF!+0,"","x"),IF(#REF!="ITEM",IF(Z375=#REF!&amp;" "&amp;#REF!&amp;")","","x")))</f>
        <v>#REF!</v>
      </c>
      <c r="T375" s="1">
        <v>375.0</v>
      </c>
      <c r="U375" s="5">
        <v>377.0</v>
      </c>
      <c r="V375" s="5" t="s">
        <v>110</v>
      </c>
      <c r="W375" s="6"/>
      <c r="X375" s="6"/>
      <c r="Y375" s="6"/>
      <c r="Z375" s="5" t="s">
        <v>110</v>
      </c>
      <c r="AA375" s="5" t="s">
        <v>110</v>
      </c>
      <c r="AB375" s="5" t="s">
        <v>110</v>
      </c>
      <c r="AC375" s="5" t="s">
        <v>110</v>
      </c>
      <c r="AD375" s="5" t="s">
        <v>110</v>
      </c>
      <c r="AE375" s="6"/>
      <c r="AF375" s="5" t="s">
        <v>110</v>
      </c>
      <c r="AG375" s="7" t="s">
        <v>101</v>
      </c>
      <c r="AH375" s="6" t="str">
        <f t="shared" ref="AH375:AH392" si="95">""&amp;AI375</f>
        <v>4200</v>
      </c>
      <c r="AI375" s="8">
        <v>4200.0</v>
      </c>
      <c r="AJ375" s="5">
        <v>4200.0</v>
      </c>
      <c r="AK375" s="5" t="s">
        <v>185</v>
      </c>
      <c r="AL375" s="5"/>
      <c r="AM375" s="5" t="s">
        <v>110</v>
      </c>
      <c r="AN375" s="5"/>
      <c r="AO375" s="5" t="s">
        <v>110</v>
      </c>
      <c r="AP375" s="5" t="s">
        <v>110</v>
      </c>
      <c r="AQ375" s="5" t="s">
        <v>110</v>
      </c>
      <c r="AR375" s="5" t="s">
        <v>110</v>
      </c>
      <c r="AS375" s="5" t="s">
        <v>110</v>
      </c>
      <c r="AT375" s="5" t="s">
        <v>110</v>
      </c>
      <c r="AU375" s="9" t="str">
        <f t="shared" ref="AU375:AU392" si="96">IF(MID(AP375,1,4)&lt;&gt;Z375,Z375,"")</f>
        <v/>
      </c>
      <c r="AV375" s="1" t="str">
        <f t="shared" ref="AV375:AV392" si="97">IF(#REF!="ITEM",IF(MID(AP375,1,4)+0=AN375+0,"ok","x"),"OK não item")</f>
        <v>#REF!</v>
      </c>
      <c r="AW375" s="1" t="str">
        <f>IF(#REF!="ITEM",IF(AQ375="a","ok",
IF(AQ375="b",IF(#REF!="a","ok","x"),
IF(AQ375="c",IF(#REF!="b","ok","x"),
IF(AQ375="d",IF(#REF!="c","ok","x"),
IF(AQ375="e",IF(#REF!="d","ok","x"),
IF(AQ375="f",IF(#REF!="e","ok","x"),
IF(AQ375="g",IF(#REF!="f","ok","x"),
IF(AQ375="h",IF(#REF!="g","ok","x"),
IF(AQ375="i",IF(#REF!="h","ok","x"),
IF(AQ375="j",IF(#REF!="i","ok","x"),
IF(AQ375="K",IF(#REF!="J","ok","x"),
IF(AQ375="L",IF(#REF!="K","ok","x")
)))))))))))),"OK")</f>
        <v>#REF!</v>
      </c>
    </row>
    <row r="376" ht="15.0" customHeight="1">
      <c r="A376" s="181" t="s">
        <v>679</v>
      </c>
      <c r="B376" s="181" t="s">
        <v>1747</v>
      </c>
      <c r="C376" s="181" t="s">
        <v>1970</v>
      </c>
      <c r="D376" s="1"/>
      <c r="E376" s="1"/>
      <c r="F376" s="1"/>
      <c r="G376" s="1"/>
      <c r="H376" s="5"/>
      <c r="I376" s="2"/>
      <c r="J376" s="2"/>
      <c r="K376" s="3"/>
      <c r="L376" s="5"/>
      <c r="M376" s="1" t="str">
        <f t="shared" si="92"/>
        <v/>
      </c>
      <c r="N376" s="1"/>
      <c r="O376" s="1"/>
      <c r="P376" s="1"/>
      <c r="Q376" s="1" t="str">
        <f t="shared" si="93"/>
        <v>#REF!</v>
      </c>
      <c r="R376" s="1"/>
      <c r="S376" s="1" t="str">
        <f t="shared" si="94"/>
        <v>#REF!</v>
      </c>
      <c r="T376" s="1">
        <v>376.0</v>
      </c>
      <c r="U376" s="5">
        <v>378.0</v>
      </c>
      <c r="V376" s="5" t="s">
        <v>110</v>
      </c>
      <c r="W376" s="6"/>
      <c r="X376" s="6"/>
      <c r="Y376" s="6"/>
      <c r="Z376" s="5" t="s">
        <v>110</v>
      </c>
      <c r="AA376" s="5" t="s">
        <v>110</v>
      </c>
      <c r="AB376" s="5" t="s">
        <v>110</v>
      </c>
      <c r="AC376" s="5" t="s">
        <v>110</v>
      </c>
      <c r="AD376" s="5" t="s">
        <v>110</v>
      </c>
      <c r="AE376" s="6"/>
      <c r="AF376" s="5" t="s">
        <v>110</v>
      </c>
      <c r="AG376" s="7" t="s">
        <v>101</v>
      </c>
      <c r="AH376" s="6" t="str">
        <f t="shared" si="95"/>
        <v>4210</v>
      </c>
      <c r="AI376" s="8">
        <v>4210.0</v>
      </c>
      <c r="AJ376" s="5">
        <v>4200.0</v>
      </c>
      <c r="AK376" s="5" t="s">
        <v>185</v>
      </c>
      <c r="AL376" s="5">
        <v>4210.0</v>
      </c>
      <c r="AM376" s="5" t="s">
        <v>1970</v>
      </c>
      <c r="AN376" s="5"/>
      <c r="AO376" s="5" t="s">
        <v>110</v>
      </c>
      <c r="AP376" s="5" t="s">
        <v>110</v>
      </c>
      <c r="AQ376" s="5" t="s">
        <v>110</v>
      </c>
      <c r="AR376" s="5" t="s">
        <v>110</v>
      </c>
      <c r="AS376" s="5" t="s">
        <v>110</v>
      </c>
      <c r="AT376" s="5" t="s">
        <v>110</v>
      </c>
      <c r="AU376" s="9" t="str">
        <f t="shared" si="96"/>
        <v/>
      </c>
      <c r="AV376" s="1" t="str">
        <f t="shared" si="97"/>
        <v>#REF!</v>
      </c>
      <c r="AW376" s="1" t="str">
        <f t="shared" ref="AW376:AW381" si="98">IF(#REF!="ITEM",IF(AQ376="a","ok",
IF(AQ376="b",IF(AQ375="a","ok","x"),
IF(AQ376="c",IF(AQ375="b","ok","x"),
IF(AQ376="d",IF(AQ375="c","ok","x"),
IF(AQ376="e",IF(AQ375="d","ok","x"),
IF(AQ376="f",IF(AQ375="e","ok","x"),
IF(AQ376="g",IF(AQ375="f","ok","x"),
IF(AQ376="h",IF(AQ375="g","ok","x"),
IF(AQ376="i",IF(AQ375="h","ok","x"),
IF(AQ376="j",IF(AQ375="i","ok","x"),
IF(AQ376="K",IF(AQ375="J","ok","x"),
IF(AQ376="L",IF(AQ375="K","ok","x")
)))))))))))),"OK")</f>
        <v>#REF!</v>
      </c>
    </row>
    <row r="377" ht="15.0" customHeight="1">
      <c r="A377" s="181" t="s">
        <v>47</v>
      </c>
      <c r="B377" s="181" t="s">
        <v>1747</v>
      </c>
      <c r="C377" s="182" t="s">
        <v>1971</v>
      </c>
      <c r="D377" s="1" t="s">
        <v>21</v>
      </c>
      <c r="E377" s="183">
        <f>COUNTIF(H378:H381,"SIM")</f>
        <v>4</v>
      </c>
      <c r="F377" s="183">
        <f>COUNTA(H378:H381)</f>
        <v>4</v>
      </c>
      <c r="G377" s="184">
        <f>E377/F377</f>
        <v>1</v>
      </c>
      <c r="H377" s="201" t="s">
        <v>684</v>
      </c>
      <c r="I377" s="185"/>
      <c r="J377" s="185"/>
      <c r="K377" s="186"/>
      <c r="L377" s="197" t="s">
        <v>1972</v>
      </c>
      <c r="M377" s="1" t="str">
        <f t="shared" si="92"/>
        <v/>
      </c>
      <c r="N377" s="1"/>
      <c r="O377" s="1"/>
      <c r="P377" s="1"/>
      <c r="Q377" s="1" t="str">
        <f t="shared" si="93"/>
        <v>#REF!</v>
      </c>
      <c r="R377" s="1"/>
      <c r="S377" s="1" t="str">
        <f t="shared" si="94"/>
        <v>#REF!</v>
      </c>
      <c r="T377" s="1">
        <v>377.0</v>
      </c>
      <c r="U377" s="5">
        <v>379.0</v>
      </c>
      <c r="V377" s="5" t="s">
        <v>47</v>
      </c>
      <c r="W377" s="5">
        <v>4200.0</v>
      </c>
      <c r="X377" s="5">
        <v>4210.0</v>
      </c>
      <c r="Y377" s="5">
        <v>4211.0</v>
      </c>
      <c r="Z377" s="5" t="s">
        <v>1973</v>
      </c>
      <c r="AA377" s="5" t="s">
        <v>110</v>
      </c>
      <c r="AB377" s="5" t="s">
        <v>1971</v>
      </c>
      <c r="AC377" s="5" t="s">
        <v>21</v>
      </c>
      <c r="AD377" s="5" t="s">
        <v>343</v>
      </c>
      <c r="AE377" s="188">
        <v>1.0</v>
      </c>
      <c r="AF377" s="5" t="s">
        <v>110</v>
      </c>
      <c r="AG377" s="7" t="s">
        <v>101</v>
      </c>
      <c r="AH377" s="6" t="str">
        <f t="shared" si="95"/>
        <v>4211</v>
      </c>
      <c r="AI377" s="8">
        <v>4211.0</v>
      </c>
      <c r="AJ377" s="5">
        <v>4200.0</v>
      </c>
      <c r="AK377" s="5" t="s">
        <v>185</v>
      </c>
      <c r="AL377" s="5">
        <v>4210.0</v>
      </c>
      <c r="AM377" s="5" t="s">
        <v>1970</v>
      </c>
      <c r="AN377" s="5">
        <v>4211.0</v>
      </c>
      <c r="AO377" s="5" t="s">
        <v>1971</v>
      </c>
      <c r="AP377" s="5" t="s">
        <v>1973</v>
      </c>
      <c r="AQ377" s="5" t="s">
        <v>110</v>
      </c>
      <c r="AR377" s="5" t="s">
        <v>110</v>
      </c>
      <c r="AS377" s="5" t="s">
        <v>105</v>
      </c>
      <c r="AT377" s="5" t="s">
        <v>110</v>
      </c>
      <c r="AU377" s="9" t="str">
        <f t="shared" si="96"/>
        <v/>
      </c>
      <c r="AV377" s="1" t="str">
        <f t="shared" si="97"/>
        <v>#REF!</v>
      </c>
      <c r="AW377" s="1" t="str">
        <f t="shared" si="98"/>
        <v>#REF!</v>
      </c>
    </row>
    <row r="378" ht="15.0" customHeight="1">
      <c r="A378" s="181" t="s">
        <v>48</v>
      </c>
      <c r="B378" s="181" t="s">
        <v>1747</v>
      </c>
      <c r="C378" s="206" t="s">
        <v>1974</v>
      </c>
      <c r="D378" s="1" t="s">
        <v>21</v>
      </c>
      <c r="E378" s="189"/>
      <c r="F378" s="189"/>
      <c r="G378" s="189"/>
      <c r="H378" s="197" t="s">
        <v>99</v>
      </c>
      <c r="I378" s="195"/>
      <c r="J378" s="195"/>
      <c r="K378" s="196"/>
      <c r="L378" s="197" t="s">
        <v>1975</v>
      </c>
      <c r="M378" s="1" t="str">
        <f t="shared" si="92"/>
        <v/>
      </c>
      <c r="N378" s="1"/>
      <c r="O378" s="1"/>
      <c r="P378" s="1"/>
      <c r="Q378" s="1" t="str">
        <f t="shared" si="93"/>
        <v>#REF!</v>
      </c>
      <c r="R378" s="1"/>
      <c r="S378" s="1" t="str">
        <f t="shared" si="94"/>
        <v>#REF!</v>
      </c>
      <c r="T378" s="1">
        <v>378.0</v>
      </c>
      <c r="U378" s="5">
        <v>380.0</v>
      </c>
      <c r="V378" s="5" t="s">
        <v>48</v>
      </c>
      <c r="W378" s="5">
        <v>4200.0</v>
      </c>
      <c r="X378" s="5">
        <v>4210.0</v>
      </c>
      <c r="Y378" s="5">
        <v>4211.0</v>
      </c>
      <c r="Z378" s="5" t="s">
        <v>1976</v>
      </c>
      <c r="AA378" s="5" t="s">
        <v>243</v>
      </c>
      <c r="AB378" s="5" t="s">
        <v>1974</v>
      </c>
      <c r="AC378" s="5" t="s">
        <v>21</v>
      </c>
      <c r="AD378" s="5" t="s">
        <v>99</v>
      </c>
      <c r="AE378" s="6"/>
      <c r="AF378" s="5" t="s">
        <v>1213</v>
      </c>
      <c r="AG378" s="7" t="s">
        <v>101</v>
      </c>
      <c r="AH378" s="6" t="str">
        <f t="shared" si="95"/>
        <v>4211 a)</v>
      </c>
      <c r="AI378" s="8" t="s">
        <v>1976</v>
      </c>
      <c r="AJ378" s="5">
        <v>4200.0</v>
      </c>
      <c r="AK378" s="5" t="s">
        <v>185</v>
      </c>
      <c r="AL378" s="5">
        <v>4210.0</v>
      </c>
      <c r="AM378" s="5" t="s">
        <v>1970</v>
      </c>
      <c r="AN378" s="5">
        <v>4211.0</v>
      </c>
      <c r="AO378" s="5" t="s">
        <v>1971</v>
      </c>
      <c r="AP378" s="5" t="s">
        <v>1976</v>
      </c>
      <c r="AQ378" s="5" t="s">
        <v>115</v>
      </c>
      <c r="AR378" s="5" t="s">
        <v>1974</v>
      </c>
      <c r="AS378" s="5" t="s">
        <v>105</v>
      </c>
      <c r="AT378" s="5" t="s">
        <v>106</v>
      </c>
      <c r="AU378" s="9" t="str">
        <f t="shared" si="96"/>
        <v>4211 a)</v>
      </c>
      <c r="AV378" s="1" t="str">
        <f t="shared" si="97"/>
        <v>#REF!</v>
      </c>
      <c r="AW378" s="1" t="str">
        <f t="shared" si="98"/>
        <v>#REF!</v>
      </c>
    </row>
    <row r="379" ht="15.0" customHeight="1">
      <c r="A379" s="181" t="s">
        <v>48</v>
      </c>
      <c r="B379" s="181" t="s">
        <v>1747</v>
      </c>
      <c r="C379" s="206" t="s">
        <v>1977</v>
      </c>
      <c r="D379" s="1" t="s">
        <v>21</v>
      </c>
      <c r="E379" s="189"/>
      <c r="F379" s="189"/>
      <c r="G379" s="189"/>
      <c r="H379" s="197" t="s">
        <v>99</v>
      </c>
      <c r="I379" s="195"/>
      <c r="J379" s="195"/>
      <c r="K379" s="196"/>
      <c r="L379" s="197" t="s">
        <v>1975</v>
      </c>
      <c r="M379" s="1" t="str">
        <f t="shared" si="92"/>
        <v/>
      </c>
      <c r="N379" s="1"/>
      <c r="O379" s="1"/>
      <c r="P379" s="1"/>
      <c r="Q379" s="1" t="str">
        <f t="shared" si="93"/>
        <v>#REF!</v>
      </c>
      <c r="R379" s="1"/>
      <c r="S379" s="1" t="str">
        <f t="shared" si="94"/>
        <v>#REF!</v>
      </c>
      <c r="T379" s="1">
        <v>379.0</v>
      </c>
      <c r="U379" s="5">
        <v>381.0</v>
      </c>
      <c r="V379" s="5" t="s">
        <v>48</v>
      </c>
      <c r="W379" s="5">
        <v>4200.0</v>
      </c>
      <c r="X379" s="5">
        <v>4210.0</v>
      </c>
      <c r="Y379" s="5">
        <v>4211.0</v>
      </c>
      <c r="Z379" s="5" t="s">
        <v>1978</v>
      </c>
      <c r="AA379" s="5" t="s">
        <v>201</v>
      </c>
      <c r="AB379" s="5" t="s">
        <v>1979</v>
      </c>
      <c r="AC379" s="5" t="s">
        <v>21</v>
      </c>
      <c r="AD379" s="5" t="s">
        <v>99</v>
      </c>
      <c r="AE379" s="6"/>
      <c r="AF379" s="5" t="s">
        <v>1980</v>
      </c>
      <c r="AG379" s="7" t="s">
        <v>101</v>
      </c>
      <c r="AH379" s="6" t="str">
        <f t="shared" si="95"/>
        <v>4211 b)</v>
      </c>
      <c r="AI379" s="8" t="s">
        <v>1978</v>
      </c>
      <c r="AJ379" s="5">
        <v>4200.0</v>
      </c>
      <c r="AK379" s="5" t="s">
        <v>185</v>
      </c>
      <c r="AL379" s="5">
        <v>4210.0</v>
      </c>
      <c r="AM379" s="5" t="s">
        <v>1970</v>
      </c>
      <c r="AN379" s="5">
        <v>4211.0</v>
      </c>
      <c r="AO379" s="5" t="s">
        <v>1971</v>
      </c>
      <c r="AP379" s="5" t="s">
        <v>1978</v>
      </c>
      <c r="AQ379" s="5" t="s">
        <v>121</v>
      </c>
      <c r="AR379" s="5" t="s">
        <v>1979</v>
      </c>
      <c r="AS379" s="5" t="s">
        <v>105</v>
      </c>
      <c r="AT379" s="5" t="s">
        <v>106</v>
      </c>
      <c r="AU379" s="9" t="str">
        <f t="shared" si="96"/>
        <v>4211 b)</v>
      </c>
      <c r="AV379" s="1" t="str">
        <f t="shared" si="97"/>
        <v>#REF!</v>
      </c>
      <c r="AW379" s="1" t="str">
        <f t="shared" si="98"/>
        <v>#REF!</v>
      </c>
    </row>
    <row r="380" ht="15.0" customHeight="1">
      <c r="A380" s="181" t="s">
        <v>48</v>
      </c>
      <c r="B380" s="181" t="s">
        <v>1747</v>
      </c>
      <c r="C380" s="206" t="s">
        <v>1981</v>
      </c>
      <c r="D380" s="1" t="s">
        <v>21</v>
      </c>
      <c r="E380" s="189"/>
      <c r="F380" s="189"/>
      <c r="G380" s="189"/>
      <c r="H380" s="197" t="s">
        <v>99</v>
      </c>
      <c r="I380" s="195"/>
      <c r="J380" s="195"/>
      <c r="K380" s="196"/>
      <c r="L380" s="197" t="s">
        <v>1975</v>
      </c>
      <c r="M380" s="1" t="str">
        <f t="shared" si="92"/>
        <v/>
      </c>
      <c r="N380" s="1"/>
      <c r="O380" s="1"/>
      <c r="P380" s="1"/>
      <c r="Q380" s="1" t="str">
        <f t="shared" si="93"/>
        <v>#REF!</v>
      </c>
      <c r="R380" s="1"/>
      <c r="S380" s="1" t="str">
        <f t="shared" si="94"/>
        <v>#REF!</v>
      </c>
      <c r="T380" s="1">
        <v>380.0</v>
      </c>
      <c r="U380" s="5">
        <v>382.0</v>
      </c>
      <c r="V380" s="5" t="s">
        <v>48</v>
      </c>
      <c r="W380" s="5">
        <v>4200.0</v>
      </c>
      <c r="X380" s="5">
        <v>4210.0</v>
      </c>
      <c r="Y380" s="5">
        <v>4211.0</v>
      </c>
      <c r="Z380" s="5" t="s">
        <v>1982</v>
      </c>
      <c r="AA380" s="5" t="s">
        <v>97</v>
      </c>
      <c r="AB380" s="5" t="s">
        <v>1983</v>
      </c>
      <c r="AC380" s="5" t="s">
        <v>21</v>
      </c>
      <c r="AD380" s="5" t="s">
        <v>99</v>
      </c>
      <c r="AE380" s="6"/>
      <c r="AF380" s="5" t="s">
        <v>1984</v>
      </c>
      <c r="AG380" s="7" t="s">
        <v>101</v>
      </c>
      <c r="AH380" s="6" t="str">
        <f t="shared" si="95"/>
        <v>4211 c)</v>
      </c>
      <c r="AI380" s="8" t="s">
        <v>1982</v>
      </c>
      <c r="AJ380" s="5">
        <v>4200.0</v>
      </c>
      <c r="AK380" s="5" t="s">
        <v>185</v>
      </c>
      <c r="AL380" s="5">
        <v>4210.0</v>
      </c>
      <c r="AM380" s="5" t="s">
        <v>1970</v>
      </c>
      <c r="AN380" s="5">
        <v>4211.0</v>
      </c>
      <c r="AO380" s="5" t="s">
        <v>1971</v>
      </c>
      <c r="AP380" s="5" t="s">
        <v>1982</v>
      </c>
      <c r="AQ380" s="5" t="s">
        <v>104</v>
      </c>
      <c r="AR380" s="5" t="s">
        <v>1983</v>
      </c>
      <c r="AS380" s="5" t="s">
        <v>105</v>
      </c>
      <c r="AT380" s="5" t="s">
        <v>106</v>
      </c>
      <c r="AU380" s="9" t="str">
        <f t="shared" si="96"/>
        <v>4211 c)</v>
      </c>
      <c r="AV380" s="1" t="str">
        <f t="shared" si="97"/>
        <v>#REF!</v>
      </c>
      <c r="AW380" s="1" t="str">
        <f t="shared" si="98"/>
        <v>#REF!</v>
      </c>
    </row>
    <row r="381" ht="15.0" customHeight="1">
      <c r="A381" s="181" t="s">
        <v>48</v>
      </c>
      <c r="B381" s="181" t="s">
        <v>1747</v>
      </c>
      <c r="C381" s="206" t="s">
        <v>1985</v>
      </c>
      <c r="D381" s="1" t="s">
        <v>21</v>
      </c>
      <c r="E381" s="189"/>
      <c r="F381" s="189"/>
      <c r="G381" s="189"/>
      <c r="H381" s="197" t="s">
        <v>99</v>
      </c>
      <c r="I381" s="195"/>
      <c r="J381" s="195"/>
      <c r="K381" s="196"/>
      <c r="L381" s="197" t="s">
        <v>1975</v>
      </c>
      <c r="M381" s="1" t="str">
        <f t="shared" si="92"/>
        <v/>
      </c>
      <c r="N381" s="1"/>
      <c r="O381" s="1"/>
      <c r="P381" s="1"/>
      <c r="Q381" s="1" t="str">
        <f t="shared" si="93"/>
        <v>#REF!</v>
      </c>
      <c r="R381" s="1"/>
      <c r="S381" s="1" t="str">
        <f t="shared" si="94"/>
        <v>#REF!</v>
      </c>
      <c r="T381" s="1">
        <v>381.0</v>
      </c>
      <c r="U381" s="5">
        <v>383.0</v>
      </c>
      <c r="V381" s="5" t="s">
        <v>48</v>
      </c>
      <c r="W381" s="5">
        <v>4200.0</v>
      </c>
      <c r="X381" s="5">
        <v>4210.0</v>
      </c>
      <c r="Y381" s="5">
        <v>4211.0</v>
      </c>
      <c r="Z381" s="5" t="s">
        <v>1986</v>
      </c>
      <c r="AA381" s="5" t="s">
        <v>133</v>
      </c>
      <c r="AB381" s="5" t="s">
        <v>1987</v>
      </c>
      <c r="AC381" s="5" t="s">
        <v>21</v>
      </c>
      <c r="AD381" s="5" t="s">
        <v>99</v>
      </c>
      <c r="AE381" s="6"/>
      <c r="AF381" s="5" t="s">
        <v>1988</v>
      </c>
      <c r="AG381" s="7" t="s">
        <v>101</v>
      </c>
      <c r="AH381" s="6" t="str">
        <f t="shared" si="95"/>
        <v>4211 d)</v>
      </c>
      <c r="AI381" s="8" t="s">
        <v>1986</v>
      </c>
      <c r="AJ381" s="5">
        <v>4200.0</v>
      </c>
      <c r="AK381" s="5" t="s">
        <v>185</v>
      </c>
      <c r="AL381" s="5">
        <v>4210.0</v>
      </c>
      <c r="AM381" s="5" t="s">
        <v>1970</v>
      </c>
      <c r="AN381" s="5">
        <v>4211.0</v>
      </c>
      <c r="AO381" s="5" t="s">
        <v>1971</v>
      </c>
      <c r="AP381" s="5" t="s">
        <v>1986</v>
      </c>
      <c r="AQ381" s="5" t="s">
        <v>139</v>
      </c>
      <c r="AR381" s="5" t="s">
        <v>1987</v>
      </c>
      <c r="AS381" s="5" t="s">
        <v>105</v>
      </c>
      <c r="AT381" s="5" t="s">
        <v>106</v>
      </c>
      <c r="AU381" s="9" t="str">
        <f t="shared" si="96"/>
        <v>4211 d)</v>
      </c>
      <c r="AV381" s="1" t="str">
        <f t="shared" si="97"/>
        <v>#REF!</v>
      </c>
      <c r="AW381" s="1" t="str">
        <f t="shared" si="98"/>
        <v>#REF!</v>
      </c>
    </row>
    <row r="382" ht="15.0" customHeight="1">
      <c r="A382" s="181" t="s">
        <v>47</v>
      </c>
      <c r="B382" s="181" t="s">
        <v>1747</v>
      </c>
      <c r="C382" s="182" t="s">
        <v>1989</v>
      </c>
      <c r="D382" s="1" t="s">
        <v>21</v>
      </c>
      <c r="E382" s="183">
        <f>COUNTIF(H383:H387,"SIM")</f>
        <v>5</v>
      </c>
      <c r="F382" s="183">
        <f>COUNTA(H383:H387)</f>
        <v>5</v>
      </c>
      <c r="G382" s="184">
        <f>E382/F382</f>
        <v>1</v>
      </c>
      <c r="H382" s="201" t="s">
        <v>684</v>
      </c>
      <c r="I382" s="185"/>
      <c r="J382" s="185"/>
      <c r="K382" s="186"/>
      <c r="L382" s="197" t="s">
        <v>1990</v>
      </c>
      <c r="M382" s="1" t="str">
        <f t="shared" si="92"/>
        <v/>
      </c>
      <c r="N382" s="1"/>
      <c r="O382" s="1"/>
      <c r="P382" s="1"/>
      <c r="Q382" s="1" t="str">
        <f t="shared" si="93"/>
        <v>#REF!</v>
      </c>
      <c r="R382" s="1"/>
      <c r="S382" s="1" t="str">
        <f t="shared" si="94"/>
        <v>#REF!</v>
      </c>
      <c r="T382" s="1">
        <v>384.0</v>
      </c>
      <c r="U382" s="5">
        <v>386.0</v>
      </c>
      <c r="V382" s="5" t="s">
        <v>47</v>
      </c>
      <c r="W382" s="5">
        <v>4200.0</v>
      </c>
      <c r="X382" s="5">
        <v>4210.0</v>
      </c>
      <c r="Y382" s="5">
        <v>4212.0</v>
      </c>
      <c r="Z382" s="5" t="s">
        <v>1991</v>
      </c>
      <c r="AA382" s="5" t="s">
        <v>110</v>
      </c>
      <c r="AB382" s="5" t="s">
        <v>1989</v>
      </c>
      <c r="AC382" s="5" t="s">
        <v>21</v>
      </c>
      <c r="AD382" s="5" t="s">
        <v>343</v>
      </c>
      <c r="AE382" s="188">
        <v>1.0</v>
      </c>
      <c r="AF382" s="5" t="s">
        <v>110</v>
      </c>
      <c r="AG382" s="7" t="s">
        <v>101</v>
      </c>
      <c r="AH382" s="6" t="str">
        <f t="shared" si="95"/>
        <v>4212</v>
      </c>
      <c r="AI382" s="8">
        <v>4212.0</v>
      </c>
      <c r="AJ382" s="5">
        <v>4200.0</v>
      </c>
      <c r="AK382" s="5" t="s">
        <v>185</v>
      </c>
      <c r="AL382" s="5">
        <v>4210.0</v>
      </c>
      <c r="AM382" s="5" t="s">
        <v>1970</v>
      </c>
      <c r="AN382" s="5">
        <v>4212.0</v>
      </c>
      <c r="AO382" s="5" t="s">
        <v>1989</v>
      </c>
      <c r="AP382" s="5" t="s">
        <v>1991</v>
      </c>
      <c r="AQ382" s="5" t="s">
        <v>110</v>
      </c>
      <c r="AR382" s="5" t="s">
        <v>110</v>
      </c>
      <c r="AS382" s="5" t="s">
        <v>105</v>
      </c>
      <c r="AT382" s="5" t="s">
        <v>110</v>
      </c>
      <c r="AU382" s="9" t="str">
        <f t="shared" si="96"/>
        <v/>
      </c>
      <c r="AV382" s="1" t="str">
        <f t="shared" si="97"/>
        <v>#REF!</v>
      </c>
      <c r="AW382" s="1" t="str">
        <f>IF(#REF!="ITEM",IF(AQ382="a","ok",
IF(AQ382="b",IF(#REF!="a","ok","x"),
IF(AQ382="c",IF(#REF!="b","ok","x"),
IF(AQ382="d",IF(#REF!="c","ok","x"),
IF(AQ382="e",IF(#REF!="d","ok","x"),
IF(AQ382="f",IF(#REF!="e","ok","x"),
IF(AQ382="g",IF(#REF!="f","ok","x"),
IF(AQ382="h",IF(#REF!="g","ok","x"),
IF(AQ382="i",IF(#REF!="h","ok","x"),
IF(AQ382="j",IF(#REF!="i","ok","x"),
IF(AQ382="K",IF(#REF!="J","ok","x"),
IF(AQ382="L",IF(#REF!="K","ok","x")
)))))))))))),"OK")</f>
        <v>#REF!</v>
      </c>
    </row>
    <row r="383" ht="15.0" customHeight="1">
      <c r="A383" s="181" t="s">
        <v>48</v>
      </c>
      <c r="B383" s="181" t="s">
        <v>1747</v>
      </c>
      <c r="C383" s="206" t="s">
        <v>1992</v>
      </c>
      <c r="D383" s="1" t="s">
        <v>21</v>
      </c>
      <c r="E383" s="189"/>
      <c r="F383" s="189"/>
      <c r="G383" s="189"/>
      <c r="H383" s="197" t="s">
        <v>99</v>
      </c>
      <c r="I383" s="195"/>
      <c r="J383" s="195"/>
      <c r="K383" s="196"/>
      <c r="L383" s="197" t="s">
        <v>1993</v>
      </c>
      <c r="M383" s="1" t="str">
        <f t="shared" si="92"/>
        <v/>
      </c>
      <c r="N383" s="1"/>
      <c r="O383" s="1"/>
      <c r="P383" s="1"/>
      <c r="Q383" s="1" t="str">
        <f t="shared" si="93"/>
        <v>#REF!</v>
      </c>
      <c r="R383" s="1"/>
      <c r="S383" s="1" t="str">
        <f t="shared" si="94"/>
        <v>#REF!</v>
      </c>
      <c r="T383" s="1">
        <v>385.0</v>
      </c>
      <c r="U383" s="5">
        <v>387.0</v>
      </c>
      <c r="V383" s="5" t="s">
        <v>48</v>
      </c>
      <c r="W383" s="5">
        <v>4200.0</v>
      </c>
      <c r="X383" s="5">
        <v>4210.0</v>
      </c>
      <c r="Y383" s="5">
        <v>4212.0</v>
      </c>
      <c r="Z383" s="5" t="s">
        <v>1994</v>
      </c>
      <c r="AA383" s="5" t="s">
        <v>243</v>
      </c>
      <c r="AB383" s="5" t="s">
        <v>1995</v>
      </c>
      <c r="AC383" s="5" t="s">
        <v>21</v>
      </c>
      <c r="AD383" s="5" t="s">
        <v>99</v>
      </c>
      <c r="AE383" s="6"/>
      <c r="AF383" s="5" t="s">
        <v>1191</v>
      </c>
      <c r="AG383" s="7" t="s">
        <v>101</v>
      </c>
      <c r="AH383" s="6" t="str">
        <f t="shared" si="95"/>
        <v>4212 a)</v>
      </c>
      <c r="AI383" s="8" t="s">
        <v>1994</v>
      </c>
      <c r="AJ383" s="5">
        <v>4200.0</v>
      </c>
      <c r="AK383" s="5" t="s">
        <v>185</v>
      </c>
      <c r="AL383" s="5">
        <v>4210.0</v>
      </c>
      <c r="AM383" s="5" t="s">
        <v>1970</v>
      </c>
      <c r="AN383" s="5">
        <v>4212.0</v>
      </c>
      <c r="AO383" s="5" t="s">
        <v>1989</v>
      </c>
      <c r="AP383" s="5" t="s">
        <v>1994</v>
      </c>
      <c r="AQ383" s="5" t="s">
        <v>115</v>
      </c>
      <c r="AR383" s="5" t="s">
        <v>1992</v>
      </c>
      <c r="AS383" s="5" t="s">
        <v>105</v>
      </c>
      <c r="AT383" s="5" t="s">
        <v>106</v>
      </c>
      <c r="AU383" s="9" t="str">
        <f t="shared" si="96"/>
        <v>4212 a)</v>
      </c>
      <c r="AV383" s="1" t="str">
        <f t="shared" si="97"/>
        <v>#REF!</v>
      </c>
      <c r="AW383" s="1" t="str">
        <f t="shared" ref="AW383:AW387" si="99">IF(#REF!="ITEM",IF(AQ383="a","ok",
IF(AQ383="b",IF(AQ382="a","ok","x"),
IF(AQ383="c",IF(AQ382="b","ok","x"),
IF(AQ383="d",IF(AQ382="c","ok","x"),
IF(AQ383="e",IF(AQ382="d","ok","x"),
IF(AQ383="f",IF(AQ382="e","ok","x"),
IF(AQ383="g",IF(AQ382="f","ok","x"),
IF(AQ383="h",IF(AQ382="g","ok","x"),
IF(AQ383="i",IF(AQ382="h","ok","x"),
IF(AQ383="j",IF(AQ382="i","ok","x"),
IF(AQ383="K",IF(AQ382="J","ok","x"),
IF(AQ383="L",IF(AQ382="K","ok","x")
)))))))))))),"OK")</f>
        <v>#REF!</v>
      </c>
    </row>
    <row r="384" ht="15.0" customHeight="1">
      <c r="A384" s="181" t="s">
        <v>48</v>
      </c>
      <c r="B384" s="181" t="s">
        <v>1747</v>
      </c>
      <c r="C384" s="206" t="s">
        <v>1996</v>
      </c>
      <c r="D384" s="1" t="s">
        <v>21</v>
      </c>
      <c r="E384" s="189"/>
      <c r="F384" s="189"/>
      <c r="G384" s="189"/>
      <c r="H384" s="197" t="s">
        <v>99</v>
      </c>
      <c r="I384" s="195"/>
      <c r="J384" s="195"/>
      <c r="K384" s="196"/>
      <c r="L384" s="197" t="s">
        <v>1993</v>
      </c>
      <c r="M384" s="1" t="str">
        <f t="shared" si="92"/>
        <v/>
      </c>
      <c r="N384" s="1"/>
      <c r="O384" s="1"/>
      <c r="P384" s="1"/>
      <c r="Q384" s="1" t="str">
        <f t="shared" si="93"/>
        <v>#REF!</v>
      </c>
      <c r="R384" s="1"/>
      <c r="S384" s="1" t="str">
        <f t="shared" si="94"/>
        <v>#REF!</v>
      </c>
      <c r="T384" s="1">
        <v>386.0</v>
      </c>
      <c r="U384" s="5">
        <v>388.0</v>
      </c>
      <c r="V384" s="5" t="s">
        <v>48</v>
      </c>
      <c r="W384" s="5">
        <v>4200.0</v>
      </c>
      <c r="X384" s="5">
        <v>4210.0</v>
      </c>
      <c r="Y384" s="5">
        <v>4212.0</v>
      </c>
      <c r="Z384" s="5" t="s">
        <v>1997</v>
      </c>
      <c r="AA384" s="5" t="s">
        <v>201</v>
      </c>
      <c r="AB384" s="5" t="s">
        <v>1996</v>
      </c>
      <c r="AC384" s="5" t="s">
        <v>21</v>
      </c>
      <c r="AD384" s="5" t="s">
        <v>99</v>
      </c>
      <c r="AE384" s="6"/>
      <c r="AF384" s="5" t="s">
        <v>569</v>
      </c>
      <c r="AG384" s="7" t="s">
        <v>101</v>
      </c>
      <c r="AH384" s="6" t="str">
        <f t="shared" si="95"/>
        <v>4212 b)</v>
      </c>
      <c r="AI384" s="8" t="s">
        <v>1997</v>
      </c>
      <c r="AJ384" s="5">
        <v>4200.0</v>
      </c>
      <c r="AK384" s="5" t="s">
        <v>185</v>
      </c>
      <c r="AL384" s="5">
        <v>4210.0</v>
      </c>
      <c r="AM384" s="5" t="s">
        <v>1970</v>
      </c>
      <c r="AN384" s="5">
        <v>4212.0</v>
      </c>
      <c r="AO384" s="5" t="s">
        <v>1989</v>
      </c>
      <c r="AP384" s="5" t="s">
        <v>1997</v>
      </c>
      <c r="AQ384" s="5" t="s">
        <v>121</v>
      </c>
      <c r="AR384" s="5" t="s">
        <v>1996</v>
      </c>
      <c r="AS384" s="5" t="s">
        <v>105</v>
      </c>
      <c r="AT384" s="5" t="s">
        <v>106</v>
      </c>
      <c r="AU384" s="9" t="str">
        <f t="shared" si="96"/>
        <v>4212 b)</v>
      </c>
      <c r="AV384" s="1" t="str">
        <f t="shared" si="97"/>
        <v>#REF!</v>
      </c>
      <c r="AW384" s="1" t="str">
        <f t="shared" si="99"/>
        <v>#REF!</v>
      </c>
    </row>
    <row r="385" ht="15.0" customHeight="1">
      <c r="A385" s="181" t="s">
        <v>48</v>
      </c>
      <c r="B385" s="181" t="s">
        <v>1747</v>
      </c>
      <c r="C385" s="206" t="s">
        <v>1998</v>
      </c>
      <c r="D385" s="1" t="s">
        <v>21</v>
      </c>
      <c r="E385" s="189"/>
      <c r="F385" s="189"/>
      <c r="G385" s="189"/>
      <c r="H385" s="197" t="s">
        <v>99</v>
      </c>
      <c r="I385" s="195"/>
      <c r="J385" s="195"/>
      <c r="K385" s="196"/>
      <c r="L385" s="197" t="s">
        <v>1993</v>
      </c>
      <c r="M385" s="1" t="str">
        <f t="shared" si="92"/>
        <v/>
      </c>
      <c r="N385" s="1"/>
      <c r="O385" s="1"/>
      <c r="P385" s="1"/>
      <c r="Q385" s="1" t="str">
        <f t="shared" si="93"/>
        <v>#REF!</v>
      </c>
      <c r="R385" s="1"/>
      <c r="S385" s="1" t="str">
        <f t="shared" si="94"/>
        <v>#REF!</v>
      </c>
      <c r="T385" s="1">
        <v>387.0</v>
      </c>
      <c r="U385" s="5">
        <v>389.0</v>
      </c>
      <c r="V385" s="5" t="s">
        <v>48</v>
      </c>
      <c r="W385" s="5">
        <v>4200.0</v>
      </c>
      <c r="X385" s="5">
        <v>4210.0</v>
      </c>
      <c r="Y385" s="5">
        <v>4212.0</v>
      </c>
      <c r="Z385" s="5" t="s">
        <v>1999</v>
      </c>
      <c r="AA385" s="5" t="s">
        <v>97</v>
      </c>
      <c r="AB385" s="5" t="s">
        <v>1998</v>
      </c>
      <c r="AC385" s="5" t="s">
        <v>21</v>
      </c>
      <c r="AD385" s="5" t="s">
        <v>99</v>
      </c>
      <c r="AE385" s="6"/>
      <c r="AF385" s="5" t="s">
        <v>2000</v>
      </c>
      <c r="AG385" s="7" t="s">
        <v>101</v>
      </c>
      <c r="AH385" s="6" t="str">
        <f t="shared" si="95"/>
        <v>4212 c)</v>
      </c>
      <c r="AI385" s="8" t="s">
        <v>1999</v>
      </c>
      <c r="AJ385" s="5">
        <v>4200.0</v>
      </c>
      <c r="AK385" s="5" t="s">
        <v>185</v>
      </c>
      <c r="AL385" s="5">
        <v>4210.0</v>
      </c>
      <c r="AM385" s="5" t="s">
        <v>1970</v>
      </c>
      <c r="AN385" s="5">
        <v>4212.0</v>
      </c>
      <c r="AO385" s="5" t="s">
        <v>1989</v>
      </c>
      <c r="AP385" s="5" t="s">
        <v>1999</v>
      </c>
      <c r="AQ385" s="5" t="s">
        <v>104</v>
      </c>
      <c r="AR385" s="5" t="s">
        <v>1998</v>
      </c>
      <c r="AS385" s="5" t="s">
        <v>105</v>
      </c>
      <c r="AT385" s="5" t="s">
        <v>106</v>
      </c>
      <c r="AU385" s="9" t="str">
        <f t="shared" si="96"/>
        <v>4212 c)</v>
      </c>
      <c r="AV385" s="1" t="str">
        <f t="shared" si="97"/>
        <v>#REF!</v>
      </c>
      <c r="AW385" s="1" t="str">
        <f t="shared" si="99"/>
        <v>#REF!</v>
      </c>
    </row>
    <row r="386" ht="15.0" customHeight="1">
      <c r="A386" s="181" t="s">
        <v>48</v>
      </c>
      <c r="B386" s="181" t="s">
        <v>1747</v>
      </c>
      <c r="C386" s="206" t="s">
        <v>2001</v>
      </c>
      <c r="D386" s="1" t="s">
        <v>21</v>
      </c>
      <c r="E386" s="189"/>
      <c r="F386" s="189"/>
      <c r="G386" s="189"/>
      <c r="H386" s="197" t="s">
        <v>99</v>
      </c>
      <c r="I386" s="195"/>
      <c r="J386" s="195"/>
      <c r="K386" s="196"/>
      <c r="L386" s="197" t="s">
        <v>1993</v>
      </c>
      <c r="M386" s="1" t="str">
        <f t="shared" si="92"/>
        <v/>
      </c>
      <c r="N386" s="1"/>
      <c r="O386" s="1"/>
      <c r="P386" s="1"/>
      <c r="Q386" s="1" t="str">
        <f t="shared" si="93"/>
        <v>#REF!</v>
      </c>
      <c r="R386" s="1"/>
      <c r="S386" s="1" t="str">
        <f t="shared" si="94"/>
        <v>#REF!</v>
      </c>
      <c r="T386" s="1">
        <v>388.0</v>
      </c>
      <c r="U386" s="5">
        <v>390.0</v>
      </c>
      <c r="V386" s="5" t="s">
        <v>48</v>
      </c>
      <c r="W386" s="5">
        <v>4200.0</v>
      </c>
      <c r="X386" s="5">
        <v>4210.0</v>
      </c>
      <c r="Y386" s="5">
        <v>4212.0</v>
      </c>
      <c r="Z386" s="5" t="s">
        <v>2002</v>
      </c>
      <c r="AA386" s="5" t="s">
        <v>133</v>
      </c>
      <c r="AB386" s="5" t="s">
        <v>2003</v>
      </c>
      <c r="AC386" s="5" t="s">
        <v>21</v>
      </c>
      <c r="AD386" s="5" t="s">
        <v>99</v>
      </c>
      <c r="AE386" s="6"/>
      <c r="AF386" s="5" t="s">
        <v>2004</v>
      </c>
      <c r="AG386" s="7" t="s">
        <v>101</v>
      </c>
      <c r="AH386" s="6" t="str">
        <f t="shared" si="95"/>
        <v>4212 d)</v>
      </c>
      <c r="AI386" s="8" t="s">
        <v>2002</v>
      </c>
      <c r="AJ386" s="5">
        <v>4200.0</v>
      </c>
      <c r="AK386" s="5" t="s">
        <v>185</v>
      </c>
      <c r="AL386" s="5">
        <v>4210.0</v>
      </c>
      <c r="AM386" s="5" t="s">
        <v>1970</v>
      </c>
      <c r="AN386" s="5">
        <v>4212.0</v>
      </c>
      <c r="AO386" s="5" t="s">
        <v>1989</v>
      </c>
      <c r="AP386" s="5" t="s">
        <v>2002</v>
      </c>
      <c r="AQ386" s="5" t="s">
        <v>139</v>
      </c>
      <c r="AR386" s="5" t="s">
        <v>2003</v>
      </c>
      <c r="AS386" s="5" t="s">
        <v>105</v>
      </c>
      <c r="AT386" s="5" t="s">
        <v>106</v>
      </c>
      <c r="AU386" s="9" t="str">
        <f t="shared" si="96"/>
        <v>4212 d)</v>
      </c>
      <c r="AV386" s="1" t="str">
        <f t="shared" si="97"/>
        <v>#REF!</v>
      </c>
      <c r="AW386" s="1" t="str">
        <f t="shared" si="99"/>
        <v>#REF!</v>
      </c>
    </row>
    <row r="387" ht="15.0" customHeight="1">
      <c r="A387" s="181" t="s">
        <v>48</v>
      </c>
      <c r="B387" s="181" t="s">
        <v>1747</v>
      </c>
      <c r="C387" s="206" t="s">
        <v>2005</v>
      </c>
      <c r="D387" s="1" t="s">
        <v>21</v>
      </c>
      <c r="E387" s="189"/>
      <c r="F387" s="189"/>
      <c r="G387" s="189"/>
      <c r="H387" s="197" t="s">
        <v>99</v>
      </c>
      <c r="I387" s="195"/>
      <c r="J387" s="195"/>
      <c r="K387" s="196"/>
      <c r="L387" s="197" t="s">
        <v>1993</v>
      </c>
      <c r="M387" s="1" t="str">
        <f t="shared" si="92"/>
        <v/>
      </c>
      <c r="N387" s="1"/>
      <c r="O387" s="1"/>
      <c r="P387" s="1"/>
      <c r="Q387" s="1" t="str">
        <f t="shared" si="93"/>
        <v>#REF!</v>
      </c>
      <c r="R387" s="1"/>
      <c r="S387" s="1" t="str">
        <f t="shared" si="94"/>
        <v>#REF!</v>
      </c>
      <c r="T387" s="1">
        <v>389.0</v>
      </c>
      <c r="U387" s="5">
        <v>391.0</v>
      </c>
      <c r="V387" s="5" t="s">
        <v>48</v>
      </c>
      <c r="W387" s="5">
        <v>4200.0</v>
      </c>
      <c r="X387" s="5">
        <v>4210.0</v>
      </c>
      <c r="Y387" s="5">
        <v>4212.0</v>
      </c>
      <c r="Z387" s="5" t="s">
        <v>2006</v>
      </c>
      <c r="AA387" s="5" t="s">
        <v>146</v>
      </c>
      <c r="AB387" s="5" t="s">
        <v>2007</v>
      </c>
      <c r="AC387" s="5" t="s">
        <v>21</v>
      </c>
      <c r="AD387" s="5" t="s">
        <v>99</v>
      </c>
      <c r="AE387" s="6"/>
      <c r="AF387" s="5" t="s">
        <v>2008</v>
      </c>
      <c r="AG387" s="7" t="s">
        <v>101</v>
      </c>
      <c r="AH387" s="6" t="str">
        <f t="shared" si="95"/>
        <v>4212 e)</v>
      </c>
      <c r="AI387" s="8" t="s">
        <v>2006</v>
      </c>
      <c r="AJ387" s="5">
        <v>4200.0</v>
      </c>
      <c r="AK387" s="5" t="s">
        <v>185</v>
      </c>
      <c r="AL387" s="5">
        <v>4210.0</v>
      </c>
      <c r="AM387" s="5" t="s">
        <v>1970</v>
      </c>
      <c r="AN387" s="5">
        <v>4212.0</v>
      </c>
      <c r="AO387" s="5" t="s">
        <v>1989</v>
      </c>
      <c r="AP387" s="5" t="s">
        <v>2006</v>
      </c>
      <c r="AQ387" s="5" t="s">
        <v>150</v>
      </c>
      <c r="AR387" s="5" t="s">
        <v>2007</v>
      </c>
      <c r="AS387" s="5" t="s">
        <v>105</v>
      </c>
      <c r="AT387" s="5" t="s">
        <v>106</v>
      </c>
      <c r="AU387" s="9" t="str">
        <f t="shared" si="96"/>
        <v>4212 e)</v>
      </c>
      <c r="AV387" s="1" t="str">
        <f t="shared" si="97"/>
        <v>#REF!</v>
      </c>
      <c r="AW387" s="1" t="str">
        <f t="shared" si="99"/>
        <v>#REF!</v>
      </c>
    </row>
    <row r="388" ht="15.0" customHeight="1">
      <c r="A388" s="181" t="s">
        <v>679</v>
      </c>
      <c r="B388" s="181" t="s">
        <v>1747</v>
      </c>
      <c r="C388" s="181" t="s">
        <v>578</v>
      </c>
      <c r="D388" s="1"/>
      <c r="E388" s="1"/>
      <c r="F388" s="1"/>
      <c r="G388" s="1"/>
      <c r="H388" s="5"/>
      <c r="I388" s="2"/>
      <c r="J388" s="2"/>
      <c r="K388" s="3"/>
      <c r="L388" s="5"/>
      <c r="M388" s="1" t="str">
        <f t="shared" si="92"/>
        <v/>
      </c>
      <c r="N388" s="1"/>
      <c r="O388" s="1"/>
      <c r="P388" s="1"/>
      <c r="Q388" s="1" t="str">
        <f t="shared" si="93"/>
        <v>#REF!</v>
      </c>
      <c r="R388" s="1"/>
      <c r="S388" s="1" t="str">
        <f t="shared" si="94"/>
        <v>#REF!</v>
      </c>
      <c r="T388" s="1">
        <v>392.0</v>
      </c>
      <c r="U388" s="5">
        <v>394.0</v>
      </c>
      <c r="V388" s="5" t="s">
        <v>110</v>
      </c>
      <c r="W388" s="6"/>
      <c r="X388" s="6"/>
      <c r="Y388" s="6"/>
      <c r="Z388" s="5" t="s">
        <v>110</v>
      </c>
      <c r="AA388" s="5" t="s">
        <v>110</v>
      </c>
      <c r="AB388" s="5" t="s">
        <v>110</v>
      </c>
      <c r="AC388" s="5" t="s">
        <v>110</v>
      </c>
      <c r="AD388" s="5" t="s">
        <v>110</v>
      </c>
      <c r="AE388" s="6"/>
      <c r="AF388" s="5" t="s">
        <v>110</v>
      </c>
      <c r="AG388" s="7" t="s">
        <v>101</v>
      </c>
      <c r="AH388" s="6" t="str">
        <f t="shared" si="95"/>
        <v>4220</v>
      </c>
      <c r="AI388" s="8">
        <v>4220.0</v>
      </c>
      <c r="AJ388" s="5">
        <v>4200.0</v>
      </c>
      <c r="AK388" s="5" t="s">
        <v>185</v>
      </c>
      <c r="AL388" s="5">
        <v>4220.0</v>
      </c>
      <c r="AM388" s="5" t="s">
        <v>578</v>
      </c>
      <c r="AN388" s="5"/>
      <c r="AO388" s="5" t="s">
        <v>110</v>
      </c>
      <c r="AP388" s="5" t="s">
        <v>110</v>
      </c>
      <c r="AQ388" s="5" t="s">
        <v>110</v>
      </c>
      <c r="AR388" s="5" t="s">
        <v>110</v>
      </c>
      <c r="AS388" s="5" t="s">
        <v>110</v>
      </c>
      <c r="AT388" s="5" t="s">
        <v>110</v>
      </c>
      <c r="AU388" s="9" t="str">
        <f t="shared" si="96"/>
        <v/>
      </c>
      <c r="AV388" s="1" t="str">
        <f t="shared" si="97"/>
        <v>#REF!</v>
      </c>
      <c r="AW388" s="1" t="str">
        <f>IF(#REF!="ITEM",IF(AQ388="a","ok",
IF(AQ388="b",IF(#REF!="a","ok","x"),
IF(AQ388="c",IF(#REF!="b","ok","x"),
IF(AQ388="d",IF(#REF!="c","ok","x"),
IF(AQ388="e",IF(#REF!="d","ok","x"),
IF(AQ388="f",IF(#REF!="e","ok","x"),
IF(AQ388="g",IF(#REF!="f","ok","x"),
IF(AQ388="h",IF(#REF!="g","ok","x"),
IF(AQ388="i",IF(#REF!="h","ok","x"),
IF(AQ388="j",IF(#REF!="i","ok","x"),
IF(AQ388="K",IF(#REF!="J","ok","x"),
IF(AQ388="L",IF(#REF!="K","ok","x")
)))))))))))),"OK")</f>
        <v>#REF!</v>
      </c>
    </row>
    <row r="389" ht="15.0" customHeight="1">
      <c r="A389" s="181" t="s">
        <v>47</v>
      </c>
      <c r="B389" s="181" t="s">
        <v>1747</v>
      </c>
      <c r="C389" s="182" t="s">
        <v>564</v>
      </c>
      <c r="D389" s="1" t="s">
        <v>21</v>
      </c>
      <c r="E389" s="183">
        <f>COUNTIF(H390:H394,"SIM")</f>
        <v>5</v>
      </c>
      <c r="F389" s="183">
        <f>COUNTA(H390:H394)</f>
        <v>5</v>
      </c>
      <c r="G389" s="184">
        <f>E389/F389</f>
        <v>1</v>
      </c>
      <c r="H389" s="201" t="s">
        <v>684</v>
      </c>
      <c r="I389" s="185"/>
      <c r="J389" s="185"/>
      <c r="K389" s="186"/>
      <c r="L389" s="197"/>
      <c r="M389" s="1" t="str">
        <f t="shared" si="92"/>
        <v/>
      </c>
      <c r="N389" s="1"/>
      <c r="O389" s="1"/>
      <c r="P389" s="1"/>
      <c r="Q389" s="1" t="str">
        <f t="shared" si="93"/>
        <v>#REF!</v>
      </c>
      <c r="R389" s="1"/>
      <c r="S389" s="1" t="str">
        <f t="shared" si="94"/>
        <v>#REF!</v>
      </c>
      <c r="T389" s="1">
        <v>393.0</v>
      </c>
      <c r="U389" s="5">
        <v>395.0</v>
      </c>
      <c r="V389" s="5" t="s">
        <v>47</v>
      </c>
      <c r="W389" s="5">
        <v>4200.0</v>
      </c>
      <c r="X389" s="5">
        <v>4220.0</v>
      </c>
      <c r="Y389" s="5">
        <v>4221.0</v>
      </c>
      <c r="Z389" s="5" t="s">
        <v>2009</v>
      </c>
      <c r="AA389" s="5" t="s">
        <v>110</v>
      </c>
      <c r="AB389" s="5" t="s">
        <v>579</v>
      </c>
      <c r="AC389" s="5" t="s">
        <v>21</v>
      </c>
      <c r="AD389" s="5" t="s">
        <v>852</v>
      </c>
      <c r="AE389" s="188">
        <v>0.38</v>
      </c>
      <c r="AF389" s="5" t="s">
        <v>583</v>
      </c>
      <c r="AG389" s="7" t="s">
        <v>101</v>
      </c>
      <c r="AH389" s="6" t="str">
        <f t="shared" si="95"/>
        <v>4221</v>
      </c>
      <c r="AI389" s="8">
        <v>4221.0</v>
      </c>
      <c r="AJ389" s="5">
        <v>4200.0</v>
      </c>
      <c r="AK389" s="5" t="s">
        <v>185</v>
      </c>
      <c r="AL389" s="5">
        <v>4220.0</v>
      </c>
      <c r="AM389" s="5" t="s">
        <v>578</v>
      </c>
      <c r="AN389" s="5">
        <v>4221.0</v>
      </c>
      <c r="AO389" s="5" t="s">
        <v>579</v>
      </c>
      <c r="AP389" s="5" t="s">
        <v>2009</v>
      </c>
      <c r="AQ389" s="5" t="s">
        <v>110</v>
      </c>
      <c r="AR389" s="5" t="s">
        <v>110</v>
      </c>
      <c r="AS389" s="5" t="s">
        <v>105</v>
      </c>
      <c r="AT389" s="5" t="s">
        <v>110</v>
      </c>
      <c r="AU389" s="9" t="str">
        <f t="shared" si="96"/>
        <v/>
      </c>
      <c r="AV389" s="1" t="str">
        <f t="shared" si="97"/>
        <v>#REF!</v>
      </c>
      <c r="AW389" s="1" t="str">
        <f t="shared" ref="AW389:AW392" si="100">IF(#REF!="ITEM",IF(AQ389="a","ok",
IF(AQ389="b",IF(AQ388="a","ok","x"),
IF(AQ389="c",IF(AQ388="b","ok","x"),
IF(AQ389="d",IF(AQ388="c","ok","x"),
IF(AQ389="e",IF(AQ388="d","ok","x"),
IF(AQ389="f",IF(AQ388="e","ok","x"),
IF(AQ389="g",IF(AQ388="f","ok","x"),
IF(AQ389="h",IF(AQ388="g","ok","x"),
IF(AQ389="i",IF(AQ388="h","ok","x"),
IF(AQ389="j",IF(AQ388="i","ok","x"),
IF(AQ389="K",IF(AQ388="J","ok","x"),
IF(AQ389="L",IF(AQ388="K","ok","x")
)))))))))))),"OK")</f>
        <v>#REF!</v>
      </c>
    </row>
    <row r="390" ht="15.0" customHeight="1">
      <c r="A390" s="181" t="s">
        <v>48</v>
      </c>
      <c r="B390" s="181" t="s">
        <v>1747</v>
      </c>
      <c r="C390" s="206" t="s">
        <v>565</v>
      </c>
      <c r="D390" s="1" t="s">
        <v>21</v>
      </c>
      <c r="E390" s="189"/>
      <c r="F390" s="189"/>
      <c r="G390" s="189"/>
      <c r="H390" s="197" t="s">
        <v>99</v>
      </c>
      <c r="I390" s="195"/>
      <c r="J390" s="195"/>
      <c r="K390" s="196"/>
      <c r="L390" s="208" t="s">
        <v>2010</v>
      </c>
      <c r="M390" s="1" t="str">
        <f t="shared" si="92"/>
        <v/>
      </c>
      <c r="N390" s="1"/>
      <c r="O390" s="1"/>
      <c r="P390" s="1"/>
      <c r="Q390" s="1" t="str">
        <f t="shared" si="93"/>
        <v>#REF!</v>
      </c>
      <c r="R390" s="1"/>
      <c r="S390" s="1" t="str">
        <f t="shared" si="94"/>
        <v>#REF!</v>
      </c>
      <c r="T390" s="1">
        <v>394.0</v>
      </c>
      <c r="U390" s="5">
        <v>396.0</v>
      </c>
      <c r="V390" s="5" t="s">
        <v>48</v>
      </c>
      <c r="W390" s="5">
        <v>4200.0</v>
      </c>
      <c r="X390" s="5">
        <v>4220.0</v>
      </c>
      <c r="Y390" s="5">
        <v>4221.0</v>
      </c>
      <c r="Z390" s="5" t="s">
        <v>575</v>
      </c>
      <c r="AA390" s="5" t="s">
        <v>243</v>
      </c>
      <c r="AB390" s="5" t="s">
        <v>576</v>
      </c>
      <c r="AC390" s="5" t="s">
        <v>21</v>
      </c>
      <c r="AD390" s="5" t="s">
        <v>99</v>
      </c>
      <c r="AE390" s="6"/>
      <c r="AF390" s="5" t="s">
        <v>577</v>
      </c>
      <c r="AG390" s="7" t="s">
        <v>101</v>
      </c>
      <c r="AH390" s="6" t="str">
        <f t="shared" si="95"/>
        <v>4221 a)</v>
      </c>
      <c r="AI390" s="8" t="s">
        <v>575</v>
      </c>
      <c r="AJ390" s="5">
        <v>4200.0</v>
      </c>
      <c r="AK390" s="5" t="s">
        <v>185</v>
      </c>
      <c r="AL390" s="5">
        <v>4220.0</v>
      </c>
      <c r="AM390" s="5" t="s">
        <v>578</v>
      </c>
      <c r="AN390" s="5">
        <v>4221.0</v>
      </c>
      <c r="AO390" s="5" t="s">
        <v>579</v>
      </c>
      <c r="AP390" s="5" t="s">
        <v>575</v>
      </c>
      <c r="AQ390" s="5" t="s">
        <v>115</v>
      </c>
      <c r="AR390" s="5" t="s">
        <v>576</v>
      </c>
      <c r="AS390" s="5" t="s">
        <v>105</v>
      </c>
      <c r="AT390" s="5" t="s">
        <v>106</v>
      </c>
      <c r="AU390" s="9" t="str">
        <f t="shared" si="96"/>
        <v>4221 a)</v>
      </c>
      <c r="AV390" s="1" t="str">
        <f t="shared" si="97"/>
        <v>#REF!</v>
      </c>
      <c r="AW390" s="1" t="str">
        <f t="shared" si="100"/>
        <v>#REF!</v>
      </c>
    </row>
    <row r="391" ht="15.0" customHeight="1">
      <c r="A391" s="181" t="s">
        <v>48</v>
      </c>
      <c r="B391" s="181" t="s">
        <v>1747</v>
      </c>
      <c r="C391" s="206" t="s">
        <v>573</v>
      </c>
      <c r="D391" s="1" t="s">
        <v>21</v>
      </c>
      <c r="E391" s="189"/>
      <c r="F391" s="189"/>
      <c r="G391" s="189"/>
      <c r="H391" s="197" t="s">
        <v>99</v>
      </c>
      <c r="I391" s="195"/>
      <c r="J391" s="195"/>
      <c r="K391" s="196"/>
      <c r="L391" s="208" t="s">
        <v>2011</v>
      </c>
      <c r="M391" s="1" t="str">
        <f t="shared" si="92"/>
        <v/>
      </c>
      <c r="N391" s="1"/>
      <c r="O391" s="1"/>
      <c r="P391" s="1"/>
      <c r="Q391" s="1" t="str">
        <f t="shared" si="93"/>
        <v>#REF!</v>
      </c>
      <c r="R391" s="1"/>
      <c r="S391" s="1" t="str">
        <f t="shared" si="94"/>
        <v>#REF!</v>
      </c>
      <c r="T391" s="1">
        <v>395.0</v>
      </c>
      <c r="U391" s="5">
        <v>397.0</v>
      </c>
      <c r="V391" s="5" t="s">
        <v>48</v>
      </c>
      <c r="W391" s="5">
        <v>4200.0</v>
      </c>
      <c r="X391" s="5">
        <v>4220.0</v>
      </c>
      <c r="Y391" s="5">
        <v>4221.0</v>
      </c>
      <c r="Z391" s="5" t="s">
        <v>582</v>
      </c>
      <c r="AA391" s="5" t="s">
        <v>201</v>
      </c>
      <c r="AB391" s="5" t="s">
        <v>573</v>
      </c>
      <c r="AC391" s="5" t="s">
        <v>21</v>
      </c>
      <c r="AD391" s="5" t="s">
        <v>92</v>
      </c>
      <c r="AE391" s="6"/>
      <c r="AF391" s="5" t="s">
        <v>583</v>
      </c>
      <c r="AG391" s="7" t="s">
        <v>101</v>
      </c>
      <c r="AH391" s="6" t="str">
        <f t="shared" si="95"/>
        <v>4221 b)</v>
      </c>
      <c r="AI391" s="8" t="s">
        <v>582</v>
      </c>
      <c r="AJ391" s="5">
        <v>4200.0</v>
      </c>
      <c r="AK391" s="5" t="s">
        <v>185</v>
      </c>
      <c r="AL391" s="5">
        <v>4220.0</v>
      </c>
      <c r="AM391" s="5" t="s">
        <v>578</v>
      </c>
      <c r="AN391" s="5">
        <v>4221.0</v>
      </c>
      <c r="AO391" s="5" t="s">
        <v>579</v>
      </c>
      <c r="AP391" s="5" t="s">
        <v>582</v>
      </c>
      <c r="AQ391" s="5" t="s">
        <v>121</v>
      </c>
      <c r="AR391" s="5" t="s">
        <v>573</v>
      </c>
      <c r="AS391" s="5" t="s">
        <v>105</v>
      </c>
      <c r="AT391" s="5" t="s">
        <v>106</v>
      </c>
      <c r="AU391" s="9" t="str">
        <f t="shared" si="96"/>
        <v>4221 b)</v>
      </c>
      <c r="AV391" s="1" t="str">
        <f t="shared" si="97"/>
        <v>#REF!</v>
      </c>
      <c r="AW391" s="1" t="str">
        <f t="shared" si="100"/>
        <v>#REF!</v>
      </c>
    </row>
    <row r="392" ht="15.0" customHeight="1">
      <c r="A392" s="181" t="s">
        <v>48</v>
      </c>
      <c r="B392" s="181" t="s">
        <v>1747</v>
      </c>
      <c r="C392" s="206" t="s">
        <v>580</v>
      </c>
      <c r="D392" s="1" t="s">
        <v>21</v>
      </c>
      <c r="E392" s="189"/>
      <c r="F392" s="189"/>
      <c r="G392" s="189"/>
      <c r="H392" s="197" t="s">
        <v>99</v>
      </c>
      <c r="I392" s="195"/>
      <c r="J392" s="195"/>
      <c r="K392" s="196"/>
      <c r="L392" s="208" t="s">
        <v>2012</v>
      </c>
      <c r="M392" s="1" t="str">
        <f t="shared" si="92"/>
        <v/>
      </c>
      <c r="N392" s="1"/>
      <c r="O392" s="1"/>
      <c r="P392" s="1"/>
      <c r="Q392" s="1" t="str">
        <f t="shared" si="93"/>
        <v>#REF!</v>
      </c>
      <c r="R392" s="1"/>
      <c r="S392" s="1" t="str">
        <f t="shared" si="94"/>
        <v>#REF!</v>
      </c>
      <c r="T392" s="1">
        <v>396.0</v>
      </c>
      <c r="U392" s="5">
        <v>398.0</v>
      </c>
      <c r="V392" s="5" t="s">
        <v>48</v>
      </c>
      <c r="W392" s="5">
        <v>4200.0</v>
      </c>
      <c r="X392" s="5">
        <v>4220.0</v>
      </c>
      <c r="Y392" s="5">
        <v>4221.0</v>
      </c>
      <c r="Z392" s="5" t="s">
        <v>586</v>
      </c>
      <c r="AA392" s="5" t="s">
        <v>97</v>
      </c>
      <c r="AB392" s="5" t="s">
        <v>580</v>
      </c>
      <c r="AC392" s="5" t="s">
        <v>21</v>
      </c>
      <c r="AD392" s="5" t="s">
        <v>99</v>
      </c>
      <c r="AE392" s="6"/>
      <c r="AF392" s="5" t="s">
        <v>569</v>
      </c>
      <c r="AG392" s="7" t="s">
        <v>101</v>
      </c>
      <c r="AH392" s="6" t="str">
        <f t="shared" si="95"/>
        <v>4221 c)</v>
      </c>
      <c r="AI392" s="8" t="s">
        <v>586</v>
      </c>
      <c r="AJ392" s="5">
        <v>4200.0</v>
      </c>
      <c r="AK392" s="5" t="s">
        <v>185</v>
      </c>
      <c r="AL392" s="5">
        <v>4220.0</v>
      </c>
      <c r="AM392" s="5" t="s">
        <v>578</v>
      </c>
      <c r="AN392" s="5">
        <v>4221.0</v>
      </c>
      <c r="AO392" s="5" t="s">
        <v>579</v>
      </c>
      <c r="AP392" s="5" t="s">
        <v>586</v>
      </c>
      <c r="AQ392" s="5" t="s">
        <v>104</v>
      </c>
      <c r="AR392" s="5" t="s">
        <v>580</v>
      </c>
      <c r="AS392" s="5" t="s">
        <v>105</v>
      </c>
      <c r="AT392" s="5" t="s">
        <v>106</v>
      </c>
      <c r="AU392" s="9" t="str">
        <f t="shared" si="96"/>
        <v>4221 c)</v>
      </c>
      <c r="AV392" s="1" t="str">
        <f t="shared" si="97"/>
        <v>#REF!</v>
      </c>
      <c r="AW392" s="1" t="str">
        <f t="shared" si="100"/>
        <v>#REF!</v>
      </c>
    </row>
    <row r="393" ht="15.0" customHeight="1">
      <c r="A393" s="181" t="s">
        <v>48</v>
      </c>
      <c r="B393" s="181" t="s">
        <v>1747</v>
      </c>
      <c r="C393" s="206" t="s">
        <v>584</v>
      </c>
      <c r="D393" s="1" t="s">
        <v>21</v>
      </c>
      <c r="E393" s="189"/>
      <c r="F393" s="189"/>
      <c r="G393" s="189"/>
      <c r="H393" s="197" t="s">
        <v>99</v>
      </c>
      <c r="I393" s="195"/>
      <c r="J393" s="195"/>
      <c r="K393" s="196"/>
      <c r="L393" s="208" t="s">
        <v>2013</v>
      </c>
      <c r="M393" s="1"/>
      <c r="N393" s="1"/>
      <c r="O393" s="1"/>
      <c r="P393" s="1"/>
      <c r="Q393" s="1"/>
      <c r="R393" s="1"/>
      <c r="S393" s="1"/>
      <c r="T393" s="1"/>
      <c r="U393" s="5"/>
      <c r="V393" s="5"/>
      <c r="W393" s="5"/>
      <c r="X393" s="5"/>
      <c r="Y393" s="5"/>
      <c r="Z393" s="5"/>
      <c r="AA393" s="5"/>
      <c r="AB393" s="5"/>
      <c r="AC393" s="5"/>
      <c r="AD393" s="5"/>
      <c r="AE393" s="188"/>
      <c r="AF393" s="5"/>
      <c r="AG393" s="7"/>
      <c r="AH393" s="6"/>
      <c r="AI393" s="8"/>
      <c r="AJ393" s="5"/>
      <c r="AK393" s="5"/>
      <c r="AL393" s="5"/>
      <c r="AM393" s="5"/>
      <c r="AN393" s="5"/>
      <c r="AO393" s="5"/>
      <c r="AP393" s="5"/>
      <c r="AQ393" s="5"/>
      <c r="AR393" s="5"/>
      <c r="AS393" s="5"/>
      <c r="AT393" s="5"/>
      <c r="AU393" s="9"/>
      <c r="AV393" s="1"/>
      <c r="AW393" s="1"/>
    </row>
    <row r="394" ht="15.0" customHeight="1">
      <c r="A394" s="181" t="s">
        <v>48</v>
      </c>
      <c r="B394" s="181" t="s">
        <v>1747</v>
      </c>
      <c r="C394" s="206" t="s">
        <v>587</v>
      </c>
      <c r="D394" s="1" t="s">
        <v>21</v>
      </c>
      <c r="E394" s="189"/>
      <c r="F394" s="189"/>
      <c r="G394" s="189"/>
      <c r="H394" s="197" t="s">
        <v>99</v>
      </c>
      <c r="I394" s="195"/>
      <c r="J394" s="195"/>
      <c r="K394" s="196"/>
      <c r="L394" s="208" t="s">
        <v>2014</v>
      </c>
      <c r="M394" s="1"/>
      <c r="N394" s="1"/>
      <c r="O394" s="1"/>
      <c r="P394" s="1"/>
      <c r="Q394" s="1"/>
      <c r="R394" s="1"/>
      <c r="S394" s="1"/>
      <c r="T394" s="1"/>
      <c r="U394" s="5"/>
      <c r="V394" s="5"/>
      <c r="W394" s="5"/>
      <c r="X394" s="5"/>
      <c r="Y394" s="5"/>
      <c r="Z394" s="5"/>
      <c r="AA394" s="5"/>
      <c r="AB394" s="5"/>
      <c r="AC394" s="5"/>
      <c r="AD394" s="5"/>
      <c r="AE394" s="188"/>
      <c r="AF394" s="5"/>
      <c r="AG394" s="7"/>
      <c r="AH394" s="6"/>
      <c r="AI394" s="8"/>
      <c r="AJ394" s="5"/>
      <c r="AK394" s="5"/>
      <c r="AL394" s="5"/>
      <c r="AM394" s="5"/>
      <c r="AN394" s="5"/>
      <c r="AO394" s="5"/>
      <c r="AP394" s="5"/>
      <c r="AQ394" s="5"/>
      <c r="AR394" s="5"/>
      <c r="AS394" s="5"/>
      <c r="AT394" s="5"/>
      <c r="AU394" s="9"/>
      <c r="AV394" s="1"/>
      <c r="AW394" s="1"/>
    </row>
    <row r="395" ht="15.0" customHeight="1">
      <c r="A395" s="181" t="s">
        <v>47</v>
      </c>
      <c r="B395" s="181" t="s">
        <v>1747</v>
      </c>
      <c r="C395" s="182" t="s">
        <v>589</v>
      </c>
      <c r="D395" s="1" t="s">
        <v>21</v>
      </c>
      <c r="E395" s="183">
        <f>COUNTIF(H396:H401,"SIM")</f>
        <v>3</v>
      </c>
      <c r="F395" s="183">
        <f>COUNTA(H396:H401)</f>
        <v>6</v>
      </c>
      <c r="G395" s="184">
        <f>E395/F395</f>
        <v>0.5</v>
      </c>
      <c r="H395" s="201" t="s">
        <v>886</v>
      </c>
      <c r="I395" s="185"/>
      <c r="J395" s="185"/>
      <c r="K395" s="186"/>
      <c r="L395" s="197" t="s">
        <v>2015</v>
      </c>
      <c r="M395" s="1" t="str">
        <f t="shared" ref="M395:M411" si="101">IF(ISNUMBER(SEARCH("inclu",Q395,1)),"1-Incluído",IF(ISNUMBER(SEARCH("Mudaram texto",Q395,1)),"2-Texto alterado",IF(ISNUMBER(SEARCH("Mudou texto",Q395,1)),"2-Texto alterado",IF(ISNUMBER(SEARCH("texto alterado",Q395,1)),"2-Texto alterado",""))))</f>
        <v/>
      </c>
      <c r="N395" s="1"/>
      <c r="O395" s="1"/>
      <c r="P395" s="1"/>
      <c r="Q395" s="1" t="str">
        <f t="shared" ref="Q395:Q411" si="102">IF(#REF!="QUESTÃO",AS395,IF(#REF!="ITEM",AT395,""))</f>
        <v>#REF!</v>
      </c>
      <c r="R395" s="1"/>
      <c r="S395" s="1" t="str">
        <f t="shared" ref="S395:S411" si="103">IF(#REF!="QUESTÃO",IF(Z395+0=#REF!+0,"","x"),IF(#REF!="ITEM",IF(Z395=#REF!&amp;" "&amp;#REF!&amp;")","","x")))</f>
        <v>#REF!</v>
      </c>
      <c r="T395" s="1">
        <v>397.0</v>
      </c>
      <c r="U395" s="5">
        <v>399.0</v>
      </c>
      <c r="V395" s="5" t="s">
        <v>47</v>
      </c>
      <c r="W395" s="5">
        <v>4200.0</v>
      </c>
      <c r="X395" s="5">
        <v>4220.0</v>
      </c>
      <c r="Y395" s="5">
        <v>4222.0</v>
      </c>
      <c r="Z395" s="5" t="s">
        <v>2016</v>
      </c>
      <c r="AA395" s="5" t="s">
        <v>110</v>
      </c>
      <c r="AB395" s="5" t="s">
        <v>589</v>
      </c>
      <c r="AC395" s="5" t="s">
        <v>21</v>
      </c>
      <c r="AD395" s="5" t="s">
        <v>987</v>
      </c>
      <c r="AE395" s="188">
        <v>0.15</v>
      </c>
      <c r="AF395" s="5" t="s">
        <v>593</v>
      </c>
      <c r="AG395" s="7" t="s">
        <v>101</v>
      </c>
      <c r="AH395" s="6" t="str">
        <f t="shared" ref="AH395:AH411" si="104">""&amp;AI395</f>
        <v>4222</v>
      </c>
      <c r="AI395" s="8">
        <v>4222.0</v>
      </c>
      <c r="AJ395" s="5">
        <v>4200.0</v>
      </c>
      <c r="AK395" s="5" t="s">
        <v>185</v>
      </c>
      <c r="AL395" s="5">
        <v>4220.0</v>
      </c>
      <c r="AM395" s="5" t="s">
        <v>578</v>
      </c>
      <c r="AN395" s="5">
        <v>4222.0</v>
      </c>
      <c r="AO395" s="5" t="s">
        <v>589</v>
      </c>
      <c r="AP395" s="5" t="s">
        <v>2016</v>
      </c>
      <c r="AQ395" s="5" t="s">
        <v>110</v>
      </c>
      <c r="AR395" s="5" t="s">
        <v>110</v>
      </c>
      <c r="AS395" s="5" t="s">
        <v>105</v>
      </c>
      <c r="AT395" s="5" t="s">
        <v>110</v>
      </c>
      <c r="AU395" s="9" t="str">
        <f t="shared" ref="AU395:AU411" si="105">IF(MID(AP395,1,4)&lt;&gt;Z395,Z395,"")</f>
        <v/>
      </c>
      <c r="AV395" s="1" t="str">
        <f t="shared" ref="AV395:AV411" si="106">IF(#REF!="ITEM",IF(MID(AP395,1,4)+0=AN395+0,"ok","x"),"OK não item")</f>
        <v>#REF!</v>
      </c>
      <c r="AW395" s="1" t="str">
        <f>IF(#REF!="ITEM",IF(AQ395="a","ok",
IF(AQ395="b",IF(AQ392="a","ok","x"),
IF(AQ395="c",IF(AQ392="b","ok","x"),
IF(AQ395="d",IF(AQ392="c","ok","x"),
IF(AQ395="e",IF(AQ392="d","ok","x"),
IF(AQ395="f",IF(AQ392="e","ok","x"),
IF(AQ395="g",IF(AQ392="f","ok","x"),
IF(AQ395="h",IF(AQ392="g","ok","x"),
IF(AQ395="i",IF(AQ392="h","ok","x"),
IF(AQ395="j",IF(AQ392="i","ok","x"),
IF(AQ395="K",IF(AQ392="J","ok","x"),
IF(AQ395="L",IF(AQ392="K","ok","x")
)))))))))))),"OK")</f>
        <v>#REF!</v>
      </c>
    </row>
    <row r="396" ht="15.0" customHeight="1">
      <c r="A396" s="181" t="s">
        <v>48</v>
      </c>
      <c r="B396" s="181" t="s">
        <v>1747</v>
      </c>
      <c r="C396" s="206" t="s">
        <v>2017</v>
      </c>
      <c r="D396" s="1" t="s">
        <v>21</v>
      </c>
      <c r="E396" s="189"/>
      <c r="F396" s="189"/>
      <c r="G396" s="189"/>
      <c r="H396" s="199" t="s">
        <v>99</v>
      </c>
      <c r="I396" s="195"/>
      <c r="J396" s="195"/>
      <c r="K396" s="196"/>
      <c r="L396" s="197" t="s">
        <v>2018</v>
      </c>
      <c r="M396" s="1" t="str">
        <f t="shared" si="101"/>
        <v/>
      </c>
      <c r="N396" s="1"/>
      <c r="O396" s="1"/>
      <c r="P396" s="1"/>
      <c r="Q396" s="1" t="str">
        <f t="shared" si="102"/>
        <v>#REF!</v>
      </c>
      <c r="R396" s="1"/>
      <c r="S396" s="1" t="str">
        <f t="shared" si="103"/>
        <v>#REF!</v>
      </c>
      <c r="T396" s="1">
        <v>398.0</v>
      </c>
      <c r="U396" s="5">
        <v>400.0</v>
      </c>
      <c r="V396" s="5" t="s">
        <v>48</v>
      </c>
      <c r="W396" s="5">
        <v>4200.0</v>
      </c>
      <c r="X396" s="5">
        <v>4220.0</v>
      </c>
      <c r="Y396" s="5">
        <v>4222.0</v>
      </c>
      <c r="Z396" s="5" t="s">
        <v>2019</v>
      </c>
      <c r="AA396" s="5" t="s">
        <v>243</v>
      </c>
      <c r="AB396" s="5" t="s">
        <v>2017</v>
      </c>
      <c r="AC396" s="5" t="s">
        <v>21</v>
      </c>
      <c r="AD396" s="5" t="s">
        <v>92</v>
      </c>
      <c r="AE396" s="6"/>
      <c r="AF396" s="5" t="s">
        <v>593</v>
      </c>
      <c r="AG396" s="7" t="s">
        <v>101</v>
      </c>
      <c r="AH396" s="6" t="str">
        <f t="shared" si="104"/>
        <v>4222 a)</v>
      </c>
      <c r="AI396" s="8" t="s">
        <v>2019</v>
      </c>
      <c r="AJ396" s="5">
        <v>4200.0</v>
      </c>
      <c r="AK396" s="5" t="s">
        <v>185</v>
      </c>
      <c r="AL396" s="5">
        <v>4220.0</v>
      </c>
      <c r="AM396" s="5" t="s">
        <v>578</v>
      </c>
      <c r="AN396" s="5">
        <v>4222.0</v>
      </c>
      <c r="AO396" s="5" t="s">
        <v>589</v>
      </c>
      <c r="AP396" s="5" t="s">
        <v>2019</v>
      </c>
      <c r="AQ396" s="5" t="s">
        <v>115</v>
      </c>
      <c r="AR396" s="5" t="s">
        <v>2017</v>
      </c>
      <c r="AS396" s="5" t="s">
        <v>105</v>
      </c>
      <c r="AT396" s="5" t="s">
        <v>106</v>
      </c>
      <c r="AU396" s="9" t="str">
        <f t="shared" si="105"/>
        <v>4222 a)</v>
      </c>
      <c r="AV396" s="1" t="str">
        <f t="shared" si="106"/>
        <v>#REF!</v>
      </c>
      <c r="AW396" s="1" t="str">
        <f t="shared" ref="AW396:AW401" si="107">IF(#REF!="ITEM",IF(AQ396="a","ok",
IF(AQ396="b",IF(AQ395="a","ok","x"),
IF(AQ396="c",IF(AQ395="b","ok","x"),
IF(AQ396="d",IF(AQ395="c","ok","x"),
IF(AQ396="e",IF(AQ395="d","ok","x"),
IF(AQ396="f",IF(AQ395="e","ok","x"),
IF(AQ396="g",IF(AQ395="f","ok","x"),
IF(AQ396="h",IF(AQ395="g","ok","x"),
IF(AQ396="i",IF(AQ395="h","ok","x"),
IF(AQ396="j",IF(AQ395="i","ok","x"),
IF(AQ396="K",IF(AQ395="J","ok","x"),
IF(AQ396="L",IF(AQ395="K","ok","x")
)))))))))))),"OK")</f>
        <v>#REF!</v>
      </c>
    </row>
    <row r="397" ht="15.0" customHeight="1">
      <c r="A397" s="181" t="s">
        <v>48</v>
      </c>
      <c r="B397" s="181" t="s">
        <v>1747</v>
      </c>
      <c r="C397" s="206" t="s">
        <v>590</v>
      </c>
      <c r="D397" s="1" t="s">
        <v>21</v>
      </c>
      <c r="E397" s="189"/>
      <c r="F397" s="189"/>
      <c r="G397" s="189"/>
      <c r="H397" s="209" t="s">
        <v>92</v>
      </c>
      <c r="I397" s="195"/>
      <c r="J397" s="195"/>
      <c r="K397" s="196"/>
      <c r="L397" s="197" t="s">
        <v>1230</v>
      </c>
      <c r="M397" s="1" t="str">
        <f t="shared" si="101"/>
        <v/>
      </c>
      <c r="N397" s="1"/>
      <c r="O397" s="1"/>
      <c r="P397" s="1"/>
      <c r="Q397" s="1" t="str">
        <f t="shared" si="102"/>
        <v>#REF!</v>
      </c>
      <c r="R397" s="1"/>
      <c r="S397" s="1" t="str">
        <f t="shared" si="103"/>
        <v>#REF!</v>
      </c>
      <c r="T397" s="1">
        <v>399.0</v>
      </c>
      <c r="U397" s="5">
        <v>401.0</v>
      </c>
      <c r="V397" s="5" t="s">
        <v>48</v>
      </c>
      <c r="W397" s="5">
        <v>4200.0</v>
      </c>
      <c r="X397" s="5">
        <v>4220.0</v>
      </c>
      <c r="Y397" s="5">
        <v>4222.0</v>
      </c>
      <c r="Z397" s="5" t="s">
        <v>592</v>
      </c>
      <c r="AA397" s="5" t="s">
        <v>201</v>
      </c>
      <c r="AB397" s="5" t="s">
        <v>590</v>
      </c>
      <c r="AC397" s="5" t="s">
        <v>21</v>
      </c>
      <c r="AD397" s="5" t="s">
        <v>92</v>
      </c>
      <c r="AE397" s="6"/>
      <c r="AF397" s="5" t="s">
        <v>593</v>
      </c>
      <c r="AG397" s="7" t="s">
        <v>101</v>
      </c>
      <c r="AH397" s="6" t="str">
        <f t="shared" si="104"/>
        <v>4222 b)</v>
      </c>
      <c r="AI397" s="8" t="s">
        <v>592</v>
      </c>
      <c r="AJ397" s="5">
        <v>4200.0</v>
      </c>
      <c r="AK397" s="5" t="s">
        <v>185</v>
      </c>
      <c r="AL397" s="5">
        <v>4220.0</v>
      </c>
      <c r="AM397" s="5" t="s">
        <v>578</v>
      </c>
      <c r="AN397" s="5">
        <v>4222.0</v>
      </c>
      <c r="AO397" s="5" t="s">
        <v>589</v>
      </c>
      <c r="AP397" s="5" t="s">
        <v>592</v>
      </c>
      <c r="AQ397" s="5" t="s">
        <v>121</v>
      </c>
      <c r="AR397" s="5" t="s">
        <v>590</v>
      </c>
      <c r="AS397" s="5" t="s">
        <v>105</v>
      </c>
      <c r="AT397" s="5" t="s">
        <v>106</v>
      </c>
      <c r="AU397" s="9" t="str">
        <f t="shared" si="105"/>
        <v>4222 b)</v>
      </c>
      <c r="AV397" s="1" t="str">
        <f t="shared" si="106"/>
        <v>#REF!</v>
      </c>
      <c r="AW397" s="1" t="str">
        <f t="shared" si="107"/>
        <v>#REF!</v>
      </c>
    </row>
    <row r="398" ht="15.0" customHeight="1">
      <c r="A398" s="181" t="s">
        <v>48</v>
      </c>
      <c r="B398" s="181" t="s">
        <v>1747</v>
      </c>
      <c r="C398" s="206" t="s">
        <v>591</v>
      </c>
      <c r="D398" s="1" t="s">
        <v>21</v>
      </c>
      <c r="E398" s="189"/>
      <c r="F398" s="189"/>
      <c r="G398" s="189"/>
      <c r="H398" s="209" t="s">
        <v>92</v>
      </c>
      <c r="I398" s="195"/>
      <c r="J398" s="195"/>
      <c r="K398" s="196"/>
      <c r="L398" s="197" t="s">
        <v>1230</v>
      </c>
      <c r="M398" s="1" t="str">
        <f t="shared" si="101"/>
        <v/>
      </c>
      <c r="N398" s="1"/>
      <c r="O398" s="1"/>
      <c r="P398" s="1"/>
      <c r="Q398" s="1" t="str">
        <f t="shared" si="102"/>
        <v>#REF!</v>
      </c>
      <c r="R398" s="1"/>
      <c r="S398" s="1" t="str">
        <f t="shared" si="103"/>
        <v>#REF!</v>
      </c>
      <c r="T398" s="1">
        <v>400.0</v>
      </c>
      <c r="U398" s="5">
        <v>402.0</v>
      </c>
      <c r="V398" s="5" t="s">
        <v>48</v>
      </c>
      <c r="W398" s="5">
        <v>4200.0</v>
      </c>
      <c r="X398" s="5">
        <v>4220.0</v>
      </c>
      <c r="Y398" s="5">
        <v>4222.0</v>
      </c>
      <c r="Z398" s="5" t="s">
        <v>595</v>
      </c>
      <c r="AA398" s="5" t="s">
        <v>97</v>
      </c>
      <c r="AB398" s="5" t="s">
        <v>591</v>
      </c>
      <c r="AC398" s="5" t="s">
        <v>21</v>
      </c>
      <c r="AD398" s="5" t="s">
        <v>92</v>
      </c>
      <c r="AE398" s="6"/>
      <c r="AF398" s="5" t="s">
        <v>593</v>
      </c>
      <c r="AG398" s="7" t="s">
        <v>101</v>
      </c>
      <c r="AH398" s="6" t="str">
        <f t="shared" si="104"/>
        <v>4222 c)</v>
      </c>
      <c r="AI398" s="8" t="s">
        <v>595</v>
      </c>
      <c r="AJ398" s="5">
        <v>4200.0</v>
      </c>
      <c r="AK398" s="5" t="s">
        <v>185</v>
      </c>
      <c r="AL398" s="5">
        <v>4220.0</v>
      </c>
      <c r="AM398" s="5" t="s">
        <v>578</v>
      </c>
      <c r="AN398" s="5">
        <v>4222.0</v>
      </c>
      <c r="AO398" s="5" t="s">
        <v>589</v>
      </c>
      <c r="AP398" s="5" t="s">
        <v>595</v>
      </c>
      <c r="AQ398" s="5" t="s">
        <v>104</v>
      </c>
      <c r="AR398" s="5" t="s">
        <v>591</v>
      </c>
      <c r="AS398" s="5" t="s">
        <v>105</v>
      </c>
      <c r="AT398" s="5" t="s">
        <v>106</v>
      </c>
      <c r="AU398" s="9" t="str">
        <f t="shared" si="105"/>
        <v>4222 c)</v>
      </c>
      <c r="AV398" s="1" t="str">
        <f t="shared" si="106"/>
        <v>#REF!</v>
      </c>
      <c r="AW398" s="1" t="str">
        <f t="shared" si="107"/>
        <v>#REF!</v>
      </c>
    </row>
    <row r="399" ht="15.0" customHeight="1">
      <c r="A399" s="181" t="s">
        <v>48</v>
      </c>
      <c r="B399" s="181" t="s">
        <v>1747</v>
      </c>
      <c r="C399" s="206" t="s">
        <v>2020</v>
      </c>
      <c r="D399" s="1" t="s">
        <v>21</v>
      </c>
      <c r="E399" s="189"/>
      <c r="F399" s="189"/>
      <c r="G399" s="189"/>
      <c r="H399" s="199" t="s">
        <v>99</v>
      </c>
      <c r="I399" s="195"/>
      <c r="J399" s="195"/>
      <c r="K399" s="196"/>
      <c r="L399" s="197" t="s">
        <v>2018</v>
      </c>
      <c r="M399" s="1" t="str">
        <f t="shared" si="101"/>
        <v/>
      </c>
      <c r="N399" s="1"/>
      <c r="O399" s="1"/>
      <c r="P399" s="1"/>
      <c r="Q399" s="1" t="str">
        <f t="shared" si="102"/>
        <v>#REF!</v>
      </c>
      <c r="R399" s="1"/>
      <c r="S399" s="1" t="str">
        <f t="shared" si="103"/>
        <v>#REF!</v>
      </c>
      <c r="T399" s="1">
        <v>401.0</v>
      </c>
      <c r="U399" s="5">
        <v>403.0</v>
      </c>
      <c r="V399" s="5" t="s">
        <v>48</v>
      </c>
      <c r="W399" s="5">
        <v>4200.0</v>
      </c>
      <c r="X399" s="5">
        <v>4220.0</v>
      </c>
      <c r="Y399" s="5">
        <v>4222.0</v>
      </c>
      <c r="Z399" s="5" t="s">
        <v>2021</v>
      </c>
      <c r="AA399" s="5" t="s">
        <v>133</v>
      </c>
      <c r="AB399" s="5" t="s">
        <v>2020</v>
      </c>
      <c r="AC399" s="5" t="s">
        <v>21</v>
      </c>
      <c r="AD399" s="5" t="s">
        <v>92</v>
      </c>
      <c r="AE399" s="6"/>
      <c r="AF399" s="5" t="s">
        <v>593</v>
      </c>
      <c r="AG399" s="7" t="s">
        <v>101</v>
      </c>
      <c r="AH399" s="6" t="str">
        <f t="shared" si="104"/>
        <v>4222 d)</v>
      </c>
      <c r="AI399" s="8" t="s">
        <v>2021</v>
      </c>
      <c r="AJ399" s="5">
        <v>4200.0</v>
      </c>
      <c r="AK399" s="5" t="s">
        <v>185</v>
      </c>
      <c r="AL399" s="5">
        <v>4220.0</v>
      </c>
      <c r="AM399" s="5" t="s">
        <v>578</v>
      </c>
      <c r="AN399" s="5">
        <v>4222.0</v>
      </c>
      <c r="AO399" s="5" t="s">
        <v>589</v>
      </c>
      <c r="AP399" s="5" t="s">
        <v>2021</v>
      </c>
      <c r="AQ399" s="5" t="s">
        <v>139</v>
      </c>
      <c r="AR399" s="5" t="s">
        <v>2020</v>
      </c>
      <c r="AS399" s="5" t="s">
        <v>105</v>
      </c>
      <c r="AT399" s="5" t="s">
        <v>106</v>
      </c>
      <c r="AU399" s="9" t="str">
        <f t="shared" si="105"/>
        <v>4222 d)</v>
      </c>
      <c r="AV399" s="1" t="str">
        <f t="shared" si="106"/>
        <v>#REF!</v>
      </c>
      <c r="AW399" s="1" t="str">
        <f t="shared" si="107"/>
        <v>#REF!</v>
      </c>
    </row>
    <row r="400" ht="15.0" customHeight="1">
      <c r="A400" s="181" t="s">
        <v>48</v>
      </c>
      <c r="B400" s="181" t="s">
        <v>1747</v>
      </c>
      <c r="C400" s="206" t="s">
        <v>2022</v>
      </c>
      <c r="D400" s="1" t="s">
        <v>21</v>
      </c>
      <c r="E400" s="189"/>
      <c r="F400" s="189"/>
      <c r="G400" s="189"/>
      <c r="H400" s="199" t="s">
        <v>99</v>
      </c>
      <c r="I400" s="195"/>
      <c r="J400" s="195"/>
      <c r="K400" s="196"/>
      <c r="L400" s="197" t="s">
        <v>2018</v>
      </c>
      <c r="M400" s="1" t="str">
        <f t="shared" si="101"/>
        <v/>
      </c>
      <c r="N400" s="1"/>
      <c r="O400" s="1"/>
      <c r="P400" s="1"/>
      <c r="Q400" s="1" t="str">
        <f t="shared" si="102"/>
        <v>#REF!</v>
      </c>
      <c r="R400" s="1"/>
      <c r="S400" s="1" t="str">
        <f t="shared" si="103"/>
        <v>#REF!</v>
      </c>
      <c r="T400" s="1">
        <v>402.0</v>
      </c>
      <c r="U400" s="5">
        <v>404.0</v>
      </c>
      <c r="V400" s="5" t="s">
        <v>48</v>
      </c>
      <c r="W400" s="5">
        <v>4200.0</v>
      </c>
      <c r="X400" s="5">
        <v>4220.0</v>
      </c>
      <c r="Y400" s="5">
        <v>4222.0</v>
      </c>
      <c r="Z400" s="5" t="s">
        <v>2023</v>
      </c>
      <c r="AA400" s="5" t="s">
        <v>146</v>
      </c>
      <c r="AB400" s="5" t="s">
        <v>2022</v>
      </c>
      <c r="AC400" s="5" t="s">
        <v>21</v>
      </c>
      <c r="AD400" s="5" t="s">
        <v>99</v>
      </c>
      <c r="AE400" s="6"/>
      <c r="AF400" s="5" t="s">
        <v>2024</v>
      </c>
      <c r="AG400" s="7" t="s">
        <v>101</v>
      </c>
      <c r="AH400" s="6" t="str">
        <f t="shared" si="104"/>
        <v>4222 e)</v>
      </c>
      <c r="AI400" s="8" t="s">
        <v>2023</v>
      </c>
      <c r="AJ400" s="5">
        <v>4200.0</v>
      </c>
      <c r="AK400" s="5" t="s">
        <v>185</v>
      </c>
      <c r="AL400" s="5">
        <v>4220.0</v>
      </c>
      <c r="AM400" s="5" t="s">
        <v>578</v>
      </c>
      <c r="AN400" s="5">
        <v>4222.0</v>
      </c>
      <c r="AO400" s="5" t="s">
        <v>589</v>
      </c>
      <c r="AP400" s="5" t="s">
        <v>2023</v>
      </c>
      <c r="AQ400" s="5" t="s">
        <v>150</v>
      </c>
      <c r="AR400" s="5" t="s">
        <v>2022</v>
      </c>
      <c r="AS400" s="5" t="s">
        <v>105</v>
      </c>
      <c r="AT400" s="5" t="s">
        <v>106</v>
      </c>
      <c r="AU400" s="9" t="str">
        <f t="shared" si="105"/>
        <v>4222 e)</v>
      </c>
      <c r="AV400" s="1" t="str">
        <f t="shared" si="106"/>
        <v>#REF!</v>
      </c>
      <c r="AW400" s="1" t="str">
        <f t="shared" si="107"/>
        <v>#REF!</v>
      </c>
    </row>
    <row r="401" ht="15.0" customHeight="1">
      <c r="A401" s="181" t="s">
        <v>48</v>
      </c>
      <c r="B401" s="181" t="s">
        <v>1747</v>
      </c>
      <c r="C401" s="206" t="s">
        <v>594</v>
      </c>
      <c r="D401" s="1" t="s">
        <v>21</v>
      </c>
      <c r="E401" s="189"/>
      <c r="F401" s="189"/>
      <c r="G401" s="189"/>
      <c r="H401" s="209" t="s">
        <v>92</v>
      </c>
      <c r="I401" s="195"/>
      <c r="J401" s="195"/>
      <c r="K401" s="196"/>
      <c r="L401" s="197" t="s">
        <v>1230</v>
      </c>
      <c r="M401" s="1" t="str">
        <f t="shared" si="101"/>
        <v/>
      </c>
      <c r="N401" s="1"/>
      <c r="O401" s="1"/>
      <c r="P401" s="1"/>
      <c r="Q401" s="1" t="str">
        <f t="shared" si="102"/>
        <v>#REF!</v>
      </c>
      <c r="R401" s="1"/>
      <c r="S401" s="1" t="str">
        <f t="shared" si="103"/>
        <v>#REF!</v>
      </c>
      <c r="T401" s="1">
        <v>403.0</v>
      </c>
      <c r="U401" s="5">
        <v>405.0</v>
      </c>
      <c r="V401" s="5" t="s">
        <v>48</v>
      </c>
      <c r="W401" s="5">
        <v>4200.0</v>
      </c>
      <c r="X401" s="5">
        <v>4220.0</v>
      </c>
      <c r="Y401" s="5">
        <v>4222.0</v>
      </c>
      <c r="Z401" s="5" t="s">
        <v>598</v>
      </c>
      <c r="AA401" s="5" t="s">
        <v>250</v>
      </c>
      <c r="AB401" s="5" t="s">
        <v>599</v>
      </c>
      <c r="AC401" s="5" t="s">
        <v>21</v>
      </c>
      <c r="AD401" s="5" t="s">
        <v>92</v>
      </c>
      <c r="AE401" s="6"/>
      <c r="AF401" s="5" t="s">
        <v>600</v>
      </c>
      <c r="AG401" s="7" t="s">
        <v>101</v>
      </c>
      <c r="AH401" s="6" t="str">
        <f t="shared" si="104"/>
        <v>4222 f)</v>
      </c>
      <c r="AI401" s="8" t="s">
        <v>598</v>
      </c>
      <c r="AJ401" s="5">
        <v>4200.0</v>
      </c>
      <c r="AK401" s="5" t="s">
        <v>185</v>
      </c>
      <c r="AL401" s="5">
        <v>4220.0</v>
      </c>
      <c r="AM401" s="5" t="s">
        <v>578</v>
      </c>
      <c r="AN401" s="5">
        <v>4222.0</v>
      </c>
      <c r="AO401" s="5" t="s">
        <v>589</v>
      </c>
      <c r="AP401" s="5" t="s">
        <v>598</v>
      </c>
      <c r="AQ401" s="5" t="s">
        <v>196</v>
      </c>
      <c r="AR401" s="5" t="s">
        <v>599</v>
      </c>
      <c r="AS401" s="5" t="s">
        <v>105</v>
      </c>
      <c r="AT401" s="5" t="s">
        <v>106</v>
      </c>
      <c r="AU401" s="9" t="str">
        <f t="shared" si="105"/>
        <v>4222 f)</v>
      </c>
      <c r="AV401" s="1" t="str">
        <f t="shared" si="106"/>
        <v>#REF!</v>
      </c>
      <c r="AW401" s="1" t="str">
        <f t="shared" si="107"/>
        <v>#REF!</v>
      </c>
    </row>
    <row r="402" ht="15.0" customHeight="1">
      <c r="A402" s="181" t="s">
        <v>47</v>
      </c>
      <c r="B402" s="181" t="s">
        <v>1747</v>
      </c>
      <c r="C402" s="182" t="s">
        <v>596</v>
      </c>
      <c r="D402" s="1" t="s">
        <v>21</v>
      </c>
      <c r="E402" s="183">
        <f>COUNTIF(H403:H405,"SIM")</f>
        <v>2</v>
      </c>
      <c r="F402" s="183">
        <f>COUNTA(H403:H405)</f>
        <v>3</v>
      </c>
      <c r="G402" s="184">
        <f>E402/F402</f>
        <v>0.6666666667</v>
      </c>
      <c r="H402" s="201" t="s">
        <v>1805</v>
      </c>
      <c r="I402" s="185"/>
      <c r="J402" s="185"/>
      <c r="K402" s="186"/>
      <c r="L402" s="200"/>
      <c r="M402" s="1" t="str">
        <f t="shared" si="101"/>
        <v/>
      </c>
      <c r="N402" s="1"/>
      <c r="O402" s="1"/>
      <c r="P402" s="1"/>
      <c r="Q402" s="1" t="str">
        <f t="shared" si="102"/>
        <v>#REF!</v>
      </c>
      <c r="R402" s="1"/>
      <c r="S402" s="1" t="str">
        <f t="shared" si="103"/>
        <v>#REF!</v>
      </c>
      <c r="T402" s="1">
        <v>406.0</v>
      </c>
      <c r="U402" s="5">
        <v>408.0</v>
      </c>
      <c r="V402" s="5" t="s">
        <v>47</v>
      </c>
      <c r="W402" s="5">
        <v>4200.0</v>
      </c>
      <c r="X402" s="5">
        <v>4220.0</v>
      </c>
      <c r="Y402" s="5">
        <v>4223.0</v>
      </c>
      <c r="Z402" s="5" t="s">
        <v>2025</v>
      </c>
      <c r="AA402" s="5" t="s">
        <v>110</v>
      </c>
      <c r="AB402" s="5" t="s">
        <v>596</v>
      </c>
      <c r="AC402" s="5" t="s">
        <v>21</v>
      </c>
      <c r="AD402" s="5" t="s">
        <v>987</v>
      </c>
      <c r="AE402" s="188">
        <v>0.15</v>
      </c>
      <c r="AF402" s="5" t="s">
        <v>2026</v>
      </c>
      <c r="AG402" s="7" t="s">
        <v>101</v>
      </c>
      <c r="AH402" s="6" t="str">
        <f t="shared" si="104"/>
        <v>4223</v>
      </c>
      <c r="AI402" s="8">
        <v>4223.0</v>
      </c>
      <c r="AJ402" s="5">
        <v>4200.0</v>
      </c>
      <c r="AK402" s="5" t="s">
        <v>185</v>
      </c>
      <c r="AL402" s="5">
        <v>4220.0</v>
      </c>
      <c r="AM402" s="5" t="s">
        <v>578</v>
      </c>
      <c r="AN402" s="5">
        <v>4223.0</v>
      </c>
      <c r="AO402" s="5" t="s">
        <v>596</v>
      </c>
      <c r="AP402" s="5" t="s">
        <v>2025</v>
      </c>
      <c r="AQ402" s="5" t="s">
        <v>110</v>
      </c>
      <c r="AR402" s="5" t="s">
        <v>110</v>
      </c>
      <c r="AS402" s="5" t="s">
        <v>105</v>
      </c>
      <c r="AT402" s="5" t="s">
        <v>110</v>
      </c>
      <c r="AU402" s="9" t="str">
        <f t="shared" si="105"/>
        <v/>
      </c>
      <c r="AV402" s="1" t="str">
        <f t="shared" si="106"/>
        <v>#REF!</v>
      </c>
      <c r="AW402" s="1" t="str">
        <f>IF(#REF!="ITEM",IF(AQ402="a","ok",
IF(AQ402="b",IF(#REF!="a","ok","x"),
IF(AQ402="c",IF(#REF!="b","ok","x"),
IF(AQ402="d",IF(#REF!="c","ok","x"),
IF(AQ402="e",IF(#REF!="d","ok","x"),
IF(AQ402="f",IF(#REF!="e","ok","x"),
IF(AQ402="g",IF(#REF!="f","ok","x"),
IF(AQ402="h",IF(#REF!="g","ok","x"),
IF(AQ402="i",IF(#REF!="h","ok","x"),
IF(AQ402="j",IF(#REF!="i","ok","x"),
IF(AQ402="K",IF(#REF!="J","ok","x"),
IF(AQ402="L",IF(#REF!="K","ok","x")
)))))))))))),"OK")</f>
        <v>#REF!</v>
      </c>
    </row>
    <row r="403" ht="15.0" customHeight="1">
      <c r="A403" s="181" t="s">
        <v>48</v>
      </c>
      <c r="B403" s="181" t="s">
        <v>1747</v>
      </c>
      <c r="C403" s="206" t="s">
        <v>2027</v>
      </c>
      <c r="D403" s="1" t="s">
        <v>21</v>
      </c>
      <c r="E403" s="189"/>
      <c r="F403" s="189"/>
      <c r="G403" s="189"/>
      <c r="H403" s="199" t="s">
        <v>99</v>
      </c>
      <c r="I403" s="195"/>
      <c r="J403" s="195"/>
      <c r="K403" s="196"/>
      <c r="L403" s="187" t="s">
        <v>2028</v>
      </c>
      <c r="M403" s="1" t="str">
        <f t="shared" si="101"/>
        <v/>
      </c>
      <c r="N403" s="1"/>
      <c r="O403" s="1"/>
      <c r="P403" s="1"/>
      <c r="Q403" s="1" t="str">
        <f t="shared" si="102"/>
        <v>#REF!</v>
      </c>
      <c r="R403" s="1"/>
      <c r="S403" s="1" t="str">
        <f t="shared" si="103"/>
        <v>#REF!</v>
      </c>
      <c r="T403" s="1">
        <v>407.0</v>
      </c>
      <c r="U403" s="5">
        <v>409.0</v>
      </c>
      <c r="V403" s="5" t="s">
        <v>48</v>
      </c>
      <c r="W403" s="5">
        <v>4200.0</v>
      </c>
      <c r="X403" s="5">
        <v>4220.0</v>
      </c>
      <c r="Y403" s="5">
        <v>4223.0</v>
      </c>
      <c r="Z403" s="5" t="s">
        <v>2029</v>
      </c>
      <c r="AA403" s="5" t="s">
        <v>243</v>
      </c>
      <c r="AB403" s="5" t="s">
        <v>2030</v>
      </c>
      <c r="AC403" s="5" t="s">
        <v>21</v>
      </c>
      <c r="AD403" s="5" t="s">
        <v>92</v>
      </c>
      <c r="AE403" s="6"/>
      <c r="AF403" s="5" t="s">
        <v>2031</v>
      </c>
      <c r="AG403" s="7" t="s">
        <v>101</v>
      </c>
      <c r="AH403" s="6" t="str">
        <f t="shared" si="104"/>
        <v>4223 a)</v>
      </c>
      <c r="AI403" s="8" t="s">
        <v>2029</v>
      </c>
      <c r="AJ403" s="5">
        <v>4200.0</v>
      </c>
      <c r="AK403" s="5" t="s">
        <v>185</v>
      </c>
      <c r="AL403" s="5">
        <v>4220.0</v>
      </c>
      <c r="AM403" s="5" t="s">
        <v>578</v>
      </c>
      <c r="AN403" s="5">
        <v>4223.0</v>
      </c>
      <c r="AO403" s="5" t="s">
        <v>596</v>
      </c>
      <c r="AP403" s="5" t="s">
        <v>2029</v>
      </c>
      <c r="AQ403" s="5" t="s">
        <v>115</v>
      </c>
      <c r="AR403" s="5" t="s">
        <v>2030</v>
      </c>
      <c r="AS403" s="5" t="s">
        <v>105</v>
      </c>
      <c r="AT403" s="5" t="s">
        <v>106</v>
      </c>
      <c r="AU403" s="9" t="str">
        <f t="shared" si="105"/>
        <v>4223 a)</v>
      </c>
      <c r="AV403" s="1" t="str">
        <f t="shared" si="106"/>
        <v>#REF!</v>
      </c>
      <c r="AW403" s="1" t="str">
        <f t="shared" ref="AW403:AW405" si="108">IF(#REF!="ITEM",IF(AQ403="a","ok",
IF(AQ403="b",IF(AQ402="a","ok","x"),
IF(AQ403="c",IF(AQ402="b","ok","x"),
IF(AQ403="d",IF(AQ402="c","ok","x"),
IF(AQ403="e",IF(AQ402="d","ok","x"),
IF(AQ403="f",IF(AQ402="e","ok","x"),
IF(AQ403="g",IF(AQ402="f","ok","x"),
IF(AQ403="h",IF(AQ402="g","ok","x"),
IF(AQ403="i",IF(AQ402="h","ok","x"),
IF(AQ403="j",IF(AQ402="i","ok","x"),
IF(AQ403="K",IF(AQ402="J","ok","x"),
IF(AQ403="L",IF(AQ402="K","ok","x")
)))))))))))),"OK")</f>
        <v>#REF!</v>
      </c>
    </row>
    <row r="404" ht="15.0" customHeight="1">
      <c r="A404" s="181" t="s">
        <v>48</v>
      </c>
      <c r="B404" s="181" t="s">
        <v>1747</v>
      </c>
      <c r="C404" s="206" t="s">
        <v>2032</v>
      </c>
      <c r="D404" s="1" t="s">
        <v>21</v>
      </c>
      <c r="E404" s="189"/>
      <c r="F404" s="189"/>
      <c r="G404" s="189"/>
      <c r="H404" s="199" t="s">
        <v>99</v>
      </c>
      <c r="I404" s="195"/>
      <c r="J404" s="195"/>
      <c r="K404" s="196"/>
      <c r="L404" s="187" t="s">
        <v>2033</v>
      </c>
      <c r="M404" s="1" t="str">
        <f t="shared" si="101"/>
        <v/>
      </c>
      <c r="N404" s="1"/>
      <c r="O404" s="1"/>
      <c r="P404" s="1"/>
      <c r="Q404" s="1" t="str">
        <f t="shared" si="102"/>
        <v>#REF!</v>
      </c>
      <c r="R404" s="1"/>
      <c r="S404" s="1" t="str">
        <f t="shared" si="103"/>
        <v>#REF!</v>
      </c>
      <c r="T404" s="1">
        <v>408.0</v>
      </c>
      <c r="U404" s="5">
        <v>410.0</v>
      </c>
      <c r="V404" s="5" t="s">
        <v>48</v>
      </c>
      <c r="W404" s="5">
        <v>4200.0</v>
      </c>
      <c r="X404" s="5">
        <v>4220.0</v>
      </c>
      <c r="Y404" s="5">
        <v>4223.0</v>
      </c>
      <c r="Z404" s="5" t="s">
        <v>2034</v>
      </c>
      <c r="AA404" s="5" t="s">
        <v>201</v>
      </c>
      <c r="AB404" s="5" t="s">
        <v>2035</v>
      </c>
      <c r="AC404" s="5" t="s">
        <v>21</v>
      </c>
      <c r="AD404" s="5" t="s">
        <v>92</v>
      </c>
      <c r="AE404" s="6"/>
      <c r="AF404" s="5" t="s">
        <v>2036</v>
      </c>
      <c r="AG404" s="7" t="s">
        <v>101</v>
      </c>
      <c r="AH404" s="6" t="str">
        <f t="shared" si="104"/>
        <v>4223 b)</v>
      </c>
      <c r="AI404" s="8" t="s">
        <v>2034</v>
      </c>
      <c r="AJ404" s="5">
        <v>4200.0</v>
      </c>
      <c r="AK404" s="5" t="s">
        <v>185</v>
      </c>
      <c r="AL404" s="5">
        <v>4220.0</v>
      </c>
      <c r="AM404" s="5" t="s">
        <v>578</v>
      </c>
      <c r="AN404" s="5">
        <v>4223.0</v>
      </c>
      <c r="AO404" s="5" t="s">
        <v>596</v>
      </c>
      <c r="AP404" s="5" t="s">
        <v>2034</v>
      </c>
      <c r="AQ404" s="5" t="s">
        <v>121</v>
      </c>
      <c r="AR404" s="5" t="s">
        <v>2035</v>
      </c>
      <c r="AS404" s="5" t="s">
        <v>105</v>
      </c>
      <c r="AT404" s="5" t="s">
        <v>106</v>
      </c>
      <c r="AU404" s="9" t="str">
        <f t="shared" si="105"/>
        <v>4223 b)</v>
      </c>
      <c r="AV404" s="1" t="str">
        <f t="shared" si="106"/>
        <v>#REF!</v>
      </c>
      <c r="AW404" s="1" t="str">
        <f t="shared" si="108"/>
        <v>#REF!</v>
      </c>
    </row>
    <row r="405" ht="15.0" customHeight="1">
      <c r="A405" s="181" t="s">
        <v>48</v>
      </c>
      <c r="B405" s="181" t="s">
        <v>1747</v>
      </c>
      <c r="C405" s="206" t="s">
        <v>597</v>
      </c>
      <c r="D405" s="1" t="s">
        <v>21</v>
      </c>
      <c r="E405" s="189"/>
      <c r="F405" s="189"/>
      <c r="G405" s="189"/>
      <c r="H405" s="209" t="s">
        <v>92</v>
      </c>
      <c r="I405" s="195"/>
      <c r="J405" s="195"/>
      <c r="K405" s="196"/>
      <c r="L405" s="197" t="s">
        <v>1230</v>
      </c>
      <c r="M405" s="1" t="str">
        <f t="shared" si="101"/>
        <v/>
      </c>
      <c r="N405" s="1"/>
      <c r="O405" s="1"/>
      <c r="P405" s="1"/>
      <c r="Q405" s="1" t="str">
        <f t="shared" si="102"/>
        <v>#REF!</v>
      </c>
      <c r="R405" s="1"/>
      <c r="S405" s="1" t="str">
        <f t="shared" si="103"/>
        <v>#REF!</v>
      </c>
      <c r="T405" s="1">
        <v>409.0</v>
      </c>
      <c r="U405" s="5">
        <v>411.0</v>
      </c>
      <c r="V405" s="5" t="s">
        <v>48</v>
      </c>
      <c r="W405" s="5">
        <v>4200.0</v>
      </c>
      <c r="X405" s="5">
        <v>4220.0</v>
      </c>
      <c r="Y405" s="5">
        <v>4223.0</v>
      </c>
      <c r="Z405" s="5" t="s">
        <v>602</v>
      </c>
      <c r="AA405" s="5" t="s">
        <v>97</v>
      </c>
      <c r="AB405" s="5" t="s">
        <v>603</v>
      </c>
      <c r="AC405" s="5" t="s">
        <v>21</v>
      </c>
      <c r="AD405" s="5" t="s">
        <v>92</v>
      </c>
      <c r="AE405" s="6"/>
      <c r="AF405" s="5" t="s">
        <v>604</v>
      </c>
      <c r="AG405" s="7" t="s">
        <v>101</v>
      </c>
      <c r="AH405" s="6" t="str">
        <f t="shared" si="104"/>
        <v>4223 c)</v>
      </c>
      <c r="AI405" s="8" t="s">
        <v>602</v>
      </c>
      <c r="AJ405" s="5">
        <v>4200.0</v>
      </c>
      <c r="AK405" s="5" t="s">
        <v>185</v>
      </c>
      <c r="AL405" s="5">
        <v>4220.0</v>
      </c>
      <c r="AM405" s="5" t="s">
        <v>578</v>
      </c>
      <c r="AN405" s="5">
        <v>4223.0</v>
      </c>
      <c r="AO405" s="5" t="s">
        <v>596</v>
      </c>
      <c r="AP405" s="5" t="s">
        <v>602</v>
      </c>
      <c r="AQ405" s="5" t="s">
        <v>104</v>
      </c>
      <c r="AR405" s="5" t="s">
        <v>603</v>
      </c>
      <c r="AS405" s="5" t="s">
        <v>105</v>
      </c>
      <c r="AT405" s="5" t="s">
        <v>106</v>
      </c>
      <c r="AU405" s="9" t="str">
        <f t="shared" si="105"/>
        <v>4223 c)</v>
      </c>
      <c r="AV405" s="1" t="str">
        <f t="shared" si="106"/>
        <v>#REF!</v>
      </c>
      <c r="AW405" s="1" t="str">
        <f t="shared" si="108"/>
        <v>#REF!</v>
      </c>
    </row>
    <row r="406" ht="15.0" customHeight="1">
      <c r="A406" s="181" t="s">
        <v>47</v>
      </c>
      <c r="B406" s="181" t="s">
        <v>1747</v>
      </c>
      <c r="C406" s="182" t="s">
        <v>2037</v>
      </c>
      <c r="D406" s="1" t="s">
        <v>21</v>
      </c>
      <c r="E406" s="183">
        <f>COUNTIF(H407:H413,"SIM")</f>
        <v>4</v>
      </c>
      <c r="F406" s="183">
        <f>COUNTA(H407:H413)</f>
        <v>7</v>
      </c>
      <c r="G406" s="184">
        <f>E406/F406</f>
        <v>0.5714285714</v>
      </c>
      <c r="H406" s="201" t="s">
        <v>886</v>
      </c>
      <c r="I406" s="185"/>
      <c r="J406" s="185"/>
      <c r="K406" s="186"/>
      <c r="L406" s="187" t="s">
        <v>2038</v>
      </c>
      <c r="M406" s="1" t="str">
        <f t="shared" si="101"/>
        <v/>
      </c>
      <c r="N406" s="1"/>
      <c r="O406" s="1"/>
      <c r="P406" s="1"/>
      <c r="Q406" s="1" t="str">
        <f t="shared" si="102"/>
        <v>#REF!</v>
      </c>
      <c r="R406" s="1"/>
      <c r="S406" s="1" t="str">
        <f t="shared" si="103"/>
        <v>#REF!</v>
      </c>
      <c r="T406" s="1">
        <v>413.0</v>
      </c>
      <c r="U406" s="5">
        <v>415.0</v>
      </c>
      <c r="V406" s="5" t="s">
        <v>47</v>
      </c>
      <c r="W406" s="5">
        <v>4200.0</v>
      </c>
      <c r="X406" s="5">
        <v>4220.0</v>
      </c>
      <c r="Y406" s="5">
        <v>4224.0</v>
      </c>
      <c r="Z406" s="5" t="s">
        <v>2039</v>
      </c>
      <c r="AA406" s="5" t="s">
        <v>110</v>
      </c>
      <c r="AB406" s="5" t="s">
        <v>607</v>
      </c>
      <c r="AC406" s="5" t="s">
        <v>21</v>
      </c>
      <c r="AD406" s="5" t="s">
        <v>852</v>
      </c>
      <c r="AE406" s="188">
        <v>0.36</v>
      </c>
      <c r="AF406" s="5" t="s">
        <v>2040</v>
      </c>
      <c r="AG406" s="7" t="s">
        <v>101</v>
      </c>
      <c r="AH406" s="6" t="str">
        <f t="shared" si="104"/>
        <v>4224</v>
      </c>
      <c r="AI406" s="8">
        <v>4224.0</v>
      </c>
      <c r="AJ406" s="5">
        <v>4200.0</v>
      </c>
      <c r="AK406" s="5" t="s">
        <v>185</v>
      </c>
      <c r="AL406" s="5">
        <v>4220.0</v>
      </c>
      <c r="AM406" s="5" t="s">
        <v>578</v>
      </c>
      <c r="AN406" s="5">
        <v>4224.0</v>
      </c>
      <c r="AO406" s="5" t="s">
        <v>607</v>
      </c>
      <c r="AP406" s="5" t="s">
        <v>2039</v>
      </c>
      <c r="AQ406" s="5" t="s">
        <v>110</v>
      </c>
      <c r="AR406" s="5" t="s">
        <v>110</v>
      </c>
      <c r="AS406" s="5" t="s">
        <v>105</v>
      </c>
      <c r="AT406" s="5" t="s">
        <v>110</v>
      </c>
      <c r="AU406" s="9" t="str">
        <f t="shared" si="105"/>
        <v/>
      </c>
      <c r="AV406" s="1" t="str">
        <f t="shared" si="106"/>
        <v>#REF!</v>
      </c>
      <c r="AW406" s="1" t="str">
        <f>IF(#REF!="ITEM",IF(AQ406="a","ok",
IF(AQ406="b",IF(#REF!="a","ok","x"),
IF(AQ406="c",IF(#REF!="b","ok","x"),
IF(AQ406="d",IF(#REF!="c","ok","x"),
IF(AQ406="e",IF(#REF!="d","ok","x"),
IF(AQ406="f",IF(#REF!="e","ok","x"),
IF(AQ406="g",IF(#REF!="f","ok","x"),
IF(AQ406="h",IF(#REF!="g","ok","x"),
IF(AQ406="i",IF(#REF!="h","ok","x"),
IF(AQ406="j",IF(#REF!="i","ok","x"),
IF(AQ406="K",IF(#REF!="J","ok","x"),
IF(AQ406="L",IF(#REF!="K","ok","x")
)))))))))))),"OK")</f>
        <v>#REF!</v>
      </c>
    </row>
    <row r="407" ht="15.0" customHeight="1">
      <c r="A407" s="181" t="s">
        <v>48</v>
      </c>
      <c r="B407" s="181" t="s">
        <v>1747</v>
      </c>
      <c r="C407" s="206" t="s">
        <v>2041</v>
      </c>
      <c r="D407" s="1" t="s">
        <v>21</v>
      </c>
      <c r="E407" s="189"/>
      <c r="F407" s="189"/>
      <c r="G407" s="189"/>
      <c r="H407" s="199" t="s">
        <v>99</v>
      </c>
      <c r="I407" s="195"/>
      <c r="J407" s="195"/>
      <c r="K407" s="196"/>
      <c r="L407" s="187" t="s">
        <v>2042</v>
      </c>
      <c r="M407" s="1" t="str">
        <f t="shared" si="101"/>
        <v/>
      </c>
      <c r="N407" s="1"/>
      <c r="O407" s="1"/>
      <c r="P407" s="1"/>
      <c r="Q407" s="1" t="str">
        <f t="shared" si="102"/>
        <v>#REF!</v>
      </c>
      <c r="R407" s="1"/>
      <c r="S407" s="1" t="str">
        <f t="shared" si="103"/>
        <v>#REF!</v>
      </c>
      <c r="T407" s="1">
        <v>414.0</v>
      </c>
      <c r="U407" s="5">
        <v>416.0</v>
      </c>
      <c r="V407" s="5" t="s">
        <v>48</v>
      </c>
      <c r="W407" s="5">
        <v>4200.0</v>
      </c>
      <c r="X407" s="5">
        <v>4220.0</v>
      </c>
      <c r="Y407" s="5">
        <v>4224.0</v>
      </c>
      <c r="Z407" s="5" t="s">
        <v>2043</v>
      </c>
      <c r="AA407" s="5" t="s">
        <v>243</v>
      </c>
      <c r="AB407" s="5" t="s">
        <v>2041</v>
      </c>
      <c r="AC407" s="5" t="s">
        <v>21</v>
      </c>
      <c r="AD407" s="5" t="s">
        <v>92</v>
      </c>
      <c r="AE407" s="6"/>
      <c r="AF407" s="5" t="s">
        <v>110</v>
      </c>
      <c r="AG407" s="7" t="s">
        <v>101</v>
      </c>
      <c r="AH407" s="6" t="str">
        <f t="shared" si="104"/>
        <v>4224 a)</v>
      </c>
      <c r="AI407" s="8" t="s">
        <v>2043</v>
      </c>
      <c r="AJ407" s="5">
        <v>4200.0</v>
      </c>
      <c r="AK407" s="5" t="s">
        <v>185</v>
      </c>
      <c r="AL407" s="5">
        <v>4220.0</v>
      </c>
      <c r="AM407" s="5" t="s">
        <v>578</v>
      </c>
      <c r="AN407" s="5">
        <v>4224.0</v>
      </c>
      <c r="AO407" s="5" t="s">
        <v>607</v>
      </c>
      <c r="AP407" s="5" t="s">
        <v>2043</v>
      </c>
      <c r="AQ407" s="5" t="s">
        <v>115</v>
      </c>
      <c r="AR407" s="5" t="s">
        <v>2041</v>
      </c>
      <c r="AS407" s="5" t="s">
        <v>105</v>
      </c>
      <c r="AT407" s="5" t="s">
        <v>106</v>
      </c>
      <c r="AU407" s="9" t="str">
        <f t="shared" si="105"/>
        <v>4224 a)</v>
      </c>
      <c r="AV407" s="1" t="str">
        <f t="shared" si="106"/>
        <v>#REF!</v>
      </c>
      <c r="AW407" s="1" t="str">
        <f t="shared" ref="AW407:AW411" si="109">IF(#REF!="ITEM",IF(AQ407="a","ok",
IF(AQ407="b",IF(AQ406="a","ok","x"),
IF(AQ407="c",IF(AQ406="b","ok","x"),
IF(AQ407="d",IF(AQ406="c","ok","x"),
IF(AQ407="e",IF(AQ406="d","ok","x"),
IF(AQ407="f",IF(AQ406="e","ok","x"),
IF(AQ407="g",IF(AQ406="f","ok","x"),
IF(AQ407="h",IF(AQ406="g","ok","x"),
IF(AQ407="i",IF(AQ406="h","ok","x"),
IF(AQ407="j",IF(AQ406="i","ok","x"),
IF(AQ407="K",IF(AQ406="J","ok","x"),
IF(AQ407="L",IF(AQ406="K","ok","x")
)))))))))))),"OK")</f>
        <v>#REF!</v>
      </c>
    </row>
    <row r="408" ht="15.0" customHeight="1">
      <c r="A408" s="181" t="s">
        <v>48</v>
      </c>
      <c r="B408" s="181" t="s">
        <v>1747</v>
      </c>
      <c r="C408" s="206" t="s">
        <v>601</v>
      </c>
      <c r="D408" s="1" t="s">
        <v>21</v>
      </c>
      <c r="E408" s="189"/>
      <c r="F408" s="189"/>
      <c r="G408" s="189"/>
      <c r="H408" s="209" t="s">
        <v>92</v>
      </c>
      <c r="I408" s="195"/>
      <c r="J408" s="195"/>
      <c r="K408" s="196"/>
      <c r="L408" s="197" t="s">
        <v>1230</v>
      </c>
      <c r="M408" s="1" t="str">
        <f t="shared" si="101"/>
        <v/>
      </c>
      <c r="N408" s="1"/>
      <c r="O408" s="1"/>
      <c r="P408" s="1"/>
      <c r="Q408" s="1" t="str">
        <f t="shared" si="102"/>
        <v>#REF!</v>
      </c>
      <c r="R408" s="1"/>
      <c r="S408" s="1" t="str">
        <f t="shared" si="103"/>
        <v>#REF!</v>
      </c>
      <c r="T408" s="1">
        <v>415.0</v>
      </c>
      <c r="U408" s="5">
        <v>417.0</v>
      </c>
      <c r="V408" s="5" t="s">
        <v>48</v>
      </c>
      <c r="W408" s="5">
        <v>4200.0</v>
      </c>
      <c r="X408" s="5">
        <v>4220.0</v>
      </c>
      <c r="Y408" s="5">
        <v>4224.0</v>
      </c>
      <c r="Z408" s="5" t="s">
        <v>606</v>
      </c>
      <c r="AA408" s="5" t="s">
        <v>201</v>
      </c>
      <c r="AB408" s="5" t="s">
        <v>601</v>
      </c>
      <c r="AC408" s="5" t="s">
        <v>21</v>
      </c>
      <c r="AD408" s="5" t="s">
        <v>92</v>
      </c>
      <c r="AE408" s="6"/>
      <c r="AF408" s="5" t="s">
        <v>110</v>
      </c>
      <c r="AG408" s="7" t="s">
        <v>101</v>
      </c>
      <c r="AH408" s="6" t="str">
        <f t="shared" si="104"/>
        <v>4224 b)</v>
      </c>
      <c r="AI408" s="8" t="s">
        <v>606</v>
      </c>
      <c r="AJ408" s="5">
        <v>4200.0</v>
      </c>
      <c r="AK408" s="5" t="s">
        <v>185</v>
      </c>
      <c r="AL408" s="5">
        <v>4220.0</v>
      </c>
      <c r="AM408" s="5" t="s">
        <v>578</v>
      </c>
      <c r="AN408" s="5">
        <v>4224.0</v>
      </c>
      <c r="AO408" s="5" t="s">
        <v>607</v>
      </c>
      <c r="AP408" s="5" t="s">
        <v>606</v>
      </c>
      <c r="AQ408" s="5" t="s">
        <v>121</v>
      </c>
      <c r="AR408" s="5" t="s">
        <v>601</v>
      </c>
      <c r="AS408" s="5" t="s">
        <v>105</v>
      </c>
      <c r="AT408" s="5" t="s">
        <v>106</v>
      </c>
      <c r="AU408" s="9" t="str">
        <f t="shared" si="105"/>
        <v>4224 b)</v>
      </c>
      <c r="AV408" s="1" t="str">
        <f t="shared" si="106"/>
        <v>#REF!</v>
      </c>
      <c r="AW408" s="1" t="str">
        <f t="shared" si="109"/>
        <v>#REF!</v>
      </c>
    </row>
    <row r="409" ht="15.0" customHeight="1">
      <c r="A409" s="181" t="s">
        <v>48</v>
      </c>
      <c r="B409" s="181" t="s">
        <v>1747</v>
      </c>
      <c r="C409" s="206" t="s">
        <v>2044</v>
      </c>
      <c r="D409" s="1" t="s">
        <v>21</v>
      </c>
      <c r="E409" s="189"/>
      <c r="F409" s="189"/>
      <c r="G409" s="189"/>
      <c r="H409" s="199" t="s">
        <v>99</v>
      </c>
      <c r="I409" s="195"/>
      <c r="J409" s="195"/>
      <c r="K409" s="196"/>
      <c r="L409" s="187" t="s">
        <v>2045</v>
      </c>
      <c r="M409" s="1" t="str">
        <f t="shared" si="101"/>
        <v/>
      </c>
      <c r="N409" s="1"/>
      <c r="O409" s="1"/>
      <c r="P409" s="1"/>
      <c r="Q409" s="1" t="str">
        <f t="shared" si="102"/>
        <v>#REF!</v>
      </c>
      <c r="R409" s="1"/>
      <c r="S409" s="1" t="str">
        <f t="shared" si="103"/>
        <v>#REF!</v>
      </c>
      <c r="T409" s="1">
        <v>416.0</v>
      </c>
      <c r="U409" s="5">
        <v>418.0</v>
      </c>
      <c r="V409" s="5" t="s">
        <v>48</v>
      </c>
      <c r="W409" s="5">
        <v>4200.0</v>
      </c>
      <c r="X409" s="5">
        <v>4220.0</v>
      </c>
      <c r="Y409" s="5">
        <v>4224.0</v>
      </c>
      <c r="Z409" s="5" t="s">
        <v>2046</v>
      </c>
      <c r="AA409" s="5" t="s">
        <v>97</v>
      </c>
      <c r="AB409" s="5" t="s">
        <v>2047</v>
      </c>
      <c r="AC409" s="5" t="s">
        <v>21</v>
      </c>
      <c r="AD409" s="5" t="s">
        <v>99</v>
      </c>
      <c r="AE409" s="6"/>
      <c r="AF409" s="5" t="s">
        <v>2048</v>
      </c>
      <c r="AG409" s="7" t="s">
        <v>101</v>
      </c>
      <c r="AH409" s="6" t="str">
        <f t="shared" si="104"/>
        <v>4224 c)</v>
      </c>
      <c r="AI409" s="8" t="s">
        <v>2046</v>
      </c>
      <c r="AJ409" s="5">
        <v>4200.0</v>
      </c>
      <c r="AK409" s="5" t="s">
        <v>185</v>
      </c>
      <c r="AL409" s="5">
        <v>4220.0</v>
      </c>
      <c r="AM409" s="5" t="s">
        <v>578</v>
      </c>
      <c r="AN409" s="5">
        <v>4224.0</v>
      </c>
      <c r="AO409" s="5" t="s">
        <v>607</v>
      </c>
      <c r="AP409" s="5" t="s">
        <v>2046</v>
      </c>
      <c r="AQ409" s="5" t="s">
        <v>104</v>
      </c>
      <c r="AR409" s="5" t="s">
        <v>2047</v>
      </c>
      <c r="AS409" s="5" t="s">
        <v>105</v>
      </c>
      <c r="AT409" s="5" t="s">
        <v>106</v>
      </c>
      <c r="AU409" s="9" t="str">
        <f t="shared" si="105"/>
        <v>4224 c)</v>
      </c>
      <c r="AV409" s="1" t="str">
        <f t="shared" si="106"/>
        <v>#REF!</v>
      </c>
      <c r="AW409" s="1" t="str">
        <f t="shared" si="109"/>
        <v>#REF!</v>
      </c>
    </row>
    <row r="410" ht="15.0" customHeight="1">
      <c r="A410" s="181" t="s">
        <v>48</v>
      </c>
      <c r="B410" s="181" t="s">
        <v>1747</v>
      </c>
      <c r="C410" s="206" t="s">
        <v>2049</v>
      </c>
      <c r="D410" s="1" t="s">
        <v>21</v>
      </c>
      <c r="E410" s="189"/>
      <c r="F410" s="189"/>
      <c r="G410" s="189"/>
      <c r="H410" s="199" t="s">
        <v>99</v>
      </c>
      <c r="I410" s="195"/>
      <c r="J410" s="195"/>
      <c r="K410" s="196"/>
      <c r="L410" s="187" t="s">
        <v>2050</v>
      </c>
      <c r="M410" s="1" t="str">
        <f t="shared" si="101"/>
        <v/>
      </c>
      <c r="N410" s="1"/>
      <c r="O410" s="1"/>
      <c r="P410" s="1"/>
      <c r="Q410" s="1" t="str">
        <f t="shared" si="102"/>
        <v>#REF!</v>
      </c>
      <c r="R410" s="1"/>
      <c r="S410" s="1" t="str">
        <f t="shared" si="103"/>
        <v>#REF!</v>
      </c>
      <c r="T410" s="1">
        <v>417.0</v>
      </c>
      <c r="U410" s="5">
        <v>419.0</v>
      </c>
      <c r="V410" s="5" t="s">
        <v>48</v>
      </c>
      <c r="W410" s="5">
        <v>4200.0</v>
      </c>
      <c r="X410" s="5">
        <v>4220.0</v>
      </c>
      <c r="Y410" s="5">
        <v>4224.0</v>
      </c>
      <c r="Z410" s="5" t="s">
        <v>2051</v>
      </c>
      <c r="AA410" s="5" t="s">
        <v>133</v>
      </c>
      <c r="AB410" s="5" t="s">
        <v>2052</v>
      </c>
      <c r="AC410" s="5" t="s">
        <v>21</v>
      </c>
      <c r="AD410" s="5" t="s">
        <v>99</v>
      </c>
      <c r="AE410" s="6"/>
      <c r="AF410" s="5" t="s">
        <v>2053</v>
      </c>
      <c r="AG410" s="7" t="s">
        <v>101</v>
      </c>
      <c r="AH410" s="6" t="str">
        <f t="shared" si="104"/>
        <v>4224 d)</v>
      </c>
      <c r="AI410" s="8" t="s">
        <v>2051</v>
      </c>
      <c r="AJ410" s="5">
        <v>4200.0</v>
      </c>
      <c r="AK410" s="5" t="s">
        <v>185</v>
      </c>
      <c r="AL410" s="5">
        <v>4220.0</v>
      </c>
      <c r="AM410" s="5" t="s">
        <v>578</v>
      </c>
      <c r="AN410" s="5">
        <v>4224.0</v>
      </c>
      <c r="AO410" s="5" t="s">
        <v>607</v>
      </c>
      <c r="AP410" s="5" t="s">
        <v>2051</v>
      </c>
      <c r="AQ410" s="5" t="s">
        <v>139</v>
      </c>
      <c r="AR410" s="5" t="s">
        <v>2052</v>
      </c>
      <c r="AS410" s="5" t="s">
        <v>105</v>
      </c>
      <c r="AT410" s="5" t="s">
        <v>106</v>
      </c>
      <c r="AU410" s="9" t="str">
        <f t="shared" si="105"/>
        <v>4224 d)</v>
      </c>
      <c r="AV410" s="1" t="str">
        <f t="shared" si="106"/>
        <v>#REF!</v>
      </c>
      <c r="AW410" s="1" t="str">
        <f t="shared" si="109"/>
        <v>#REF!</v>
      </c>
    </row>
    <row r="411" ht="15.0" customHeight="1">
      <c r="A411" s="181" t="s">
        <v>48</v>
      </c>
      <c r="B411" s="181" t="s">
        <v>1747</v>
      </c>
      <c r="C411" s="206" t="s">
        <v>605</v>
      </c>
      <c r="D411" s="1" t="s">
        <v>21</v>
      </c>
      <c r="E411" s="189"/>
      <c r="F411" s="189"/>
      <c r="G411" s="189"/>
      <c r="H411" s="209" t="s">
        <v>92</v>
      </c>
      <c r="I411" s="195"/>
      <c r="J411" s="195"/>
      <c r="K411" s="196"/>
      <c r="L411" s="197" t="s">
        <v>1230</v>
      </c>
      <c r="M411" s="1" t="str">
        <f t="shared" si="101"/>
        <v/>
      </c>
      <c r="N411" s="1"/>
      <c r="O411" s="1"/>
      <c r="P411" s="1"/>
      <c r="Q411" s="1" t="str">
        <f t="shared" si="102"/>
        <v>#REF!</v>
      </c>
      <c r="R411" s="1"/>
      <c r="S411" s="1" t="str">
        <f t="shared" si="103"/>
        <v>#REF!</v>
      </c>
      <c r="T411" s="1">
        <v>418.0</v>
      </c>
      <c r="U411" s="5">
        <v>420.0</v>
      </c>
      <c r="V411" s="5" t="s">
        <v>48</v>
      </c>
      <c r="W411" s="5">
        <v>4200.0</v>
      </c>
      <c r="X411" s="5">
        <v>4220.0</v>
      </c>
      <c r="Y411" s="5">
        <v>4224.0</v>
      </c>
      <c r="Z411" s="5" t="s">
        <v>609</v>
      </c>
      <c r="AA411" s="5" t="s">
        <v>146</v>
      </c>
      <c r="AB411" s="5" t="s">
        <v>610</v>
      </c>
      <c r="AC411" s="5" t="s">
        <v>21</v>
      </c>
      <c r="AD411" s="5" t="s">
        <v>99</v>
      </c>
      <c r="AE411" s="6"/>
      <c r="AF411" s="5" t="s">
        <v>611</v>
      </c>
      <c r="AG411" s="7" t="s">
        <v>101</v>
      </c>
      <c r="AH411" s="6" t="str">
        <f t="shared" si="104"/>
        <v>4224 e)</v>
      </c>
      <c r="AI411" s="8" t="s">
        <v>609</v>
      </c>
      <c r="AJ411" s="5">
        <v>4200.0</v>
      </c>
      <c r="AK411" s="5" t="s">
        <v>185</v>
      </c>
      <c r="AL411" s="5">
        <v>4220.0</v>
      </c>
      <c r="AM411" s="5" t="s">
        <v>578</v>
      </c>
      <c r="AN411" s="5">
        <v>4224.0</v>
      </c>
      <c r="AO411" s="5" t="s">
        <v>607</v>
      </c>
      <c r="AP411" s="5" t="s">
        <v>609</v>
      </c>
      <c r="AQ411" s="5" t="s">
        <v>150</v>
      </c>
      <c r="AR411" s="5" t="s">
        <v>610</v>
      </c>
      <c r="AS411" s="5" t="s">
        <v>105</v>
      </c>
      <c r="AT411" s="5" t="s">
        <v>106</v>
      </c>
      <c r="AU411" s="9" t="str">
        <f t="shared" si="105"/>
        <v>4224 e)</v>
      </c>
      <c r="AV411" s="1" t="str">
        <f t="shared" si="106"/>
        <v>#REF!</v>
      </c>
      <c r="AW411" s="1" t="str">
        <f t="shared" si="109"/>
        <v>#REF!</v>
      </c>
    </row>
    <row r="412" ht="15.0" customHeight="1">
      <c r="A412" s="181" t="s">
        <v>48</v>
      </c>
      <c r="B412" s="181" t="s">
        <v>1747</v>
      </c>
      <c r="C412" s="206" t="s">
        <v>608</v>
      </c>
      <c r="D412" s="1" t="s">
        <v>21</v>
      </c>
      <c r="E412" s="189"/>
      <c r="F412" s="189"/>
      <c r="G412" s="189"/>
      <c r="H412" s="209" t="s">
        <v>92</v>
      </c>
      <c r="I412" s="195"/>
      <c r="J412" s="195"/>
      <c r="K412" s="196"/>
      <c r="L412" s="197" t="s">
        <v>1230</v>
      </c>
      <c r="M412" s="1"/>
      <c r="N412" s="1"/>
      <c r="O412" s="1"/>
      <c r="P412" s="1"/>
      <c r="Q412" s="1"/>
      <c r="R412" s="1"/>
      <c r="S412" s="1"/>
      <c r="T412" s="1"/>
      <c r="U412" s="5"/>
      <c r="V412" s="5"/>
      <c r="W412" s="6"/>
      <c r="X412" s="6"/>
      <c r="Y412" s="6"/>
      <c r="Z412" s="5"/>
      <c r="AA412" s="5"/>
      <c r="AB412" s="5"/>
      <c r="AC412" s="5"/>
      <c r="AD412" s="5"/>
      <c r="AE412" s="6"/>
      <c r="AF412" s="5"/>
      <c r="AG412" s="7"/>
      <c r="AH412" s="6"/>
      <c r="AI412" s="8"/>
      <c r="AJ412" s="5"/>
      <c r="AK412" s="5"/>
      <c r="AL412" s="5"/>
      <c r="AM412" s="5"/>
      <c r="AN412" s="5"/>
      <c r="AO412" s="5"/>
      <c r="AP412" s="5"/>
      <c r="AQ412" s="5"/>
      <c r="AR412" s="5"/>
      <c r="AS412" s="5"/>
      <c r="AT412" s="5"/>
      <c r="AU412" s="9"/>
      <c r="AV412" s="1"/>
      <c r="AW412" s="1"/>
    </row>
    <row r="413" ht="15.0" customHeight="1">
      <c r="A413" s="181" t="s">
        <v>48</v>
      </c>
      <c r="B413" s="181" t="s">
        <v>1747</v>
      </c>
      <c r="C413" s="206" t="s">
        <v>2054</v>
      </c>
      <c r="D413" s="1" t="s">
        <v>21</v>
      </c>
      <c r="E413" s="189"/>
      <c r="F413" s="189"/>
      <c r="G413" s="189"/>
      <c r="H413" s="199" t="s">
        <v>99</v>
      </c>
      <c r="I413" s="195"/>
      <c r="J413" s="195"/>
      <c r="K413" s="196"/>
      <c r="L413" s="187" t="s">
        <v>2055</v>
      </c>
      <c r="M413" s="1"/>
      <c r="N413" s="1"/>
      <c r="O413" s="1"/>
      <c r="P413" s="1"/>
      <c r="Q413" s="1"/>
      <c r="R413" s="1"/>
      <c r="S413" s="1"/>
      <c r="T413" s="1"/>
      <c r="U413" s="5"/>
      <c r="V413" s="5"/>
      <c r="W413" s="6"/>
      <c r="X413" s="6"/>
      <c r="Y413" s="6"/>
      <c r="Z413" s="5"/>
      <c r="AA413" s="5"/>
      <c r="AB413" s="5"/>
      <c r="AC413" s="5"/>
      <c r="AD413" s="5"/>
      <c r="AE413" s="6"/>
      <c r="AF413" s="5"/>
      <c r="AG413" s="7"/>
      <c r="AH413" s="6"/>
      <c r="AI413" s="8"/>
      <c r="AJ413" s="5"/>
      <c r="AK413" s="5"/>
      <c r="AL413" s="5"/>
      <c r="AM413" s="5"/>
      <c r="AN413" s="5"/>
      <c r="AO413" s="5"/>
      <c r="AP413" s="5"/>
      <c r="AQ413" s="5"/>
      <c r="AR413" s="5"/>
      <c r="AS413" s="5"/>
      <c r="AT413" s="5"/>
      <c r="AU413" s="9"/>
      <c r="AV413" s="1"/>
      <c r="AW413" s="1"/>
    </row>
    <row r="414" ht="15.0" customHeight="1">
      <c r="A414" s="181" t="s">
        <v>679</v>
      </c>
      <c r="B414" s="181" t="s">
        <v>1747</v>
      </c>
      <c r="C414" s="181" t="s">
        <v>2056</v>
      </c>
      <c r="D414" s="1"/>
      <c r="E414" s="1"/>
      <c r="F414" s="1"/>
      <c r="G414" s="1"/>
      <c r="H414" s="5"/>
      <c r="I414" s="2"/>
      <c r="J414" s="2"/>
      <c r="K414" s="3"/>
      <c r="L414" s="5"/>
      <c r="M414" s="1" t="str">
        <f t="shared" ref="M414:M418" si="110">IF(ISNUMBER(SEARCH("inclu",Q414,1)),"1-Incluído",IF(ISNUMBER(SEARCH("Mudaram texto",Q414,1)),"2-Texto alterado",IF(ISNUMBER(SEARCH("Mudou texto",Q414,1)),"2-Texto alterado",IF(ISNUMBER(SEARCH("texto alterado",Q414,1)),"2-Texto alterado",""))))</f>
        <v/>
      </c>
      <c r="N414" s="1"/>
      <c r="O414" s="1"/>
      <c r="P414" s="1"/>
      <c r="Q414" s="1" t="str">
        <f t="shared" ref="Q414:Q418" si="111">IF(#REF!="QUESTÃO",AS414,IF(#REF!="ITEM",AT414,""))</f>
        <v>#REF!</v>
      </c>
      <c r="R414" s="1"/>
      <c r="S414" s="1" t="str">
        <f t="shared" ref="S414:S418" si="112">IF(#REF!="QUESTÃO",IF(Z414+0=#REF!+0,"","x"),IF(#REF!="ITEM",IF(Z414=#REF!&amp;" "&amp;#REF!&amp;")","","x")))</f>
        <v>#REF!</v>
      </c>
      <c r="T414" s="1">
        <v>419.0</v>
      </c>
      <c r="U414" s="5">
        <v>421.0</v>
      </c>
      <c r="V414" s="5" t="s">
        <v>110</v>
      </c>
      <c r="W414" s="6"/>
      <c r="X414" s="6"/>
      <c r="Y414" s="6"/>
      <c r="Z414" s="5" t="s">
        <v>110</v>
      </c>
      <c r="AA414" s="5" t="s">
        <v>110</v>
      </c>
      <c r="AB414" s="5" t="s">
        <v>110</v>
      </c>
      <c r="AC414" s="5" t="s">
        <v>110</v>
      </c>
      <c r="AD414" s="5" t="s">
        <v>110</v>
      </c>
      <c r="AE414" s="6"/>
      <c r="AF414" s="5" t="s">
        <v>110</v>
      </c>
      <c r="AG414" s="7" t="s">
        <v>101</v>
      </c>
      <c r="AH414" s="6" t="str">
        <f t="shared" ref="AH414:AH418" si="113">""&amp;AI414</f>
        <v>4230</v>
      </c>
      <c r="AI414" s="8">
        <v>4230.0</v>
      </c>
      <c r="AJ414" s="5">
        <v>4200.0</v>
      </c>
      <c r="AK414" s="5" t="s">
        <v>185</v>
      </c>
      <c r="AL414" s="5">
        <v>4230.0</v>
      </c>
      <c r="AM414" s="5" t="s">
        <v>2057</v>
      </c>
      <c r="AN414" s="5"/>
      <c r="AO414" s="5" t="s">
        <v>110</v>
      </c>
      <c r="AP414" s="5" t="s">
        <v>110</v>
      </c>
      <c r="AQ414" s="5" t="s">
        <v>110</v>
      </c>
      <c r="AR414" s="5" t="s">
        <v>110</v>
      </c>
      <c r="AS414" s="5" t="s">
        <v>110</v>
      </c>
      <c r="AT414" s="5" t="s">
        <v>110</v>
      </c>
      <c r="AU414" s="9" t="str">
        <f t="shared" ref="AU414:AU418" si="114">IF(MID(AP414,1,4)&lt;&gt;Z414,Z414,"")</f>
        <v/>
      </c>
      <c r="AV414" s="1" t="str">
        <f t="shared" ref="AV414:AV418" si="115">IF(#REF!="ITEM",IF(MID(AP414,1,4)+0=AN414+0,"ok","x"),"OK não item")</f>
        <v>#REF!</v>
      </c>
      <c r="AW414" s="1" t="str">
        <f>IF(#REF!="ITEM",IF(AQ414="a","ok",
IF(AQ414="b",IF(AQ411="a","ok","x"),
IF(AQ414="c",IF(AQ411="b","ok","x"),
IF(AQ414="d",IF(AQ411="c","ok","x"),
IF(AQ414="e",IF(AQ411="d","ok","x"),
IF(AQ414="f",IF(AQ411="e","ok","x"),
IF(AQ414="g",IF(AQ411="f","ok","x"),
IF(AQ414="h",IF(AQ411="g","ok","x"),
IF(AQ414="i",IF(AQ411="h","ok","x"),
IF(AQ414="j",IF(AQ411="i","ok","x"),
IF(AQ414="K",IF(AQ411="J","ok","x"),
IF(AQ414="L",IF(AQ411="K","ok","x")
)))))))))))),"OK")</f>
        <v>#REF!</v>
      </c>
    </row>
    <row r="415" ht="15.0" customHeight="1">
      <c r="A415" s="181" t="s">
        <v>47</v>
      </c>
      <c r="B415" s="181" t="s">
        <v>1747</v>
      </c>
      <c r="C415" s="182" t="s">
        <v>2058</v>
      </c>
      <c r="D415" s="5" t="s">
        <v>21</v>
      </c>
      <c r="E415" s="183">
        <f>COUNTIF(H416:H418,"SIM")</f>
        <v>3</v>
      </c>
      <c r="F415" s="183">
        <f>COUNTA(H416:H418)</f>
        <v>3</v>
      </c>
      <c r="G415" s="184">
        <f>E415/F415</f>
        <v>1</v>
      </c>
      <c r="H415" s="201" t="s">
        <v>684</v>
      </c>
      <c r="I415" s="185"/>
      <c r="J415" s="185"/>
      <c r="K415" s="186"/>
      <c r="L415" s="187" t="s">
        <v>2059</v>
      </c>
      <c r="M415" s="1" t="str">
        <f t="shared" si="110"/>
        <v/>
      </c>
      <c r="N415" s="1"/>
      <c r="O415" s="1"/>
      <c r="P415" s="1"/>
      <c r="Q415" s="1" t="str">
        <f t="shared" si="111"/>
        <v>#REF!</v>
      </c>
      <c r="R415" s="1"/>
      <c r="S415" s="1" t="str">
        <f t="shared" si="112"/>
        <v>#REF!</v>
      </c>
      <c r="T415" s="1">
        <v>420.0</v>
      </c>
      <c r="U415" s="5">
        <v>422.0</v>
      </c>
      <c r="V415" s="5" t="s">
        <v>47</v>
      </c>
      <c r="W415" s="5">
        <v>4200.0</v>
      </c>
      <c r="X415" s="5">
        <v>4230.0</v>
      </c>
      <c r="Y415" s="5">
        <v>4231.0</v>
      </c>
      <c r="Z415" s="5" t="s">
        <v>2060</v>
      </c>
      <c r="AA415" s="5" t="s">
        <v>110</v>
      </c>
      <c r="AB415" s="5" t="s">
        <v>2061</v>
      </c>
      <c r="AC415" s="5" t="s">
        <v>21</v>
      </c>
      <c r="AD415" s="5" t="s">
        <v>1719</v>
      </c>
      <c r="AE415" s="188">
        <v>0.0</v>
      </c>
      <c r="AF415" s="5" t="s">
        <v>110</v>
      </c>
      <c r="AG415" s="7" t="s">
        <v>101</v>
      </c>
      <c r="AH415" s="6" t="str">
        <f t="shared" si="113"/>
        <v>4231</v>
      </c>
      <c r="AI415" s="8">
        <v>4231.0</v>
      </c>
      <c r="AJ415" s="5">
        <v>4200.0</v>
      </c>
      <c r="AK415" s="5" t="s">
        <v>185</v>
      </c>
      <c r="AL415" s="5">
        <v>4230.0</v>
      </c>
      <c r="AM415" s="5" t="s">
        <v>2057</v>
      </c>
      <c r="AN415" s="5">
        <v>4231.0</v>
      </c>
      <c r="AO415" s="5" t="s">
        <v>2061</v>
      </c>
      <c r="AP415" s="5" t="s">
        <v>2060</v>
      </c>
      <c r="AQ415" s="5" t="s">
        <v>110</v>
      </c>
      <c r="AR415" s="5" t="s">
        <v>110</v>
      </c>
      <c r="AS415" s="5" t="s">
        <v>105</v>
      </c>
      <c r="AT415" s="5" t="s">
        <v>110</v>
      </c>
      <c r="AU415" s="9" t="str">
        <f t="shared" si="114"/>
        <v/>
      </c>
      <c r="AV415" s="1" t="str">
        <f t="shared" si="115"/>
        <v>#REF!</v>
      </c>
      <c r="AW415" s="1" t="str">
        <f t="shared" ref="AW415:AW418" si="116">IF(#REF!="ITEM",IF(AQ415="a","ok",
IF(AQ415="b",IF(AQ414="a","ok","x"),
IF(AQ415="c",IF(AQ414="b","ok","x"),
IF(AQ415="d",IF(AQ414="c","ok","x"),
IF(AQ415="e",IF(AQ414="d","ok","x"),
IF(AQ415="f",IF(AQ414="e","ok","x"),
IF(AQ415="g",IF(AQ414="f","ok","x"),
IF(AQ415="h",IF(AQ414="g","ok","x"),
IF(AQ415="i",IF(AQ414="h","ok","x"),
IF(AQ415="j",IF(AQ414="i","ok","x"),
IF(AQ415="K",IF(AQ414="J","ok","x"),
IF(AQ415="L",IF(AQ414="K","ok","x")
)))))))))))),"OK")</f>
        <v>#REF!</v>
      </c>
    </row>
    <row r="416" ht="15.0" customHeight="1">
      <c r="A416" s="181" t="s">
        <v>48</v>
      </c>
      <c r="B416" s="181" t="s">
        <v>1747</v>
      </c>
      <c r="C416" s="206" t="s">
        <v>2062</v>
      </c>
      <c r="D416" s="5" t="s">
        <v>21</v>
      </c>
      <c r="E416" s="194"/>
      <c r="F416" s="194"/>
      <c r="G416" s="194"/>
      <c r="H416" s="199" t="s">
        <v>99</v>
      </c>
      <c r="I416" s="195"/>
      <c r="J416" s="195"/>
      <c r="K416" s="196"/>
      <c r="L416" s="187" t="s">
        <v>2063</v>
      </c>
      <c r="M416" s="1" t="str">
        <f t="shared" si="110"/>
        <v/>
      </c>
      <c r="N416" s="1"/>
      <c r="O416" s="1"/>
      <c r="P416" s="1"/>
      <c r="Q416" s="1" t="str">
        <f t="shared" si="111"/>
        <v>#REF!</v>
      </c>
      <c r="R416" s="1"/>
      <c r="S416" s="1" t="str">
        <f t="shared" si="112"/>
        <v>#REF!</v>
      </c>
      <c r="T416" s="1">
        <v>421.0</v>
      </c>
      <c r="U416" s="5">
        <v>423.0</v>
      </c>
      <c r="V416" s="5" t="s">
        <v>48</v>
      </c>
      <c r="W416" s="5">
        <v>4200.0</v>
      </c>
      <c r="X416" s="5">
        <v>4230.0</v>
      </c>
      <c r="Y416" s="5">
        <v>4231.0</v>
      </c>
      <c r="Z416" s="5" t="s">
        <v>2064</v>
      </c>
      <c r="AA416" s="5" t="s">
        <v>243</v>
      </c>
      <c r="AB416" s="5" t="s">
        <v>2065</v>
      </c>
      <c r="AC416" s="5" t="s">
        <v>21</v>
      </c>
      <c r="AD416" s="5" t="s">
        <v>92</v>
      </c>
      <c r="AE416" s="6"/>
      <c r="AF416" s="5" t="s">
        <v>110</v>
      </c>
      <c r="AG416" s="7" t="s">
        <v>101</v>
      </c>
      <c r="AH416" s="6" t="str">
        <f t="shared" si="113"/>
        <v>4231 a)</v>
      </c>
      <c r="AI416" s="8" t="s">
        <v>2064</v>
      </c>
      <c r="AJ416" s="5">
        <v>4200.0</v>
      </c>
      <c r="AK416" s="5" t="s">
        <v>185</v>
      </c>
      <c r="AL416" s="5">
        <v>4230.0</v>
      </c>
      <c r="AM416" s="5" t="s">
        <v>2057</v>
      </c>
      <c r="AN416" s="5">
        <v>4231.0</v>
      </c>
      <c r="AO416" s="5" t="s">
        <v>2061</v>
      </c>
      <c r="AP416" s="5" t="s">
        <v>2064</v>
      </c>
      <c r="AQ416" s="5" t="s">
        <v>115</v>
      </c>
      <c r="AR416" s="5" t="s">
        <v>2066</v>
      </c>
      <c r="AS416" s="5" t="s">
        <v>105</v>
      </c>
      <c r="AT416" s="5" t="s">
        <v>152</v>
      </c>
      <c r="AU416" s="9" t="str">
        <f t="shared" si="114"/>
        <v>4231 a)</v>
      </c>
      <c r="AV416" s="1" t="str">
        <f t="shared" si="115"/>
        <v>#REF!</v>
      </c>
      <c r="AW416" s="1" t="str">
        <f t="shared" si="116"/>
        <v>#REF!</v>
      </c>
    </row>
    <row r="417" ht="15.0" customHeight="1">
      <c r="A417" s="181" t="s">
        <v>48</v>
      </c>
      <c r="B417" s="181" t="s">
        <v>1747</v>
      </c>
      <c r="C417" s="206" t="s">
        <v>2067</v>
      </c>
      <c r="D417" s="5" t="s">
        <v>21</v>
      </c>
      <c r="E417" s="194"/>
      <c r="F417" s="194"/>
      <c r="G417" s="194"/>
      <c r="H417" s="199" t="s">
        <v>99</v>
      </c>
      <c r="I417" s="195"/>
      <c r="J417" s="195"/>
      <c r="K417" s="196"/>
      <c r="L417" s="187" t="s">
        <v>2068</v>
      </c>
      <c r="M417" s="1" t="str">
        <f t="shared" si="110"/>
        <v/>
      </c>
      <c r="N417" s="1"/>
      <c r="O417" s="1"/>
      <c r="P417" s="1"/>
      <c r="Q417" s="1" t="str">
        <f t="shared" si="111"/>
        <v>#REF!</v>
      </c>
      <c r="R417" s="1"/>
      <c r="S417" s="1" t="str">
        <f t="shared" si="112"/>
        <v>#REF!</v>
      </c>
      <c r="T417" s="1">
        <v>422.0</v>
      </c>
      <c r="U417" s="5">
        <v>424.0</v>
      </c>
      <c r="V417" s="5" t="s">
        <v>48</v>
      </c>
      <c r="W417" s="5">
        <v>4200.0</v>
      </c>
      <c r="X417" s="5">
        <v>4230.0</v>
      </c>
      <c r="Y417" s="5">
        <v>4231.0</v>
      </c>
      <c r="Z417" s="5" t="s">
        <v>2069</v>
      </c>
      <c r="AA417" s="5" t="s">
        <v>201</v>
      </c>
      <c r="AB417" s="5" t="s">
        <v>2070</v>
      </c>
      <c r="AC417" s="5" t="s">
        <v>21</v>
      </c>
      <c r="AD417" s="5" t="s">
        <v>92</v>
      </c>
      <c r="AE417" s="6"/>
      <c r="AF417" s="5" t="s">
        <v>110</v>
      </c>
      <c r="AG417" s="7" t="s">
        <v>101</v>
      </c>
      <c r="AH417" s="6" t="str">
        <f t="shared" si="113"/>
        <v>4231 b)</v>
      </c>
      <c r="AI417" s="8" t="s">
        <v>2069</v>
      </c>
      <c r="AJ417" s="5">
        <v>4200.0</v>
      </c>
      <c r="AK417" s="5" t="s">
        <v>185</v>
      </c>
      <c r="AL417" s="5">
        <v>4230.0</v>
      </c>
      <c r="AM417" s="5" t="s">
        <v>2057</v>
      </c>
      <c r="AN417" s="5">
        <v>4231.0</v>
      </c>
      <c r="AO417" s="5" t="s">
        <v>2061</v>
      </c>
      <c r="AP417" s="5" t="s">
        <v>2069</v>
      </c>
      <c r="AQ417" s="5" t="s">
        <v>121</v>
      </c>
      <c r="AR417" s="5" t="s">
        <v>2070</v>
      </c>
      <c r="AS417" s="5" t="s">
        <v>105</v>
      </c>
      <c r="AT417" s="5" t="s">
        <v>106</v>
      </c>
      <c r="AU417" s="9" t="str">
        <f t="shared" si="114"/>
        <v>4231 b)</v>
      </c>
      <c r="AV417" s="1" t="str">
        <f t="shared" si="115"/>
        <v>#REF!</v>
      </c>
      <c r="AW417" s="1" t="str">
        <f t="shared" si="116"/>
        <v>#REF!</v>
      </c>
    </row>
    <row r="418" ht="15.0" customHeight="1">
      <c r="A418" s="181" t="s">
        <v>48</v>
      </c>
      <c r="B418" s="181" t="s">
        <v>1747</v>
      </c>
      <c r="C418" s="206" t="s">
        <v>2071</v>
      </c>
      <c r="D418" s="5" t="s">
        <v>21</v>
      </c>
      <c r="E418" s="194"/>
      <c r="F418" s="194"/>
      <c r="G418" s="194"/>
      <c r="H418" s="199" t="s">
        <v>99</v>
      </c>
      <c r="I418" s="195"/>
      <c r="J418" s="195"/>
      <c r="K418" s="196"/>
      <c r="L418" s="187" t="s">
        <v>2072</v>
      </c>
      <c r="M418" s="1" t="str">
        <f t="shared" si="110"/>
        <v/>
      </c>
      <c r="N418" s="1"/>
      <c r="O418" s="1"/>
      <c r="P418" s="1"/>
      <c r="Q418" s="1" t="str">
        <f t="shared" si="111"/>
        <v>#REF!</v>
      </c>
      <c r="R418" s="1"/>
      <c r="S418" s="1" t="str">
        <f t="shared" si="112"/>
        <v>#REF!</v>
      </c>
      <c r="T418" s="1">
        <v>423.0</v>
      </c>
      <c r="U418" s="5">
        <v>425.0</v>
      </c>
      <c r="V418" s="5" t="s">
        <v>48</v>
      </c>
      <c r="W418" s="5">
        <v>4200.0</v>
      </c>
      <c r="X418" s="5">
        <v>4230.0</v>
      </c>
      <c r="Y418" s="5">
        <v>4231.0</v>
      </c>
      <c r="Z418" s="5" t="s">
        <v>2073</v>
      </c>
      <c r="AA418" s="5" t="s">
        <v>97</v>
      </c>
      <c r="AB418" s="5" t="s">
        <v>2074</v>
      </c>
      <c r="AC418" s="5" t="s">
        <v>21</v>
      </c>
      <c r="AD418" s="5" t="s">
        <v>92</v>
      </c>
      <c r="AE418" s="6"/>
      <c r="AF418" s="5" t="s">
        <v>110</v>
      </c>
      <c r="AG418" s="7" t="s">
        <v>101</v>
      </c>
      <c r="AH418" s="6" t="str">
        <f t="shared" si="113"/>
        <v>4231 c)</v>
      </c>
      <c r="AI418" s="8" t="s">
        <v>2073</v>
      </c>
      <c r="AJ418" s="5">
        <v>4200.0</v>
      </c>
      <c r="AK418" s="5" t="s">
        <v>185</v>
      </c>
      <c r="AL418" s="5">
        <v>4230.0</v>
      </c>
      <c r="AM418" s="5" t="s">
        <v>2057</v>
      </c>
      <c r="AN418" s="5">
        <v>4231.0</v>
      </c>
      <c r="AO418" s="5" t="s">
        <v>2061</v>
      </c>
      <c r="AP418" s="5" t="s">
        <v>2073</v>
      </c>
      <c r="AQ418" s="5" t="s">
        <v>104</v>
      </c>
      <c r="AR418" s="5" t="s">
        <v>2074</v>
      </c>
      <c r="AS418" s="5" t="s">
        <v>105</v>
      </c>
      <c r="AT418" s="5" t="s">
        <v>106</v>
      </c>
      <c r="AU418" s="9" t="str">
        <f t="shared" si="114"/>
        <v>4231 c)</v>
      </c>
      <c r="AV418" s="1" t="str">
        <f t="shared" si="115"/>
        <v>#REF!</v>
      </c>
      <c r="AW418" s="1" t="str">
        <f t="shared" si="116"/>
        <v>#REF!</v>
      </c>
    </row>
    <row r="419" ht="15.0" customHeight="1">
      <c r="A419" s="181" t="s">
        <v>47</v>
      </c>
      <c r="B419" s="181" t="s">
        <v>1747</v>
      </c>
      <c r="C419" s="182" t="s">
        <v>2075</v>
      </c>
      <c r="D419" s="6" t="s">
        <v>21</v>
      </c>
      <c r="E419" s="183">
        <f>COUNTIF(H420:H423,"SIM")</f>
        <v>4</v>
      </c>
      <c r="F419" s="183">
        <f>COUNTA(H420:H423)</f>
        <v>4</v>
      </c>
      <c r="G419" s="184">
        <f>E419/F419</f>
        <v>1</v>
      </c>
      <c r="H419" s="201" t="s">
        <v>684</v>
      </c>
      <c r="I419" s="185"/>
      <c r="J419" s="185"/>
      <c r="K419" s="186"/>
      <c r="L419" s="197" t="s">
        <v>2076</v>
      </c>
      <c r="M419" s="1"/>
      <c r="N419" s="1"/>
      <c r="O419" s="1"/>
      <c r="P419" s="1"/>
      <c r="Q419" s="1"/>
      <c r="R419" s="1"/>
      <c r="S419" s="1"/>
      <c r="T419" s="1"/>
      <c r="U419" s="5"/>
      <c r="V419" s="5"/>
      <c r="W419" s="6"/>
      <c r="X419" s="6"/>
      <c r="Y419" s="6"/>
      <c r="Z419" s="5"/>
      <c r="AA419" s="5"/>
      <c r="AB419" s="5"/>
      <c r="AC419" s="5"/>
      <c r="AD419" s="5"/>
      <c r="AE419" s="6"/>
      <c r="AF419" s="5"/>
      <c r="AG419" s="7"/>
      <c r="AH419" s="6"/>
      <c r="AI419" s="8"/>
      <c r="AJ419" s="5"/>
      <c r="AK419" s="5"/>
      <c r="AL419" s="5"/>
      <c r="AM419" s="5"/>
      <c r="AN419" s="5"/>
      <c r="AO419" s="5"/>
      <c r="AP419" s="5"/>
      <c r="AQ419" s="5"/>
      <c r="AR419" s="5"/>
      <c r="AS419" s="5"/>
      <c r="AT419" s="5"/>
      <c r="AU419" s="9"/>
      <c r="AV419" s="1"/>
      <c r="AW419" s="1"/>
    </row>
    <row r="420" ht="15.0" customHeight="1">
      <c r="A420" s="181" t="s">
        <v>48</v>
      </c>
      <c r="B420" s="181" t="s">
        <v>1747</v>
      </c>
      <c r="C420" s="206" t="s">
        <v>2077</v>
      </c>
      <c r="D420" s="6" t="s">
        <v>21</v>
      </c>
      <c r="E420" s="194"/>
      <c r="F420" s="194"/>
      <c r="G420" s="194"/>
      <c r="H420" s="199" t="s">
        <v>99</v>
      </c>
      <c r="I420" s="195"/>
      <c r="J420" s="195"/>
      <c r="K420" s="196"/>
      <c r="L420" s="197" t="s">
        <v>2078</v>
      </c>
      <c r="M420" s="1"/>
      <c r="N420" s="1"/>
      <c r="O420" s="1"/>
      <c r="P420" s="1"/>
      <c r="Q420" s="1"/>
      <c r="R420" s="1"/>
      <c r="S420" s="1"/>
      <c r="T420" s="1"/>
      <c r="U420" s="5"/>
      <c r="V420" s="5"/>
      <c r="W420" s="6"/>
      <c r="X420" s="6"/>
      <c r="Y420" s="6"/>
      <c r="Z420" s="5"/>
      <c r="AA420" s="5"/>
      <c r="AB420" s="5"/>
      <c r="AC420" s="5"/>
      <c r="AD420" s="5"/>
      <c r="AE420" s="6"/>
      <c r="AF420" s="5"/>
      <c r="AG420" s="7"/>
      <c r="AH420" s="6"/>
      <c r="AI420" s="8"/>
      <c r="AJ420" s="5"/>
      <c r="AK420" s="5"/>
      <c r="AL420" s="5"/>
      <c r="AM420" s="5"/>
      <c r="AN420" s="5"/>
      <c r="AO420" s="5"/>
      <c r="AP420" s="5"/>
      <c r="AQ420" s="5"/>
      <c r="AR420" s="5"/>
      <c r="AS420" s="5"/>
      <c r="AT420" s="5"/>
      <c r="AU420" s="9"/>
      <c r="AV420" s="1"/>
      <c r="AW420" s="1"/>
    </row>
    <row r="421" ht="15.0" customHeight="1">
      <c r="A421" s="181" t="s">
        <v>48</v>
      </c>
      <c r="B421" s="181" t="s">
        <v>1747</v>
      </c>
      <c r="C421" s="206" t="s">
        <v>2079</v>
      </c>
      <c r="D421" s="6" t="s">
        <v>21</v>
      </c>
      <c r="E421" s="194"/>
      <c r="F421" s="194"/>
      <c r="G421" s="194"/>
      <c r="H421" s="199" t="s">
        <v>99</v>
      </c>
      <c r="I421" s="195"/>
      <c r="J421" s="195"/>
      <c r="K421" s="196"/>
      <c r="L421" s="197" t="s">
        <v>2078</v>
      </c>
      <c r="M421" s="1"/>
      <c r="N421" s="1"/>
      <c r="O421" s="1"/>
      <c r="P421" s="1"/>
      <c r="Q421" s="1"/>
      <c r="R421" s="1"/>
      <c r="S421" s="1"/>
      <c r="T421" s="1"/>
      <c r="U421" s="5"/>
      <c r="V421" s="5"/>
      <c r="W421" s="6"/>
      <c r="X421" s="6"/>
      <c r="Y421" s="6"/>
      <c r="Z421" s="5"/>
      <c r="AA421" s="5"/>
      <c r="AB421" s="5"/>
      <c r="AC421" s="5"/>
      <c r="AD421" s="5"/>
      <c r="AE421" s="6"/>
      <c r="AF421" s="5"/>
      <c r="AG421" s="7"/>
      <c r="AH421" s="6"/>
      <c r="AI421" s="8"/>
      <c r="AJ421" s="5"/>
      <c r="AK421" s="5"/>
      <c r="AL421" s="5"/>
      <c r="AM421" s="5"/>
      <c r="AN421" s="5"/>
      <c r="AO421" s="5"/>
      <c r="AP421" s="5"/>
      <c r="AQ421" s="5"/>
      <c r="AR421" s="5"/>
      <c r="AS421" s="5"/>
      <c r="AT421" s="5"/>
      <c r="AU421" s="9"/>
      <c r="AV421" s="1"/>
      <c r="AW421" s="1"/>
    </row>
    <row r="422" ht="15.0" customHeight="1">
      <c r="A422" s="181" t="s">
        <v>48</v>
      </c>
      <c r="B422" s="181" t="s">
        <v>1747</v>
      </c>
      <c r="C422" s="206" t="s">
        <v>2080</v>
      </c>
      <c r="D422" s="6" t="s">
        <v>21</v>
      </c>
      <c r="E422" s="194"/>
      <c r="F422" s="194"/>
      <c r="G422" s="194"/>
      <c r="H422" s="199" t="s">
        <v>99</v>
      </c>
      <c r="I422" s="195"/>
      <c r="J422" s="195"/>
      <c r="K422" s="196"/>
      <c r="L422" s="197" t="s">
        <v>2078</v>
      </c>
      <c r="M422" s="1"/>
      <c r="N422" s="1"/>
      <c r="O422" s="1"/>
      <c r="P422" s="1"/>
      <c r="Q422" s="1"/>
      <c r="R422" s="1"/>
      <c r="S422" s="1"/>
      <c r="T422" s="1"/>
      <c r="U422" s="5"/>
      <c r="V422" s="5"/>
      <c r="W422" s="6"/>
      <c r="X422" s="6"/>
      <c r="Y422" s="6"/>
      <c r="Z422" s="5"/>
      <c r="AA422" s="5"/>
      <c r="AB422" s="5"/>
      <c r="AC422" s="5"/>
      <c r="AD422" s="5"/>
      <c r="AE422" s="6"/>
      <c r="AF422" s="5"/>
      <c r="AG422" s="7"/>
      <c r="AH422" s="6"/>
      <c r="AI422" s="8"/>
      <c r="AJ422" s="5"/>
      <c r="AK422" s="5"/>
      <c r="AL422" s="5"/>
      <c r="AM422" s="5"/>
      <c r="AN422" s="5"/>
      <c r="AO422" s="5"/>
      <c r="AP422" s="5"/>
      <c r="AQ422" s="5"/>
      <c r="AR422" s="5"/>
      <c r="AS422" s="5"/>
      <c r="AT422" s="5"/>
      <c r="AU422" s="9"/>
      <c r="AV422" s="1"/>
      <c r="AW422" s="1"/>
    </row>
    <row r="423" ht="15.0" customHeight="1">
      <c r="A423" s="181" t="s">
        <v>48</v>
      </c>
      <c r="B423" s="181" t="s">
        <v>1747</v>
      </c>
      <c r="C423" s="206" t="s">
        <v>2081</v>
      </c>
      <c r="D423" s="6" t="s">
        <v>21</v>
      </c>
      <c r="E423" s="194"/>
      <c r="F423" s="194"/>
      <c r="G423" s="194"/>
      <c r="H423" s="199" t="s">
        <v>99</v>
      </c>
      <c r="I423" s="195"/>
      <c r="J423" s="195"/>
      <c r="K423" s="196"/>
      <c r="L423" s="197" t="s">
        <v>2078</v>
      </c>
      <c r="M423" s="1"/>
      <c r="N423" s="1"/>
      <c r="O423" s="1"/>
      <c r="P423" s="1"/>
      <c r="Q423" s="1"/>
      <c r="R423" s="1"/>
      <c r="S423" s="1"/>
      <c r="T423" s="1"/>
      <c r="U423" s="5"/>
      <c r="V423" s="5"/>
      <c r="W423" s="6"/>
      <c r="X423" s="6"/>
      <c r="Y423" s="6"/>
      <c r="Z423" s="5"/>
      <c r="AA423" s="5"/>
      <c r="AB423" s="5"/>
      <c r="AC423" s="5"/>
      <c r="AD423" s="5"/>
      <c r="AE423" s="6"/>
      <c r="AF423" s="5"/>
      <c r="AG423" s="7"/>
      <c r="AH423" s="6"/>
      <c r="AI423" s="8"/>
      <c r="AJ423" s="5"/>
      <c r="AK423" s="5"/>
      <c r="AL423" s="5"/>
      <c r="AM423" s="5"/>
      <c r="AN423" s="5"/>
      <c r="AO423" s="5"/>
      <c r="AP423" s="5"/>
      <c r="AQ423" s="5"/>
      <c r="AR423" s="5"/>
      <c r="AS423" s="5"/>
      <c r="AT423" s="5"/>
      <c r="AU423" s="9"/>
      <c r="AV423" s="1"/>
      <c r="AW423" s="1"/>
    </row>
    <row r="424" ht="15.0" customHeight="1">
      <c r="A424" s="181" t="s">
        <v>47</v>
      </c>
      <c r="B424" s="181" t="s">
        <v>1747</v>
      </c>
      <c r="C424" s="182" t="s">
        <v>612</v>
      </c>
      <c r="D424" s="6" t="s">
        <v>21</v>
      </c>
      <c r="E424" s="183">
        <f>COUNTIF(H425:H428,"SIM")</f>
        <v>0</v>
      </c>
      <c r="F424" s="183">
        <f>COUNTA(H425:H428)</f>
        <v>4</v>
      </c>
      <c r="G424" s="184">
        <f>E424/F424</f>
        <v>0</v>
      </c>
      <c r="H424" s="201" t="s">
        <v>1448</v>
      </c>
      <c r="I424" s="185"/>
      <c r="J424" s="185"/>
      <c r="K424" s="186"/>
      <c r="L424" s="197"/>
      <c r="M424" s="1"/>
      <c r="N424" s="1"/>
      <c r="O424" s="1"/>
      <c r="P424" s="1"/>
      <c r="Q424" s="1"/>
      <c r="R424" s="1"/>
      <c r="S424" s="1"/>
      <c r="T424" s="1"/>
      <c r="U424" s="5"/>
      <c r="V424" s="5"/>
      <c r="W424" s="6"/>
      <c r="X424" s="6"/>
      <c r="Y424" s="6"/>
      <c r="Z424" s="5"/>
      <c r="AA424" s="5"/>
      <c r="AB424" s="5"/>
      <c r="AC424" s="5"/>
      <c r="AD424" s="5"/>
      <c r="AE424" s="6"/>
      <c r="AF424" s="5"/>
      <c r="AG424" s="7"/>
      <c r="AH424" s="6"/>
      <c r="AI424" s="8"/>
      <c r="AJ424" s="5"/>
      <c r="AK424" s="5"/>
      <c r="AL424" s="5"/>
      <c r="AM424" s="5"/>
      <c r="AN424" s="5"/>
      <c r="AO424" s="5"/>
      <c r="AP424" s="5"/>
      <c r="AQ424" s="5"/>
      <c r="AR424" s="5"/>
      <c r="AS424" s="5"/>
      <c r="AT424" s="5"/>
      <c r="AU424" s="9"/>
      <c r="AV424" s="1"/>
      <c r="AW424" s="1"/>
    </row>
    <row r="425" ht="15.0" customHeight="1">
      <c r="A425" s="181" t="s">
        <v>48</v>
      </c>
      <c r="B425" s="181" t="s">
        <v>1747</v>
      </c>
      <c r="C425" s="206" t="s">
        <v>613</v>
      </c>
      <c r="D425" s="6" t="s">
        <v>21</v>
      </c>
      <c r="E425" s="194"/>
      <c r="F425" s="194"/>
      <c r="G425" s="194"/>
      <c r="H425" s="197" t="s">
        <v>92</v>
      </c>
      <c r="I425" s="195"/>
      <c r="J425" s="195"/>
      <c r="K425" s="196"/>
      <c r="L425" s="197" t="s">
        <v>1230</v>
      </c>
      <c r="M425" s="1"/>
      <c r="N425" s="1"/>
      <c r="O425" s="1"/>
      <c r="P425" s="1"/>
      <c r="Q425" s="1"/>
      <c r="R425" s="1"/>
      <c r="S425" s="1"/>
      <c r="T425" s="1"/>
      <c r="U425" s="5"/>
      <c r="V425" s="5"/>
      <c r="W425" s="6"/>
      <c r="X425" s="6"/>
      <c r="Y425" s="6"/>
      <c r="Z425" s="5"/>
      <c r="AA425" s="5"/>
      <c r="AB425" s="5"/>
      <c r="AC425" s="5"/>
      <c r="AD425" s="5"/>
      <c r="AE425" s="6"/>
      <c r="AF425" s="5"/>
      <c r="AG425" s="7"/>
      <c r="AH425" s="6"/>
      <c r="AI425" s="8"/>
      <c r="AJ425" s="5"/>
      <c r="AK425" s="5"/>
      <c r="AL425" s="5"/>
      <c r="AM425" s="5"/>
      <c r="AN425" s="5"/>
      <c r="AO425" s="5"/>
      <c r="AP425" s="5"/>
      <c r="AQ425" s="5"/>
      <c r="AR425" s="5"/>
      <c r="AS425" s="5"/>
      <c r="AT425" s="5"/>
      <c r="AU425" s="9"/>
      <c r="AV425" s="1"/>
      <c r="AW425" s="1"/>
    </row>
    <row r="426" ht="15.0" customHeight="1">
      <c r="A426" s="181" t="s">
        <v>48</v>
      </c>
      <c r="B426" s="181" t="s">
        <v>1747</v>
      </c>
      <c r="C426" s="206" t="s">
        <v>614</v>
      </c>
      <c r="D426" s="6" t="s">
        <v>21</v>
      </c>
      <c r="E426" s="194"/>
      <c r="F426" s="194"/>
      <c r="G426" s="194"/>
      <c r="H426" s="197" t="s">
        <v>92</v>
      </c>
      <c r="I426" s="195"/>
      <c r="J426" s="195"/>
      <c r="K426" s="196"/>
      <c r="L426" s="197" t="s">
        <v>1230</v>
      </c>
      <c r="M426" s="1"/>
      <c r="N426" s="1"/>
      <c r="O426" s="1"/>
      <c r="P426" s="1"/>
      <c r="Q426" s="1"/>
      <c r="R426" s="1"/>
      <c r="S426" s="1"/>
      <c r="T426" s="1"/>
      <c r="U426" s="5"/>
      <c r="V426" s="5"/>
      <c r="W426" s="6"/>
      <c r="X426" s="6"/>
      <c r="Y426" s="6"/>
      <c r="Z426" s="5"/>
      <c r="AA426" s="5"/>
      <c r="AB426" s="5"/>
      <c r="AC426" s="5"/>
      <c r="AD426" s="5"/>
      <c r="AE426" s="6"/>
      <c r="AF426" s="5"/>
      <c r="AG426" s="7"/>
      <c r="AH426" s="6"/>
      <c r="AI426" s="8"/>
      <c r="AJ426" s="5"/>
      <c r="AK426" s="5"/>
      <c r="AL426" s="5"/>
      <c r="AM426" s="5"/>
      <c r="AN426" s="5"/>
      <c r="AO426" s="5"/>
      <c r="AP426" s="5"/>
      <c r="AQ426" s="5"/>
      <c r="AR426" s="5"/>
      <c r="AS426" s="5"/>
      <c r="AT426" s="5"/>
      <c r="AU426" s="9"/>
      <c r="AV426" s="1"/>
      <c r="AW426" s="1"/>
    </row>
    <row r="427" ht="15.0" customHeight="1">
      <c r="A427" s="181" t="s">
        <v>48</v>
      </c>
      <c r="B427" s="181" t="s">
        <v>1747</v>
      </c>
      <c r="C427" s="206" t="s">
        <v>615</v>
      </c>
      <c r="D427" s="204" t="s">
        <v>21</v>
      </c>
      <c r="E427" s="189"/>
      <c r="F427" s="189"/>
      <c r="G427" s="189"/>
      <c r="H427" s="197" t="s">
        <v>92</v>
      </c>
      <c r="I427" s="195"/>
      <c r="J427" s="195"/>
      <c r="K427" s="196"/>
      <c r="L427" s="197" t="s">
        <v>1230</v>
      </c>
      <c r="M427" s="1"/>
      <c r="N427" s="1"/>
      <c r="O427" s="1"/>
      <c r="P427" s="1"/>
      <c r="Q427" s="1"/>
      <c r="R427" s="1"/>
      <c r="S427" s="1"/>
      <c r="T427" s="1"/>
      <c r="U427" s="5"/>
      <c r="V427" s="5"/>
      <c r="W427" s="6"/>
      <c r="X427" s="6"/>
      <c r="Y427" s="6"/>
      <c r="Z427" s="5"/>
      <c r="AA427" s="5"/>
      <c r="AB427" s="5"/>
      <c r="AC427" s="5"/>
      <c r="AD427" s="5"/>
      <c r="AE427" s="6"/>
      <c r="AF427" s="5"/>
      <c r="AG427" s="7"/>
      <c r="AH427" s="6"/>
      <c r="AI427" s="8"/>
      <c r="AJ427" s="5"/>
      <c r="AK427" s="5"/>
      <c r="AL427" s="5"/>
      <c r="AM427" s="5"/>
      <c r="AN427" s="5"/>
      <c r="AO427" s="5"/>
      <c r="AP427" s="5"/>
      <c r="AQ427" s="5"/>
      <c r="AR427" s="5"/>
      <c r="AS427" s="5"/>
      <c r="AT427" s="5"/>
      <c r="AU427" s="9"/>
      <c r="AV427" s="1"/>
      <c r="AW427" s="1"/>
    </row>
    <row r="428" ht="15.0" customHeight="1">
      <c r="A428" s="181" t="s">
        <v>48</v>
      </c>
      <c r="B428" s="181" t="s">
        <v>1747</v>
      </c>
      <c r="C428" s="206" t="s">
        <v>616</v>
      </c>
      <c r="D428" s="204" t="s">
        <v>21</v>
      </c>
      <c r="E428" s="189"/>
      <c r="F428" s="189"/>
      <c r="G428" s="189"/>
      <c r="H428" s="197" t="s">
        <v>92</v>
      </c>
      <c r="I428" s="195"/>
      <c r="J428" s="195"/>
      <c r="K428" s="196"/>
      <c r="L428" s="197" t="s">
        <v>1230</v>
      </c>
      <c r="M428" s="1"/>
      <c r="N428" s="1"/>
      <c r="O428" s="1"/>
      <c r="P428" s="1"/>
      <c r="Q428" s="1"/>
      <c r="R428" s="1"/>
      <c r="S428" s="1"/>
      <c r="T428" s="1"/>
      <c r="U428" s="5"/>
      <c r="V428" s="5"/>
      <c r="W428" s="6"/>
      <c r="X428" s="6"/>
      <c r="Y428" s="6"/>
      <c r="Z428" s="5"/>
      <c r="AA428" s="5"/>
      <c r="AB428" s="5"/>
      <c r="AC428" s="5"/>
      <c r="AD428" s="5"/>
      <c r="AE428" s="6"/>
      <c r="AF428" s="5"/>
      <c r="AG428" s="7"/>
      <c r="AH428" s="6"/>
      <c r="AI428" s="8"/>
      <c r="AJ428" s="5"/>
      <c r="AK428" s="5"/>
      <c r="AL428" s="5"/>
      <c r="AM428" s="5"/>
      <c r="AN428" s="5"/>
      <c r="AO428" s="5"/>
      <c r="AP428" s="5"/>
      <c r="AQ428" s="5"/>
      <c r="AR428" s="5"/>
      <c r="AS428" s="5"/>
      <c r="AT428" s="5"/>
      <c r="AU428" s="9"/>
      <c r="AV428" s="1"/>
      <c r="AW428" s="1"/>
    </row>
    <row r="429" ht="15.0" customHeight="1">
      <c r="A429" s="181" t="s">
        <v>679</v>
      </c>
      <c r="B429" s="181" t="s">
        <v>1747</v>
      </c>
      <c r="C429" s="181" t="s">
        <v>2082</v>
      </c>
      <c r="D429" s="204"/>
      <c r="E429" s="1"/>
      <c r="F429" s="1"/>
      <c r="G429" s="1"/>
      <c r="H429" s="5"/>
      <c r="I429" s="2"/>
      <c r="J429" s="2"/>
      <c r="K429" s="3"/>
      <c r="L429" s="5"/>
      <c r="M429" s="1" t="str">
        <f t="shared" ref="M429:M479" si="117">IF(ISNUMBER(SEARCH("inclu",Q429,1)),"1-Incluído",IF(ISNUMBER(SEARCH("Mudaram texto",Q429,1)),"2-Texto alterado",IF(ISNUMBER(SEARCH("Mudou texto",Q429,1)),"2-Texto alterado",IF(ISNUMBER(SEARCH("texto alterado",Q429,1)),"2-Texto alterado",""))))</f>
        <v/>
      </c>
      <c r="N429" s="1"/>
      <c r="O429" s="1"/>
      <c r="P429" s="1"/>
      <c r="Q429" s="1" t="str">
        <f t="shared" ref="Q429:Q479" si="118">IF(#REF!="QUESTÃO",AS429,IF(#REF!="ITEM",AT429,""))</f>
        <v>#REF!</v>
      </c>
      <c r="R429" s="1"/>
      <c r="S429" s="1" t="str">
        <f t="shared" ref="S429:S479" si="119">IF(#REF!="QUESTÃO",IF(Z429+0=#REF!+0,"","x"),IF(#REF!="ITEM",IF(Z429=#REF!&amp;" "&amp;#REF!&amp;")","","x")))</f>
        <v>#REF!</v>
      </c>
      <c r="T429" s="1">
        <v>427.0</v>
      </c>
      <c r="U429" s="5">
        <v>429.0</v>
      </c>
      <c r="V429" s="5" t="s">
        <v>110</v>
      </c>
      <c r="W429" s="6"/>
      <c r="X429" s="6"/>
      <c r="Y429" s="6"/>
      <c r="Z429" s="5" t="s">
        <v>110</v>
      </c>
      <c r="AA429" s="5" t="s">
        <v>110</v>
      </c>
      <c r="AB429" s="5" t="s">
        <v>110</v>
      </c>
      <c r="AC429" s="5" t="s">
        <v>110</v>
      </c>
      <c r="AD429" s="5" t="s">
        <v>110</v>
      </c>
      <c r="AE429" s="6"/>
      <c r="AF429" s="5" t="s">
        <v>110</v>
      </c>
      <c r="AG429" s="7" t="s">
        <v>101</v>
      </c>
      <c r="AH429" s="6" t="str">
        <f t="shared" ref="AH429:AH479" si="120">""&amp;AI429</f>
        <v>4240</v>
      </c>
      <c r="AI429" s="8">
        <v>4240.0</v>
      </c>
      <c r="AJ429" s="5">
        <v>4200.0</v>
      </c>
      <c r="AK429" s="5" t="s">
        <v>185</v>
      </c>
      <c r="AL429" s="5">
        <v>4240.0</v>
      </c>
      <c r="AM429" s="5" t="s">
        <v>2083</v>
      </c>
      <c r="AN429" s="5"/>
      <c r="AO429" s="5" t="s">
        <v>110</v>
      </c>
      <c r="AP429" s="5" t="s">
        <v>110</v>
      </c>
      <c r="AQ429" s="5" t="s">
        <v>110</v>
      </c>
      <c r="AR429" s="5" t="s">
        <v>110</v>
      </c>
      <c r="AS429" s="5" t="s">
        <v>110</v>
      </c>
      <c r="AT429" s="5" t="s">
        <v>110</v>
      </c>
      <c r="AU429" s="9" t="str">
        <f t="shared" ref="AU429:AU479" si="121">IF(MID(AP429,1,4)&lt;&gt;Z429,Z429,"")</f>
        <v/>
      </c>
      <c r="AV429" s="1" t="str">
        <f t="shared" ref="AV429:AV479" si="122">IF(#REF!="ITEM",IF(MID(AP429,1,4)+0=AN429+0,"ok","x"),"OK não item")</f>
        <v>#REF!</v>
      </c>
      <c r="AW429" s="1" t="str">
        <f t="shared" ref="AW429:AW430" si="123">IF(#REF!="ITEM",IF(AQ429="a","ok",
IF(AQ429="b",IF(#REF!="a","ok","x"),
IF(AQ429="c",IF(#REF!="b","ok","x"),
IF(AQ429="d",IF(#REF!="c","ok","x"),
IF(AQ429="e",IF(#REF!="d","ok","x"),
IF(AQ429="f",IF(#REF!="e","ok","x"),
IF(AQ429="g",IF(#REF!="f","ok","x"),
IF(AQ429="h",IF(#REF!="g","ok","x"),
IF(AQ429="i",IF(#REF!="h","ok","x"),
IF(AQ429="j",IF(#REF!="i","ok","x"),
IF(AQ429="K",IF(#REF!="J","ok","x"),
IF(AQ429="L",IF(#REF!="K","ok","x")
)))))))))))),"OK")</f>
        <v>#REF!</v>
      </c>
    </row>
    <row r="430" ht="15.0" customHeight="1">
      <c r="A430" s="181" t="s">
        <v>47</v>
      </c>
      <c r="B430" s="181" t="s">
        <v>1747</v>
      </c>
      <c r="C430" s="182" t="s">
        <v>2084</v>
      </c>
      <c r="D430" s="1" t="s">
        <v>21</v>
      </c>
      <c r="E430" s="183">
        <f>COUNTIF(H431:H434,"SIM")</f>
        <v>4</v>
      </c>
      <c r="F430" s="183">
        <f>COUNTA(H431:H434)</f>
        <v>4</v>
      </c>
      <c r="G430" s="184">
        <f>E430/F430</f>
        <v>1</v>
      </c>
      <c r="H430" s="201" t="s">
        <v>684</v>
      </c>
      <c r="I430" s="185"/>
      <c r="J430" s="185"/>
      <c r="K430" s="186"/>
      <c r="L430" s="187" t="s">
        <v>2085</v>
      </c>
      <c r="M430" s="1" t="str">
        <f t="shared" si="117"/>
        <v/>
      </c>
      <c r="N430" s="1"/>
      <c r="O430" s="1"/>
      <c r="P430" s="1"/>
      <c r="Q430" s="1" t="str">
        <f t="shared" si="118"/>
        <v>#REF!</v>
      </c>
      <c r="R430" s="1"/>
      <c r="S430" s="1" t="str">
        <f t="shared" si="119"/>
        <v>#REF!</v>
      </c>
      <c r="T430" s="1">
        <v>441.0</v>
      </c>
      <c r="U430" s="5">
        <v>443.0</v>
      </c>
      <c r="V430" s="5" t="s">
        <v>47</v>
      </c>
      <c r="W430" s="5">
        <v>4200.0</v>
      </c>
      <c r="X430" s="5">
        <v>4250.0</v>
      </c>
      <c r="Y430" s="5">
        <v>4251.0</v>
      </c>
      <c r="Z430" s="5" t="s">
        <v>2086</v>
      </c>
      <c r="AA430" s="5" t="s">
        <v>110</v>
      </c>
      <c r="AB430" s="5" t="s">
        <v>2087</v>
      </c>
      <c r="AC430" s="5" t="s">
        <v>21</v>
      </c>
      <c r="AD430" s="5" t="s">
        <v>343</v>
      </c>
      <c r="AE430" s="188">
        <v>1.0</v>
      </c>
      <c r="AF430" s="5" t="s">
        <v>2088</v>
      </c>
      <c r="AG430" s="7" t="s">
        <v>101</v>
      </c>
      <c r="AH430" s="6" t="str">
        <f t="shared" si="120"/>
        <v>4251</v>
      </c>
      <c r="AI430" s="8">
        <v>4251.0</v>
      </c>
      <c r="AJ430" s="5">
        <v>4200.0</v>
      </c>
      <c r="AK430" s="5" t="s">
        <v>185</v>
      </c>
      <c r="AL430" s="5">
        <v>4250.0</v>
      </c>
      <c r="AM430" s="5" t="s">
        <v>622</v>
      </c>
      <c r="AN430" s="5">
        <v>4251.0</v>
      </c>
      <c r="AO430" s="5" t="s">
        <v>2087</v>
      </c>
      <c r="AP430" s="5" t="s">
        <v>2086</v>
      </c>
      <c r="AQ430" s="5" t="s">
        <v>110</v>
      </c>
      <c r="AR430" s="5" t="s">
        <v>110</v>
      </c>
      <c r="AS430" s="5" t="s">
        <v>105</v>
      </c>
      <c r="AT430" s="5" t="s">
        <v>110</v>
      </c>
      <c r="AU430" s="9" t="str">
        <f t="shared" si="121"/>
        <v/>
      </c>
      <c r="AV430" s="1" t="str">
        <f t="shared" si="122"/>
        <v>#REF!</v>
      </c>
      <c r="AW430" s="1" t="str">
        <f t="shared" si="123"/>
        <v>#REF!</v>
      </c>
    </row>
    <row r="431" ht="15.0" customHeight="1">
      <c r="A431" s="181" t="s">
        <v>48</v>
      </c>
      <c r="B431" s="181" t="s">
        <v>1747</v>
      </c>
      <c r="C431" s="206" t="s">
        <v>2089</v>
      </c>
      <c r="D431" s="1" t="s">
        <v>21</v>
      </c>
      <c r="E431" s="189"/>
      <c r="F431" s="189"/>
      <c r="G431" s="189"/>
      <c r="H431" s="197" t="s">
        <v>99</v>
      </c>
      <c r="I431" s="195"/>
      <c r="J431" s="195"/>
      <c r="K431" s="196"/>
      <c r="L431" s="187" t="s">
        <v>2090</v>
      </c>
      <c r="M431" s="1" t="str">
        <f t="shared" si="117"/>
        <v/>
      </c>
      <c r="N431" s="1"/>
      <c r="O431" s="1"/>
      <c r="P431" s="1"/>
      <c r="Q431" s="1" t="str">
        <f t="shared" si="118"/>
        <v>#REF!</v>
      </c>
      <c r="R431" s="1"/>
      <c r="S431" s="1" t="str">
        <f t="shared" si="119"/>
        <v>#REF!</v>
      </c>
      <c r="T431" s="1">
        <v>442.0</v>
      </c>
      <c r="U431" s="5">
        <v>444.0</v>
      </c>
      <c r="V431" s="5" t="s">
        <v>48</v>
      </c>
      <c r="W431" s="5">
        <v>4200.0</v>
      </c>
      <c r="X431" s="5">
        <v>4250.0</v>
      </c>
      <c r="Y431" s="5">
        <v>4251.0</v>
      </c>
      <c r="Z431" s="5" t="s">
        <v>2091</v>
      </c>
      <c r="AA431" s="5" t="s">
        <v>243</v>
      </c>
      <c r="AB431" s="5" t="s">
        <v>2089</v>
      </c>
      <c r="AC431" s="5" t="s">
        <v>21</v>
      </c>
      <c r="AD431" s="5" t="s">
        <v>99</v>
      </c>
      <c r="AE431" s="6"/>
      <c r="AF431" s="5" t="s">
        <v>2088</v>
      </c>
      <c r="AG431" s="7" t="s">
        <v>101</v>
      </c>
      <c r="AH431" s="6" t="str">
        <f t="shared" si="120"/>
        <v>4251 a)</v>
      </c>
      <c r="AI431" s="8" t="s">
        <v>2091</v>
      </c>
      <c r="AJ431" s="5">
        <v>4200.0</v>
      </c>
      <c r="AK431" s="5" t="s">
        <v>185</v>
      </c>
      <c r="AL431" s="5">
        <v>4250.0</v>
      </c>
      <c r="AM431" s="5" t="s">
        <v>622</v>
      </c>
      <c r="AN431" s="5">
        <v>4251.0</v>
      </c>
      <c r="AO431" s="5" t="s">
        <v>2087</v>
      </c>
      <c r="AP431" s="5" t="s">
        <v>2091</v>
      </c>
      <c r="AQ431" s="5" t="s">
        <v>115</v>
      </c>
      <c r="AR431" s="5" t="s">
        <v>2089</v>
      </c>
      <c r="AS431" s="5" t="s">
        <v>105</v>
      </c>
      <c r="AT431" s="5" t="s">
        <v>106</v>
      </c>
      <c r="AU431" s="9" t="str">
        <f t="shared" si="121"/>
        <v>4251 a)</v>
      </c>
      <c r="AV431" s="1" t="str">
        <f t="shared" si="122"/>
        <v>#REF!</v>
      </c>
      <c r="AW431" s="1" t="str">
        <f t="shared" ref="AW431:AW434" si="124">IF(#REF!="ITEM",IF(AQ431="a","ok",
IF(AQ431="b",IF(AQ430="a","ok","x"),
IF(AQ431="c",IF(AQ430="b","ok","x"),
IF(AQ431="d",IF(AQ430="c","ok","x"),
IF(AQ431="e",IF(AQ430="d","ok","x"),
IF(AQ431="f",IF(AQ430="e","ok","x"),
IF(AQ431="g",IF(AQ430="f","ok","x"),
IF(AQ431="h",IF(AQ430="g","ok","x"),
IF(AQ431="i",IF(AQ430="h","ok","x"),
IF(AQ431="j",IF(AQ430="i","ok","x"),
IF(AQ431="K",IF(AQ430="J","ok","x"),
IF(AQ431="L",IF(AQ430="K","ok","x")
)))))))))))),"OK")</f>
        <v>#REF!</v>
      </c>
    </row>
    <row r="432" ht="15.0" customHeight="1">
      <c r="A432" s="181" t="s">
        <v>48</v>
      </c>
      <c r="B432" s="181" t="s">
        <v>1747</v>
      </c>
      <c r="C432" s="206" t="s">
        <v>2092</v>
      </c>
      <c r="D432" s="1" t="s">
        <v>21</v>
      </c>
      <c r="E432" s="189"/>
      <c r="F432" s="189"/>
      <c r="G432" s="189"/>
      <c r="H432" s="197" t="s">
        <v>99</v>
      </c>
      <c r="I432" s="195"/>
      <c r="J432" s="195"/>
      <c r="K432" s="196"/>
      <c r="L432" s="187" t="s">
        <v>2093</v>
      </c>
      <c r="M432" s="1" t="str">
        <f t="shared" si="117"/>
        <v/>
      </c>
      <c r="N432" s="1"/>
      <c r="O432" s="1"/>
      <c r="P432" s="1"/>
      <c r="Q432" s="1" t="str">
        <f t="shared" si="118"/>
        <v>#REF!</v>
      </c>
      <c r="R432" s="1"/>
      <c r="S432" s="1" t="str">
        <f t="shared" si="119"/>
        <v>#REF!</v>
      </c>
      <c r="T432" s="1">
        <v>443.0</v>
      </c>
      <c r="U432" s="5">
        <v>445.0</v>
      </c>
      <c r="V432" s="5" t="s">
        <v>48</v>
      </c>
      <c r="W432" s="5">
        <v>4200.0</v>
      </c>
      <c r="X432" s="5">
        <v>4250.0</v>
      </c>
      <c r="Y432" s="5">
        <v>4251.0</v>
      </c>
      <c r="Z432" s="5" t="s">
        <v>2094</v>
      </c>
      <c r="AA432" s="5" t="s">
        <v>201</v>
      </c>
      <c r="AB432" s="5" t="s">
        <v>2092</v>
      </c>
      <c r="AC432" s="5" t="s">
        <v>21</v>
      </c>
      <c r="AD432" s="5" t="s">
        <v>99</v>
      </c>
      <c r="AE432" s="6"/>
      <c r="AF432" s="5" t="s">
        <v>2088</v>
      </c>
      <c r="AG432" s="7" t="s">
        <v>101</v>
      </c>
      <c r="AH432" s="6" t="str">
        <f t="shared" si="120"/>
        <v>4251 b)</v>
      </c>
      <c r="AI432" s="8" t="s">
        <v>2094</v>
      </c>
      <c r="AJ432" s="5">
        <v>4200.0</v>
      </c>
      <c r="AK432" s="5" t="s">
        <v>185</v>
      </c>
      <c r="AL432" s="5">
        <v>4250.0</v>
      </c>
      <c r="AM432" s="5" t="s">
        <v>622</v>
      </c>
      <c r="AN432" s="5">
        <v>4251.0</v>
      </c>
      <c r="AO432" s="5" t="s">
        <v>2087</v>
      </c>
      <c r="AP432" s="5" t="s">
        <v>2094</v>
      </c>
      <c r="AQ432" s="5" t="s">
        <v>121</v>
      </c>
      <c r="AR432" s="5" t="s">
        <v>2092</v>
      </c>
      <c r="AS432" s="5" t="s">
        <v>105</v>
      </c>
      <c r="AT432" s="5" t="s">
        <v>106</v>
      </c>
      <c r="AU432" s="9" t="str">
        <f t="shared" si="121"/>
        <v>4251 b)</v>
      </c>
      <c r="AV432" s="1" t="str">
        <f t="shared" si="122"/>
        <v>#REF!</v>
      </c>
      <c r="AW432" s="1" t="str">
        <f t="shared" si="124"/>
        <v>#REF!</v>
      </c>
    </row>
    <row r="433" ht="15.0" customHeight="1">
      <c r="A433" s="181" t="s">
        <v>48</v>
      </c>
      <c r="B433" s="181" t="s">
        <v>1747</v>
      </c>
      <c r="C433" s="206" t="s">
        <v>2095</v>
      </c>
      <c r="D433" s="1" t="s">
        <v>21</v>
      </c>
      <c r="E433" s="189"/>
      <c r="F433" s="189"/>
      <c r="G433" s="189"/>
      <c r="H433" s="197" t="s">
        <v>99</v>
      </c>
      <c r="I433" s="195"/>
      <c r="J433" s="195"/>
      <c r="K433" s="196"/>
      <c r="L433" s="187" t="s">
        <v>2096</v>
      </c>
      <c r="M433" s="1" t="str">
        <f t="shared" si="117"/>
        <v/>
      </c>
      <c r="N433" s="1"/>
      <c r="O433" s="1"/>
      <c r="P433" s="1"/>
      <c r="Q433" s="1" t="str">
        <f t="shared" si="118"/>
        <v>#REF!</v>
      </c>
      <c r="R433" s="1"/>
      <c r="S433" s="1" t="str">
        <f t="shared" si="119"/>
        <v>#REF!</v>
      </c>
      <c r="T433" s="1">
        <v>444.0</v>
      </c>
      <c r="U433" s="5">
        <v>446.0</v>
      </c>
      <c r="V433" s="5" t="s">
        <v>48</v>
      </c>
      <c r="W433" s="5">
        <v>4200.0</v>
      </c>
      <c r="X433" s="5">
        <v>4250.0</v>
      </c>
      <c r="Y433" s="5">
        <v>4251.0</v>
      </c>
      <c r="Z433" s="5" t="s">
        <v>2097</v>
      </c>
      <c r="AA433" s="5" t="s">
        <v>97</v>
      </c>
      <c r="AB433" s="5" t="s">
        <v>2095</v>
      </c>
      <c r="AC433" s="5" t="s">
        <v>21</v>
      </c>
      <c r="AD433" s="5" t="s">
        <v>99</v>
      </c>
      <c r="AE433" s="6"/>
      <c r="AF433" s="5" t="s">
        <v>2098</v>
      </c>
      <c r="AG433" s="7" t="s">
        <v>101</v>
      </c>
      <c r="AH433" s="6" t="str">
        <f t="shared" si="120"/>
        <v>4251 c)</v>
      </c>
      <c r="AI433" s="8" t="s">
        <v>2097</v>
      </c>
      <c r="AJ433" s="5">
        <v>4200.0</v>
      </c>
      <c r="AK433" s="5" t="s">
        <v>185</v>
      </c>
      <c r="AL433" s="5">
        <v>4250.0</v>
      </c>
      <c r="AM433" s="5" t="s">
        <v>622</v>
      </c>
      <c r="AN433" s="5">
        <v>4251.0</v>
      </c>
      <c r="AO433" s="5" t="s">
        <v>2087</v>
      </c>
      <c r="AP433" s="5" t="s">
        <v>2097</v>
      </c>
      <c r="AQ433" s="5" t="s">
        <v>104</v>
      </c>
      <c r="AR433" s="5" t="s">
        <v>2095</v>
      </c>
      <c r="AS433" s="5" t="s">
        <v>105</v>
      </c>
      <c r="AT433" s="5" t="s">
        <v>106</v>
      </c>
      <c r="AU433" s="9" t="str">
        <f t="shared" si="121"/>
        <v>4251 c)</v>
      </c>
      <c r="AV433" s="1" t="str">
        <f t="shared" si="122"/>
        <v>#REF!</v>
      </c>
      <c r="AW433" s="1" t="str">
        <f t="shared" si="124"/>
        <v>#REF!</v>
      </c>
    </row>
    <row r="434" ht="15.0" customHeight="1">
      <c r="A434" s="181" t="s">
        <v>48</v>
      </c>
      <c r="B434" s="181" t="s">
        <v>1747</v>
      </c>
      <c r="C434" s="206" t="s">
        <v>2099</v>
      </c>
      <c r="D434" s="1" t="s">
        <v>21</v>
      </c>
      <c r="E434" s="189"/>
      <c r="F434" s="189"/>
      <c r="G434" s="189"/>
      <c r="H434" s="197" t="s">
        <v>99</v>
      </c>
      <c r="I434" s="195"/>
      <c r="J434" s="195"/>
      <c r="K434" s="196"/>
      <c r="L434" s="187" t="s">
        <v>2100</v>
      </c>
      <c r="M434" s="1" t="str">
        <f t="shared" si="117"/>
        <v/>
      </c>
      <c r="N434" s="1"/>
      <c r="O434" s="1"/>
      <c r="P434" s="1"/>
      <c r="Q434" s="1" t="str">
        <f t="shared" si="118"/>
        <v>#REF!</v>
      </c>
      <c r="R434" s="1"/>
      <c r="S434" s="1" t="str">
        <f t="shared" si="119"/>
        <v>#REF!</v>
      </c>
      <c r="T434" s="1">
        <v>445.0</v>
      </c>
      <c r="U434" s="5">
        <v>447.0</v>
      </c>
      <c r="V434" s="5" t="s">
        <v>48</v>
      </c>
      <c r="W434" s="5">
        <v>4200.0</v>
      </c>
      <c r="X434" s="5">
        <v>4250.0</v>
      </c>
      <c r="Y434" s="5">
        <v>4251.0</v>
      </c>
      <c r="Z434" s="5" t="s">
        <v>2101</v>
      </c>
      <c r="AA434" s="5" t="s">
        <v>133</v>
      </c>
      <c r="AB434" s="5" t="s">
        <v>2102</v>
      </c>
      <c r="AC434" s="5" t="s">
        <v>21</v>
      </c>
      <c r="AD434" s="5" t="s">
        <v>99</v>
      </c>
      <c r="AE434" s="6"/>
      <c r="AF434" s="5" t="s">
        <v>2088</v>
      </c>
      <c r="AG434" s="7" t="s">
        <v>101</v>
      </c>
      <c r="AH434" s="6" t="str">
        <f t="shared" si="120"/>
        <v>4251 d)</v>
      </c>
      <c r="AI434" s="8" t="s">
        <v>2101</v>
      </c>
      <c r="AJ434" s="5">
        <v>4200.0</v>
      </c>
      <c r="AK434" s="5" t="s">
        <v>185</v>
      </c>
      <c r="AL434" s="5">
        <v>4250.0</v>
      </c>
      <c r="AM434" s="5" t="s">
        <v>622</v>
      </c>
      <c r="AN434" s="5">
        <v>4251.0</v>
      </c>
      <c r="AO434" s="5" t="s">
        <v>2087</v>
      </c>
      <c r="AP434" s="5" t="s">
        <v>2101</v>
      </c>
      <c r="AQ434" s="5" t="s">
        <v>139</v>
      </c>
      <c r="AR434" s="5" t="s">
        <v>2102</v>
      </c>
      <c r="AS434" s="5" t="s">
        <v>105</v>
      </c>
      <c r="AT434" s="5" t="s">
        <v>106</v>
      </c>
      <c r="AU434" s="9" t="str">
        <f t="shared" si="121"/>
        <v>4251 d)</v>
      </c>
      <c r="AV434" s="1" t="str">
        <f t="shared" si="122"/>
        <v>#REF!</v>
      </c>
      <c r="AW434" s="1" t="str">
        <f t="shared" si="124"/>
        <v>#REF!</v>
      </c>
    </row>
    <row r="435" ht="15.0" customHeight="1">
      <c r="A435" s="181" t="s">
        <v>47</v>
      </c>
      <c r="B435" s="181" t="s">
        <v>1747</v>
      </c>
      <c r="C435" s="182" t="s">
        <v>2103</v>
      </c>
      <c r="D435" s="1" t="s">
        <v>21</v>
      </c>
      <c r="E435" s="183">
        <f>COUNTIF(H436:H439,"SIM")</f>
        <v>4</v>
      </c>
      <c r="F435" s="183">
        <f>COUNTA(H436:H439)</f>
        <v>4</v>
      </c>
      <c r="G435" s="184">
        <f>E435/F435</f>
        <v>1</v>
      </c>
      <c r="H435" s="201" t="s">
        <v>684</v>
      </c>
      <c r="I435" s="185"/>
      <c r="J435" s="185"/>
      <c r="K435" s="186"/>
      <c r="L435" s="197" t="s">
        <v>2104</v>
      </c>
      <c r="M435" s="1" t="str">
        <f t="shared" si="117"/>
        <v/>
      </c>
      <c r="N435" s="1"/>
      <c r="O435" s="1"/>
      <c r="P435" s="1"/>
      <c r="Q435" s="1" t="str">
        <f t="shared" si="118"/>
        <v>#REF!</v>
      </c>
      <c r="R435" s="1"/>
      <c r="S435" s="1" t="str">
        <f t="shared" si="119"/>
        <v>#REF!</v>
      </c>
      <c r="T435" s="1">
        <v>447.0</v>
      </c>
      <c r="U435" s="5">
        <v>449.0</v>
      </c>
      <c r="V435" s="5" t="s">
        <v>47</v>
      </c>
      <c r="W435" s="5">
        <v>4200.0</v>
      </c>
      <c r="X435" s="5">
        <v>4250.0</v>
      </c>
      <c r="Y435" s="5">
        <v>4252.0</v>
      </c>
      <c r="Z435" s="5" t="s">
        <v>2105</v>
      </c>
      <c r="AA435" s="5" t="s">
        <v>110</v>
      </c>
      <c r="AB435" s="5" t="s">
        <v>2106</v>
      </c>
      <c r="AC435" s="5" t="s">
        <v>21</v>
      </c>
      <c r="AD435" s="5" t="s">
        <v>987</v>
      </c>
      <c r="AE435" s="188">
        <v>0.15</v>
      </c>
      <c r="AF435" s="5" t="s">
        <v>2107</v>
      </c>
      <c r="AG435" s="7" t="s">
        <v>101</v>
      </c>
      <c r="AH435" s="6" t="str">
        <f t="shared" si="120"/>
        <v>4252</v>
      </c>
      <c r="AI435" s="8">
        <v>4252.0</v>
      </c>
      <c r="AJ435" s="5">
        <v>4200.0</v>
      </c>
      <c r="AK435" s="5" t="s">
        <v>185</v>
      </c>
      <c r="AL435" s="5">
        <v>4250.0</v>
      </c>
      <c r="AM435" s="5" t="s">
        <v>622</v>
      </c>
      <c r="AN435" s="5">
        <v>4252.0</v>
      </c>
      <c r="AO435" s="5" t="s">
        <v>2106</v>
      </c>
      <c r="AP435" s="5" t="s">
        <v>2105</v>
      </c>
      <c r="AQ435" s="5" t="s">
        <v>110</v>
      </c>
      <c r="AR435" s="5" t="s">
        <v>110</v>
      </c>
      <c r="AS435" s="5" t="s">
        <v>105</v>
      </c>
      <c r="AT435" s="5" t="s">
        <v>110</v>
      </c>
      <c r="AU435" s="9" t="str">
        <f t="shared" si="121"/>
        <v/>
      </c>
      <c r="AV435" s="1" t="str">
        <f t="shared" si="122"/>
        <v>#REF!</v>
      </c>
      <c r="AW435" s="1" t="str">
        <f>IF(#REF!="ITEM",IF(AQ435="a","ok",
IF(AQ435="b",IF(#REF!="a","ok","x"),
IF(AQ435="c",IF(#REF!="b","ok","x"),
IF(AQ435="d",IF(#REF!="c","ok","x"),
IF(AQ435="e",IF(#REF!="d","ok","x"),
IF(AQ435="f",IF(#REF!="e","ok","x"),
IF(AQ435="g",IF(#REF!="f","ok","x"),
IF(AQ435="h",IF(#REF!="g","ok","x"),
IF(AQ435="i",IF(#REF!="h","ok","x"),
IF(AQ435="j",IF(#REF!="i","ok","x"),
IF(AQ435="K",IF(#REF!="J","ok","x"),
IF(AQ435="L",IF(#REF!="K","ok","x")
)))))))))))),"OK")</f>
        <v>#REF!</v>
      </c>
    </row>
    <row r="436" ht="15.0" customHeight="1">
      <c r="A436" s="181" t="s">
        <v>48</v>
      </c>
      <c r="B436" s="181" t="s">
        <v>1747</v>
      </c>
      <c r="C436" s="206" t="s">
        <v>2108</v>
      </c>
      <c r="D436" s="1" t="s">
        <v>21</v>
      </c>
      <c r="E436" s="189"/>
      <c r="F436" s="189"/>
      <c r="G436" s="189"/>
      <c r="H436" s="197" t="s">
        <v>99</v>
      </c>
      <c r="I436" s="195"/>
      <c r="J436" s="195"/>
      <c r="K436" s="196"/>
      <c r="L436" s="197" t="s">
        <v>2109</v>
      </c>
      <c r="M436" s="1" t="str">
        <f t="shared" si="117"/>
        <v/>
      </c>
      <c r="N436" s="1"/>
      <c r="O436" s="1"/>
      <c r="P436" s="1"/>
      <c r="Q436" s="1" t="str">
        <f t="shared" si="118"/>
        <v>#REF!</v>
      </c>
      <c r="R436" s="1"/>
      <c r="S436" s="1" t="str">
        <f t="shared" si="119"/>
        <v>#REF!</v>
      </c>
      <c r="T436" s="1">
        <v>448.0</v>
      </c>
      <c r="U436" s="5">
        <v>450.0</v>
      </c>
      <c r="V436" s="5" t="s">
        <v>48</v>
      </c>
      <c r="W436" s="5">
        <v>4200.0</v>
      </c>
      <c r="X436" s="5">
        <v>4250.0</v>
      </c>
      <c r="Y436" s="5">
        <v>4252.0</v>
      </c>
      <c r="Z436" s="5" t="s">
        <v>2110</v>
      </c>
      <c r="AA436" s="5" t="s">
        <v>243</v>
      </c>
      <c r="AB436" s="5" t="s">
        <v>2108</v>
      </c>
      <c r="AC436" s="5" t="s">
        <v>21</v>
      </c>
      <c r="AD436" s="5" t="s">
        <v>92</v>
      </c>
      <c r="AE436" s="6"/>
      <c r="AF436" s="5" t="s">
        <v>2107</v>
      </c>
      <c r="AG436" s="7" t="s">
        <v>101</v>
      </c>
      <c r="AH436" s="6" t="str">
        <f t="shared" si="120"/>
        <v>4252 a)</v>
      </c>
      <c r="AI436" s="8" t="s">
        <v>2110</v>
      </c>
      <c r="AJ436" s="5">
        <v>4200.0</v>
      </c>
      <c r="AK436" s="5" t="s">
        <v>185</v>
      </c>
      <c r="AL436" s="5">
        <v>4250.0</v>
      </c>
      <c r="AM436" s="5" t="s">
        <v>622</v>
      </c>
      <c r="AN436" s="5">
        <v>4252.0</v>
      </c>
      <c r="AO436" s="5" t="s">
        <v>2106</v>
      </c>
      <c r="AP436" s="5" t="s">
        <v>2110</v>
      </c>
      <c r="AQ436" s="5" t="s">
        <v>115</v>
      </c>
      <c r="AR436" s="5" t="s">
        <v>2108</v>
      </c>
      <c r="AS436" s="5" t="s">
        <v>105</v>
      </c>
      <c r="AT436" s="5" t="s">
        <v>106</v>
      </c>
      <c r="AU436" s="9" t="str">
        <f t="shared" si="121"/>
        <v>4252 a)</v>
      </c>
      <c r="AV436" s="1" t="str">
        <f t="shared" si="122"/>
        <v>#REF!</v>
      </c>
      <c r="AW436" s="1" t="str">
        <f t="shared" ref="AW436:AW444" si="125">IF(#REF!="ITEM",IF(AQ436="a","ok",
IF(AQ436="b",IF(AQ435="a","ok","x"),
IF(AQ436="c",IF(AQ435="b","ok","x"),
IF(AQ436="d",IF(AQ435="c","ok","x"),
IF(AQ436="e",IF(AQ435="d","ok","x"),
IF(AQ436="f",IF(AQ435="e","ok","x"),
IF(AQ436="g",IF(AQ435="f","ok","x"),
IF(AQ436="h",IF(AQ435="g","ok","x"),
IF(AQ436="i",IF(AQ435="h","ok","x"),
IF(AQ436="j",IF(AQ435="i","ok","x"),
IF(AQ436="K",IF(AQ435="J","ok","x"),
IF(AQ436="L",IF(AQ435="K","ok","x")
)))))))))))),"OK")</f>
        <v>#REF!</v>
      </c>
    </row>
    <row r="437" ht="15.0" customHeight="1">
      <c r="A437" s="181" t="s">
        <v>48</v>
      </c>
      <c r="B437" s="181" t="s">
        <v>1747</v>
      </c>
      <c r="C437" s="206" t="s">
        <v>2111</v>
      </c>
      <c r="D437" s="1" t="s">
        <v>21</v>
      </c>
      <c r="E437" s="189"/>
      <c r="F437" s="189"/>
      <c r="G437" s="189"/>
      <c r="H437" s="197" t="s">
        <v>99</v>
      </c>
      <c r="I437" s="195"/>
      <c r="J437" s="195"/>
      <c r="K437" s="196"/>
      <c r="L437" s="197" t="s">
        <v>2109</v>
      </c>
      <c r="M437" s="1" t="str">
        <f t="shared" si="117"/>
        <v/>
      </c>
      <c r="N437" s="1"/>
      <c r="O437" s="1"/>
      <c r="P437" s="1"/>
      <c r="Q437" s="1" t="str">
        <f t="shared" si="118"/>
        <v>#REF!</v>
      </c>
      <c r="R437" s="1"/>
      <c r="S437" s="1" t="str">
        <f t="shared" si="119"/>
        <v>#REF!</v>
      </c>
      <c r="T437" s="1">
        <v>449.0</v>
      </c>
      <c r="U437" s="5">
        <v>451.0</v>
      </c>
      <c r="V437" s="5" t="s">
        <v>48</v>
      </c>
      <c r="W437" s="5">
        <v>4200.0</v>
      </c>
      <c r="X437" s="5">
        <v>4250.0</v>
      </c>
      <c r="Y437" s="5">
        <v>4252.0</v>
      </c>
      <c r="Z437" s="5" t="s">
        <v>2112</v>
      </c>
      <c r="AA437" s="5" t="s">
        <v>201</v>
      </c>
      <c r="AB437" s="5" t="s">
        <v>2111</v>
      </c>
      <c r="AC437" s="5" t="s">
        <v>21</v>
      </c>
      <c r="AD437" s="5" t="s">
        <v>92</v>
      </c>
      <c r="AE437" s="6"/>
      <c r="AF437" s="5" t="s">
        <v>2113</v>
      </c>
      <c r="AG437" s="7" t="s">
        <v>101</v>
      </c>
      <c r="AH437" s="6" t="str">
        <f t="shared" si="120"/>
        <v>4252 b)</v>
      </c>
      <c r="AI437" s="8" t="s">
        <v>2112</v>
      </c>
      <c r="AJ437" s="5">
        <v>4200.0</v>
      </c>
      <c r="AK437" s="5" t="s">
        <v>185</v>
      </c>
      <c r="AL437" s="5">
        <v>4250.0</v>
      </c>
      <c r="AM437" s="5" t="s">
        <v>622</v>
      </c>
      <c r="AN437" s="5">
        <v>4252.0</v>
      </c>
      <c r="AO437" s="5" t="s">
        <v>2106</v>
      </c>
      <c r="AP437" s="5" t="s">
        <v>2112</v>
      </c>
      <c r="AQ437" s="5" t="s">
        <v>121</v>
      </c>
      <c r="AR437" s="5" t="s">
        <v>2111</v>
      </c>
      <c r="AS437" s="5" t="s">
        <v>105</v>
      </c>
      <c r="AT437" s="5" t="s">
        <v>106</v>
      </c>
      <c r="AU437" s="9" t="str">
        <f t="shared" si="121"/>
        <v>4252 b)</v>
      </c>
      <c r="AV437" s="1" t="str">
        <f t="shared" si="122"/>
        <v>#REF!</v>
      </c>
      <c r="AW437" s="1" t="str">
        <f t="shared" si="125"/>
        <v>#REF!</v>
      </c>
    </row>
    <row r="438" ht="15.0" customHeight="1">
      <c r="A438" s="181" t="s">
        <v>48</v>
      </c>
      <c r="B438" s="181" t="s">
        <v>1747</v>
      </c>
      <c r="C438" s="206" t="s">
        <v>2114</v>
      </c>
      <c r="D438" s="1" t="s">
        <v>21</v>
      </c>
      <c r="E438" s="189"/>
      <c r="F438" s="189"/>
      <c r="G438" s="189"/>
      <c r="H438" s="197" t="s">
        <v>99</v>
      </c>
      <c r="I438" s="195"/>
      <c r="J438" s="195"/>
      <c r="K438" s="196"/>
      <c r="L438" s="197" t="s">
        <v>2109</v>
      </c>
      <c r="M438" s="1" t="str">
        <f t="shared" si="117"/>
        <v/>
      </c>
      <c r="N438" s="1"/>
      <c r="O438" s="1"/>
      <c r="P438" s="1"/>
      <c r="Q438" s="1" t="str">
        <f t="shared" si="118"/>
        <v>#REF!</v>
      </c>
      <c r="R438" s="1"/>
      <c r="S438" s="1" t="str">
        <f t="shared" si="119"/>
        <v>#REF!</v>
      </c>
      <c r="T438" s="1">
        <v>450.0</v>
      </c>
      <c r="U438" s="5">
        <v>452.0</v>
      </c>
      <c r="V438" s="5" t="s">
        <v>48</v>
      </c>
      <c r="W438" s="5">
        <v>4200.0</v>
      </c>
      <c r="X438" s="5">
        <v>4250.0</v>
      </c>
      <c r="Y438" s="5">
        <v>4252.0</v>
      </c>
      <c r="Z438" s="5" t="s">
        <v>2115</v>
      </c>
      <c r="AA438" s="5" t="s">
        <v>97</v>
      </c>
      <c r="AB438" s="5" t="s">
        <v>2116</v>
      </c>
      <c r="AC438" s="5" t="s">
        <v>21</v>
      </c>
      <c r="AD438" s="5" t="s">
        <v>92</v>
      </c>
      <c r="AE438" s="6"/>
      <c r="AF438" s="5" t="s">
        <v>2113</v>
      </c>
      <c r="AG438" s="7" t="s">
        <v>101</v>
      </c>
      <c r="AH438" s="6" t="str">
        <f t="shared" si="120"/>
        <v>4252 c)</v>
      </c>
      <c r="AI438" s="8" t="s">
        <v>2115</v>
      </c>
      <c r="AJ438" s="5">
        <v>4200.0</v>
      </c>
      <c r="AK438" s="5" t="s">
        <v>185</v>
      </c>
      <c r="AL438" s="5">
        <v>4250.0</v>
      </c>
      <c r="AM438" s="5" t="s">
        <v>622</v>
      </c>
      <c r="AN438" s="5">
        <v>4252.0</v>
      </c>
      <c r="AO438" s="5" t="s">
        <v>2106</v>
      </c>
      <c r="AP438" s="5" t="s">
        <v>2115</v>
      </c>
      <c r="AQ438" s="5" t="s">
        <v>104</v>
      </c>
      <c r="AR438" s="5" t="s">
        <v>2116</v>
      </c>
      <c r="AS438" s="5" t="s">
        <v>105</v>
      </c>
      <c r="AT438" s="5" t="s">
        <v>106</v>
      </c>
      <c r="AU438" s="9" t="str">
        <f t="shared" si="121"/>
        <v>4252 c)</v>
      </c>
      <c r="AV438" s="1" t="str">
        <f t="shared" si="122"/>
        <v>#REF!</v>
      </c>
      <c r="AW438" s="1" t="str">
        <f t="shared" si="125"/>
        <v>#REF!</v>
      </c>
    </row>
    <row r="439" ht="15.0" customHeight="1">
      <c r="A439" s="181" t="s">
        <v>48</v>
      </c>
      <c r="B439" s="181" t="s">
        <v>1747</v>
      </c>
      <c r="C439" s="206" t="s">
        <v>2117</v>
      </c>
      <c r="D439" s="1" t="s">
        <v>21</v>
      </c>
      <c r="E439" s="189"/>
      <c r="F439" s="189"/>
      <c r="G439" s="189"/>
      <c r="H439" s="197" t="s">
        <v>99</v>
      </c>
      <c r="I439" s="195"/>
      <c r="J439" s="195"/>
      <c r="K439" s="196"/>
      <c r="L439" s="197" t="s">
        <v>2109</v>
      </c>
      <c r="M439" s="1" t="str">
        <f t="shared" si="117"/>
        <v/>
      </c>
      <c r="N439" s="1"/>
      <c r="O439" s="1"/>
      <c r="P439" s="1"/>
      <c r="Q439" s="1" t="str">
        <f t="shared" si="118"/>
        <v>#REF!</v>
      </c>
      <c r="R439" s="1"/>
      <c r="S439" s="1" t="str">
        <f t="shared" si="119"/>
        <v>#REF!</v>
      </c>
      <c r="T439" s="1">
        <v>451.0</v>
      </c>
      <c r="U439" s="5">
        <v>453.0</v>
      </c>
      <c r="V439" s="5" t="s">
        <v>48</v>
      </c>
      <c r="W439" s="5">
        <v>4200.0</v>
      </c>
      <c r="X439" s="5">
        <v>4250.0</v>
      </c>
      <c r="Y439" s="5">
        <v>4252.0</v>
      </c>
      <c r="Z439" s="5" t="s">
        <v>2118</v>
      </c>
      <c r="AA439" s="5" t="s">
        <v>133</v>
      </c>
      <c r="AB439" s="5" t="s">
        <v>2117</v>
      </c>
      <c r="AC439" s="5" t="s">
        <v>21</v>
      </c>
      <c r="AD439" s="5" t="s">
        <v>92</v>
      </c>
      <c r="AE439" s="6"/>
      <c r="AF439" s="5" t="s">
        <v>2119</v>
      </c>
      <c r="AG439" s="7" t="s">
        <v>101</v>
      </c>
      <c r="AH439" s="6" t="str">
        <f t="shared" si="120"/>
        <v>4252 d)</v>
      </c>
      <c r="AI439" s="8" t="s">
        <v>2118</v>
      </c>
      <c r="AJ439" s="5">
        <v>4200.0</v>
      </c>
      <c r="AK439" s="5" t="s">
        <v>185</v>
      </c>
      <c r="AL439" s="5">
        <v>4250.0</v>
      </c>
      <c r="AM439" s="5" t="s">
        <v>622</v>
      </c>
      <c r="AN439" s="5">
        <v>4252.0</v>
      </c>
      <c r="AO439" s="5" t="s">
        <v>2106</v>
      </c>
      <c r="AP439" s="5" t="s">
        <v>2118</v>
      </c>
      <c r="AQ439" s="5" t="s">
        <v>139</v>
      </c>
      <c r="AR439" s="5" t="s">
        <v>2117</v>
      </c>
      <c r="AS439" s="5" t="s">
        <v>105</v>
      </c>
      <c r="AT439" s="5" t="s">
        <v>106</v>
      </c>
      <c r="AU439" s="9" t="str">
        <f t="shared" si="121"/>
        <v>4252 d)</v>
      </c>
      <c r="AV439" s="1" t="str">
        <f t="shared" si="122"/>
        <v>#REF!</v>
      </c>
      <c r="AW439" s="1" t="str">
        <f t="shared" si="125"/>
        <v>#REF!</v>
      </c>
    </row>
    <row r="440" ht="15.0" customHeight="1">
      <c r="A440" s="181" t="s">
        <v>47</v>
      </c>
      <c r="B440" s="181" t="s">
        <v>1747</v>
      </c>
      <c r="C440" s="182" t="s">
        <v>617</v>
      </c>
      <c r="D440" s="1" t="s">
        <v>21</v>
      </c>
      <c r="E440" s="183">
        <f>COUNTIF(H441:H444,"SIM")</f>
        <v>4</v>
      </c>
      <c r="F440" s="183">
        <f>COUNTA(H441:H444)</f>
        <v>4</v>
      </c>
      <c r="G440" s="184">
        <f>E440/F440</f>
        <v>1</v>
      </c>
      <c r="H440" s="201" t="s">
        <v>684</v>
      </c>
      <c r="I440" s="185"/>
      <c r="J440" s="185"/>
      <c r="K440" s="186"/>
      <c r="L440" s="197" t="s">
        <v>2120</v>
      </c>
      <c r="M440" s="1" t="str">
        <f t="shared" si="117"/>
        <v/>
      </c>
      <c r="N440" s="1"/>
      <c r="O440" s="1"/>
      <c r="P440" s="1"/>
      <c r="Q440" s="1" t="str">
        <f t="shared" si="118"/>
        <v>#REF!</v>
      </c>
      <c r="R440" s="1"/>
      <c r="S440" s="1" t="str">
        <f t="shared" si="119"/>
        <v>#REF!</v>
      </c>
      <c r="T440" s="1">
        <v>452.0</v>
      </c>
      <c r="U440" s="5">
        <v>454.0</v>
      </c>
      <c r="V440" s="5" t="s">
        <v>47</v>
      </c>
      <c r="W440" s="5">
        <v>4200.0</v>
      </c>
      <c r="X440" s="5">
        <v>4250.0</v>
      </c>
      <c r="Y440" s="5">
        <v>4253.0</v>
      </c>
      <c r="Z440" s="5" t="s">
        <v>2121</v>
      </c>
      <c r="AA440" s="5" t="s">
        <v>110</v>
      </c>
      <c r="AB440" s="5" t="s">
        <v>623</v>
      </c>
      <c r="AC440" s="5" t="s">
        <v>21</v>
      </c>
      <c r="AD440" s="5" t="s">
        <v>343</v>
      </c>
      <c r="AE440" s="188">
        <v>1.0</v>
      </c>
      <c r="AF440" s="5" t="s">
        <v>621</v>
      </c>
      <c r="AG440" s="7" t="s">
        <v>101</v>
      </c>
      <c r="AH440" s="6" t="str">
        <f t="shared" si="120"/>
        <v>4253</v>
      </c>
      <c r="AI440" s="8">
        <v>4253.0</v>
      </c>
      <c r="AJ440" s="5">
        <v>4200.0</v>
      </c>
      <c r="AK440" s="5" t="s">
        <v>185</v>
      </c>
      <c r="AL440" s="5">
        <v>4250.0</v>
      </c>
      <c r="AM440" s="5" t="s">
        <v>622</v>
      </c>
      <c r="AN440" s="5">
        <v>4253.0</v>
      </c>
      <c r="AO440" s="5" t="s">
        <v>623</v>
      </c>
      <c r="AP440" s="5" t="s">
        <v>2121</v>
      </c>
      <c r="AQ440" s="5" t="s">
        <v>110</v>
      </c>
      <c r="AR440" s="5" t="s">
        <v>110</v>
      </c>
      <c r="AS440" s="5" t="s">
        <v>105</v>
      </c>
      <c r="AT440" s="5" t="s">
        <v>110</v>
      </c>
      <c r="AU440" s="9" t="str">
        <f t="shared" si="121"/>
        <v/>
      </c>
      <c r="AV440" s="1" t="str">
        <f t="shared" si="122"/>
        <v>#REF!</v>
      </c>
      <c r="AW440" s="1" t="str">
        <f t="shared" si="125"/>
        <v>#REF!</v>
      </c>
    </row>
    <row r="441" ht="15.0" customHeight="1">
      <c r="A441" s="181" t="s">
        <v>48</v>
      </c>
      <c r="B441" s="181" t="s">
        <v>1747</v>
      </c>
      <c r="C441" s="206" t="s">
        <v>2122</v>
      </c>
      <c r="D441" s="1" t="s">
        <v>21</v>
      </c>
      <c r="E441" s="189"/>
      <c r="F441" s="189"/>
      <c r="G441" s="189"/>
      <c r="H441" s="197" t="s">
        <v>99</v>
      </c>
      <c r="I441" s="195"/>
      <c r="J441" s="195"/>
      <c r="K441" s="196"/>
      <c r="L441" s="197" t="s">
        <v>2123</v>
      </c>
      <c r="M441" s="1" t="str">
        <f t="shared" si="117"/>
        <v/>
      </c>
      <c r="N441" s="1"/>
      <c r="O441" s="1"/>
      <c r="P441" s="1"/>
      <c r="Q441" s="1" t="str">
        <f t="shared" si="118"/>
        <v>#REF!</v>
      </c>
      <c r="R441" s="1"/>
      <c r="S441" s="1" t="str">
        <f t="shared" si="119"/>
        <v>#REF!</v>
      </c>
      <c r="T441" s="1">
        <v>453.0</v>
      </c>
      <c r="U441" s="5">
        <v>455.0</v>
      </c>
      <c r="V441" s="5" t="s">
        <v>48</v>
      </c>
      <c r="W441" s="5">
        <v>4200.0</v>
      </c>
      <c r="X441" s="5">
        <v>4250.0</v>
      </c>
      <c r="Y441" s="5">
        <v>4253.0</v>
      </c>
      <c r="Z441" s="5" t="s">
        <v>2124</v>
      </c>
      <c r="AA441" s="5" t="s">
        <v>243</v>
      </c>
      <c r="AB441" s="5" t="s">
        <v>2125</v>
      </c>
      <c r="AC441" s="5" t="s">
        <v>21</v>
      </c>
      <c r="AD441" s="5" t="s">
        <v>99</v>
      </c>
      <c r="AE441" s="6"/>
      <c r="AF441" s="5" t="s">
        <v>621</v>
      </c>
      <c r="AG441" s="7" t="s">
        <v>101</v>
      </c>
      <c r="AH441" s="6" t="str">
        <f t="shared" si="120"/>
        <v>4253 a)</v>
      </c>
      <c r="AI441" s="8" t="s">
        <v>2124</v>
      </c>
      <c r="AJ441" s="5">
        <v>4200.0</v>
      </c>
      <c r="AK441" s="5" t="s">
        <v>185</v>
      </c>
      <c r="AL441" s="5">
        <v>4250.0</v>
      </c>
      <c r="AM441" s="5" t="s">
        <v>622</v>
      </c>
      <c r="AN441" s="5">
        <v>4253.0</v>
      </c>
      <c r="AO441" s="5" t="s">
        <v>623</v>
      </c>
      <c r="AP441" s="5" t="s">
        <v>2124</v>
      </c>
      <c r="AQ441" s="5" t="s">
        <v>115</v>
      </c>
      <c r="AR441" s="5" t="s">
        <v>2122</v>
      </c>
      <c r="AS441" s="5" t="s">
        <v>105</v>
      </c>
      <c r="AT441" s="5" t="s">
        <v>106</v>
      </c>
      <c r="AU441" s="9" t="str">
        <f t="shared" si="121"/>
        <v>4253 a)</v>
      </c>
      <c r="AV441" s="1" t="str">
        <f t="shared" si="122"/>
        <v>#REF!</v>
      </c>
      <c r="AW441" s="1" t="str">
        <f t="shared" si="125"/>
        <v>#REF!</v>
      </c>
    </row>
    <row r="442" ht="15.0" customHeight="1">
      <c r="A442" s="181" t="s">
        <v>48</v>
      </c>
      <c r="B442" s="181" t="s">
        <v>1747</v>
      </c>
      <c r="C442" s="206" t="s">
        <v>2126</v>
      </c>
      <c r="D442" s="1" t="s">
        <v>21</v>
      </c>
      <c r="E442" s="189"/>
      <c r="F442" s="189"/>
      <c r="G442" s="189"/>
      <c r="H442" s="197" t="s">
        <v>99</v>
      </c>
      <c r="I442" s="195"/>
      <c r="J442" s="195"/>
      <c r="K442" s="196"/>
      <c r="L442" s="197" t="s">
        <v>2123</v>
      </c>
      <c r="M442" s="203" t="str">
        <f t="shared" si="117"/>
        <v/>
      </c>
      <c r="N442" s="203"/>
      <c r="O442" s="203"/>
      <c r="P442" s="203"/>
      <c r="Q442" s="203" t="str">
        <f t="shared" si="118"/>
        <v>#REF!</v>
      </c>
      <c r="R442" s="203"/>
      <c r="S442" s="203" t="str">
        <f t="shared" si="119"/>
        <v>#REF!</v>
      </c>
      <c r="T442" s="203">
        <v>754.0</v>
      </c>
      <c r="U442" s="203">
        <v>9999.0</v>
      </c>
      <c r="V442" s="203" t="s">
        <v>48</v>
      </c>
      <c r="W442" s="203" t="s">
        <v>110</v>
      </c>
      <c r="X442" s="203" t="s">
        <v>110</v>
      </c>
      <c r="Y442" s="203" t="s">
        <v>110</v>
      </c>
      <c r="Z442" s="203" t="s">
        <v>110</v>
      </c>
      <c r="AA442" s="203" t="s">
        <v>110</v>
      </c>
      <c r="AB442" s="203" t="s">
        <v>110</v>
      </c>
      <c r="AC442" s="203" t="s">
        <v>110</v>
      </c>
      <c r="AD442" s="203" t="s">
        <v>110</v>
      </c>
      <c r="AE442" s="203" t="s">
        <v>110</v>
      </c>
      <c r="AF442" s="203" t="s">
        <v>110</v>
      </c>
      <c r="AG442" s="203" t="s">
        <v>101</v>
      </c>
      <c r="AH442" s="204" t="str">
        <f t="shared" si="120"/>
        <v>4253 b)</v>
      </c>
      <c r="AI442" s="205" t="s">
        <v>2127</v>
      </c>
      <c r="AJ442" s="203">
        <v>4200.0</v>
      </c>
      <c r="AK442" s="203" t="s">
        <v>185</v>
      </c>
      <c r="AL442" s="203">
        <v>4250.0</v>
      </c>
      <c r="AM442" s="203" t="s">
        <v>622</v>
      </c>
      <c r="AN442" s="203">
        <v>4253.0</v>
      </c>
      <c r="AO442" s="203" t="s">
        <v>623</v>
      </c>
      <c r="AP442" s="203" t="s">
        <v>2127</v>
      </c>
      <c r="AQ442" s="203" t="s">
        <v>121</v>
      </c>
      <c r="AR442" s="203" t="s">
        <v>2128</v>
      </c>
      <c r="AS442" s="203" t="s">
        <v>105</v>
      </c>
      <c r="AT442" s="203" t="s">
        <v>118</v>
      </c>
      <c r="AU442" s="204" t="str">
        <f t="shared" si="121"/>
        <v/>
      </c>
      <c r="AV442" s="203" t="str">
        <f t="shared" si="122"/>
        <v>#REF!</v>
      </c>
      <c r="AW442" s="203" t="str">
        <f t="shared" si="125"/>
        <v>#REF!</v>
      </c>
    </row>
    <row r="443" ht="15.0" customHeight="1">
      <c r="A443" s="181" t="s">
        <v>48</v>
      </c>
      <c r="B443" s="181" t="s">
        <v>1747</v>
      </c>
      <c r="C443" s="206" t="s">
        <v>2129</v>
      </c>
      <c r="D443" s="1" t="s">
        <v>21</v>
      </c>
      <c r="E443" s="189"/>
      <c r="F443" s="189"/>
      <c r="G443" s="189"/>
      <c r="H443" s="197" t="s">
        <v>99</v>
      </c>
      <c r="I443" s="195"/>
      <c r="J443" s="195"/>
      <c r="K443" s="196"/>
      <c r="L443" s="197" t="s">
        <v>2123</v>
      </c>
      <c r="M443" s="1" t="str">
        <f t="shared" si="117"/>
        <v/>
      </c>
      <c r="N443" s="1" t="str">
        <f t="shared" ref="N443:N444" si="126">AB443</f>
        <v>b) o gestor institucional de segurança da informação é o responsável por fomentar e coordenar as ações de segurança da informação em âmbito institucional</v>
      </c>
      <c r="O443" s="1"/>
      <c r="P443" s="1"/>
      <c r="Q443" s="1" t="str">
        <f t="shared" si="118"/>
        <v>#REF!</v>
      </c>
      <c r="R443" s="1"/>
      <c r="S443" s="1" t="str">
        <f t="shared" si="119"/>
        <v>#REF!</v>
      </c>
      <c r="T443" s="1">
        <v>454.0</v>
      </c>
      <c r="U443" s="5">
        <v>456.0</v>
      </c>
      <c r="V443" s="5" t="s">
        <v>48</v>
      </c>
      <c r="W443" s="5">
        <v>4200.0</v>
      </c>
      <c r="X443" s="5">
        <v>4250.0</v>
      </c>
      <c r="Y443" s="5">
        <v>4253.0</v>
      </c>
      <c r="Z443" s="5" t="s">
        <v>2127</v>
      </c>
      <c r="AA443" s="5" t="s">
        <v>201</v>
      </c>
      <c r="AB443" s="5" t="s">
        <v>2130</v>
      </c>
      <c r="AC443" s="5" t="s">
        <v>21</v>
      </c>
      <c r="AD443" s="5" t="s">
        <v>99</v>
      </c>
      <c r="AE443" s="6"/>
      <c r="AF443" s="5" t="s">
        <v>621</v>
      </c>
      <c r="AG443" s="7" t="s">
        <v>101</v>
      </c>
      <c r="AH443" s="6" t="str">
        <f t="shared" si="120"/>
        <v>4253 c)</v>
      </c>
      <c r="AI443" s="8" t="s">
        <v>2131</v>
      </c>
      <c r="AJ443" s="5">
        <v>4200.0</v>
      </c>
      <c r="AK443" s="5" t="s">
        <v>185</v>
      </c>
      <c r="AL443" s="5">
        <v>4250.0</v>
      </c>
      <c r="AM443" s="5" t="s">
        <v>622</v>
      </c>
      <c r="AN443" s="5">
        <v>4253.0</v>
      </c>
      <c r="AO443" s="5" t="s">
        <v>623</v>
      </c>
      <c r="AP443" s="5" t="s">
        <v>2131</v>
      </c>
      <c r="AQ443" s="5" t="s">
        <v>104</v>
      </c>
      <c r="AR443" s="5" t="s">
        <v>2132</v>
      </c>
      <c r="AS443" s="5" t="s">
        <v>105</v>
      </c>
      <c r="AT443" s="5" t="s">
        <v>1362</v>
      </c>
      <c r="AU443" s="9" t="str">
        <f t="shared" si="121"/>
        <v>4253 b)</v>
      </c>
      <c r="AV443" s="1" t="str">
        <f t="shared" si="122"/>
        <v>#REF!</v>
      </c>
      <c r="AW443" s="1" t="str">
        <f t="shared" si="125"/>
        <v>#REF!</v>
      </c>
    </row>
    <row r="444" ht="15.0" customHeight="1">
      <c r="A444" s="181" t="s">
        <v>48</v>
      </c>
      <c r="B444" s="181" t="s">
        <v>1747</v>
      </c>
      <c r="C444" s="206" t="s">
        <v>618</v>
      </c>
      <c r="D444" s="1" t="s">
        <v>21</v>
      </c>
      <c r="E444" s="189"/>
      <c r="F444" s="189"/>
      <c r="G444" s="189"/>
      <c r="H444" s="197" t="s">
        <v>99</v>
      </c>
      <c r="I444" s="195"/>
      <c r="J444" s="195"/>
      <c r="K444" s="196"/>
      <c r="L444" s="197" t="s">
        <v>2133</v>
      </c>
      <c r="M444" s="1" t="str">
        <f t="shared" si="117"/>
        <v/>
      </c>
      <c r="N444" s="1" t="str">
        <f t="shared" si="126"/>
        <v>d) o gestor institucional de segurança da informação coordena a realização de ações periódicas de conscientização e de treinamento em segurança da informação para todas as partes interessadas, incluindo autoridades, servidores e colaboradores</v>
      </c>
      <c r="O444" s="1"/>
      <c r="P444" s="1"/>
      <c r="Q444" s="1" t="str">
        <f t="shared" si="118"/>
        <v>#REF!</v>
      </c>
      <c r="R444" s="1"/>
      <c r="S444" s="1" t="str">
        <f t="shared" si="119"/>
        <v>#REF!</v>
      </c>
      <c r="T444" s="1">
        <v>456.0</v>
      </c>
      <c r="U444" s="5">
        <v>458.0</v>
      </c>
      <c r="V444" s="5" t="s">
        <v>48</v>
      </c>
      <c r="W444" s="5">
        <v>4200.0</v>
      </c>
      <c r="X444" s="5">
        <v>4250.0</v>
      </c>
      <c r="Y444" s="5">
        <v>4253.0</v>
      </c>
      <c r="Z444" s="5" t="s">
        <v>619</v>
      </c>
      <c r="AA444" s="5" t="s">
        <v>133</v>
      </c>
      <c r="AB444" s="5" t="s">
        <v>620</v>
      </c>
      <c r="AC444" s="5" t="s">
        <v>21</v>
      </c>
      <c r="AD444" s="5" t="s">
        <v>99</v>
      </c>
      <c r="AE444" s="6"/>
      <c r="AF444" s="5" t="s">
        <v>621</v>
      </c>
      <c r="AG444" s="7" t="s">
        <v>101</v>
      </c>
      <c r="AH444" s="6" t="str">
        <f t="shared" si="120"/>
        <v>4253 d)</v>
      </c>
      <c r="AI444" s="8" t="s">
        <v>619</v>
      </c>
      <c r="AJ444" s="5">
        <v>4200.0</v>
      </c>
      <c r="AK444" s="5" t="s">
        <v>185</v>
      </c>
      <c r="AL444" s="5">
        <v>4250.0</v>
      </c>
      <c r="AM444" s="5" t="s">
        <v>622</v>
      </c>
      <c r="AN444" s="5">
        <v>4253.0</v>
      </c>
      <c r="AO444" s="5" t="s">
        <v>623</v>
      </c>
      <c r="AP444" s="5" t="s">
        <v>619</v>
      </c>
      <c r="AQ444" s="5" t="s">
        <v>139</v>
      </c>
      <c r="AR444" s="5" t="s">
        <v>624</v>
      </c>
      <c r="AS444" s="5" t="s">
        <v>105</v>
      </c>
      <c r="AT444" s="5" t="s">
        <v>522</v>
      </c>
      <c r="AU444" s="9" t="str">
        <f t="shared" si="121"/>
        <v>4253 d)</v>
      </c>
      <c r="AV444" s="1" t="str">
        <f t="shared" si="122"/>
        <v>#REF!</v>
      </c>
      <c r="AW444" s="1" t="str">
        <f t="shared" si="125"/>
        <v>#REF!</v>
      </c>
    </row>
    <row r="445" ht="15.0" customHeight="1">
      <c r="A445" s="181" t="s">
        <v>679</v>
      </c>
      <c r="B445" s="181" t="s">
        <v>1747</v>
      </c>
      <c r="C445" s="181" t="s">
        <v>2134</v>
      </c>
      <c r="D445" s="1"/>
      <c r="E445" s="1"/>
      <c r="F445" s="1"/>
      <c r="G445" s="1"/>
      <c r="H445" s="5"/>
      <c r="I445" s="2"/>
      <c r="J445" s="2"/>
      <c r="K445" s="3"/>
      <c r="L445" s="5"/>
      <c r="M445" s="1" t="str">
        <f t="shared" si="117"/>
        <v/>
      </c>
      <c r="N445" s="1"/>
      <c r="O445" s="1"/>
      <c r="P445" s="1"/>
      <c r="Q445" s="1" t="str">
        <f t="shared" si="118"/>
        <v>#REF!</v>
      </c>
      <c r="R445" s="1"/>
      <c r="S445" s="1" t="str">
        <f t="shared" si="119"/>
        <v>#REF!</v>
      </c>
      <c r="T445" s="1">
        <v>463.0</v>
      </c>
      <c r="U445" s="5">
        <v>465.0</v>
      </c>
      <c r="V445" s="5" t="s">
        <v>110</v>
      </c>
      <c r="W445" s="6"/>
      <c r="X445" s="6"/>
      <c r="Y445" s="6"/>
      <c r="Z445" s="5" t="s">
        <v>110</v>
      </c>
      <c r="AA445" s="5" t="s">
        <v>110</v>
      </c>
      <c r="AB445" s="5" t="s">
        <v>110</v>
      </c>
      <c r="AC445" s="5" t="s">
        <v>110</v>
      </c>
      <c r="AD445" s="5" t="s">
        <v>110</v>
      </c>
      <c r="AE445" s="6"/>
      <c r="AF445" s="5" t="s">
        <v>110</v>
      </c>
      <c r="AG445" s="7" t="s">
        <v>101</v>
      </c>
      <c r="AH445" s="6" t="str">
        <f t="shared" si="120"/>
        <v>4260</v>
      </c>
      <c r="AI445" s="8">
        <v>4260.0</v>
      </c>
      <c r="AJ445" s="5">
        <v>4200.0</v>
      </c>
      <c r="AK445" s="5" t="s">
        <v>185</v>
      </c>
      <c r="AL445" s="5">
        <v>4260.0</v>
      </c>
      <c r="AM445" s="5" t="s">
        <v>186</v>
      </c>
      <c r="AN445" s="5"/>
      <c r="AO445" s="5" t="s">
        <v>110</v>
      </c>
      <c r="AP445" s="5" t="s">
        <v>110</v>
      </c>
      <c r="AQ445" s="5" t="s">
        <v>110</v>
      </c>
      <c r="AR445" s="5" t="s">
        <v>110</v>
      </c>
      <c r="AS445" s="5" t="s">
        <v>110</v>
      </c>
      <c r="AT445" s="5" t="s">
        <v>110</v>
      </c>
      <c r="AU445" s="9" t="str">
        <f t="shared" si="121"/>
        <v/>
      </c>
      <c r="AV445" s="1" t="str">
        <f t="shared" si="122"/>
        <v>#REF!</v>
      </c>
      <c r="AW445" s="1" t="str">
        <f t="shared" ref="AW445:AW446" si="127">IF(#REF!="ITEM",IF(AQ445="a","ok",
IF(AQ445="b",IF(#REF!="a","ok","x"),
IF(AQ445="c",IF(#REF!="b","ok","x"),
IF(AQ445="d",IF(#REF!="c","ok","x"),
IF(AQ445="e",IF(#REF!="d","ok","x"),
IF(AQ445="f",IF(#REF!="e","ok","x"),
IF(AQ445="g",IF(#REF!="f","ok","x"),
IF(AQ445="h",IF(#REF!="g","ok","x"),
IF(AQ445="i",IF(#REF!="h","ok","x"),
IF(AQ445="j",IF(#REF!="i","ok","x"),
IF(AQ445="K",IF(#REF!="J","ok","x"),
IF(AQ445="L",IF(#REF!="K","ok","x")
)))))))))))),"OK")</f>
        <v>#REF!</v>
      </c>
    </row>
    <row r="446" ht="15.0" customHeight="1">
      <c r="A446" s="181" t="s">
        <v>47</v>
      </c>
      <c r="B446" s="181" t="s">
        <v>1747</v>
      </c>
      <c r="C446" s="182" t="s">
        <v>180</v>
      </c>
      <c r="D446" s="1" t="s">
        <v>21</v>
      </c>
      <c r="E446" s="183">
        <f>COUNTIF(H447:H452,"SIM")</f>
        <v>5</v>
      </c>
      <c r="F446" s="183">
        <f>COUNTA(H447:H452)</f>
        <v>6</v>
      </c>
      <c r="G446" s="184">
        <f>E446/F446</f>
        <v>0.8333333333</v>
      </c>
      <c r="H446" s="201" t="s">
        <v>684</v>
      </c>
      <c r="I446" s="185"/>
      <c r="J446" s="185"/>
      <c r="K446" s="186"/>
      <c r="L446" s="197" t="s">
        <v>2135</v>
      </c>
      <c r="M446" s="1" t="str">
        <f t="shared" si="117"/>
        <v/>
      </c>
      <c r="N446" s="1"/>
      <c r="O446" s="1"/>
      <c r="P446" s="1"/>
      <c r="Q446" s="1" t="str">
        <f t="shared" si="118"/>
        <v>#REF!</v>
      </c>
      <c r="R446" s="1"/>
      <c r="S446" s="1" t="str">
        <f t="shared" si="119"/>
        <v>#REF!</v>
      </c>
      <c r="T446" s="1">
        <v>457.0</v>
      </c>
      <c r="U446" s="5">
        <v>459.0</v>
      </c>
      <c r="V446" s="5" t="s">
        <v>47</v>
      </c>
      <c r="W446" s="5">
        <v>4200.0</v>
      </c>
      <c r="X446" s="5">
        <v>4250.0</v>
      </c>
      <c r="Y446" s="5">
        <v>4254.0</v>
      </c>
      <c r="Z446" s="5" t="s">
        <v>2136</v>
      </c>
      <c r="AA446" s="5" t="s">
        <v>110</v>
      </c>
      <c r="AB446" s="5" t="s">
        <v>2137</v>
      </c>
      <c r="AC446" s="5" t="s">
        <v>21</v>
      </c>
      <c r="AD446" s="5" t="s">
        <v>987</v>
      </c>
      <c r="AE446" s="188">
        <v>0.15</v>
      </c>
      <c r="AF446" s="5" t="s">
        <v>2138</v>
      </c>
      <c r="AG446" s="7" t="s">
        <v>101</v>
      </c>
      <c r="AH446" s="6" t="str">
        <f t="shared" si="120"/>
        <v>4262</v>
      </c>
      <c r="AI446" s="8">
        <v>4262.0</v>
      </c>
      <c r="AJ446" s="5">
        <v>4200.0</v>
      </c>
      <c r="AK446" s="5" t="s">
        <v>185</v>
      </c>
      <c r="AL446" s="5">
        <v>4260.0</v>
      </c>
      <c r="AM446" s="5" t="s">
        <v>186</v>
      </c>
      <c r="AN446" s="5">
        <v>4262.0</v>
      </c>
      <c r="AO446" s="5" t="s">
        <v>187</v>
      </c>
      <c r="AP446" s="5" t="s">
        <v>2139</v>
      </c>
      <c r="AQ446" s="5" t="s">
        <v>110</v>
      </c>
      <c r="AR446" s="5" t="s">
        <v>110</v>
      </c>
      <c r="AS446" s="5" t="s">
        <v>105</v>
      </c>
      <c r="AT446" s="5" t="s">
        <v>110</v>
      </c>
      <c r="AU446" s="9" t="str">
        <f t="shared" si="121"/>
        <v>4254</v>
      </c>
      <c r="AV446" s="1" t="str">
        <f t="shared" si="122"/>
        <v>#REF!</v>
      </c>
      <c r="AW446" s="1" t="str">
        <f t="shared" si="127"/>
        <v>#REF!</v>
      </c>
    </row>
    <row r="447" ht="15.0" customHeight="1">
      <c r="A447" s="181" t="s">
        <v>48</v>
      </c>
      <c r="B447" s="181" t="s">
        <v>1747</v>
      </c>
      <c r="C447" s="206" t="s">
        <v>2140</v>
      </c>
      <c r="D447" s="1" t="s">
        <v>21</v>
      </c>
      <c r="E447" s="189"/>
      <c r="F447" s="189"/>
      <c r="G447" s="189"/>
      <c r="H447" s="199" t="s">
        <v>99</v>
      </c>
      <c r="I447" s="195"/>
      <c r="J447" s="195"/>
      <c r="K447" s="196"/>
      <c r="L447" s="197" t="s">
        <v>2135</v>
      </c>
      <c r="M447" s="1" t="str">
        <f t="shared" si="117"/>
        <v/>
      </c>
      <c r="N447" s="1"/>
      <c r="O447" s="1"/>
      <c r="P447" s="1"/>
      <c r="Q447" s="1" t="str">
        <f t="shared" si="118"/>
        <v>#REF!</v>
      </c>
      <c r="R447" s="1"/>
      <c r="S447" s="1" t="str">
        <f t="shared" si="119"/>
        <v>#REF!</v>
      </c>
      <c r="T447" s="1">
        <v>458.0</v>
      </c>
      <c r="U447" s="5">
        <v>460.0</v>
      </c>
      <c r="V447" s="5" t="s">
        <v>48</v>
      </c>
      <c r="W447" s="5">
        <v>4200.0</v>
      </c>
      <c r="X447" s="5">
        <v>4250.0</v>
      </c>
      <c r="Y447" s="5">
        <v>4254.0</v>
      </c>
      <c r="Z447" s="5" t="s">
        <v>2141</v>
      </c>
      <c r="AA447" s="5" t="s">
        <v>243</v>
      </c>
      <c r="AB447" s="5" t="s">
        <v>2142</v>
      </c>
      <c r="AC447" s="5" t="s">
        <v>21</v>
      </c>
      <c r="AD447" s="5" t="s">
        <v>99</v>
      </c>
      <c r="AE447" s="6"/>
      <c r="AF447" s="5" t="s">
        <v>2143</v>
      </c>
      <c r="AG447" s="7" t="s">
        <v>101</v>
      </c>
      <c r="AH447" s="6" t="str">
        <f t="shared" si="120"/>
        <v>4262 a)</v>
      </c>
      <c r="AI447" s="8" t="s">
        <v>2144</v>
      </c>
      <c r="AJ447" s="5">
        <v>4200.0</v>
      </c>
      <c r="AK447" s="5" t="s">
        <v>185</v>
      </c>
      <c r="AL447" s="5">
        <v>4260.0</v>
      </c>
      <c r="AM447" s="5" t="s">
        <v>186</v>
      </c>
      <c r="AN447" s="5">
        <v>4262.0</v>
      </c>
      <c r="AO447" s="5" t="s">
        <v>187</v>
      </c>
      <c r="AP447" s="5" t="s">
        <v>2144</v>
      </c>
      <c r="AQ447" s="5" t="s">
        <v>115</v>
      </c>
      <c r="AR447" s="5" t="s">
        <v>2142</v>
      </c>
      <c r="AS447" s="5" t="s">
        <v>105</v>
      </c>
      <c r="AT447" s="5" t="s">
        <v>141</v>
      </c>
      <c r="AU447" s="9" t="str">
        <f t="shared" si="121"/>
        <v>4254 a)</v>
      </c>
      <c r="AV447" s="1" t="str">
        <f t="shared" si="122"/>
        <v>#REF!</v>
      </c>
      <c r="AW447" s="1" t="str">
        <f t="shared" ref="AW447:AW452" si="128">IF(#REF!="ITEM",IF(AQ447="a","ok",
IF(AQ447="b",IF(AQ446="a","ok","x"),
IF(AQ447="c",IF(AQ446="b","ok","x"),
IF(AQ447="d",IF(AQ446="c","ok","x"),
IF(AQ447="e",IF(AQ446="d","ok","x"),
IF(AQ447="f",IF(AQ446="e","ok","x"),
IF(AQ447="g",IF(AQ446="f","ok","x"),
IF(AQ447="h",IF(AQ446="g","ok","x"),
IF(AQ447="i",IF(AQ446="h","ok","x"),
IF(AQ447="j",IF(AQ446="i","ok","x"),
IF(AQ447="K",IF(AQ446="J","ok","x"),
IF(AQ447="L",IF(AQ446="K","ok","x")
)))))))))))),"OK")</f>
        <v>#REF!</v>
      </c>
    </row>
    <row r="448" ht="15.0" customHeight="1">
      <c r="A448" s="181" t="s">
        <v>48</v>
      </c>
      <c r="B448" s="181" t="s">
        <v>1747</v>
      </c>
      <c r="C448" s="206" t="s">
        <v>2145</v>
      </c>
      <c r="D448" s="1" t="s">
        <v>21</v>
      </c>
      <c r="E448" s="189"/>
      <c r="F448" s="189"/>
      <c r="G448" s="189"/>
      <c r="H448" s="199" t="s">
        <v>99</v>
      </c>
      <c r="I448" s="195"/>
      <c r="J448" s="195"/>
      <c r="K448" s="196"/>
      <c r="L448" s="197" t="s">
        <v>2135</v>
      </c>
      <c r="M448" s="1" t="str">
        <f t="shared" si="117"/>
        <v/>
      </c>
      <c r="N448" s="1"/>
      <c r="O448" s="1"/>
      <c r="P448" s="1"/>
      <c r="Q448" s="1" t="str">
        <f t="shared" si="118"/>
        <v>#REF!</v>
      </c>
      <c r="R448" s="1"/>
      <c r="S448" s="1" t="str">
        <f t="shared" si="119"/>
        <v>#REF!</v>
      </c>
      <c r="T448" s="1">
        <v>459.0</v>
      </c>
      <c r="U448" s="5">
        <v>461.0</v>
      </c>
      <c r="V448" s="5" t="s">
        <v>48</v>
      </c>
      <c r="W448" s="5">
        <v>4200.0</v>
      </c>
      <c r="X448" s="5">
        <v>4250.0</v>
      </c>
      <c r="Y448" s="5">
        <v>4254.0</v>
      </c>
      <c r="Z448" s="5" t="s">
        <v>2146</v>
      </c>
      <c r="AA448" s="5" t="s">
        <v>201</v>
      </c>
      <c r="AB448" s="5" t="s">
        <v>2147</v>
      </c>
      <c r="AC448" s="5" t="s">
        <v>21</v>
      </c>
      <c r="AD448" s="5" t="s">
        <v>99</v>
      </c>
      <c r="AE448" s="6"/>
      <c r="AF448" s="5" t="s">
        <v>2148</v>
      </c>
      <c r="AG448" s="7" t="s">
        <v>101</v>
      </c>
      <c r="AH448" s="6" t="str">
        <f t="shared" si="120"/>
        <v>4262 b)</v>
      </c>
      <c r="AI448" s="8" t="s">
        <v>200</v>
      </c>
      <c r="AJ448" s="5">
        <v>4200.0</v>
      </c>
      <c r="AK448" s="5" t="s">
        <v>185</v>
      </c>
      <c r="AL448" s="5">
        <v>4260.0</v>
      </c>
      <c r="AM448" s="5" t="s">
        <v>186</v>
      </c>
      <c r="AN448" s="5">
        <v>4262.0</v>
      </c>
      <c r="AO448" s="5" t="s">
        <v>187</v>
      </c>
      <c r="AP448" s="5" t="s">
        <v>200</v>
      </c>
      <c r="AQ448" s="5" t="s">
        <v>121</v>
      </c>
      <c r="AR448" s="5" t="s">
        <v>2147</v>
      </c>
      <c r="AS448" s="5" t="s">
        <v>105</v>
      </c>
      <c r="AT448" s="5" t="s">
        <v>141</v>
      </c>
      <c r="AU448" s="9" t="str">
        <f t="shared" si="121"/>
        <v>4254 b)</v>
      </c>
      <c r="AV448" s="1" t="str">
        <f t="shared" si="122"/>
        <v>#REF!</v>
      </c>
      <c r="AW448" s="1" t="str">
        <f t="shared" si="128"/>
        <v>#REF!</v>
      </c>
    </row>
    <row r="449" ht="15.0" customHeight="1">
      <c r="A449" s="181" t="s">
        <v>48</v>
      </c>
      <c r="B449" s="181" t="s">
        <v>1747</v>
      </c>
      <c r="C449" s="206" t="s">
        <v>2149</v>
      </c>
      <c r="D449" s="229" t="s">
        <v>21</v>
      </c>
      <c r="E449" s="210"/>
      <c r="F449" s="210"/>
      <c r="G449" s="210"/>
      <c r="H449" s="199" t="s">
        <v>99</v>
      </c>
      <c r="I449" s="195"/>
      <c r="J449" s="195"/>
      <c r="K449" s="196"/>
      <c r="L449" s="197" t="s">
        <v>2135</v>
      </c>
      <c r="M449" s="203" t="str">
        <f t="shared" si="117"/>
        <v/>
      </c>
      <c r="N449" s="203"/>
      <c r="O449" s="203"/>
      <c r="P449" s="203"/>
      <c r="Q449" s="203" t="str">
        <f t="shared" si="118"/>
        <v>#REF!</v>
      </c>
      <c r="R449" s="203"/>
      <c r="S449" s="203" t="str">
        <f t="shared" si="119"/>
        <v>#REF!</v>
      </c>
      <c r="T449" s="203">
        <v>760.0</v>
      </c>
      <c r="U449" s="203">
        <v>9999.0</v>
      </c>
      <c r="V449" s="203" t="s">
        <v>48</v>
      </c>
      <c r="W449" s="203" t="s">
        <v>110</v>
      </c>
      <c r="X449" s="203" t="s">
        <v>110</v>
      </c>
      <c r="Y449" s="203" t="s">
        <v>110</v>
      </c>
      <c r="Z449" s="203" t="s">
        <v>110</v>
      </c>
      <c r="AA449" s="203" t="s">
        <v>110</v>
      </c>
      <c r="AB449" s="203" t="s">
        <v>110</v>
      </c>
      <c r="AC449" s="203" t="s">
        <v>110</v>
      </c>
      <c r="AD449" s="203" t="s">
        <v>110</v>
      </c>
      <c r="AE449" s="203" t="s">
        <v>110</v>
      </c>
      <c r="AF449" s="203" t="s">
        <v>110</v>
      </c>
      <c r="AG449" s="203" t="s">
        <v>101</v>
      </c>
      <c r="AH449" s="204" t="str">
        <f t="shared" si="120"/>
        <v>4262 c)</v>
      </c>
      <c r="AI449" s="205" t="s">
        <v>233</v>
      </c>
      <c r="AJ449" s="203">
        <v>4200.0</v>
      </c>
      <c r="AK449" s="203" t="s">
        <v>185</v>
      </c>
      <c r="AL449" s="203">
        <v>4260.0</v>
      </c>
      <c r="AM449" s="203" t="s">
        <v>186</v>
      </c>
      <c r="AN449" s="203">
        <v>4262.0</v>
      </c>
      <c r="AO449" s="203" t="s">
        <v>187</v>
      </c>
      <c r="AP449" s="203" t="s">
        <v>233</v>
      </c>
      <c r="AQ449" s="203" t="s">
        <v>104</v>
      </c>
      <c r="AR449" s="203" t="s">
        <v>2150</v>
      </c>
      <c r="AS449" s="203" t="s">
        <v>105</v>
      </c>
      <c r="AT449" s="203" t="s">
        <v>118</v>
      </c>
      <c r="AU449" s="204" t="str">
        <f t="shared" si="121"/>
        <v/>
      </c>
      <c r="AV449" s="203" t="str">
        <f t="shared" si="122"/>
        <v>#REF!</v>
      </c>
      <c r="AW449" s="203" t="str">
        <f t="shared" si="128"/>
        <v>#REF!</v>
      </c>
    </row>
    <row r="450" ht="15.0" customHeight="1">
      <c r="A450" s="181" t="s">
        <v>48</v>
      </c>
      <c r="B450" s="181" t="s">
        <v>1747</v>
      </c>
      <c r="C450" s="206" t="s">
        <v>625</v>
      </c>
      <c r="D450" s="1" t="s">
        <v>21</v>
      </c>
      <c r="E450" s="189"/>
      <c r="F450" s="189"/>
      <c r="G450" s="189"/>
      <c r="H450" s="209" t="s">
        <v>92</v>
      </c>
      <c r="I450" s="195"/>
      <c r="J450" s="195"/>
      <c r="K450" s="196"/>
      <c r="L450" s="197" t="s">
        <v>1230</v>
      </c>
      <c r="M450" s="1" t="str">
        <f t="shared" si="117"/>
        <v/>
      </c>
      <c r="N450" s="1"/>
      <c r="O450" s="1"/>
      <c r="P450" s="1"/>
      <c r="Q450" s="1" t="str">
        <f t="shared" si="118"/>
        <v>#REF!</v>
      </c>
      <c r="R450" s="1"/>
      <c r="S450" s="1" t="str">
        <f t="shared" si="119"/>
        <v>#REF!</v>
      </c>
      <c r="T450" s="1">
        <v>460.0</v>
      </c>
      <c r="U450" s="5">
        <v>462.0</v>
      </c>
      <c r="V450" s="5" t="s">
        <v>48</v>
      </c>
      <c r="W450" s="5">
        <v>4200.0</v>
      </c>
      <c r="X450" s="5">
        <v>4250.0</v>
      </c>
      <c r="Y450" s="5">
        <v>4254.0</v>
      </c>
      <c r="Z450" s="5" t="s">
        <v>626</v>
      </c>
      <c r="AA450" s="5" t="s">
        <v>97</v>
      </c>
      <c r="AB450" s="5" t="s">
        <v>627</v>
      </c>
      <c r="AC450" s="5" t="s">
        <v>21</v>
      </c>
      <c r="AD450" s="5" t="s">
        <v>92</v>
      </c>
      <c r="AE450" s="6"/>
      <c r="AF450" s="5" t="s">
        <v>628</v>
      </c>
      <c r="AG450" s="7" t="s">
        <v>101</v>
      </c>
      <c r="AH450" s="6" t="str">
        <f t="shared" si="120"/>
        <v>4262 d)</v>
      </c>
      <c r="AI450" s="8" t="s">
        <v>237</v>
      </c>
      <c r="AJ450" s="5">
        <v>4200.0</v>
      </c>
      <c r="AK450" s="5" t="s">
        <v>185</v>
      </c>
      <c r="AL450" s="5">
        <v>4260.0</v>
      </c>
      <c r="AM450" s="5" t="s">
        <v>186</v>
      </c>
      <c r="AN450" s="5">
        <v>4262.0</v>
      </c>
      <c r="AO450" s="5" t="s">
        <v>187</v>
      </c>
      <c r="AP450" s="5" t="s">
        <v>237</v>
      </c>
      <c r="AQ450" s="5" t="s">
        <v>139</v>
      </c>
      <c r="AR450" s="5" t="s">
        <v>629</v>
      </c>
      <c r="AS450" s="5" t="s">
        <v>105</v>
      </c>
      <c r="AT450" s="5" t="s">
        <v>189</v>
      </c>
      <c r="AU450" s="9" t="str">
        <f t="shared" si="121"/>
        <v>4254 c)</v>
      </c>
      <c r="AV450" s="1" t="str">
        <f t="shared" si="122"/>
        <v>#REF!</v>
      </c>
      <c r="AW450" s="1" t="str">
        <f t="shared" si="128"/>
        <v>#REF!</v>
      </c>
    </row>
    <row r="451" ht="15.0" customHeight="1">
      <c r="A451" s="181" t="s">
        <v>48</v>
      </c>
      <c r="B451" s="181" t="s">
        <v>1747</v>
      </c>
      <c r="C451" s="212" t="s">
        <v>181</v>
      </c>
      <c r="D451" s="193" t="s">
        <v>1110</v>
      </c>
      <c r="E451" s="189"/>
      <c r="F451" s="189"/>
      <c r="G451" s="189"/>
      <c r="H451" s="207" t="s">
        <v>99</v>
      </c>
      <c r="I451" s="195"/>
      <c r="J451" s="195"/>
      <c r="K451" s="196"/>
      <c r="L451" s="187" t="s">
        <v>2151</v>
      </c>
      <c r="M451" s="1" t="str">
        <f t="shared" si="117"/>
        <v/>
      </c>
      <c r="N451" s="1"/>
      <c r="O451" s="1"/>
      <c r="P451" s="1"/>
      <c r="Q451" s="1" t="str">
        <f t="shared" si="118"/>
        <v>#REF!</v>
      </c>
      <c r="R451" s="1"/>
      <c r="S451" s="1" t="str">
        <f t="shared" si="119"/>
        <v>#REF!</v>
      </c>
      <c r="T451" s="1">
        <v>461.0</v>
      </c>
      <c r="U451" s="5">
        <v>463.0</v>
      </c>
      <c r="V451" s="5" t="s">
        <v>48</v>
      </c>
      <c r="W451" s="5">
        <v>4200.0</v>
      </c>
      <c r="X451" s="5">
        <v>4250.0</v>
      </c>
      <c r="Y451" s="5">
        <v>4254.0</v>
      </c>
      <c r="Z451" s="5" t="s">
        <v>182</v>
      </c>
      <c r="AA451" s="5" t="s">
        <v>133</v>
      </c>
      <c r="AB451" s="5" t="s">
        <v>183</v>
      </c>
      <c r="AC451" s="5" t="s">
        <v>21</v>
      </c>
      <c r="AD451" s="5" t="s">
        <v>92</v>
      </c>
      <c r="AE451" s="6"/>
      <c r="AF451" s="5" t="s">
        <v>110</v>
      </c>
      <c r="AG451" s="7" t="s">
        <v>101</v>
      </c>
      <c r="AH451" s="6" t="str">
        <f t="shared" si="120"/>
        <v>4262 e)</v>
      </c>
      <c r="AI451" s="8" t="s">
        <v>184</v>
      </c>
      <c r="AJ451" s="5">
        <v>4200.0</v>
      </c>
      <c r="AK451" s="5" t="s">
        <v>185</v>
      </c>
      <c r="AL451" s="5">
        <v>4260.0</v>
      </c>
      <c r="AM451" s="5" t="s">
        <v>186</v>
      </c>
      <c r="AN451" s="5">
        <v>4262.0</v>
      </c>
      <c r="AO451" s="5" t="s">
        <v>187</v>
      </c>
      <c r="AP451" s="5" t="s">
        <v>184</v>
      </c>
      <c r="AQ451" s="5" t="s">
        <v>150</v>
      </c>
      <c r="AR451" s="5" t="s">
        <v>188</v>
      </c>
      <c r="AS451" s="5" t="s">
        <v>105</v>
      </c>
      <c r="AT451" s="5" t="s">
        <v>189</v>
      </c>
      <c r="AU451" s="9" t="str">
        <f t="shared" si="121"/>
        <v>4254 d)</v>
      </c>
      <c r="AV451" s="1" t="str">
        <f t="shared" si="122"/>
        <v>#REF!</v>
      </c>
      <c r="AW451" s="1" t="str">
        <f t="shared" si="128"/>
        <v>#REF!</v>
      </c>
    </row>
    <row r="452" ht="15.0" customHeight="1">
      <c r="A452" s="181" t="s">
        <v>48</v>
      </c>
      <c r="B452" s="181" t="s">
        <v>1747</v>
      </c>
      <c r="C452" s="212" t="s">
        <v>190</v>
      </c>
      <c r="D452" s="193" t="s">
        <v>2152</v>
      </c>
      <c r="E452" s="189"/>
      <c r="F452" s="189"/>
      <c r="G452" s="189"/>
      <c r="H452" s="207" t="s">
        <v>99</v>
      </c>
      <c r="I452" s="195"/>
      <c r="J452" s="195"/>
      <c r="K452" s="196"/>
      <c r="L452" s="187" t="s">
        <v>2153</v>
      </c>
      <c r="M452" s="1" t="str">
        <f t="shared" si="117"/>
        <v/>
      </c>
      <c r="N452" s="1"/>
      <c r="O452" s="1"/>
      <c r="P452" s="1"/>
      <c r="Q452" s="1" t="str">
        <f t="shared" si="118"/>
        <v>#REF!</v>
      </c>
      <c r="R452" s="1"/>
      <c r="S452" s="1" t="str">
        <f t="shared" si="119"/>
        <v>#REF!</v>
      </c>
      <c r="T452" s="1">
        <v>462.0</v>
      </c>
      <c r="U452" s="5">
        <v>464.0</v>
      </c>
      <c r="V452" s="5" t="s">
        <v>48</v>
      </c>
      <c r="W452" s="5">
        <v>4200.0</v>
      </c>
      <c r="X452" s="5">
        <v>4250.0</v>
      </c>
      <c r="Y452" s="5">
        <v>4254.0</v>
      </c>
      <c r="Z452" s="5" t="s">
        <v>193</v>
      </c>
      <c r="AA452" s="5" t="s">
        <v>146</v>
      </c>
      <c r="AB452" s="5" t="s">
        <v>194</v>
      </c>
      <c r="AC452" s="5" t="s">
        <v>21</v>
      </c>
      <c r="AD452" s="5" t="s">
        <v>92</v>
      </c>
      <c r="AE452" s="6"/>
      <c r="AF452" s="5" t="s">
        <v>110</v>
      </c>
      <c r="AG452" s="7" t="s">
        <v>101</v>
      </c>
      <c r="AH452" s="6" t="str">
        <f t="shared" si="120"/>
        <v>4262 f)</v>
      </c>
      <c r="AI452" s="8" t="s">
        <v>195</v>
      </c>
      <c r="AJ452" s="5">
        <v>4200.0</v>
      </c>
      <c r="AK452" s="5" t="s">
        <v>185</v>
      </c>
      <c r="AL452" s="5">
        <v>4260.0</v>
      </c>
      <c r="AM452" s="5" t="s">
        <v>186</v>
      </c>
      <c r="AN452" s="5">
        <v>4262.0</v>
      </c>
      <c r="AO452" s="5" t="s">
        <v>187</v>
      </c>
      <c r="AP452" s="5" t="s">
        <v>195</v>
      </c>
      <c r="AQ452" s="5" t="s">
        <v>196</v>
      </c>
      <c r="AR452" s="5" t="s">
        <v>197</v>
      </c>
      <c r="AS452" s="5" t="s">
        <v>105</v>
      </c>
      <c r="AT452" s="5" t="s">
        <v>189</v>
      </c>
      <c r="AU452" s="9" t="str">
        <f t="shared" si="121"/>
        <v>4254 e)</v>
      </c>
      <c r="AV452" s="1" t="str">
        <f t="shared" si="122"/>
        <v>#REF!</v>
      </c>
      <c r="AW452" s="1" t="str">
        <f t="shared" si="128"/>
        <v>#REF!</v>
      </c>
    </row>
    <row r="453" ht="15.0" customHeight="1">
      <c r="A453" s="181" t="s">
        <v>47</v>
      </c>
      <c r="B453" s="181" t="s">
        <v>1747</v>
      </c>
      <c r="C453" s="211" t="s">
        <v>198</v>
      </c>
      <c r="D453" s="193" t="s">
        <v>1110</v>
      </c>
      <c r="E453" s="183">
        <f>COUNTIF(H454:H459,"SIM")</f>
        <v>6</v>
      </c>
      <c r="F453" s="183">
        <f>COUNTA(H454:H459)</f>
        <v>6</v>
      </c>
      <c r="G453" s="184">
        <f>E453/F453</f>
        <v>1</v>
      </c>
      <c r="H453" s="201" t="s">
        <v>684</v>
      </c>
      <c r="I453" s="185"/>
      <c r="J453" s="185"/>
      <c r="K453" s="186"/>
      <c r="L453" s="187" t="s">
        <v>2154</v>
      </c>
      <c r="M453" s="1" t="str">
        <f t="shared" si="117"/>
        <v/>
      </c>
      <c r="N453" s="1"/>
      <c r="O453" s="1"/>
      <c r="P453" s="1"/>
      <c r="Q453" s="1" t="str">
        <f t="shared" si="118"/>
        <v>#REF!</v>
      </c>
      <c r="R453" s="1"/>
      <c r="S453" s="1" t="str">
        <f t="shared" si="119"/>
        <v>#REF!</v>
      </c>
      <c r="T453" s="1">
        <v>472.0</v>
      </c>
      <c r="U453" s="5">
        <v>474.0</v>
      </c>
      <c r="V453" s="5" t="s">
        <v>47</v>
      </c>
      <c r="W453" s="5">
        <v>4200.0</v>
      </c>
      <c r="X453" s="5">
        <v>4260.0</v>
      </c>
      <c r="Y453" s="5">
        <v>4262.0</v>
      </c>
      <c r="Z453" s="5" t="s">
        <v>2139</v>
      </c>
      <c r="AA453" s="5" t="s">
        <v>110</v>
      </c>
      <c r="AB453" s="5" t="s">
        <v>2155</v>
      </c>
      <c r="AC453" s="5" t="s">
        <v>21</v>
      </c>
      <c r="AD453" s="5" t="s">
        <v>987</v>
      </c>
      <c r="AE453" s="188">
        <v>0.15</v>
      </c>
      <c r="AF453" s="5" t="s">
        <v>2156</v>
      </c>
      <c r="AG453" s="7" t="s">
        <v>101</v>
      </c>
      <c r="AH453" s="6" t="str">
        <f t="shared" si="120"/>
        <v>4264</v>
      </c>
      <c r="AI453" s="8">
        <v>4264.0</v>
      </c>
      <c r="AJ453" s="5">
        <v>4200.0</v>
      </c>
      <c r="AK453" s="5" t="s">
        <v>185</v>
      </c>
      <c r="AL453" s="5">
        <v>4260.0</v>
      </c>
      <c r="AM453" s="5" t="s">
        <v>186</v>
      </c>
      <c r="AN453" s="5">
        <v>4264.0</v>
      </c>
      <c r="AO453" s="5" t="s">
        <v>205</v>
      </c>
      <c r="AP453" s="5" t="s">
        <v>2157</v>
      </c>
      <c r="AQ453" s="5" t="s">
        <v>110</v>
      </c>
      <c r="AR453" s="5" t="s">
        <v>110</v>
      </c>
      <c r="AS453" s="5" t="s">
        <v>105</v>
      </c>
      <c r="AT453" s="5" t="s">
        <v>110</v>
      </c>
      <c r="AU453" s="9" t="str">
        <f t="shared" si="121"/>
        <v>4262</v>
      </c>
      <c r="AV453" s="1" t="str">
        <f t="shared" si="122"/>
        <v>#REF!</v>
      </c>
      <c r="AW453" s="1" t="str">
        <f>IF(#REF!="ITEM",IF(AQ453="a","ok",
IF(AQ453="b",IF(#REF!="a","ok","x"),
IF(AQ453="c",IF(#REF!="b","ok","x"),
IF(AQ453="d",IF(#REF!="c","ok","x"),
IF(AQ453="e",IF(#REF!="d","ok","x"),
IF(AQ453="f",IF(#REF!="e","ok","x"),
IF(AQ453="g",IF(#REF!="f","ok","x"),
IF(AQ453="h",IF(#REF!="g","ok","x"),
IF(AQ453="i",IF(#REF!="h","ok","x"),
IF(AQ453="j",IF(#REF!="i","ok","x"),
IF(AQ453="K",IF(#REF!="J","ok","x"),
IF(AQ453="L",IF(#REF!="K","ok","x")
)))))))))))),"OK")</f>
        <v>#REF!</v>
      </c>
    </row>
    <row r="454" ht="15.0" customHeight="1">
      <c r="A454" s="181" t="s">
        <v>48</v>
      </c>
      <c r="B454" s="181" t="s">
        <v>1747</v>
      </c>
      <c r="C454" s="212" t="s">
        <v>253</v>
      </c>
      <c r="D454" s="193" t="s">
        <v>1110</v>
      </c>
      <c r="E454" s="189"/>
      <c r="F454" s="189"/>
      <c r="G454" s="189"/>
      <c r="H454" s="197" t="s">
        <v>99</v>
      </c>
      <c r="I454" s="195"/>
      <c r="J454" s="195"/>
      <c r="K454" s="196"/>
      <c r="L454" s="187" t="s">
        <v>2158</v>
      </c>
      <c r="M454" s="1" t="str">
        <f t="shared" si="117"/>
        <v/>
      </c>
      <c r="N454" s="1"/>
      <c r="O454" s="1"/>
      <c r="P454" s="1"/>
      <c r="Q454" s="1" t="str">
        <f t="shared" si="118"/>
        <v>#REF!</v>
      </c>
      <c r="R454" s="1"/>
      <c r="S454" s="1" t="str">
        <f t="shared" si="119"/>
        <v>#REF!</v>
      </c>
      <c r="T454" s="1">
        <v>473.0</v>
      </c>
      <c r="U454" s="5">
        <v>475.0</v>
      </c>
      <c r="V454" s="5" t="s">
        <v>48</v>
      </c>
      <c r="W454" s="5">
        <v>4200.0</v>
      </c>
      <c r="X454" s="5">
        <v>4260.0</v>
      </c>
      <c r="Y454" s="5">
        <v>4262.0</v>
      </c>
      <c r="Z454" s="5" t="s">
        <v>2144</v>
      </c>
      <c r="AA454" s="5" t="s">
        <v>243</v>
      </c>
      <c r="AB454" s="5" t="s">
        <v>253</v>
      </c>
      <c r="AC454" s="5" t="s">
        <v>21</v>
      </c>
      <c r="AD454" s="5" t="s">
        <v>92</v>
      </c>
      <c r="AE454" s="6"/>
      <c r="AF454" s="5" t="s">
        <v>203</v>
      </c>
      <c r="AG454" s="7" t="s">
        <v>101</v>
      </c>
      <c r="AH454" s="6" t="str">
        <f t="shared" si="120"/>
        <v>4264 a)</v>
      </c>
      <c r="AI454" s="8" t="s">
        <v>2159</v>
      </c>
      <c r="AJ454" s="5">
        <v>4200.0</v>
      </c>
      <c r="AK454" s="5" t="s">
        <v>185</v>
      </c>
      <c r="AL454" s="5">
        <v>4260.0</v>
      </c>
      <c r="AM454" s="5" t="s">
        <v>186</v>
      </c>
      <c r="AN454" s="5">
        <v>4264.0</v>
      </c>
      <c r="AO454" s="5" t="s">
        <v>205</v>
      </c>
      <c r="AP454" s="5" t="s">
        <v>2159</v>
      </c>
      <c r="AQ454" s="5" t="s">
        <v>115</v>
      </c>
      <c r="AR454" s="5" t="s">
        <v>253</v>
      </c>
      <c r="AS454" s="5" t="s">
        <v>105</v>
      </c>
      <c r="AT454" s="5" t="s">
        <v>141</v>
      </c>
      <c r="AU454" s="9" t="str">
        <f t="shared" si="121"/>
        <v>4262 a)</v>
      </c>
      <c r="AV454" s="1" t="str">
        <f t="shared" si="122"/>
        <v>#REF!</v>
      </c>
      <c r="AW454" s="1" t="str">
        <f t="shared" ref="AW454:AW459" si="129">IF(#REF!="ITEM",IF(AQ454="a","ok",
IF(AQ454="b",IF(AQ453="a","ok","x"),
IF(AQ454="c",IF(AQ453="b","ok","x"),
IF(AQ454="d",IF(AQ453="c","ok","x"),
IF(AQ454="e",IF(AQ453="d","ok","x"),
IF(AQ454="f",IF(AQ453="e","ok","x"),
IF(AQ454="g",IF(AQ453="f","ok","x"),
IF(AQ454="h",IF(AQ453="g","ok","x"),
IF(AQ454="i",IF(AQ453="h","ok","x"),
IF(AQ454="j",IF(AQ453="i","ok","x"),
IF(AQ454="K",IF(AQ453="J","ok","x"),
IF(AQ454="L",IF(AQ453="K","ok","x")
)))))))))))),"OK")</f>
        <v>#REF!</v>
      </c>
    </row>
    <row r="455" ht="15.0" customHeight="1">
      <c r="A455" s="181" t="s">
        <v>48</v>
      </c>
      <c r="B455" s="181" t="s">
        <v>1747</v>
      </c>
      <c r="C455" s="212" t="s">
        <v>199</v>
      </c>
      <c r="D455" s="193" t="s">
        <v>2160</v>
      </c>
      <c r="E455" s="189"/>
      <c r="F455" s="189"/>
      <c r="G455" s="189"/>
      <c r="H455" s="197" t="s">
        <v>99</v>
      </c>
      <c r="I455" s="195"/>
      <c r="J455" s="195"/>
      <c r="K455" s="196"/>
      <c r="L455" s="187" t="s">
        <v>2161</v>
      </c>
      <c r="M455" s="1" t="str">
        <f t="shared" si="117"/>
        <v/>
      </c>
      <c r="N455" s="1" t="str">
        <f>AB455</f>
        <v>b) a organização adota procedimentos adequados de tratamento e proteção das informações identificadas na forma do item “a”</v>
      </c>
      <c r="O455" s="1"/>
      <c r="P455" s="1"/>
      <c r="Q455" s="1" t="str">
        <f t="shared" si="118"/>
        <v>#REF!</v>
      </c>
      <c r="R455" s="1"/>
      <c r="S455" s="1" t="str">
        <f t="shared" si="119"/>
        <v>#REF!</v>
      </c>
      <c r="T455" s="1">
        <v>474.0</v>
      </c>
      <c r="U455" s="5">
        <v>476.0</v>
      </c>
      <c r="V455" s="5" t="s">
        <v>48</v>
      </c>
      <c r="W455" s="5">
        <v>4200.0</v>
      </c>
      <c r="X455" s="5">
        <v>4260.0</v>
      </c>
      <c r="Y455" s="5">
        <v>4262.0</v>
      </c>
      <c r="Z455" s="5" t="s">
        <v>200</v>
      </c>
      <c r="AA455" s="5" t="s">
        <v>201</v>
      </c>
      <c r="AB455" s="5" t="s">
        <v>202</v>
      </c>
      <c r="AC455" s="5" t="s">
        <v>21</v>
      </c>
      <c r="AD455" s="5" t="s">
        <v>92</v>
      </c>
      <c r="AE455" s="6"/>
      <c r="AF455" s="5" t="s">
        <v>203</v>
      </c>
      <c r="AG455" s="7" t="s">
        <v>101</v>
      </c>
      <c r="AH455" s="6" t="str">
        <f t="shared" si="120"/>
        <v>4264 b)</v>
      </c>
      <c r="AI455" s="8" t="s">
        <v>204</v>
      </c>
      <c r="AJ455" s="5">
        <v>4200.0</v>
      </c>
      <c r="AK455" s="5" t="s">
        <v>185</v>
      </c>
      <c r="AL455" s="5">
        <v>4260.0</v>
      </c>
      <c r="AM455" s="5" t="s">
        <v>186</v>
      </c>
      <c r="AN455" s="5">
        <v>4264.0</v>
      </c>
      <c r="AO455" s="5" t="s">
        <v>205</v>
      </c>
      <c r="AP455" s="5" t="s">
        <v>204</v>
      </c>
      <c r="AQ455" s="5" t="s">
        <v>121</v>
      </c>
      <c r="AR455" s="5" t="s">
        <v>206</v>
      </c>
      <c r="AS455" s="5" t="s">
        <v>105</v>
      </c>
      <c r="AT455" s="5" t="s">
        <v>207</v>
      </c>
      <c r="AU455" s="9" t="str">
        <f t="shared" si="121"/>
        <v>4262 b)</v>
      </c>
      <c r="AV455" s="1" t="str">
        <f t="shared" si="122"/>
        <v>#REF!</v>
      </c>
      <c r="AW455" s="1" t="str">
        <f t="shared" si="129"/>
        <v>#REF!</v>
      </c>
    </row>
    <row r="456" ht="15.0" customHeight="1">
      <c r="A456" s="181" t="s">
        <v>48</v>
      </c>
      <c r="B456" s="181" t="s">
        <v>1747</v>
      </c>
      <c r="C456" s="212" t="s">
        <v>230</v>
      </c>
      <c r="D456" s="193" t="s">
        <v>2162</v>
      </c>
      <c r="E456" s="189"/>
      <c r="F456" s="189"/>
      <c r="G456" s="189"/>
      <c r="H456" s="197" t="s">
        <v>99</v>
      </c>
      <c r="I456" s="195"/>
      <c r="J456" s="195"/>
      <c r="K456" s="196"/>
      <c r="L456" s="187" t="s">
        <v>2163</v>
      </c>
      <c r="M456" s="1" t="str">
        <f t="shared" si="117"/>
        <v/>
      </c>
      <c r="N456" s="1"/>
      <c r="O456" s="1"/>
      <c r="P456" s="1"/>
      <c r="Q456" s="1" t="str">
        <f t="shared" si="118"/>
        <v>#REF!</v>
      </c>
      <c r="R456" s="1"/>
      <c r="S456" s="1" t="str">
        <f t="shared" si="119"/>
        <v>#REF!</v>
      </c>
      <c r="T456" s="1">
        <v>475.0</v>
      </c>
      <c r="U456" s="5">
        <v>477.0</v>
      </c>
      <c r="V456" s="5" t="s">
        <v>48</v>
      </c>
      <c r="W456" s="5">
        <v>4200.0</v>
      </c>
      <c r="X456" s="5">
        <v>4260.0</v>
      </c>
      <c r="Y456" s="5">
        <v>4262.0</v>
      </c>
      <c r="Z456" s="5" t="s">
        <v>233</v>
      </c>
      <c r="AA456" s="5" t="s">
        <v>97</v>
      </c>
      <c r="AB456" s="5" t="s">
        <v>230</v>
      </c>
      <c r="AC456" s="5" t="s">
        <v>21</v>
      </c>
      <c r="AD456" s="5" t="s">
        <v>92</v>
      </c>
      <c r="AE456" s="6"/>
      <c r="AF456" s="5" t="s">
        <v>110</v>
      </c>
      <c r="AG456" s="7" t="s">
        <v>101</v>
      </c>
      <c r="AH456" s="6" t="str">
        <f t="shared" si="120"/>
        <v>4264 c)</v>
      </c>
      <c r="AI456" s="8" t="s">
        <v>234</v>
      </c>
      <c r="AJ456" s="5">
        <v>4200.0</v>
      </c>
      <c r="AK456" s="5" t="s">
        <v>185</v>
      </c>
      <c r="AL456" s="5">
        <v>4260.0</v>
      </c>
      <c r="AM456" s="5" t="s">
        <v>186</v>
      </c>
      <c r="AN456" s="5">
        <v>4264.0</v>
      </c>
      <c r="AO456" s="5" t="s">
        <v>205</v>
      </c>
      <c r="AP456" s="5" t="s">
        <v>234</v>
      </c>
      <c r="AQ456" s="5" t="s">
        <v>104</v>
      </c>
      <c r="AR456" s="5" t="s">
        <v>230</v>
      </c>
      <c r="AS456" s="5" t="s">
        <v>105</v>
      </c>
      <c r="AT456" s="5" t="s">
        <v>141</v>
      </c>
      <c r="AU456" s="9" t="str">
        <f t="shared" si="121"/>
        <v>4262 c)</v>
      </c>
      <c r="AV456" s="1" t="str">
        <f t="shared" si="122"/>
        <v>#REF!</v>
      </c>
      <c r="AW456" s="1" t="str">
        <f t="shared" si="129"/>
        <v>#REF!</v>
      </c>
    </row>
    <row r="457" ht="15.0" customHeight="1">
      <c r="A457" s="181" t="s">
        <v>48</v>
      </c>
      <c r="B457" s="181" t="s">
        <v>1747</v>
      </c>
      <c r="C457" s="212" t="s">
        <v>235</v>
      </c>
      <c r="D457" s="193" t="s">
        <v>2162</v>
      </c>
      <c r="E457" s="189"/>
      <c r="F457" s="189"/>
      <c r="G457" s="189"/>
      <c r="H457" s="197" t="s">
        <v>99</v>
      </c>
      <c r="I457" s="195"/>
      <c r="J457" s="195"/>
      <c r="K457" s="196"/>
      <c r="L457" s="187" t="s">
        <v>2164</v>
      </c>
      <c r="M457" s="1" t="str">
        <f t="shared" si="117"/>
        <v/>
      </c>
      <c r="N457" s="1" t="str">
        <f>AB457</f>
        <v>d) a organização adota procedimentos adequados de tratamento e proteção das informações identificadas na forma do item “c”</v>
      </c>
      <c r="O457" s="1"/>
      <c r="P457" s="1"/>
      <c r="Q457" s="1" t="str">
        <f t="shared" si="118"/>
        <v>#REF!</v>
      </c>
      <c r="R457" s="1"/>
      <c r="S457" s="1" t="str">
        <f t="shared" si="119"/>
        <v>#REF!</v>
      </c>
      <c r="T457" s="1">
        <v>476.0</v>
      </c>
      <c r="U457" s="5">
        <v>478.0</v>
      </c>
      <c r="V457" s="5" t="s">
        <v>48</v>
      </c>
      <c r="W457" s="5">
        <v>4200.0</v>
      </c>
      <c r="X457" s="5">
        <v>4260.0</v>
      </c>
      <c r="Y457" s="5">
        <v>4262.0</v>
      </c>
      <c r="Z457" s="5" t="s">
        <v>237</v>
      </c>
      <c r="AA457" s="5" t="s">
        <v>133</v>
      </c>
      <c r="AB457" s="5" t="s">
        <v>238</v>
      </c>
      <c r="AC457" s="5" t="s">
        <v>21</v>
      </c>
      <c r="AD457" s="5" t="s">
        <v>92</v>
      </c>
      <c r="AE457" s="6"/>
      <c r="AF457" s="5" t="s">
        <v>110</v>
      </c>
      <c r="AG457" s="7" t="s">
        <v>101</v>
      </c>
      <c r="AH457" s="6" t="str">
        <f t="shared" si="120"/>
        <v>4264 d)</v>
      </c>
      <c r="AI457" s="8" t="s">
        <v>239</v>
      </c>
      <c r="AJ457" s="5">
        <v>4200.0</v>
      </c>
      <c r="AK457" s="5" t="s">
        <v>185</v>
      </c>
      <c r="AL457" s="5">
        <v>4260.0</v>
      </c>
      <c r="AM457" s="5" t="s">
        <v>186</v>
      </c>
      <c r="AN457" s="5">
        <v>4264.0</v>
      </c>
      <c r="AO457" s="5" t="s">
        <v>205</v>
      </c>
      <c r="AP457" s="5" t="s">
        <v>239</v>
      </c>
      <c r="AQ457" s="5" t="s">
        <v>139</v>
      </c>
      <c r="AR457" s="5" t="s">
        <v>240</v>
      </c>
      <c r="AS457" s="5" t="s">
        <v>105</v>
      </c>
      <c r="AT457" s="5" t="s">
        <v>207</v>
      </c>
      <c r="AU457" s="9" t="str">
        <f t="shared" si="121"/>
        <v>4262 d)</v>
      </c>
      <c r="AV457" s="1" t="str">
        <f t="shared" si="122"/>
        <v>#REF!</v>
      </c>
      <c r="AW457" s="1" t="str">
        <f t="shared" si="129"/>
        <v>#REF!</v>
      </c>
    </row>
    <row r="458" ht="15.0" customHeight="1">
      <c r="A458" s="181" t="s">
        <v>48</v>
      </c>
      <c r="B458" s="181" t="s">
        <v>1747</v>
      </c>
      <c r="C458" s="212" t="s">
        <v>254</v>
      </c>
      <c r="D458" s="193" t="s">
        <v>2160</v>
      </c>
      <c r="E458" s="189"/>
      <c r="F458" s="189"/>
      <c r="G458" s="189"/>
      <c r="H458" s="197" t="s">
        <v>99</v>
      </c>
      <c r="I458" s="195"/>
      <c r="J458" s="195"/>
      <c r="K458" s="196"/>
      <c r="L458" s="187" t="s">
        <v>2165</v>
      </c>
      <c r="M458" s="1" t="str">
        <f t="shared" si="117"/>
        <v/>
      </c>
      <c r="N458" s="1"/>
      <c r="O458" s="1"/>
      <c r="P458" s="1"/>
      <c r="Q458" s="1" t="str">
        <f t="shared" si="118"/>
        <v>#REF!</v>
      </c>
      <c r="R458" s="1"/>
      <c r="S458" s="1" t="str">
        <f t="shared" si="119"/>
        <v>#REF!</v>
      </c>
      <c r="T458" s="1">
        <v>477.0</v>
      </c>
      <c r="U458" s="5">
        <v>479.0</v>
      </c>
      <c r="V458" s="5" t="s">
        <v>48</v>
      </c>
      <c r="W458" s="5">
        <v>4200.0</v>
      </c>
      <c r="X458" s="5">
        <v>4260.0</v>
      </c>
      <c r="Y458" s="5">
        <v>4262.0</v>
      </c>
      <c r="Z458" s="5" t="s">
        <v>184</v>
      </c>
      <c r="AA458" s="5" t="s">
        <v>146</v>
      </c>
      <c r="AB458" s="5" t="s">
        <v>2166</v>
      </c>
      <c r="AC458" s="5" t="s">
        <v>21</v>
      </c>
      <c r="AD458" s="5" t="s">
        <v>92</v>
      </c>
      <c r="AE458" s="6"/>
      <c r="AF458" s="5" t="s">
        <v>110</v>
      </c>
      <c r="AG458" s="7" t="s">
        <v>101</v>
      </c>
      <c r="AH458" s="6" t="str">
        <f t="shared" si="120"/>
        <v>4264 e)</v>
      </c>
      <c r="AI458" s="8" t="s">
        <v>637</v>
      </c>
      <c r="AJ458" s="5">
        <v>4200.0</v>
      </c>
      <c r="AK458" s="5" t="s">
        <v>185</v>
      </c>
      <c r="AL458" s="5">
        <v>4260.0</v>
      </c>
      <c r="AM458" s="5" t="s">
        <v>186</v>
      </c>
      <c r="AN458" s="5">
        <v>4264.0</v>
      </c>
      <c r="AO458" s="5" t="s">
        <v>205</v>
      </c>
      <c r="AP458" s="5" t="s">
        <v>637</v>
      </c>
      <c r="AQ458" s="5" t="s">
        <v>150</v>
      </c>
      <c r="AR458" s="5" t="s">
        <v>2166</v>
      </c>
      <c r="AS458" s="5" t="s">
        <v>105</v>
      </c>
      <c r="AT458" s="5" t="s">
        <v>141</v>
      </c>
      <c r="AU458" s="9" t="str">
        <f t="shared" si="121"/>
        <v>4262 e)</v>
      </c>
      <c r="AV458" s="1" t="str">
        <f t="shared" si="122"/>
        <v>#REF!</v>
      </c>
      <c r="AW458" s="1" t="str">
        <f t="shared" si="129"/>
        <v>#REF!</v>
      </c>
    </row>
    <row r="459" ht="15.0" customHeight="1">
      <c r="A459" s="181" t="s">
        <v>48</v>
      </c>
      <c r="B459" s="181" t="s">
        <v>1747</v>
      </c>
      <c r="C459" s="212" t="s">
        <v>208</v>
      </c>
      <c r="D459" s="193" t="s">
        <v>2160</v>
      </c>
      <c r="E459" s="189"/>
      <c r="F459" s="189"/>
      <c r="G459" s="189"/>
      <c r="H459" s="197" t="s">
        <v>99</v>
      </c>
      <c r="I459" s="195"/>
      <c r="J459" s="195"/>
      <c r="K459" s="196"/>
      <c r="L459" s="187" t="s">
        <v>2167</v>
      </c>
      <c r="M459" s="1" t="str">
        <f t="shared" si="117"/>
        <v/>
      </c>
      <c r="N459" s="1" t="str">
        <f>AB459</f>
        <v>f) a organização adota procedimentos adequados de tratamento e proteção das informações identificadas na forma do item “e”</v>
      </c>
      <c r="O459" s="1"/>
      <c r="P459" s="1"/>
      <c r="Q459" s="1" t="str">
        <f t="shared" si="118"/>
        <v>#REF!</v>
      </c>
      <c r="R459" s="1"/>
      <c r="S459" s="1" t="str">
        <f t="shared" si="119"/>
        <v>#REF!</v>
      </c>
      <c r="T459" s="1">
        <v>478.0</v>
      </c>
      <c r="U459" s="5">
        <v>480.0</v>
      </c>
      <c r="V459" s="5" t="s">
        <v>48</v>
      </c>
      <c r="W459" s="5">
        <v>4200.0</v>
      </c>
      <c r="X459" s="5">
        <v>4260.0</v>
      </c>
      <c r="Y459" s="5">
        <v>4262.0</v>
      </c>
      <c r="Z459" s="5" t="s">
        <v>195</v>
      </c>
      <c r="AA459" s="5" t="s">
        <v>250</v>
      </c>
      <c r="AB459" s="5" t="s">
        <v>2168</v>
      </c>
      <c r="AC459" s="5" t="s">
        <v>21</v>
      </c>
      <c r="AD459" s="5" t="s">
        <v>92</v>
      </c>
      <c r="AE459" s="6"/>
      <c r="AF459" s="5" t="s">
        <v>110</v>
      </c>
      <c r="AG459" s="7" t="s">
        <v>101</v>
      </c>
      <c r="AH459" s="6" t="str">
        <f t="shared" si="120"/>
        <v>4264 f)</v>
      </c>
      <c r="AI459" s="8" t="s">
        <v>642</v>
      </c>
      <c r="AJ459" s="5">
        <v>4200.0</v>
      </c>
      <c r="AK459" s="5" t="s">
        <v>185</v>
      </c>
      <c r="AL459" s="5">
        <v>4260.0</v>
      </c>
      <c r="AM459" s="5" t="s">
        <v>186</v>
      </c>
      <c r="AN459" s="5">
        <v>4264.0</v>
      </c>
      <c r="AO459" s="5" t="s">
        <v>205</v>
      </c>
      <c r="AP459" s="5" t="s">
        <v>642</v>
      </c>
      <c r="AQ459" s="5" t="s">
        <v>196</v>
      </c>
      <c r="AR459" s="5" t="s">
        <v>2169</v>
      </c>
      <c r="AS459" s="5" t="s">
        <v>105</v>
      </c>
      <c r="AT459" s="5" t="s">
        <v>207</v>
      </c>
      <c r="AU459" s="9" t="str">
        <f t="shared" si="121"/>
        <v>4262 f)</v>
      </c>
      <c r="AV459" s="1" t="str">
        <f t="shared" si="122"/>
        <v>#REF!</v>
      </c>
      <c r="AW459" s="1" t="str">
        <f t="shared" si="129"/>
        <v>#REF!</v>
      </c>
    </row>
    <row r="460" ht="15.0" customHeight="1">
      <c r="A460" s="181" t="s">
        <v>47</v>
      </c>
      <c r="B460" s="181" t="s">
        <v>2170</v>
      </c>
      <c r="C460" s="182" t="s">
        <v>630</v>
      </c>
      <c r="D460" s="1" t="s">
        <v>21</v>
      </c>
      <c r="E460" s="183">
        <f>COUNTIF(H461:H467,"SIM")</f>
        <v>3</v>
      </c>
      <c r="F460" s="183">
        <f>COUNTA(H461:H467)</f>
        <v>7</v>
      </c>
      <c r="G460" s="184">
        <f>E460/F460</f>
        <v>0.4285714286</v>
      </c>
      <c r="H460" s="201" t="s">
        <v>886</v>
      </c>
      <c r="I460" s="185"/>
      <c r="J460" s="185"/>
      <c r="K460" s="186"/>
      <c r="L460" s="187" t="s">
        <v>2171</v>
      </c>
      <c r="M460" s="1" t="str">
        <f t="shared" si="117"/>
        <v/>
      </c>
      <c r="N460" s="1"/>
      <c r="O460" s="1"/>
      <c r="P460" s="1"/>
      <c r="Q460" s="1" t="str">
        <f t="shared" si="118"/>
        <v>#REF!</v>
      </c>
      <c r="R460" s="1"/>
      <c r="S460" s="1" t="str">
        <f t="shared" si="119"/>
        <v>#REF!</v>
      </c>
      <c r="T460" s="1">
        <v>490.0</v>
      </c>
      <c r="U460" s="5">
        <v>492.0</v>
      </c>
      <c r="V460" s="5" t="s">
        <v>47</v>
      </c>
      <c r="W460" s="5">
        <v>4200.0</v>
      </c>
      <c r="X460" s="5">
        <v>4260.0</v>
      </c>
      <c r="Y460" s="5">
        <v>4264.0</v>
      </c>
      <c r="Z460" s="5" t="s">
        <v>2157</v>
      </c>
      <c r="AA460" s="5" t="s">
        <v>110</v>
      </c>
      <c r="AB460" s="5" t="s">
        <v>2172</v>
      </c>
      <c r="AC460" s="5" t="s">
        <v>21</v>
      </c>
      <c r="AD460" s="5" t="s">
        <v>852</v>
      </c>
      <c r="AE460" s="188">
        <v>0.31</v>
      </c>
      <c r="AF460" s="5" t="s">
        <v>110</v>
      </c>
      <c r="AG460" s="7" t="s">
        <v>101</v>
      </c>
      <c r="AH460" s="6" t="str">
        <f t="shared" si="120"/>
        <v>4266</v>
      </c>
      <c r="AI460" s="8">
        <v>4266.0</v>
      </c>
      <c r="AJ460" s="5">
        <v>4200.0</v>
      </c>
      <c r="AK460" s="5" t="s">
        <v>185</v>
      </c>
      <c r="AL460" s="5">
        <v>4260.0</v>
      </c>
      <c r="AM460" s="5" t="s">
        <v>186</v>
      </c>
      <c r="AN460" s="5">
        <v>4266.0</v>
      </c>
      <c r="AO460" s="5" t="s">
        <v>635</v>
      </c>
      <c r="AP460" s="5" t="s">
        <v>2173</v>
      </c>
      <c r="AQ460" s="5" t="s">
        <v>110</v>
      </c>
      <c r="AR460" s="5" t="s">
        <v>110</v>
      </c>
      <c r="AS460" s="5" t="s">
        <v>105</v>
      </c>
      <c r="AT460" s="5" t="s">
        <v>110</v>
      </c>
      <c r="AU460" s="9" t="str">
        <f t="shared" si="121"/>
        <v>4264</v>
      </c>
      <c r="AV460" s="1" t="str">
        <f t="shared" si="122"/>
        <v>#REF!</v>
      </c>
      <c r="AW460" s="1" t="str">
        <f>IF(#REF!="ITEM",IF(AQ460="a","ok",
IF(AQ460="b",IF(#REF!="a","ok","x"),
IF(AQ460="c",IF(#REF!="b","ok","x"),
IF(AQ460="d",IF(#REF!="c","ok","x"),
IF(AQ460="e",IF(#REF!="d","ok","x"),
IF(AQ460="f",IF(#REF!="e","ok","x"),
IF(AQ460="g",IF(#REF!="f","ok","x"),
IF(AQ460="h",IF(#REF!="g","ok","x"),
IF(AQ460="i",IF(#REF!="h","ok","x"),
IF(AQ460="j",IF(#REF!="i","ok","x"),
IF(AQ460="K",IF(#REF!="J","ok","x"),
IF(AQ460="L",IF(#REF!="K","ok","x")
)))))))))))),"OK")</f>
        <v>#REF!</v>
      </c>
    </row>
    <row r="461" ht="15.0" customHeight="1">
      <c r="A461" s="181" t="s">
        <v>48</v>
      </c>
      <c r="B461" s="181" t="s">
        <v>2170</v>
      </c>
      <c r="C461" s="206" t="s">
        <v>2174</v>
      </c>
      <c r="D461" s="1" t="s">
        <v>21</v>
      </c>
      <c r="E461" s="189"/>
      <c r="F461" s="189"/>
      <c r="G461" s="189"/>
      <c r="H461" s="199" t="s">
        <v>99</v>
      </c>
      <c r="I461" s="195"/>
      <c r="J461" s="195"/>
      <c r="K461" s="196"/>
      <c r="L461" s="187" t="s">
        <v>2175</v>
      </c>
      <c r="M461" s="1" t="str">
        <f t="shared" si="117"/>
        <v/>
      </c>
      <c r="N461" s="1"/>
      <c r="O461" s="1"/>
      <c r="P461" s="1"/>
      <c r="Q461" s="1" t="str">
        <f t="shared" si="118"/>
        <v>#REF!</v>
      </c>
      <c r="R461" s="1"/>
      <c r="S461" s="1" t="str">
        <f t="shared" si="119"/>
        <v>#REF!</v>
      </c>
      <c r="T461" s="1">
        <v>491.0</v>
      </c>
      <c r="U461" s="5">
        <v>493.0</v>
      </c>
      <c r="V461" s="5" t="s">
        <v>48</v>
      </c>
      <c r="W461" s="5">
        <v>4200.0</v>
      </c>
      <c r="X461" s="5">
        <v>4260.0</v>
      </c>
      <c r="Y461" s="5">
        <v>4264.0</v>
      </c>
      <c r="Z461" s="5" t="s">
        <v>2159</v>
      </c>
      <c r="AA461" s="5" t="s">
        <v>243</v>
      </c>
      <c r="AB461" s="5" t="s">
        <v>2176</v>
      </c>
      <c r="AC461" s="5" t="s">
        <v>21</v>
      </c>
      <c r="AD461" s="5" t="s">
        <v>92</v>
      </c>
      <c r="AE461" s="6"/>
      <c r="AF461" s="5" t="s">
        <v>2177</v>
      </c>
      <c r="AG461" s="7" t="s">
        <v>101</v>
      </c>
      <c r="AH461" s="6" t="str">
        <f t="shared" si="120"/>
        <v>4266 a)</v>
      </c>
      <c r="AI461" s="8" t="s">
        <v>2178</v>
      </c>
      <c r="AJ461" s="5">
        <v>4200.0</v>
      </c>
      <c r="AK461" s="5" t="s">
        <v>185</v>
      </c>
      <c r="AL461" s="5">
        <v>4260.0</v>
      </c>
      <c r="AM461" s="5" t="s">
        <v>186</v>
      </c>
      <c r="AN461" s="5">
        <v>4266.0</v>
      </c>
      <c r="AO461" s="5" t="s">
        <v>635</v>
      </c>
      <c r="AP461" s="5" t="s">
        <v>2178</v>
      </c>
      <c r="AQ461" s="5" t="s">
        <v>115</v>
      </c>
      <c r="AR461" s="5" t="s">
        <v>2176</v>
      </c>
      <c r="AS461" s="5" t="s">
        <v>105</v>
      </c>
      <c r="AT461" s="5" t="s">
        <v>141</v>
      </c>
      <c r="AU461" s="9" t="str">
        <f t="shared" si="121"/>
        <v>4264 a)</v>
      </c>
      <c r="AV461" s="1" t="str">
        <f t="shared" si="122"/>
        <v>#REF!</v>
      </c>
      <c r="AW461" s="1" t="str">
        <f t="shared" ref="AW461:AW467" si="130">IF(#REF!="ITEM",IF(AQ461="a","ok",
IF(AQ461="b",IF(AQ460="a","ok","x"),
IF(AQ461="c",IF(AQ460="b","ok","x"),
IF(AQ461="d",IF(AQ460="c","ok","x"),
IF(AQ461="e",IF(AQ460="d","ok","x"),
IF(AQ461="f",IF(AQ460="e","ok","x"),
IF(AQ461="g",IF(AQ460="f","ok","x"),
IF(AQ461="h",IF(AQ460="g","ok","x"),
IF(AQ461="i",IF(AQ460="h","ok","x"),
IF(AQ461="j",IF(AQ460="i","ok","x"),
IF(AQ461="K",IF(AQ460="J","ok","x"),
IF(AQ461="L",IF(AQ460="K","ok","x")
)))))))))))),"OK")</f>
        <v>#REF!</v>
      </c>
    </row>
    <row r="462" ht="15.0" customHeight="1">
      <c r="A462" s="181" t="s">
        <v>48</v>
      </c>
      <c r="B462" s="181" t="s">
        <v>2170</v>
      </c>
      <c r="C462" s="206" t="s">
        <v>2179</v>
      </c>
      <c r="D462" s="1" t="s">
        <v>21</v>
      </c>
      <c r="E462" s="189"/>
      <c r="F462" s="189"/>
      <c r="G462" s="189"/>
      <c r="H462" s="199" t="s">
        <v>99</v>
      </c>
      <c r="I462" s="195"/>
      <c r="J462" s="195"/>
      <c r="K462" s="196"/>
      <c r="L462" s="187" t="s">
        <v>2180</v>
      </c>
      <c r="M462" s="1" t="str">
        <f t="shared" si="117"/>
        <v/>
      </c>
      <c r="N462" s="1"/>
      <c r="O462" s="1"/>
      <c r="P462" s="1"/>
      <c r="Q462" s="1" t="str">
        <f t="shared" si="118"/>
        <v>#REF!</v>
      </c>
      <c r="R462" s="1"/>
      <c r="S462" s="1" t="str">
        <f t="shared" si="119"/>
        <v>#REF!</v>
      </c>
      <c r="T462" s="1">
        <v>492.0</v>
      </c>
      <c r="U462" s="5">
        <v>494.0</v>
      </c>
      <c r="V462" s="5" t="s">
        <v>48</v>
      </c>
      <c r="W462" s="5">
        <v>4200.0</v>
      </c>
      <c r="X462" s="5">
        <v>4260.0</v>
      </c>
      <c r="Y462" s="5">
        <v>4264.0</v>
      </c>
      <c r="Z462" s="5" t="s">
        <v>204</v>
      </c>
      <c r="AA462" s="5" t="s">
        <v>201</v>
      </c>
      <c r="AB462" s="5" t="s">
        <v>2181</v>
      </c>
      <c r="AC462" s="5" t="s">
        <v>21</v>
      </c>
      <c r="AD462" s="5" t="s">
        <v>92</v>
      </c>
      <c r="AE462" s="6"/>
      <c r="AF462" s="5" t="s">
        <v>2182</v>
      </c>
      <c r="AG462" s="7" t="s">
        <v>101</v>
      </c>
      <c r="AH462" s="6" t="str">
        <f t="shared" si="120"/>
        <v>4266 b)</v>
      </c>
      <c r="AI462" s="8" t="s">
        <v>2183</v>
      </c>
      <c r="AJ462" s="5">
        <v>4200.0</v>
      </c>
      <c r="AK462" s="5" t="s">
        <v>185</v>
      </c>
      <c r="AL462" s="5">
        <v>4260.0</v>
      </c>
      <c r="AM462" s="5" t="s">
        <v>186</v>
      </c>
      <c r="AN462" s="5">
        <v>4266.0</v>
      </c>
      <c r="AO462" s="5" t="s">
        <v>635</v>
      </c>
      <c r="AP462" s="5" t="s">
        <v>2183</v>
      </c>
      <c r="AQ462" s="5" t="s">
        <v>121</v>
      </c>
      <c r="AR462" s="5" t="s">
        <v>2181</v>
      </c>
      <c r="AS462" s="5" t="s">
        <v>105</v>
      </c>
      <c r="AT462" s="5" t="s">
        <v>141</v>
      </c>
      <c r="AU462" s="9" t="str">
        <f t="shared" si="121"/>
        <v>4264 b)</v>
      </c>
      <c r="AV462" s="1" t="str">
        <f t="shared" si="122"/>
        <v>#REF!</v>
      </c>
      <c r="AW462" s="1" t="str">
        <f t="shared" si="130"/>
        <v>#REF!</v>
      </c>
    </row>
    <row r="463" ht="15.0" customHeight="1">
      <c r="A463" s="181" t="s">
        <v>48</v>
      </c>
      <c r="B463" s="181" t="s">
        <v>2170</v>
      </c>
      <c r="C463" s="206" t="s">
        <v>2184</v>
      </c>
      <c r="D463" s="1" t="s">
        <v>21</v>
      </c>
      <c r="E463" s="189"/>
      <c r="F463" s="189"/>
      <c r="G463" s="189"/>
      <c r="H463" s="199" t="s">
        <v>99</v>
      </c>
      <c r="I463" s="195"/>
      <c r="J463" s="195"/>
      <c r="K463" s="196"/>
      <c r="L463" s="187" t="s">
        <v>2185</v>
      </c>
      <c r="M463" s="1" t="str">
        <f t="shared" si="117"/>
        <v/>
      </c>
      <c r="N463" s="1"/>
      <c r="O463" s="1"/>
      <c r="P463" s="1"/>
      <c r="Q463" s="1" t="str">
        <f t="shared" si="118"/>
        <v>#REF!</v>
      </c>
      <c r="R463" s="1"/>
      <c r="S463" s="1" t="str">
        <f t="shared" si="119"/>
        <v>#REF!</v>
      </c>
      <c r="T463" s="1">
        <v>493.0</v>
      </c>
      <c r="U463" s="5">
        <v>495.0</v>
      </c>
      <c r="V463" s="5" t="s">
        <v>48</v>
      </c>
      <c r="W463" s="5">
        <v>4200.0</v>
      </c>
      <c r="X463" s="5">
        <v>4260.0</v>
      </c>
      <c r="Y463" s="5">
        <v>4264.0</v>
      </c>
      <c r="Z463" s="5" t="s">
        <v>234</v>
      </c>
      <c r="AA463" s="5" t="s">
        <v>97</v>
      </c>
      <c r="AB463" s="5" t="s">
        <v>2186</v>
      </c>
      <c r="AC463" s="5" t="s">
        <v>21</v>
      </c>
      <c r="AD463" s="5" t="s">
        <v>92</v>
      </c>
      <c r="AE463" s="6"/>
      <c r="AF463" s="5" t="s">
        <v>2187</v>
      </c>
      <c r="AG463" s="7" t="s">
        <v>101</v>
      </c>
      <c r="AH463" s="6" t="str">
        <f t="shared" si="120"/>
        <v>4266 c)</v>
      </c>
      <c r="AI463" s="8" t="s">
        <v>2188</v>
      </c>
      <c r="AJ463" s="5">
        <v>4200.0</v>
      </c>
      <c r="AK463" s="5" t="s">
        <v>185</v>
      </c>
      <c r="AL463" s="5">
        <v>4260.0</v>
      </c>
      <c r="AM463" s="5" t="s">
        <v>186</v>
      </c>
      <c r="AN463" s="5">
        <v>4266.0</v>
      </c>
      <c r="AO463" s="5" t="s">
        <v>635</v>
      </c>
      <c r="AP463" s="5" t="s">
        <v>2188</v>
      </c>
      <c r="AQ463" s="5" t="s">
        <v>104</v>
      </c>
      <c r="AR463" s="5" t="s">
        <v>2186</v>
      </c>
      <c r="AS463" s="5" t="s">
        <v>105</v>
      </c>
      <c r="AT463" s="5" t="s">
        <v>141</v>
      </c>
      <c r="AU463" s="9" t="str">
        <f t="shared" si="121"/>
        <v>4264 c)</v>
      </c>
      <c r="AV463" s="1" t="str">
        <f t="shared" si="122"/>
        <v>#REF!</v>
      </c>
      <c r="AW463" s="1" t="str">
        <f t="shared" si="130"/>
        <v>#REF!</v>
      </c>
    </row>
    <row r="464" ht="15.0" customHeight="1">
      <c r="A464" s="181" t="s">
        <v>48</v>
      </c>
      <c r="B464" s="181" t="s">
        <v>2170</v>
      </c>
      <c r="C464" s="206" t="s">
        <v>631</v>
      </c>
      <c r="D464" s="1" t="s">
        <v>21</v>
      </c>
      <c r="E464" s="189"/>
      <c r="F464" s="189"/>
      <c r="G464" s="189"/>
      <c r="H464" s="209" t="s">
        <v>92</v>
      </c>
      <c r="I464" s="195"/>
      <c r="J464" s="195"/>
      <c r="K464" s="196"/>
      <c r="L464" s="197" t="s">
        <v>1230</v>
      </c>
      <c r="M464" s="1" t="str">
        <f t="shared" si="117"/>
        <v/>
      </c>
      <c r="N464" s="1"/>
      <c r="O464" s="1"/>
      <c r="P464" s="1"/>
      <c r="Q464" s="1" t="str">
        <f t="shared" si="118"/>
        <v>#REF!</v>
      </c>
      <c r="R464" s="1"/>
      <c r="S464" s="1" t="str">
        <f t="shared" si="119"/>
        <v>#REF!</v>
      </c>
      <c r="T464" s="1">
        <v>494.0</v>
      </c>
      <c r="U464" s="5">
        <v>496.0</v>
      </c>
      <c r="V464" s="5" t="s">
        <v>48</v>
      </c>
      <c r="W464" s="5">
        <v>4200.0</v>
      </c>
      <c r="X464" s="5">
        <v>4260.0</v>
      </c>
      <c r="Y464" s="5">
        <v>4264.0</v>
      </c>
      <c r="Z464" s="5" t="s">
        <v>239</v>
      </c>
      <c r="AA464" s="5" t="s">
        <v>133</v>
      </c>
      <c r="AB464" s="5" t="s">
        <v>632</v>
      </c>
      <c r="AC464" s="5" t="s">
        <v>21</v>
      </c>
      <c r="AD464" s="5" t="s">
        <v>99</v>
      </c>
      <c r="AE464" s="6"/>
      <c r="AF464" s="5" t="s">
        <v>633</v>
      </c>
      <c r="AG464" s="7" t="s">
        <v>101</v>
      </c>
      <c r="AH464" s="6" t="str">
        <f t="shared" si="120"/>
        <v>4266 d)</v>
      </c>
      <c r="AI464" s="8" t="s">
        <v>634</v>
      </c>
      <c r="AJ464" s="5">
        <v>4200.0</v>
      </c>
      <c r="AK464" s="5" t="s">
        <v>185</v>
      </c>
      <c r="AL464" s="5">
        <v>4260.0</v>
      </c>
      <c r="AM464" s="5" t="s">
        <v>186</v>
      </c>
      <c r="AN464" s="5">
        <v>4266.0</v>
      </c>
      <c r="AO464" s="5" t="s">
        <v>635</v>
      </c>
      <c r="AP464" s="5" t="s">
        <v>634</v>
      </c>
      <c r="AQ464" s="5" t="s">
        <v>139</v>
      </c>
      <c r="AR464" s="5" t="s">
        <v>632</v>
      </c>
      <c r="AS464" s="5" t="s">
        <v>105</v>
      </c>
      <c r="AT464" s="5" t="s">
        <v>141</v>
      </c>
      <c r="AU464" s="9" t="str">
        <f t="shared" si="121"/>
        <v>4264 d)</v>
      </c>
      <c r="AV464" s="1" t="str">
        <f t="shared" si="122"/>
        <v>#REF!</v>
      </c>
      <c r="AW464" s="1" t="str">
        <f t="shared" si="130"/>
        <v>#REF!</v>
      </c>
    </row>
    <row r="465" ht="15.0" customHeight="1">
      <c r="A465" s="181" t="s">
        <v>48</v>
      </c>
      <c r="B465" s="181" t="s">
        <v>2170</v>
      </c>
      <c r="C465" s="206" t="s">
        <v>636</v>
      </c>
      <c r="D465" s="1" t="s">
        <v>21</v>
      </c>
      <c r="E465" s="189"/>
      <c r="F465" s="189"/>
      <c r="G465" s="189"/>
      <c r="H465" s="209" t="s">
        <v>92</v>
      </c>
      <c r="I465" s="195"/>
      <c r="J465" s="195"/>
      <c r="K465" s="196"/>
      <c r="L465" s="197" t="s">
        <v>1230</v>
      </c>
      <c r="M465" s="1" t="str">
        <f t="shared" si="117"/>
        <v/>
      </c>
      <c r="N465" s="1"/>
      <c r="O465" s="1"/>
      <c r="P465" s="1"/>
      <c r="Q465" s="1" t="str">
        <f t="shared" si="118"/>
        <v>#REF!</v>
      </c>
      <c r="R465" s="1"/>
      <c r="S465" s="1" t="str">
        <f t="shared" si="119"/>
        <v>#REF!</v>
      </c>
      <c r="T465" s="1">
        <v>495.0</v>
      </c>
      <c r="U465" s="5">
        <v>497.0</v>
      </c>
      <c r="V465" s="5" t="s">
        <v>48</v>
      </c>
      <c r="W465" s="5">
        <v>4200.0</v>
      </c>
      <c r="X465" s="5">
        <v>4260.0</v>
      </c>
      <c r="Y465" s="5">
        <v>4264.0</v>
      </c>
      <c r="Z465" s="5" t="s">
        <v>637</v>
      </c>
      <c r="AA465" s="5" t="s">
        <v>146</v>
      </c>
      <c r="AB465" s="5" t="s">
        <v>638</v>
      </c>
      <c r="AC465" s="5" t="s">
        <v>21</v>
      </c>
      <c r="AD465" s="5" t="s">
        <v>92</v>
      </c>
      <c r="AE465" s="6"/>
      <c r="AF465" s="5" t="s">
        <v>639</v>
      </c>
      <c r="AG465" s="7" t="s">
        <v>101</v>
      </c>
      <c r="AH465" s="6" t="str">
        <f t="shared" si="120"/>
        <v>4266 e)</v>
      </c>
      <c r="AI465" s="8" t="s">
        <v>640</v>
      </c>
      <c r="AJ465" s="5">
        <v>4200.0</v>
      </c>
      <c r="AK465" s="5" t="s">
        <v>185</v>
      </c>
      <c r="AL465" s="5">
        <v>4260.0</v>
      </c>
      <c r="AM465" s="5" t="s">
        <v>186</v>
      </c>
      <c r="AN465" s="5">
        <v>4266.0</v>
      </c>
      <c r="AO465" s="5" t="s">
        <v>635</v>
      </c>
      <c r="AP465" s="5" t="s">
        <v>640</v>
      </c>
      <c r="AQ465" s="5" t="s">
        <v>150</v>
      </c>
      <c r="AR465" s="5" t="s">
        <v>638</v>
      </c>
      <c r="AS465" s="5" t="s">
        <v>105</v>
      </c>
      <c r="AT465" s="5" t="s">
        <v>141</v>
      </c>
      <c r="AU465" s="9" t="str">
        <f t="shared" si="121"/>
        <v>4264 e)</v>
      </c>
      <c r="AV465" s="1" t="str">
        <f t="shared" si="122"/>
        <v>#REF!</v>
      </c>
      <c r="AW465" s="1" t="str">
        <f t="shared" si="130"/>
        <v>#REF!</v>
      </c>
    </row>
    <row r="466" ht="15.0" customHeight="1">
      <c r="A466" s="181" t="s">
        <v>48</v>
      </c>
      <c r="B466" s="181" t="s">
        <v>2170</v>
      </c>
      <c r="C466" s="206" t="s">
        <v>641</v>
      </c>
      <c r="D466" s="1" t="s">
        <v>21</v>
      </c>
      <c r="E466" s="189"/>
      <c r="F466" s="189"/>
      <c r="G466" s="189"/>
      <c r="H466" s="209" t="s">
        <v>92</v>
      </c>
      <c r="I466" s="195"/>
      <c r="J466" s="195"/>
      <c r="K466" s="196"/>
      <c r="L466" s="197" t="s">
        <v>1230</v>
      </c>
      <c r="M466" s="1" t="str">
        <f t="shared" si="117"/>
        <v/>
      </c>
      <c r="N466" s="1"/>
      <c r="O466" s="1"/>
      <c r="P466" s="1"/>
      <c r="Q466" s="1" t="str">
        <f t="shared" si="118"/>
        <v>#REF!</v>
      </c>
      <c r="R466" s="1"/>
      <c r="S466" s="1" t="str">
        <f t="shared" si="119"/>
        <v>#REF!</v>
      </c>
      <c r="T466" s="1">
        <v>496.0</v>
      </c>
      <c r="U466" s="5">
        <v>498.0</v>
      </c>
      <c r="V466" s="5" t="s">
        <v>48</v>
      </c>
      <c r="W466" s="5">
        <v>4200.0</v>
      </c>
      <c r="X466" s="5">
        <v>4260.0</v>
      </c>
      <c r="Y466" s="5">
        <v>4264.0</v>
      </c>
      <c r="Z466" s="5" t="s">
        <v>642</v>
      </c>
      <c r="AA466" s="5" t="s">
        <v>250</v>
      </c>
      <c r="AB466" s="5" t="s">
        <v>643</v>
      </c>
      <c r="AC466" s="5" t="s">
        <v>21</v>
      </c>
      <c r="AD466" s="5" t="s">
        <v>92</v>
      </c>
      <c r="AE466" s="6"/>
      <c r="AF466" s="5" t="s">
        <v>110</v>
      </c>
      <c r="AG466" s="7" t="s">
        <v>101</v>
      </c>
      <c r="AH466" s="6" t="str">
        <f t="shared" si="120"/>
        <v>4266 f)</v>
      </c>
      <c r="AI466" s="8" t="s">
        <v>644</v>
      </c>
      <c r="AJ466" s="5">
        <v>4200.0</v>
      </c>
      <c r="AK466" s="5" t="s">
        <v>185</v>
      </c>
      <c r="AL466" s="5">
        <v>4260.0</v>
      </c>
      <c r="AM466" s="5" t="s">
        <v>186</v>
      </c>
      <c r="AN466" s="5">
        <v>4266.0</v>
      </c>
      <c r="AO466" s="5" t="s">
        <v>635</v>
      </c>
      <c r="AP466" s="5" t="s">
        <v>644</v>
      </c>
      <c r="AQ466" s="5" t="s">
        <v>196</v>
      </c>
      <c r="AR466" s="5" t="s">
        <v>643</v>
      </c>
      <c r="AS466" s="5" t="s">
        <v>105</v>
      </c>
      <c r="AT466" s="5" t="s">
        <v>141</v>
      </c>
      <c r="AU466" s="9" t="str">
        <f t="shared" si="121"/>
        <v>4264 f)</v>
      </c>
      <c r="AV466" s="1" t="str">
        <f t="shared" si="122"/>
        <v>#REF!</v>
      </c>
      <c r="AW466" s="1" t="str">
        <f t="shared" si="130"/>
        <v>#REF!</v>
      </c>
    </row>
    <row r="467" ht="15.0" customHeight="1">
      <c r="A467" s="181" t="s">
        <v>48</v>
      </c>
      <c r="B467" s="181" t="s">
        <v>2170</v>
      </c>
      <c r="C467" s="206" t="s">
        <v>645</v>
      </c>
      <c r="D467" s="1" t="s">
        <v>21</v>
      </c>
      <c r="E467" s="189"/>
      <c r="F467" s="189"/>
      <c r="G467" s="189"/>
      <c r="H467" s="209" t="s">
        <v>92</v>
      </c>
      <c r="I467" s="195"/>
      <c r="J467" s="195"/>
      <c r="K467" s="196"/>
      <c r="L467" s="197" t="s">
        <v>1230</v>
      </c>
      <c r="M467" s="1" t="str">
        <f t="shared" si="117"/>
        <v/>
      </c>
      <c r="N467" s="1"/>
      <c r="O467" s="1"/>
      <c r="P467" s="1"/>
      <c r="Q467" s="1" t="str">
        <f t="shared" si="118"/>
        <v>#REF!</v>
      </c>
      <c r="R467" s="1"/>
      <c r="S467" s="1" t="str">
        <f t="shared" si="119"/>
        <v>#REF!</v>
      </c>
      <c r="T467" s="1">
        <v>497.0</v>
      </c>
      <c r="U467" s="5">
        <v>499.0</v>
      </c>
      <c r="V467" s="5" t="s">
        <v>48</v>
      </c>
      <c r="W467" s="5">
        <v>4200.0</v>
      </c>
      <c r="X467" s="5">
        <v>4260.0</v>
      </c>
      <c r="Y467" s="5">
        <v>4264.0</v>
      </c>
      <c r="Z467" s="5" t="s">
        <v>646</v>
      </c>
      <c r="AA467" s="5" t="s">
        <v>164</v>
      </c>
      <c r="AB467" s="5" t="s">
        <v>647</v>
      </c>
      <c r="AC467" s="5" t="s">
        <v>21</v>
      </c>
      <c r="AD467" s="5" t="s">
        <v>99</v>
      </c>
      <c r="AE467" s="6"/>
      <c r="AF467" s="5" t="s">
        <v>648</v>
      </c>
      <c r="AG467" s="7" t="s">
        <v>101</v>
      </c>
      <c r="AH467" s="6" t="str">
        <f t="shared" si="120"/>
        <v>4266 g)</v>
      </c>
      <c r="AI467" s="8" t="s">
        <v>649</v>
      </c>
      <c r="AJ467" s="5">
        <v>4200.0</v>
      </c>
      <c r="AK467" s="5" t="s">
        <v>185</v>
      </c>
      <c r="AL467" s="5">
        <v>4260.0</v>
      </c>
      <c r="AM467" s="5" t="s">
        <v>186</v>
      </c>
      <c r="AN467" s="5">
        <v>4266.0</v>
      </c>
      <c r="AO467" s="5" t="s">
        <v>635</v>
      </c>
      <c r="AP467" s="5" t="s">
        <v>649</v>
      </c>
      <c r="AQ467" s="5" t="s">
        <v>169</v>
      </c>
      <c r="AR467" s="5" t="s">
        <v>647</v>
      </c>
      <c r="AS467" s="5" t="s">
        <v>105</v>
      </c>
      <c r="AT467" s="5" t="s">
        <v>141</v>
      </c>
      <c r="AU467" s="9" t="str">
        <f t="shared" si="121"/>
        <v>4264 g)</v>
      </c>
      <c r="AV467" s="1" t="str">
        <f t="shared" si="122"/>
        <v>#REF!</v>
      </c>
      <c r="AW467" s="1" t="str">
        <f t="shared" si="130"/>
        <v>#REF!</v>
      </c>
    </row>
    <row r="468" ht="15.0" customHeight="1">
      <c r="A468" s="181" t="s">
        <v>679</v>
      </c>
      <c r="B468" s="181" t="s">
        <v>2170</v>
      </c>
      <c r="C468" s="181" t="s">
        <v>2189</v>
      </c>
      <c r="D468" s="1"/>
      <c r="E468" s="1"/>
      <c r="F468" s="1"/>
      <c r="G468" s="1"/>
      <c r="H468" s="5"/>
      <c r="I468" s="2"/>
      <c r="J468" s="2"/>
      <c r="K468" s="3"/>
      <c r="L468" s="5"/>
      <c r="M468" s="1" t="str">
        <f t="shared" si="117"/>
        <v/>
      </c>
      <c r="N468" s="1"/>
      <c r="O468" s="1"/>
      <c r="P468" s="1"/>
      <c r="Q468" s="1" t="str">
        <f t="shared" si="118"/>
        <v>#REF!</v>
      </c>
      <c r="R468" s="1"/>
      <c r="S468" s="1" t="str">
        <f t="shared" si="119"/>
        <v>#REF!</v>
      </c>
      <c r="T468" s="1">
        <v>502.0</v>
      </c>
      <c r="U468" s="5">
        <v>504.0</v>
      </c>
      <c r="V468" s="5" t="s">
        <v>110</v>
      </c>
      <c r="W468" s="6"/>
      <c r="X468" s="6"/>
      <c r="Y468" s="6"/>
      <c r="Z468" s="5" t="s">
        <v>110</v>
      </c>
      <c r="AA468" s="5" t="s">
        <v>110</v>
      </c>
      <c r="AB468" s="5" t="s">
        <v>110</v>
      </c>
      <c r="AC468" s="5" t="s">
        <v>110</v>
      </c>
      <c r="AD468" s="5" t="s">
        <v>110</v>
      </c>
      <c r="AE468" s="6"/>
      <c r="AF468" s="5" t="s">
        <v>110</v>
      </c>
      <c r="AG468" s="7" t="s">
        <v>101</v>
      </c>
      <c r="AH468" s="6" t="str">
        <f t="shared" si="120"/>
        <v>4270</v>
      </c>
      <c r="AI468" s="8">
        <v>4270.0</v>
      </c>
      <c r="AJ468" s="5">
        <v>4200.0</v>
      </c>
      <c r="AK468" s="5" t="s">
        <v>185</v>
      </c>
      <c r="AL468" s="5">
        <v>4270.0</v>
      </c>
      <c r="AM468" s="5" t="s">
        <v>655</v>
      </c>
      <c r="AN468" s="5"/>
      <c r="AO468" s="5" t="s">
        <v>110</v>
      </c>
      <c r="AP468" s="5" t="s">
        <v>110</v>
      </c>
      <c r="AQ468" s="5" t="s">
        <v>110</v>
      </c>
      <c r="AR468" s="5" t="s">
        <v>110</v>
      </c>
      <c r="AS468" s="5" t="s">
        <v>110</v>
      </c>
      <c r="AT468" s="5" t="s">
        <v>110</v>
      </c>
      <c r="AU468" s="9" t="str">
        <f t="shared" si="121"/>
        <v/>
      </c>
      <c r="AV468" s="1" t="str">
        <f t="shared" si="122"/>
        <v>#REF!</v>
      </c>
      <c r="AW468" s="1" t="str">
        <f>IF(#REF!="ITEM",IF(AQ468="a","ok",
IF(AQ468="b",IF(#REF!="a","ok","x"),
IF(AQ468="c",IF(#REF!="b","ok","x"),
IF(AQ468="d",IF(#REF!="c","ok","x"),
IF(AQ468="e",IF(#REF!="d","ok","x"),
IF(AQ468="f",IF(#REF!="e","ok","x"),
IF(AQ468="g",IF(#REF!="f","ok","x"),
IF(AQ468="h",IF(#REF!="g","ok","x"),
IF(AQ468="i",IF(#REF!="h","ok","x"),
IF(AQ468="j",IF(#REF!="i","ok","x"),
IF(AQ468="K",IF(#REF!="J","ok","x"),
IF(AQ468="L",IF(#REF!="K","ok","x")
)))))))))))),"OK")</f>
        <v>#REF!</v>
      </c>
    </row>
    <row r="469" ht="15.0" customHeight="1">
      <c r="A469" s="181" t="s">
        <v>47</v>
      </c>
      <c r="B469" s="181" t="s">
        <v>2170</v>
      </c>
      <c r="C469" s="182" t="s">
        <v>650</v>
      </c>
      <c r="D469" s="1" t="s">
        <v>21</v>
      </c>
      <c r="E469" s="183">
        <f>COUNTIF(H470:H474,"SIM")</f>
        <v>4</v>
      </c>
      <c r="F469" s="183">
        <f>COUNTA(H470:H474)</f>
        <v>5</v>
      </c>
      <c r="G469" s="184">
        <f>E469/F469</f>
        <v>0.8</v>
      </c>
      <c r="H469" s="201" t="s">
        <v>684</v>
      </c>
      <c r="I469" s="185"/>
      <c r="J469" s="185"/>
      <c r="K469" s="186"/>
      <c r="L469" s="197" t="s">
        <v>2190</v>
      </c>
      <c r="M469" s="1" t="str">
        <f t="shared" si="117"/>
        <v/>
      </c>
      <c r="N469" s="1"/>
      <c r="O469" s="1"/>
      <c r="P469" s="1"/>
      <c r="Q469" s="1" t="str">
        <f t="shared" si="118"/>
        <v>#REF!</v>
      </c>
      <c r="R469" s="1"/>
      <c r="S469" s="1" t="str">
        <f t="shared" si="119"/>
        <v>#REF!</v>
      </c>
      <c r="T469" s="1">
        <v>503.0</v>
      </c>
      <c r="U469" s="5">
        <v>505.0</v>
      </c>
      <c r="V469" s="5" t="s">
        <v>47</v>
      </c>
      <c r="W469" s="5">
        <v>4200.0</v>
      </c>
      <c r="X469" s="5">
        <v>4270.0</v>
      </c>
      <c r="Y469" s="5">
        <v>4271.0</v>
      </c>
      <c r="Z469" s="5" t="s">
        <v>2191</v>
      </c>
      <c r="AA469" s="5" t="s">
        <v>110</v>
      </c>
      <c r="AB469" s="5" t="s">
        <v>656</v>
      </c>
      <c r="AC469" s="5" t="s">
        <v>21</v>
      </c>
      <c r="AD469" s="5" t="s">
        <v>852</v>
      </c>
      <c r="AE469" s="188">
        <v>0.44</v>
      </c>
      <c r="AF469" s="5" t="s">
        <v>2192</v>
      </c>
      <c r="AG469" s="7" t="s">
        <v>101</v>
      </c>
      <c r="AH469" s="6" t="str">
        <f t="shared" si="120"/>
        <v>4271</v>
      </c>
      <c r="AI469" s="8">
        <v>4271.0</v>
      </c>
      <c r="AJ469" s="5">
        <v>4200.0</v>
      </c>
      <c r="AK469" s="5" t="s">
        <v>185</v>
      </c>
      <c r="AL469" s="5">
        <v>4270.0</v>
      </c>
      <c r="AM469" s="5" t="s">
        <v>655</v>
      </c>
      <c r="AN469" s="5">
        <v>4271.0</v>
      </c>
      <c r="AO469" s="5" t="s">
        <v>656</v>
      </c>
      <c r="AP469" s="5" t="s">
        <v>2191</v>
      </c>
      <c r="AQ469" s="5" t="s">
        <v>110</v>
      </c>
      <c r="AR469" s="5" t="s">
        <v>110</v>
      </c>
      <c r="AS469" s="5" t="s">
        <v>105</v>
      </c>
      <c r="AT469" s="5" t="s">
        <v>110</v>
      </c>
      <c r="AU469" s="9" t="str">
        <f t="shared" si="121"/>
        <v/>
      </c>
      <c r="AV469" s="1" t="str">
        <f t="shared" si="122"/>
        <v>#REF!</v>
      </c>
      <c r="AW469" s="1" t="str">
        <f t="shared" ref="AW469:AW474" si="131">IF(#REF!="ITEM",IF(AQ469="a","ok",
IF(AQ469="b",IF(AQ468="a","ok","x"),
IF(AQ469="c",IF(AQ468="b","ok","x"),
IF(AQ469="d",IF(AQ468="c","ok","x"),
IF(AQ469="e",IF(AQ468="d","ok","x"),
IF(AQ469="f",IF(AQ468="e","ok","x"),
IF(AQ469="g",IF(AQ468="f","ok","x"),
IF(AQ469="h",IF(AQ468="g","ok","x"),
IF(AQ469="i",IF(AQ468="h","ok","x"),
IF(AQ469="j",IF(AQ468="i","ok","x"),
IF(AQ469="K",IF(AQ468="J","ok","x"),
IF(AQ469="L",IF(AQ468="K","ok","x")
)))))))))))),"OK")</f>
        <v>#REF!</v>
      </c>
    </row>
    <row r="470" ht="15.0" customHeight="1">
      <c r="A470" s="181" t="s">
        <v>48</v>
      </c>
      <c r="B470" s="181" t="s">
        <v>2170</v>
      </c>
      <c r="C470" s="206" t="s">
        <v>2193</v>
      </c>
      <c r="D470" s="1" t="s">
        <v>21</v>
      </c>
      <c r="E470" s="189"/>
      <c r="F470" s="189"/>
      <c r="G470" s="189"/>
      <c r="H470" s="199" t="s">
        <v>99</v>
      </c>
      <c r="I470" s="195"/>
      <c r="J470" s="195"/>
      <c r="K470" s="196"/>
      <c r="L470" s="197" t="s">
        <v>2194</v>
      </c>
      <c r="M470" s="1" t="str">
        <f t="shared" si="117"/>
        <v/>
      </c>
      <c r="N470" s="1"/>
      <c r="O470" s="1"/>
      <c r="P470" s="1"/>
      <c r="Q470" s="1" t="str">
        <f t="shared" si="118"/>
        <v>#REF!</v>
      </c>
      <c r="R470" s="1"/>
      <c r="S470" s="1" t="str">
        <f t="shared" si="119"/>
        <v>#REF!</v>
      </c>
      <c r="T470" s="1">
        <v>504.0</v>
      </c>
      <c r="U470" s="5">
        <v>506.0</v>
      </c>
      <c r="V470" s="5" t="s">
        <v>48</v>
      </c>
      <c r="W470" s="5">
        <v>4200.0</v>
      </c>
      <c r="X470" s="5">
        <v>4270.0</v>
      </c>
      <c r="Y470" s="5">
        <v>4271.0</v>
      </c>
      <c r="Z470" s="5" t="s">
        <v>2195</v>
      </c>
      <c r="AA470" s="5" t="s">
        <v>243</v>
      </c>
      <c r="AB470" s="5" t="s">
        <v>2196</v>
      </c>
      <c r="AC470" s="5" t="s">
        <v>21</v>
      </c>
      <c r="AD470" s="5" t="s">
        <v>99</v>
      </c>
      <c r="AE470" s="6"/>
      <c r="AF470" s="5" t="s">
        <v>2197</v>
      </c>
      <c r="AG470" s="7" t="s">
        <v>101</v>
      </c>
      <c r="AH470" s="6" t="str">
        <f t="shared" si="120"/>
        <v>4271 a)</v>
      </c>
      <c r="AI470" s="8" t="s">
        <v>2195</v>
      </c>
      <c r="AJ470" s="5">
        <v>4200.0</v>
      </c>
      <c r="AK470" s="5" t="s">
        <v>185</v>
      </c>
      <c r="AL470" s="5">
        <v>4270.0</v>
      </c>
      <c r="AM470" s="5" t="s">
        <v>655</v>
      </c>
      <c r="AN470" s="5">
        <v>4271.0</v>
      </c>
      <c r="AO470" s="5" t="s">
        <v>656</v>
      </c>
      <c r="AP470" s="5" t="s">
        <v>2195</v>
      </c>
      <c r="AQ470" s="5" t="s">
        <v>115</v>
      </c>
      <c r="AR470" s="5" t="s">
        <v>2196</v>
      </c>
      <c r="AS470" s="5" t="s">
        <v>105</v>
      </c>
      <c r="AT470" s="5" t="s">
        <v>106</v>
      </c>
      <c r="AU470" s="9" t="str">
        <f t="shared" si="121"/>
        <v>4271 a)</v>
      </c>
      <c r="AV470" s="1" t="str">
        <f t="shared" si="122"/>
        <v>#REF!</v>
      </c>
      <c r="AW470" s="1" t="str">
        <f t="shared" si="131"/>
        <v>#REF!</v>
      </c>
    </row>
    <row r="471" ht="15.0" customHeight="1">
      <c r="A471" s="181" t="s">
        <v>48</v>
      </c>
      <c r="B471" s="181" t="s">
        <v>2170</v>
      </c>
      <c r="C471" s="206" t="s">
        <v>2198</v>
      </c>
      <c r="D471" s="1" t="s">
        <v>21</v>
      </c>
      <c r="E471" s="189"/>
      <c r="F471" s="189"/>
      <c r="G471" s="189"/>
      <c r="H471" s="199" t="s">
        <v>99</v>
      </c>
      <c r="I471" s="195"/>
      <c r="J471" s="195"/>
      <c r="K471" s="196"/>
      <c r="L471" s="197" t="s">
        <v>2194</v>
      </c>
      <c r="M471" s="1" t="str">
        <f t="shared" si="117"/>
        <v/>
      </c>
      <c r="N471" s="1"/>
      <c r="O471" s="1"/>
      <c r="P471" s="1"/>
      <c r="Q471" s="1" t="str">
        <f t="shared" si="118"/>
        <v>#REF!</v>
      </c>
      <c r="R471" s="1"/>
      <c r="S471" s="1" t="str">
        <f t="shared" si="119"/>
        <v>#REF!</v>
      </c>
      <c r="T471" s="1">
        <v>505.0</v>
      </c>
      <c r="U471" s="5">
        <v>507.0</v>
      </c>
      <c r="V471" s="5" t="s">
        <v>48</v>
      </c>
      <c r="W471" s="5">
        <v>4200.0</v>
      </c>
      <c r="X471" s="5">
        <v>4270.0</v>
      </c>
      <c r="Y471" s="5">
        <v>4271.0</v>
      </c>
      <c r="Z471" s="5" t="s">
        <v>2199</v>
      </c>
      <c r="AA471" s="5" t="s">
        <v>201</v>
      </c>
      <c r="AB471" s="5" t="s">
        <v>2200</v>
      </c>
      <c r="AC471" s="5" t="s">
        <v>21</v>
      </c>
      <c r="AD471" s="5" t="s">
        <v>99</v>
      </c>
      <c r="AE471" s="6"/>
      <c r="AF471" s="5" t="s">
        <v>654</v>
      </c>
      <c r="AG471" s="7" t="s">
        <v>101</v>
      </c>
      <c r="AH471" s="6" t="str">
        <f t="shared" si="120"/>
        <v>4271 b)</v>
      </c>
      <c r="AI471" s="8" t="s">
        <v>2199</v>
      </c>
      <c r="AJ471" s="5">
        <v>4200.0</v>
      </c>
      <c r="AK471" s="5" t="s">
        <v>185</v>
      </c>
      <c r="AL471" s="5">
        <v>4270.0</v>
      </c>
      <c r="AM471" s="5" t="s">
        <v>655</v>
      </c>
      <c r="AN471" s="5">
        <v>4271.0</v>
      </c>
      <c r="AO471" s="5" t="s">
        <v>656</v>
      </c>
      <c r="AP471" s="5" t="s">
        <v>2199</v>
      </c>
      <c r="AQ471" s="5" t="s">
        <v>121</v>
      </c>
      <c r="AR471" s="5" t="s">
        <v>2200</v>
      </c>
      <c r="AS471" s="5" t="s">
        <v>105</v>
      </c>
      <c r="AT471" s="5" t="s">
        <v>106</v>
      </c>
      <c r="AU471" s="9" t="str">
        <f t="shared" si="121"/>
        <v>4271 b)</v>
      </c>
      <c r="AV471" s="1" t="str">
        <f t="shared" si="122"/>
        <v>#REF!</v>
      </c>
      <c r="AW471" s="1" t="str">
        <f t="shared" si="131"/>
        <v>#REF!</v>
      </c>
    </row>
    <row r="472" ht="15.0" customHeight="1">
      <c r="A472" s="181" t="s">
        <v>48</v>
      </c>
      <c r="B472" s="181" t="s">
        <v>2170</v>
      </c>
      <c r="C472" s="206" t="s">
        <v>651</v>
      </c>
      <c r="D472" s="1" t="s">
        <v>21</v>
      </c>
      <c r="E472" s="189"/>
      <c r="F472" s="189"/>
      <c r="G472" s="189"/>
      <c r="H472" s="209" t="s">
        <v>92</v>
      </c>
      <c r="I472" s="195"/>
      <c r="J472" s="195"/>
      <c r="K472" s="196"/>
      <c r="L472" s="197" t="s">
        <v>1230</v>
      </c>
      <c r="M472" s="1" t="str">
        <f t="shared" si="117"/>
        <v/>
      </c>
      <c r="N472" s="1"/>
      <c r="O472" s="1"/>
      <c r="P472" s="1"/>
      <c r="Q472" s="1" t="str">
        <f t="shared" si="118"/>
        <v>#REF!</v>
      </c>
      <c r="R472" s="1"/>
      <c r="S472" s="1" t="str">
        <f t="shared" si="119"/>
        <v>#REF!</v>
      </c>
      <c r="T472" s="1">
        <v>506.0</v>
      </c>
      <c r="U472" s="5">
        <v>508.0</v>
      </c>
      <c r="V472" s="5" t="s">
        <v>48</v>
      </c>
      <c r="W472" s="5">
        <v>4200.0</v>
      </c>
      <c r="X472" s="5">
        <v>4270.0</v>
      </c>
      <c r="Y472" s="5">
        <v>4271.0</v>
      </c>
      <c r="Z472" s="5" t="s">
        <v>652</v>
      </c>
      <c r="AA472" s="5" t="s">
        <v>97</v>
      </c>
      <c r="AB472" s="5" t="s">
        <v>653</v>
      </c>
      <c r="AC472" s="5" t="s">
        <v>21</v>
      </c>
      <c r="AD472" s="5" t="s">
        <v>99</v>
      </c>
      <c r="AE472" s="6"/>
      <c r="AF472" s="5" t="s">
        <v>654</v>
      </c>
      <c r="AG472" s="7" t="s">
        <v>101</v>
      </c>
      <c r="AH472" s="6" t="str">
        <f t="shared" si="120"/>
        <v>4271 c)</v>
      </c>
      <c r="AI472" s="8" t="s">
        <v>652</v>
      </c>
      <c r="AJ472" s="5">
        <v>4200.0</v>
      </c>
      <c r="AK472" s="5" t="s">
        <v>185</v>
      </c>
      <c r="AL472" s="5">
        <v>4270.0</v>
      </c>
      <c r="AM472" s="5" t="s">
        <v>655</v>
      </c>
      <c r="AN472" s="5">
        <v>4271.0</v>
      </c>
      <c r="AO472" s="5" t="s">
        <v>656</v>
      </c>
      <c r="AP472" s="5" t="s">
        <v>652</v>
      </c>
      <c r="AQ472" s="5" t="s">
        <v>104</v>
      </c>
      <c r="AR472" s="5" t="s">
        <v>653</v>
      </c>
      <c r="AS472" s="5" t="s">
        <v>105</v>
      </c>
      <c r="AT472" s="5" t="s">
        <v>106</v>
      </c>
      <c r="AU472" s="9" t="str">
        <f t="shared" si="121"/>
        <v>4271 c)</v>
      </c>
      <c r="AV472" s="1" t="str">
        <f t="shared" si="122"/>
        <v>#REF!</v>
      </c>
      <c r="AW472" s="1" t="str">
        <f t="shared" si="131"/>
        <v>#REF!</v>
      </c>
    </row>
    <row r="473" ht="15.0" customHeight="1">
      <c r="A473" s="181" t="s">
        <v>48</v>
      </c>
      <c r="B473" s="181" t="s">
        <v>2170</v>
      </c>
      <c r="C473" s="206" t="s">
        <v>2201</v>
      </c>
      <c r="D473" s="1" t="s">
        <v>21</v>
      </c>
      <c r="E473" s="189"/>
      <c r="F473" s="189"/>
      <c r="G473" s="189"/>
      <c r="H473" s="199" t="s">
        <v>99</v>
      </c>
      <c r="I473" s="195"/>
      <c r="J473" s="195"/>
      <c r="K473" s="196"/>
      <c r="L473" s="197" t="s">
        <v>2194</v>
      </c>
      <c r="M473" s="1" t="str">
        <f t="shared" si="117"/>
        <v/>
      </c>
      <c r="N473" s="1"/>
      <c r="O473" s="1"/>
      <c r="P473" s="1"/>
      <c r="Q473" s="1" t="str">
        <f t="shared" si="118"/>
        <v>#REF!</v>
      </c>
      <c r="R473" s="1"/>
      <c r="S473" s="1" t="str">
        <f t="shared" si="119"/>
        <v>#REF!</v>
      </c>
      <c r="T473" s="1">
        <v>507.0</v>
      </c>
      <c r="U473" s="5">
        <v>509.0</v>
      </c>
      <c r="V473" s="5" t="s">
        <v>48</v>
      </c>
      <c r="W473" s="5">
        <v>4200.0</v>
      </c>
      <c r="X473" s="5">
        <v>4270.0</v>
      </c>
      <c r="Y473" s="5">
        <v>4271.0</v>
      </c>
      <c r="Z473" s="5" t="s">
        <v>2202</v>
      </c>
      <c r="AA473" s="5" t="s">
        <v>133</v>
      </c>
      <c r="AB473" s="5" t="s">
        <v>2203</v>
      </c>
      <c r="AC473" s="5" t="s">
        <v>21</v>
      </c>
      <c r="AD473" s="5" t="s">
        <v>99</v>
      </c>
      <c r="AE473" s="6"/>
      <c r="AF473" s="5" t="s">
        <v>654</v>
      </c>
      <c r="AG473" s="7" t="s">
        <v>101</v>
      </c>
      <c r="AH473" s="6" t="str">
        <f t="shared" si="120"/>
        <v>4271 d)</v>
      </c>
      <c r="AI473" s="8" t="s">
        <v>2202</v>
      </c>
      <c r="AJ473" s="5">
        <v>4200.0</v>
      </c>
      <c r="AK473" s="5" t="s">
        <v>185</v>
      </c>
      <c r="AL473" s="5">
        <v>4270.0</v>
      </c>
      <c r="AM473" s="5" t="s">
        <v>655</v>
      </c>
      <c r="AN473" s="5">
        <v>4271.0</v>
      </c>
      <c r="AO473" s="5" t="s">
        <v>656</v>
      </c>
      <c r="AP473" s="5" t="s">
        <v>2202</v>
      </c>
      <c r="AQ473" s="5" t="s">
        <v>139</v>
      </c>
      <c r="AR473" s="5" t="s">
        <v>2203</v>
      </c>
      <c r="AS473" s="5" t="s">
        <v>105</v>
      </c>
      <c r="AT473" s="5" t="s">
        <v>106</v>
      </c>
      <c r="AU473" s="9" t="str">
        <f t="shared" si="121"/>
        <v>4271 d)</v>
      </c>
      <c r="AV473" s="1" t="str">
        <f t="shared" si="122"/>
        <v>#REF!</v>
      </c>
      <c r="AW473" s="1" t="str">
        <f t="shared" si="131"/>
        <v>#REF!</v>
      </c>
    </row>
    <row r="474" ht="15.0" customHeight="1">
      <c r="A474" s="181" t="s">
        <v>48</v>
      </c>
      <c r="B474" s="181" t="s">
        <v>2170</v>
      </c>
      <c r="C474" s="206" t="s">
        <v>2204</v>
      </c>
      <c r="D474" s="1" t="s">
        <v>21</v>
      </c>
      <c r="E474" s="189"/>
      <c r="F474" s="189"/>
      <c r="G474" s="189"/>
      <c r="H474" s="199" t="s">
        <v>99</v>
      </c>
      <c r="I474" s="195"/>
      <c r="J474" s="195"/>
      <c r="K474" s="196"/>
      <c r="L474" s="197" t="s">
        <v>2194</v>
      </c>
      <c r="M474" s="1" t="str">
        <f t="shared" si="117"/>
        <v/>
      </c>
      <c r="N474" s="1"/>
      <c r="O474" s="1"/>
      <c r="P474" s="1"/>
      <c r="Q474" s="1" t="str">
        <f t="shared" si="118"/>
        <v>#REF!</v>
      </c>
      <c r="R474" s="1"/>
      <c r="S474" s="1" t="str">
        <f t="shared" si="119"/>
        <v>#REF!</v>
      </c>
      <c r="T474" s="1">
        <v>508.0</v>
      </c>
      <c r="U474" s="5">
        <v>510.0</v>
      </c>
      <c r="V474" s="5" t="s">
        <v>48</v>
      </c>
      <c r="W474" s="5">
        <v>4200.0</v>
      </c>
      <c r="X474" s="5">
        <v>4270.0</v>
      </c>
      <c r="Y474" s="5">
        <v>4271.0</v>
      </c>
      <c r="Z474" s="5" t="s">
        <v>2205</v>
      </c>
      <c r="AA474" s="5" t="s">
        <v>146</v>
      </c>
      <c r="AB474" s="5" t="s">
        <v>2206</v>
      </c>
      <c r="AC474" s="5" t="s">
        <v>21</v>
      </c>
      <c r="AD474" s="5" t="s">
        <v>99</v>
      </c>
      <c r="AE474" s="6"/>
      <c r="AF474" s="5" t="s">
        <v>2207</v>
      </c>
      <c r="AG474" s="7" t="s">
        <v>101</v>
      </c>
      <c r="AH474" s="6" t="str">
        <f t="shared" si="120"/>
        <v>4271 e)</v>
      </c>
      <c r="AI474" s="8" t="s">
        <v>2205</v>
      </c>
      <c r="AJ474" s="5">
        <v>4200.0</v>
      </c>
      <c r="AK474" s="5" t="s">
        <v>185</v>
      </c>
      <c r="AL474" s="5">
        <v>4270.0</v>
      </c>
      <c r="AM474" s="5" t="s">
        <v>655</v>
      </c>
      <c r="AN474" s="5">
        <v>4271.0</v>
      </c>
      <c r="AO474" s="5" t="s">
        <v>656</v>
      </c>
      <c r="AP474" s="5" t="s">
        <v>2205</v>
      </c>
      <c r="AQ474" s="5" t="s">
        <v>150</v>
      </c>
      <c r="AR474" s="5" t="s">
        <v>2206</v>
      </c>
      <c r="AS474" s="5" t="s">
        <v>105</v>
      </c>
      <c r="AT474" s="5" t="s">
        <v>106</v>
      </c>
      <c r="AU474" s="9" t="str">
        <f t="shared" si="121"/>
        <v>4271 e)</v>
      </c>
      <c r="AV474" s="1" t="str">
        <f t="shared" si="122"/>
        <v>#REF!</v>
      </c>
      <c r="AW474" s="1" t="str">
        <f t="shared" si="131"/>
        <v>#REF!</v>
      </c>
    </row>
    <row r="475" ht="15.0" customHeight="1">
      <c r="A475" s="181" t="s">
        <v>47</v>
      </c>
      <c r="B475" s="181" t="s">
        <v>2170</v>
      </c>
      <c r="C475" s="182" t="s">
        <v>2208</v>
      </c>
      <c r="D475" s="1" t="s">
        <v>21</v>
      </c>
      <c r="E475" s="183">
        <f>COUNTIF(H476:H479,"SIM")</f>
        <v>4</v>
      </c>
      <c r="F475" s="183">
        <f>COUNTA(H476:H479)</f>
        <v>4</v>
      </c>
      <c r="G475" s="184">
        <f>E475/F475</f>
        <v>1</v>
      </c>
      <c r="H475" s="201" t="s">
        <v>684</v>
      </c>
      <c r="I475" s="185"/>
      <c r="J475" s="185"/>
      <c r="K475" s="186"/>
      <c r="L475" s="197" t="s">
        <v>2209</v>
      </c>
      <c r="M475" s="1" t="str">
        <f t="shared" si="117"/>
        <v/>
      </c>
      <c r="N475" s="1"/>
      <c r="O475" s="1"/>
      <c r="P475" s="1"/>
      <c r="Q475" s="1" t="str">
        <f t="shared" si="118"/>
        <v>#REF!</v>
      </c>
      <c r="R475" s="1"/>
      <c r="S475" s="1" t="str">
        <f t="shared" si="119"/>
        <v>#REF!</v>
      </c>
      <c r="T475" s="1">
        <v>517.0</v>
      </c>
      <c r="U475" s="5">
        <v>519.0</v>
      </c>
      <c r="V475" s="5" t="s">
        <v>47</v>
      </c>
      <c r="W475" s="5">
        <v>4200.0</v>
      </c>
      <c r="X475" s="5">
        <v>4280.0</v>
      </c>
      <c r="Y475" s="5">
        <v>4281.0</v>
      </c>
      <c r="Z475" s="5" t="s">
        <v>2210</v>
      </c>
      <c r="AA475" s="5" t="s">
        <v>110</v>
      </c>
      <c r="AB475" s="5" t="s">
        <v>2211</v>
      </c>
      <c r="AC475" s="5" t="s">
        <v>21</v>
      </c>
      <c r="AD475" s="5" t="s">
        <v>852</v>
      </c>
      <c r="AE475" s="188">
        <v>0.36</v>
      </c>
      <c r="AF475" s="5" t="s">
        <v>2212</v>
      </c>
      <c r="AG475" s="7" t="s">
        <v>101</v>
      </c>
      <c r="AH475" s="6" t="str">
        <f t="shared" si="120"/>
        <v>4281</v>
      </c>
      <c r="AI475" s="8">
        <v>4281.0</v>
      </c>
      <c r="AJ475" s="5">
        <v>4200.0</v>
      </c>
      <c r="AK475" s="5" t="s">
        <v>185</v>
      </c>
      <c r="AL475" s="5">
        <v>4280.0</v>
      </c>
      <c r="AM475" s="5" t="s">
        <v>2213</v>
      </c>
      <c r="AN475" s="5">
        <v>4281.0</v>
      </c>
      <c r="AO475" s="5" t="s">
        <v>2211</v>
      </c>
      <c r="AP475" s="5" t="s">
        <v>2210</v>
      </c>
      <c r="AQ475" s="5" t="s">
        <v>110</v>
      </c>
      <c r="AR475" s="5" t="s">
        <v>110</v>
      </c>
      <c r="AS475" s="5" t="s">
        <v>105</v>
      </c>
      <c r="AT475" s="5" t="s">
        <v>110</v>
      </c>
      <c r="AU475" s="9" t="str">
        <f t="shared" si="121"/>
        <v/>
      </c>
      <c r="AV475" s="1" t="str">
        <f t="shared" si="122"/>
        <v>#REF!</v>
      </c>
      <c r="AW475" s="1" t="str">
        <f>IF(#REF!="ITEM",IF(AQ475="a","ok",
IF(AQ475="b",IF(#REF!="a","ok","x"),
IF(AQ475="c",IF(#REF!="b","ok","x"),
IF(AQ475="d",IF(#REF!="c","ok","x"),
IF(AQ475="e",IF(#REF!="d","ok","x"),
IF(AQ475="f",IF(#REF!="e","ok","x"),
IF(AQ475="g",IF(#REF!="f","ok","x"),
IF(AQ475="h",IF(#REF!="g","ok","x"),
IF(AQ475="i",IF(#REF!="h","ok","x"),
IF(AQ475="j",IF(#REF!="i","ok","x"),
IF(AQ475="K",IF(#REF!="J","ok","x"),
IF(AQ475="L",IF(#REF!="K","ok","x")
)))))))))))),"OK")</f>
        <v>#REF!</v>
      </c>
    </row>
    <row r="476" ht="15.0" customHeight="1">
      <c r="A476" s="181" t="s">
        <v>48</v>
      </c>
      <c r="B476" s="181" t="s">
        <v>2170</v>
      </c>
      <c r="C476" s="206" t="s">
        <v>2214</v>
      </c>
      <c r="D476" s="1" t="s">
        <v>21</v>
      </c>
      <c r="E476" s="189"/>
      <c r="F476" s="189"/>
      <c r="G476" s="189"/>
      <c r="H476" s="197" t="s">
        <v>99</v>
      </c>
      <c r="I476" s="195"/>
      <c r="J476" s="195"/>
      <c r="K476" s="196"/>
      <c r="L476" s="197" t="s">
        <v>2215</v>
      </c>
      <c r="M476" s="1" t="str">
        <f t="shared" si="117"/>
        <v/>
      </c>
      <c r="N476" s="1"/>
      <c r="O476" s="1"/>
      <c r="P476" s="1"/>
      <c r="Q476" s="1" t="str">
        <f t="shared" si="118"/>
        <v>#REF!</v>
      </c>
      <c r="R476" s="1"/>
      <c r="S476" s="1" t="str">
        <f t="shared" si="119"/>
        <v>#REF!</v>
      </c>
      <c r="T476" s="1">
        <v>518.0</v>
      </c>
      <c r="U476" s="5">
        <v>520.0</v>
      </c>
      <c r="V476" s="5" t="s">
        <v>48</v>
      </c>
      <c r="W476" s="5">
        <v>4200.0</v>
      </c>
      <c r="X476" s="5">
        <v>4280.0</v>
      </c>
      <c r="Y476" s="5">
        <v>4281.0</v>
      </c>
      <c r="Z476" s="5" t="s">
        <v>2216</v>
      </c>
      <c r="AA476" s="5" t="s">
        <v>243</v>
      </c>
      <c r="AB476" s="5" t="s">
        <v>2214</v>
      </c>
      <c r="AC476" s="5" t="s">
        <v>21</v>
      </c>
      <c r="AD476" s="5" t="s">
        <v>99</v>
      </c>
      <c r="AE476" s="6"/>
      <c r="AF476" s="5" t="s">
        <v>2212</v>
      </c>
      <c r="AG476" s="7" t="s">
        <v>101</v>
      </c>
      <c r="AH476" s="6" t="str">
        <f t="shared" si="120"/>
        <v>4281 a)</v>
      </c>
      <c r="AI476" s="8" t="s">
        <v>2216</v>
      </c>
      <c r="AJ476" s="5">
        <v>4200.0</v>
      </c>
      <c r="AK476" s="5" t="s">
        <v>185</v>
      </c>
      <c r="AL476" s="5">
        <v>4280.0</v>
      </c>
      <c r="AM476" s="5" t="s">
        <v>2213</v>
      </c>
      <c r="AN476" s="5">
        <v>4281.0</v>
      </c>
      <c r="AO476" s="5" t="s">
        <v>2211</v>
      </c>
      <c r="AP476" s="5" t="s">
        <v>2216</v>
      </c>
      <c r="AQ476" s="5" t="s">
        <v>115</v>
      </c>
      <c r="AR476" s="5" t="s">
        <v>2214</v>
      </c>
      <c r="AS476" s="5" t="s">
        <v>105</v>
      </c>
      <c r="AT476" s="5" t="s">
        <v>106</v>
      </c>
      <c r="AU476" s="9" t="str">
        <f t="shared" si="121"/>
        <v>4281 a)</v>
      </c>
      <c r="AV476" s="1" t="str">
        <f t="shared" si="122"/>
        <v>#REF!</v>
      </c>
      <c r="AW476" s="1" t="str">
        <f t="shared" ref="AW476:AW479" si="132">IF(#REF!="ITEM",IF(AQ476="a","ok",
IF(AQ476="b",IF(AQ475="a","ok","x"),
IF(AQ476="c",IF(AQ475="b","ok","x"),
IF(AQ476="d",IF(AQ475="c","ok","x"),
IF(AQ476="e",IF(AQ475="d","ok","x"),
IF(AQ476="f",IF(AQ475="e","ok","x"),
IF(AQ476="g",IF(AQ475="f","ok","x"),
IF(AQ476="h",IF(AQ475="g","ok","x"),
IF(AQ476="i",IF(AQ475="h","ok","x"),
IF(AQ476="j",IF(AQ475="i","ok","x"),
IF(AQ476="K",IF(AQ475="J","ok","x"),
IF(AQ476="L",IF(AQ475="K","ok","x")
)))))))))))),"OK")</f>
        <v>#REF!</v>
      </c>
    </row>
    <row r="477" ht="15.0" customHeight="1">
      <c r="A477" s="181" t="s">
        <v>48</v>
      </c>
      <c r="B477" s="181" t="s">
        <v>2170</v>
      </c>
      <c r="C477" s="206" t="s">
        <v>2217</v>
      </c>
      <c r="D477" s="1" t="s">
        <v>21</v>
      </c>
      <c r="E477" s="189"/>
      <c r="F477" s="189"/>
      <c r="G477" s="189"/>
      <c r="H477" s="197" t="s">
        <v>99</v>
      </c>
      <c r="I477" s="195"/>
      <c r="J477" s="195"/>
      <c r="K477" s="196"/>
      <c r="L477" s="197" t="s">
        <v>2215</v>
      </c>
      <c r="M477" s="1" t="str">
        <f t="shared" si="117"/>
        <v/>
      </c>
      <c r="N477" s="1"/>
      <c r="O477" s="1"/>
      <c r="P477" s="1"/>
      <c r="Q477" s="1" t="str">
        <f t="shared" si="118"/>
        <v>#REF!</v>
      </c>
      <c r="R477" s="1"/>
      <c r="S477" s="1" t="str">
        <f t="shared" si="119"/>
        <v>#REF!</v>
      </c>
      <c r="T477" s="1">
        <v>519.0</v>
      </c>
      <c r="U477" s="5">
        <v>521.0</v>
      </c>
      <c r="V477" s="5" t="s">
        <v>48</v>
      </c>
      <c r="W477" s="5">
        <v>4200.0</v>
      </c>
      <c r="X477" s="5">
        <v>4280.0</v>
      </c>
      <c r="Y477" s="5">
        <v>4281.0</v>
      </c>
      <c r="Z477" s="5" t="s">
        <v>2218</v>
      </c>
      <c r="AA477" s="5" t="s">
        <v>201</v>
      </c>
      <c r="AB477" s="5" t="s">
        <v>2217</v>
      </c>
      <c r="AC477" s="5" t="s">
        <v>21</v>
      </c>
      <c r="AD477" s="5" t="s">
        <v>99</v>
      </c>
      <c r="AE477" s="6"/>
      <c r="AF477" s="5" t="s">
        <v>2219</v>
      </c>
      <c r="AG477" s="7" t="s">
        <v>101</v>
      </c>
      <c r="AH477" s="6" t="str">
        <f t="shared" si="120"/>
        <v>4281 b)</v>
      </c>
      <c r="AI477" s="8" t="s">
        <v>2218</v>
      </c>
      <c r="AJ477" s="5">
        <v>4200.0</v>
      </c>
      <c r="AK477" s="5" t="s">
        <v>185</v>
      </c>
      <c r="AL477" s="5">
        <v>4280.0</v>
      </c>
      <c r="AM477" s="5" t="s">
        <v>2213</v>
      </c>
      <c r="AN477" s="5">
        <v>4281.0</v>
      </c>
      <c r="AO477" s="5" t="s">
        <v>2211</v>
      </c>
      <c r="AP477" s="5" t="s">
        <v>2218</v>
      </c>
      <c r="AQ477" s="5" t="s">
        <v>121</v>
      </c>
      <c r="AR477" s="5" t="s">
        <v>2217</v>
      </c>
      <c r="AS477" s="5" t="s">
        <v>105</v>
      </c>
      <c r="AT477" s="5" t="s">
        <v>106</v>
      </c>
      <c r="AU477" s="9" t="str">
        <f t="shared" si="121"/>
        <v>4281 b)</v>
      </c>
      <c r="AV477" s="1" t="str">
        <f t="shared" si="122"/>
        <v>#REF!</v>
      </c>
      <c r="AW477" s="1" t="str">
        <f t="shared" si="132"/>
        <v>#REF!</v>
      </c>
    </row>
    <row r="478" ht="15.0" customHeight="1">
      <c r="A478" s="181" t="s">
        <v>48</v>
      </c>
      <c r="B478" s="181" t="s">
        <v>2170</v>
      </c>
      <c r="C478" s="206" t="s">
        <v>2220</v>
      </c>
      <c r="D478" s="1" t="s">
        <v>21</v>
      </c>
      <c r="E478" s="189"/>
      <c r="F478" s="189"/>
      <c r="G478" s="189"/>
      <c r="H478" s="197" t="s">
        <v>99</v>
      </c>
      <c r="I478" s="195"/>
      <c r="J478" s="195"/>
      <c r="K478" s="196"/>
      <c r="L478" s="197" t="s">
        <v>2215</v>
      </c>
      <c r="M478" s="1" t="str">
        <f t="shared" si="117"/>
        <v/>
      </c>
      <c r="N478" s="1"/>
      <c r="O478" s="1"/>
      <c r="P478" s="1"/>
      <c r="Q478" s="1" t="str">
        <f t="shared" si="118"/>
        <v>#REF!</v>
      </c>
      <c r="R478" s="1"/>
      <c r="S478" s="1" t="str">
        <f t="shared" si="119"/>
        <v>#REF!</v>
      </c>
      <c r="T478" s="1">
        <v>520.0</v>
      </c>
      <c r="U478" s="5">
        <v>522.0</v>
      </c>
      <c r="V478" s="5" t="s">
        <v>48</v>
      </c>
      <c r="W478" s="5">
        <v>4200.0</v>
      </c>
      <c r="X478" s="5">
        <v>4280.0</v>
      </c>
      <c r="Y478" s="5">
        <v>4281.0</v>
      </c>
      <c r="Z478" s="5" t="s">
        <v>2221</v>
      </c>
      <c r="AA478" s="5" t="s">
        <v>97</v>
      </c>
      <c r="AB478" s="5" t="s">
        <v>2220</v>
      </c>
      <c r="AC478" s="5" t="s">
        <v>21</v>
      </c>
      <c r="AD478" s="5" t="s">
        <v>92</v>
      </c>
      <c r="AE478" s="6"/>
      <c r="AF478" s="5" t="s">
        <v>110</v>
      </c>
      <c r="AG478" s="7" t="s">
        <v>101</v>
      </c>
      <c r="AH478" s="6" t="str">
        <f t="shared" si="120"/>
        <v>4281 c)</v>
      </c>
      <c r="AI478" s="8" t="s">
        <v>2221</v>
      </c>
      <c r="AJ478" s="5">
        <v>4200.0</v>
      </c>
      <c r="AK478" s="5" t="s">
        <v>185</v>
      </c>
      <c r="AL478" s="5">
        <v>4280.0</v>
      </c>
      <c r="AM478" s="5" t="s">
        <v>2213</v>
      </c>
      <c r="AN478" s="5">
        <v>4281.0</v>
      </c>
      <c r="AO478" s="5" t="s">
        <v>2211</v>
      </c>
      <c r="AP478" s="5" t="s">
        <v>2221</v>
      </c>
      <c r="AQ478" s="5" t="s">
        <v>104</v>
      </c>
      <c r="AR478" s="5" t="s">
        <v>2220</v>
      </c>
      <c r="AS478" s="5" t="s">
        <v>105</v>
      </c>
      <c r="AT478" s="5" t="s">
        <v>106</v>
      </c>
      <c r="AU478" s="9" t="str">
        <f t="shared" si="121"/>
        <v>4281 c)</v>
      </c>
      <c r="AV478" s="1" t="str">
        <f t="shared" si="122"/>
        <v>#REF!</v>
      </c>
      <c r="AW478" s="1" t="str">
        <f t="shared" si="132"/>
        <v>#REF!</v>
      </c>
    </row>
    <row r="479" ht="15.0" customHeight="1">
      <c r="A479" s="181" t="s">
        <v>48</v>
      </c>
      <c r="B479" s="181" t="s">
        <v>2170</v>
      </c>
      <c r="C479" s="206" t="s">
        <v>2222</v>
      </c>
      <c r="D479" s="1" t="s">
        <v>21</v>
      </c>
      <c r="E479" s="189"/>
      <c r="F479" s="189"/>
      <c r="G479" s="189"/>
      <c r="H479" s="197" t="s">
        <v>99</v>
      </c>
      <c r="I479" s="195"/>
      <c r="J479" s="195"/>
      <c r="K479" s="196"/>
      <c r="L479" s="197" t="s">
        <v>2215</v>
      </c>
      <c r="M479" s="1" t="str">
        <f t="shared" si="117"/>
        <v/>
      </c>
      <c r="N479" s="1"/>
      <c r="O479" s="1"/>
      <c r="P479" s="1"/>
      <c r="Q479" s="1" t="str">
        <f t="shared" si="118"/>
        <v>#REF!</v>
      </c>
      <c r="R479" s="1"/>
      <c r="S479" s="1" t="str">
        <f t="shared" si="119"/>
        <v>#REF!</v>
      </c>
      <c r="T479" s="1">
        <v>521.0</v>
      </c>
      <c r="U479" s="5">
        <v>523.0</v>
      </c>
      <c r="V479" s="5" t="s">
        <v>48</v>
      </c>
      <c r="W479" s="5">
        <v>4200.0</v>
      </c>
      <c r="X479" s="5">
        <v>4280.0</v>
      </c>
      <c r="Y479" s="5">
        <v>4281.0</v>
      </c>
      <c r="Z479" s="5" t="s">
        <v>2223</v>
      </c>
      <c r="AA479" s="5" t="s">
        <v>133</v>
      </c>
      <c r="AB479" s="5" t="s">
        <v>2224</v>
      </c>
      <c r="AC479" s="5" t="s">
        <v>21</v>
      </c>
      <c r="AD479" s="5" t="s">
        <v>99</v>
      </c>
      <c r="AE479" s="6"/>
      <c r="AF479" s="5" t="s">
        <v>2225</v>
      </c>
      <c r="AG479" s="7" t="s">
        <v>101</v>
      </c>
      <c r="AH479" s="6" t="str">
        <f t="shared" si="120"/>
        <v>4281 d)</v>
      </c>
      <c r="AI479" s="8" t="s">
        <v>2223</v>
      </c>
      <c r="AJ479" s="5">
        <v>4200.0</v>
      </c>
      <c r="AK479" s="5" t="s">
        <v>185</v>
      </c>
      <c r="AL479" s="5">
        <v>4280.0</v>
      </c>
      <c r="AM479" s="5" t="s">
        <v>2213</v>
      </c>
      <c r="AN479" s="5">
        <v>4281.0</v>
      </c>
      <c r="AO479" s="5" t="s">
        <v>2211</v>
      </c>
      <c r="AP479" s="5" t="s">
        <v>2223</v>
      </c>
      <c r="AQ479" s="5" t="s">
        <v>139</v>
      </c>
      <c r="AR479" s="5" t="s">
        <v>2222</v>
      </c>
      <c r="AS479" s="5" t="s">
        <v>105</v>
      </c>
      <c r="AT479" s="5" t="s">
        <v>152</v>
      </c>
      <c r="AU479" s="9" t="str">
        <f t="shared" si="121"/>
        <v>4281 d)</v>
      </c>
      <c r="AV479" s="1" t="str">
        <f t="shared" si="122"/>
        <v>#REF!</v>
      </c>
      <c r="AW479" s="1" t="str">
        <f t="shared" si="132"/>
        <v>#REF!</v>
      </c>
    </row>
    <row r="480" ht="15.0" customHeight="1">
      <c r="A480" s="181" t="s">
        <v>47</v>
      </c>
      <c r="B480" s="181" t="s">
        <v>2170</v>
      </c>
      <c r="C480" s="182" t="s">
        <v>547</v>
      </c>
      <c r="D480" s="193" t="s">
        <v>2226</v>
      </c>
      <c r="E480" s="183">
        <f>COUNTIF(H481:H487,"SIM")</f>
        <v>3</v>
      </c>
      <c r="F480" s="183">
        <f>COUNTA(H481:H487)</f>
        <v>7</v>
      </c>
      <c r="G480" s="184">
        <f>E480/F480</f>
        <v>0.4285714286</v>
      </c>
      <c r="H480" s="201" t="s">
        <v>886</v>
      </c>
      <c r="I480" s="185"/>
      <c r="J480" s="185"/>
      <c r="K480" s="186"/>
      <c r="L480" s="197"/>
      <c r="M480" s="1"/>
      <c r="N480" s="1"/>
      <c r="O480" s="1"/>
      <c r="P480" s="1"/>
      <c r="Q480" s="1"/>
      <c r="R480" s="1"/>
      <c r="S480" s="1"/>
      <c r="T480" s="1"/>
      <c r="U480" s="5"/>
      <c r="V480" s="5"/>
      <c r="W480" s="6"/>
      <c r="X480" s="6"/>
      <c r="Y480" s="6"/>
      <c r="Z480" s="5"/>
      <c r="AA480" s="5"/>
      <c r="AB480" s="5"/>
      <c r="AC480" s="5"/>
      <c r="AD480" s="5"/>
      <c r="AE480" s="6"/>
      <c r="AF480" s="5"/>
      <c r="AG480" s="7"/>
      <c r="AH480" s="6"/>
      <c r="AI480" s="8"/>
      <c r="AJ480" s="5"/>
      <c r="AK480" s="5"/>
      <c r="AL480" s="5"/>
      <c r="AM480" s="5"/>
      <c r="AN480" s="5"/>
      <c r="AO480" s="5"/>
      <c r="AP480" s="5"/>
      <c r="AQ480" s="5"/>
      <c r="AR480" s="5"/>
      <c r="AS480" s="5"/>
      <c r="AT480" s="5"/>
      <c r="AU480" s="9"/>
      <c r="AV480" s="1"/>
      <c r="AW480" s="1"/>
    </row>
    <row r="481" ht="15.0" customHeight="1">
      <c r="A481" s="181" t="s">
        <v>48</v>
      </c>
      <c r="B481" s="181" t="s">
        <v>2170</v>
      </c>
      <c r="C481" s="206" t="s">
        <v>548</v>
      </c>
      <c r="D481" s="193" t="s">
        <v>34</v>
      </c>
      <c r="E481" s="189"/>
      <c r="F481" s="189"/>
      <c r="G481" s="189"/>
      <c r="H481" s="209" t="s">
        <v>92</v>
      </c>
      <c r="I481" s="195"/>
      <c r="J481" s="195"/>
      <c r="K481" s="196"/>
      <c r="L481" s="197"/>
      <c r="M481" s="1"/>
      <c r="N481" s="1"/>
      <c r="O481" s="1"/>
      <c r="P481" s="1"/>
      <c r="Q481" s="1"/>
      <c r="R481" s="1"/>
      <c r="S481" s="1"/>
      <c r="T481" s="1"/>
      <c r="U481" s="5"/>
      <c r="V481" s="5"/>
      <c r="W481" s="6"/>
      <c r="X481" s="6"/>
      <c r="Y481" s="6"/>
      <c r="Z481" s="5"/>
      <c r="AA481" s="5"/>
      <c r="AB481" s="5"/>
      <c r="AC481" s="5"/>
      <c r="AD481" s="5"/>
      <c r="AE481" s="6"/>
      <c r="AF481" s="5"/>
      <c r="AG481" s="7"/>
      <c r="AH481" s="6"/>
      <c r="AI481" s="8"/>
      <c r="AJ481" s="5"/>
      <c r="AK481" s="5"/>
      <c r="AL481" s="5"/>
      <c r="AM481" s="5"/>
      <c r="AN481" s="5"/>
      <c r="AO481" s="5"/>
      <c r="AP481" s="5"/>
      <c r="AQ481" s="5"/>
      <c r="AR481" s="5"/>
      <c r="AS481" s="5"/>
      <c r="AT481" s="5"/>
      <c r="AU481" s="9"/>
      <c r="AV481" s="1"/>
      <c r="AW481" s="1"/>
    </row>
    <row r="482" ht="15.0" customHeight="1">
      <c r="A482" s="181" t="s">
        <v>48</v>
      </c>
      <c r="B482" s="181" t="s">
        <v>2170</v>
      </c>
      <c r="C482" s="206" t="s">
        <v>549</v>
      </c>
      <c r="D482" s="193" t="s">
        <v>2227</v>
      </c>
      <c r="E482" s="189"/>
      <c r="F482" s="189"/>
      <c r="G482" s="189"/>
      <c r="H482" s="207" t="s">
        <v>99</v>
      </c>
      <c r="I482" s="195"/>
      <c r="J482" s="195"/>
      <c r="K482" s="196"/>
      <c r="L482" s="197" t="s">
        <v>2228</v>
      </c>
      <c r="M482" s="1"/>
      <c r="N482" s="1"/>
      <c r="O482" s="1"/>
      <c r="P482" s="1"/>
      <c r="Q482" s="1"/>
      <c r="R482" s="1"/>
      <c r="S482" s="1"/>
      <c r="T482" s="1"/>
      <c r="U482" s="5"/>
      <c r="V482" s="5"/>
      <c r="W482" s="6"/>
      <c r="X482" s="6"/>
      <c r="Y482" s="6"/>
      <c r="Z482" s="5"/>
      <c r="AA482" s="5"/>
      <c r="AB482" s="5"/>
      <c r="AC482" s="5"/>
      <c r="AD482" s="5"/>
      <c r="AE482" s="6"/>
      <c r="AF482" s="5"/>
      <c r="AG482" s="7"/>
      <c r="AH482" s="6"/>
      <c r="AI482" s="8"/>
      <c r="AJ482" s="5"/>
      <c r="AK482" s="5"/>
      <c r="AL482" s="5"/>
      <c r="AM482" s="5"/>
      <c r="AN482" s="5"/>
      <c r="AO482" s="5"/>
      <c r="AP482" s="5"/>
      <c r="AQ482" s="5"/>
      <c r="AR482" s="5"/>
      <c r="AS482" s="5"/>
      <c r="AT482" s="5"/>
      <c r="AU482" s="9"/>
      <c r="AV482" s="1"/>
      <c r="AW482" s="1"/>
    </row>
    <row r="483" ht="15.0" customHeight="1">
      <c r="A483" s="181" t="s">
        <v>48</v>
      </c>
      <c r="B483" s="181" t="s">
        <v>2170</v>
      </c>
      <c r="C483" s="206" t="s">
        <v>550</v>
      </c>
      <c r="D483" s="193" t="s">
        <v>2227</v>
      </c>
      <c r="E483" s="189"/>
      <c r="F483" s="189"/>
      <c r="G483" s="189"/>
      <c r="H483" s="207" t="s">
        <v>99</v>
      </c>
      <c r="I483" s="195"/>
      <c r="J483" s="195"/>
      <c r="K483" s="196"/>
      <c r="L483" s="197" t="s">
        <v>2229</v>
      </c>
      <c r="M483" s="1"/>
      <c r="N483" s="1"/>
      <c r="O483" s="1"/>
      <c r="P483" s="1"/>
      <c r="Q483" s="1"/>
      <c r="R483" s="1"/>
      <c r="S483" s="1"/>
      <c r="T483" s="1"/>
      <c r="U483" s="5"/>
      <c r="V483" s="5"/>
      <c r="W483" s="6"/>
      <c r="X483" s="6"/>
      <c r="Y483" s="6"/>
      <c r="Z483" s="5"/>
      <c r="AA483" s="5"/>
      <c r="AB483" s="5"/>
      <c r="AC483" s="5"/>
      <c r="AD483" s="5"/>
      <c r="AE483" s="6"/>
      <c r="AF483" s="5"/>
      <c r="AG483" s="7"/>
      <c r="AH483" s="6"/>
      <c r="AI483" s="8"/>
      <c r="AJ483" s="5"/>
      <c r="AK483" s="5"/>
      <c r="AL483" s="5"/>
      <c r="AM483" s="5"/>
      <c r="AN483" s="5"/>
      <c r="AO483" s="5"/>
      <c r="AP483" s="5"/>
      <c r="AQ483" s="5"/>
      <c r="AR483" s="5"/>
      <c r="AS483" s="5"/>
      <c r="AT483" s="5"/>
      <c r="AU483" s="9"/>
      <c r="AV483" s="1"/>
      <c r="AW483" s="1"/>
    </row>
    <row r="484" ht="15.0" customHeight="1">
      <c r="A484" s="181" t="s">
        <v>48</v>
      </c>
      <c r="B484" s="181" t="s">
        <v>2170</v>
      </c>
      <c r="C484" s="206" t="s">
        <v>551</v>
      </c>
      <c r="D484" s="193" t="s">
        <v>34</v>
      </c>
      <c r="E484" s="189"/>
      <c r="F484" s="189"/>
      <c r="G484" s="189"/>
      <c r="H484" s="209" t="s">
        <v>92</v>
      </c>
      <c r="I484" s="195"/>
      <c r="J484" s="195"/>
      <c r="K484" s="196"/>
      <c r="L484" s="197"/>
      <c r="M484" s="1"/>
      <c r="N484" s="1"/>
      <c r="O484" s="1"/>
      <c r="P484" s="1"/>
      <c r="Q484" s="1"/>
      <c r="R484" s="1"/>
      <c r="S484" s="1"/>
      <c r="T484" s="1"/>
      <c r="U484" s="5"/>
      <c r="V484" s="5"/>
      <c r="W484" s="6"/>
      <c r="X484" s="6"/>
      <c r="Y484" s="6"/>
      <c r="Z484" s="5"/>
      <c r="AA484" s="5"/>
      <c r="AB484" s="5"/>
      <c r="AC484" s="5"/>
      <c r="AD484" s="5"/>
      <c r="AE484" s="6"/>
      <c r="AF484" s="5"/>
      <c r="AG484" s="7"/>
      <c r="AH484" s="6"/>
      <c r="AI484" s="8"/>
      <c r="AJ484" s="5"/>
      <c r="AK484" s="5"/>
      <c r="AL484" s="5"/>
      <c r="AM484" s="5"/>
      <c r="AN484" s="5"/>
      <c r="AO484" s="5"/>
      <c r="AP484" s="5"/>
      <c r="AQ484" s="5"/>
      <c r="AR484" s="5"/>
      <c r="AS484" s="5"/>
      <c r="AT484" s="5"/>
      <c r="AU484" s="9"/>
      <c r="AV484" s="1"/>
      <c r="AW484" s="1"/>
    </row>
    <row r="485" ht="15.0" customHeight="1">
      <c r="A485" s="181" t="s">
        <v>48</v>
      </c>
      <c r="B485" s="181" t="s">
        <v>2170</v>
      </c>
      <c r="C485" s="206" t="s">
        <v>552</v>
      </c>
      <c r="D485" s="193" t="s">
        <v>18</v>
      </c>
      <c r="E485" s="189"/>
      <c r="F485" s="189"/>
      <c r="G485" s="189"/>
      <c r="H485" s="207" t="s">
        <v>99</v>
      </c>
      <c r="I485" s="195"/>
      <c r="J485" s="195"/>
      <c r="K485" s="196"/>
      <c r="L485" s="197" t="s">
        <v>2230</v>
      </c>
      <c r="M485" s="1"/>
      <c r="N485" s="1"/>
      <c r="O485" s="1"/>
      <c r="P485" s="1"/>
      <c r="Q485" s="1"/>
      <c r="R485" s="1"/>
      <c r="S485" s="1"/>
      <c r="T485" s="1"/>
      <c r="U485" s="5"/>
      <c r="V485" s="5"/>
      <c r="W485" s="6"/>
      <c r="X485" s="6"/>
      <c r="Y485" s="6"/>
      <c r="Z485" s="5"/>
      <c r="AA485" s="5"/>
      <c r="AB485" s="5"/>
      <c r="AC485" s="5"/>
      <c r="AD485" s="5"/>
      <c r="AE485" s="6"/>
      <c r="AF485" s="5"/>
      <c r="AG485" s="7"/>
      <c r="AH485" s="6"/>
      <c r="AI485" s="8"/>
      <c r="AJ485" s="5"/>
      <c r="AK485" s="5"/>
      <c r="AL485" s="5"/>
      <c r="AM485" s="5"/>
      <c r="AN485" s="5"/>
      <c r="AO485" s="5"/>
      <c r="AP485" s="5"/>
      <c r="AQ485" s="5"/>
      <c r="AR485" s="5"/>
      <c r="AS485" s="5"/>
      <c r="AT485" s="5"/>
      <c r="AU485" s="9"/>
      <c r="AV485" s="1"/>
      <c r="AW485" s="1"/>
    </row>
    <row r="486" ht="15.0" customHeight="1">
      <c r="A486" s="181" t="s">
        <v>48</v>
      </c>
      <c r="B486" s="181" t="s">
        <v>2170</v>
      </c>
      <c r="C486" s="206" t="s">
        <v>553</v>
      </c>
      <c r="D486" s="193" t="s">
        <v>34</v>
      </c>
      <c r="E486" s="189"/>
      <c r="F486" s="189"/>
      <c r="G486" s="189"/>
      <c r="H486" s="209" t="s">
        <v>92</v>
      </c>
      <c r="I486" s="195"/>
      <c r="J486" s="195"/>
      <c r="K486" s="196"/>
      <c r="L486" s="197"/>
      <c r="M486" s="1"/>
      <c r="N486" s="1"/>
      <c r="O486" s="1"/>
      <c r="P486" s="1"/>
      <c r="Q486" s="1"/>
      <c r="R486" s="1"/>
      <c r="S486" s="1"/>
      <c r="T486" s="1"/>
      <c r="U486" s="5"/>
      <c r="V486" s="5"/>
      <c r="W486" s="6"/>
      <c r="X486" s="6"/>
      <c r="Y486" s="6"/>
      <c r="Z486" s="5"/>
      <c r="AA486" s="5"/>
      <c r="AB486" s="5"/>
      <c r="AC486" s="5"/>
      <c r="AD486" s="5"/>
      <c r="AE486" s="6"/>
      <c r="AF486" s="5"/>
      <c r="AG486" s="7"/>
      <c r="AH486" s="6"/>
      <c r="AI486" s="8"/>
      <c r="AJ486" s="5"/>
      <c r="AK486" s="5"/>
      <c r="AL486" s="5"/>
      <c r="AM486" s="5"/>
      <c r="AN486" s="5"/>
      <c r="AO486" s="5"/>
      <c r="AP486" s="5"/>
      <c r="AQ486" s="5"/>
      <c r="AR486" s="5"/>
      <c r="AS486" s="5"/>
      <c r="AT486" s="5"/>
      <c r="AU486" s="9"/>
      <c r="AV486" s="1"/>
      <c r="AW486" s="1"/>
    </row>
    <row r="487" ht="15.0" customHeight="1">
      <c r="A487" s="181" t="s">
        <v>48</v>
      </c>
      <c r="B487" s="181" t="s">
        <v>2170</v>
      </c>
      <c r="C487" s="206" t="s">
        <v>554</v>
      </c>
      <c r="D487" s="193" t="s">
        <v>34</v>
      </c>
      <c r="E487" s="189"/>
      <c r="F487" s="189"/>
      <c r="G487" s="189"/>
      <c r="H487" s="209" t="s">
        <v>92</v>
      </c>
      <c r="I487" s="195"/>
      <c r="J487" s="195"/>
      <c r="K487" s="196"/>
      <c r="L487" s="197"/>
      <c r="M487" s="1"/>
      <c r="N487" s="1"/>
      <c r="O487" s="1"/>
      <c r="P487" s="1"/>
      <c r="Q487" s="1"/>
      <c r="R487" s="1"/>
      <c r="S487" s="1"/>
      <c r="T487" s="1"/>
      <c r="U487" s="5"/>
      <c r="V487" s="5"/>
      <c r="W487" s="6"/>
      <c r="X487" s="6"/>
      <c r="Y487" s="6"/>
      <c r="Z487" s="5"/>
      <c r="AA487" s="5"/>
      <c r="AB487" s="5"/>
      <c r="AC487" s="5"/>
      <c r="AD487" s="5"/>
      <c r="AE487" s="6"/>
      <c r="AF487" s="5"/>
      <c r="AG487" s="7"/>
      <c r="AH487" s="6"/>
      <c r="AI487" s="8"/>
      <c r="AJ487" s="5"/>
      <c r="AK487" s="5"/>
      <c r="AL487" s="5"/>
      <c r="AM487" s="5"/>
      <c r="AN487" s="5"/>
      <c r="AO487" s="5"/>
      <c r="AP487" s="5"/>
      <c r="AQ487" s="5"/>
      <c r="AR487" s="5"/>
      <c r="AS487" s="5"/>
      <c r="AT487" s="5"/>
      <c r="AU487" s="9"/>
      <c r="AV487" s="1"/>
      <c r="AW487" s="1"/>
    </row>
    <row r="488" ht="15.0" customHeight="1">
      <c r="A488" s="181" t="s">
        <v>677</v>
      </c>
      <c r="B488" s="181" t="s">
        <v>2231</v>
      </c>
      <c r="C488" s="181" t="s">
        <v>472</v>
      </c>
      <c r="D488" s="1"/>
      <c r="E488" s="1"/>
      <c r="F488" s="1"/>
      <c r="G488" s="1"/>
      <c r="H488" s="5"/>
      <c r="I488" s="2"/>
      <c r="J488" s="2"/>
      <c r="K488" s="3"/>
      <c r="L488" s="5"/>
      <c r="M488" s="1" t="str">
        <f t="shared" ref="M488:M525" si="133">IF(ISNUMBER(SEARCH("inclu",Q488,1)),"1-Incluído",IF(ISNUMBER(SEARCH("Mudaram texto",Q488,1)),"2-Texto alterado",IF(ISNUMBER(SEARCH("Mudou texto",Q488,1)),"2-Texto alterado",IF(ISNUMBER(SEARCH("texto alterado",Q488,1)),"2-Texto alterado",""))))</f>
        <v/>
      </c>
      <c r="N488" s="1"/>
      <c r="O488" s="1"/>
      <c r="P488" s="1"/>
      <c r="Q488" s="1" t="str">
        <f t="shared" ref="Q488:Q525" si="134">IF(#REF!="QUESTÃO",AS488,IF(#REF!="ITEM",AT488,""))</f>
        <v>#REF!</v>
      </c>
      <c r="R488" s="1"/>
      <c r="S488" s="1" t="str">
        <f t="shared" ref="S488:S525" si="135">IF(#REF!="QUESTÃO",IF(Z488+0=#REF!+0,"","x"),IF(#REF!="ITEM",IF(Z488=#REF!&amp;" "&amp;#REF!&amp;")","","x")))</f>
        <v>#REF!</v>
      </c>
      <c r="T488" s="1">
        <v>523.0</v>
      </c>
      <c r="U488" s="5">
        <v>525.0</v>
      </c>
      <c r="V488" s="5" t="s">
        <v>110</v>
      </c>
      <c r="W488" s="6"/>
      <c r="X488" s="6"/>
      <c r="Y488" s="6"/>
      <c r="Z488" s="5" t="s">
        <v>110</v>
      </c>
      <c r="AA488" s="5" t="s">
        <v>110</v>
      </c>
      <c r="AB488" s="5" t="s">
        <v>110</v>
      </c>
      <c r="AC488" s="5" t="s">
        <v>110</v>
      </c>
      <c r="AD488" s="5" t="s">
        <v>110</v>
      </c>
      <c r="AE488" s="6"/>
      <c r="AF488" s="5" t="s">
        <v>110</v>
      </c>
      <c r="AG488" s="7" t="s">
        <v>101</v>
      </c>
      <c r="AH488" s="6" t="str">
        <f t="shared" ref="AH488:AH525" si="136">""&amp;AI488</f>
        <v>4300</v>
      </c>
      <c r="AI488" s="8">
        <v>4300.0</v>
      </c>
      <c r="AJ488" s="5">
        <v>4300.0</v>
      </c>
      <c r="AK488" s="5" t="s">
        <v>472</v>
      </c>
      <c r="AL488" s="5"/>
      <c r="AM488" s="5" t="s">
        <v>110</v>
      </c>
      <c r="AN488" s="5"/>
      <c r="AO488" s="5" t="s">
        <v>110</v>
      </c>
      <c r="AP488" s="5" t="s">
        <v>110</v>
      </c>
      <c r="AQ488" s="5" t="s">
        <v>110</v>
      </c>
      <c r="AR488" s="5" t="s">
        <v>110</v>
      </c>
      <c r="AS488" s="5" t="s">
        <v>110</v>
      </c>
      <c r="AT488" s="5" t="s">
        <v>110</v>
      </c>
      <c r="AU488" s="9" t="str">
        <f t="shared" ref="AU488:AU525" si="137">IF(MID(AP488,1,4)&lt;&gt;Z488,Z488,"")</f>
        <v/>
      </c>
      <c r="AV488" s="1" t="str">
        <f t="shared" ref="AV488:AV525" si="138">IF(#REF!="ITEM",IF(MID(AP488,1,4)+0=AN488+0,"ok","x"),"OK não item")</f>
        <v>#REF!</v>
      </c>
      <c r="AW488" s="1" t="str">
        <f>IF(#REF!="ITEM",IF(AQ488="a","ok",
IF(AQ488="b",IF(#REF!="a","ok","x"),
IF(AQ488="c",IF(#REF!="b","ok","x"),
IF(AQ488="d",IF(#REF!="c","ok","x"),
IF(AQ488="e",IF(#REF!="d","ok","x"),
IF(AQ488="f",IF(#REF!="e","ok","x"),
IF(AQ488="g",IF(#REF!="f","ok","x"),
IF(AQ488="h",IF(#REF!="g","ok","x"),
IF(AQ488="i",IF(#REF!="h","ok","x"),
IF(AQ488="j",IF(#REF!="i","ok","x"),
IF(AQ488="K",IF(#REF!="J","ok","x"),
IF(AQ488="L",IF(#REF!="K","ok","x")
)))))))))))),"OK")</f>
        <v>#REF!</v>
      </c>
    </row>
    <row r="489" ht="15.0" customHeight="1">
      <c r="A489" s="181" t="s">
        <v>679</v>
      </c>
      <c r="B489" s="181" t="s">
        <v>2231</v>
      </c>
      <c r="C489" s="181" t="s">
        <v>2232</v>
      </c>
      <c r="D489" s="1"/>
      <c r="E489" s="1"/>
      <c r="F489" s="1"/>
      <c r="G489" s="1"/>
      <c r="H489" s="5"/>
      <c r="I489" s="2"/>
      <c r="J489" s="2"/>
      <c r="K489" s="3"/>
      <c r="L489" s="5"/>
      <c r="M489" s="1" t="str">
        <f t="shared" si="133"/>
        <v/>
      </c>
      <c r="N489" s="1"/>
      <c r="O489" s="1"/>
      <c r="P489" s="1"/>
      <c r="Q489" s="1" t="str">
        <f t="shared" si="134"/>
        <v>#REF!</v>
      </c>
      <c r="R489" s="1"/>
      <c r="S489" s="1" t="str">
        <f t="shared" si="135"/>
        <v>#REF!</v>
      </c>
      <c r="T489" s="1">
        <v>524.0</v>
      </c>
      <c r="U489" s="5">
        <v>526.0</v>
      </c>
      <c r="V489" s="5" t="s">
        <v>110</v>
      </c>
      <c r="W489" s="6"/>
      <c r="X489" s="6"/>
      <c r="Y489" s="6"/>
      <c r="Z489" s="5" t="s">
        <v>110</v>
      </c>
      <c r="AA489" s="5" t="s">
        <v>110</v>
      </c>
      <c r="AB489" s="5" t="s">
        <v>110</v>
      </c>
      <c r="AC489" s="5" t="s">
        <v>110</v>
      </c>
      <c r="AD489" s="5" t="s">
        <v>110</v>
      </c>
      <c r="AE489" s="6"/>
      <c r="AF489" s="5" t="s">
        <v>110</v>
      </c>
      <c r="AG489" s="7" t="s">
        <v>101</v>
      </c>
      <c r="AH489" s="6" t="str">
        <f t="shared" si="136"/>
        <v>4310</v>
      </c>
      <c r="AI489" s="8">
        <v>4310.0</v>
      </c>
      <c r="AJ489" s="5">
        <v>4300.0</v>
      </c>
      <c r="AK489" s="5" t="s">
        <v>472</v>
      </c>
      <c r="AL489" s="5">
        <v>4310.0</v>
      </c>
      <c r="AM489" s="5" t="s">
        <v>2233</v>
      </c>
      <c r="AN489" s="5"/>
      <c r="AO489" s="5" t="s">
        <v>110</v>
      </c>
      <c r="AP489" s="5" t="s">
        <v>110</v>
      </c>
      <c r="AQ489" s="5" t="s">
        <v>110</v>
      </c>
      <c r="AR489" s="5" t="s">
        <v>110</v>
      </c>
      <c r="AS489" s="5" t="s">
        <v>110</v>
      </c>
      <c r="AT489" s="5" t="s">
        <v>110</v>
      </c>
      <c r="AU489" s="9" t="str">
        <f t="shared" si="137"/>
        <v/>
      </c>
      <c r="AV489" s="1" t="str">
        <f t="shared" si="138"/>
        <v>#REF!</v>
      </c>
      <c r="AW489" s="1" t="str">
        <f t="shared" ref="AW489:AW494" si="139">IF(#REF!="ITEM",IF(AQ489="a","ok",
IF(AQ489="b",IF(AQ488="a","ok","x"),
IF(AQ489="c",IF(AQ488="b","ok","x"),
IF(AQ489="d",IF(AQ488="c","ok","x"),
IF(AQ489="e",IF(AQ488="d","ok","x"),
IF(AQ489="f",IF(AQ488="e","ok","x"),
IF(AQ489="g",IF(AQ488="f","ok","x"),
IF(AQ489="h",IF(AQ488="g","ok","x"),
IF(AQ489="i",IF(AQ488="h","ok","x"),
IF(AQ489="j",IF(AQ488="i","ok","x"),
IF(AQ489="K",IF(AQ488="J","ok","x"),
IF(AQ489="L",IF(AQ488="K","ok","x")
)))))))))))),"OK")</f>
        <v>#REF!</v>
      </c>
    </row>
    <row r="490" ht="15.0" customHeight="1">
      <c r="A490" s="181" t="s">
        <v>47</v>
      </c>
      <c r="B490" s="181" t="s">
        <v>2231</v>
      </c>
      <c r="C490" s="182" t="s">
        <v>2234</v>
      </c>
      <c r="D490" s="5" t="s">
        <v>488</v>
      </c>
      <c r="E490" s="183">
        <f>COUNTIF(H491:H494,"SIM")</f>
        <v>4</v>
      </c>
      <c r="F490" s="183">
        <f>COUNTA(H491:H494)</f>
        <v>4</v>
      </c>
      <c r="G490" s="184">
        <f>E490/F490</f>
        <v>1</v>
      </c>
      <c r="H490" s="201" t="s">
        <v>684</v>
      </c>
      <c r="I490" s="185"/>
      <c r="J490" s="185"/>
      <c r="K490" s="186"/>
      <c r="L490" s="187" t="s">
        <v>2235</v>
      </c>
      <c r="M490" s="1" t="str">
        <f t="shared" si="133"/>
        <v/>
      </c>
      <c r="N490" s="1"/>
      <c r="O490" s="1"/>
      <c r="P490" s="1"/>
      <c r="Q490" s="1" t="str">
        <f t="shared" si="134"/>
        <v>#REF!</v>
      </c>
      <c r="R490" s="1"/>
      <c r="S490" s="1" t="str">
        <f t="shared" si="135"/>
        <v>#REF!</v>
      </c>
      <c r="T490" s="1">
        <v>525.0</v>
      </c>
      <c r="U490" s="5">
        <v>527.0</v>
      </c>
      <c r="V490" s="5" t="s">
        <v>47</v>
      </c>
      <c r="W490" s="5">
        <v>4300.0</v>
      </c>
      <c r="X490" s="5">
        <v>4310.0</v>
      </c>
      <c r="Y490" s="5">
        <v>4311.0</v>
      </c>
      <c r="Z490" s="5" t="s">
        <v>2236</v>
      </c>
      <c r="AA490" s="5" t="s">
        <v>110</v>
      </c>
      <c r="AB490" s="5" t="s">
        <v>2237</v>
      </c>
      <c r="AC490" s="5" t="s">
        <v>2238</v>
      </c>
      <c r="AD490" s="5" t="s">
        <v>343</v>
      </c>
      <c r="AE490" s="188">
        <v>0.66</v>
      </c>
      <c r="AF490" s="5" t="s">
        <v>110</v>
      </c>
      <c r="AG490" s="7" t="s">
        <v>101</v>
      </c>
      <c r="AH490" s="6" t="str">
        <f t="shared" si="136"/>
        <v>4311</v>
      </c>
      <c r="AI490" s="8">
        <v>4311.0</v>
      </c>
      <c r="AJ490" s="5">
        <v>4300.0</v>
      </c>
      <c r="AK490" s="5" t="s">
        <v>472</v>
      </c>
      <c r="AL490" s="5">
        <v>4310.0</v>
      </c>
      <c r="AM490" s="5" t="s">
        <v>2233</v>
      </c>
      <c r="AN490" s="5">
        <v>4311.0</v>
      </c>
      <c r="AO490" s="5" t="s">
        <v>2237</v>
      </c>
      <c r="AP490" s="5" t="s">
        <v>2236</v>
      </c>
      <c r="AQ490" s="5" t="s">
        <v>110</v>
      </c>
      <c r="AR490" s="5" t="s">
        <v>110</v>
      </c>
      <c r="AS490" s="5" t="s">
        <v>105</v>
      </c>
      <c r="AT490" s="5" t="s">
        <v>110</v>
      </c>
      <c r="AU490" s="9" t="str">
        <f t="shared" si="137"/>
        <v/>
      </c>
      <c r="AV490" s="1" t="str">
        <f t="shared" si="138"/>
        <v>#REF!</v>
      </c>
      <c r="AW490" s="1" t="str">
        <f t="shared" si="139"/>
        <v>#REF!</v>
      </c>
    </row>
    <row r="491" ht="15.0" customHeight="1">
      <c r="A491" s="181" t="s">
        <v>48</v>
      </c>
      <c r="B491" s="181" t="s">
        <v>2231</v>
      </c>
      <c r="C491" s="206" t="s">
        <v>2239</v>
      </c>
      <c r="D491" s="5" t="s">
        <v>488</v>
      </c>
      <c r="E491" s="189"/>
      <c r="F491" s="189"/>
      <c r="G491" s="189"/>
      <c r="H491" s="197" t="s">
        <v>99</v>
      </c>
      <c r="I491" s="195"/>
      <c r="J491" s="195"/>
      <c r="K491" s="196"/>
      <c r="L491" s="187" t="s">
        <v>2240</v>
      </c>
      <c r="M491" s="1" t="str">
        <f t="shared" si="133"/>
        <v/>
      </c>
      <c r="N491" s="1"/>
      <c r="O491" s="1"/>
      <c r="P491" s="1"/>
      <c r="Q491" s="1" t="str">
        <f t="shared" si="134"/>
        <v>#REF!</v>
      </c>
      <c r="R491" s="1"/>
      <c r="S491" s="1" t="str">
        <f t="shared" si="135"/>
        <v>#REF!</v>
      </c>
      <c r="T491" s="1">
        <v>526.0</v>
      </c>
      <c r="U491" s="5">
        <v>528.0</v>
      </c>
      <c r="V491" s="5" t="s">
        <v>48</v>
      </c>
      <c r="W491" s="5">
        <v>4300.0</v>
      </c>
      <c r="X491" s="5">
        <v>4310.0</v>
      </c>
      <c r="Y491" s="5">
        <v>4311.0</v>
      </c>
      <c r="Z491" s="5" t="s">
        <v>2241</v>
      </c>
      <c r="AA491" s="5" t="s">
        <v>243</v>
      </c>
      <c r="AB491" s="5" t="s">
        <v>2242</v>
      </c>
      <c r="AC491" s="5" t="s">
        <v>1018</v>
      </c>
      <c r="AD491" s="5" t="s">
        <v>99</v>
      </c>
      <c r="AE491" s="6"/>
      <c r="AF491" s="5" t="s">
        <v>2243</v>
      </c>
      <c r="AG491" s="7" t="s">
        <v>101</v>
      </c>
      <c r="AH491" s="6" t="str">
        <f t="shared" si="136"/>
        <v>4311 a)</v>
      </c>
      <c r="AI491" s="8" t="s">
        <v>2241</v>
      </c>
      <c r="AJ491" s="5">
        <v>4300.0</v>
      </c>
      <c r="AK491" s="5" t="s">
        <v>472</v>
      </c>
      <c r="AL491" s="5">
        <v>4310.0</v>
      </c>
      <c r="AM491" s="5" t="s">
        <v>2233</v>
      </c>
      <c r="AN491" s="5">
        <v>4311.0</v>
      </c>
      <c r="AO491" s="5" t="s">
        <v>2237</v>
      </c>
      <c r="AP491" s="5" t="s">
        <v>2241</v>
      </c>
      <c r="AQ491" s="5" t="s">
        <v>115</v>
      </c>
      <c r="AR491" s="5" t="s">
        <v>2242</v>
      </c>
      <c r="AS491" s="5" t="s">
        <v>105</v>
      </c>
      <c r="AT491" s="5" t="s">
        <v>106</v>
      </c>
      <c r="AU491" s="9" t="str">
        <f t="shared" si="137"/>
        <v>4311 a)</v>
      </c>
      <c r="AV491" s="1" t="str">
        <f t="shared" si="138"/>
        <v>#REF!</v>
      </c>
      <c r="AW491" s="1" t="str">
        <f t="shared" si="139"/>
        <v>#REF!</v>
      </c>
    </row>
    <row r="492" ht="15.0" customHeight="1">
      <c r="A492" s="181" t="s">
        <v>48</v>
      </c>
      <c r="B492" s="181" t="s">
        <v>2231</v>
      </c>
      <c r="C492" s="206" t="s">
        <v>2244</v>
      </c>
      <c r="D492" s="5" t="s">
        <v>488</v>
      </c>
      <c r="E492" s="189"/>
      <c r="F492" s="189"/>
      <c r="G492" s="189"/>
      <c r="H492" s="197" t="s">
        <v>99</v>
      </c>
      <c r="I492" s="195"/>
      <c r="J492" s="195"/>
      <c r="K492" s="196"/>
      <c r="L492" s="187" t="s">
        <v>2245</v>
      </c>
      <c r="M492" s="1" t="str">
        <f t="shared" si="133"/>
        <v/>
      </c>
      <c r="N492" s="1"/>
      <c r="O492" s="1"/>
      <c r="P492" s="1"/>
      <c r="Q492" s="1" t="str">
        <f t="shared" si="134"/>
        <v>#REF!</v>
      </c>
      <c r="R492" s="1"/>
      <c r="S492" s="1" t="str">
        <f t="shared" si="135"/>
        <v>#REF!</v>
      </c>
      <c r="T492" s="1">
        <v>527.0</v>
      </c>
      <c r="U492" s="5">
        <v>529.0</v>
      </c>
      <c r="V492" s="5" t="s">
        <v>48</v>
      </c>
      <c r="W492" s="5">
        <v>4300.0</v>
      </c>
      <c r="X492" s="5">
        <v>4310.0</v>
      </c>
      <c r="Y492" s="5">
        <v>4311.0</v>
      </c>
      <c r="Z492" s="5" t="s">
        <v>2246</v>
      </c>
      <c r="AA492" s="5" t="s">
        <v>201</v>
      </c>
      <c r="AB492" s="5" t="s">
        <v>2247</v>
      </c>
      <c r="AC492" s="5" t="s">
        <v>1018</v>
      </c>
      <c r="AD492" s="5" t="s">
        <v>99</v>
      </c>
      <c r="AE492" s="6"/>
      <c r="AF492" s="5" t="s">
        <v>2243</v>
      </c>
      <c r="AG492" s="7" t="s">
        <v>101</v>
      </c>
      <c r="AH492" s="6" t="str">
        <f t="shared" si="136"/>
        <v>4311 b)</v>
      </c>
      <c r="AI492" s="8" t="s">
        <v>2246</v>
      </c>
      <c r="AJ492" s="5">
        <v>4300.0</v>
      </c>
      <c r="AK492" s="5" t="s">
        <v>472</v>
      </c>
      <c r="AL492" s="5">
        <v>4310.0</v>
      </c>
      <c r="AM492" s="5" t="s">
        <v>2233</v>
      </c>
      <c r="AN492" s="5">
        <v>4311.0</v>
      </c>
      <c r="AO492" s="5" t="s">
        <v>2237</v>
      </c>
      <c r="AP492" s="5" t="s">
        <v>2246</v>
      </c>
      <c r="AQ492" s="5" t="s">
        <v>121</v>
      </c>
      <c r="AR492" s="5" t="s">
        <v>2247</v>
      </c>
      <c r="AS492" s="5" t="s">
        <v>105</v>
      </c>
      <c r="AT492" s="5" t="s">
        <v>106</v>
      </c>
      <c r="AU492" s="9" t="str">
        <f t="shared" si="137"/>
        <v>4311 b)</v>
      </c>
      <c r="AV492" s="1" t="str">
        <f t="shared" si="138"/>
        <v>#REF!</v>
      </c>
      <c r="AW492" s="1" t="str">
        <f t="shared" si="139"/>
        <v>#REF!</v>
      </c>
    </row>
    <row r="493" ht="15.0" customHeight="1">
      <c r="A493" s="181" t="s">
        <v>48</v>
      </c>
      <c r="B493" s="181" t="s">
        <v>2231</v>
      </c>
      <c r="C493" s="206" t="s">
        <v>2248</v>
      </c>
      <c r="D493" s="5" t="s">
        <v>488</v>
      </c>
      <c r="E493" s="189"/>
      <c r="F493" s="189"/>
      <c r="G493" s="189"/>
      <c r="H493" s="197" t="s">
        <v>99</v>
      </c>
      <c r="I493" s="195"/>
      <c r="J493" s="195"/>
      <c r="K493" s="196"/>
      <c r="L493" s="187" t="s">
        <v>2249</v>
      </c>
      <c r="M493" s="1" t="str">
        <f t="shared" si="133"/>
        <v/>
      </c>
      <c r="N493" s="1"/>
      <c r="O493" s="1"/>
      <c r="P493" s="1"/>
      <c r="Q493" s="1" t="str">
        <f t="shared" si="134"/>
        <v>#REF!</v>
      </c>
      <c r="R493" s="1"/>
      <c r="S493" s="1" t="str">
        <f t="shared" si="135"/>
        <v>#REF!</v>
      </c>
      <c r="T493" s="1">
        <v>528.0</v>
      </c>
      <c r="U493" s="5">
        <v>530.0</v>
      </c>
      <c r="V493" s="5" t="s">
        <v>48</v>
      </c>
      <c r="W493" s="5">
        <v>4300.0</v>
      </c>
      <c r="X493" s="5">
        <v>4310.0</v>
      </c>
      <c r="Y493" s="5">
        <v>4311.0</v>
      </c>
      <c r="Z493" s="5" t="s">
        <v>2250</v>
      </c>
      <c r="AA493" s="5" t="s">
        <v>97</v>
      </c>
      <c r="AB493" s="5" t="s">
        <v>2251</v>
      </c>
      <c r="AC493" s="5" t="s">
        <v>1517</v>
      </c>
      <c r="AD493" s="5" t="s">
        <v>92</v>
      </c>
      <c r="AE493" s="6"/>
      <c r="AF493" s="5" t="s">
        <v>2252</v>
      </c>
      <c r="AG493" s="7" t="s">
        <v>101</v>
      </c>
      <c r="AH493" s="6" t="str">
        <f t="shared" si="136"/>
        <v>4311 c)</v>
      </c>
      <c r="AI493" s="8" t="s">
        <v>2250</v>
      </c>
      <c r="AJ493" s="5">
        <v>4300.0</v>
      </c>
      <c r="AK493" s="5" t="s">
        <v>472</v>
      </c>
      <c r="AL493" s="5">
        <v>4310.0</v>
      </c>
      <c r="AM493" s="5" t="s">
        <v>2233</v>
      </c>
      <c r="AN493" s="5">
        <v>4311.0</v>
      </c>
      <c r="AO493" s="5" t="s">
        <v>2237</v>
      </c>
      <c r="AP493" s="5" t="s">
        <v>2250</v>
      </c>
      <c r="AQ493" s="5" t="s">
        <v>104</v>
      </c>
      <c r="AR493" s="5" t="s">
        <v>2251</v>
      </c>
      <c r="AS493" s="5" t="s">
        <v>105</v>
      </c>
      <c r="AT493" s="5" t="s">
        <v>106</v>
      </c>
      <c r="AU493" s="9" t="str">
        <f t="shared" si="137"/>
        <v>4311 c)</v>
      </c>
      <c r="AV493" s="1" t="str">
        <f t="shared" si="138"/>
        <v>#REF!</v>
      </c>
      <c r="AW493" s="1" t="str">
        <f t="shared" si="139"/>
        <v>#REF!</v>
      </c>
    </row>
    <row r="494" ht="15.0" customHeight="1">
      <c r="A494" s="181" t="s">
        <v>48</v>
      </c>
      <c r="B494" s="181" t="s">
        <v>2231</v>
      </c>
      <c r="C494" s="206" t="s">
        <v>2253</v>
      </c>
      <c r="D494" s="5" t="s">
        <v>488</v>
      </c>
      <c r="E494" s="189"/>
      <c r="F494" s="189"/>
      <c r="G494" s="189"/>
      <c r="H494" s="197" t="s">
        <v>99</v>
      </c>
      <c r="I494" s="195"/>
      <c r="J494" s="195"/>
      <c r="K494" s="196"/>
      <c r="L494" s="187" t="s">
        <v>2254</v>
      </c>
      <c r="M494" s="1" t="str">
        <f t="shared" si="133"/>
        <v/>
      </c>
      <c r="N494" s="1"/>
      <c r="O494" s="1"/>
      <c r="P494" s="1"/>
      <c r="Q494" s="1" t="str">
        <f t="shared" si="134"/>
        <v>#REF!</v>
      </c>
      <c r="R494" s="1"/>
      <c r="S494" s="1" t="str">
        <f t="shared" si="135"/>
        <v>#REF!</v>
      </c>
      <c r="T494" s="1">
        <v>529.0</v>
      </c>
      <c r="U494" s="5">
        <v>531.0</v>
      </c>
      <c r="V494" s="5" t="s">
        <v>48</v>
      </c>
      <c r="W494" s="5">
        <v>4300.0</v>
      </c>
      <c r="X494" s="5">
        <v>4310.0</v>
      </c>
      <c r="Y494" s="5">
        <v>4311.0</v>
      </c>
      <c r="Z494" s="5" t="s">
        <v>2255</v>
      </c>
      <c r="AA494" s="5" t="s">
        <v>133</v>
      </c>
      <c r="AB494" s="5" t="s">
        <v>2256</v>
      </c>
      <c r="AC494" s="5" t="s">
        <v>1018</v>
      </c>
      <c r="AD494" s="5" t="s">
        <v>92</v>
      </c>
      <c r="AE494" s="6"/>
      <c r="AF494" s="5" t="s">
        <v>2257</v>
      </c>
      <c r="AG494" s="7" t="s">
        <v>101</v>
      </c>
      <c r="AH494" s="6" t="str">
        <f t="shared" si="136"/>
        <v>4311 d)</v>
      </c>
      <c r="AI494" s="8" t="s">
        <v>2255</v>
      </c>
      <c r="AJ494" s="5">
        <v>4300.0</v>
      </c>
      <c r="AK494" s="5" t="s">
        <v>472</v>
      </c>
      <c r="AL494" s="5">
        <v>4310.0</v>
      </c>
      <c r="AM494" s="5" t="s">
        <v>2233</v>
      </c>
      <c r="AN494" s="5">
        <v>4311.0</v>
      </c>
      <c r="AO494" s="5" t="s">
        <v>2237</v>
      </c>
      <c r="AP494" s="5" t="s">
        <v>2255</v>
      </c>
      <c r="AQ494" s="5" t="s">
        <v>139</v>
      </c>
      <c r="AR494" s="5" t="s">
        <v>2256</v>
      </c>
      <c r="AS494" s="5" t="s">
        <v>105</v>
      </c>
      <c r="AT494" s="5" t="s">
        <v>106</v>
      </c>
      <c r="AU494" s="9" t="str">
        <f t="shared" si="137"/>
        <v>4311 d)</v>
      </c>
      <c r="AV494" s="1" t="str">
        <f t="shared" si="138"/>
        <v>#REF!</v>
      </c>
      <c r="AW494" s="1" t="str">
        <f t="shared" si="139"/>
        <v>#REF!</v>
      </c>
    </row>
    <row r="495" ht="15.0" customHeight="1">
      <c r="A495" s="181" t="s">
        <v>47</v>
      </c>
      <c r="B495" s="181" t="s">
        <v>2231</v>
      </c>
      <c r="C495" s="182" t="s">
        <v>2258</v>
      </c>
      <c r="D495" s="5" t="s">
        <v>488</v>
      </c>
      <c r="E495" s="183">
        <f>COUNTIF(H496:H500,"SIM")</f>
        <v>5</v>
      </c>
      <c r="F495" s="183">
        <f>COUNTA(H496:H500)</f>
        <v>5</v>
      </c>
      <c r="G495" s="184">
        <f>E495/F495</f>
        <v>1</v>
      </c>
      <c r="H495" s="201" t="s">
        <v>684</v>
      </c>
      <c r="I495" s="185"/>
      <c r="J495" s="185"/>
      <c r="K495" s="186"/>
      <c r="L495" s="187" t="s">
        <v>2259</v>
      </c>
      <c r="M495" s="1" t="str">
        <f t="shared" si="133"/>
        <v/>
      </c>
      <c r="N495" s="1"/>
      <c r="O495" s="1"/>
      <c r="P495" s="1"/>
      <c r="Q495" s="1" t="str">
        <f t="shared" si="134"/>
        <v>#REF!</v>
      </c>
      <c r="R495" s="1"/>
      <c r="S495" s="1" t="str">
        <f t="shared" si="135"/>
        <v>#REF!</v>
      </c>
      <c r="T495" s="1">
        <v>531.0</v>
      </c>
      <c r="U495" s="5">
        <v>533.0</v>
      </c>
      <c r="V495" s="5" t="s">
        <v>47</v>
      </c>
      <c r="W495" s="5">
        <v>4300.0</v>
      </c>
      <c r="X495" s="5">
        <v>4310.0</v>
      </c>
      <c r="Y495" s="5">
        <v>4312.0</v>
      </c>
      <c r="Z495" s="5" t="s">
        <v>2260</v>
      </c>
      <c r="AA495" s="5" t="s">
        <v>110</v>
      </c>
      <c r="AB495" s="5" t="s">
        <v>2261</v>
      </c>
      <c r="AC495" s="5" t="s">
        <v>488</v>
      </c>
      <c r="AD495" s="5" t="s">
        <v>343</v>
      </c>
      <c r="AE495" s="188">
        <v>0.58</v>
      </c>
      <c r="AF495" s="5" t="s">
        <v>110</v>
      </c>
      <c r="AG495" s="7" t="s">
        <v>101</v>
      </c>
      <c r="AH495" s="6" t="str">
        <f t="shared" si="136"/>
        <v>4312</v>
      </c>
      <c r="AI495" s="8">
        <v>4312.0</v>
      </c>
      <c r="AJ495" s="5">
        <v>4300.0</v>
      </c>
      <c r="AK495" s="5" t="s">
        <v>472</v>
      </c>
      <c r="AL495" s="5">
        <v>4310.0</v>
      </c>
      <c r="AM495" s="5" t="s">
        <v>2233</v>
      </c>
      <c r="AN495" s="5">
        <v>4312.0</v>
      </c>
      <c r="AO495" s="5" t="s">
        <v>2261</v>
      </c>
      <c r="AP495" s="5" t="s">
        <v>2260</v>
      </c>
      <c r="AQ495" s="5" t="s">
        <v>110</v>
      </c>
      <c r="AR495" s="5" t="s">
        <v>110</v>
      </c>
      <c r="AS495" s="5" t="s">
        <v>105</v>
      </c>
      <c r="AT495" s="5" t="s">
        <v>110</v>
      </c>
      <c r="AU495" s="9" t="str">
        <f t="shared" si="137"/>
        <v/>
      </c>
      <c r="AV495" s="1" t="str">
        <f t="shared" si="138"/>
        <v>#REF!</v>
      </c>
      <c r="AW495" s="1" t="str">
        <f>IF(#REF!="ITEM",IF(AQ495="a","ok",
IF(AQ495="b",IF(#REF!="a","ok","x"),
IF(AQ495="c",IF(#REF!="b","ok","x"),
IF(AQ495="d",IF(#REF!="c","ok","x"),
IF(AQ495="e",IF(#REF!="d","ok","x"),
IF(AQ495="f",IF(#REF!="e","ok","x"),
IF(AQ495="g",IF(#REF!="f","ok","x"),
IF(AQ495="h",IF(#REF!="g","ok","x"),
IF(AQ495="i",IF(#REF!="h","ok","x"),
IF(AQ495="j",IF(#REF!="i","ok","x"),
IF(AQ495="K",IF(#REF!="J","ok","x"),
IF(AQ495="L",IF(#REF!="K","ok","x")
)))))))))))),"OK")</f>
        <v>#REF!</v>
      </c>
    </row>
    <row r="496" ht="15.0" customHeight="1">
      <c r="A496" s="181" t="s">
        <v>48</v>
      </c>
      <c r="B496" s="181" t="s">
        <v>2231</v>
      </c>
      <c r="C496" s="206" t="s">
        <v>2262</v>
      </c>
      <c r="D496" s="5" t="s">
        <v>488</v>
      </c>
      <c r="E496" s="189"/>
      <c r="F496" s="189"/>
      <c r="G496" s="189"/>
      <c r="H496" s="197" t="s">
        <v>99</v>
      </c>
      <c r="I496" s="195"/>
      <c r="J496" s="195"/>
      <c r="K496" s="196"/>
      <c r="L496" s="187" t="s">
        <v>2263</v>
      </c>
      <c r="M496" s="1" t="str">
        <f t="shared" si="133"/>
        <v/>
      </c>
      <c r="N496" s="1"/>
      <c r="O496" s="1"/>
      <c r="P496" s="1"/>
      <c r="Q496" s="1" t="str">
        <f t="shared" si="134"/>
        <v>#REF!</v>
      </c>
      <c r="R496" s="1"/>
      <c r="S496" s="1" t="str">
        <f t="shared" si="135"/>
        <v>#REF!</v>
      </c>
      <c r="T496" s="1">
        <v>532.0</v>
      </c>
      <c r="U496" s="5">
        <v>534.0</v>
      </c>
      <c r="V496" s="5" t="s">
        <v>48</v>
      </c>
      <c r="W496" s="5">
        <v>4300.0</v>
      </c>
      <c r="X496" s="5">
        <v>4310.0</v>
      </c>
      <c r="Y496" s="5">
        <v>4312.0</v>
      </c>
      <c r="Z496" s="5" t="s">
        <v>2264</v>
      </c>
      <c r="AA496" s="5" t="s">
        <v>243</v>
      </c>
      <c r="AB496" s="5" t="s">
        <v>2265</v>
      </c>
      <c r="AC496" s="5" t="s">
        <v>488</v>
      </c>
      <c r="AD496" s="5" t="s">
        <v>99</v>
      </c>
      <c r="AE496" s="6"/>
      <c r="AF496" s="5" t="s">
        <v>2266</v>
      </c>
      <c r="AG496" s="7" t="s">
        <v>101</v>
      </c>
      <c r="AH496" s="6" t="str">
        <f t="shared" si="136"/>
        <v>4312 a)</v>
      </c>
      <c r="AI496" s="8" t="s">
        <v>2264</v>
      </c>
      <c r="AJ496" s="5">
        <v>4300.0</v>
      </c>
      <c r="AK496" s="5" t="s">
        <v>472</v>
      </c>
      <c r="AL496" s="5">
        <v>4310.0</v>
      </c>
      <c r="AM496" s="5" t="s">
        <v>2233</v>
      </c>
      <c r="AN496" s="5">
        <v>4312.0</v>
      </c>
      <c r="AO496" s="5" t="s">
        <v>2261</v>
      </c>
      <c r="AP496" s="5" t="s">
        <v>2264</v>
      </c>
      <c r="AQ496" s="5" t="s">
        <v>115</v>
      </c>
      <c r="AR496" s="5" t="s">
        <v>2265</v>
      </c>
      <c r="AS496" s="5" t="s">
        <v>105</v>
      </c>
      <c r="AT496" s="5" t="s">
        <v>106</v>
      </c>
      <c r="AU496" s="9" t="str">
        <f t="shared" si="137"/>
        <v>4312 a)</v>
      </c>
      <c r="AV496" s="1" t="str">
        <f t="shared" si="138"/>
        <v>#REF!</v>
      </c>
      <c r="AW496" s="1" t="str">
        <f t="shared" ref="AW496:AW511" si="140">IF(#REF!="ITEM",IF(AQ496="a","ok",
IF(AQ496="b",IF(AQ495="a","ok","x"),
IF(AQ496="c",IF(AQ495="b","ok","x"),
IF(AQ496="d",IF(AQ495="c","ok","x"),
IF(AQ496="e",IF(AQ495="d","ok","x"),
IF(AQ496="f",IF(AQ495="e","ok","x"),
IF(AQ496="g",IF(AQ495="f","ok","x"),
IF(AQ496="h",IF(AQ495="g","ok","x"),
IF(AQ496="i",IF(AQ495="h","ok","x"),
IF(AQ496="j",IF(AQ495="i","ok","x"),
IF(AQ496="K",IF(AQ495="J","ok","x"),
IF(AQ496="L",IF(AQ495="K","ok","x")
)))))))))))),"OK")</f>
        <v>#REF!</v>
      </c>
    </row>
    <row r="497" ht="15.0" customHeight="1">
      <c r="A497" s="181" t="s">
        <v>48</v>
      </c>
      <c r="B497" s="181" t="s">
        <v>2231</v>
      </c>
      <c r="C497" s="206" t="s">
        <v>2267</v>
      </c>
      <c r="D497" s="5" t="s">
        <v>488</v>
      </c>
      <c r="E497" s="189"/>
      <c r="F497" s="189"/>
      <c r="G497" s="189"/>
      <c r="H497" s="197" t="s">
        <v>99</v>
      </c>
      <c r="I497" s="195"/>
      <c r="J497" s="195"/>
      <c r="K497" s="196"/>
      <c r="L497" s="187" t="s">
        <v>2268</v>
      </c>
      <c r="M497" s="1" t="str">
        <f t="shared" si="133"/>
        <v/>
      </c>
      <c r="N497" s="1"/>
      <c r="O497" s="1"/>
      <c r="P497" s="1"/>
      <c r="Q497" s="1" t="str">
        <f t="shared" si="134"/>
        <v>#REF!</v>
      </c>
      <c r="R497" s="1"/>
      <c r="S497" s="1" t="str">
        <f t="shared" si="135"/>
        <v>#REF!</v>
      </c>
      <c r="T497" s="1">
        <v>533.0</v>
      </c>
      <c r="U497" s="5">
        <v>535.0</v>
      </c>
      <c r="V497" s="5" t="s">
        <v>48</v>
      </c>
      <c r="W497" s="5">
        <v>4300.0</v>
      </c>
      <c r="X497" s="5">
        <v>4310.0</v>
      </c>
      <c r="Y497" s="5">
        <v>4312.0</v>
      </c>
      <c r="Z497" s="5" t="s">
        <v>2269</v>
      </c>
      <c r="AA497" s="5" t="s">
        <v>201</v>
      </c>
      <c r="AB497" s="5" t="s">
        <v>2270</v>
      </c>
      <c r="AC497" s="5" t="s">
        <v>488</v>
      </c>
      <c r="AD497" s="5" t="s">
        <v>2271</v>
      </c>
      <c r="AE497" s="6"/>
      <c r="AF497" s="5" t="s">
        <v>2266</v>
      </c>
      <c r="AG497" s="7" t="s">
        <v>101</v>
      </c>
      <c r="AH497" s="6" t="str">
        <f t="shared" si="136"/>
        <v>4312 b)</v>
      </c>
      <c r="AI497" s="8" t="s">
        <v>2269</v>
      </c>
      <c r="AJ497" s="5">
        <v>4300.0</v>
      </c>
      <c r="AK497" s="5" t="s">
        <v>472</v>
      </c>
      <c r="AL497" s="5">
        <v>4310.0</v>
      </c>
      <c r="AM497" s="5" t="s">
        <v>2233</v>
      </c>
      <c r="AN497" s="5">
        <v>4312.0</v>
      </c>
      <c r="AO497" s="5" t="s">
        <v>2261</v>
      </c>
      <c r="AP497" s="5" t="s">
        <v>2269</v>
      </c>
      <c r="AQ497" s="5" t="s">
        <v>121</v>
      </c>
      <c r="AR497" s="5" t="s">
        <v>2270</v>
      </c>
      <c r="AS497" s="5" t="s">
        <v>105</v>
      </c>
      <c r="AT497" s="5" t="s">
        <v>106</v>
      </c>
      <c r="AU497" s="9" t="str">
        <f t="shared" si="137"/>
        <v>4312 b)</v>
      </c>
      <c r="AV497" s="1" t="str">
        <f t="shared" si="138"/>
        <v>#REF!</v>
      </c>
      <c r="AW497" s="1" t="str">
        <f t="shared" si="140"/>
        <v>#REF!</v>
      </c>
    </row>
    <row r="498" ht="15.0" customHeight="1">
      <c r="A498" s="181" t="s">
        <v>48</v>
      </c>
      <c r="B498" s="181" t="s">
        <v>2231</v>
      </c>
      <c r="C498" s="206" t="s">
        <v>2272</v>
      </c>
      <c r="D498" s="5" t="s">
        <v>488</v>
      </c>
      <c r="E498" s="189"/>
      <c r="F498" s="189"/>
      <c r="G498" s="189"/>
      <c r="H498" s="197" t="s">
        <v>99</v>
      </c>
      <c r="I498" s="195"/>
      <c r="J498" s="195"/>
      <c r="K498" s="196"/>
      <c r="L498" s="187" t="s">
        <v>2273</v>
      </c>
      <c r="M498" s="1" t="str">
        <f t="shared" si="133"/>
        <v/>
      </c>
      <c r="N498" s="1"/>
      <c r="O498" s="1"/>
      <c r="P498" s="1"/>
      <c r="Q498" s="1" t="str">
        <f t="shared" si="134"/>
        <v>#REF!</v>
      </c>
      <c r="R498" s="1"/>
      <c r="S498" s="1" t="str">
        <f t="shared" si="135"/>
        <v>#REF!</v>
      </c>
      <c r="T498" s="1">
        <v>534.0</v>
      </c>
      <c r="U498" s="5">
        <v>536.0</v>
      </c>
      <c r="V498" s="5" t="s">
        <v>48</v>
      </c>
      <c r="W498" s="5">
        <v>4300.0</v>
      </c>
      <c r="X498" s="5">
        <v>4310.0</v>
      </c>
      <c r="Y498" s="5">
        <v>4312.0</v>
      </c>
      <c r="Z498" s="5" t="s">
        <v>2274</v>
      </c>
      <c r="AA498" s="5" t="s">
        <v>97</v>
      </c>
      <c r="AB498" s="5" t="s">
        <v>2275</v>
      </c>
      <c r="AC498" s="5" t="s">
        <v>488</v>
      </c>
      <c r="AD498" s="5" t="s">
        <v>99</v>
      </c>
      <c r="AE498" s="6"/>
      <c r="AF498" s="5" t="s">
        <v>2266</v>
      </c>
      <c r="AG498" s="7" t="s">
        <v>101</v>
      </c>
      <c r="AH498" s="6" t="str">
        <f t="shared" si="136"/>
        <v>4312 c)</v>
      </c>
      <c r="AI498" s="8" t="s">
        <v>2274</v>
      </c>
      <c r="AJ498" s="5">
        <v>4300.0</v>
      </c>
      <c r="AK498" s="5" t="s">
        <v>472</v>
      </c>
      <c r="AL498" s="5">
        <v>4310.0</v>
      </c>
      <c r="AM498" s="5" t="s">
        <v>2233</v>
      </c>
      <c r="AN498" s="5">
        <v>4312.0</v>
      </c>
      <c r="AO498" s="5" t="s">
        <v>2261</v>
      </c>
      <c r="AP498" s="5" t="s">
        <v>2274</v>
      </c>
      <c r="AQ498" s="5" t="s">
        <v>104</v>
      </c>
      <c r="AR498" s="5" t="s">
        <v>2275</v>
      </c>
      <c r="AS498" s="5" t="s">
        <v>105</v>
      </c>
      <c r="AT498" s="5" t="s">
        <v>106</v>
      </c>
      <c r="AU498" s="9" t="str">
        <f t="shared" si="137"/>
        <v>4312 c)</v>
      </c>
      <c r="AV498" s="1" t="str">
        <f t="shared" si="138"/>
        <v>#REF!</v>
      </c>
      <c r="AW498" s="1" t="str">
        <f t="shared" si="140"/>
        <v>#REF!</v>
      </c>
    </row>
    <row r="499" ht="15.0" customHeight="1">
      <c r="A499" s="181" t="s">
        <v>48</v>
      </c>
      <c r="B499" s="181" t="s">
        <v>2231</v>
      </c>
      <c r="C499" s="206" t="s">
        <v>2276</v>
      </c>
      <c r="D499" s="5" t="s">
        <v>488</v>
      </c>
      <c r="E499" s="189"/>
      <c r="F499" s="189"/>
      <c r="G499" s="189"/>
      <c r="H499" s="197" t="s">
        <v>99</v>
      </c>
      <c r="I499" s="195"/>
      <c r="J499" s="195"/>
      <c r="K499" s="196"/>
      <c r="L499" s="187" t="s">
        <v>2277</v>
      </c>
      <c r="M499" s="1" t="str">
        <f t="shared" si="133"/>
        <v/>
      </c>
      <c r="N499" s="1"/>
      <c r="O499" s="1"/>
      <c r="P499" s="1"/>
      <c r="Q499" s="1" t="str">
        <f t="shared" si="134"/>
        <v>#REF!</v>
      </c>
      <c r="R499" s="1"/>
      <c r="S499" s="1" t="str">
        <f t="shared" si="135"/>
        <v>#REF!</v>
      </c>
      <c r="T499" s="1">
        <v>535.0</v>
      </c>
      <c r="U499" s="5">
        <v>537.0</v>
      </c>
      <c r="V499" s="5" t="s">
        <v>48</v>
      </c>
      <c r="W499" s="5">
        <v>4300.0</v>
      </c>
      <c r="X499" s="5">
        <v>4310.0</v>
      </c>
      <c r="Y499" s="5">
        <v>4312.0</v>
      </c>
      <c r="Z499" s="5" t="s">
        <v>2278</v>
      </c>
      <c r="AA499" s="5" t="s">
        <v>133</v>
      </c>
      <c r="AB499" s="5" t="s">
        <v>2279</v>
      </c>
      <c r="AC499" s="5" t="s">
        <v>488</v>
      </c>
      <c r="AD499" s="5" t="s">
        <v>99</v>
      </c>
      <c r="AE499" s="6"/>
      <c r="AF499" s="5" t="s">
        <v>2280</v>
      </c>
      <c r="AG499" s="7" t="s">
        <v>101</v>
      </c>
      <c r="AH499" s="6" t="str">
        <f t="shared" si="136"/>
        <v>4312 d)</v>
      </c>
      <c r="AI499" s="8" t="s">
        <v>2278</v>
      </c>
      <c r="AJ499" s="5">
        <v>4300.0</v>
      </c>
      <c r="AK499" s="5" t="s">
        <v>472</v>
      </c>
      <c r="AL499" s="5">
        <v>4310.0</v>
      </c>
      <c r="AM499" s="5" t="s">
        <v>2233</v>
      </c>
      <c r="AN499" s="5">
        <v>4312.0</v>
      </c>
      <c r="AO499" s="5" t="s">
        <v>2261</v>
      </c>
      <c r="AP499" s="5" t="s">
        <v>2278</v>
      </c>
      <c r="AQ499" s="5" t="s">
        <v>139</v>
      </c>
      <c r="AR499" s="5" t="s">
        <v>2279</v>
      </c>
      <c r="AS499" s="5" t="s">
        <v>105</v>
      </c>
      <c r="AT499" s="5" t="s">
        <v>106</v>
      </c>
      <c r="AU499" s="9" t="str">
        <f t="shared" si="137"/>
        <v>4312 d)</v>
      </c>
      <c r="AV499" s="1" t="str">
        <f t="shared" si="138"/>
        <v>#REF!</v>
      </c>
      <c r="AW499" s="1" t="str">
        <f t="shared" si="140"/>
        <v>#REF!</v>
      </c>
    </row>
    <row r="500" ht="15.0" customHeight="1">
      <c r="A500" s="181" t="s">
        <v>48</v>
      </c>
      <c r="B500" s="181" t="s">
        <v>2231</v>
      </c>
      <c r="C500" s="206" t="s">
        <v>2281</v>
      </c>
      <c r="D500" s="5" t="s">
        <v>488</v>
      </c>
      <c r="E500" s="189"/>
      <c r="F500" s="189"/>
      <c r="G500" s="189"/>
      <c r="H500" s="197" t="s">
        <v>99</v>
      </c>
      <c r="I500" s="195"/>
      <c r="J500" s="195"/>
      <c r="K500" s="196"/>
      <c r="L500" s="187" t="s">
        <v>2282</v>
      </c>
      <c r="M500" s="1" t="str">
        <f t="shared" si="133"/>
        <v/>
      </c>
      <c r="N500" s="1"/>
      <c r="O500" s="1"/>
      <c r="P500" s="1"/>
      <c r="Q500" s="1" t="str">
        <f t="shared" si="134"/>
        <v>#REF!</v>
      </c>
      <c r="R500" s="1"/>
      <c r="S500" s="1" t="str">
        <f t="shared" si="135"/>
        <v>#REF!</v>
      </c>
      <c r="T500" s="1">
        <v>536.0</v>
      </c>
      <c r="U500" s="5">
        <v>538.0</v>
      </c>
      <c r="V500" s="5" t="s">
        <v>48</v>
      </c>
      <c r="W500" s="5">
        <v>4300.0</v>
      </c>
      <c r="X500" s="5">
        <v>4310.0</v>
      </c>
      <c r="Y500" s="5">
        <v>4312.0</v>
      </c>
      <c r="Z500" s="5" t="s">
        <v>2283</v>
      </c>
      <c r="AA500" s="5" t="s">
        <v>146</v>
      </c>
      <c r="AB500" s="5" t="s">
        <v>2284</v>
      </c>
      <c r="AC500" s="5" t="s">
        <v>488</v>
      </c>
      <c r="AD500" s="5" t="s">
        <v>99</v>
      </c>
      <c r="AE500" s="6"/>
      <c r="AF500" s="5" t="s">
        <v>2285</v>
      </c>
      <c r="AG500" s="7" t="s">
        <v>101</v>
      </c>
      <c r="AH500" s="6" t="str">
        <f t="shared" si="136"/>
        <v>4312 e)</v>
      </c>
      <c r="AI500" s="8" t="s">
        <v>2283</v>
      </c>
      <c r="AJ500" s="5">
        <v>4300.0</v>
      </c>
      <c r="AK500" s="5" t="s">
        <v>472</v>
      </c>
      <c r="AL500" s="5">
        <v>4310.0</v>
      </c>
      <c r="AM500" s="5" t="s">
        <v>2233</v>
      </c>
      <c r="AN500" s="5">
        <v>4312.0</v>
      </c>
      <c r="AO500" s="5" t="s">
        <v>2261</v>
      </c>
      <c r="AP500" s="5" t="s">
        <v>2283</v>
      </c>
      <c r="AQ500" s="5" t="s">
        <v>150</v>
      </c>
      <c r="AR500" s="5" t="s">
        <v>2284</v>
      </c>
      <c r="AS500" s="5" t="s">
        <v>105</v>
      </c>
      <c r="AT500" s="5" t="s">
        <v>106</v>
      </c>
      <c r="AU500" s="9" t="str">
        <f t="shared" si="137"/>
        <v>4312 e)</v>
      </c>
      <c r="AV500" s="1" t="str">
        <f t="shared" si="138"/>
        <v>#REF!</v>
      </c>
      <c r="AW500" s="1" t="str">
        <f t="shared" si="140"/>
        <v>#REF!</v>
      </c>
    </row>
    <row r="501" ht="15.0" customHeight="1">
      <c r="A501" s="181" t="s">
        <v>47</v>
      </c>
      <c r="B501" s="181" t="s">
        <v>2231</v>
      </c>
      <c r="C501" s="182" t="s">
        <v>2286</v>
      </c>
      <c r="D501" s="5" t="s">
        <v>488</v>
      </c>
      <c r="E501" s="183">
        <f>COUNTIF(H502:H505,"SIM")</f>
        <v>4</v>
      </c>
      <c r="F501" s="183">
        <f>COUNTA(H502:H505)</f>
        <v>4</v>
      </c>
      <c r="G501" s="184">
        <f>E501/F501</f>
        <v>1</v>
      </c>
      <c r="H501" s="201" t="s">
        <v>684</v>
      </c>
      <c r="I501" s="185"/>
      <c r="J501" s="185"/>
      <c r="K501" s="186"/>
      <c r="L501" s="187" t="s">
        <v>2287</v>
      </c>
      <c r="M501" s="1" t="str">
        <f t="shared" si="133"/>
        <v/>
      </c>
      <c r="N501" s="1"/>
      <c r="O501" s="1"/>
      <c r="P501" s="1"/>
      <c r="Q501" s="1" t="str">
        <f t="shared" si="134"/>
        <v>#REF!</v>
      </c>
      <c r="R501" s="1"/>
      <c r="S501" s="1" t="str">
        <f t="shared" si="135"/>
        <v>#REF!</v>
      </c>
      <c r="T501" s="1">
        <v>537.0</v>
      </c>
      <c r="U501" s="5">
        <v>539.0</v>
      </c>
      <c r="V501" s="5" t="s">
        <v>48</v>
      </c>
      <c r="W501" s="5">
        <v>4300.0</v>
      </c>
      <c r="X501" s="5">
        <v>4310.0</v>
      </c>
      <c r="Y501" s="5">
        <v>4312.0</v>
      </c>
      <c r="Z501" s="5" t="s">
        <v>2288</v>
      </c>
      <c r="AA501" s="5" t="s">
        <v>250</v>
      </c>
      <c r="AB501" s="5" t="s">
        <v>2289</v>
      </c>
      <c r="AC501" s="5" t="s">
        <v>488</v>
      </c>
      <c r="AD501" s="5" t="s">
        <v>99</v>
      </c>
      <c r="AE501" s="6"/>
      <c r="AF501" s="5" t="s">
        <v>2290</v>
      </c>
      <c r="AG501" s="7" t="s">
        <v>101</v>
      </c>
      <c r="AH501" s="6" t="str">
        <f t="shared" si="136"/>
        <v>4312 f)</v>
      </c>
      <c r="AI501" s="8" t="s">
        <v>2288</v>
      </c>
      <c r="AJ501" s="5">
        <v>4300.0</v>
      </c>
      <c r="AK501" s="5" t="s">
        <v>472</v>
      </c>
      <c r="AL501" s="5">
        <v>4310.0</v>
      </c>
      <c r="AM501" s="5" t="s">
        <v>2233</v>
      </c>
      <c r="AN501" s="5">
        <v>4312.0</v>
      </c>
      <c r="AO501" s="5" t="s">
        <v>2261</v>
      </c>
      <c r="AP501" s="5" t="s">
        <v>2288</v>
      </c>
      <c r="AQ501" s="5" t="s">
        <v>196</v>
      </c>
      <c r="AR501" s="5" t="s">
        <v>2289</v>
      </c>
      <c r="AS501" s="5" t="s">
        <v>105</v>
      </c>
      <c r="AT501" s="5" t="s">
        <v>106</v>
      </c>
      <c r="AU501" s="9" t="str">
        <f t="shared" si="137"/>
        <v>4312 f)</v>
      </c>
      <c r="AV501" s="1" t="str">
        <f t="shared" si="138"/>
        <v>#REF!</v>
      </c>
      <c r="AW501" s="1" t="str">
        <f t="shared" si="140"/>
        <v>#REF!</v>
      </c>
    </row>
    <row r="502" ht="15.0" customHeight="1">
      <c r="A502" s="181" t="s">
        <v>48</v>
      </c>
      <c r="B502" s="181" t="s">
        <v>2231</v>
      </c>
      <c r="C502" s="206" t="s">
        <v>2291</v>
      </c>
      <c r="D502" s="5" t="s">
        <v>488</v>
      </c>
      <c r="E502" s="189"/>
      <c r="F502" s="189"/>
      <c r="G502" s="189"/>
      <c r="H502" s="197" t="s">
        <v>99</v>
      </c>
      <c r="I502" s="195"/>
      <c r="J502" s="195"/>
      <c r="K502" s="196"/>
      <c r="L502" s="187" t="s">
        <v>2292</v>
      </c>
      <c r="M502" s="1" t="str">
        <f t="shared" si="133"/>
        <v/>
      </c>
      <c r="N502" s="1"/>
      <c r="O502" s="1"/>
      <c r="P502" s="1"/>
      <c r="Q502" s="1" t="str">
        <f t="shared" si="134"/>
        <v>#REF!</v>
      </c>
      <c r="R502" s="1"/>
      <c r="S502" s="1" t="str">
        <f t="shared" si="135"/>
        <v>#REF!</v>
      </c>
      <c r="T502" s="1">
        <v>538.0</v>
      </c>
      <c r="U502" s="5">
        <v>540.0</v>
      </c>
      <c r="V502" s="5" t="s">
        <v>48</v>
      </c>
      <c r="W502" s="5">
        <v>4300.0</v>
      </c>
      <c r="X502" s="5">
        <v>4310.0</v>
      </c>
      <c r="Y502" s="5">
        <v>4312.0</v>
      </c>
      <c r="Z502" s="5" t="s">
        <v>2293</v>
      </c>
      <c r="AA502" s="5" t="s">
        <v>164</v>
      </c>
      <c r="AB502" s="5" t="s">
        <v>2294</v>
      </c>
      <c r="AC502" s="5" t="s">
        <v>488</v>
      </c>
      <c r="AD502" s="5" t="s">
        <v>92</v>
      </c>
      <c r="AE502" s="6"/>
      <c r="AF502" s="5" t="s">
        <v>2295</v>
      </c>
      <c r="AG502" s="7" t="s">
        <v>101</v>
      </c>
      <c r="AH502" s="6" t="str">
        <f t="shared" si="136"/>
        <v>4312 g)</v>
      </c>
      <c r="AI502" s="8" t="s">
        <v>2293</v>
      </c>
      <c r="AJ502" s="5">
        <v>4300.0</v>
      </c>
      <c r="AK502" s="5" t="s">
        <v>472</v>
      </c>
      <c r="AL502" s="5">
        <v>4310.0</v>
      </c>
      <c r="AM502" s="5" t="s">
        <v>2233</v>
      </c>
      <c r="AN502" s="5">
        <v>4312.0</v>
      </c>
      <c r="AO502" s="5" t="s">
        <v>2261</v>
      </c>
      <c r="AP502" s="5" t="s">
        <v>2293</v>
      </c>
      <c r="AQ502" s="5" t="s">
        <v>169</v>
      </c>
      <c r="AR502" s="5" t="s">
        <v>2294</v>
      </c>
      <c r="AS502" s="5" t="s">
        <v>105</v>
      </c>
      <c r="AT502" s="5" t="s">
        <v>106</v>
      </c>
      <c r="AU502" s="9" t="str">
        <f t="shared" si="137"/>
        <v>4312 g)</v>
      </c>
      <c r="AV502" s="1" t="str">
        <f t="shared" si="138"/>
        <v>#REF!</v>
      </c>
      <c r="AW502" s="1" t="str">
        <f t="shared" si="140"/>
        <v>#REF!</v>
      </c>
    </row>
    <row r="503" ht="15.0" customHeight="1">
      <c r="A503" s="181" t="s">
        <v>48</v>
      </c>
      <c r="B503" s="181" t="s">
        <v>2231</v>
      </c>
      <c r="C503" s="206" t="s">
        <v>2296</v>
      </c>
      <c r="D503" s="5" t="s">
        <v>488</v>
      </c>
      <c r="E503" s="189"/>
      <c r="F503" s="189"/>
      <c r="G503" s="189"/>
      <c r="H503" s="197" t="s">
        <v>99</v>
      </c>
      <c r="I503" s="195"/>
      <c r="J503" s="195"/>
      <c r="K503" s="196"/>
      <c r="L503" s="187" t="s">
        <v>2297</v>
      </c>
      <c r="M503" s="1" t="str">
        <f t="shared" si="133"/>
        <v/>
      </c>
      <c r="N503" s="1"/>
      <c r="O503" s="1"/>
      <c r="P503" s="1"/>
      <c r="Q503" s="1" t="str">
        <f t="shared" si="134"/>
        <v>#REF!</v>
      </c>
      <c r="R503" s="1"/>
      <c r="S503" s="1" t="str">
        <f t="shared" si="135"/>
        <v>#REF!</v>
      </c>
      <c r="T503" s="1">
        <v>539.0</v>
      </c>
      <c r="U503" s="5">
        <v>541.0</v>
      </c>
      <c r="V503" s="5" t="s">
        <v>48</v>
      </c>
      <c r="W503" s="5">
        <v>4300.0</v>
      </c>
      <c r="X503" s="5">
        <v>4310.0</v>
      </c>
      <c r="Y503" s="5">
        <v>4312.0</v>
      </c>
      <c r="Z503" s="5" t="s">
        <v>2298</v>
      </c>
      <c r="AA503" s="5" t="s">
        <v>1093</v>
      </c>
      <c r="AB503" s="5" t="s">
        <v>2299</v>
      </c>
      <c r="AC503" s="5" t="s">
        <v>488</v>
      </c>
      <c r="AD503" s="5" t="s">
        <v>92</v>
      </c>
      <c r="AE503" s="6"/>
      <c r="AF503" s="5" t="s">
        <v>2300</v>
      </c>
      <c r="AG503" s="7" t="s">
        <v>101</v>
      </c>
      <c r="AH503" s="6" t="str">
        <f t="shared" si="136"/>
        <v>4312 h)</v>
      </c>
      <c r="AI503" s="8" t="s">
        <v>2298</v>
      </c>
      <c r="AJ503" s="5">
        <v>4300.0</v>
      </c>
      <c r="AK503" s="5" t="s">
        <v>472</v>
      </c>
      <c r="AL503" s="5">
        <v>4310.0</v>
      </c>
      <c r="AM503" s="5" t="s">
        <v>2233</v>
      </c>
      <c r="AN503" s="5">
        <v>4312.0</v>
      </c>
      <c r="AO503" s="5" t="s">
        <v>2261</v>
      </c>
      <c r="AP503" s="5" t="s">
        <v>2298</v>
      </c>
      <c r="AQ503" s="5" t="s">
        <v>1062</v>
      </c>
      <c r="AR503" s="5" t="s">
        <v>2299</v>
      </c>
      <c r="AS503" s="5" t="s">
        <v>105</v>
      </c>
      <c r="AT503" s="5" t="s">
        <v>106</v>
      </c>
      <c r="AU503" s="9" t="str">
        <f t="shared" si="137"/>
        <v>4312 h)</v>
      </c>
      <c r="AV503" s="1" t="str">
        <f t="shared" si="138"/>
        <v>#REF!</v>
      </c>
      <c r="AW503" s="1" t="str">
        <f t="shared" si="140"/>
        <v>#REF!</v>
      </c>
    </row>
    <row r="504" ht="15.0" customHeight="1">
      <c r="A504" s="181" t="s">
        <v>48</v>
      </c>
      <c r="B504" s="181" t="s">
        <v>2231</v>
      </c>
      <c r="C504" s="206" t="s">
        <v>2301</v>
      </c>
      <c r="D504" s="5" t="s">
        <v>488</v>
      </c>
      <c r="E504" s="189"/>
      <c r="F504" s="189"/>
      <c r="G504" s="189"/>
      <c r="H504" s="197" t="s">
        <v>99</v>
      </c>
      <c r="I504" s="195"/>
      <c r="J504" s="195"/>
      <c r="K504" s="196"/>
      <c r="L504" s="187" t="s">
        <v>2302</v>
      </c>
      <c r="M504" s="1" t="str">
        <f t="shared" si="133"/>
        <v/>
      </c>
      <c r="N504" s="1"/>
      <c r="O504" s="1"/>
      <c r="P504" s="1"/>
      <c r="Q504" s="1" t="str">
        <f t="shared" si="134"/>
        <v>#REF!</v>
      </c>
      <c r="R504" s="1"/>
      <c r="S504" s="1" t="str">
        <f t="shared" si="135"/>
        <v>#REF!</v>
      </c>
      <c r="T504" s="1">
        <v>540.0</v>
      </c>
      <c r="U504" s="5">
        <v>542.0</v>
      </c>
      <c r="V504" s="5" t="s">
        <v>48</v>
      </c>
      <c r="W504" s="5">
        <v>4300.0</v>
      </c>
      <c r="X504" s="5">
        <v>4310.0</v>
      </c>
      <c r="Y504" s="5">
        <v>4312.0</v>
      </c>
      <c r="Z504" s="5" t="s">
        <v>2303</v>
      </c>
      <c r="AA504" s="5" t="s">
        <v>1100</v>
      </c>
      <c r="AB504" s="5" t="s">
        <v>2304</v>
      </c>
      <c r="AC504" s="5" t="s">
        <v>488</v>
      </c>
      <c r="AD504" s="5" t="s">
        <v>92</v>
      </c>
      <c r="AE504" s="6"/>
      <c r="AF504" s="5" t="s">
        <v>2305</v>
      </c>
      <c r="AG504" s="7" t="s">
        <v>101</v>
      </c>
      <c r="AH504" s="6" t="str">
        <f t="shared" si="136"/>
        <v>4312 i)</v>
      </c>
      <c r="AI504" s="8" t="s">
        <v>2303</v>
      </c>
      <c r="AJ504" s="5">
        <v>4300.0</v>
      </c>
      <c r="AK504" s="5" t="s">
        <v>472</v>
      </c>
      <c r="AL504" s="5">
        <v>4310.0</v>
      </c>
      <c r="AM504" s="5" t="s">
        <v>2233</v>
      </c>
      <c r="AN504" s="5">
        <v>4312.0</v>
      </c>
      <c r="AO504" s="5" t="s">
        <v>2261</v>
      </c>
      <c r="AP504" s="5" t="s">
        <v>2303</v>
      </c>
      <c r="AQ504" s="5" t="s">
        <v>571</v>
      </c>
      <c r="AR504" s="5" t="s">
        <v>2304</v>
      </c>
      <c r="AS504" s="5" t="s">
        <v>105</v>
      </c>
      <c r="AT504" s="5" t="s">
        <v>106</v>
      </c>
      <c r="AU504" s="9" t="str">
        <f t="shared" si="137"/>
        <v>4312 i)</v>
      </c>
      <c r="AV504" s="1" t="str">
        <f t="shared" si="138"/>
        <v>#REF!</v>
      </c>
      <c r="AW504" s="1" t="str">
        <f t="shared" si="140"/>
        <v>#REF!</v>
      </c>
    </row>
    <row r="505" ht="15.0" customHeight="1">
      <c r="A505" s="181" t="s">
        <v>48</v>
      </c>
      <c r="B505" s="181" t="s">
        <v>2231</v>
      </c>
      <c r="C505" s="206" t="s">
        <v>2306</v>
      </c>
      <c r="D505" s="5" t="s">
        <v>488</v>
      </c>
      <c r="E505" s="189"/>
      <c r="F505" s="189"/>
      <c r="G505" s="189"/>
      <c r="H505" s="197" t="s">
        <v>99</v>
      </c>
      <c r="I505" s="195"/>
      <c r="J505" s="195"/>
      <c r="K505" s="196"/>
      <c r="L505" s="187" t="s">
        <v>2307</v>
      </c>
      <c r="M505" s="1" t="str">
        <f t="shared" si="133"/>
        <v/>
      </c>
      <c r="N505" s="1"/>
      <c r="O505" s="1"/>
      <c r="P505" s="1"/>
      <c r="Q505" s="1" t="str">
        <f t="shared" si="134"/>
        <v>#REF!</v>
      </c>
      <c r="R505" s="1"/>
      <c r="S505" s="1" t="str">
        <f t="shared" si="135"/>
        <v>#REF!</v>
      </c>
      <c r="T505" s="1">
        <v>541.0</v>
      </c>
      <c r="U505" s="5">
        <v>543.0</v>
      </c>
      <c r="V505" s="5" t="s">
        <v>48</v>
      </c>
      <c r="W505" s="5">
        <v>4300.0</v>
      </c>
      <c r="X505" s="5">
        <v>4310.0</v>
      </c>
      <c r="Y505" s="5">
        <v>4312.0</v>
      </c>
      <c r="Z505" s="5" t="s">
        <v>2308</v>
      </c>
      <c r="AA505" s="5" t="s">
        <v>1106</v>
      </c>
      <c r="AB505" s="5" t="s">
        <v>2309</v>
      </c>
      <c r="AC505" s="5" t="s">
        <v>488</v>
      </c>
      <c r="AD505" s="5" t="s">
        <v>92</v>
      </c>
      <c r="AE505" s="6"/>
      <c r="AF505" s="5" t="s">
        <v>2300</v>
      </c>
      <c r="AG505" s="7" t="s">
        <v>101</v>
      </c>
      <c r="AH505" s="6" t="str">
        <f t="shared" si="136"/>
        <v>4312 j)</v>
      </c>
      <c r="AI505" s="8" t="s">
        <v>2308</v>
      </c>
      <c r="AJ505" s="5">
        <v>4300.0</v>
      </c>
      <c r="AK505" s="5" t="s">
        <v>472</v>
      </c>
      <c r="AL505" s="5">
        <v>4310.0</v>
      </c>
      <c r="AM505" s="5" t="s">
        <v>2233</v>
      </c>
      <c r="AN505" s="5">
        <v>4312.0</v>
      </c>
      <c r="AO505" s="5" t="s">
        <v>2261</v>
      </c>
      <c r="AP505" s="5" t="s">
        <v>2308</v>
      </c>
      <c r="AQ505" s="5" t="s">
        <v>2310</v>
      </c>
      <c r="AR505" s="5" t="s">
        <v>2309</v>
      </c>
      <c r="AS505" s="5" t="s">
        <v>105</v>
      </c>
      <c r="AT505" s="5" t="s">
        <v>106</v>
      </c>
      <c r="AU505" s="9" t="str">
        <f t="shared" si="137"/>
        <v>4312 j)</v>
      </c>
      <c r="AV505" s="1" t="str">
        <f t="shared" si="138"/>
        <v>#REF!</v>
      </c>
      <c r="AW505" s="1" t="str">
        <f t="shared" si="140"/>
        <v>#REF!</v>
      </c>
    </row>
    <row r="506" ht="15.0" customHeight="1">
      <c r="A506" s="181" t="s">
        <v>679</v>
      </c>
      <c r="B506" s="181" t="s">
        <v>2231</v>
      </c>
      <c r="C506" s="181" t="s">
        <v>2311</v>
      </c>
      <c r="D506" s="1"/>
      <c r="E506" s="1"/>
      <c r="F506" s="1"/>
      <c r="G506" s="1"/>
      <c r="H506" s="5"/>
      <c r="I506" s="2"/>
      <c r="J506" s="2"/>
      <c r="K506" s="3"/>
      <c r="L506" s="5"/>
      <c r="M506" s="1" t="str">
        <f t="shared" si="133"/>
        <v/>
      </c>
      <c r="N506" s="1"/>
      <c r="O506" s="1"/>
      <c r="P506" s="1"/>
      <c r="Q506" s="1" t="str">
        <f t="shared" si="134"/>
        <v>#REF!</v>
      </c>
      <c r="R506" s="1"/>
      <c r="S506" s="1" t="str">
        <f t="shared" si="135"/>
        <v>#REF!</v>
      </c>
      <c r="T506" s="1">
        <v>542.0</v>
      </c>
      <c r="U506" s="5">
        <v>544.0</v>
      </c>
      <c r="V506" s="5" t="s">
        <v>110</v>
      </c>
      <c r="W506" s="6"/>
      <c r="X506" s="6"/>
      <c r="Y506" s="6"/>
      <c r="Z506" s="5" t="s">
        <v>110</v>
      </c>
      <c r="AA506" s="5" t="s">
        <v>110</v>
      </c>
      <c r="AB506" s="5" t="s">
        <v>110</v>
      </c>
      <c r="AC506" s="5" t="s">
        <v>110</v>
      </c>
      <c r="AD506" s="5" t="s">
        <v>110</v>
      </c>
      <c r="AE506" s="6"/>
      <c r="AF506" s="5" t="s">
        <v>110</v>
      </c>
      <c r="AG506" s="7" t="s">
        <v>101</v>
      </c>
      <c r="AH506" s="6" t="str">
        <f t="shared" si="136"/>
        <v>4320</v>
      </c>
      <c r="AI506" s="8">
        <v>4320.0</v>
      </c>
      <c r="AJ506" s="5">
        <v>4300.0</v>
      </c>
      <c r="AK506" s="5" t="s">
        <v>472</v>
      </c>
      <c r="AL506" s="5">
        <v>4320.0</v>
      </c>
      <c r="AM506" s="5" t="s">
        <v>473</v>
      </c>
      <c r="AN506" s="5"/>
      <c r="AO506" s="5" t="s">
        <v>110</v>
      </c>
      <c r="AP506" s="5" t="s">
        <v>110</v>
      </c>
      <c r="AQ506" s="5" t="s">
        <v>110</v>
      </c>
      <c r="AR506" s="5" t="s">
        <v>110</v>
      </c>
      <c r="AS506" s="5" t="s">
        <v>110</v>
      </c>
      <c r="AT506" s="5" t="s">
        <v>110</v>
      </c>
      <c r="AU506" s="9" t="str">
        <f t="shared" si="137"/>
        <v/>
      </c>
      <c r="AV506" s="1" t="str">
        <f t="shared" si="138"/>
        <v>#REF!</v>
      </c>
      <c r="AW506" s="1" t="str">
        <f t="shared" si="140"/>
        <v>#REF!</v>
      </c>
    </row>
    <row r="507" ht="15.0" customHeight="1">
      <c r="A507" s="181" t="s">
        <v>47</v>
      </c>
      <c r="B507" s="181" t="s">
        <v>2231</v>
      </c>
      <c r="C507" s="182" t="s">
        <v>465</v>
      </c>
      <c r="D507" s="1" t="s">
        <v>1312</v>
      </c>
      <c r="E507" s="183">
        <f>COUNTIF(H508:H511,"SIM")</f>
        <v>3</v>
      </c>
      <c r="F507" s="183">
        <f>COUNTA(H508:H511)</f>
        <v>4</v>
      </c>
      <c r="G507" s="184">
        <f>E507/F507</f>
        <v>0.75</v>
      </c>
      <c r="H507" s="201" t="s">
        <v>684</v>
      </c>
      <c r="I507" s="185"/>
      <c r="J507" s="185"/>
      <c r="K507" s="186"/>
      <c r="L507" s="187" t="s">
        <v>2312</v>
      </c>
      <c r="M507" s="1" t="str">
        <f t="shared" si="133"/>
        <v/>
      </c>
      <c r="N507" s="1"/>
      <c r="O507" s="1"/>
      <c r="P507" s="1"/>
      <c r="Q507" s="1" t="str">
        <f t="shared" si="134"/>
        <v>#REF!</v>
      </c>
      <c r="R507" s="1"/>
      <c r="S507" s="1" t="str">
        <f t="shared" si="135"/>
        <v>#REF!</v>
      </c>
      <c r="T507" s="1">
        <v>543.0</v>
      </c>
      <c r="U507" s="5">
        <v>545.0</v>
      </c>
      <c r="V507" s="5" t="s">
        <v>47</v>
      </c>
      <c r="W507" s="5">
        <v>4300.0</v>
      </c>
      <c r="X507" s="5">
        <v>4320.0</v>
      </c>
      <c r="Y507" s="5">
        <v>4321.0</v>
      </c>
      <c r="Z507" s="5" t="s">
        <v>2313</v>
      </c>
      <c r="AA507" s="5" t="s">
        <v>110</v>
      </c>
      <c r="AB507" s="5" t="s">
        <v>2314</v>
      </c>
      <c r="AC507" s="5" t="s">
        <v>470</v>
      </c>
      <c r="AD507" s="5" t="s">
        <v>852</v>
      </c>
      <c r="AE507" s="188">
        <v>0.29</v>
      </c>
      <c r="AF507" s="5" t="s">
        <v>2315</v>
      </c>
      <c r="AG507" s="7" t="s">
        <v>101</v>
      </c>
      <c r="AH507" s="6" t="str">
        <f t="shared" si="136"/>
        <v>4321</v>
      </c>
      <c r="AI507" s="8">
        <v>4321.0</v>
      </c>
      <c r="AJ507" s="5">
        <v>4300.0</v>
      </c>
      <c r="AK507" s="5" t="s">
        <v>472</v>
      </c>
      <c r="AL507" s="5">
        <v>4320.0</v>
      </c>
      <c r="AM507" s="5" t="s">
        <v>473</v>
      </c>
      <c r="AN507" s="5">
        <v>4321.0</v>
      </c>
      <c r="AO507" s="5" t="s">
        <v>474</v>
      </c>
      <c r="AP507" s="5" t="s">
        <v>2313</v>
      </c>
      <c r="AQ507" s="5" t="s">
        <v>110</v>
      </c>
      <c r="AR507" s="5" t="s">
        <v>110</v>
      </c>
      <c r="AS507" s="5" t="s">
        <v>105</v>
      </c>
      <c r="AT507" s="5" t="s">
        <v>110</v>
      </c>
      <c r="AU507" s="9" t="str">
        <f t="shared" si="137"/>
        <v/>
      </c>
      <c r="AV507" s="1" t="str">
        <f t="shared" si="138"/>
        <v>#REF!</v>
      </c>
      <c r="AW507" s="1" t="str">
        <f t="shared" si="140"/>
        <v>#REF!</v>
      </c>
    </row>
    <row r="508" ht="15.0" customHeight="1">
      <c r="A508" s="181" t="s">
        <v>48</v>
      </c>
      <c r="B508" s="181" t="s">
        <v>2231</v>
      </c>
      <c r="C508" s="206" t="s">
        <v>466</v>
      </c>
      <c r="D508" s="193" t="s">
        <v>1018</v>
      </c>
      <c r="E508" s="194"/>
      <c r="F508" s="194"/>
      <c r="G508" s="194"/>
      <c r="H508" s="197" t="s">
        <v>92</v>
      </c>
      <c r="I508" s="195"/>
      <c r="J508" s="195"/>
      <c r="K508" s="196"/>
      <c r="L508" s="200" t="s">
        <v>1345</v>
      </c>
      <c r="M508" s="1" t="str">
        <f t="shared" si="133"/>
        <v/>
      </c>
      <c r="N508" s="1"/>
      <c r="O508" s="1"/>
      <c r="P508" s="1"/>
      <c r="Q508" s="1" t="str">
        <f t="shared" si="134"/>
        <v>#REF!</v>
      </c>
      <c r="R508" s="1"/>
      <c r="S508" s="1" t="str">
        <f t="shared" si="135"/>
        <v>#REF!</v>
      </c>
      <c r="T508" s="1">
        <v>544.0</v>
      </c>
      <c r="U508" s="5">
        <v>546.0</v>
      </c>
      <c r="V508" s="5" t="s">
        <v>48</v>
      </c>
      <c r="W508" s="5">
        <v>4300.0</v>
      </c>
      <c r="X508" s="5">
        <v>4320.0</v>
      </c>
      <c r="Y508" s="5">
        <v>4321.0</v>
      </c>
      <c r="Z508" s="5" t="s">
        <v>468</v>
      </c>
      <c r="AA508" s="5" t="s">
        <v>243</v>
      </c>
      <c r="AB508" s="5" t="s">
        <v>469</v>
      </c>
      <c r="AC508" s="5" t="s">
        <v>470</v>
      </c>
      <c r="AD508" s="5" t="s">
        <v>92</v>
      </c>
      <c r="AE508" s="6"/>
      <c r="AF508" s="5" t="s">
        <v>471</v>
      </c>
      <c r="AG508" s="7" t="s">
        <v>101</v>
      </c>
      <c r="AH508" s="6" t="str">
        <f t="shared" si="136"/>
        <v>4321 a)</v>
      </c>
      <c r="AI508" s="8" t="s">
        <v>468</v>
      </c>
      <c r="AJ508" s="5">
        <v>4300.0</v>
      </c>
      <c r="AK508" s="5" t="s">
        <v>472</v>
      </c>
      <c r="AL508" s="5">
        <v>4320.0</v>
      </c>
      <c r="AM508" s="5" t="s">
        <v>473</v>
      </c>
      <c r="AN508" s="5">
        <v>4321.0</v>
      </c>
      <c r="AO508" s="5" t="s">
        <v>474</v>
      </c>
      <c r="AP508" s="5" t="s">
        <v>468</v>
      </c>
      <c r="AQ508" s="5" t="s">
        <v>115</v>
      </c>
      <c r="AR508" s="5" t="s">
        <v>475</v>
      </c>
      <c r="AS508" s="5" t="s">
        <v>105</v>
      </c>
      <c r="AT508" s="5" t="s">
        <v>106</v>
      </c>
      <c r="AU508" s="9" t="str">
        <f t="shared" si="137"/>
        <v>4321 a)</v>
      </c>
      <c r="AV508" s="1" t="str">
        <f t="shared" si="138"/>
        <v>#REF!</v>
      </c>
      <c r="AW508" s="1" t="str">
        <f t="shared" si="140"/>
        <v>#REF!</v>
      </c>
    </row>
    <row r="509" ht="15.0" customHeight="1">
      <c r="A509" s="181" t="s">
        <v>48</v>
      </c>
      <c r="B509" s="181" t="s">
        <v>2231</v>
      </c>
      <c r="C509" s="206" t="s">
        <v>2316</v>
      </c>
      <c r="D509" s="1" t="s">
        <v>488</v>
      </c>
      <c r="E509" s="194"/>
      <c r="F509" s="194"/>
      <c r="G509" s="194"/>
      <c r="H509" s="197" t="s">
        <v>99</v>
      </c>
      <c r="I509" s="195"/>
      <c r="J509" s="195"/>
      <c r="K509" s="196"/>
      <c r="L509" s="187" t="s">
        <v>2317</v>
      </c>
      <c r="M509" s="1" t="str">
        <f t="shared" si="133"/>
        <v/>
      </c>
      <c r="N509" s="1"/>
      <c r="O509" s="1"/>
      <c r="P509" s="1"/>
      <c r="Q509" s="1" t="str">
        <f t="shared" si="134"/>
        <v>#REF!</v>
      </c>
      <c r="R509" s="1"/>
      <c r="S509" s="1" t="str">
        <f t="shared" si="135"/>
        <v>#REF!</v>
      </c>
      <c r="T509" s="1">
        <v>545.0</v>
      </c>
      <c r="U509" s="5">
        <v>547.0</v>
      </c>
      <c r="V509" s="5" t="s">
        <v>48</v>
      </c>
      <c r="W509" s="5">
        <v>4300.0</v>
      </c>
      <c r="X509" s="5">
        <v>4320.0</v>
      </c>
      <c r="Y509" s="5">
        <v>4321.0</v>
      </c>
      <c r="Z509" s="5" t="s">
        <v>2318</v>
      </c>
      <c r="AA509" s="5" t="s">
        <v>201</v>
      </c>
      <c r="AB509" s="5" t="s">
        <v>2319</v>
      </c>
      <c r="AC509" s="5" t="s">
        <v>470</v>
      </c>
      <c r="AD509" s="5" t="s">
        <v>92</v>
      </c>
      <c r="AE509" s="6"/>
      <c r="AF509" s="5" t="s">
        <v>2320</v>
      </c>
      <c r="AG509" s="7" t="s">
        <v>101</v>
      </c>
      <c r="AH509" s="6" t="str">
        <f t="shared" si="136"/>
        <v>4321 b)</v>
      </c>
      <c r="AI509" s="8" t="s">
        <v>2318</v>
      </c>
      <c r="AJ509" s="5">
        <v>4300.0</v>
      </c>
      <c r="AK509" s="5" t="s">
        <v>472</v>
      </c>
      <c r="AL509" s="5">
        <v>4320.0</v>
      </c>
      <c r="AM509" s="5" t="s">
        <v>473</v>
      </c>
      <c r="AN509" s="5">
        <v>4321.0</v>
      </c>
      <c r="AO509" s="5" t="s">
        <v>474</v>
      </c>
      <c r="AP509" s="5" t="s">
        <v>2318</v>
      </c>
      <c r="AQ509" s="5" t="s">
        <v>121</v>
      </c>
      <c r="AR509" s="5" t="s">
        <v>2319</v>
      </c>
      <c r="AS509" s="5" t="s">
        <v>105</v>
      </c>
      <c r="AT509" s="5" t="s">
        <v>106</v>
      </c>
      <c r="AU509" s="9" t="str">
        <f t="shared" si="137"/>
        <v>4321 b)</v>
      </c>
      <c r="AV509" s="1" t="str">
        <f t="shared" si="138"/>
        <v>#REF!</v>
      </c>
      <c r="AW509" s="1" t="str">
        <f t="shared" si="140"/>
        <v>#REF!</v>
      </c>
    </row>
    <row r="510" ht="15.0" customHeight="1">
      <c r="A510" s="181" t="s">
        <v>48</v>
      </c>
      <c r="B510" s="181" t="s">
        <v>2231</v>
      </c>
      <c r="C510" s="206" t="s">
        <v>2321</v>
      </c>
      <c r="D510" s="1" t="s">
        <v>488</v>
      </c>
      <c r="E510" s="194"/>
      <c r="F510" s="194"/>
      <c r="G510" s="194"/>
      <c r="H510" s="197" t="s">
        <v>99</v>
      </c>
      <c r="I510" s="195"/>
      <c r="J510" s="195"/>
      <c r="K510" s="196"/>
      <c r="L510" s="187" t="s">
        <v>2322</v>
      </c>
      <c r="M510" s="1" t="str">
        <f t="shared" si="133"/>
        <v/>
      </c>
      <c r="N510" s="1"/>
      <c r="O510" s="1"/>
      <c r="P510" s="1"/>
      <c r="Q510" s="1" t="str">
        <f t="shared" si="134"/>
        <v>#REF!</v>
      </c>
      <c r="R510" s="1"/>
      <c r="S510" s="1" t="str">
        <f t="shared" si="135"/>
        <v>#REF!</v>
      </c>
      <c r="T510" s="1">
        <v>546.0</v>
      </c>
      <c r="U510" s="5">
        <v>548.0</v>
      </c>
      <c r="V510" s="5" t="s">
        <v>48</v>
      </c>
      <c r="W510" s="5">
        <v>4300.0</v>
      </c>
      <c r="X510" s="5">
        <v>4320.0</v>
      </c>
      <c r="Y510" s="5">
        <v>4321.0</v>
      </c>
      <c r="Z510" s="5" t="s">
        <v>2323</v>
      </c>
      <c r="AA510" s="5" t="s">
        <v>97</v>
      </c>
      <c r="AB510" s="5" t="s">
        <v>2324</v>
      </c>
      <c r="AC510" s="5" t="s">
        <v>470</v>
      </c>
      <c r="AD510" s="5" t="s">
        <v>92</v>
      </c>
      <c r="AE510" s="6"/>
      <c r="AF510" s="5" t="s">
        <v>2325</v>
      </c>
      <c r="AG510" s="7" t="s">
        <v>101</v>
      </c>
      <c r="AH510" s="6" t="str">
        <f t="shared" si="136"/>
        <v>4321 c)</v>
      </c>
      <c r="AI510" s="8" t="s">
        <v>2323</v>
      </c>
      <c r="AJ510" s="5">
        <v>4300.0</v>
      </c>
      <c r="AK510" s="5" t="s">
        <v>472</v>
      </c>
      <c r="AL510" s="5">
        <v>4320.0</v>
      </c>
      <c r="AM510" s="5" t="s">
        <v>473</v>
      </c>
      <c r="AN510" s="5">
        <v>4321.0</v>
      </c>
      <c r="AO510" s="5" t="s">
        <v>474</v>
      </c>
      <c r="AP510" s="5" t="s">
        <v>2323</v>
      </c>
      <c r="AQ510" s="5" t="s">
        <v>104</v>
      </c>
      <c r="AR510" s="5" t="s">
        <v>2324</v>
      </c>
      <c r="AS510" s="5" t="s">
        <v>105</v>
      </c>
      <c r="AT510" s="5" t="s">
        <v>106</v>
      </c>
      <c r="AU510" s="9" t="str">
        <f t="shared" si="137"/>
        <v>4321 c)</v>
      </c>
      <c r="AV510" s="1" t="str">
        <f t="shared" si="138"/>
        <v>#REF!</v>
      </c>
      <c r="AW510" s="1" t="str">
        <f t="shared" si="140"/>
        <v>#REF!</v>
      </c>
    </row>
    <row r="511" ht="15.0" customHeight="1">
      <c r="A511" s="181" t="s">
        <v>48</v>
      </c>
      <c r="B511" s="181" t="s">
        <v>2231</v>
      </c>
      <c r="C511" s="206" t="s">
        <v>2326</v>
      </c>
      <c r="D511" s="1" t="s">
        <v>11</v>
      </c>
      <c r="E511" s="194"/>
      <c r="F511" s="194"/>
      <c r="G511" s="194"/>
      <c r="H511" s="197" t="s">
        <v>99</v>
      </c>
      <c r="I511" s="195"/>
      <c r="J511" s="195"/>
      <c r="K511" s="196"/>
      <c r="L511" s="200" t="s">
        <v>2327</v>
      </c>
      <c r="M511" s="1" t="str">
        <f t="shared" si="133"/>
        <v/>
      </c>
      <c r="N511" s="1"/>
      <c r="O511" s="1"/>
      <c r="P511" s="1"/>
      <c r="Q511" s="1" t="str">
        <f t="shared" si="134"/>
        <v>#REF!</v>
      </c>
      <c r="R511" s="1"/>
      <c r="S511" s="1" t="str">
        <f t="shared" si="135"/>
        <v>#REF!</v>
      </c>
      <c r="T511" s="1">
        <v>547.0</v>
      </c>
      <c r="U511" s="5">
        <v>549.0</v>
      </c>
      <c r="V511" s="5" t="s">
        <v>48</v>
      </c>
      <c r="W511" s="5">
        <v>4300.0</v>
      </c>
      <c r="X511" s="5">
        <v>4320.0</v>
      </c>
      <c r="Y511" s="5">
        <v>4321.0</v>
      </c>
      <c r="Z511" s="5" t="s">
        <v>2328</v>
      </c>
      <c r="AA511" s="5" t="s">
        <v>133</v>
      </c>
      <c r="AB511" s="5" t="s">
        <v>2329</v>
      </c>
      <c r="AC511" s="5" t="s">
        <v>470</v>
      </c>
      <c r="AD511" s="5" t="s">
        <v>99</v>
      </c>
      <c r="AE511" s="6"/>
      <c r="AF511" s="5" t="s">
        <v>2330</v>
      </c>
      <c r="AG511" s="7" t="s">
        <v>101</v>
      </c>
      <c r="AH511" s="6" t="str">
        <f t="shared" si="136"/>
        <v>4321 d)</v>
      </c>
      <c r="AI511" s="8" t="s">
        <v>2328</v>
      </c>
      <c r="AJ511" s="5">
        <v>4300.0</v>
      </c>
      <c r="AK511" s="5" t="s">
        <v>472</v>
      </c>
      <c r="AL511" s="5">
        <v>4320.0</v>
      </c>
      <c r="AM511" s="5" t="s">
        <v>473</v>
      </c>
      <c r="AN511" s="5">
        <v>4321.0</v>
      </c>
      <c r="AO511" s="5" t="s">
        <v>474</v>
      </c>
      <c r="AP511" s="5" t="s">
        <v>2328</v>
      </c>
      <c r="AQ511" s="5" t="s">
        <v>139</v>
      </c>
      <c r="AR511" s="5" t="s">
        <v>2329</v>
      </c>
      <c r="AS511" s="5" t="s">
        <v>105</v>
      </c>
      <c r="AT511" s="5" t="s">
        <v>106</v>
      </c>
      <c r="AU511" s="9" t="str">
        <f t="shared" si="137"/>
        <v>4321 d)</v>
      </c>
      <c r="AV511" s="1" t="str">
        <f t="shared" si="138"/>
        <v>#REF!</v>
      </c>
      <c r="AW511" s="1" t="str">
        <f t="shared" si="140"/>
        <v>#REF!</v>
      </c>
    </row>
    <row r="512" ht="15.0" customHeight="1">
      <c r="A512" s="181" t="s">
        <v>47</v>
      </c>
      <c r="B512" s="181" t="s">
        <v>2231</v>
      </c>
      <c r="C512" s="182" t="s">
        <v>476</v>
      </c>
      <c r="D512" s="1" t="s">
        <v>488</v>
      </c>
      <c r="E512" s="183">
        <f>COUNTIF(H513:H519,"SIM")</f>
        <v>6</v>
      </c>
      <c r="F512" s="183">
        <f>COUNTA(H513:H519)</f>
        <v>7</v>
      </c>
      <c r="G512" s="184">
        <f>E512/F512</f>
        <v>0.8571428571</v>
      </c>
      <c r="H512" s="201" t="s">
        <v>684</v>
      </c>
      <c r="I512" s="185"/>
      <c r="J512" s="185"/>
      <c r="K512" s="186"/>
      <c r="L512" s="221" t="s">
        <v>2331</v>
      </c>
      <c r="M512" s="1" t="str">
        <f t="shared" si="133"/>
        <v/>
      </c>
      <c r="N512" s="1"/>
      <c r="O512" s="1"/>
      <c r="P512" s="1"/>
      <c r="Q512" s="1" t="str">
        <f t="shared" si="134"/>
        <v>#REF!</v>
      </c>
      <c r="R512" s="1"/>
      <c r="S512" s="1" t="str">
        <f t="shared" si="135"/>
        <v>#REF!</v>
      </c>
      <c r="T512" s="1">
        <v>549.0</v>
      </c>
      <c r="U512" s="5">
        <v>551.0</v>
      </c>
      <c r="V512" s="5" t="s">
        <v>47</v>
      </c>
      <c r="W512" s="5">
        <v>4300.0</v>
      </c>
      <c r="X512" s="5">
        <v>4320.0</v>
      </c>
      <c r="Y512" s="5">
        <v>4322.0</v>
      </c>
      <c r="Z512" s="5" t="s">
        <v>2332</v>
      </c>
      <c r="AA512" s="5" t="s">
        <v>110</v>
      </c>
      <c r="AB512" s="5" t="s">
        <v>482</v>
      </c>
      <c r="AC512" s="5" t="s">
        <v>470</v>
      </c>
      <c r="AD512" s="5" t="s">
        <v>343</v>
      </c>
      <c r="AE512" s="188">
        <v>0.64</v>
      </c>
      <c r="AF512" s="5" t="s">
        <v>2333</v>
      </c>
      <c r="AG512" s="7" t="s">
        <v>101</v>
      </c>
      <c r="AH512" s="6" t="str">
        <f t="shared" si="136"/>
        <v>4322</v>
      </c>
      <c r="AI512" s="8">
        <v>4322.0</v>
      </c>
      <c r="AJ512" s="5">
        <v>4300.0</v>
      </c>
      <c r="AK512" s="5" t="s">
        <v>472</v>
      </c>
      <c r="AL512" s="5">
        <v>4320.0</v>
      </c>
      <c r="AM512" s="5" t="s">
        <v>473</v>
      </c>
      <c r="AN512" s="5">
        <v>4322.0</v>
      </c>
      <c r="AO512" s="5" t="s">
        <v>482</v>
      </c>
      <c r="AP512" s="5" t="s">
        <v>2332</v>
      </c>
      <c r="AQ512" s="5" t="s">
        <v>110</v>
      </c>
      <c r="AR512" s="5" t="s">
        <v>110</v>
      </c>
      <c r="AS512" s="5" t="s">
        <v>105</v>
      </c>
      <c r="AT512" s="5" t="s">
        <v>110</v>
      </c>
      <c r="AU512" s="9" t="str">
        <f t="shared" si="137"/>
        <v/>
      </c>
      <c r="AV512" s="1" t="str">
        <f t="shared" si="138"/>
        <v>#REF!</v>
      </c>
      <c r="AW512" s="1" t="str">
        <f>IF(#REF!="ITEM",IF(AQ512="a","ok",
IF(AQ512="b",IF(#REF!="a","ok","x"),
IF(AQ512="c",IF(#REF!="b","ok","x"),
IF(AQ512="d",IF(#REF!="c","ok","x"),
IF(AQ512="e",IF(#REF!="d","ok","x"),
IF(AQ512="f",IF(#REF!="e","ok","x"),
IF(AQ512="g",IF(#REF!="f","ok","x"),
IF(AQ512="h",IF(#REF!="g","ok","x"),
IF(AQ512="i",IF(#REF!="h","ok","x"),
IF(AQ512="j",IF(#REF!="i","ok","x"),
IF(AQ512="K",IF(#REF!="J","ok","x"),
IF(AQ512="L",IF(#REF!="K","ok","x")
)))))))))))),"OK")</f>
        <v>#REF!</v>
      </c>
    </row>
    <row r="513" ht="15.0" customHeight="1">
      <c r="A513" s="181" t="s">
        <v>48</v>
      </c>
      <c r="B513" s="181" t="s">
        <v>2231</v>
      </c>
      <c r="C513" s="206" t="s">
        <v>2334</v>
      </c>
      <c r="D513" s="1" t="s">
        <v>488</v>
      </c>
      <c r="E513" s="194"/>
      <c r="F513" s="194"/>
      <c r="G513" s="194"/>
      <c r="H513" s="197" t="s">
        <v>99</v>
      </c>
      <c r="I513" s="195"/>
      <c r="J513" s="195"/>
      <c r="K513" s="196"/>
      <c r="L513" s="221" t="s">
        <v>2335</v>
      </c>
      <c r="M513" s="1" t="str">
        <f t="shared" si="133"/>
        <v/>
      </c>
      <c r="N513" s="1"/>
      <c r="O513" s="1"/>
      <c r="P513" s="1"/>
      <c r="Q513" s="1" t="str">
        <f t="shared" si="134"/>
        <v>#REF!</v>
      </c>
      <c r="R513" s="1"/>
      <c r="S513" s="1" t="str">
        <f t="shared" si="135"/>
        <v>#REF!</v>
      </c>
      <c r="T513" s="1">
        <v>550.0</v>
      </c>
      <c r="U513" s="5">
        <v>552.0</v>
      </c>
      <c r="V513" s="5" t="s">
        <v>48</v>
      </c>
      <c r="W513" s="5">
        <v>4300.0</v>
      </c>
      <c r="X513" s="5">
        <v>4320.0</v>
      </c>
      <c r="Y513" s="5">
        <v>4322.0</v>
      </c>
      <c r="Z513" s="5" t="s">
        <v>2336</v>
      </c>
      <c r="AA513" s="5" t="s">
        <v>243</v>
      </c>
      <c r="AB513" s="5" t="s">
        <v>2337</v>
      </c>
      <c r="AC513" s="5" t="s">
        <v>470</v>
      </c>
      <c r="AD513" s="5" t="s">
        <v>92</v>
      </c>
      <c r="AE513" s="6"/>
      <c r="AF513" s="5" t="s">
        <v>2338</v>
      </c>
      <c r="AG513" s="7" t="s">
        <v>101</v>
      </c>
      <c r="AH513" s="6" t="str">
        <f t="shared" si="136"/>
        <v>4322 a)</v>
      </c>
      <c r="AI513" s="8" t="s">
        <v>2336</v>
      </c>
      <c r="AJ513" s="5">
        <v>4300.0</v>
      </c>
      <c r="AK513" s="5" t="s">
        <v>472</v>
      </c>
      <c r="AL513" s="5">
        <v>4320.0</v>
      </c>
      <c r="AM513" s="5" t="s">
        <v>473</v>
      </c>
      <c r="AN513" s="5">
        <v>4322.0</v>
      </c>
      <c r="AO513" s="5" t="s">
        <v>482</v>
      </c>
      <c r="AP513" s="5" t="s">
        <v>2336</v>
      </c>
      <c r="AQ513" s="5" t="s">
        <v>115</v>
      </c>
      <c r="AR513" s="5" t="s">
        <v>2337</v>
      </c>
      <c r="AS513" s="5" t="s">
        <v>105</v>
      </c>
      <c r="AT513" s="5" t="s">
        <v>106</v>
      </c>
      <c r="AU513" s="9" t="str">
        <f t="shared" si="137"/>
        <v>4322 a)</v>
      </c>
      <c r="AV513" s="1" t="str">
        <f t="shared" si="138"/>
        <v>#REF!</v>
      </c>
      <c r="AW513" s="1" t="str">
        <f t="shared" ref="AW513:AW519" si="141">IF(#REF!="ITEM",IF(AQ513="a","ok",
IF(AQ513="b",IF(AQ512="a","ok","x"),
IF(AQ513="c",IF(AQ512="b","ok","x"),
IF(AQ513="d",IF(AQ512="c","ok","x"),
IF(AQ513="e",IF(AQ512="d","ok","x"),
IF(AQ513="f",IF(AQ512="e","ok","x"),
IF(AQ513="g",IF(AQ512="f","ok","x"),
IF(AQ513="h",IF(AQ512="g","ok","x"),
IF(AQ513="i",IF(AQ512="h","ok","x"),
IF(AQ513="j",IF(AQ512="i","ok","x"),
IF(AQ513="K",IF(AQ512="J","ok","x"),
IF(AQ513="L",IF(AQ512="K","ok","x")
)))))))))))),"OK")</f>
        <v>#REF!</v>
      </c>
    </row>
    <row r="514" ht="15.0" customHeight="1">
      <c r="A514" s="181" t="s">
        <v>48</v>
      </c>
      <c r="B514" s="181" t="s">
        <v>2231</v>
      </c>
      <c r="C514" s="206" t="s">
        <v>2339</v>
      </c>
      <c r="D514" s="1" t="s">
        <v>488</v>
      </c>
      <c r="E514" s="194"/>
      <c r="F514" s="194"/>
      <c r="G514" s="194"/>
      <c r="H514" s="197" t="s">
        <v>99</v>
      </c>
      <c r="I514" s="195"/>
      <c r="J514" s="195"/>
      <c r="K514" s="196"/>
      <c r="L514" s="197" t="s">
        <v>2340</v>
      </c>
      <c r="M514" s="1" t="str">
        <f t="shared" si="133"/>
        <v/>
      </c>
      <c r="N514" s="1"/>
      <c r="O514" s="1"/>
      <c r="P514" s="1"/>
      <c r="Q514" s="1" t="str">
        <f t="shared" si="134"/>
        <v>#REF!</v>
      </c>
      <c r="R514" s="1"/>
      <c r="S514" s="1" t="str">
        <f t="shared" si="135"/>
        <v>#REF!</v>
      </c>
      <c r="T514" s="1">
        <v>551.0</v>
      </c>
      <c r="U514" s="5">
        <v>553.0</v>
      </c>
      <c r="V514" s="5" t="s">
        <v>48</v>
      </c>
      <c r="W514" s="5">
        <v>4300.0</v>
      </c>
      <c r="X514" s="5">
        <v>4320.0</v>
      </c>
      <c r="Y514" s="5">
        <v>4322.0</v>
      </c>
      <c r="Z514" s="5" t="s">
        <v>2341</v>
      </c>
      <c r="AA514" s="5" t="s">
        <v>201</v>
      </c>
      <c r="AB514" s="5" t="s">
        <v>2342</v>
      </c>
      <c r="AC514" s="5" t="s">
        <v>470</v>
      </c>
      <c r="AD514" s="5" t="s">
        <v>92</v>
      </c>
      <c r="AE514" s="6"/>
      <c r="AF514" s="5" t="s">
        <v>2343</v>
      </c>
      <c r="AG514" s="7" t="s">
        <v>101</v>
      </c>
      <c r="AH514" s="6" t="str">
        <f t="shared" si="136"/>
        <v>4322 b)</v>
      </c>
      <c r="AI514" s="8" t="s">
        <v>2341</v>
      </c>
      <c r="AJ514" s="5">
        <v>4300.0</v>
      </c>
      <c r="AK514" s="5" t="s">
        <v>472</v>
      </c>
      <c r="AL514" s="5">
        <v>4320.0</v>
      </c>
      <c r="AM514" s="5" t="s">
        <v>473</v>
      </c>
      <c r="AN514" s="5">
        <v>4322.0</v>
      </c>
      <c r="AO514" s="5" t="s">
        <v>482</v>
      </c>
      <c r="AP514" s="5" t="s">
        <v>2341</v>
      </c>
      <c r="AQ514" s="5" t="s">
        <v>121</v>
      </c>
      <c r="AR514" s="5" t="s">
        <v>2342</v>
      </c>
      <c r="AS514" s="5" t="s">
        <v>105</v>
      </c>
      <c r="AT514" s="5" t="s">
        <v>106</v>
      </c>
      <c r="AU514" s="9" t="str">
        <f t="shared" si="137"/>
        <v>4322 b)</v>
      </c>
      <c r="AV514" s="1" t="str">
        <f t="shared" si="138"/>
        <v>#REF!</v>
      </c>
      <c r="AW514" s="1" t="str">
        <f t="shared" si="141"/>
        <v>#REF!</v>
      </c>
    </row>
    <row r="515" ht="15.0" customHeight="1">
      <c r="A515" s="181" t="s">
        <v>48</v>
      </c>
      <c r="B515" s="181" t="s">
        <v>2231</v>
      </c>
      <c r="C515" s="206" t="s">
        <v>2344</v>
      </c>
      <c r="D515" s="1" t="s">
        <v>488</v>
      </c>
      <c r="E515" s="189"/>
      <c r="F515" s="189"/>
      <c r="G515" s="189"/>
      <c r="H515" s="197" t="s">
        <v>99</v>
      </c>
      <c r="I515" s="195"/>
      <c r="J515" s="195"/>
      <c r="K515" s="196"/>
      <c r="L515" s="197" t="s">
        <v>2340</v>
      </c>
      <c r="M515" s="1" t="str">
        <f t="shared" si="133"/>
        <v/>
      </c>
      <c r="N515" s="1"/>
      <c r="O515" s="1"/>
      <c r="P515" s="1"/>
      <c r="Q515" s="1" t="str">
        <f t="shared" si="134"/>
        <v>#REF!</v>
      </c>
      <c r="R515" s="1"/>
      <c r="S515" s="1" t="str">
        <f t="shared" si="135"/>
        <v>#REF!</v>
      </c>
      <c r="T515" s="1">
        <v>552.0</v>
      </c>
      <c r="U515" s="5">
        <v>554.0</v>
      </c>
      <c r="V515" s="5" t="s">
        <v>48</v>
      </c>
      <c r="W515" s="5">
        <v>4300.0</v>
      </c>
      <c r="X515" s="5">
        <v>4320.0</v>
      </c>
      <c r="Y515" s="5">
        <v>4322.0</v>
      </c>
      <c r="Z515" s="5" t="s">
        <v>2345</v>
      </c>
      <c r="AA515" s="5" t="s">
        <v>97</v>
      </c>
      <c r="AB515" s="5" t="s">
        <v>2346</v>
      </c>
      <c r="AC515" s="5" t="s">
        <v>470</v>
      </c>
      <c r="AD515" s="5" t="s">
        <v>92</v>
      </c>
      <c r="AE515" s="6"/>
      <c r="AF515" s="5" t="s">
        <v>2343</v>
      </c>
      <c r="AG515" s="7" t="s">
        <v>101</v>
      </c>
      <c r="AH515" s="6" t="str">
        <f t="shared" si="136"/>
        <v>4322 c)</v>
      </c>
      <c r="AI515" s="8" t="s">
        <v>2345</v>
      </c>
      <c r="AJ515" s="5">
        <v>4300.0</v>
      </c>
      <c r="AK515" s="5" t="s">
        <v>472</v>
      </c>
      <c r="AL515" s="5">
        <v>4320.0</v>
      </c>
      <c r="AM515" s="5" t="s">
        <v>473</v>
      </c>
      <c r="AN515" s="5">
        <v>4322.0</v>
      </c>
      <c r="AO515" s="5" t="s">
        <v>482</v>
      </c>
      <c r="AP515" s="5" t="s">
        <v>2345</v>
      </c>
      <c r="AQ515" s="5" t="s">
        <v>104</v>
      </c>
      <c r="AR515" s="5" t="s">
        <v>2346</v>
      </c>
      <c r="AS515" s="5" t="s">
        <v>105</v>
      </c>
      <c r="AT515" s="5" t="s">
        <v>106</v>
      </c>
      <c r="AU515" s="9" t="str">
        <f t="shared" si="137"/>
        <v>4322 c)</v>
      </c>
      <c r="AV515" s="1" t="str">
        <f t="shared" si="138"/>
        <v>#REF!</v>
      </c>
      <c r="AW515" s="1" t="str">
        <f t="shared" si="141"/>
        <v>#REF!</v>
      </c>
    </row>
    <row r="516" ht="15.0" customHeight="1">
      <c r="A516" s="181" t="s">
        <v>48</v>
      </c>
      <c r="B516" s="181" t="s">
        <v>2231</v>
      </c>
      <c r="C516" s="206" t="s">
        <v>2347</v>
      </c>
      <c r="D516" s="1" t="s">
        <v>488</v>
      </c>
      <c r="E516" s="189"/>
      <c r="F516" s="189"/>
      <c r="G516" s="189"/>
      <c r="H516" s="197" t="s">
        <v>99</v>
      </c>
      <c r="I516" s="195"/>
      <c r="J516" s="195"/>
      <c r="K516" s="196"/>
      <c r="L516" s="197" t="s">
        <v>2340</v>
      </c>
      <c r="M516" s="1" t="str">
        <f t="shared" si="133"/>
        <v/>
      </c>
      <c r="N516" s="1"/>
      <c r="O516" s="1"/>
      <c r="P516" s="1"/>
      <c r="Q516" s="1" t="str">
        <f t="shared" si="134"/>
        <v>#REF!</v>
      </c>
      <c r="R516" s="1"/>
      <c r="S516" s="1" t="str">
        <f t="shared" si="135"/>
        <v>#REF!</v>
      </c>
      <c r="T516" s="1">
        <v>553.0</v>
      </c>
      <c r="U516" s="5">
        <v>555.0</v>
      </c>
      <c r="V516" s="5" t="s">
        <v>48</v>
      </c>
      <c r="W516" s="5">
        <v>4300.0</v>
      </c>
      <c r="X516" s="5">
        <v>4320.0</v>
      </c>
      <c r="Y516" s="5">
        <v>4322.0</v>
      </c>
      <c r="Z516" s="5" t="s">
        <v>2348</v>
      </c>
      <c r="AA516" s="5" t="s">
        <v>133</v>
      </c>
      <c r="AB516" s="5" t="s">
        <v>2349</v>
      </c>
      <c r="AC516" s="5" t="s">
        <v>470</v>
      </c>
      <c r="AD516" s="5" t="s">
        <v>99</v>
      </c>
      <c r="AE516" s="6"/>
      <c r="AF516" s="5" t="s">
        <v>2350</v>
      </c>
      <c r="AG516" s="7" t="s">
        <v>101</v>
      </c>
      <c r="AH516" s="6" t="str">
        <f t="shared" si="136"/>
        <v>4322 d)</v>
      </c>
      <c r="AI516" s="8" t="s">
        <v>2348</v>
      </c>
      <c r="AJ516" s="5">
        <v>4300.0</v>
      </c>
      <c r="AK516" s="5" t="s">
        <v>472</v>
      </c>
      <c r="AL516" s="5">
        <v>4320.0</v>
      </c>
      <c r="AM516" s="5" t="s">
        <v>473</v>
      </c>
      <c r="AN516" s="5">
        <v>4322.0</v>
      </c>
      <c r="AO516" s="5" t="s">
        <v>482</v>
      </c>
      <c r="AP516" s="5" t="s">
        <v>2348</v>
      </c>
      <c r="AQ516" s="5" t="s">
        <v>139</v>
      </c>
      <c r="AR516" s="5" t="s">
        <v>2349</v>
      </c>
      <c r="AS516" s="5" t="s">
        <v>105</v>
      </c>
      <c r="AT516" s="5" t="s">
        <v>106</v>
      </c>
      <c r="AU516" s="9" t="str">
        <f t="shared" si="137"/>
        <v>4322 d)</v>
      </c>
      <c r="AV516" s="1" t="str">
        <f t="shared" si="138"/>
        <v>#REF!</v>
      </c>
      <c r="AW516" s="1" t="str">
        <f t="shared" si="141"/>
        <v>#REF!</v>
      </c>
    </row>
    <row r="517" ht="15.0" customHeight="1">
      <c r="A517" s="181" t="s">
        <v>48</v>
      </c>
      <c r="B517" s="181" t="s">
        <v>2231</v>
      </c>
      <c r="C517" s="206" t="s">
        <v>2351</v>
      </c>
      <c r="D517" s="1" t="s">
        <v>488</v>
      </c>
      <c r="E517" s="189"/>
      <c r="F517" s="189"/>
      <c r="G517" s="189"/>
      <c r="H517" s="197" t="s">
        <v>99</v>
      </c>
      <c r="I517" s="195"/>
      <c r="J517" s="195"/>
      <c r="K517" s="196"/>
      <c r="L517" s="197" t="s">
        <v>2340</v>
      </c>
      <c r="M517" s="1" t="str">
        <f t="shared" si="133"/>
        <v/>
      </c>
      <c r="N517" s="1"/>
      <c r="O517" s="1"/>
      <c r="P517" s="1"/>
      <c r="Q517" s="1" t="str">
        <f t="shared" si="134"/>
        <v>#REF!</v>
      </c>
      <c r="R517" s="1"/>
      <c r="S517" s="1" t="str">
        <f t="shared" si="135"/>
        <v>#REF!</v>
      </c>
      <c r="T517" s="1">
        <v>554.0</v>
      </c>
      <c r="U517" s="5">
        <v>556.0</v>
      </c>
      <c r="V517" s="5" t="s">
        <v>48</v>
      </c>
      <c r="W517" s="5">
        <v>4300.0</v>
      </c>
      <c r="X517" s="5">
        <v>4320.0</v>
      </c>
      <c r="Y517" s="5">
        <v>4322.0</v>
      </c>
      <c r="Z517" s="5" t="s">
        <v>2352</v>
      </c>
      <c r="AA517" s="5" t="s">
        <v>146</v>
      </c>
      <c r="AB517" s="5" t="s">
        <v>2353</v>
      </c>
      <c r="AC517" s="5" t="s">
        <v>470</v>
      </c>
      <c r="AD517" s="5" t="s">
        <v>99</v>
      </c>
      <c r="AE517" s="6"/>
      <c r="AF517" s="5" t="s">
        <v>2354</v>
      </c>
      <c r="AG517" s="7" t="s">
        <v>101</v>
      </c>
      <c r="AH517" s="6" t="str">
        <f t="shared" si="136"/>
        <v>4322 e)</v>
      </c>
      <c r="AI517" s="8" t="s">
        <v>2352</v>
      </c>
      <c r="AJ517" s="5">
        <v>4300.0</v>
      </c>
      <c r="AK517" s="5" t="s">
        <v>472</v>
      </c>
      <c r="AL517" s="5">
        <v>4320.0</v>
      </c>
      <c r="AM517" s="5" t="s">
        <v>473</v>
      </c>
      <c r="AN517" s="5">
        <v>4322.0</v>
      </c>
      <c r="AO517" s="5" t="s">
        <v>482</v>
      </c>
      <c r="AP517" s="5" t="s">
        <v>2352</v>
      </c>
      <c r="AQ517" s="5" t="s">
        <v>150</v>
      </c>
      <c r="AR517" s="5" t="s">
        <v>2353</v>
      </c>
      <c r="AS517" s="5" t="s">
        <v>105</v>
      </c>
      <c r="AT517" s="5" t="s">
        <v>106</v>
      </c>
      <c r="AU517" s="9" t="str">
        <f t="shared" si="137"/>
        <v>4322 e)</v>
      </c>
      <c r="AV517" s="1" t="str">
        <f t="shared" si="138"/>
        <v>#REF!</v>
      </c>
      <c r="AW517" s="1" t="str">
        <f t="shared" si="141"/>
        <v>#REF!</v>
      </c>
    </row>
    <row r="518" ht="15.0" customHeight="1">
      <c r="A518" s="181" t="s">
        <v>48</v>
      </c>
      <c r="B518" s="181" t="s">
        <v>2231</v>
      </c>
      <c r="C518" s="206" t="s">
        <v>2355</v>
      </c>
      <c r="D518" s="1" t="s">
        <v>488</v>
      </c>
      <c r="E518" s="189"/>
      <c r="F518" s="189"/>
      <c r="G518" s="189"/>
      <c r="H518" s="197" t="s">
        <v>99</v>
      </c>
      <c r="I518" s="195"/>
      <c r="J518" s="195"/>
      <c r="K518" s="196"/>
      <c r="L518" s="197" t="s">
        <v>2340</v>
      </c>
      <c r="M518" s="1" t="str">
        <f t="shared" si="133"/>
        <v/>
      </c>
      <c r="N518" s="1"/>
      <c r="O518" s="1"/>
      <c r="P518" s="1"/>
      <c r="Q518" s="1" t="str">
        <f t="shared" si="134"/>
        <v>#REF!</v>
      </c>
      <c r="R518" s="1"/>
      <c r="S518" s="1" t="str">
        <f t="shared" si="135"/>
        <v>#REF!</v>
      </c>
      <c r="T518" s="1">
        <v>555.0</v>
      </c>
      <c r="U518" s="5">
        <v>557.0</v>
      </c>
      <c r="V518" s="5" t="s">
        <v>48</v>
      </c>
      <c r="W518" s="5">
        <v>4300.0</v>
      </c>
      <c r="X518" s="5">
        <v>4320.0</v>
      </c>
      <c r="Y518" s="5">
        <v>4322.0</v>
      </c>
      <c r="Z518" s="5" t="s">
        <v>2356</v>
      </c>
      <c r="AA518" s="5" t="s">
        <v>250</v>
      </c>
      <c r="AB518" s="5" t="s">
        <v>2357</v>
      </c>
      <c r="AC518" s="5" t="s">
        <v>470</v>
      </c>
      <c r="AD518" s="5" t="s">
        <v>99</v>
      </c>
      <c r="AE518" s="6"/>
      <c r="AF518" s="5" t="s">
        <v>481</v>
      </c>
      <c r="AG518" s="7" t="s">
        <v>101</v>
      </c>
      <c r="AH518" s="6" t="str">
        <f t="shared" si="136"/>
        <v>4322 f)</v>
      </c>
      <c r="AI518" s="8" t="s">
        <v>2356</v>
      </c>
      <c r="AJ518" s="5">
        <v>4300.0</v>
      </c>
      <c r="AK518" s="5" t="s">
        <v>472</v>
      </c>
      <c r="AL518" s="5">
        <v>4320.0</v>
      </c>
      <c r="AM518" s="5" t="s">
        <v>473</v>
      </c>
      <c r="AN518" s="5">
        <v>4322.0</v>
      </c>
      <c r="AO518" s="5" t="s">
        <v>482</v>
      </c>
      <c r="AP518" s="5" t="s">
        <v>2356</v>
      </c>
      <c r="AQ518" s="5" t="s">
        <v>196</v>
      </c>
      <c r="AR518" s="5" t="s">
        <v>2357</v>
      </c>
      <c r="AS518" s="5" t="s">
        <v>105</v>
      </c>
      <c r="AT518" s="5" t="s">
        <v>106</v>
      </c>
      <c r="AU518" s="9" t="str">
        <f t="shared" si="137"/>
        <v>4322 f)</v>
      </c>
      <c r="AV518" s="1" t="str">
        <f t="shared" si="138"/>
        <v>#REF!</v>
      </c>
      <c r="AW518" s="1" t="str">
        <f t="shared" si="141"/>
        <v>#REF!</v>
      </c>
    </row>
    <row r="519" ht="15.0" customHeight="1">
      <c r="A519" s="181" t="s">
        <v>48</v>
      </c>
      <c r="B519" s="181" t="s">
        <v>2231</v>
      </c>
      <c r="C519" s="206" t="s">
        <v>477</v>
      </c>
      <c r="D519" s="193" t="s">
        <v>1018</v>
      </c>
      <c r="E519" s="189"/>
      <c r="F519" s="189"/>
      <c r="G519" s="189"/>
      <c r="H519" s="197" t="s">
        <v>92</v>
      </c>
      <c r="I519" s="195"/>
      <c r="J519" s="195"/>
      <c r="K519" s="196"/>
      <c r="L519" s="197" t="s">
        <v>1345</v>
      </c>
      <c r="M519" s="1" t="str">
        <f t="shared" si="133"/>
        <v/>
      </c>
      <c r="N519" s="1"/>
      <c r="O519" s="1"/>
      <c r="P519" s="1"/>
      <c r="Q519" s="1" t="str">
        <f t="shared" si="134"/>
        <v>#REF!</v>
      </c>
      <c r="R519" s="1"/>
      <c r="S519" s="1" t="str">
        <f t="shared" si="135"/>
        <v>#REF!</v>
      </c>
      <c r="T519" s="1">
        <v>556.0</v>
      </c>
      <c r="U519" s="5">
        <v>558.0</v>
      </c>
      <c r="V519" s="5" t="s">
        <v>48</v>
      </c>
      <c r="W519" s="5">
        <v>4300.0</v>
      </c>
      <c r="X519" s="5">
        <v>4320.0</v>
      </c>
      <c r="Y519" s="5">
        <v>4322.0</v>
      </c>
      <c r="Z519" s="5" t="s">
        <v>479</v>
      </c>
      <c r="AA519" s="5" t="s">
        <v>164</v>
      </c>
      <c r="AB519" s="5" t="s">
        <v>480</v>
      </c>
      <c r="AC519" s="5" t="s">
        <v>470</v>
      </c>
      <c r="AD519" s="5" t="s">
        <v>99</v>
      </c>
      <c r="AE519" s="6"/>
      <c r="AF519" s="5" t="s">
        <v>481</v>
      </c>
      <c r="AG519" s="7" t="s">
        <v>101</v>
      </c>
      <c r="AH519" s="6" t="str">
        <f t="shared" si="136"/>
        <v>4322 g)</v>
      </c>
      <c r="AI519" s="8" t="s">
        <v>479</v>
      </c>
      <c r="AJ519" s="5">
        <v>4300.0</v>
      </c>
      <c r="AK519" s="5" t="s">
        <v>472</v>
      </c>
      <c r="AL519" s="5">
        <v>4320.0</v>
      </c>
      <c r="AM519" s="5" t="s">
        <v>473</v>
      </c>
      <c r="AN519" s="5">
        <v>4322.0</v>
      </c>
      <c r="AO519" s="5" t="s">
        <v>482</v>
      </c>
      <c r="AP519" s="5" t="s">
        <v>479</v>
      </c>
      <c r="AQ519" s="5" t="s">
        <v>169</v>
      </c>
      <c r="AR519" s="5" t="s">
        <v>480</v>
      </c>
      <c r="AS519" s="5" t="s">
        <v>105</v>
      </c>
      <c r="AT519" s="5" t="s">
        <v>106</v>
      </c>
      <c r="AU519" s="9" t="str">
        <f t="shared" si="137"/>
        <v>4322 g)</v>
      </c>
      <c r="AV519" s="1" t="str">
        <f t="shared" si="138"/>
        <v>#REF!</v>
      </c>
      <c r="AW519" s="1" t="str">
        <f t="shared" si="141"/>
        <v>#REF!</v>
      </c>
    </row>
    <row r="520" ht="15.0" customHeight="1">
      <c r="A520" s="181" t="s">
        <v>679</v>
      </c>
      <c r="B520" s="181" t="s">
        <v>2231</v>
      </c>
      <c r="C520" s="181" t="s">
        <v>2358</v>
      </c>
      <c r="D520" s="1"/>
      <c r="E520" s="1"/>
      <c r="F520" s="1"/>
      <c r="G520" s="1"/>
      <c r="H520" s="5"/>
      <c r="I520" s="2"/>
      <c r="J520" s="2"/>
      <c r="K520" s="3"/>
      <c r="L520" s="5"/>
      <c r="M520" s="1" t="str">
        <f t="shared" si="133"/>
        <v/>
      </c>
      <c r="N520" s="1"/>
      <c r="O520" s="1"/>
      <c r="P520" s="1"/>
      <c r="Q520" s="1" t="str">
        <f t="shared" si="134"/>
        <v>#REF!</v>
      </c>
      <c r="R520" s="1"/>
      <c r="S520" s="1" t="str">
        <f t="shared" si="135"/>
        <v>#REF!</v>
      </c>
      <c r="T520" s="1">
        <v>561.0</v>
      </c>
      <c r="U520" s="5">
        <v>563.0</v>
      </c>
      <c r="V520" s="5" t="s">
        <v>110</v>
      </c>
      <c r="W520" s="6"/>
      <c r="X520" s="6"/>
      <c r="Y520" s="6"/>
      <c r="Z520" s="5" t="s">
        <v>110</v>
      </c>
      <c r="AA520" s="5" t="s">
        <v>110</v>
      </c>
      <c r="AB520" s="5" t="s">
        <v>110</v>
      </c>
      <c r="AC520" s="5" t="s">
        <v>110</v>
      </c>
      <c r="AD520" s="5" t="s">
        <v>110</v>
      </c>
      <c r="AE520" s="6"/>
      <c r="AF520" s="5" t="s">
        <v>110</v>
      </c>
      <c r="AG520" s="7" t="s">
        <v>101</v>
      </c>
      <c r="AH520" s="6" t="str">
        <f t="shared" si="136"/>
        <v>4330</v>
      </c>
      <c r="AI520" s="8">
        <v>4330.0</v>
      </c>
      <c r="AJ520" s="5">
        <v>4300.0</v>
      </c>
      <c r="AK520" s="5" t="s">
        <v>472</v>
      </c>
      <c r="AL520" s="5">
        <v>4330.0</v>
      </c>
      <c r="AM520" s="5" t="s">
        <v>490</v>
      </c>
      <c r="AN520" s="5"/>
      <c r="AO520" s="5" t="s">
        <v>110</v>
      </c>
      <c r="AP520" s="5" t="s">
        <v>110</v>
      </c>
      <c r="AQ520" s="5" t="s">
        <v>110</v>
      </c>
      <c r="AR520" s="5" t="s">
        <v>110</v>
      </c>
      <c r="AS520" s="5" t="s">
        <v>110</v>
      </c>
      <c r="AT520" s="5" t="s">
        <v>110</v>
      </c>
      <c r="AU520" s="9" t="str">
        <f t="shared" si="137"/>
        <v/>
      </c>
      <c r="AV520" s="1" t="str">
        <f t="shared" si="138"/>
        <v>#REF!</v>
      </c>
      <c r="AW520" s="1" t="str">
        <f>IF(#REF!="ITEM",IF(AQ520="a","ok",
IF(AQ520="b",IF(#REF!="a","ok","x"),
IF(AQ520="c",IF(#REF!="b","ok","x"),
IF(AQ520="d",IF(#REF!="c","ok","x"),
IF(AQ520="e",IF(#REF!="d","ok","x"),
IF(AQ520="f",IF(#REF!="e","ok","x"),
IF(AQ520="g",IF(#REF!="f","ok","x"),
IF(AQ520="h",IF(#REF!="g","ok","x"),
IF(AQ520="i",IF(#REF!="h","ok","x"),
IF(AQ520="j",IF(#REF!="i","ok","x"),
IF(AQ520="K",IF(#REF!="J","ok","x"),
IF(AQ520="L",IF(#REF!="K","ok","x")
)))))))))))),"OK")</f>
        <v>#REF!</v>
      </c>
    </row>
    <row r="521" ht="15.0" customHeight="1">
      <c r="A521" s="181" t="s">
        <v>47</v>
      </c>
      <c r="B521" s="181" t="s">
        <v>2231</v>
      </c>
      <c r="C521" s="182" t="s">
        <v>483</v>
      </c>
      <c r="D521" s="1" t="s">
        <v>1312</v>
      </c>
      <c r="E521" s="183">
        <f>COUNTIF(H522:H525,"SIM")</f>
        <v>1</v>
      </c>
      <c r="F521" s="183">
        <f>COUNTA(H522:H525)</f>
        <v>4</v>
      </c>
      <c r="G521" s="184">
        <f>E521/F521</f>
        <v>0.25</v>
      </c>
      <c r="H521" s="201" t="s">
        <v>2359</v>
      </c>
      <c r="I521" s="185"/>
      <c r="J521" s="185"/>
      <c r="K521" s="186"/>
      <c r="L521" s="226"/>
      <c r="M521" s="1" t="str">
        <f t="shared" si="133"/>
        <v/>
      </c>
      <c r="N521" s="1"/>
      <c r="O521" s="1"/>
      <c r="P521" s="1"/>
      <c r="Q521" s="1" t="str">
        <f t="shared" si="134"/>
        <v>#REF!</v>
      </c>
      <c r="R521" s="1"/>
      <c r="S521" s="1" t="str">
        <f t="shared" si="135"/>
        <v>#REF!</v>
      </c>
      <c r="T521" s="1">
        <v>562.0</v>
      </c>
      <c r="U521" s="5">
        <v>564.0</v>
      </c>
      <c r="V521" s="5" t="s">
        <v>47</v>
      </c>
      <c r="W521" s="5">
        <v>4300.0</v>
      </c>
      <c r="X521" s="5">
        <v>4330.0</v>
      </c>
      <c r="Y521" s="5">
        <v>4331.0</v>
      </c>
      <c r="Z521" s="5" t="s">
        <v>2360</v>
      </c>
      <c r="AA521" s="5" t="s">
        <v>110</v>
      </c>
      <c r="AB521" s="5" t="s">
        <v>491</v>
      </c>
      <c r="AC521" s="5" t="s">
        <v>488</v>
      </c>
      <c r="AD521" s="5" t="s">
        <v>343</v>
      </c>
      <c r="AE521" s="188">
        <v>1.0</v>
      </c>
      <c r="AF521" s="5" t="s">
        <v>110</v>
      </c>
      <c r="AG521" s="7" t="s">
        <v>101</v>
      </c>
      <c r="AH521" s="6" t="str">
        <f t="shared" si="136"/>
        <v>4331</v>
      </c>
      <c r="AI521" s="8">
        <v>4331.0</v>
      </c>
      <c r="AJ521" s="5">
        <v>4300.0</v>
      </c>
      <c r="AK521" s="5" t="s">
        <v>472</v>
      </c>
      <c r="AL521" s="5">
        <v>4330.0</v>
      </c>
      <c r="AM521" s="5" t="s">
        <v>490</v>
      </c>
      <c r="AN521" s="5">
        <v>4331.0</v>
      </c>
      <c r="AO521" s="5" t="s">
        <v>491</v>
      </c>
      <c r="AP521" s="5" t="s">
        <v>2360</v>
      </c>
      <c r="AQ521" s="5" t="s">
        <v>110</v>
      </c>
      <c r="AR521" s="5" t="s">
        <v>110</v>
      </c>
      <c r="AS521" s="5" t="s">
        <v>105</v>
      </c>
      <c r="AT521" s="5" t="s">
        <v>110</v>
      </c>
      <c r="AU521" s="9" t="str">
        <f t="shared" si="137"/>
        <v/>
      </c>
      <c r="AV521" s="1" t="str">
        <f t="shared" si="138"/>
        <v>#REF!</v>
      </c>
      <c r="AW521" s="1" t="str">
        <f t="shared" ref="AW521:AW525" si="142">IF(#REF!="ITEM",IF(AQ521="a","ok",
IF(AQ521="b",IF(AQ520="a","ok","x"),
IF(AQ521="c",IF(AQ520="b","ok","x"),
IF(AQ521="d",IF(AQ520="c","ok","x"),
IF(AQ521="e",IF(AQ520="d","ok","x"),
IF(AQ521="f",IF(AQ520="e","ok","x"),
IF(AQ521="g",IF(AQ520="f","ok","x"),
IF(AQ521="h",IF(AQ520="g","ok","x"),
IF(AQ521="i",IF(AQ520="h","ok","x"),
IF(AQ521="j",IF(AQ520="i","ok","x"),
IF(AQ521="K",IF(AQ520="J","ok","x"),
IF(AQ521="L",IF(AQ520="K","ok","x")
)))))))))))),"OK")</f>
        <v>#REF!</v>
      </c>
    </row>
    <row r="522" ht="15.0" customHeight="1">
      <c r="A522" s="181" t="s">
        <v>48</v>
      </c>
      <c r="B522" s="181" t="s">
        <v>2231</v>
      </c>
      <c r="C522" s="206" t="s">
        <v>484</v>
      </c>
      <c r="D522" s="193" t="s">
        <v>2361</v>
      </c>
      <c r="E522" s="189"/>
      <c r="F522" s="189"/>
      <c r="G522" s="189"/>
      <c r="H522" s="197" t="s">
        <v>92</v>
      </c>
      <c r="I522" s="195"/>
      <c r="J522" s="195"/>
      <c r="K522" s="196"/>
      <c r="L522" s="197" t="s">
        <v>1345</v>
      </c>
      <c r="M522" s="1" t="str">
        <f t="shared" si="133"/>
        <v/>
      </c>
      <c r="N522" s="1"/>
      <c r="O522" s="1"/>
      <c r="P522" s="1"/>
      <c r="Q522" s="1" t="str">
        <f t="shared" si="134"/>
        <v>#REF!</v>
      </c>
      <c r="R522" s="1"/>
      <c r="S522" s="1" t="str">
        <f t="shared" si="135"/>
        <v>#REF!</v>
      </c>
      <c r="T522" s="1">
        <v>563.0</v>
      </c>
      <c r="U522" s="5">
        <v>565.0</v>
      </c>
      <c r="V522" s="5" t="s">
        <v>48</v>
      </c>
      <c r="W522" s="5">
        <v>4300.0</v>
      </c>
      <c r="X522" s="5">
        <v>4330.0</v>
      </c>
      <c r="Y522" s="5">
        <v>4331.0</v>
      </c>
      <c r="Z522" s="5" t="s">
        <v>486</v>
      </c>
      <c r="AA522" s="5" t="s">
        <v>243</v>
      </c>
      <c r="AB522" s="5" t="s">
        <v>487</v>
      </c>
      <c r="AC522" s="5" t="s">
        <v>488</v>
      </c>
      <c r="AD522" s="5" t="s">
        <v>99</v>
      </c>
      <c r="AE522" s="6"/>
      <c r="AF522" s="5" t="s">
        <v>489</v>
      </c>
      <c r="AG522" s="7" t="s">
        <v>101</v>
      </c>
      <c r="AH522" s="6" t="str">
        <f t="shared" si="136"/>
        <v>4331 a)</v>
      </c>
      <c r="AI522" s="8" t="s">
        <v>486</v>
      </c>
      <c r="AJ522" s="5">
        <v>4300.0</v>
      </c>
      <c r="AK522" s="5" t="s">
        <v>472</v>
      </c>
      <c r="AL522" s="5">
        <v>4330.0</v>
      </c>
      <c r="AM522" s="5" t="s">
        <v>490</v>
      </c>
      <c r="AN522" s="5">
        <v>4331.0</v>
      </c>
      <c r="AO522" s="5" t="s">
        <v>491</v>
      </c>
      <c r="AP522" s="5" t="s">
        <v>486</v>
      </c>
      <c r="AQ522" s="5" t="s">
        <v>115</v>
      </c>
      <c r="AR522" s="5" t="s">
        <v>487</v>
      </c>
      <c r="AS522" s="5" t="s">
        <v>105</v>
      </c>
      <c r="AT522" s="5" t="s">
        <v>106</v>
      </c>
      <c r="AU522" s="9" t="str">
        <f t="shared" si="137"/>
        <v>4331 a)</v>
      </c>
      <c r="AV522" s="1" t="str">
        <f t="shared" si="138"/>
        <v>#REF!</v>
      </c>
      <c r="AW522" s="1" t="str">
        <f t="shared" si="142"/>
        <v>#REF!</v>
      </c>
    </row>
    <row r="523" ht="15.0" customHeight="1">
      <c r="A523" s="181" t="s">
        <v>48</v>
      </c>
      <c r="B523" s="181" t="s">
        <v>2231</v>
      </c>
      <c r="C523" s="206" t="s">
        <v>492</v>
      </c>
      <c r="D523" s="193" t="s">
        <v>2361</v>
      </c>
      <c r="E523" s="189"/>
      <c r="F523" s="189"/>
      <c r="G523" s="189"/>
      <c r="H523" s="197" t="s">
        <v>92</v>
      </c>
      <c r="I523" s="195"/>
      <c r="J523" s="195"/>
      <c r="K523" s="196"/>
      <c r="L523" s="197" t="s">
        <v>1345</v>
      </c>
      <c r="M523" s="1" t="str">
        <f t="shared" si="133"/>
        <v/>
      </c>
      <c r="N523" s="1"/>
      <c r="O523" s="1"/>
      <c r="P523" s="1"/>
      <c r="Q523" s="1" t="str">
        <f t="shared" si="134"/>
        <v>#REF!</v>
      </c>
      <c r="R523" s="1"/>
      <c r="S523" s="1" t="str">
        <f t="shared" si="135"/>
        <v>#REF!</v>
      </c>
      <c r="T523" s="1">
        <v>564.0</v>
      </c>
      <c r="U523" s="5">
        <v>566.0</v>
      </c>
      <c r="V523" s="5" t="s">
        <v>48</v>
      </c>
      <c r="W523" s="5">
        <v>4300.0</v>
      </c>
      <c r="X523" s="5">
        <v>4330.0</v>
      </c>
      <c r="Y523" s="5">
        <v>4331.0</v>
      </c>
      <c r="Z523" s="5" t="s">
        <v>493</v>
      </c>
      <c r="AA523" s="5" t="s">
        <v>201</v>
      </c>
      <c r="AB523" s="5" t="s">
        <v>494</v>
      </c>
      <c r="AC523" s="5" t="s">
        <v>488</v>
      </c>
      <c r="AD523" s="5" t="s">
        <v>99</v>
      </c>
      <c r="AE523" s="6"/>
      <c r="AF523" s="5" t="s">
        <v>495</v>
      </c>
      <c r="AG523" s="7" t="s">
        <v>101</v>
      </c>
      <c r="AH523" s="6" t="str">
        <f t="shared" si="136"/>
        <v>4331 b)</v>
      </c>
      <c r="AI523" s="8" t="s">
        <v>493</v>
      </c>
      <c r="AJ523" s="5">
        <v>4300.0</v>
      </c>
      <c r="AK523" s="5" t="s">
        <v>472</v>
      </c>
      <c r="AL523" s="5">
        <v>4330.0</v>
      </c>
      <c r="AM523" s="5" t="s">
        <v>490</v>
      </c>
      <c r="AN523" s="5">
        <v>4331.0</v>
      </c>
      <c r="AO523" s="5" t="s">
        <v>491</v>
      </c>
      <c r="AP523" s="5" t="s">
        <v>493</v>
      </c>
      <c r="AQ523" s="5" t="s">
        <v>121</v>
      </c>
      <c r="AR523" s="5" t="s">
        <v>494</v>
      </c>
      <c r="AS523" s="5" t="s">
        <v>105</v>
      </c>
      <c r="AT523" s="5" t="s">
        <v>106</v>
      </c>
      <c r="AU523" s="9" t="str">
        <f t="shared" si="137"/>
        <v>4331 b)</v>
      </c>
      <c r="AV523" s="1" t="str">
        <f t="shared" si="138"/>
        <v>#REF!</v>
      </c>
      <c r="AW523" s="1" t="str">
        <f t="shared" si="142"/>
        <v>#REF!</v>
      </c>
    </row>
    <row r="524" ht="15.0" customHeight="1">
      <c r="A524" s="181" t="s">
        <v>48</v>
      </c>
      <c r="B524" s="181" t="s">
        <v>2231</v>
      </c>
      <c r="C524" s="206" t="s">
        <v>2362</v>
      </c>
      <c r="D524" s="1" t="s">
        <v>11</v>
      </c>
      <c r="E524" s="189"/>
      <c r="F524" s="189"/>
      <c r="G524" s="189"/>
      <c r="H524" s="197" t="s">
        <v>99</v>
      </c>
      <c r="I524" s="195"/>
      <c r="J524" s="195"/>
      <c r="K524" s="196"/>
      <c r="L524" s="197" t="s">
        <v>2363</v>
      </c>
      <c r="M524" s="1" t="str">
        <f t="shared" si="133"/>
        <v/>
      </c>
      <c r="N524" s="1"/>
      <c r="O524" s="1"/>
      <c r="P524" s="1"/>
      <c r="Q524" s="1" t="str">
        <f t="shared" si="134"/>
        <v>#REF!</v>
      </c>
      <c r="R524" s="1"/>
      <c r="S524" s="1" t="str">
        <f t="shared" si="135"/>
        <v>#REF!</v>
      </c>
      <c r="T524" s="1">
        <v>565.0</v>
      </c>
      <c r="U524" s="5">
        <v>567.0</v>
      </c>
      <c r="V524" s="5" t="s">
        <v>48</v>
      </c>
      <c r="W524" s="5">
        <v>4300.0</v>
      </c>
      <c r="X524" s="5">
        <v>4330.0</v>
      </c>
      <c r="Y524" s="5">
        <v>4331.0</v>
      </c>
      <c r="Z524" s="5" t="s">
        <v>2364</v>
      </c>
      <c r="AA524" s="5" t="s">
        <v>97</v>
      </c>
      <c r="AB524" s="5" t="s">
        <v>2365</v>
      </c>
      <c r="AC524" s="5" t="s">
        <v>488</v>
      </c>
      <c r="AD524" s="5" t="s">
        <v>99</v>
      </c>
      <c r="AE524" s="6"/>
      <c r="AF524" s="5" t="s">
        <v>2366</v>
      </c>
      <c r="AG524" s="7" t="s">
        <v>101</v>
      </c>
      <c r="AH524" s="6" t="str">
        <f t="shared" si="136"/>
        <v>4331 c)</v>
      </c>
      <c r="AI524" s="8" t="s">
        <v>2364</v>
      </c>
      <c r="AJ524" s="5">
        <v>4300.0</v>
      </c>
      <c r="AK524" s="5" t="s">
        <v>472</v>
      </c>
      <c r="AL524" s="5">
        <v>4330.0</v>
      </c>
      <c r="AM524" s="5" t="s">
        <v>490</v>
      </c>
      <c r="AN524" s="5">
        <v>4331.0</v>
      </c>
      <c r="AO524" s="5" t="s">
        <v>491</v>
      </c>
      <c r="AP524" s="5" t="s">
        <v>2364</v>
      </c>
      <c r="AQ524" s="5" t="s">
        <v>104</v>
      </c>
      <c r="AR524" s="5" t="s">
        <v>2365</v>
      </c>
      <c r="AS524" s="5" t="s">
        <v>105</v>
      </c>
      <c r="AT524" s="5" t="s">
        <v>106</v>
      </c>
      <c r="AU524" s="9" t="str">
        <f t="shared" si="137"/>
        <v>4331 c)</v>
      </c>
      <c r="AV524" s="1" t="str">
        <f t="shared" si="138"/>
        <v>#REF!</v>
      </c>
      <c r="AW524" s="1" t="str">
        <f t="shared" si="142"/>
        <v>#REF!</v>
      </c>
    </row>
    <row r="525" ht="15.0" customHeight="1">
      <c r="A525" s="181" t="s">
        <v>48</v>
      </c>
      <c r="B525" s="181" t="s">
        <v>2231</v>
      </c>
      <c r="C525" s="206" t="s">
        <v>496</v>
      </c>
      <c r="D525" s="193" t="s">
        <v>1018</v>
      </c>
      <c r="E525" s="189"/>
      <c r="F525" s="189"/>
      <c r="G525" s="189"/>
      <c r="H525" s="197" t="s">
        <v>92</v>
      </c>
      <c r="I525" s="195"/>
      <c r="J525" s="195"/>
      <c r="K525" s="196"/>
      <c r="L525" s="197" t="s">
        <v>1345</v>
      </c>
      <c r="M525" s="1" t="str">
        <f t="shared" si="133"/>
        <v/>
      </c>
      <c r="N525" s="1"/>
      <c r="O525" s="1"/>
      <c r="P525" s="1"/>
      <c r="Q525" s="1" t="str">
        <f t="shared" si="134"/>
        <v>#REF!</v>
      </c>
      <c r="R525" s="1"/>
      <c r="S525" s="1" t="str">
        <f t="shared" si="135"/>
        <v>#REF!</v>
      </c>
      <c r="T525" s="1">
        <v>566.0</v>
      </c>
      <c r="U525" s="5">
        <v>568.0</v>
      </c>
      <c r="V525" s="5" t="s">
        <v>48</v>
      </c>
      <c r="W525" s="5">
        <v>4300.0</v>
      </c>
      <c r="X525" s="5">
        <v>4330.0</v>
      </c>
      <c r="Y525" s="5">
        <v>4331.0</v>
      </c>
      <c r="Z525" s="5" t="s">
        <v>497</v>
      </c>
      <c r="AA525" s="5" t="s">
        <v>133</v>
      </c>
      <c r="AB525" s="5" t="s">
        <v>498</v>
      </c>
      <c r="AC525" s="5" t="s">
        <v>488</v>
      </c>
      <c r="AD525" s="5" t="s">
        <v>99</v>
      </c>
      <c r="AE525" s="6"/>
      <c r="AF525" s="5" t="s">
        <v>499</v>
      </c>
      <c r="AG525" s="7" t="s">
        <v>101</v>
      </c>
      <c r="AH525" s="6" t="str">
        <f t="shared" si="136"/>
        <v>4331 d)</v>
      </c>
      <c r="AI525" s="8" t="s">
        <v>497</v>
      </c>
      <c r="AJ525" s="5">
        <v>4300.0</v>
      </c>
      <c r="AK525" s="5" t="s">
        <v>472</v>
      </c>
      <c r="AL525" s="5">
        <v>4330.0</v>
      </c>
      <c r="AM525" s="5" t="s">
        <v>490</v>
      </c>
      <c r="AN525" s="5">
        <v>4331.0</v>
      </c>
      <c r="AO525" s="5" t="s">
        <v>491</v>
      </c>
      <c r="AP525" s="5" t="s">
        <v>497</v>
      </c>
      <c r="AQ525" s="5" t="s">
        <v>139</v>
      </c>
      <c r="AR525" s="5" t="s">
        <v>498</v>
      </c>
      <c r="AS525" s="5" t="s">
        <v>105</v>
      </c>
      <c r="AT525" s="5" t="s">
        <v>106</v>
      </c>
      <c r="AU525" s="9" t="str">
        <f t="shared" si="137"/>
        <v>4331 d)</v>
      </c>
      <c r="AV525" s="1" t="str">
        <f t="shared" si="138"/>
        <v>#REF!</v>
      </c>
      <c r="AW525" s="1" t="str">
        <f t="shared" si="142"/>
        <v>#REF!</v>
      </c>
    </row>
    <row r="526" ht="15.0" customHeight="1">
      <c r="A526" s="181" t="s">
        <v>47</v>
      </c>
      <c r="B526" s="181" t="s">
        <v>2231</v>
      </c>
      <c r="C526" s="182" t="s">
        <v>500</v>
      </c>
      <c r="D526" s="193" t="s">
        <v>2361</v>
      </c>
      <c r="E526" s="183">
        <f>COUNTIF(H527:H532,"SIM")</f>
        <v>0</v>
      </c>
      <c r="F526" s="183">
        <f>COUNTA(H527:H532)</f>
        <v>6</v>
      </c>
      <c r="G526" s="184">
        <f>E526/F526</f>
        <v>0</v>
      </c>
      <c r="H526" s="201" t="s">
        <v>1448</v>
      </c>
      <c r="I526" s="185"/>
      <c r="J526" s="185"/>
      <c r="K526" s="186"/>
      <c r="L526" s="197"/>
      <c r="M526" s="1"/>
      <c r="N526" s="1"/>
      <c r="O526" s="1"/>
      <c r="P526" s="1"/>
      <c r="Q526" s="1"/>
      <c r="R526" s="1"/>
      <c r="S526" s="1"/>
      <c r="T526" s="1"/>
      <c r="U526" s="5"/>
      <c r="V526" s="5"/>
      <c r="W526" s="6"/>
      <c r="X526" s="6"/>
      <c r="Y526" s="6"/>
      <c r="Z526" s="5"/>
      <c r="AA526" s="5"/>
      <c r="AB526" s="5"/>
      <c r="AC526" s="5"/>
      <c r="AD526" s="5"/>
      <c r="AE526" s="6"/>
      <c r="AF526" s="5"/>
      <c r="AG526" s="7"/>
      <c r="AH526" s="6"/>
      <c r="AI526" s="8"/>
      <c r="AJ526" s="5"/>
      <c r="AK526" s="5"/>
      <c r="AL526" s="5"/>
      <c r="AM526" s="5"/>
      <c r="AN526" s="5"/>
      <c r="AO526" s="5"/>
      <c r="AP526" s="5"/>
      <c r="AQ526" s="5"/>
      <c r="AR526" s="5"/>
      <c r="AS526" s="5"/>
      <c r="AT526" s="5"/>
      <c r="AU526" s="9"/>
      <c r="AV526" s="1"/>
      <c r="AW526" s="1"/>
    </row>
    <row r="527" ht="15.0" customHeight="1">
      <c r="A527" s="181" t="s">
        <v>48</v>
      </c>
      <c r="B527" s="181" t="s">
        <v>2231</v>
      </c>
      <c r="C527" s="206" t="s">
        <v>501</v>
      </c>
      <c r="D527" s="193" t="s">
        <v>2361</v>
      </c>
      <c r="E527" s="189"/>
      <c r="F527" s="189"/>
      <c r="G527" s="189"/>
      <c r="H527" s="197" t="s">
        <v>92</v>
      </c>
      <c r="I527" s="195"/>
      <c r="J527" s="195"/>
      <c r="K527" s="196"/>
      <c r="L527" s="197" t="s">
        <v>1345</v>
      </c>
      <c r="M527" s="1"/>
      <c r="N527" s="1"/>
      <c r="O527" s="1"/>
      <c r="P527" s="1"/>
      <c r="Q527" s="1"/>
      <c r="R527" s="1"/>
      <c r="S527" s="1"/>
      <c r="T527" s="1"/>
      <c r="U527" s="5"/>
      <c r="V527" s="5"/>
      <c r="W527" s="6"/>
      <c r="X527" s="6"/>
      <c r="Y527" s="6"/>
      <c r="Z527" s="5"/>
      <c r="AA527" s="5"/>
      <c r="AB527" s="5"/>
      <c r="AC527" s="5"/>
      <c r="AD527" s="5"/>
      <c r="AE527" s="6"/>
      <c r="AF527" s="5"/>
      <c r="AG527" s="7"/>
      <c r="AH527" s="6"/>
      <c r="AI527" s="8"/>
      <c r="AJ527" s="5"/>
      <c r="AK527" s="5"/>
      <c r="AL527" s="5"/>
      <c r="AM527" s="5"/>
      <c r="AN527" s="5"/>
      <c r="AO527" s="5"/>
      <c r="AP527" s="5"/>
      <c r="AQ527" s="5"/>
      <c r="AR527" s="5"/>
      <c r="AS527" s="5"/>
      <c r="AT527" s="5"/>
      <c r="AU527" s="9"/>
      <c r="AV527" s="1"/>
      <c r="AW527" s="1"/>
    </row>
    <row r="528" ht="15.0" customHeight="1">
      <c r="A528" s="181" t="s">
        <v>48</v>
      </c>
      <c r="B528" s="181" t="s">
        <v>2231</v>
      </c>
      <c r="C528" s="206" t="s">
        <v>502</v>
      </c>
      <c r="D528" s="193" t="s">
        <v>2361</v>
      </c>
      <c r="E528" s="189"/>
      <c r="F528" s="189"/>
      <c r="G528" s="189"/>
      <c r="H528" s="197" t="s">
        <v>92</v>
      </c>
      <c r="I528" s="195"/>
      <c r="J528" s="195"/>
      <c r="K528" s="196"/>
      <c r="L528" s="197" t="s">
        <v>1345</v>
      </c>
      <c r="M528" s="1"/>
      <c r="N528" s="1"/>
      <c r="O528" s="1"/>
      <c r="P528" s="1"/>
      <c r="Q528" s="1"/>
      <c r="R528" s="1"/>
      <c r="S528" s="1"/>
      <c r="T528" s="1"/>
      <c r="U528" s="5"/>
      <c r="V528" s="5"/>
      <c r="W528" s="6"/>
      <c r="X528" s="6"/>
      <c r="Y528" s="6"/>
      <c r="Z528" s="5"/>
      <c r="AA528" s="5"/>
      <c r="AB528" s="5"/>
      <c r="AC528" s="5"/>
      <c r="AD528" s="5"/>
      <c r="AE528" s="6"/>
      <c r="AF528" s="5"/>
      <c r="AG528" s="7"/>
      <c r="AH528" s="6"/>
      <c r="AI528" s="8"/>
      <c r="AJ528" s="5"/>
      <c r="AK528" s="5"/>
      <c r="AL528" s="5"/>
      <c r="AM528" s="5"/>
      <c r="AN528" s="5"/>
      <c r="AO528" s="5"/>
      <c r="AP528" s="5"/>
      <c r="AQ528" s="5"/>
      <c r="AR528" s="5"/>
      <c r="AS528" s="5"/>
      <c r="AT528" s="5"/>
      <c r="AU528" s="9"/>
      <c r="AV528" s="1"/>
      <c r="AW528" s="1"/>
    </row>
    <row r="529" ht="15.0" customHeight="1">
      <c r="A529" s="181" t="s">
        <v>48</v>
      </c>
      <c r="B529" s="181" t="s">
        <v>2231</v>
      </c>
      <c r="C529" s="206" t="s">
        <v>503</v>
      </c>
      <c r="D529" s="193" t="s">
        <v>2361</v>
      </c>
      <c r="E529" s="189"/>
      <c r="F529" s="189"/>
      <c r="G529" s="189"/>
      <c r="H529" s="197" t="s">
        <v>92</v>
      </c>
      <c r="I529" s="195"/>
      <c r="J529" s="195"/>
      <c r="K529" s="196"/>
      <c r="L529" s="197" t="s">
        <v>1345</v>
      </c>
      <c r="M529" s="1"/>
      <c r="N529" s="1"/>
      <c r="O529" s="1"/>
      <c r="P529" s="1"/>
      <c r="Q529" s="1"/>
      <c r="R529" s="1"/>
      <c r="S529" s="1"/>
      <c r="T529" s="1"/>
      <c r="U529" s="5"/>
      <c r="V529" s="5"/>
      <c r="W529" s="6"/>
      <c r="X529" s="6"/>
      <c r="Y529" s="6"/>
      <c r="Z529" s="5"/>
      <c r="AA529" s="5"/>
      <c r="AB529" s="5"/>
      <c r="AC529" s="5"/>
      <c r="AD529" s="5"/>
      <c r="AE529" s="6"/>
      <c r="AF529" s="5"/>
      <c r="AG529" s="7"/>
      <c r="AH529" s="6"/>
      <c r="AI529" s="8"/>
      <c r="AJ529" s="5"/>
      <c r="AK529" s="5"/>
      <c r="AL529" s="5"/>
      <c r="AM529" s="5"/>
      <c r="AN529" s="5"/>
      <c r="AO529" s="5"/>
      <c r="AP529" s="5"/>
      <c r="AQ529" s="5"/>
      <c r="AR529" s="5"/>
      <c r="AS529" s="5"/>
      <c r="AT529" s="5"/>
      <c r="AU529" s="9"/>
      <c r="AV529" s="1"/>
      <c r="AW529" s="1"/>
    </row>
    <row r="530" ht="15.0" customHeight="1">
      <c r="A530" s="181" t="s">
        <v>48</v>
      </c>
      <c r="B530" s="181" t="s">
        <v>2231</v>
      </c>
      <c r="C530" s="206" t="s">
        <v>504</v>
      </c>
      <c r="D530" s="193" t="s">
        <v>2361</v>
      </c>
      <c r="E530" s="189"/>
      <c r="F530" s="189"/>
      <c r="G530" s="189"/>
      <c r="H530" s="197" t="s">
        <v>92</v>
      </c>
      <c r="I530" s="195"/>
      <c r="J530" s="195"/>
      <c r="K530" s="196"/>
      <c r="L530" s="197" t="s">
        <v>1345</v>
      </c>
      <c r="M530" s="1"/>
      <c r="N530" s="1"/>
      <c r="O530" s="1"/>
      <c r="P530" s="1"/>
      <c r="Q530" s="1"/>
      <c r="R530" s="1"/>
      <c r="S530" s="1"/>
      <c r="T530" s="1"/>
      <c r="U530" s="5"/>
      <c r="V530" s="5"/>
      <c r="W530" s="6"/>
      <c r="X530" s="6"/>
      <c r="Y530" s="6"/>
      <c r="Z530" s="5"/>
      <c r="AA530" s="5"/>
      <c r="AB530" s="5"/>
      <c r="AC530" s="5"/>
      <c r="AD530" s="5"/>
      <c r="AE530" s="6"/>
      <c r="AF530" s="5"/>
      <c r="AG530" s="7"/>
      <c r="AH530" s="6"/>
      <c r="AI530" s="8"/>
      <c r="AJ530" s="5"/>
      <c r="AK530" s="5"/>
      <c r="AL530" s="5"/>
      <c r="AM530" s="5"/>
      <c r="AN530" s="5"/>
      <c r="AO530" s="5"/>
      <c r="AP530" s="5"/>
      <c r="AQ530" s="5"/>
      <c r="AR530" s="5"/>
      <c r="AS530" s="5"/>
      <c r="AT530" s="5"/>
      <c r="AU530" s="9"/>
      <c r="AV530" s="1"/>
      <c r="AW530" s="1"/>
    </row>
    <row r="531" ht="15.0" customHeight="1">
      <c r="A531" s="181" t="s">
        <v>48</v>
      </c>
      <c r="B531" s="181" t="s">
        <v>2231</v>
      </c>
      <c r="C531" s="206" t="s">
        <v>505</v>
      </c>
      <c r="D531" s="193" t="s">
        <v>2361</v>
      </c>
      <c r="E531" s="189"/>
      <c r="F531" s="189"/>
      <c r="G531" s="189"/>
      <c r="H531" s="197" t="s">
        <v>92</v>
      </c>
      <c r="I531" s="195"/>
      <c r="J531" s="195"/>
      <c r="K531" s="196"/>
      <c r="L531" s="197" t="s">
        <v>1345</v>
      </c>
      <c r="M531" s="1"/>
      <c r="N531" s="1"/>
      <c r="O531" s="1"/>
      <c r="P531" s="1"/>
      <c r="Q531" s="1"/>
      <c r="R531" s="1"/>
      <c r="S531" s="1"/>
      <c r="T531" s="1"/>
      <c r="U531" s="5"/>
      <c r="V531" s="5"/>
      <c r="W531" s="6"/>
      <c r="X531" s="6"/>
      <c r="Y531" s="6"/>
      <c r="Z531" s="5"/>
      <c r="AA531" s="5"/>
      <c r="AB531" s="5"/>
      <c r="AC531" s="5"/>
      <c r="AD531" s="5"/>
      <c r="AE531" s="6"/>
      <c r="AF531" s="5"/>
      <c r="AG531" s="7"/>
      <c r="AH531" s="6"/>
      <c r="AI531" s="8"/>
      <c r="AJ531" s="5"/>
      <c r="AK531" s="5"/>
      <c r="AL531" s="5"/>
      <c r="AM531" s="5"/>
      <c r="AN531" s="5"/>
      <c r="AO531" s="5"/>
      <c r="AP531" s="5"/>
      <c r="AQ531" s="5"/>
      <c r="AR531" s="5"/>
      <c r="AS531" s="5"/>
      <c r="AT531" s="5"/>
      <c r="AU531" s="9"/>
      <c r="AV531" s="1"/>
      <c r="AW531" s="1"/>
    </row>
    <row r="532" ht="15.0" customHeight="1">
      <c r="A532" s="181" t="s">
        <v>48</v>
      </c>
      <c r="B532" s="181" t="s">
        <v>2231</v>
      </c>
      <c r="C532" s="206" t="s">
        <v>506</v>
      </c>
      <c r="D532" s="193" t="s">
        <v>2361</v>
      </c>
      <c r="E532" s="189"/>
      <c r="F532" s="189"/>
      <c r="G532" s="189"/>
      <c r="H532" s="197" t="s">
        <v>92</v>
      </c>
      <c r="I532" s="195"/>
      <c r="J532" s="195"/>
      <c r="K532" s="196"/>
      <c r="L532" s="197" t="s">
        <v>1345</v>
      </c>
      <c r="M532" s="1"/>
      <c r="N532" s="1"/>
      <c r="O532" s="1"/>
      <c r="P532" s="1"/>
      <c r="Q532" s="1"/>
      <c r="R532" s="1"/>
      <c r="S532" s="1"/>
      <c r="T532" s="1"/>
      <c r="U532" s="5"/>
      <c r="V532" s="5"/>
      <c r="W532" s="6"/>
      <c r="X532" s="6"/>
      <c r="Y532" s="6"/>
      <c r="Z532" s="5"/>
      <c r="AA532" s="5"/>
      <c r="AB532" s="5"/>
      <c r="AC532" s="5"/>
      <c r="AD532" s="5"/>
      <c r="AE532" s="6"/>
      <c r="AF532" s="5"/>
      <c r="AG532" s="7"/>
      <c r="AH532" s="6"/>
      <c r="AI532" s="8"/>
      <c r="AJ532" s="5"/>
      <c r="AK532" s="5"/>
      <c r="AL532" s="5"/>
      <c r="AM532" s="5"/>
      <c r="AN532" s="5"/>
      <c r="AO532" s="5"/>
      <c r="AP532" s="5"/>
      <c r="AQ532" s="5"/>
      <c r="AR532" s="5"/>
      <c r="AS532" s="5"/>
      <c r="AT532" s="5"/>
      <c r="AU532" s="9"/>
      <c r="AV532" s="1"/>
      <c r="AW532" s="1"/>
    </row>
    <row r="533" ht="15.0" customHeight="1">
      <c r="A533" s="181" t="s">
        <v>47</v>
      </c>
      <c r="B533" s="181" t="s">
        <v>2231</v>
      </c>
      <c r="C533" s="182" t="s">
        <v>507</v>
      </c>
      <c r="D533" s="193" t="s">
        <v>1312</v>
      </c>
      <c r="E533" s="183">
        <f>COUNTIF(H534:H536,"SIM")</f>
        <v>1</v>
      </c>
      <c r="F533" s="183">
        <f>COUNTA(H534:H536)</f>
        <v>3</v>
      </c>
      <c r="G533" s="184">
        <f>E533/F533</f>
        <v>0.3333333333</v>
      </c>
      <c r="H533" s="201" t="s">
        <v>2359</v>
      </c>
      <c r="I533" s="185"/>
      <c r="J533" s="185"/>
      <c r="K533" s="186"/>
      <c r="L533" s="197"/>
      <c r="M533" s="1"/>
      <c r="N533" s="1"/>
      <c r="O533" s="1"/>
      <c r="P533" s="1"/>
      <c r="Q533" s="1"/>
      <c r="R533" s="1"/>
      <c r="S533" s="1"/>
      <c r="T533" s="1"/>
      <c r="U533" s="5"/>
      <c r="V533" s="5"/>
      <c r="W533" s="6"/>
      <c r="X533" s="6"/>
      <c r="Y533" s="6"/>
      <c r="Z533" s="5"/>
      <c r="AA533" s="5"/>
      <c r="AB533" s="5"/>
      <c r="AC533" s="5"/>
      <c r="AD533" s="5"/>
      <c r="AE533" s="6"/>
      <c r="AF533" s="5"/>
      <c r="AG533" s="7"/>
      <c r="AH533" s="6"/>
      <c r="AI533" s="8"/>
      <c r="AJ533" s="5"/>
      <c r="AK533" s="5"/>
      <c r="AL533" s="5"/>
      <c r="AM533" s="5"/>
      <c r="AN533" s="5"/>
      <c r="AO533" s="5"/>
      <c r="AP533" s="5"/>
      <c r="AQ533" s="5"/>
      <c r="AR533" s="5"/>
      <c r="AS533" s="5"/>
      <c r="AT533" s="5"/>
      <c r="AU533" s="9"/>
      <c r="AV533" s="1"/>
      <c r="AW533" s="1"/>
    </row>
    <row r="534" ht="15.0" customHeight="1">
      <c r="A534" s="181" t="s">
        <v>48</v>
      </c>
      <c r="B534" s="181" t="s">
        <v>2231</v>
      </c>
      <c r="C534" s="206" t="s">
        <v>508</v>
      </c>
      <c r="D534" s="1" t="s">
        <v>488</v>
      </c>
      <c r="E534" s="189"/>
      <c r="F534" s="189"/>
      <c r="G534" s="189"/>
      <c r="H534" s="197" t="s">
        <v>92</v>
      </c>
      <c r="I534" s="195"/>
      <c r="J534" s="195"/>
      <c r="K534" s="196"/>
      <c r="L534" s="197" t="s">
        <v>2367</v>
      </c>
      <c r="M534" s="1"/>
      <c r="N534" s="1"/>
      <c r="O534" s="1"/>
      <c r="P534" s="1"/>
      <c r="Q534" s="1"/>
      <c r="R534" s="1"/>
      <c r="S534" s="1"/>
      <c r="T534" s="1"/>
      <c r="U534" s="5"/>
      <c r="V534" s="5"/>
      <c r="W534" s="6"/>
      <c r="X534" s="6"/>
      <c r="Y534" s="6"/>
      <c r="Z534" s="5"/>
      <c r="AA534" s="5"/>
      <c r="AB534" s="5"/>
      <c r="AC534" s="5"/>
      <c r="AD534" s="5"/>
      <c r="AE534" s="6"/>
      <c r="AF534" s="5"/>
      <c r="AG534" s="7"/>
      <c r="AH534" s="6"/>
      <c r="AI534" s="8"/>
      <c r="AJ534" s="5"/>
      <c r="AK534" s="5"/>
      <c r="AL534" s="5"/>
      <c r="AM534" s="5"/>
      <c r="AN534" s="5"/>
      <c r="AO534" s="5"/>
      <c r="AP534" s="5"/>
      <c r="AQ534" s="5"/>
      <c r="AR534" s="5"/>
      <c r="AS534" s="5"/>
      <c r="AT534" s="5"/>
      <c r="AU534" s="9"/>
      <c r="AV534" s="1"/>
      <c r="AW534" s="1"/>
    </row>
    <row r="535" ht="15.0" customHeight="1">
      <c r="A535" s="181" t="s">
        <v>48</v>
      </c>
      <c r="B535" s="181" t="s">
        <v>2231</v>
      </c>
      <c r="C535" s="206" t="s">
        <v>509</v>
      </c>
      <c r="D535" s="1" t="s">
        <v>488</v>
      </c>
      <c r="E535" s="189"/>
      <c r="F535" s="189"/>
      <c r="G535" s="189"/>
      <c r="H535" s="197" t="s">
        <v>99</v>
      </c>
      <c r="I535" s="195"/>
      <c r="J535" s="195"/>
      <c r="K535" s="196"/>
      <c r="L535" s="197" t="s">
        <v>2368</v>
      </c>
      <c r="M535" s="1"/>
      <c r="N535" s="1"/>
      <c r="O535" s="1"/>
      <c r="P535" s="1"/>
      <c r="Q535" s="1"/>
      <c r="R535" s="1"/>
      <c r="S535" s="1"/>
      <c r="T535" s="1"/>
      <c r="U535" s="5"/>
      <c r="V535" s="5"/>
      <c r="W535" s="6"/>
      <c r="X535" s="6"/>
      <c r="Y535" s="6"/>
      <c r="Z535" s="5"/>
      <c r="AA535" s="5"/>
      <c r="AB535" s="5"/>
      <c r="AC535" s="5"/>
      <c r="AD535" s="5"/>
      <c r="AE535" s="6"/>
      <c r="AF535" s="5"/>
      <c r="AG535" s="7"/>
      <c r="AH535" s="6"/>
      <c r="AI535" s="8"/>
      <c r="AJ535" s="5"/>
      <c r="AK535" s="5"/>
      <c r="AL535" s="5"/>
      <c r="AM535" s="5"/>
      <c r="AN535" s="5"/>
      <c r="AO535" s="5"/>
      <c r="AP535" s="5"/>
      <c r="AQ535" s="5"/>
      <c r="AR535" s="5"/>
      <c r="AS535" s="5"/>
      <c r="AT535" s="5"/>
      <c r="AU535" s="9"/>
      <c r="AV535" s="1"/>
      <c r="AW535" s="1"/>
    </row>
    <row r="536" ht="15.0" customHeight="1">
      <c r="A536" s="181" t="s">
        <v>48</v>
      </c>
      <c r="B536" s="181" t="s">
        <v>2231</v>
      </c>
      <c r="C536" s="206" t="s">
        <v>510</v>
      </c>
      <c r="D536" s="193" t="s">
        <v>2361</v>
      </c>
      <c r="E536" s="189"/>
      <c r="F536" s="189"/>
      <c r="G536" s="189"/>
      <c r="H536" s="197" t="s">
        <v>92</v>
      </c>
      <c r="I536" s="195"/>
      <c r="J536" s="195"/>
      <c r="K536" s="196"/>
      <c r="L536" s="197" t="s">
        <v>1345</v>
      </c>
      <c r="M536" s="1"/>
      <c r="N536" s="1"/>
      <c r="O536" s="1"/>
      <c r="P536" s="1"/>
      <c r="Q536" s="1"/>
      <c r="R536" s="1"/>
      <c r="S536" s="1"/>
      <c r="T536" s="1"/>
      <c r="U536" s="5"/>
      <c r="V536" s="5"/>
      <c r="W536" s="6"/>
      <c r="X536" s="6"/>
      <c r="Y536" s="6"/>
      <c r="Z536" s="5"/>
      <c r="AA536" s="5"/>
      <c r="AB536" s="5"/>
      <c r="AC536" s="5"/>
      <c r="AD536" s="5"/>
      <c r="AE536" s="6"/>
      <c r="AF536" s="5"/>
      <c r="AG536" s="7"/>
      <c r="AH536" s="6"/>
      <c r="AI536" s="8"/>
      <c r="AJ536" s="5"/>
      <c r="AK536" s="5"/>
      <c r="AL536" s="5"/>
      <c r="AM536" s="5"/>
      <c r="AN536" s="5"/>
      <c r="AO536" s="5"/>
      <c r="AP536" s="5"/>
      <c r="AQ536" s="5"/>
      <c r="AR536" s="5"/>
      <c r="AS536" s="5"/>
      <c r="AT536" s="5"/>
      <c r="AU536" s="9"/>
      <c r="AV536" s="1"/>
      <c r="AW536" s="1"/>
    </row>
    <row r="537" ht="15.0" customHeight="1">
      <c r="A537" s="181" t="s">
        <v>679</v>
      </c>
      <c r="B537" s="181" t="s">
        <v>2231</v>
      </c>
      <c r="C537" s="181" t="s">
        <v>2369</v>
      </c>
      <c r="D537" s="1"/>
      <c r="E537" s="1"/>
      <c r="F537" s="1"/>
      <c r="G537" s="1"/>
      <c r="H537" s="5"/>
      <c r="I537" s="2"/>
      <c r="J537" s="2"/>
      <c r="K537" s="3"/>
      <c r="L537" s="5"/>
      <c r="M537" s="1" t="str">
        <f t="shared" ref="M537:M542" si="143">IF(ISNUMBER(SEARCH("inclu",Q537,1)),"1-Incluído",IF(ISNUMBER(SEARCH("Mudaram texto",Q537,1)),"2-Texto alterado",IF(ISNUMBER(SEARCH("Mudou texto",Q537,1)),"2-Texto alterado",IF(ISNUMBER(SEARCH("texto alterado",Q537,1)),"2-Texto alterado",""))))</f>
        <v/>
      </c>
      <c r="N537" s="1"/>
      <c r="O537" s="1"/>
      <c r="P537" s="1"/>
      <c r="Q537" s="1" t="str">
        <f t="shared" ref="Q537:Q542" si="144">IF(#REF!="QUESTÃO",AS537,IF(#REF!="ITEM",AT537,""))</f>
        <v>#REF!</v>
      </c>
      <c r="R537" s="1"/>
      <c r="S537" s="1" t="str">
        <f t="shared" ref="S537:S542" si="145">IF(#REF!="QUESTÃO",IF(Z537+0=#REF!+0,"","x"),IF(#REF!="ITEM",IF(Z537=#REF!&amp;" "&amp;#REF!&amp;")","","x")))</f>
        <v>#REF!</v>
      </c>
      <c r="T537" s="1">
        <v>568.0</v>
      </c>
      <c r="U537" s="5">
        <v>570.0</v>
      </c>
      <c r="V537" s="5" t="s">
        <v>110</v>
      </c>
      <c r="W537" s="6"/>
      <c r="X537" s="6"/>
      <c r="Y537" s="6"/>
      <c r="Z537" s="5" t="s">
        <v>110</v>
      </c>
      <c r="AA537" s="5" t="s">
        <v>110</v>
      </c>
      <c r="AB537" s="5" t="s">
        <v>110</v>
      </c>
      <c r="AC537" s="5" t="s">
        <v>110</v>
      </c>
      <c r="AD537" s="5" t="s">
        <v>110</v>
      </c>
      <c r="AE537" s="6"/>
      <c r="AF537" s="5" t="s">
        <v>110</v>
      </c>
      <c r="AG537" s="7" t="s">
        <v>101</v>
      </c>
      <c r="AH537" s="6" t="str">
        <f t="shared" ref="AH537:AH542" si="146">""&amp;AI537</f>
        <v>4340</v>
      </c>
      <c r="AI537" s="8">
        <v>4340.0</v>
      </c>
      <c r="AJ537" s="5">
        <v>4300.0</v>
      </c>
      <c r="AK537" s="5" t="s">
        <v>472</v>
      </c>
      <c r="AL537" s="5">
        <v>4340.0</v>
      </c>
      <c r="AM537" s="5" t="s">
        <v>2370</v>
      </c>
      <c r="AN537" s="5"/>
      <c r="AO537" s="5" t="s">
        <v>110</v>
      </c>
      <c r="AP537" s="5" t="s">
        <v>110</v>
      </c>
      <c r="AQ537" s="5" t="s">
        <v>110</v>
      </c>
      <c r="AR537" s="5" t="s">
        <v>110</v>
      </c>
      <c r="AS537" s="5" t="s">
        <v>110</v>
      </c>
      <c r="AT537" s="5" t="s">
        <v>110</v>
      </c>
      <c r="AU537" s="9" t="str">
        <f t="shared" ref="AU537:AU542" si="147">IF(MID(AP537,1,4)&lt;&gt;Z537,Z537,"")</f>
        <v/>
      </c>
      <c r="AV537" s="1" t="str">
        <f t="shared" ref="AV537:AV542" si="148">IF(#REF!="ITEM",IF(MID(AP537,1,4)+0=AN537+0,"ok","x"),"OK não item")</f>
        <v>#REF!</v>
      </c>
      <c r="AW537" s="1" t="str">
        <f>IF(#REF!="ITEM",IF(AQ537="a","ok",
IF(AQ537="b",IF(#REF!="a","ok","x"),
IF(AQ537="c",IF(#REF!="b","ok","x"),
IF(AQ537="d",IF(#REF!="c","ok","x"),
IF(AQ537="e",IF(#REF!="d","ok","x"),
IF(AQ537="f",IF(#REF!="e","ok","x"),
IF(AQ537="g",IF(#REF!="f","ok","x"),
IF(AQ537="h",IF(#REF!="g","ok","x"),
IF(AQ537="i",IF(#REF!="h","ok","x"),
IF(AQ537="j",IF(#REF!="i","ok","x"),
IF(AQ537="K",IF(#REF!="J","ok","x"),
IF(AQ537="L",IF(#REF!="K","ok","x")
)))))))))))),"OK")</f>
        <v>#REF!</v>
      </c>
    </row>
    <row r="538" ht="15.0" customHeight="1">
      <c r="A538" s="181" t="s">
        <v>47</v>
      </c>
      <c r="B538" s="181" t="s">
        <v>2231</v>
      </c>
      <c r="C538" s="182" t="s">
        <v>2371</v>
      </c>
      <c r="D538" s="1" t="s">
        <v>488</v>
      </c>
      <c r="E538" s="183">
        <f>COUNTIF(H539:H544,"SIM")</f>
        <v>6</v>
      </c>
      <c r="F538" s="183">
        <f>COUNTA(H539:H544)</f>
        <v>6</v>
      </c>
      <c r="G538" s="184">
        <f>E538/F538</f>
        <v>1</v>
      </c>
      <c r="H538" s="201" t="s">
        <v>684</v>
      </c>
      <c r="I538" s="185"/>
      <c r="J538" s="185"/>
      <c r="K538" s="186"/>
      <c r="L538" s="187" t="s">
        <v>2372</v>
      </c>
      <c r="M538" s="1" t="str">
        <f t="shared" si="143"/>
        <v/>
      </c>
      <c r="N538" s="1"/>
      <c r="O538" s="1"/>
      <c r="P538" s="1"/>
      <c r="Q538" s="1" t="str">
        <f t="shared" si="144"/>
        <v>#REF!</v>
      </c>
      <c r="R538" s="1"/>
      <c r="S538" s="1" t="str">
        <f t="shared" si="145"/>
        <v>#REF!</v>
      </c>
      <c r="T538" s="1">
        <v>569.0</v>
      </c>
      <c r="U538" s="5">
        <v>571.0</v>
      </c>
      <c r="V538" s="5" t="s">
        <v>47</v>
      </c>
      <c r="W538" s="5">
        <v>4300.0</v>
      </c>
      <c r="X538" s="5">
        <v>4340.0</v>
      </c>
      <c r="Y538" s="5">
        <v>4341.0</v>
      </c>
      <c r="Z538" s="5" t="s">
        <v>2373</v>
      </c>
      <c r="AA538" s="5" t="s">
        <v>110</v>
      </c>
      <c r="AB538" s="5" t="s">
        <v>2374</v>
      </c>
      <c r="AC538" s="5" t="s">
        <v>488</v>
      </c>
      <c r="AD538" s="5" t="s">
        <v>343</v>
      </c>
      <c r="AE538" s="188">
        <v>0.79</v>
      </c>
      <c r="AF538" s="5" t="s">
        <v>110</v>
      </c>
      <c r="AG538" s="7" t="s">
        <v>101</v>
      </c>
      <c r="AH538" s="6" t="str">
        <f t="shared" si="146"/>
        <v>4341</v>
      </c>
      <c r="AI538" s="8">
        <v>4341.0</v>
      </c>
      <c r="AJ538" s="5">
        <v>4300.0</v>
      </c>
      <c r="AK538" s="5" t="s">
        <v>472</v>
      </c>
      <c r="AL538" s="5">
        <v>4340.0</v>
      </c>
      <c r="AM538" s="5" t="s">
        <v>2370</v>
      </c>
      <c r="AN538" s="5">
        <v>4341.0</v>
      </c>
      <c r="AO538" s="5" t="s">
        <v>2374</v>
      </c>
      <c r="AP538" s="5" t="s">
        <v>2373</v>
      </c>
      <c r="AQ538" s="5" t="s">
        <v>110</v>
      </c>
      <c r="AR538" s="5" t="s">
        <v>110</v>
      </c>
      <c r="AS538" s="5" t="s">
        <v>105</v>
      </c>
      <c r="AT538" s="5" t="s">
        <v>110</v>
      </c>
      <c r="AU538" s="9" t="str">
        <f t="shared" si="147"/>
        <v/>
      </c>
      <c r="AV538" s="1" t="str">
        <f t="shared" si="148"/>
        <v>#REF!</v>
      </c>
      <c r="AW538" s="1" t="str">
        <f t="shared" ref="AW538:AW542" si="149">IF(#REF!="ITEM",IF(AQ538="a","ok",
IF(AQ538="b",IF(AQ537="a","ok","x"),
IF(AQ538="c",IF(AQ537="b","ok","x"),
IF(AQ538="d",IF(AQ537="c","ok","x"),
IF(AQ538="e",IF(AQ537="d","ok","x"),
IF(AQ538="f",IF(AQ537="e","ok","x"),
IF(AQ538="g",IF(AQ537="f","ok","x"),
IF(AQ538="h",IF(AQ537="g","ok","x"),
IF(AQ538="i",IF(AQ537="h","ok","x"),
IF(AQ538="j",IF(AQ537="i","ok","x"),
IF(AQ538="K",IF(AQ537="J","ok","x"),
IF(AQ538="L",IF(AQ537="K","ok","x")
)))))))))))),"OK")</f>
        <v>#REF!</v>
      </c>
    </row>
    <row r="539" ht="15.0" customHeight="1">
      <c r="A539" s="181" t="s">
        <v>48</v>
      </c>
      <c r="B539" s="181" t="s">
        <v>2231</v>
      </c>
      <c r="C539" s="206" t="s">
        <v>2375</v>
      </c>
      <c r="D539" s="1" t="s">
        <v>488</v>
      </c>
      <c r="E539" s="189"/>
      <c r="F539" s="189"/>
      <c r="G539" s="189"/>
      <c r="H539" s="197" t="s">
        <v>99</v>
      </c>
      <c r="I539" s="195"/>
      <c r="J539" s="195"/>
      <c r="K539" s="196"/>
      <c r="L539" s="187" t="s">
        <v>2376</v>
      </c>
      <c r="M539" s="1" t="str">
        <f t="shared" si="143"/>
        <v/>
      </c>
      <c r="N539" s="1"/>
      <c r="O539" s="1"/>
      <c r="P539" s="1"/>
      <c r="Q539" s="1" t="str">
        <f t="shared" si="144"/>
        <v>#REF!</v>
      </c>
      <c r="R539" s="1"/>
      <c r="S539" s="1" t="str">
        <f t="shared" si="145"/>
        <v>#REF!</v>
      </c>
      <c r="T539" s="1">
        <v>570.0</v>
      </c>
      <c r="U539" s="5">
        <v>572.0</v>
      </c>
      <c r="V539" s="5" t="s">
        <v>48</v>
      </c>
      <c r="W539" s="5">
        <v>4300.0</v>
      </c>
      <c r="X539" s="5">
        <v>4340.0</v>
      </c>
      <c r="Y539" s="5">
        <v>4341.0</v>
      </c>
      <c r="Z539" s="5" t="s">
        <v>2377</v>
      </c>
      <c r="AA539" s="5" t="s">
        <v>243</v>
      </c>
      <c r="AB539" s="5" t="s">
        <v>2378</v>
      </c>
      <c r="AC539" s="5" t="s">
        <v>488</v>
      </c>
      <c r="AD539" s="5" t="s">
        <v>99</v>
      </c>
      <c r="AE539" s="6"/>
      <c r="AF539" s="5" t="s">
        <v>2379</v>
      </c>
      <c r="AG539" s="7" t="s">
        <v>101</v>
      </c>
      <c r="AH539" s="6" t="str">
        <f t="shared" si="146"/>
        <v>4341 a)</v>
      </c>
      <c r="AI539" s="8" t="s">
        <v>2377</v>
      </c>
      <c r="AJ539" s="5">
        <v>4300.0</v>
      </c>
      <c r="AK539" s="5" t="s">
        <v>472</v>
      </c>
      <c r="AL539" s="5">
        <v>4340.0</v>
      </c>
      <c r="AM539" s="5" t="s">
        <v>2370</v>
      </c>
      <c r="AN539" s="5">
        <v>4341.0</v>
      </c>
      <c r="AO539" s="5" t="s">
        <v>2374</v>
      </c>
      <c r="AP539" s="5" t="s">
        <v>2377</v>
      </c>
      <c r="AQ539" s="5" t="s">
        <v>115</v>
      </c>
      <c r="AR539" s="5" t="s">
        <v>2378</v>
      </c>
      <c r="AS539" s="5" t="s">
        <v>105</v>
      </c>
      <c r="AT539" s="5" t="s">
        <v>106</v>
      </c>
      <c r="AU539" s="9" t="str">
        <f t="shared" si="147"/>
        <v>4341 a)</v>
      </c>
      <c r="AV539" s="1" t="str">
        <f t="shared" si="148"/>
        <v>#REF!</v>
      </c>
      <c r="AW539" s="1" t="str">
        <f t="shared" si="149"/>
        <v>#REF!</v>
      </c>
    </row>
    <row r="540" ht="15.0" customHeight="1">
      <c r="A540" s="181" t="s">
        <v>48</v>
      </c>
      <c r="B540" s="181" t="s">
        <v>2231</v>
      </c>
      <c r="C540" s="206" t="s">
        <v>2380</v>
      </c>
      <c r="D540" s="193" t="s">
        <v>2381</v>
      </c>
      <c r="E540" s="189"/>
      <c r="F540" s="189"/>
      <c r="G540" s="189"/>
      <c r="H540" s="197" t="s">
        <v>99</v>
      </c>
      <c r="I540" s="195"/>
      <c r="J540" s="195"/>
      <c r="K540" s="196"/>
      <c r="L540" s="187" t="s">
        <v>2382</v>
      </c>
      <c r="M540" s="1" t="str">
        <f t="shared" si="143"/>
        <v/>
      </c>
      <c r="N540" s="1"/>
      <c r="O540" s="1"/>
      <c r="P540" s="1"/>
      <c r="Q540" s="1" t="str">
        <f t="shared" si="144"/>
        <v>#REF!</v>
      </c>
      <c r="R540" s="1"/>
      <c r="S540" s="1" t="str">
        <f t="shared" si="145"/>
        <v>#REF!</v>
      </c>
      <c r="T540" s="1">
        <v>571.0</v>
      </c>
      <c r="U540" s="5">
        <v>573.0</v>
      </c>
      <c r="V540" s="5" t="s">
        <v>48</v>
      </c>
      <c r="W540" s="5">
        <v>4300.0</v>
      </c>
      <c r="X540" s="5">
        <v>4340.0</v>
      </c>
      <c r="Y540" s="5">
        <v>4341.0</v>
      </c>
      <c r="Z540" s="5" t="s">
        <v>2383</v>
      </c>
      <c r="AA540" s="5" t="s">
        <v>201</v>
      </c>
      <c r="AB540" s="5" t="s">
        <v>2384</v>
      </c>
      <c r="AC540" s="5" t="s">
        <v>488</v>
      </c>
      <c r="AD540" s="5" t="s">
        <v>99</v>
      </c>
      <c r="AE540" s="6"/>
      <c r="AF540" s="5" t="s">
        <v>2385</v>
      </c>
      <c r="AG540" s="7" t="s">
        <v>101</v>
      </c>
      <c r="AH540" s="6" t="str">
        <f t="shared" si="146"/>
        <v>4341 b)</v>
      </c>
      <c r="AI540" s="8" t="s">
        <v>2383</v>
      </c>
      <c r="AJ540" s="5">
        <v>4300.0</v>
      </c>
      <c r="AK540" s="5" t="s">
        <v>472</v>
      </c>
      <c r="AL540" s="5">
        <v>4340.0</v>
      </c>
      <c r="AM540" s="5" t="s">
        <v>2370</v>
      </c>
      <c r="AN540" s="5">
        <v>4341.0</v>
      </c>
      <c r="AO540" s="5" t="s">
        <v>2374</v>
      </c>
      <c r="AP540" s="5" t="s">
        <v>2383</v>
      </c>
      <c r="AQ540" s="5" t="s">
        <v>121</v>
      </c>
      <c r="AR540" s="5" t="s">
        <v>2384</v>
      </c>
      <c r="AS540" s="5" t="s">
        <v>105</v>
      </c>
      <c r="AT540" s="5" t="s">
        <v>1090</v>
      </c>
      <c r="AU540" s="9" t="str">
        <f t="shared" si="147"/>
        <v>4341 b)</v>
      </c>
      <c r="AV540" s="1" t="str">
        <f t="shared" si="148"/>
        <v>#REF!</v>
      </c>
      <c r="AW540" s="1" t="str">
        <f t="shared" si="149"/>
        <v>#REF!</v>
      </c>
    </row>
    <row r="541" ht="15.0" customHeight="1">
      <c r="A541" s="181" t="s">
        <v>48</v>
      </c>
      <c r="B541" s="181" t="s">
        <v>2231</v>
      </c>
      <c r="C541" s="206" t="s">
        <v>2386</v>
      </c>
      <c r="D541" s="1" t="s">
        <v>488</v>
      </c>
      <c r="E541" s="189"/>
      <c r="F541" s="189"/>
      <c r="G541" s="189"/>
      <c r="H541" s="197" t="s">
        <v>99</v>
      </c>
      <c r="I541" s="195"/>
      <c r="J541" s="195"/>
      <c r="K541" s="196"/>
      <c r="L541" s="187" t="s">
        <v>2387</v>
      </c>
      <c r="M541" s="1" t="str">
        <f t="shared" si="143"/>
        <v/>
      </c>
      <c r="N541" s="1"/>
      <c r="O541" s="1"/>
      <c r="P541" s="1"/>
      <c r="Q541" s="1" t="str">
        <f t="shared" si="144"/>
        <v>#REF!</v>
      </c>
      <c r="R541" s="1"/>
      <c r="S541" s="1" t="str">
        <f t="shared" si="145"/>
        <v>#REF!</v>
      </c>
      <c r="T541" s="1">
        <v>572.0</v>
      </c>
      <c r="U541" s="5">
        <v>574.0</v>
      </c>
      <c r="V541" s="5" t="s">
        <v>48</v>
      </c>
      <c r="W541" s="5">
        <v>4300.0</v>
      </c>
      <c r="X541" s="5">
        <v>4340.0</v>
      </c>
      <c r="Y541" s="5">
        <v>4341.0</v>
      </c>
      <c r="Z541" s="5" t="s">
        <v>2388</v>
      </c>
      <c r="AA541" s="5" t="s">
        <v>97</v>
      </c>
      <c r="AB541" s="5" t="s">
        <v>2389</v>
      </c>
      <c r="AC541" s="5" t="s">
        <v>488</v>
      </c>
      <c r="AD541" s="5" t="s">
        <v>99</v>
      </c>
      <c r="AE541" s="6"/>
      <c r="AF541" s="5" t="s">
        <v>2390</v>
      </c>
      <c r="AG541" s="7" t="s">
        <v>101</v>
      </c>
      <c r="AH541" s="6" t="str">
        <f t="shared" si="146"/>
        <v>4341 c)</v>
      </c>
      <c r="AI541" s="8" t="s">
        <v>2388</v>
      </c>
      <c r="AJ541" s="5">
        <v>4300.0</v>
      </c>
      <c r="AK541" s="5" t="s">
        <v>472</v>
      </c>
      <c r="AL541" s="5">
        <v>4340.0</v>
      </c>
      <c r="AM541" s="5" t="s">
        <v>2370</v>
      </c>
      <c r="AN541" s="5">
        <v>4341.0</v>
      </c>
      <c r="AO541" s="5" t="s">
        <v>2374</v>
      </c>
      <c r="AP541" s="5" t="s">
        <v>2388</v>
      </c>
      <c r="AQ541" s="5" t="s">
        <v>104</v>
      </c>
      <c r="AR541" s="5" t="s">
        <v>2389</v>
      </c>
      <c r="AS541" s="5" t="s">
        <v>105</v>
      </c>
      <c r="AT541" s="5" t="s">
        <v>106</v>
      </c>
      <c r="AU541" s="9" t="str">
        <f t="shared" si="147"/>
        <v>4341 c)</v>
      </c>
      <c r="AV541" s="1" t="str">
        <f t="shared" si="148"/>
        <v>#REF!</v>
      </c>
      <c r="AW541" s="1" t="str">
        <f t="shared" si="149"/>
        <v>#REF!</v>
      </c>
    </row>
    <row r="542" ht="15.0" customHeight="1">
      <c r="A542" s="181" t="s">
        <v>48</v>
      </c>
      <c r="B542" s="181" t="s">
        <v>2231</v>
      </c>
      <c r="C542" s="206" t="s">
        <v>2391</v>
      </c>
      <c r="D542" s="1" t="s">
        <v>488</v>
      </c>
      <c r="E542" s="189"/>
      <c r="F542" s="189"/>
      <c r="G542" s="189"/>
      <c r="H542" s="197" t="s">
        <v>99</v>
      </c>
      <c r="I542" s="195"/>
      <c r="J542" s="195"/>
      <c r="K542" s="196"/>
      <c r="L542" s="187" t="s">
        <v>2392</v>
      </c>
      <c r="M542" s="1" t="str">
        <f t="shared" si="143"/>
        <v/>
      </c>
      <c r="N542" s="1"/>
      <c r="O542" s="1"/>
      <c r="P542" s="1"/>
      <c r="Q542" s="1" t="str">
        <f t="shared" si="144"/>
        <v>#REF!</v>
      </c>
      <c r="R542" s="1"/>
      <c r="S542" s="1" t="str">
        <f t="shared" si="145"/>
        <v>#REF!</v>
      </c>
      <c r="T542" s="1">
        <v>573.0</v>
      </c>
      <c r="U542" s="5">
        <v>575.0</v>
      </c>
      <c r="V542" s="5" t="s">
        <v>48</v>
      </c>
      <c r="W542" s="5">
        <v>4300.0</v>
      </c>
      <c r="X542" s="5">
        <v>4340.0</v>
      </c>
      <c r="Y542" s="5">
        <v>4341.0</v>
      </c>
      <c r="Z542" s="5" t="s">
        <v>2393</v>
      </c>
      <c r="AA542" s="5" t="s">
        <v>133</v>
      </c>
      <c r="AB542" s="5" t="s">
        <v>2394</v>
      </c>
      <c r="AC542" s="5" t="s">
        <v>488</v>
      </c>
      <c r="AD542" s="5" t="s">
        <v>2271</v>
      </c>
      <c r="AE542" s="6"/>
      <c r="AF542" s="5" t="s">
        <v>2395</v>
      </c>
      <c r="AG542" s="7" t="s">
        <v>101</v>
      </c>
      <c r="AH542" s="6" t="str">
        <f t="shared" si="146"/>
        <v>4341 d)</v>
      </c>
      <c r="AI542" s="8" t="s">
        <v>2393</v>
      </c>
      <c r="AJ542" s="5">
        <v>4300.0</v>
      </c>
      <c r="AK542" s="5" t="s">
        <v>472</v>
      </c>
      <c r="AL542" s="5">
        <v>4340.0</v>
      </c>
      <c r="AM542" s="5" t="s">
        <v>2370</v>
      </c>
      <c r="AN542" s="5">
        <v>4341.0</v>
      </c>
      <c r="AO542" s="5" t="s">
        <v>2374</v>
      </c>
      <c r="AP542" s="5" t="s">
        <v>2393</v>
      </c>
      <c r="AQ542" s="5" t="s">
        <v>139</v>
      </c>
      <c r="AR542" s="5" t="s">
        <v>2394</v>
      </c>
      <c r="AS542" s="5" t="s">
        <v>105</v>
      </c>
      <c r="AT542" s="5" t="s">
        <v>1090</v>
      </c>
      <c r="AU542" s="9" t="str">
        <f t="shared" si="147"/>
        <v>4341 d)</v>
      </c>
      <c r="AV542" s="1" t="str">
        <f t="shared" si="148"/>
        <v>#REF!</v>
      </c>
      <c r="AW542" s="1" t="str">
        <f t="shared" si="149"/>
        <v>#REF!</v>
      </c>
    </row>
    <row r="543" ht="15.0" customHeight="1">
      <c r="A543" s="181" t="s">
        <v>48</v>
      </c>
      <c r="B543" s="181" t="s">
        <v>2231</v>
      </c>
      <c r="C543" s="206" t="s">
        <v>2396</v>
      </c>
      <c r="D543" s="1" t="s">
        <v>488</v>
      </c>
      <c r="E543" s="189"/>
      <c r="F543" s="189"/>
      <c r="G543" s="189"/>
      <c r="H543" s="197" t="s">
        <v>99</v>
      </c>
      <c r="I543" s="195"/>
      <c r="J543" s="195"/>
      <c r="K543" s="196"/>
      <c r="L543" s="187" t="s">
        <v>2397</v>
      </c>
      <c r="M543" s="1"/>
      <c r="N543" s="1"/>
      <c r="O543" s="1"/>
      <c r="P543" s="1"/>
      <c r="Q543" s="1"/>
      <c r="R543" s="1"/>
      <c r="S543" s="1"/>
      <c r="T543" s="1"/>
      <c r="U543" s="5"/>
      <c r="V543" s="5"/>
      <c r="W543" s="5"/>
      <c r="X543" s="5"/>
      <c r="Y543" s="5"/>
      <c r="Z543" s="5"/>
      <c r="AA543" s="5"/>
      <c r="AB543" s="5"/>
      <c r="AC543" s="5"/>
      <c r="AD543" s="5"/>
      <c r="AE543" s="188"/>
      <c r="AF543" s="5"/>
      <c r="AG543" s="7"/>
      <c r="AH543" s="6"/>
      <c r="AI543" s="8"/>
      <c r="AJ543" s="5"/>
      <c r="AK543" s="5"/>
      <c r="AL543" s="5"/>
      <c r="AM543" s="5"/>
      <c r="AN543" s="5"/>
      <c r="AO543" s="5"/>
      <c r="AP543" s="5"/>
      <c r="AQ543" s="5"/>
      <c r="AR543" s="5"/>
      <c r="AS543" s="5"/>
      <c r="AT543" s="5"/>
      <c r="AU543" s="9"/>
      <c r="AV543" s="1"/>
      <c r="AW543" s="1"/>
    </row>
    <row r="544" ht="15.0" customHeight="1">
      <c r="A544" s="181" t="s">
        <v>48</v>
      </c>
      <c r="B544" s="181" t="s">
        <v>2231</v>
      </c>
      <c r="C544" s="206" t="s">
        <v>2398</v>
      </c>
      <c r="D544" s="1" t="s">
        <v>488</v>
      </c>
      <c r="E544" s="189"/>
      <c r="F544" s="189"/>
      <c r="G544" s="189"/>
      <c r="H544" s="197" t="s">
        <v>99</v>
      </c>
      <c r="I544" s="195"/>
      <c r="J544" s="195"/>
      <c r="K544" s="196"/>
      <c r="L544" s="187" t="s">
        <v>2399</v>
      </c>
      <c r="M544" s="1"/>
      <c r="N544" s="1"/>
      <c r="O544" s="1"/>
      <c r="P544" s="1"/>
      <c r="Q544" s="1"/>
      <c r="R544" s="1"/>
      <c r="S544" s="1"/>
      <c r="T544" s="1"/>
      <c r="U544" s="5"/>
      <c r="V544" s="5"/>
      <c r="W544" s="5"/>
      <c r="X544" s="5"/>
      <c r="Y544" s="5"/>
      <c r="Z544" s="5"/>
      <c r="AA544" s="5"/>
      <c r="AB544" s="5"/>
      <c r="AC544" s="5"/>
      <c r="AD544" s="5"/>
      <c r="AE544" s="188"/>
      <c r="AF544" s="5"/>
      <c r="AG544" s="7"/>
      <c r="AH544" s="6"/>
      <c r="AI544" s="8"/>
      <c r="AJ544" s="5"/>
      <c r="AK544" s="5"/>
      <c r="AL544" s="5"/>
      <c r="AM544" s="5"/>
      <c r="AN544" s="5"/>
      <c r="AO544" s="5"/>
      <c r="AP544" s="5"/>
      <c r="AQ544" s="5"/>
      <c r="AR544" s="5"/>
      <c r="AS544" s="5"/>
      <c r="AT544" s="5"/>
      <c r="AU544" s="9"/>
      <c r="AV544" s="1"/>
      <c r="AW544" s="1"/>
    </row>
    <row r="545" ht="15.0" customHeight="1">
      <c r="A545" s="181" t="s">
        <v>47</v>
      </c>
      <c r="B545" s="181" t="s">
        <v>2231</v>
      </c>
      <c r="C545" s="182" t="s">
        <v>2400</v>
      </c>
      <c r="D545" s="1" t="s">
        <v>488</v>
      </c>
      <c r="E545" s="183">
        <f>COUNTIF(H546:H549,"SIM")</f>
        <v>4</v>
      </c>
      <c r="F545" s="183">
        <f>COUNTA(H546:H549)</f>
        <v>4</v>
      </c>
      <c r="G545" s="184">
        <f>E545/F545</f>
        <v>1</v>
      </c>
      <c r="H545" s="201" t="s">
        <v>684</v>
      </c>
      <c r="I545" s="185"/>
      <c r="J545" s="185"/>
      <c r="K545" s="186"/>
      <c r="L545" s="187" t="s">
        <v>2401</v>
      </c>
      <c r="M545" s="1" t="str">
        <f t="shared" ref="M545:M591" si="150">IF(ISNUMBER(SEARCH("inclu",Q545,1)),"1-Incluído",IF(ISNUMBER(SEARCH("Mudaram texto",Q545,1)),"2-Texto alterado",IF(ISNUMBER(SEARCH("Mudou texto",Q545,1)),"2-Texto alterado",IF(ISNUMBER(SEARCH("texto alterado",Q545,1)),"2-Texto alterado",""))))</f>
        <v/>
      </c>
      <c r="N545" s="1"/>
      <c r="O545" s="1"/>
      <c r="P545" s="1"/>
      <c r="Q545" s="1" t="str">
        <f t="shared" ref="Q545:Q591" si="151">IF(#REF!="QUESTÃO",AS545,IF(#REF!="ITEM",AT545,""))</f>
        <v>#REF!</v>
      </c>
      <c r="R545" s="1"/>
      <c r="S545" s="1" t="str">
        <f t="shared" ref="S545:S591" si="152">IF(#REF!="QUESTÃO",IF(Z545+0=#REF!+0,"","x"),IF(#REF!="ITEM",IF(Z545=#REF!&amp;" "&amp;#REF!&amp;")","","x")))</f>
        <v>#REF!</v>
      </c>
      <c r="T545" s="1">
        <v>574.0</v>
      </c>
      <c r="U545" s="5">
        <v>576.0</v>
      </c>
      <c r="V545" s="5" t="s">
        <v>47</v>
      </c>
      <c r="W545" s="5">
        <v>4300.0</v>
      </c>
      <c r="X545" s="5">
        <v>4340.0</v>
      </c>
      <c r="Y545" s="5">
        <v>4342.0</v>
      </c>
      <c r="Z545" s="5" t="s">
        <v>2402</v>
      </c>
      <c r="AA545" s="5" t="s">
        <v>110</v>
      </c>
      <c r="AB545" s="5" t="s">
        <v>2403</v>
      </c>
      <c r="AC545" s="5" t="s">
        <v>488</v>
      </c>
      <c r="AD545" s="5" t="s">
        <v>343</v>
      </c>
      <c r="AE545" s="188">
        <v>0.79</v>
      </c>
      <c r="AF545" s="5" t="s">
        <v>110</v>
      </c>
      <c r="AG545" s="7" t="s">
        <v>101</v>
      </c>
      <c r="AH545" s="6" t="str">
        <f t="shared" ref="AH545:AH591" si="153">""&amp;AI545</f>
        <v>4342</v>
      </c>
      <c r="AI545" s="8">
        <v>4342.0</v>
      </c>
      <c r="AJ545" s="5">
        <v>4300.0</v>
      </c>
      <c r="AK545" s="5" t="s">
        <v>472</v>
      </c>
      <c r="AL545" s="5">
        <v>4340.0</v>
      </c>
      <c r="AM545" s="5" t="s">
        <v>2370</v>
      </c>
      <c r="AN545" s="5">
        <v>4342.0</v>
      </c>
      <c r="AO545" s="5" t="s">
        <v>2403</v>
      </c>
      <c r="AP545" s="5" t="s">
        <v>2402</v>
      </c>
      <c r="AQ545" s="5" t="s">
        <v>110</v>
      </c>
      <c r="AR545" s="5" t="s">
        <v>110</v>
      </c>
      <c r="AS545" s="5" t="s">
        <v>105</v>
      </c>
      <c r="AT545" s="5" t="s">
        <v>110</v>
      </c>
      <c r="AU545" s="9" t="str">
        <f t="shared" ref="AU545:AU591" si="154">IF(MID(AP545,1,4)&lt;&gt;Z545,Z545,"")</f>
        <v/>
      </c>
      <c r="AV545" s="1" t="str">
        <f t="shared" ref="AV545:AV591" si="155">IF(#REF!="ITEM",IF(MID(AP545,1,4)+0=AN545+0,"ok","x"),"OK não item")</f>
        <v>#REF!</v>
      </c>
      <c r="AW545" s="1" t="str">
        <f>IF(#REF!="ITEM",IF(AQ545="a","ok",
IF(AQ545="b",IF(AQ542="a","ok","x"),
IF(AQ545="c",IF(AQ542="b","ok","x"),
IF(AQ545="d",IF(AQ542="c","ok","x"),
IF(AQ545="e",IF(AQ542="d","ok","x"),
IF(AQ545="f",IF(AQ542="e","ok","x"),
IF(AQ545="g",IF(AQ542="f","ok","x"),
IF(AQ545="h",IF(AQ542="g","ok","x"),
IF(AQ545="i",IF(AQ542="h","ok","x"),
IF(AQ545="j",IF(AQ542="i","ok","x"),
IF(AQ545="K",IF(AQ542="J","ok","x"),
IF(AQ545="L",IF(AQ542="K","ok","x")
)))))))))))),"OK")</f>
        <v>#REF!</v>
      </c>
    </row>
    <row r="546" ht="15.0" customHeight="1">
      <c r="A546" s="181" t="s">
        <v>48</v>
      </c>
      <c r="B546" s="181" t="s">
        <v>2231</v>
      </c>
      <c r="C546" s="206" t="s">
        <v>2404</v>
      </c>
      <c r="D546" s="1" t="s">
        <v>488</v>
      </c>
      <c r="E546" s="189"/>
      <c r="F546" s="189"/>
      <c r="G546" s="189"/>
      <c r="H546" s="197" t="s">
        <v>99</v>
      </c>
      <c r="I546" s="195"/>
      <c r="J546" s="195"/>
      <c r="K546" s="196"/>
      <c r="L546" s="187" t="s">
        <v>2405</v>
      </c>
      <c r="M546" s="1" t="str">
        <f t="shared" si="150"/>
        <v/>
      </c>
      <c r="N546" s="1"/>
      <c r="O546" s="1"/>
      <c r="P546" s="1"/>
      <c r="Q546" s="1" t="str">
        <f t="shared" si="151"/>
        <v>#REF!</v>
      </c>
      <c r="R546" s="1"/>
      <c r="S546" s="1" t="str">
        <f t="shared" si="152"/>
        <v>#REF!</v>
      </c>
      <c r="T546" s="1">
        <v>575.0</v>
      </c>
      <c r="U546" s="5">
        <v>577.0</v>
      </c>
      <c r="V546" s="5" t="s">
        <v>48</v>
      </c>
      <c r="W546" s="5">
        <v>4300.0</v>
      </c>
      <c r="X546" s="5">
        <v>4340.0</v>
      </c>
      <c r="Y546" s="5">
        <v>4342.0</v>
      </c>
      <c r="Z546" s="5" t="s">
        <v>2406</v>
      </c>
      <c r="AA546" s="5" t="s">
        <v>243</v>
      </c>
      <c r="AB546" s="5" t="s">
        <v>2407</v>
      </c>
      <c r="AC546" s="5" t="s">
        <v>488</v>
      </c>
      <c r="AD546" s="5" t="s">
        <v>99</v>
      </c>
      <c r="AE546" s="6"/>
      <c r="AF546" s="5" t="s">
        <v>2408</v>
      </c>
      <c r="AG546" s="7" t="s">
        <v>101</v>
      </c>
      <c r="AH546" s="6" t="str">
        <f t="shared" si="153"/>
        <v>4342 a)</v>
      </c>
      <c r="AI546" s="8" t="s">
        <v>2406</v>
      </c>
      <c r="AJ546" s="5">
        <v>4300.0</v>
      </c>
      <c r="AK546" s="5" t="s">
        <v>472</v>
      </c>
      <c r="AL546" s="5">
        <v>4340.0</v>
      </c>
      <c r="AM546" s="5" t="s">
        <v>2370</v>
      </c>
      <c r="AN546" s="5">
        <v>4342.0</v>
      </c>
      <c r="AO546" s="5" t="s">
        <v>2403</v>
      </c>
      <c r="AP546" s="5" t="s">
        <v>2406</v>
      </c>
      <c r="AQ546" s="5" t="s">
        <v>115</v>
      </c>
      <c r="AR546" s="5" t="s">
        <v>2407</v>
      </c>
      <c r="AS546" s="5" t="s">
        <v>105</v>
      </c>
      <c r="AT546" s="5" t="s">
        <v>106</v>
      </c>
      <c r="AU546" s="9" t="str">
        <f t="shared" si="154"/>
        <v>4342 a)</v>
      </c>
      <c r="AV546" s="1" t="str">
        <f t="shared" si="155"/>
        <v>#REF!</v>
      </c>
      <c r="AW546" s="1" t="str">
        <f t="shared" ref="AW546:AW549" si="156">IF(#REF!="ITEM",IF(AQ546="a","ok",
IF(AQ546="b",IF(AQ545="a","ok","x"),
IF(AQ546="c",IF(AQ545="b","ok","x"),
IF(AQ546="d",IF(AQ545="c","ok","x"),
IF(AQ546="e",IF(AQ545="d","ok","x"),
IF(AQ546="f",IF(AQ545="e","ok","x"),
IF(AQ546="g",IF(AQ545="f","ok","x"),
IF(AQ546="h",IF(AQ545="g","ok","x"),
IF(AQ546="i",IF(AQ545="h","ok","x"),
IF(AQ546="j",IF(AQ545="i","ok","x"),
IF(AQ546="K",IF(AQ545="J","ok","x"),
IF(AQ546="L",IF(AQ545="K","ok","x")
)))))))))))),"OK")</f>
        <v>#REF!</v>
      </c>
    </row>
    <row r="547" ht="15.0" customHeight="1">
      <c r="A547" s="181" t="s">
        <v>48</v>
      </c>
      <c r="B547" s="181" t="s">
        <v>2231</v>
      </c>
      <c r="C547" s="206" t="s">
        <v>2409</v>
      </c>
      <c r="D547" s="1" t="s">
        <v>488</v>
      </c>
      <c r="E547" s="189"/>
      <c r="F547" s="189"/>
      <c r="G547" s="189"/>
      <c r="H547" s="197" t="s">
        <v>99</v>
      </c>
      <c r="I547" s="195"/>
      <c r="J547" s="195"/>
      <c r="K547" s="196"/>
      <c r="L547" s="187" t="s">
        <v>2410</v>
      </c>
      <c r="M547" s="1" t="str">
        <f t="shared" si="150"/>
        <v/>
      </c>
      <c r="N547" s="1"/>
      <c r="O547" s="1"/>
      <c r="P547" s="1"/>
      <c r="Q547" s="1" t="str">
        <f t="shared" si="151"/>
        <v>#REF!</v>
      </c>
      <c r="R547" s="1"/>
      <c r="S547" s="1" t="str">
        <f t="shared" si="152"/>
        <v>#REF!</v>
      </c>
      <c r="T547" s="1">
        <v>576.0</v>
      </c>
      <c r="U547" s="5">
        <v>578.0</v>
      </c>
      <c r="V547" s="5" t="s">
        <v>48</v>
      </c>
      <c r="W547" s="5">
        <v>4300.0</v>
      </c>
      <c r="X547" s="5">
        <v>4340.0</v>
      </c>
      <c r="Y547" s="5">
        <v>4342.0</v>
      </c>
      <c r="Z547" s="5" t="s">
        <v>2411</v>
      </c>
      <c r="AA547" s="5" t="s">
        <v>201</v>
      </c>
      <c r="AB547" s="5" t="s">
        <v>2384</v>
      </c>
      <c r="AC547" s="5" t="s">
        <v>488</v>
      </c>
      <c r="AD547" s="5" t="s">
        <v>99</v>
      </c>
      <c r="AE547" s="6"/>
      <c r="AF547" s="5" t="s">
        <v>2412</v>
      </c>
      <c r="AG547" s="7" t="s">
        <v>101</v>
      </c>
      <c r="AH547" s="6" t="str">
        <f t="shared" si="153"/>
        <v>4342 b)</v>
      </c>
      <c r="AI547" s="8" t="s">
        <v>2411</v>
      </c>
      <c r="AJ547" s="5">
        <v>4300.0</v>
      </c>
      <c r="AK547" s="5" t="s">
        <v>472</v>
      </c>
      <c r="AL547" s="5">
        <v>4340.0</v>
      </c>
      <c r="AM547" s="5" t="s">
        <v>2370</v>
      </c>
      <c r="AN547" s="5">
        <v>4342.0</v>
      </c>
      <c r="AO547" s="5" t="s">
        <v>2403</v>
      </c>
      <c r="AP547" s="5" t="s">
        <v>2411</v>
      </c>
      <c r="AQ547" s="5" t="s">
        <v>121</v>
      </c>
      <c r="AR547" s="5" t="s">
        <v>2384</v>
      </c>
      <c r="AS547" s="5" t="s">
        <v>105</v>
      </c>
      <c r="AT547" s="5" t="s">
        <v>1090</v>
      </c>
      <c r="AU547" s="9" t="str">
        <f t="shared" si="154"/>
        <v>4342 b)</v>
      </c>
      <c r="AV547" s="1" t="str">
        <f t="shared" si="155"/>
        <v>#REF!</v>
      </c>
      <c r="AW547" s="1" t="str">
        <f t="shared" si="156"/>
        <v>#REF!</v>
      </c>
    </row>
    <row r="548" ht="15.0" customHeight="1">
      <c r="A548" s="181" t="s">
        <v>48</v>
      </c>
      <c r="B548" s="181" t="s">
        <v>2231</v>
      </c>
      <c r="C548" s="206" t="s">
        <v>2413</v>
      </c>
      <c r="D548" s="1" t="s">
        <v>488</v>
      </c>
      <c r="E548" s="189"/>
      <c r="F548" s="189"/>
      <c r="G548" s="189"/>
      <c r="H548" s="197" t="s">
        <v>99</v>
      </c>
      <c r="I548" s="195"/>
      <c r="J548" s="195"/>
      <c r="K548" s="196"/>
      <c r="L548" s="187" t="s">
        <v>2414</v>
      </c>
      <c r="M548" s="1" t="str">
        <f t="shared" si="150"/>
        <v/>
      </c>
      <c r="N548" s="1"/>
      <c r="O548" s="1"/>
      <c r="P548" s="1"/>
      <c r="Q548" s="1" t="str">
        <f t="shared" si="151"/>
        <v>#REF!</v>
      </c>
      <c r="R548" s="1"/>
      <c r="S548" s="1" t="str">
        <f t="shared" si="152"/>
        <v>#REF!</v>
      </c>
      <c r="T548" s="1">
        <v>577.0</v>
      </c>
      <c r="U548" s="5">
        <v>579.0</v>
      </c>
      <c r="V548" s="5" t="s">
        <v>48</v>
      </c>
      <c r="W548" s="5">
        <v>4300.0</v>
      </c>
      <c r="X548" s="5">
        <v>4340.0</v>
      </c>
      <c r="Y548" s="5">
        <v>4342.0</v>
      </c>
      <c r="Z548" s="5" t="s">
        <v>2415</v>
      </c>
      <c r="AA548" s="5" t="s">
        <v>97</v>
      </c>
      <c r="AB548" s="5" t="s">
        <v>2416</v>
      </c>
      <c r="AC548" s="5" t="s">
        <v>488</v>
      </c>
      <c r="AD548" s="5" t="s">
        <v>99</v>
      </c>
      <c r="AE548" s="6"/>
      <c r="AF548" s="5" t="s">
        <v>2417</v>
      </c>
      <c r="AG548" s="7" t="s">
        <v>101</v>
      </c>
      <c r="AH548" s="6" t="str">
        <f t="shared" si="153"/>
        <v>4342 c)</v>
      </c>
      <c r="AI548" s="8" t="s">
        <v>2415</v>
      </c>
      <c r="AJ548" s="5">
        <v>4300.0</v>
      </c>
      <c r="AK548" s="5" t="s">
        <v>472</v>
      </c>
      <c r="AL548" s="5">
        <v>4340.0</v>
      </c>
      <c r="AM548" s="5" t="s">
        <v>2370</v>
      </c>
      <c r="AN548" s="5">
        <v>4342.0</v>
      </c>
      <c r="AO548" s="5" t="s">
        <v>2403</v>
      </c>
      <c r="AP548" s="5" t="s">
        <v>2415</v>
      </c>
      <c r="AQ548" s="5" t="s">
        <v>104</v>
      </c>
      <c r="AR548" s="5" t="s">
        <v>2416</v>
      </c>
      <c r="AS548" s="5" t="s">
        <v>105</v>
      </c>
      <c r="AT548" s="5" t="s">
        <v>106</v>
      </c>
      <c r="AU548" s="9" t="str">
        <f t="shared" si="154"/>
        <v>4342 c)</v>
      </c>
      <c r="AV548" s="1" t="str">
        <f t="shared" si="155"/>
        <v>#REF!</v>
      </c>
      <c r="AW548" s="1" t="str">
        <f t="shared" si="156"/>
        <v>#REF!</v>
      </c>
    </row>
    <row r="549" ht="15.0" customHeight="1">
      <c r="A549" s="181" t="s">
        <v>48</v>
      </c>
      <c r="B549" s="181" t="s">
        <v>2231</v>
      </c>
      <c r="C549" s="206" t="s">
        <v>2418</v>
      </c>
      <c r="D549" s="1" t="s">
        <v>488</v>
      </c>
      <c r="E549" s="189"/>
      <c r="F549" s="189"/>
      <c r="G549" s="189"/>
      <c r="H549" s="197" t="s">
        <v>99</v>
      </c>
      <c r="I549" s="195"/>
      <c r="J549" s="195"/>
      <c r="K549" s="196"/>
      <c r="L549" s="187" t="s">
        <v>2419</v>
      </c>
      <c r="M549" s="1" t="str">
        <f t="shared" si="150"/>
        <v/>
      </c>
      <c r="N549" s="1"/>
      <c r="O549" s="1"/>
      <c r="P549" s="1"/>
      <c r="Q549" s="1" t="str">
        <f t="shared" si="151"/>
        <v>#REF!</v>
      </c>
      <c r="R549" s="1"/>
      <c r="S549" s="1" t="str">
        <f t="shared" si="152"/>
        <v>#REF!</v>
      </c>
      <c r="T549" s="1">
        <v>578.0</v>
      </c>
      <c r="U549" s="5">
        <v>580.0</v>
      </c>
      <c r="V549" s="5" t="s">
        <v>48</v>
      </c>
      <c r="W549" s="5">
        <v>4300.0</v>
      </c>
      <c r="X549" s="5">
        <v>4340.0</v>
      </c>
      <c r="Y549" s="5">
        <v>4342.0</v>
      </c>
      <c r="Z549" s="5" t="s">
        <v>2420</v>
      </c>
      <c r="AA549" s="5" t="s">
        <v>133</v>
      </c>
      <c r="AB549" s="5" t="s">
        <v>2394</v>
      </c>
      <c r="AC549" s="5" t="s">
        <v>488</v>
      </c>
      <c r="AD549" s="5" t="s">
        <v>2271</v>
      </c>
      <c r="AE549" s="6"/>
      <c r="AF549" s="5" t="s">
        <v>2421</v>
      </c>
      <c r="AG549" s="7" t="s">
        <v>101</v>
      </c>
      <c r="AH549" s="6" t="str">
        <f t="shared" si="153"/>
        <v>4342 d)</v>
      </c>
      <c r="AI549" s="8" t="s">
        <v>2420</v>
      </c>
      <c r="AJ549" s="5">
        <v>4300.0</v>
      </c>
      <c r="AK549" s="5" t="s">
        <v>472</v>
      </c>
      <c r="AL549" s="5">
        <v>4340.0</v>
      </c>
      <c r="AM549" s="5" t="s">
        <v>2370</v>
      </c>
      <c r="AN549" s="5">
        <v>4342.0</v>
      </c>
      <c r="AO549" s="5" t="s">
        <v>2403</v>
      </c>
      <c r="AP549" s="5" t="s">
        <v>2420</v>
      </c>
      <c r="AQ549" s="5" t="s">
        <v>139</v>
      </c>
      <c r="AR549" s="5" t="s">
        <v>2394</v>
      </c>
      <c r="AS549" s="5" t="s">
        <v>105</v>
      </c>
      <c r="AT549" s="5" t="s">
        <v>1090</v>
      </c>
      <c r="AU549" s="9" t="str">
        <f t="shared" si="154"/>
        <v>4342 d)</v>
      </c>
      <c r="AV549" s="1" t="str">
        <f t="shared" si="155"/>
        <v>#REF!</v>
      </c>
      <c r="AW549" s="1" t="str">
        <f t="shared" si="156"/>
        <v>#REF!</v>
      </c>
    </row>
    <row r="550" ht="15.0" customHeight="1">
      <c r="A550" s="181" t="s">
        <v>677</v>
      </c>
      <c r="B550" s="181" t="s">
        <v>2422</v>
      </c>
      <c r="C550" s="181" t="s">
        <v>2423</v>
      </c>
      <c r="D550" s="1"/>
      <c r="E550" s="1"/>
      <c r="F550" s="1"/>
      <c r="G550" s="1"/>
      <c r="H550" s="5"/>
      <c r="I550" s="2"/>
      <c r="J550" s="2"/>
      <c r="K550" s="3"/>
      <c r="L550" s="5"/>
      <c r="M550" s="1" t="str">
        <f t="shared" si="150"/>
        <v/>
      </c>
      <c r="N550" s="1"/>
      <c r="O550" s="1"/>
      <c r="P550" s="1"/>
      <c r="Q550" s="1" t="str">
        <f t="shared" si="151"/>
        <v>#REF!</v>
      </c>
      <c r="R550" s="1"/>
      <c r="S550" s="1" t="str">
        <f t="shared" si="152"/>
        <v>#REF!</v>
      </c>
      <c r="T550" s="1">
        <v>615.0</v>
      </c>
      <c r="U550" s="5">
        <v>617.0</v>
      </c>
      <c r="V550" s="5" t="s">
        <v>110</v>
      </c>
      <c r="W550" s="6"/>
      <c r="X550" s="6"/>
      <c r="Y550" s="6"/>
      <c r="Z550" s="5" t="s">
        <v>110</v>
      </c>
      <c r="AA550" s="5" t="s">
        <v>110</v>
      </c>
      <c r="AB550" s="5" t="s">
        <v>110</v>
      </c>
      <c r="AC550" s="5" t="s">
        <v>110</v>
      </c>
      <c r="AD550" s="5" t="s">
        <v>110</v>
      </c>
      <c r="AE550" s="6"/>
      <c r="AF550" s="5" t="s">
        <v>110</v>
      </c>
      <c r="AG550" s="7" t="s">
        <v>101</v>
      </c>
      <c r="AH550" s="6" t="str">
        <f t="shared" si="153"/>
        <v>4400</v>
      </c>
      <c r="AI550" s="8">
        <v>4400.0</v>
      </c>
      <c r="AJ550" s="5">
        <v>4400.0</v>
      </c>
      <c r="AK550" s="5" t="s">
        <v>518</v>
      </c>
      <c r="AL550" s="5"/>
      <c r="AM550" s="5" t="s">
        <v>110</v>
      </c>
      <c r="AN550" s="5"/>
      <c r="AO550" s="5" t="s">
        <v>110</v>
      </c>
      <c r="AP550" s="5" t="s">
        <v>110</v>
      </c>
      <c r="AQ550" s="5" t="s">
        <v>110</v>
      </c>
      <c r="AR550" s="5" t="s">
        <v>110</v>
      </c>
      <c r="AS550" s="5" t="s">
        <v>110</v>
      </c>
      <c r="AT550" s="5" t="s">
        <v>110</v>
      </c>
      <c r="AU550" s="9" t="str">
        <f t="shared" si="154"/>
        <v/>
      </c>
      <c r="AV550" s="1" t="str">
        <f t="shared" si="155"/>
        <v>#REF!</v>
      </c>
      <c r="AW550" s="1" t="str">
        <f>IF(#REF!="ITEM",IF(AQ550="a","ok",
IF(AQ550="b",IF(#REF!="a","ok","x"),
IF(AQ550="c",IF(#REF!="b","ok","x"),
IF(AQ550="d",IF(#REF!="c","ok","x"),
IF(AQ550="e",IF(#REF!="d","ok","x"),
IF(AQ550="f",IF(#REF!="e","ok","x"),
IF(AQ550="g",IF(#REF!="f","ok","x"),
IF(AQ550="h",IF(#REF!="g","ok","x"),
IF(AQ550="i",IF(#REF!="h","ok","x"),
IF(AQ550="j",IF(#REF!="i","ok","x"),
IF(AQ550="K",IF(#REF!="J","ok","x"),
IF(AQ550="L",IF(#REF!="K","ok","x")
)))))))))))),"OK")</f>
        <v>#REF!</v>
      </c>
    </row>
    <row r="551" ht="15.0" customHeight="1">
      <c r="A551" s="181" t="s">
        <v>679</v>
      </c>
      <c r="B551" s="181" t="s">
        <v>2422</v>
      </c>
      <c r="C551" s="181" t="s">
        <v>519</v>
      </c>
      <c r="D551" s="1"/>
      <c r="E551" s="1"/>
      <c r="F551" s="1"/>
      <c r="G551" s="1"/>
      <c r="H551" s="5"/>
      <c r="I551" s="2"/>
      <c r="J551" s="2"/>
      <c r="K551" s="3"/>
      <c r="L551" s="5"/>
      <c r="M551" s="1" t="str">
        <f t="shared" si="150"/>
        <v/>
      </c>
      <c r="N551" s="1"/>
      <c r="O551" s="1"/>
      <c r="P551" s="1"/>
      <c r="Q551" s="1" t="str">
        <f t="shared" si="151"/>
        <v>#REF!</v>
      </c>
      <c r="R551" s="1"/>
      <c r="S551" s="1" t="str">
        <f t="shared" si="152"/>
        <v>#REF!</v>
      </c>
      <c r="T551" s="1">
        <v>616.0</v>
      </c>
      <c r="U551" s="5">
        <v>618.0</v>
      </c>
      <c r="V551" s="5" t="s">
        <v>110</v>
      </c>
      <c r="W551" s="6"/>
      <c r="X551" s="6"/>
      <c r="Y551" s="6"/>
      <c r="Z551" s="5" t="s">
        <v>110</v>
      </c>
      <c r="AA551" s="5" t="s">
        <v>110</v>
      </c>
      <c r="AB551" s="5" t="s">
        <v>110</v>
      </c>
      <c r="AC551" s="5" t="s">
        <v>110</v>
      </c>
      <c r="AD551" s="5" t="s">
        <v>110</v>
      </c>
      <c r="AE551" s="6"/>
      <c r="AF551" s="5" t="s">
        <v>110</v>
      </c>
      <c r="AG551" s="7" t="s">
        <v>101</v>
      </c>
      <c r="AH551" s="6" t="str">
        <f t="shared" si="153"/>
        <v>4410</v>
      </c>
      <c r="AI551" s="8">
        <v>4410.0</v>
      </c>
      <c r="AJ551" s="5">
        <v>4400.0</v>
      </c>
      <c r="AK551" s="5" t="s">
        <v>518</v>
      </c>
      <c r="AL551" s="5">
        <v>4410.0</v>
      </c>
      <c r="AM551" s="5" t="s">
        <v>519</v>
      </c>
      <c r="AN551" s="5"/>
      <c r="AO551" s="5" t="s">
        <v>110</v>
      </c>
      <c r="AP551" s="5" t="s">
        <v>110</v>
      </c>
      <c r="AQ551" s="5" t="s">
        <v>110</v>
      </c>
      <c r="AR551" s="5" t="s">
        <v>110</v>
      </c>
      <c r="AS551" s="5" t="s">
        <v>110</v>
      </c>
      <c r="AT551" s="5" t="s">
        <v>110</v>
      </c>
      <c r="AU551" s="9" t="str">
        <f t="shared" si="154"/>
        <v/>
      </c>
      <c r="AV551" s="1" t="str">
        <f t="shared" si="155"/>
        <v>#REF!</v>
      </c>
      <c r="AW551" s="1" t="str">
        <f t="shared" ref="AW551:AW561" si="157">IF(#REF!="ITEM",IF(AQ551="a","ok",
IF(AQ551="b",IF(AQ550="a","ok","x"),
IF(AQ551="c",IF(AQ550="b","ok","x"),
IF(AQ551="d",IF(AQ550="c","ok","x"),
IF(AQ551="e",IF(AQ550="d","ok","x"),
IF(AQ551="f",IF(AQ550="e","ok","x"),
IF(AQ551="g",IF(AQ550="f","ok","x"),
IF(AQ551="h",IF(AQ550="g","ok","x"),
IF(AQ551="i",IF(AQ550="h","ok","x"),
IF(AQ551="j",IF(AQ550="i","ok","x"),
IF(AQ551="K",IF(AQ550="J","ok","x"),
IF(AQ551="L",IF(AQ550="K","ok","x")
)))))))))))),"OK")</f>
        <v>#REF!</v>
      </c>
    </row>
    <row r="552" ht="15.0" customHeight="1">
      <c r="A552" s="181" t="s">
        <v>47</v>
      </c>
      <c r="B552" s="181" t="s">
        <v>2422</v>
      </c>
      <c r="C552" s="182" t="s">
        <v>2424</v>
      </c>
      <c r="D552" s="1" t="s">
        <v>14</v>
      </c>
      <c r="E552" s="183">
        <f>COUNTIF(H553:H555,"SIM")</f>
        <v>3</v>
      </c>
      <c r="F552" s="183">
        <f>COUNTA(H553:H555)</f>
        <v>3</v>
      </c>
      <c r="G552" s="184">
        <f>E552/F552</f>
        <v>1</v>
      </c>
      <c r="H552" s="201" t="s">
        <v>684</v>
      </c>
      <c r="I552" s="185"/>
      <c r="J552" s="185"/>
      <c r="K552" s="186"/>
      <c r="L552" s="197" t="s">
        <v>2425</v>
      </c>
      <c r="M552" s="1" t="str">
        <f t="shared" si="150"/>
        <v/>
      </c>
      <c r="N552" s="1"/>
      <c r="O552" s="1"/>
      <c r="P552" s="1"/>
      <c r="Q552" s="1" t="str">
        <f t="shared" si="151"/>
        <v>#REF!</v>
      </c>
      <c r="R552" s="1"/>
      <c r="S552" s="1" t="str">
        <f t="shared" si="152"/>
        <v>#REF!</v>
      </c>
      <c r="T552" s="1">
        <v>617.0</v>
      </c>
      <c r="U552" s="5">
        <v>619.0</v>
      </c>
      <c r="V552" s="5" t="s">
        <v>47</v>
      </c>
      <c r="W552" s="5">
        <v>4400.0</v>
      </c>
      <c r="X552" s="5">
        <v>4410.0</v>
      </c>
      <c r="Y552" s="5">
        <v>4411.0</v>
      </c>
      <c r="Z552" s="5" t="s">
        <v>2426</v>
      </c>
      <c r="AA552" s="5" t="s">
        <v>110</v>
      </c>
      <c r="AB552" s="5" t="s">
        <v>2424</v>
      </c>
      <c r="AC552" s="5" t="s">
        <v>14</v>
      </c>
      <c r="AD552" s="5" t="s">
        <v>343</v>
      </c>
      <c r="AE552" s="188">
        <v>1.0</v>
      </c>
      <c r="AF552" s="5" t="s">
        <v>110</v>
      </c>
      <c r="AG552" s="7" t="s">
        <v>101</v>
      </c>
      <c r="AH552" s="6" t="str">
        <f t="shared" si="153"/>
        <v>4411</v>
      </c>
      <c r="AI552" s="8">
        <v>4411.0</v>
      </c>
      <c r="AJ552" s="5">
        <v>4400.0</v>
      </c>
      <c r="AK552" s="5" t="s">
        <v>518</v>
      </c>
      <c r="AL552" s="5">
        <v>4410.0</v>
      </c>
      <c r="AM552" s="5" t="s">
        <v>519</v>
      </c>
      <c r="AN552" s="5">
        <v>4411.0</v>
      </c>
      <c r="AO552" s="5" t="s">
        <v>2424</v>
      </c>
      <c r="AP552" s="5" t="s">
        <v>2426</v>
      </c>
      <c r="AQ552" s="5" t="s">
        <v>110</v>
      </c>
      <c r="AR552" s="5" t="s">
        <v>110</v>
      </c>
      <c r="AS552" s="5" t="s">
        <v>105</v>
      </c>
      <c r="AT552" s="5" t="s">
        <v>110</v>
      </c>
      <c r="AU552" s="9" t="str">
        <f t="shared" si="154"/>
        <v/>
      </c>
      <c r="AV552" s="1" t="str">
        <f t="shared" si="155"/>
        <v>#REF!</v>
      </c>
      <c r="AW552" s="1" t="str">
        <f t="shared" si="157"/>
        <v>#REF!</v>
      </c>
    </row>
    <row r="553" ht="15.0" customHeight="1">
      <c r="A553" s="181" t="s">
        <v>48</v>
      </c>
      <c r="B553" s="181" t="s">
        <v>2422</v>
      </c>
      <c r="C553" s="206" t="s">
        <v>2427</v>
      </c>
      <c r="D553" s="1" t="s">
        <v>14</v>
      </c>
      <c r="E553" s="189"/>
      <c r="F553" s="189"/>
      <c r="G553" s="189"/>
      <c r="H553" s="197" t="s">
        <v>99</v>
      </c>
      <c r="I553" s="195"/>
      <c r="J553" s="195"/>
      <c r="K553" s="196"/>
      <c r="L553" s="197" t="s">
        <v>2428</v>
      </c>
      <c r="M553" s="1" t="str">
        <f t="shared" si="150"/>
        <v/>
      </c>
      <c r="N553" s="1"/>
      <c r="O553" s="1"/>
      <c r="P553" s="1"/>
      <c r="Q553" s="1" t="str">
        <f t="shared" si="151"/>
        <v>#REF!</v>
      </c>
      <c r="R553" s="1"/>
      <c r="S553" s="1" t="str">
        <f t="shared" si="152"/>
        <v>#REF!</v>
      </c>
      <c r="T553" s="1">
        <v>618.0</v>
      </c>
      <c r="U553" s="5">
        <v>620.0</v>
      </c>
      <c r="V553" s="5" t="s">
        <v>48</v>
      </c>
      <c r="W553" s="5">
        <v>4400.0</v>
      </c>
      <c r="X553" s="5">
        <v>4410.0</v>
      </c>
      <c r="Y553" s="5">
        <v>4411.0</v>
      </c>
      <c r="Z553" s="5" t="s">
        <v>2429</v>
      </c>
      <c r="AA553" s="5" t="s">
        <v>243</v>
      </c>
      <c r="AB553" s="5" t="s">
        <v>2430</v>
      </c>
      <c r="AC553" s="5" t="s">
        <v>14</v>
      </c>
      <c r="AD553" s="5" t="s">
        <v>99</v>
      </c>
      <c r="AE553" s="6"/>
      <c r="AF553" s="5" t="s">
        <v>2431</v>
      </c>
      <c r="AG553" s="7" t="s">
        <v>101</v>
      </c>
      <c r="AH553" s="6" t="str">
        <f t="shared" si="153"/>
        <v>4411 a)</v>
      </c>
      <c r="AI553" s="8" t="s">
        <v>2429</v>
      </c>
      <c r="AJ553" s="5">
        <v>4400.0</v>
      </c>
      <c r="AK553" s="5" t="s">
        <v>518</v>
      </c>
      <c r="AL553" s="5">
        <v>4410.0</v>
      </c>
      <c r="AM553" s="5" t="s">
        <v>519</v>
      </c>
      <c r="AN553" s="5">
        <v>4411.0</v>
      </c>
      <c r="AO553" s="5" t="s">
        <v>2424</v>
      </c>
      <c r="AP553" s="5" t="s">
        <v>2429</v>
      </c>
      <c r="AQ553" s="5" t="s">
        <v>115</v>
      </c>
      <c r="AR553" s="5" t="s">
        <v>2430</v>
      </c>
      <c r="AS553" s="5" t="s">
        <v>105</v>
      </c>
      <c r="AT553" s="5" t="s">
        <v>106</v>
      </c>
      <c r="AU553" s="9" t="str">
        <f t="shared" si="154"/>
        <v>4411 a)</v>
      </c>
      <c r="AV553" s="1" t="str">
        <f t="shared" si="155"/>
        <v>#REF!</v>
      </c>
      <c r="AW553" s="1" t="str">
        <f t="shared" si="157"/>
        <v>#REF!</v>
      </c>
    </row>
    <row r="554" ht="15.0" customHeight="1">
      <c r="A554" s="181" t="s">
        <v>48</v>
      </c>
      <c r="B554" s="181" t="s">
        <v>2422</v>
      </c>
      <c r="C554" s="206" t="s">
        <v>2432</v>
      </c>
      <c r="D554" s="1" t="s">
        <v>14</v>
      </c>
      <c r="E554" s="189"/>
      <c r="F554" s="189"/>
      <c r="G554" s="189"/>
      <c r="H554" s="197" t="s">
        <v>99</v>
      </c>
      <c r="I554" s="195"/>
      <c r="J554" s="195"/>
      <c r="K554" s="196"/>
      <c r="L554" s="197" t="s">
        <v>2428</v>
      </c>
      <c r="M554" s="1" t="str">
        <f t="shared" si="150"/>
        <v/>
      </c>
      <c r="N554" s="1"/>
      <c r="O554" s="1"/>
      <c r="P554" s="1"/>
      <c r="Q554" s="1" t="str">
        <f t="shared" si="151"/>
        <v>#REF!</v>
      </c>
      <c r="R554" s="1"/>
      <c r="S554" s="1" t="str">
        <f t="shared" si="152"/>
        <v>#REF!</v>
      </c>
      <c r="T554" s="1">
        <v>619.0</v>
      </c>
      <c r="U554" s="5">
        <v>621.0</v>
      </c>
      <c r="V554" s="5" t="s">
        <v>48</v>
      </c>
      <c r="W554" s="5">
        <v>4400.0</v>
      </c>
      <c r="X554" s="5">
        <v>4410.0</v>
      </c>
      <c r="Y554" s="5">
        <v>4411.0</v>
      </c>
      <c r="Z554" s="5" t="s">
        <v>2433</v>
      </c>
      <c r="AA554" s="5" t="s">
        <v>201</v>
      </c>
      <c r="AB554" s="5" t="s">
        <v>2432</v>
      </c>
      <c r="AC554" s="5" t="s">
        <v>14</v>
      </c>
      <c r="AD554" s="5" t="s">
        <v>99</v>
      </c>
      <c r="AE554" s="6"/>
      <c r="AF554" s="5" t="s">
        <v>2434</v>
      </c>
      <c r="AG554" s="7" t="s">
        <v>101</v>
      </c>
      <c r="AH554" s="6" t="str">
        <f t="shared" si="153"/>
        <v>4411 b)</v>
      </c>
      <c r="AI554" s="8" t="s">
        <v>2433</v>
      </c>
      <c r="AJ554" s="5">
        <v>4400.0</v>
      </c>
      <c r="AK554" s="5" t="s">
        <v>518</v>
      </c>
      <c r="AL554" s="5">
        <v>4410.0</v>
      </c>
      <c r="AM554" s="5" t="s">
        <v>519</v>
      </c>
      <c r="AN554" s="5">
        <v>4411.0</v>
      </c>
      <c r="AO554" s="5" t="s">
        <v>2424</v>
      </c>
      <c r="AP554" s="5" t="s">
        <v>2433</v>
      </c>
      <c r="AQ554" s="5" t="s">
        <v>121</v>
      </c>
      <c r="AR554" s="5" t="s">
        <v>2432</v>
      </c>
      <c r="AS554" s="5" t="s">
        <v>105</v>
      </c>
      <c r="AT554" s="5" t="s">
        <v>106</v>
      </c>
      <c r="AU554" s="9" t="str">
        <f t="shared" si="154"/>
        <v>4411 b)</v>
      </c>
      <c r="AV554" s="1" t="str">
        <f t="shared" si="155"/>
        <v>#REF!</v>
      </c>
      <c r="AW554" s="1" t="str">
        <f t="shared" si="157"/>
        <v>#REF!</v>
      </c>
    </row>
    <row r="555" ht="15.0" customHeight="1">
      <c r="A555" s="181" t="s">
        <v>48</v>
      </c>
      <c r="B555" s="181" t="s">
        <v>2422</v>
      </c>
      <c r="C555" s="206" t="s">
        <v>2435</v>
      </c>
      <c r="D555" s="1" t="s">
        <v>14</v>
      </c>
      <c r="E555" s="189"/>
      <c r="F555" s="189"/>
      <c r="G555" s="189"/>
      <c r="H555" s="197" t="s">
        <v>99</v>
      </c>
      <c r="I555" s="195"/>
      <c r="J555" s="195"/>
      <c r="K555" s="196"/>
      <c r="L555" s="197" t="s">
        <v>2428</v>
      </c>
      <c r="M555" s="1" t="str">
        <f t="shared" si="150"/>
        <v/>
      </c>
      <c r="N555" s="1"/>
      <c r="O555" s="1"/>
      <c r="P555" s="1"/>
      <c r="Q555" s="1" t="str">
        <f t="shared" si="151"/>
        <v>#REF!</v>
      </c>
      <c r="R555" s="1"/>
      <c r="S555" s="1" t="str">
        <f t="shared" si="152"/>
        <v>#REF!</v>
      </c>
      <c r="T555" s="1">
        <v>620.0</v>
      </c>
      <c r="U555" s="5">
        <v>622.0</v>
      </c>
      <c r="V555" s="5" t="s">
        <v>48</v>
      </c>
      <c r="W555" s="5">
        <v>4400.0</v>
      </c>
      <c r="X555" s="5">
        <v>4410.0</v>
      </c>
      <c r="Y555" s="5">
        <v>4411.0</v>
      </c>
      <c r="Z555" s="5" t="s">
        <v>2436</v>
      </c>
      <c r="AA555" s="5" t="s">
        <v>97</v>
      </c>
      <c r="AB555" s="5" t="s">
        <v>2435</v>
      </c>
      <c r="AC555" s="5" t="s">
        <v>14</v>
      </c>
      <c r="AD555" s="5" t="s">
        <v>99</v>
      </c>
      <c r="AE555" s="6"/>
      <c r="AF555" s="5" t="s">
        <v>2437</v>
      </c>
      <c r="AG555" s="7" t="s">
        <v>101</v>
      </c>
      <c r="AH555" s="6" t="str">
        <f t="shared" si="153"/>
        <v>4411 c)</v>
      </c>
      <c r="AI555" s="8" t="s">
        <v>2436</v>
      </c>
      <c r="AJ555" s="5">
        <v>4400.0</v>
      </c>
      <c r="AK555" s="5" t="s">
        <v>518</v>
      </c>
      <c r="AL555" s="5">
        <v>4410.0</v>
      </c>
      <c r="AM555" s="5" t="s">
        <v>519</v>
      </c>
      <c r="AN555" s="5">
        <v>4411.0</v>
      </c>
      <c r="AO555" s="5" t="s">
        <v>2424</v>
      </c>
      <c r="AP555" s="5" t="s">
        <v>2436</v>
      </c>
      <c r="AQ555" s="5" t="s">
        <v>104</v>
      </c>
      <c r="AR555" s="5" t="s">
        <v>2435</v>
      </c>
      <c r="AS555" s="5" t="s">
        <v>105</v>
      </c>
      <c r="AT555" s="5" t="s">
        <v>106</v>
      </c>
      <c r="AU555" s="9" t="str">
        <f t="shared" si="154"/>
        <v>4411 c)</v>
      </c>
      <c r="AV555" s="1" t="str">
        <f t="shared" si="155"/>
        <v>#REF!</v>
      </c>
      <c r="AW555" s="1" t="str">
        <f t="shared" si="157"/>
        <v>#REF!</v>
      </c>
    </row>
    <row r="556" ht="15.0" customHeight="1">
      <c r="A556" s="181" t="s">
        <v>47</v>
      </c>
      <c r="B556" s="181" t="s">
        <v>2422</v>
      </c>
      <c r="C556" s="182" t="s">
        <v>511</v>
      </c>
      <c r="D556" s="1" t="s">
        <v>14</v>
      </c>
      <c r="E556" s="183">
        <f>COUNTIF(H557:H561,"SIM")</f>
        <v>3</v>
      </c>
      <c r="F556" s="183">
        <f>COUNTA(H557:H561)</f>
        <v>5</v>
      </c>
      <c r="G556" s="184">
        <f>E556/F556</f>
        <v>0.6</v>
      </c>
      <c r="H556" s="201" t="s">
        <v>886</v>
      </c>
      <c r="I556" s="185"/>
      <c r="J556" s="185"/>
      <c r="K556" s="186"/>
      <c r="L556" s="197" t="s">
        <v>2438</v>
      </c>
      <c r="M556" s="1" t="str">
        <f t="shared" si="150"/>
        <v/>
      </c>
      <c r="N556" s="1"/>
      <c r="O556" s="1"/>
      <c r="P556" s="1"/>
      <c r="Q556" s="1" t="str">
        <f t="shared" si="151"/>
        <v>#REF!</v>
      </c>
      <c r="R556" s="1"/>
      <c r="S556" s="1" t="str">
        <f t="shared" si="152"/>
        <v>#REF!</v>
      </c>
      <c r="T556" s="1">
        <v>621.0</v>
      </c>
      <c r="U556" s="5">
        <v>623.0</v>
      </c>
      <c r="V556" s="5" t="s">
        <v>47</v>
      </c>
      <c r="W556" s="5">
        <v>4400.0</v>
      </c>
      <c r="X556" s="5">
        <v>4410.0</v>
      </c>
      <c r="Y556" s="5">
        <v>4412.0</v>
      </c>
      <c r="Z556" s="5" t="s">
        <v>2439</v>
      </c>
      <c r="AA556" s="5" t="s">
        <v>110</v>
      </c>
      <c r="AB556" s="5" t="s">
        <v>2440</v>
      </c>
      <c r="AC556" s="5" t="s">
        <v>14</v>
      </c>
      <c r="AD556" s="5" t="s">
        <v>343</v>
      </c>
      <c r="AE556" s="188">
        <v>0.64</v>
      </c>
      <c r="AF556" s="5" t="s">
        <v>110</v>
      </c>
      <c r="AG556" s="7" t="s">
        <v>101</v>
      </c>
      <c r="AH556" s="6" t="str">
        <f t="shared" si="153"/>
        <v>4412</v>
      </c>
      <c r="AI556" s="8">
        <v>4412.0</v>
      </c>
      <c r="AJ556" s="5">
        <v>4400.0</v>
      </c>
      <c r="AK556" s="5" t="s">
        <v>518</v>
      </c>
      <c r="AL556" s="5">
        <v>4410.0</v>
      </c>
      <c r="AM556" s="5" t="s">
        <v>519</v>
      </c>
      <c r="AN556" s="5">
        <v>4412.0</v>
      </c>
      <c r="AO556" s="5" t="s">
        <v>520</v>
      </c>
      <c r="AP556" s="5" t="s">
        <v>2439</v>
      </c>
      <c r="AQ556" s="5" t="s">
        <v>110</v>
      </c>
      <c r="AR556" s="5" t="s">
        <v>110</v>
      </c>
      <c r="AS556" s="5" t="s">
        <v>105</v>
      </c>
      <c r="AT556" s="5" t="s">
        <v>110</v>
      </c>
      <c r="AU556" s="9" t="str">
        <f t="shared" si="154"/>
        <v/>
      </c>
      <c r="AV556" s="1" t="str">
        <f t="shared" si="155"/>
        <v>#REF!</v>
      </c>
      <c r="AW556" s="1" t="str">
        <f t="shared" si="157"/>
        <v>#REF!</v>
      </c>
    </row>
    <row r="557" ht="15.0" customHeight="1">
      <c r="A557" s="181" t="s">
        <v>48</v>
      </c>
      <c r="B557" s="181" t="s">
        <v>2422</v>
      </c>
      <c r="C557" s="206" t="s">
        <v>2441</v>
      </c>
      <c r="D557" s="1" t="s">
        <v>14</v>
      </c>
      <c r="E557" s="189"/>
      <c r="F557" s="189"/>
      <c r="G557" s="189"/>
      <c r="H557" s="194" t="s">
        <v>99</v>
      </c>
      <c r="I557" s="195"/>
      <c r="J557" s="195"/>
      <c r="K557" s="196"/>
      <c r="L557" s="197" t="s">
        <v>2438</v>
      </c>
      <c r="M557" s="1" t="str">
        <f t="shared" si="150"/>
        <v/>
      </c>
      <c r="N557" s="1" t="str">
        <f t="shared" ref="N557:N561" si="158">AB557</f>
        <v>a) é acompanhado o indicador 'Evolução do percentual da despesa liquidada com os programas finalísticos</v>
      </c>
      <c r="O557" s="1"/>
      <c r="P557" s="1"/>
      <c r="Q557" s="1" t="str">
        <f t="shared" si="151"/>
        <v>#REF!</v>
      </c>
      <c r="R557" s="1"/>
      <c r="S557" s="1" t="str">
        <f t="shared" si="152"/>
        <v>#REF!</v>
      </c>
      <c r="T557" s="1">
        <v>622.0</v>
      </c>
      <c r="U557" s="5">
        <v>624.0</v>
      </c>
      <c r="V557" s="5" t="s">
        <v>48</v>
      </c>
      <c r="W557" s="5">
        <v>4400.0</v>
      </c>
      <c r="X557" s="5">
        <v>4410.0</v>
      </c>
      <c r="Y557" s="5">
        <v>4412.0</v>
      </c>
      <c r="Z557" s="5" t="s">
        <v>2442</v>
      </c>
      <c r="AA557" s="5" t="s">
        <v>243</v>
      </c>
      <c r="AB557" s="5" t="s">
        <v>2443</v>
      </c>
      <c r="AC557" s="5" t="s">
        <v>14</v>
      </c>
      <c r="AD557" s="5" t="s">
        <v>92</v>
      </c>
      <c r="AE557" s="6"/>
      <c r="AF557" s="5" t="s">
        <v>2444</v>
      </c>
      <c r="AG557" s="7" t="s">
        <v>101</v>
      </c>
      <c r="AH557" s="6" t="str">
        <f t="shared" si="153"/>
        <v>4412 a)</v>
      </c>
      <c r="AI557" s="8" t="s">
        <v>2442</v>
      </c>
      <c r="AJ557" s="5">
        <v>4400.0</v>
      </c>
      <c r="AK557" s="5" t="s">
        <v>518</v>
      </c>
      <c r="AL557" s="5">
        <v>4410.0</v>
      </c>
      <c r="AM557" s="5" t="s">
        <v>519</v>
      </c>
      <c r="AN557" s="5">
        <v>4412.0</v>
      </c>
      <c r="AO557" s="5" t="s">
        <v>520</v>
      </c>
      <c r="AP557" s="5" t="s">
        <v>2442</v>
      </c>
      <c r="AQ557" s="5" t="s">
        <v>115</v>
      </c>
      <c r="AR557" s="5" t="s">
        <v>2445</v>
      </c>
      <c r="AS557" s="5" t="s">
        <v>105</v>
      </c>
      <c r="AT557" s="5" t="s">
        <v>522</v>
      </c>
      <c r="AU557" s="9" t="str">
        <f t="shared" si="154"/>
        <v>4412 a)</v>
      </c>
      <c r="AV557" s="1" t="str">
        <f t="shared" si="155"/>
        <v>#REF!</v>
      </c>
      <c r="AW557" s="1" t="str">
        <f t="shared" si="157"/>
        <v>#REF!</v>
      </c>
    </row>
    <row r="558" ht="15.0" customHeight="1">
      <c r="A558" s="181" t="s">
        <v>48</v>
      </c>
      <c r="B558" s="181" t="s">
        <v>2422</v>
      </c>
      <c r="C558" s="206" t="s">
        <v>2446</v>
      </c>
      <c r="D558" s="1" t="s">
        <v>14</v>
      </c>
      <c r="E558" s="189"/>
      <c r="F558" s="189"/>
      <c r="G558" s="189"/>
      <c r="H558" s="194" t="s">
        <v>99</v>
      </c>
      <c r="I558" s="195"/>
      <c r="J558" s="195"/>
      <c r="K558" s="196"/>
      <c r="L558" s="197" t="s">
        <v>2438</v>
      </c>
      <c r="M558" s="1" t="str">
        <f t="shared" si="150"/>
        <v/>
      </c>
      <c r="N558" s="1" t="str">
        <f t="shared" si="158"/>
        <v>b) é acompanhado o indicador 'Evolução do percentual da despesa liquidada com os programas de gestão</v>
      </c>
      <c r="O558" s="1"/>
      <c r="P558" s="1"/>
      <c r="Q558" s="1" t="str">
        <f t="shared" si="151"/>
        <v>#REF!</v>
      </c>
      <c r="R558" s="1"/>
      <c r="S558" s="1" t="str">
        <f t="shared" si="152"/>
        <v>#REF!</v>
      </c>
      <c r="T558" s="1">
        <v>623.0</v>
      </c>
      <c r="U558" s="5">
        <v>625.0</v>
      </c>
      <c r="V558" s="5" t="s">
        <v>48</v>
      </c>
      <c r="W558" s="5">
        <v>4400.0</v>
      </c>
      <c r="X558" s="5">
        <v>4410.0</v>
      </c>
      <c r="Y558" s="5">
        <v>4412.0</v>
      </c>
      <c r="Z558" s="5" t="s">
        <v>2447</v>
      </c>
      <c r="AA558" s="5" t="s">
        <v>201</v>
      </c>
      <c r="AB558" s="5" t="s">
        <v>2448</v>
      </c>
      <c r="AC558" s="5" t="s">
        <v>14</v>
      </c>
      <c r="AD558" s="5" t="s">
        <v>92</v>
      </c>
      <c r="AE558" s="6"/>
      <c r="AF558" s="5" t="s">
        <v>2444</v>
      </c>
      <c r="AG558" s="7" t="s">
        <v>101</v>
      </c>
      <c r="AH558" s="6" t="str">
        <f t="shared" si="153"/>
        <v>4412 b)</v>
      </c>
      <c r="AI558" s="8" t="s">
        <v>2447</v>
      </c>
      <c r="AJ558" s="5">
        <v>4400.0</v>
      </c>
      <c r="AK558" s="5" t="s">
        <v>518</v>
      </c>
      <c r="AL558" s="5">
        <v>4410.0</v>
      </c>
      <c r="AM558" s="5" t="s">
        <v>519</v>
      </c>
      <c r="AN558" s="5">
        <v>4412.0</v>
      </c>
      <c r="AO558" s="5" t="s">
        <v>520</v>
      </c>
      <c r="AP558" s="5" t="s">
        <v>2447</v>
      </c>
      <c r="AQ558" s="5" t="s">
        <v>121</v>
      </c>
      <c r="AR558" s="5" t="s">
        <v>2449</v>
      </c>
      <c r="AS558" s="5" t="s">
        <v>105</v>
      </c>
      <c r="AT558" s="5" t="s">
        <v>522</v>
      </c>
      <c r="AU558" s="9" t="str">
        <f t="shared" si="154"/>
        <v>4412 b)</v>
      </c>
      <c r="AV558" s="1" t="str">
        <f t="shared" si="155"/>
        <v>#REF!</v>
      </c>
      <c r="AW558" s="1" t="str">
        <f t="shared" si="157"/>
        <v>#REF!</v>
      </c>
    </row>
    <row r="559" ht="15.0" customHeight="1">
      <c r="A559" s="181" t="s">
        <v>48</v>
      </c>
      <c r="B559" s="181" t="s">
        <v>2422</v>
      </c>
      <c r="C559" s="206" t="s">
        <v>512</v>
      </c>
      <c r="D559" s="1" t="s">
        <v>14</v>
      </c>
      <c r="E559" s="189"/>
      <c r="F559" s="189"/>
      <c r="G559" s="189"/>
      <c r="H559" s="194" t="s">
        <v>92</v>
      </c>
      <c r="I559" s="195"/>
      <c r="J559" s="195"/>
      <c r="K559" s="196"/>
      <c r="L559" s="197" t="s">
        <v>1345</v>
      </c>
      <c r="M559" s="1" t="str">
        <f t="shared" si="150"/>
        <v/>
      </c>
      <c r="N559" s="1" t="str">
        <f t="shared" si="158"/>
        <v>d) é acompanhado o indicador 'Evolução do pré-limite aprovado frente à necessidade orçamentária da organização'</v>
      </c>
      <c r="O559" s="1"/>
      <c r="P559" s="1"/>
      <c r="Q559" s="1" t="str">
        <f t="shared" si="151"/>
        <v>#REF!</v>
      </c>
      <c r="R559" s="1"/>
      <c r="S559" s="1" t="str">
        <f t="shared" si="152"/>
        <v>#REF!</v>
      </c>
      <c r="T559" s="1">
        <v>625.0</v>
      </c>
      <c r="U559" s="5">
        <v>627.0</v>
      </c>
      <c r="V559" s="5" t="s">
        <v>48</v>
      </c>
      <c r="W559" s="5">
        <v>4400.0</v>
      </c>
      <c r="X559" s="5">
        <v>4410.0</v>
      </c>
      <c r="Y559" s="5">
        <v>4412.0</v>
      </c>
      <c r="Z559" s="5" t="s">
        <v>514</v>
      </c>
      <c r="AA559" s="5" t="s">
        <v>133</v>
      </c>
      <c r="AB559" s="5" t="s">
        <v>515</v>
      </c>
      <c r="AC559" s="5" t="s">
        <v>14</v>
      </c>
      <c r="AD559" s="5" t="s">
        <v>99</v>
      </c>
      <c r="AE559" s="6"/>
      <c r="AF559" s="5" t="s">
        <v>516</v>
      </c>
      <c r="AG559" s="7" t="s">
        <v>101</v>
      </c>
      <c r="AH559" s="6" t="str">
        <f t="shared" si="153"/>
        <v>4412 c)</v>
      </c>
      <c r="AI559" s="8" t="s">
        <v>517</v>
      </c>
      <c r="AJ559" s="5">
        <v>4400.0</v>
      </c>
      <c r="AK559" s="5" t="s">
        <v>518</v>
      </c>
      <c r="AL559" s="5">
        <v>4410.0</v>
      </c>
      <c r="AM559" s="5" t="s">
        <v>519</v>
      </c>
      <c r="AN559" s="5">
        <v>4412.0</v>
      </c>
      <c r="AO559" s="5" t="s">
        <v>520</v>
      </c>
      <c r="AP559" s="5" t="s">
        <v>517</v>
      </c>
      <c r="AQ559" s="5" t="s">
        <v>104</v>
      </c>
      <c r="AR559" s="5" t="s">
        <v>521</v>
      </c>
      <c r="AS559" s="5" t="s">
        <v>105</v>
      </c>
      <c r="AT559" s="5" t="s">
        <v>522</v>
      </c>
      <c r="AU559" s="9" t="str">
        <f t="shared" si="154"/>
        <v>4412 d)</v>
      </c>
      <c r="AV559" s="1" t="str">
        <f t="shared" si="155"/>
        <v>#REF!</v>
      </c>
      <c r="AW559" s="1" t="str">
        <f t="shared" si="157"/>
        <v>#REF!</v>
      </c>
    </row>
    <row r="560" ht="15.0" customHeight="1">
      <c r="A560" s="181" t="s">
        <v>48</v>
      </c>
      <c r="B560" s="181" t="s">
        <v>2422</v>
      </c>
      <c r="C560" s="206" t="s">
        <v>2450</v>
      </c>
      <c r="D560" s="1" t="s">
        <v>14</v>
      </c>
      <c r="E560" s="189"/>
      <c r="F560" s="189"/>
      <c r="G560" s="189"/>
      <c r="H560" s="194" t="s">
        <v>99</v>
      </c>
      <c r="I560" s="195"/>
      <c r="J560" s="195"/>
      <c r="K560" s="196"/>
      <c r="L560" s="197" t="s">
        <v>2438</v>
      </c>
      <c r="M560" s="1" t="str">
        <f t="shared" si="150"/>
        <v/>
      </c>
      <c r="N560" s="1" t="str">
        <f t="shared" si="158"/>
        <v>e) é acompanhado o indicador 'limites x LOA aprovada'</v>
      </c>
      <c r="O560" s="1"/>
      <c r="P560" s="1"/>
      <c r="Q560" s="1" t="str">
        <f t="shared" si="151"/>
        <v>#REF!</v>
      </c>
      <c r="R560" s="1"/>
      <c r="S560" s="1" t="str">
        <f t="shared" si="152"/>
        <v>#REF!</v>
      </c>
      <c r="T560" s="1">
        <v>626.0</v>
      </c>
      <c r="U560" s="5">
        <v>628.0</v>
      </c>
      <c r="V560" s="5" t="s">
        <v>48</v>
      </c>
      <c r="W560" s="5">
        <v>4400.0</v>
      </c>
      <c r="X560" s="5">
        <v>4410.0</v>
      </c>
      <c r="Y560" s="5">
        <v>4412.0</v>
      </c>
      <c r="Z560" s="5" t="s">
        <v>527</v>
      </c>
      <c r="AA560" s="5" t="s">
        <v>146</v>
      </c>
      <c r="AB560" s="5" t="s">
        <v>2451</v>
      </c>
      <c r="AC560" s="5" t="s">
        <v>14</v>
      </c>
      <c r="AD560" s="5" t="s">
        <v>99</v>
      </c>
      <c r="AE560" s="6"/>
      <c r="AF560" s="5" t="s">
        <v>2452</v>
      </c>
      <c r="AG560" s="7" t="s">
        <v>101</v>
      </c>
      <c r="AH560" s="6" t="str">
        <f t="shared" si="153"/>
        <v>4412 d)</v>
      </c>
      <c r="AI560" s="8" t="s">
        <v>514</v>
      </c>
      <c r="AJ560" s="5">
        <v>4400.0</v>
      </c>
      <c r="AK560" s="5" t="s">
        <v>518</v>
      </c>
      <c r="AL560" s="5">
        <v>4410.0</v>
      </c>
      <c r="AM560" s="5" t="s">
        <v>519</v>
      </c>
      <c r="AN560" s="5">
        <v>4412.0</v>
      </c>
      <c r="AO560" s="5" t="s">
        <v>520</v>
      </c>
      <c r="AP560" s="5" t="s">
        <v>514</v>
      </c>
      <c r="AQ560" s="5" t="s">
        <v>139</v>
      </c>
      <c r="AR560" s="5" t="s">
        <v>2453</v>
      </c>
      <c r="AS560" s="5" t="s">
        <v>105</v>
      </c>
      <c r="AT560" s="5" t="s">
        <v>522</v>
      </c>
      <c r="AU560" s="9" t="str">
        <f t="shared" si="154"/>
        <v>4412 e)</v>
      </c>
      <c r="AV560" s="1" t="str">
        <f t="shared" si="155"/>
        <v>#REF!</v>
      </c>
      <c r="AW560" s="1" t="str">
        <f t="shared" si="157"/>
        <v>#REF!</v>
      </c>
    </row>
    <row r="561" ht="15.0" customHeight="1">
      <c r="A561" s="181" t="s">
        <v>48</v>
      </c>
      <c r="B561" s="181" t="s">
        <v>2422</v>
      </c>
      <c r="C561" s="206" t="s">
        <v>523</v>
      </c>
      <c r="D561" s="1" t="s">
        <v>14</v>
      </c>
      <c r="E561" s="189"/>
      <c r="F561" s="189"/>
      <c r="G561" s="189"/>
      <c r="H561" s="194" t="s">
        <v>92</v>
      </c>
      <c r="I561" s="195"/>
      <c r="J561" s="195"/>
      <c r="K561" s="196"/>
      <c r="L561" s="197" t="s">
        <v>1345</v>
      </c>
      <c r="M561" s="1" t="str">
        <f t="shared" si="150"/>
        <v/>
      </c>
      <c r="N561" s="1" t="str">
        <f t="shared" si="158"/>
        <v>f) é acompanhado o indicador 'LOA aprovada x Limites de empenho e de pagamento'</v>
      </c>
      <c r="O561" s="1"/>
      <c r="P561" s="1"/>
      <c r="Q561" s="1" t="str">
        <f t="shared" si="151"/>
        <v>#REF!</v>
      </c>
      <c r="R561" s="1"/>
      <c r="S561" s="1" t="str">
        <f t="shared" si="152"/>
        <v>#REF!</v>
      </c>
      <c r="T561" s="1">
        <v>627.0</v>
      </c>
      <c r="U561" s="5">
        <v>629.0</v>
      </c>
      <c r="V561" s="5" t="s">
        <v>48</v>
      </c>
      <c r="W561" s="5">
        <v>4400.0</v>
      </c>
      <c r="X561" s="5">
        <v>4410.0</v>
      </c>
      <c r="Y561" s="5">
        <v>4412.0</v>
      </c>
      <c r="Z561" s="5" t="s">
        <v>524</v>
      </c>
      <c r="AA561" s="5" t="s">
        <v>250</v>
      </c>
      <c r="AB561" s="5" t="s">
        <v>525</v>
      </c>
      <c r="AC561" s="5" t="s">
        <v>14</v>
      </c>
      <c r="AD561" s="5" t="s">
        <v>99</v>
      </c>
      <c r="AE561" s="6"/>
      <c r="AF561" s="5" t="s">
        <v>526</v>
      </c>
      <c r="AG561" s="7" t="s">
        <v>101</v>
      </c>
      <c r="AH561" s="6" t="str">
        <f t="shared" si="153"/>
        <v>4412 e)</v>
      </c>
      <c r="AI561" s="8" t="s">
        <v>527</v>
      </c>
      <c r="AJ561" s="5">
        <v>4400.0</v>
      </c>
      <c r="AK561" s="5" t="s">
        <v>518</v>
      </c>
      <c r="AL561" s="5">
        <v>4410.0</v>
      </c>
      <c r="AM561" s="5" t="s">
        <v>519</v>
      </c>
      <c r="AN561" s="5">
        <v>4412.0</v>
      </c>
      <c r="AO561" s="5" t="s">
        <v>520</v>
      </c>
      <c r="AP561" s="5" t="s">
        <v>527</v>
      </c>
      <c r="AQ561" s="5" t="s">
        <v>150</v>
      </c>
      <c r="AR561" s="5" t="s">
        <v>528</v>
      </c>
      <c r="AS561" s="5" t="s">
        <v>105</v>
      </c>
      <c r="AT561" s="5" t="s">
        <v>529</v>
      </c>
      <c r="AU561" s="9" t="str">
        <f t="shared" si="154"/>
        <v>4412 f)</v>
      </c>
      <c r="AV561" s="1" t="str">
        <f t="shared" si="155"/>
        <v>#REF!</v>
      </c>
      <c r="AW561" s="1" t="str">
        <f t="shared" si="157"/>
        <v>#REF!</v>
      </c>
    </row>
    <row r="562" ht="15.0" customHeight="1">
      <c r="A562" s="181" t="s">
        <v>47</v>
      </c>
      <c r="B562" s="181" t="s">
        <v>2422</v>
      </c>
      <c r="C562" s="182" t="s">
        <v>530</v>
      </c>
      <c r="D562" s="1" t="s">
        <v>14</v>
      </c>
      <c r="E562" s="183">
        <f>COUNTIF(H563:H568,"SIM")</f>
        <v>4</v>
      </c>
      <c r="F562" s="183">
        <f>COUNTA(H563:H568)</f>
        <v>6</v>
      </c>
      <c r="G562" s="184">
        <f>E562/F562</f>
        <v>0.6666666667</v>
      </c>
      <c r="H562" s="201" t="s">
        <v>886</v>
      </c>
      <c r="I562" s="185"/>
      <c r="J562" s="185"/>
      <c r="K562" s="186"/>
      <c r="L562" s="187" t="s">
        <v>2454</v>
      </c>
      <c r="M562" s="1" t="str">
        <f t="shared" si="150"/>
        <v/>
      </c>
      <c r="N562" s="1"/>
      <c r="O562" s="1"/>
      <c r="P562" s="1"/>
      <c r="Q562" s="1" t="str">
        <f t="shared" si="151"/>
        <v>#REF!</v>
      </c>
      <c r="R562" s="1"/>
      <c r="S562" s="1" t="str">
        <f t="shared" si="152"/>
        <v>#REF!</v>
      </c>
      <c r="T562" s="1">
        <v>629.0</v>
      </c>
      <c r="U562" s="5">
        <v>631.0</v>
      </c>
      <c r="V562" s="5" t="s">
        <v>47</v>
      </c>
      <c r="W562" s="5">
        <v>4400.0</v>
      </c>
      <c r="X562" s="5">
        <v>4410.0</v>
      </c>
      <c r="Y562" s="5">
        <v>4413.0</v>
      </c>
      <c r="Z562" s="5" t="s">
        <v>2455</v>
      </c>
      <c r="AA562" s="5" t="s">
        <v>110</v>
      </c>
      <c r="AB562" s="5" t="s">
        <v>535</v>
      </c>
      <c r="AC562" s="5" t="s">
        <v>14</v>
      </c>
      <c r="AD562" s="5" t="s">
        <v>343</v>
      </c>
      <c r="AE562" s="188">
        <v>0.51</v>
      </c>
      <c r="AF562" s="5" t="s">
        <v>110</v>
      </c>
      <c r="AG562" s="7" t="s">
        <v>101</v>
      </c>
      <c r="AH562" s="6" t="str">
        <f t="shared" si="153"/>
        <v>4413</v>
      </c>
      <c r="AI562" s="8">
        <v>4413.0</v>
      </c>
      <c r="AJ562" s="5">
        <v>4400.0</v>
      </c>
      <c r="AK562" s="5" t="s">
        <v>518</v>
      </c>
      <c r="AL562" s="5">
        <v>4410.0</v>
      </c>
      <c r="AM562" s="5" t="s">
        <v>519</v>
      </c>
      <c r="AN562" s="5">
        <v>4413.0</v>
      </c>
      <c r="AO562" s="5" t="s">
        <v>535</v>
      </c>
      <c r="AP562" s="5" t="s">
        <v>2455</v>
      </c>
      <c r="AQ562" s="5" t="s">
        <v>110</v>
      </c>
      <c r="AR562" s="5" t="s">
        <v>110</v>
      </c>
      <c r="AS562" s="5" t="s">
        <v>105</v>
      </c>
      <c r="AT562" s="5" t="s">
        <v>110</v>
      </c>
      <c r="AU562" s="9" t="str">
        <f t="shared" si="154"/>
        <v/>
      </c>
      <c r="AV562" s="1" t="str">
        <f t="shared" si="155"/>
        <v>#REF!</v>
      </c>
      <c r="AW562" s="1" t="str">
        <f>IF(#REF!="ITEM",IF(AQ562="a","ok",
IF(AQ562="b",IF(#REF!="a","ok","x"),
IF(AQ562="c",IF(#REF!="b","ok","x"),
IF(AQ562="d",IF(#REF!="c","ok","x"),
IF(AQ562="e",IF(#REF!="d","ok","x"),
IF(AQ562="f",IF(#REF!="e","ok","x"),
IF(AQ562="g",IF(#REF!="f","ok","x"),
IF(AQ562="h",IF(#REF!="g","ok","x"),
IF(AQ562="i",IF(#REF!="h","ok","x"),
IF(AQ562="j",IF(#REF!="i","ok","x"),
IF(AQ562="K",IF(#REF!="J","ok","x"),
IF(AQ562="L",IF(#REF!="K","ok","x")
)))))))))))),"OK")</f>
        <v>#REF!</v>
      </c>
    </row>
    <row r="563" ht="15.0" customHeight="1">
      <c r="A563" s="181" t="s">
        <v>48</v>
      </c>
      <c r="B563" s="181" t="s">
        <v>2422</v>
      </c>
      <c r="C563" s="206" t="s">
        <v>2456</v>
      </c>
      <c r="D563" s="1" t="s">
        <v>14</v>
      </c>
      <c r="E563" s="189"/>
      <c r="F563" s="189"/>
      <c r="G563" s="189"/>
      <c r="H563" s="194" t="s">
        <v>99</v>
      </c>
      <c r="I563" s="195"/>
      <c r="J563" s="195"/>
      <c r="K563" s="196"/>
      <c r="L563" s="187" t="s">
        <v>2457</v>
      </c>
      <c r="M563" s="1" t="str">
        <f t="shared" si="150"/>
        <v/>
      </c>
      <c r="N563" s="1"/>
      <c r="O563" s="1"/>
      <c r="P563" s="1"/>
      <c r="Q563" s="1" t="str">
        <f t="shared" si="151"/>
        <v>#REF!</v>
      </c>
      <c r="R563" s="1"/>
      <c r="S563" s="1" t="str">
        <f t="shared" si="152"/>
        <v>#REF!</v>
      </c>
      <c r="T563" s="1">
        <v>630.0</v>
      </c>
      <c r="U563" s="5">
        <v>632.0</v>
      </c>
      <c r="V563" s="5" t="s">
        <v>48</v>
      </c>
      <c r="W563" s="5">
        <v>4400.0</v>
      </c>
      <c r="X563" s="5">
        <v>4410.0</v>
      </c>
      <c r="Y563" s="5">
        <v>4413.0</v>
      </c>
      <c r="Z563" s="5" t="s">
        <v>2458</v>
      </c>
      <c r="AA563" s="5" t="s">
        <v>243</v>
      </c>
      <c r="AB563" s="5" t="s">
        <v>2456</v>
      </c>
      <c r="AC563" s="5" t="s">
        <v>14</v>
      </c>
      <c r="AD563" s="5" t="s">
        <v>99</v>
      </c>
      <c r="AE563" s="6"/>
      <c r="AF563" s="5" t="s">
        <v>2459</v>
      </c>
      <c r="AG563" s="7" t="s">
        <v>101</v>
      </c>
      <c r="AH563" s="6" t="str">
        <f t="shared" si="153"/>
        <v>4413 a)</v>
      </c>
      <c r="AI563" s="8" t="s">
        <v>2458</v>
      </c>
      <c r="AJ563" s="5">
        <v>4400.0</v>
      </c>
      <c r="AK563" s="5" t="s">
        <v>518</v>
      </c>
      <c r="AL563" s="5">
        <v>4410.0</v>
      </c>
      <c r="AM563" s="5" t="s">
        <v>519</v>
      </c>
      <c r="AN563" s="5">
        <v>4413.0</v>
      </c>
      <c r="AO563" s="5" t="s">
        <v>535</v>
      </c>
      <c r="AP563" s="5" t="s">
        <v>2458</v>
      </c>
      <c r="AQ563" s="5" t="s">
        <v>115</v>
      </c>
      <c r="AR563" s="5" t="s">
        <v>2456</v>
      </c>
      <c r="AS563" s="5" t="s">
        <v>105</v>
      </c>
      <c r="AT563" s="5" t="s">
        <v>106</v>
      </c>
      <c r="AU563" s="9" t="str">
        <f t="shared" si="154"/>
        <v>4413 a)</v>
      </c>
      <c r="AV563" s="1" t="str">
        <f t="shared" si="155"/>
        <v>#REF!</v>
      </c>
      <c r="AW563" s="1" t="str">
        <f t="shared" ref="AW563:AW568" si="159">IF(#REF!="ITEM",IF(AQ563="a","ok",
IF(AQ563="b",IF(AQ562="a","ok","x"),
IF(AQ563="c",IF(AQ562="b","ok","x"),
IF(AQ563="d",IF(AQ562="c","ok","x"),
IF(AQ563="e",IF(AQ562="d","ok","x"),
IF(AQ563="f",IF(AQ562="e","ok","x"),
IF(AQ563="g",IF(AQ562="f","ok","x"),
IF(AQ563="h",IF(AQ562="g","ok","x"),
IF(AQ563="i",IF(AQ562="h","ok","x"),
IF(AQ563="j",IF(AQ562="i","ok","x"),
IF(AQ563="K",IF(AQ562="J","ok","x"),
IF(AQ563="L",IF(AQ562="K","ok","x")
)))))))))))),"OK")</f>
        <v>#REF!</v>
      </c>
    </row>
    <row r="564" ht="15.0" customHeight="1">
      <c r="A564" s="181" t="s">
        <v>48</v>
      </c>
      <c r="B564" s="181" t="s">
        <v>2422</v>
      </c>
      <c r="C564" s="206" t="s">
        <v>2460</v>
      </c>
      <c r="D564" s="1" t="s">
        <v>14</v>
      </c>
      <c r="E564" s="189"/>
      <c r="F564" s="189"/>
      <c r="G564" s="189"/>
      <c r="H564" s="194" t="s">
        <v>99</v>
      </c>
      <c r="I564" s="195"/>
      <c r="J564" s="195"/>
      <c r="K564" s="196"/>
      <c r="L564" s="187" t="s">
        <v>2461</v>
      </c>
      <c r="M564" s="1" t="str">
        <f t="shared" si="150"/>
        <v/>
      </c>
      <c r="N564" s="1"/>
      <c r="O564" s="1"/>
      <c r="P564" s="1"/>
      <c r="Q564" s="1" t="str">
        <f t="shared" si="151"/>
        <v>#REF!</v>
      </c>
      <c r="R564" s="1"/>
      <c r="S564" s="1" t="str">
        <f t="shared" si="152"/>
        <v>#REF!</v>
      </c>
      <c r="T564" s="1">
        <v>631.0</v>
      </c>
      <c r="U564" s="5">
        <v>633.0</v>
      </c>
      <c r="V564" s="5" t="s">
        <v>48</v>
      </c>
      <c r="W564" s="5">
        <v>4400.0</v>
      </c>
      <c r="X564" s="5">
        <v>4410.0</v>
      </c>
      <c r="Y564" s="5">
        <v>4413.0</v>
      </c>
      <c r="Z564" s="5" t="s">
        <v>2462</v>
      </c>
      <c r="AA564" s="5" t="s">
        <v>201</v>
      </c>
      <c r="AB564" s="5" t="s">
        <v>2460</v>
      </c>
      <c r="AC564" s="5" t="s">
        <v>14</v>
      </c>
      <c r="AD564" s="5" t="s">
        <v>99</v>
      </c>
      <c r="AE564" s="6"/>
      <c r="AF564" s="5" t="s">
        <v>2463</v>
      </c>
      <c r="AG564" s="7" t="s">
        <v>101</v>
      </c>
      <c r="AH564" s="6" t="str">
        <f t="shared" si="153"/>
        <v>4413 b)</v>
      </c>
      <c r="AI564" s="8" t="s">
        <v>2462</v>
      </c>
      <c r="AJ564" s="5">
        <v>4400.0</v>
      </c>
      <c r="AK564" s="5" t="s">
        <v>518</v>
      </c>
      <c r="AL564" s="5">
        <v>4410.0</v>
      </c>
      <c r="AM564" s="5" t="s">
        <v>519</v>
      </c>
      <c r="AN564" s="5">
        <v>4413.0</v>
      </c>
      <c r="AO564" s="5" t="s">
        <v>535</v>
      </c>
      <c r="AP564" s="5" t="s">
        <v>2462</v>
      </c>
      <c r="AQ564" s="5" t="s">
        <v>121</v>
      </c>
      <c r="AR564" s="5" t="s">
        <v>2460</v>
      </c>
      <c r="AS564" s="5" t="s">
        <v>105</v>
      </c>
      <c r="AT564" s="5" t="s">
        <v>106</v>
      </c>
      <c r="AU564" s="9" t="str">
        <f t="shared" si="154"/>
        <v>4413 b)</v>
      </c>
      <c r="AV564" s="1" t="str">
        <f t="shared" si="155"/>
        <v>#REF!</v>
      </c>
      <c r="AW564" s="1" t="str">
        <f t="shared" si="159"/>
        <v>#REF!</v>
      </c>
    </row>
    <row r="565" ht="15.0" customHeight="1">
      <c r="A565" s="181" t="s">
        <v>48</v>
      </c>
      <c r="B565" s="181" t="s">
        <v>2422</v>
      </c>
      <c r="C565" s="206" t="s">
        <v>531</v>
      </c>
      <c r="D565" s="1" t="s">
        <v>14</v>
      </c>
      <c r="E565" s="189"/>
      <c r="F565" s="189"/>
      <c r="G565" s="189"/>
      <c r="H565" s="194" t="s">
        <v>92</v>
      </c>
      <c r="I565" s="195"/>
      <c r="J565" s="195"/>
      <c r="K565" s="196"/>
      <c r="L565" s="200" t="s">
        <v>1345</v>
      </c>
      <c r="M565" s="1" t="str">
        <f t="shared" si="150"/>
        <v/>
      </c>
      <c r="N565" s="1"/>
      <c r="O565" s="1"/>
      <c r="P565" s="1"/>
      <c r="Q565" s="1" t="str">
        <f t="shared" si="151"/>
        <v>#REF!</v>
      </c>
      <c r="R565" s="1"/>
      <c r="S565" s="1" t="str">
        <f t="shared" si="152"/>
        <v>#REF!</v>
      </c>
      <c r="T565" s="1">
        <v>632.0</v>
      </c>
      <c r="U565" s="5">
        <v>634.0</v>
      </c>
      <c r="V565" s="5" t="s">
        <v>48</v>
      </c>
      <c r="W565" s="5">
        <v>4400.0</v>
      </c>
      <c r="X565" s="5">
        <v>4410.0</v>
      </c>
      <c r="Y565" s="5">
        <v>4413.0</v>
      </c>
      <c r="Z565" s="5" t="s">
        <v>533</v>
      </c>
      <c r="AA565" s="5" t="s">
        <v>97</v>
      </c>
      <c r="AB565" s="5" t="s">
        <v>531</v>
      </c>
      <c r="AC565" s="5" t="s">
        <v>14</v>
      </c>
      <c r="AD565" s="5" t="s">
        <v>92</v>
      </c>
      <c r="AE565" s="6"/>
      <c r="AF565" s="5" t="s">
        <v>534</v>
      </c>
      <c r="AG565" s="7" t="s">
        <v>101</v>
      </c>
      <c r="AH565" s="6" t="str">
        <f t="shared" si="153"/>
        <v>4413 c)</v>
      </c>
      <c r="AI565" s="8" t="s">
        <v>533</v>
      </c>
      <c r="AJ565" s="5">
        <v>4400.0</v>
      </c>
      <c r="AK565" s="5" t="s">
        <v>518</v>
      </c>
      <c r="AL565" s="5">
        <v>4410.0</v>
      </c>
      <c r="AM565" s="5" t="s">
        <v>519</v>
      </c>
      <c r="AN565" s="5">
        <v>4413.0</v>
      </c>
      <c r="AO565" s="5" t="s">
        <v>535</v>
      </c>
      <c r="AP565" s="5" t="s">
        <v>533</v>
      </c>
      <c r="AQ565" s="5" t="s">
        <v>104</v>
      </c>
      <c r="AR565" s="5" t="s">
        <v>531</v>
      </c>
      <c r="AS565" s="5" t="s">
        <v>105</v>
      </c>
      <c r="AT565" s="5" t="s">
        <v>106</v>
      </c>
      <c r="AU565" s="9" t="str">
        <f t="shared" si="154"/>
        <v>4413 c)</v>
      </c>
      <c r="AV565" s="1" t="str">
        <f t="shared" si="155"/>
        <v>#REF!</v>
      </c>
      <c r="AW565" s="1" t="str">
        <f t="shared" si="159"/>
        <v>#REF!</v>
      </c>
    </row>
    <row r="566" ht="15.0" customHeight="1">
      <c r="A566" s="181" t="s">
        <v>48</v>
      </c>
      <c r="B566" s="181" t="s">
        <v>2422</v>
      </c>
      <c r="C566" s="206" t="s">
        <v>2464</v>
      </c>
      <c r="D566" s="1" t="s">
        <v>14</v>
      </c>
      <c r="E566" s="189"/>
      <c r="F566" s="189"/>
      <c r="G566" s="189"/>
      <c r="H566" s="194" t="s">
        <v>99</v>
      </c>
      <c r="I566" s="195"/>
      <c r="J566" s="195"/>
      <c r="K566" s="196"/>
      <c r="L566" s="187" t="s">
        <v>2465</v>
      </c>
      <c r="M566" s="1" t="str">
        <f t="shared" si="150"/>
        <v/>
      </c>
      <c r="N566" s="1"/>
      <c r="O566" s="1"/>
      <c r="P566" s="1"/>
      <c r="Q566" s="1" t="str">
        <f t="shared" si="151"/>
        <v>#REF!</v>
      </c>
      <c r="R566" s="1"/>
      <c r="S566" s="1" t="str">
        <f t="shared" si="152"/>
        <v>#REF!</v>
      </c>
      <c r="T566" s="1">
        <v>633.0</v>
      </c>
      <c r="U566" s="5">
        <v>635.0</v>
      </c>
      <c r="V566" s="5" t="s">
        <v>48</v>
      </c>
      <c r="W566" s="5">
        <v>4400.0</v>
      </c>
      <c r="X566" s="5">
        <v>4410.0</v>
      </c>
      <c r="Y566" s="5">
        <v>4413.0</v>
      </c>
      <c r="Z566" s="5" t="s">
        <v>2466</v>
      </c>
      <c r="AA566" s="5" t="s">
        <v>133</v>
      </c>
      <c r="AB566" s="5" t="s">
        <v>2467</v>
      </c>
      <c r="AC566" s="5" t="s">
        <v>14</v>
      </c>
      <c r="AD566" s="5" t="s">
        <v>92</v>
      </c>
      <c r="AE566" s="6"/>
      <c r="AF566" s="5" t="s">
        <v>2468</v>
      </c>
      <c r="AG566" s="7" t="s">
        <v>101</v>
      </c>
      <c r="AH566" s="6" t="str">
        <f t="shared" si="153"/>
        <v>4413 d)</v>
      </c>
      <c r="AI566" s="8" t="s">
        <v>2466</v>
      </c>
      <c r="AJ566" s="5">
        <v>4400.0</v>
      </c>
      <c r="AK566" s="5" t="s">
        <v>518</v>
      </c>
      <c r="AL566" s="5">
        <v>4410.0</v>
      </c>
      <c r="AM566" s="5" t="s">
        <v>519</v>
      </c>
      <c r="AN566" s="5">
        <v>4413.0</v>
      </c>
      <c r="AO566" s="5" t="s">
        <v>535</v>
      </c>
      <c r="AP566" s="5" t="s">
        <v>2466</v>
      </c>
      <c r="AQ566" s="5" t="s">
        <v>139</v>
      </c>
      <c r="AR566" s="5" t="s">
        <v>2467</v>
      </c>
      <c r="AS566" s="5" t="s">
        <v>105</v>
      </c>
      <c r="AT566" s="5" t="s">
        <v>106</v>
      </c>
      <c r="AU566" s="9" t="str">
        <f t="shared" si="154"/>
        <v>4413 d)</v>
      </c>
      <c r="AV566" s="1" t="str">
        <f t="shared" si="155"/>
        <v>#REF!</v>
      </c>
      <c r="AW566" s="1" t="str">
        <f t="shared" si="159"/>
        <v>#REF!</v>
      </c>
    </row>
    <row r="567" ht="15.0" customHeight="1">
      <c r="A567" s="181" t="s">
        <v>48</v>
      </c>
      <c r="B567" s="181" t="s">
        <v>2422</v>
      </c>
      <c r="C567" s="206" t="s">
        <v>2469</v>
      </c>
      <c r="D567" s="1" t="s">
        <v>14</v>
      </c>
      <c r="E567" s="189"/>
      <c r="F567" s="189"/>
      <c r="G567" s="189"/>
      <c r="H567" s="194" t="s">
        <v>99</v>
      </c>
      <c r="I567" s="195"/>
      <c r="J567" s="195"/>
      <c r="K567" s="196"/>
      <c r="L567" s="200" t="s">
        <v>2470</v>
      </c>
      <c r="M567" s="1" t="str">
        <f t="shared" si="150"/>
        <v/>
      </c>
      <c r="N567" s="1"/>
      <c r="O567" s="1"/>
      <c r="P567" s="1"/>
      <c r="Q567" s="1" t="str">
        <f t="shared" si="151"/>
        <v>#REF!</v>
      </c>
      <c r="R567" s="1"/>
      <c r="S567" s="1" t="str">
        <f t="shared" si="152"/>
        <v>#REF!</v>
      </c>
      <c r="T567" s="1">
        <v>634.0</v>
      </c>
      <c r="U567" s="5">
        <v>636.0</v>
      </c>
      <c r="V567" s="5" t="s">
        <v>48</v>
      </c>
      <c r="W567" s="5">
        <v>4400.0</v>
      </c>
      <c r="X567" s="5">
        <v>4410.0</v>
      </c>
      <c r="Y567" s="5">
        <v>4413.0</v>
      </c>
      <c r="Z567" s="5" t="s">
        <v>2471</v>
      </c>
      <c r="AA567" s="5" t="s">
        <v>146</v>
      </c>
      <c r="AB567" s="5" t="s">
        <v>2472</v>
      </c>
      <c r="AC567" s="5" t="s">
        <v>14</v>
      </c>
      <c r="AD567" s="5" t="s">
        <v>99</v>
      </c>
      <c r="AE567" s="6"/>
      <c r="AF567" s="5" t="s">
        <v>2473</v>
      </c>
      <c r="AG567" s="7" t="s">
        <v>101</v>
      </c>
      <c r="AH567" s="6" t="str">
        <f t="shared" si="153"/>
        <v>4413 e)</v>
      </c>
      <c r="AI567" s="8" t="s">
        <v>2471</v>
      </c>
      <c r="AJ567" s="5">
        <v>4400.0</v>
      </c>
      <c r="AK567" s="5" t="s">
        <v>518</v>
      </c>
      <c r="AL567" s="5">
        <v>4410.0</v>
      </c>
      <c r="AM567" s="5" t="s">
        <v>519</v>
      </c>
      <c r="AN567" s="5">
        <v>4413.0</v>
      </c>
      <c r="AO567" s="5" t="s">
        <v>535</v>
      </c>
      <c r="AP567" s="5" t="s">
        <v>2471</v>
      </c>
      <c r="AQ567" s="5" t="s">
        <v>150</v>
      </c>
      <c r="AR567" s="5" t="s">
        <v>2472</v>
      </c>
      <c r="AS567" s="5" t="s">
        <v>105</v>
      </c>
      <c r="AT567" s="5" t="s">
        <v>106</v>
      </c>
      <c r="AU567" s="9" t="str">
        <f t="shared" si="154"/>
        <v>4413 e)</v>
      </c>
      <c r="AV567" s="1" t="str">
        <f t="shared" si="155"/>
        <v>#REF!</v>
      </c>
      <c r="AW567" s="1" t="str">
        <f t="shared" si="159"/>
        <v>#REF!</v>
      </c>
    </row>
    <row r="568" ht="15.0" customHeight="1">
      <c r="A568" s="181" t="s">
        <v>48</v>
      </c>
      <c r="B568" s="181" t="s">
        <v>2422</v>
      </c>
      <c r="C568" s="206" t="s">
        <v>536</v>
      </c>
      <c r="D568" s="1" t="s">
        <v>14</v>
      </c>
      <c r="E568" s="189"/>
      <c r="F568" s="189"/>
      <c r="G568" s="189"/>
      <c r="H568" s="194" t="s">
        <v>92</v>
      </c>
      <c r="I568" s="195"/>
      <c r="J568" s="195"/>
      <c r="K568" s="196"/>
      <c r="L568" s="200" t="s">
        <v>1345</v>
      </c>
      <c r="M568" s="1" t="str">
        <f t="shared" si="150"/>
        <v/>
      </c>
      <c r="N568" s="1"/>
      <c r="O568" s="1"/>
      <c r="P568" s="1"/>
      <c r="Q568" s="1" t="str">
        <f t="shared" si="151"/>
        <v>#REF!</v>
      </c>
      <c r="R568" s="1"/>
      <c r="S568" s="1" t="str">
        <f t="shared" si="152"/>
        <v>#REF!</v>
      </c>
      <c r="T568" s="1">
        <v>635.0</v>
      </c>
      <c r="U568" s="5">
        <v>637.0</v>
      </c>
      <c r="V568" s="5" t="s">
        <v>48</v>
      </c>
      <c r="W568" s="5">
        <v>4400.0</v>
      </c>
      <c r="X568" s="5">
        <v>4410.0</v>
      </c>
      <c r="Y568" s="5">
        <v>4413.0</v>
      </c>
      <c r="Z568" s="5" t="s">
        <v>539</v>
      </c>
      <c r="AA568" s="5" t="s">
        <v>250</v>
      </c>
      <c r="AB568" s="5" t="s">
        <v>540</v>
      </c>
      <c r="AC568" s="5" t="s">
        <v>14</v>
      </c>
      <c r="AD568" s="5" t="s">
        <v>92</v>
      </c>
      <c r="AE568" s="6"/>
      <c r="AF568" s="5" t="s">
        <v>541</v>
      </c>
      <c r="AG568" s="7" t="s">
        <v>101</v>
      </c>
      <c r="AH568" s="6" t="str">
        <f t="shared" si="153"/>
        <v>4413 f)</v>
      </c>
      <c r="AI568" s="8" t="s">
        <v>539</v>
      </c>
      <c r="AJ568" s="5">
        <v>4400.0</v>
      </c>
      <c r="AK568" s="5" t="s">
        <v>518</v>
      </c>
      <c r="AL568" s="5">
        <v>4410.0</v>
      </c>
      <c r="AM568" s="5" t="s">
        <v>519</v>
      </c>
      <c r="AN568" s="5">
        <v>4413.0</v>
      </c>
      <c r="AO568" s="5" t="s">
        <v>535</v>
      </c>
      <c r="AP568" s="5" t="s">
        <v>539</v>
      </c>
      <c r="AQ568" s="5" t="s">
        <v>196</v>
      </c>
      <c r="AR568" s="5" t="s">
        <v>542</v>
      </c>
      <c r="AS568" s="5" t="s">
        <v>105</v>
      </c>
      <c r="AT568" s="5" t="s">
        <v>152</v>
      </c>
      <c r="AU568" s="9" t="str">
        <f t="shared" si="154"/>
        <v>4413 f)</v>
      </c>
      <c r="AV568" s="1" t="str">
        <f t="shared" si="155"/>
        <v>#REF!</v>
      </c>
      <c r="AW568" s="1" t="str">
        <f t="shared" si="159"/>
        <v>#REF!</v>
      </c>
    </row>
    <row r="569" ht="15.0" customHeight="1">
      <c r="A569" s="181" t="s">
        <v>47</v>
      </c>
      <c r="B569" s="181" t="s">
        <v>2422</v>
      </c>
      <c r="C569" s="182" t="s">
        <v>2474</v>
      </c>
      <c r="D569" s="1" t="s">
        <v>14</v>
      </c>
      <c r="E569" s="183">
        <f>COUNTIF(H570:H576,"SIM")</f>
        <v>7</v>
      </c>
      <c r="F569" s="183">
        <f>COUNTA(H570:H576)</f>
        <v>7</v>
      </c>
      <c r="G569" s="184">
        <f>E569/F569</f>
        <v>1</v>
      </c>
      <c r="H569" s="201" t="s">
        <v>684</v>
      </c>
      <c r="I569" s="185"/>
      <c r="J569" s="185"/>
      <c r="K569" s="186"/>
      <c r="L569" s="197" t="s">
        <v>2475</v>
      </c>
      <c r="M569" s="1" t="str">
        <f t="shared" si="150"/>
        <v/>
      </c>
      <c r="N569" s="1"/>
      <c r="O569" s="1"/>
      <c r="P569" s="1"/>
      <c r="Q569" s="1" t="str">
        <f t="shared" si="151"/>
        <v>#REF!</v>
      </c>
      <c r="R569" s="1"/>
      <c r="S569" s="1" t="str">
        <f t="shared" si="152"/>
        <v>#REF!</v>
      </c>
      <c r="T569" s="1">
        <v>637.0</v>
      </c>
      <c r="U569" s="5">
        <v>639.0</v>
      </c>
      <c r="V569" s="5" t="s">
        <v>47</v>
      </c>
      <c r="W569" s="5">
        <v>4400.0</v>
      </c>
      <c r="X569" s="5">
        <v>4410.0</v>
      </c>
      <c r="Y569" s="5">
        <v>4414.0</v>
      </c>
      <c r="Z569" s="5" t="s">
        <v>2476</v>
      </c>
      <c r="AA569" s="5" t="s">
        <v>110</v>
      </c>
      <c r="AB569" s="5" t="s">
        <v>2477</v>
      </c>
      <c r="AC569" s="5" t="s">
        <v>14</v>
      </c>
      <c r="AD569" s="5" t="s">
        <v>343</v>
      </c>
      <c r="AE569" s="188">
        <v>0.79</v>
      </c>
      <c r="AF569" s="5" t="s">
        <v>110</v>
      </c>
      <c r="AG569" s="7" t="s">
        <v>101</v>
      </c>
      <c r="AH569" s="6" t="str">
        <f t="shared" si="153"/>
        <v>4414</v>
      </c>
      <c r="AI569" s="8">
        <v>4414.0</v>
      </c>
      <c r="AJ569" s="5">
        <v>4400.0</v>
      </c>
      <c r="AK569" s="5" t="s">
        <v>518</v>
      </c>
      <c r="AL569" s="5">
        <v>4410.0</v>
      </c>
      <c r="AM569" s="5" t="s">
        <v>519</v>
      </c>
      <c r="AN569" s="5">
        <v>4414.0</v>
      </c>
      <c r="AO569" s="5" t="s">
        <v>2477</v>
      </c>
      <c r="AP569" s="5" t="s">
        <v>2476</v>
      </c>
      <c r="AQ569" s="5" t="s">
        <v>110</v>
      </c>
      <c r="AR569" s="5" t="s">
        <v>110</v>
      </c>
      <c r="AS569" s="5" t="s">
        <v>105</v>
      </c>
      <c r="AT569" s="5" t="s">
        <v>110</v>
      </c>
      <c r="AU569" s="9" t="str">
        <f t="shared" si="154"/>
        <v/>
      </c>
      <c r="AV569" s="1" t="str">
        <f t="shared" si="155"/>
        <v>#REF!</v>
      </c>
      <c r="AW569" s="1" t="str">
        <f>IF(#REF!="ITEM",IF(AQ569="a","ok",
IF(AQ569="b",IF(#REF!="a","ok","x"),
IF(AQ569="c",IF(#REF!="b","ok","x"),
IF(AQ569="d",IF(#REF!="c","ok","x"),
IF(AQ569="e",IF(#REF!="d","ok","x"),
IF(AQ569="f",IF(#REF!="e","ok","x"),
IF(AQ569="g",IF(#REF!="f","ok","x"),
IF(AQ569="h",IF(#REF!="g","ok","x"),
IF(AQ569="i",IF(#REF!="h","ok","x"),
IF(AQ569="j",IF(#REF!="i","ok","x"),
IF(AQ569="K",IF(#REF!="J","ok","x"),
IF(AQ569="L",IF(#REF!="K","ok","x")
)))))))))))),"OK")</f>
        <v>#REF!</v>
      </c>
    </row>
    <row r="570" ht="15.0" customHeight="1">
      <c r="A570" s="181" t="s">
        <v>48</v>
      </c>
      <c r="B570" s="181" t="s">
        <v>2422</v>
      </c>
      <c r="C570" s="206" t="s">
        <v>2478</v>
      </c>
      <c r="D570" s="1" t="s">
        <v>14</v>
      </c>
      <c r="E570" s="189"/>
      <c r="F570" s="189"/>
      <c r="G570" s="189"/>
      <c r="H570" s="194" t="s">
        <v>99</v>
      </c>
      <c r="I570" s="195"/>
      <c r="J570" s="195"/>
      <c r="K570" s="196"/>
      <c r="L570" s="197" t="s">
        <v>2479</v>
      </c>
      <c r="M570" s="1" t="str">
        <f t="shared" si="150"/>
        <v/>
      </c>
      <c r="N570" s="1"/>
      <c r="O570" s="1"/>
      <c r="P570" s="1"/>
      <c r="Q570" s="1" t="str">
        <f t="shared" si="151"/>
        <v>#REF!</v>
      </c>
      <c r="R570" s="1"/>
      <c r="S570" s="1" t="str">
        <f t="shared" si="152"/>
        <v>#REF!</v>
      </c>
      <c r="T570" s="1">
        <v>638.0</v>
      </c>
      <c r="U570" s="5">
        <v>640.0</v>
      </c>
      <c r="V570" s="5" t="s">
        <v>48</v>
      </c>
      <c r="W570" s="5">
        <v>4400.0</v>
      </c>
      <c r="X570" s="5">
        <v>4410.0</v>
      </c>
      <c r="Y570" s="5">
        <v>4414.0</v>
      </c>
      <c r="Z570" s="5" t="s">
        <v>2480</v>
      </c>
      <c r="AA570" s="5" t="s">
        <v>243</v>
      </c>
      <c r="AB570" s="5" t="s">
        <v>2481</v>
      </c>
      <c r="AC570" s="5" t="s">
        <v>14</v>
      </c>
      <c r="AD570" s="5" t="s">
        <v>99</v>
      </c>
      <c r="AE570" s="6"/>
      <c r="AF570" s="5" t="s">
        <v>2482</v>
      </c>
      <c r="AG570" s="7" t="s">
        <v>101</v>
      </c>
      <c r="AH570" s="6" t="str">
        <f t="shared" si="153"/>
        <v>4414 a)</v>
      </c>
      <c r="AI570" s="8" t="s">
        <v>2480</v>
      </c>
      <c r="AJ570" s="5">
        <v>4400.0</v>
      </c>
      <c r="AK570" s="5" t="s">
        <v>518</v>
      </c>
      <c r="AL570" s="5">
        <v>4410.0</v>
      </c>
      <c r="AM570" s="5" t="s">
        <v>519</v>
      </c>
      <c r="AN570" s="5">
        <v>4414.0</v>
      </c>
      <c r="AO570" s="5" t="s">
        <v>2477</v>
      </c>
      <c r="AP570" s="5" t="s">
        <v>2480</v>
      </c>
      <c r="AQ570" s="5" t="s">
        <v>115</v>
      </c>
      <c r="AR570" s="5" t="s">
        <v>2481</v>
      </c>
      <c r="AS570" s="5" t="s">
        <v>105</v>
      </c>
      <c r="AT570" s="5" t="s">
        <v>106</v>
      </c>
      <c r="AU570" s="9" t="str">
        <f t="shared" si="154"/>
        <v>4414 a)</v>
      </c>
      <c r="AV570" s="1" t="str">
        <f t="shared" si="155"/>
        <v>#REF!</v>
      </c>
      <c r="AW570" s="1" t="str">
        <f t="shared" ref="AW570:AW576" si="160">IF(#REF!="ITEM",IF(AQ570="a","ok",
IF(AQ570="b",IF(AQ569="a","ok","x"),
IF(AQ570="c",IF(AQ569="b","ok","x"),
IF(AQ570="d",IF(AQ569="c","ok","x"),
IF(AQ570="e",IF(AQ569="d","ok","x"),
IF(AQ570="f",IF(AQ569="e","ok","x"),
IF(AQ570="g",IF(AQ569="f","ok","x"),
IF(AQ570="h",IF(AQ569="g","ok","x"),
IF(AQ570="i",IF(AQ569="h","ok","x"),
IF(AQ570="j",IF(AQ569="i","ok","x"),
IF(AQ570="K",IF(AQ569="J","ok","x"),
IF(AQ570="L",IF(AQ569="K","ok","x")
)))))))))))),"OK")</f>
        <v>#REF!</v>
      </c>
    </row>
    <row r="571" ht="15.0" customHeight="1">
      <c r="A571" s="181" t="s">
        <v>48</v>
      </c>
      <c r="B571" s="181" t="s">
        <v>2422</v>
      </c>
      <c r="C571" s="206" t="s">
        <v>2483</v>
      </c>
      <c r="D571" s="1" t="s">
        <v>14</v>
      </c>
      <c r="E571" s="189"/>
      <c r="F571" s="189"/>
      <c r="G571" s="189"/>
      <c r="H571" s="194" t="s">
        <v>99</v>
      </c>
      <c r="I571" s="195"/>
      <c r="J571" s="195"/>
      <c r="K571" s="196"/>
      <c r="L571" s="197" t="s">
        <v>2479</v>
      </c>
      <c r="M571" s="1" t="str">
        <f t="shared" si="150"/>
        <v/>
      </c>
      <c r="N571" s="1"/>
      <c r="O571" s="1"/>
      <c r="P571" s="1"/>
      <c r="Q571" s="1" t="str">
        <f t="shared" si="151"/>
        <v>#REF!</v>
      </c>
      <c r="R571" s="1"/>
      <c r="S571" s="1" t="str">
        <f t="shared" si="152"/>
        <v>#REF!</v>
      </c>
      <c r="T571" s="1">
        <v>639.0</v>
      </c>
      <c r="U571" s="5">
        <v>641.0</v>
      </c>
      <c r="V571" s="5" t="s">
        <v>48</v>
      </c>
      <c r="W571" s="5">
        <v>4400.0</v>
      </c>
      <c r="X571" s="5">
        <v>4410.0</v>
      </c>
      <c r="Y571" s="5">
        <v>4414.0</v>
      </c>
      <c r="Z571" s="5" t="s">
        <v>2484</v>
      </c>
      <c r="AA571" s="5" t="s">
        <v>201</v>
      </c>
      <c r="AB571" s="5" t="s">
        <v>2485</v>
      </c>
      <c r="AC571" s="5" t="s">
        <v>14</v>
      </c>
      <c r="AD571" s="5" t="s">
        <v>99</v>
      </c>
      <c r="AE571" s="6"/>
      <c r="AF571" s="5" t="s">
        <v>2486</v>
      </c>
      <c r="AG571" s="7" t="s">
        <v>101</v>
      </c>
      <c r="AH571" s="6" t="str">
        <f t="shared" si="153"/>
        <v>4414 b)</v>
      </c>
      <c r="AI571" s="8" t="s">
        <v>2484</v>
      </c>
      <c r="AJ571" s="5">
        <v>4400.0</v>
      </c>
      <c r="AK571" s="5" t="s">
        <v>518</v>
      </c>
      <c r="AL571" s="5">
        <v>4410.0</v>
      </c>
      <c r="AM571" s="5" t="s">
        <v>519</v>
      </c>
      <c r="AN571" s="5">
        <v>4414.0</v>
      </c>
      <c r="AO571" s="5" t="s">
        <v>2477</v>
      </c>
      <c r="AP571" s="5" t="s">
        <v>2484</v>
      </c>
      <c r="AQ571" s="5" t="s">
        <v>121</v>
      </c>
      <c r="AR571" s="5" t="s">
        <v>2485</v>
      </c>
      <c r="AS571" s="5" t="s">
        <v>105</v>
      </c>
      <c r="AT571" s="5" t="s">
        <v>106</v>
      </c>
      <c r="AU571" s="9" t="str">
        <f t="shared" si="154"/>
        <v>4414 b)</v>
      </c>
      <c r="AV571" s="1" t="str">
        <f t="shared" si="155"/>
        <v>#REF!</v>
      </c>
      <c r="AW571" s="1" t="str">
        <f t="shared" si="160"/>
        <v>#REF!</v>
      </c>
    </row>
    <row r="572" ht="15.0" customHeight="1">
      <c r="A572" s="181" t="s">
        <v>48</v>
      </c>
      <c r="B572" s="181" t="s">
        <v>2422</v>
      </c>
      <c r="C572" s="206" t="s">
        <v>2487</v>
      </c>
      <c r="D572" s="1" t="s">
        <v>14</v>
      </c>
      <c r="E572" s="189"/>
      <c r="F572" s="189"/>
      <c r="G572" s="189"/>
      <c r="H572" s="194" t="s">
        <v>99</v>
      </c>
      <c r="I572" s="195"/>
      <c r="J572" s="195"/>
      <c r="K572" s="196"/>
      <c r="L572" s="197" t="s">
        <v>2479</v>
      </c>
      <c r="M572" s="1" t="str">
        <f t="shared" si="150"/>
        <v/>
      </c>
      <c r="N572" s="1"/>
      <c r="O572" s="1"/>
      <c r="P572" s="1"/>
      <c r="Q572" s="1" t="str">
        <f t="shared" si="151"/>
        <v>#REF!</v>
      </c>
      <c r="R572" s="1"/>
      <c r="S572" s="1" t="str">
        <f t="shared" si="152"/>
        <v>#REF!</v>
      </c>
      <c r="T572" s="1">
        <v>640.0</v>
      </c>
      <c r="U572" s="5">
        <v>642.0</v>
      </c>
      <c r="V572" s="5" t="s">
        <v>48</v>
      </c>
      <c r="W572" s="5">
        <v>4400.0</v>
      </c>
      <c r="X572" s="5">
        <v>4410.0</v>
      </c>
      <c r="Y572" s="5">
        <v>4414.0</v>
      </c>
      <c r="Z572" s="5" t="s">
        <v>2488</v>
      </c>
      <c r="AA572" s="5" t="s">
        <v>97</v>
      </c>
      <c r="AB572" s="5" t="s">
        <v>2489</v>
      </c>
      <c r="AC572" s="5" t="s">
        <v>14</v>
      </c>
      <c r="AD572" s="5" t="s">
        <v>99</v>
      </c>
      <c r="AE572" s="6"/>
      <c r="AF572" s="5" t="s">
        <v>2490</v>
      </c>
      <c r="AG572" s="7" t="s">
        <v>101</v>
      </c>
      <c r="AH572" s="6" t="str">
        <f t="shared" si="153"/>
        <v>4414 c)</v>
      </c>
      <c r="AI572" s="8" t="s">
        <v>2488</v>
      </c>
      <c r="AJ572" s="5">
        <v>4400.0</v>
      </c>
      <c r="AK572" s="5" t="s">
        <v>518</v>
      </c>
      <c r="AL572" s="5">
        <v>4410.0</v>
      </c>
      <c r="AM572" s="5" t="s">
        <v>519</v>
      </c>
      <c r="AN572" s="5">
        <v>4414.0</v>
      </c>
      <c r="AO572" s="5" t="s">
        <v>2477</v>
      </c>
      <c r="AP572" s="5" t="s">
        <v>2488</v>
      </c>
      <c r="AQ572" s="5" t="s">
        <v>104</v>
      </c>
      <c r="AR572" s="5" t="s">
        <v>2489</v>
      </c>
      <c r="AS572" s="5" t="s">
        <v>105</v>
      </c>
      <c r="AT572" s="5" t="s">
        <v>106</v>
      </c>
      <c r="AU572" s="9" t="str">
        <f t="shared" si="154"/>
        <v>4414 c)</v>
      </c>
      <c r="AV572" s="1" t="str">
        <f t="shared" si="155"/>
        <v>#REF!</v>
      </c>
      <c r="AW572" s="1" t="str">
        <f t="shared" si="160"/>
        <v>#REF!</v>
      </c>
    </row>
    <row r="573" ht="15.0" customHeight="1">
      <c r="A573" s="181" t="s">
        <v>48</v>
      </c>
      <c r="B573" s="181" t="s">
        <v>2422</v>
      </c>
      <c r="C573" s="206" t="s">
        <v>2491</v>
      </c>
      <c r="D573" s="1" t="s">
        <v>14</v>
      </c>
      <c r="E573" s="189"/>
      <c r="F573" s="189"/>
      <c r="G573" s="189"/>
      <c r="H573" s="194" t="s">
        <v>99</v>
      </c>
      <c r="I573" s="195"/>
      <c r="J573" s="195"/>
      <c r="K573" s="196"/>
      <c r="L573" s="197" t="s">
        <v>2479</v>
      </c>
      <c r="M573" s="1" t="str">
        <f t="shared" si="150"/>
        <v/>
      </c>
      <c r="N573" s="1"/>
      <c r="O573" s="1"/>
      <c r="P573" s="1"/>
      <c r="Q573" s="1" t="str">
        <f t="shared" si="151"/>
        <v>#REF!</v>
      </c>
      <c r="R573" s="1"/>
      <c r="S573" s="1" t="str">
        <f t="shared" si="152"/>
        <v>#REF!</v>
      </c>
      <c r="T573" s="1">
        <v>641.0</v>
      </c>
      <c r="U573" s="5">
        <v>643.0</v>
      </c>
      <c r="V573" s="5" t="s">
        <v>48</v>
      </c>
      <c r="W573" s="5">
        <v>4400.0</v>
      </c>
      <c r="X573" s="5">
        <v>4410.0</v>
      </c>
      <c r="Y573" s="5">
        <v>4414.0</v>
      </c>
      <c r="Z573" s="5" t="s">
        <v>2492</v>
      </c>
      <c r="AA573" s="5" t="s">
        <v>133</v>
      </c>
      <c r="AB573" s="5" t="s">
        <v>2493</v>
      </c>
      <c r="AC573" s="5" t="s">
        <v>14</v>
      </c>
      <c r="AD573" s="5" t="s">
        <v>99</v>
      </c>
      <c r="AE573" s="6"/>
      <c r="AF573" s="5" t="s">
        <v>2490</v>
      </c>
      <c r="AG573" s="7" t="s">
        <v>101</v>
      </c>
      <c r="AH573" s="6" t="str">
        <f t="shared" si="153"/>
        <v>4414 d)</v>
      </c>
      <c r="AI573" s="8" t="s">
        <v>2492</v>
      </c>
      <c r="AJ573" s="5">
        <v>4400.0</v>
      </c>
      <c r="AK573" s="5" t="s">
        <v>518</v>
      </c>
      <c r="AL573" s="5">
        <v>4410.0</v>
      </c>
      <c r="AM573" s="5" t="s">
        <v>519</v>
      </c>
      <c r="AN573" s="5">
        <v>4414.0</v>
      </c>
      <c r="AO573" s="5" t="s">
        <v>2477</v>
      </c>
      <c r="AP573" s="5" t="s">
        <v>2492</v>
      </c>
      <c r="AQ573" s="5" t="s">
        <v>139</v>
      </c>
      <c r="AR573" s="5" t="s">
        <v>2493</v>
      </c>
      <c r="AS573" s="5" t="s">
        <v>105</v>
      </c>
      <c r="AT573" s="5" t="s">
        <v>106</v>
      </c>
      <c r="AU573" s="9" t="str">
        <f t="shared" si="154"/>
        <v>4414 d)</v>
      </c>
      <c r="AV573" s="1" t="str">
        <f t="shared" si="155"/>
        <v>#REF!</v>
      </c>
      <c r="AW573" s="1" t="str">
        <f t="shared" si="160"/>
        <v>#REF!</v>
      </c>
    </row>
    <row r="574" ht="15.0" customHeight="1">
      <c r="A574" s="181" t="s">
        <v>48</v>
      </c>
      <c r="B574" s="181" t="s">
        <v>2422</v>
      </c>
      <c r="C574" s="206" t="s">
        <v>2494</v>
      </c>
      <c r="D574" s="1" t="s">
        <v>14</v>
      </c>
      <c r="E574" s="189"/>
      <c r="F574" s="189"/>
      <c r="G574" s="189"/>
      <c r="H574" s="194" t="s">
        <v>99</v>
      </c>
      <c r="I574" s="195"/>
      <c r="J574" s="195"/>
      <c r="K574" s="196"/>
      <c r="L574" s="197" t="s">
        <v>2479</v>
      </c>
      <c r="M574" s="1" t="str">
        <f t="shared" si="150"/>
        <v/>
      </c>
      <c r="N574" s="1"/>
      <c r="O574" s="1"/>
      <c r="P574" s="1"/>
      <c r="Q574" s="1" t="str">
        <f t="shared" si="151"/>
        <v>#REF!</v>
      </c>
      <c r="R574" s="1"/>
      <c r="S574" s="1" t="str">
        <f t="shared" si="152"/>
        <v>#REF!</v>
      </c>
      <c r="T574" s="1">
        <v>642.0</v>
      </c>
      <c r="U574" s="5">
        <v>644.0</v>
      </c>
      <c r="V574" s="5" t="s">
        <v>48</v>
      </c>
      <c r="W574" s="5">
        <v>4400.0</v>
      </c>
      <c r="X574" s="5">
        <v>4410.0</v>
      </c>
      <c r="Y574" s="5">
        <v>4414.0</v>
      </c>
      <c r="Z574" s="5" t="s">
        <v>2495</v>
      </c>
      <c r="AA574" s="5" t="s">
        <v>146</v>
      </c>
      <c r="AB574" s="5" t="s">
        <v>2496</v>
      </c>
      <c r="AC574" s="5" t="s">
        <v>14</v>
      </c>
      <c r="AD574" s="5" t="s">
        <v>92</v>
      </c>
      <c r="AE574" s="6"/>
      <c r="AF574" s="5" t="s">
        <v>110</v>
      </c>
      <c r="AG574" s="7" t="s">
        <v>101</v>
      </c>
      <c r="AH574" s="6" t="str">
        <f t="shared" si="153"/>
        <v>4414 e)</v>
      </c>
      <c r="AI574" s="8" t="s">
        <v>2495</v>
      </c>
      <c r="AJ574" s="5">
        <v>4400.0</v>
      </c>
      <c r="AK574" s="5" t="s">
        <v>518</v>
      </c>
      <c r="AL574" s="5">
        <v>4410.0</v>
      </c>
      <c r="AM574" s="5" t="s">
        <v>519</v>
      </c>
      <c r="AN574" s="5">
        <v>4414.0</v>
      </c>
      <c r="AO574" s="5" t="s">
        <v>2477</v>
      </c>
      <c r="AP574" s="5" t="s">
        <v>2495</v>
      </c>
      <c r="AQ574" s="5" t="s">
        <v>150</v>
      </c>
      <c r="AR574" s="5" t="s">
        <v>2496</v>
      </c>
      <c r="AS574" s="5" t="s">
        <v>105</v>
      </c>
      <c r="AT574" s="5" t="s">
        <v>106</v>
      </c>
      <c r="AU574" s="9" t="str">
        <f t="shared" si="154"/>
        <v>4414 e)</v>
      </c>
      <c r="AV574" s="1" t="str">
        <f t="shared" si="155"/>
        <v>#REF!</v>
      </c>
      <c r="AW574" s="1" t="str">
        <f t="shared" si="160"/>
        <v>#REF!</v>
      </c>
    </row>
    <row r="575" ht="15.0" customHeight="1">
      <c r="A575" s="181" t="s">
        <v>48</v>
      </c>
      <c r="B575" s="181" t="s">
        <v>2422</v>
      </c>
      <c r="C575" s="206" t="s">
        <v>2497</v>
      </c>
      <c r="D575" s="1" t="s">
        <v>14</v>
      </c>
      <c r="E575" s="189"/>
      <c r="F575" s="189"/>
      <c r="G575" s="189"/>
      <c r="H575" s="194" t="s">
        <v>99</v>
      </c>
      <c r="I575" s="195"/>
      <c r="J575" s="195"/>
      <c r="K575" s="196"/>
      <c r="L575" s="197" t="s">
        <v>2479</v>
      </c>
      <c r="M575" s="1" t="str">
        <f t="shared" si="150"/>
        <v/>
      </c>
      <c r="N575" s="1"/>
      <c r="O575" s="1"/>
      <c r="P575" s="1"/>
      <c r="Q575" s="1" t="str">
        <f t="shared" si="151"/>
        <v>#REF!</v>
      </c>
      <c r="R575" s="1"/>
      <c r="S575" s="1" t="str">
        <f t="shared" si="152"/>
        <v>#REF!</v>
      </c>
      <c r="T575" s="1">
        <v>644.0</v>
      </c>
      <c r="U575" s="5">
        <v>646.0</v>
      </c>
      <c r="V575" s="5" t="s">
        <v>48</v>
      </c>
      <c r="W575" s="5">
        <v>4400.0</v>
      </c>
      <c r="X575" s="5">
        <v>4410.0</v>
      </c>
      <c r="Y575" s="5">
        <v>4414.0</v>
      </c>
      <c r="Z575" s="5" t="s">
        <v>2498</v>
      </c>
      <c r="AA575" s="5" t="s">
        <v>164</v>
      </c>
      <c r="AB575" s="5" t="s">
        <v>2499</v>
      </c>
      <c r="AC575" s="5" t="s">
        <v>14</v>
      </c>
      <c r="AD575" s="5" t="s">
        <v>92</v>
      </c>
      <c r="AE575" s="6"/>
      <c r="AF575" s="5" t="s">
        <v>2500</v>
      </c>
      <c r="AG575" s="7" t="s">
        <v>101</v>
      </c>
      <c r="AH575" s="6" t="str">
        <f t="shared" si="153"/>
        <v>4414 f)</v>
      </c>
      <c r="AI575" s="8" t="s">
        <v>2501</v>
      </c>
      <c r="AJ575" s="5">
        <v>4400.0</v>
      </c>
      <c r="AK575" s="5" t="s">
        <v>518</v>
      </c>
      <c r="AL575" s="5">
        <v>4410.0</v>
      </c>
      <c r="AM575" s="5" t="s">
        <v>519</v>
      </c>
      <c r="AN575" s="5">
        <v>4414.0</v>
      </c>
      <c r="AO575" s="5" t="s">
        <v>2477</v>
      </c>
      <c r="AP575" s="5" t="s">
        <v>2501</v>
      </c>
      <c r="AQ575" s="5" t="s">
        <v>196</v>
      </c>
      <c r="AR575" s="5" t="s">
        <v>2502</v>
      </c>
      <c r="AS575" s="5" t="s">
        <v>105</v>
      </c>
      <c r="AT575" s="5" t="s">
        <v>1090</v>
      </c>
      <c r="AU575" s="9" t="str">
        <f t="shared" si="154"/>
        <v>4414 g)</v>
      </c>
      <c r="AV575" s="1" t="str">
        <f t="shared" si="155"/>
        <v>#REF!</v>
      </c>
      <c r="AW575" s="1" t="str">
        <f t="shared" si="160"/>
        <v>#REF!</v>
      </c>
    </row>
    <row r="576" ht="15.0" customHeight="1">
      <c r="A576" s="181" t="s">
        <v>48</v>
      </c>
      <c r="B576" s="181" t="s">
        <v>2422</v>
      </c>
      <c r="C576" s="206" t="s">
        <v>2503</v>
      </c>
      <c r="D576" s="1" t="s">
        <v>14</v>
      </c>
      <c r="E576" s="189"/>
      <c r="F576" s="189"/>
      <c r="G576" s="189"/>
      <c r="H576" s="194" t="s">
        <v>99</v>
      </c>
      <c r="I576" s="195"/>
      <c r="J576" s="195"/>
      <c r="K576" s="196"/>
      <c r="L576" s="197" t="s">
        <v>2479</v>
      </c>
      <c r="M576" s="1" t="str">
        <f t="shared" si="150"/>
        <v/>
      </c>
      <c r="N576" s="1"/>
      <c r="O576" s="1"/>
      <c r="P576" s="1"/>
      <c r="Q576" s="1" t="str">
        <f t="shared" si="151"/>
        <v>#REF!</v>
      </c>
      <c r="R576" s="1"/>
      <c r="S576" s="1" t="str">
        <f t="shared" si="152"/>
        <v>#REF!</v>
      </c>
      <c r="T576" s="1">
        <v>645.0</v>
      </c>
      <c r="U576" s="5">
        <v>647.0</v>
      </c>
      <c r="V576" s="5" t="s">
        <v>48</v>
      </c>
      <c r="W576" s="5">
        <v>4400.0</v>
      </c>
      <c r="X576" s="5">
        <v>4410.0</v>
      </c>
      <c r="Y576" s="5">
        <v>4414.0</v>
      </c>
      <c r="Z576" s="5" t="s">
        <v>2504</v>
      </c>
      <c r="AA576" s="5" t="s">
        <v>1093</v>
      </c>
      <c r="AB576" s="5" t="s">
        <v>2505</v>
      </c>
      <c r="AC576" s="5" t="s">
        <v>14</v>
      </c>
      <c r="AD576" s="5" t="s">
        <v>99</v>
      </c>
      <c r="AE576" s="6"/>
      <c r="AF576" s="5" t="s">
        <v>2506</v>
      </c>
      <c r="AG576" s="7" t="s">
        <v>101</v>
      </c>
      <c r="AH576" s="6" t="str">
        <f t="shared" si="153"/>
        <v>4414 g)</v>
      </c>
      <c r="AI576" s="8" t="s">
        <v>2498</v>
      </c>
      <c r="AJ576" s="5">
        <v>4400.0</v>
      </c>
      <c r="AK576" s="5" t="s">
        <v>518</v>
      </c>
      <c r="AL576" s="5">
        <v>4410.0</v>
      </c>
      <c r="AM576" s="5" t="s">
        <v>519</v>
      </c>
      <c r="AN576" s="5">
        <v>4414.0</v>
      </c>
      <c r="AO576" s="5" t="s">
        <v>2477</v>
      </c>
      <c r="AP576" s="5" t="s">
        <v>2498</v>
      </c>
      <c r="AQ576" s="5" t="s">
        <v>169</v>
      </c>
      <c r="AR576" s="5" t="s">
        <v>2507</v>
      </c>
      <c r="AS576" s="5" t="s">
        <v>105</v>
      </c>
      <c r="AT576" s="5" t="s">
        <v>1090</v>
      </c>
      <c r="AU576" s="9" t="str">
        <f t="shared" si="154"/>
        <v>4414 h)</v>
      </c>
      <c r="AV576" s="1" t="str">
        <f t="shared" si="155"/>
        <v>#REF!</v>
      </c>
      <c r="AW576" s="1" t="str">
        <f t="shared" si="160"/>
        <v>#REF!</v>
      </c>
    </row>
    <row r="577" ht="15.0" customHeight="1">
      <c r="A577" s="181" t="s">
        <v>679</v>
      </c>
      <c r="B577" s="181" t="s">
        <v>2422</v>
      </c>
      <c r="C577" s="181" t="s">
        <v>2508</v>
      </c>
      <c r="D577" s="1"/>
      <c r="E577" s="1"/>
      <c r="F577" s="1"/>
      <c r="G577" s="1"/>
      <c r="H577" s="5"/>
      <c r="I577" s="2"/>
      <c r="J577" s="2"/>
      <c r="K577" s="3"/>
      <c r="L577" s="5"/>
      <c r="M577" s="1" t="str">
        <f t="shared" si="150"/>
        <v/>
      </c>
      <c r="N577" s="1"/>
      <c r="O577" s="1"/>
      <c r="P577" s="1"/>
      <c r="Q577" s="1" t="str">
        <f t="shared" si="151"/>
        <v>#REF!</v>
      </c>
      <c r="R577" s="1"/>
      <c r="S577" s="1" t="str">
        <f t="shared" si="152"/>
        <v>#REF!</v>
      </c>
      <c r="T577" s="1">
        <v>654.0</v>
      </c>
      <c r="U577" s="5">
        <v>656.0</v>
      </c>
      <c r="V577" s="5" t="s">
        <v>110</v>
      </c>
      <c r="W577" s="6"/>
      <c r="X577" s="6"/>
      <c r="Y577" s="6"/>
      <c r="Z577" s="5" t="s">
        <v>110</v>
      </c>
      <c r="AA577" s="5" t="s">
        <v>110</v>
      </c>
      <c r="AB577" s="5" t="s">
        <v>110</v>
      </c>
      <c r="AC577" s="5" t="s">
        <v>110</v>
      </c>
      <c r="AD577" s="5" t="s">
        <v>110</v>
      </c>
      <c r="AE577" s="6"/>
      <c r="AF577" s="5" t="s">
        <v>110</v>
      </c>
      <c r="AG577" s="7" t="s">
        <v>101</v>
      </c>
      <c r="AH577" s="6" t="str">
        <f t="shared" si="153"/>
        <v>4420</v>
      </c>
      <c r="AI577" s="8">
        <v>4420.0</v>
      </c>
      <c r="AJ577" s="5">
        <v>4400.0</v>
      </c>
      <c r="AK577" s="5" t="s">
        <v>518</v>
      </c>
      <c r="AL577" s="5">
        <v>4420.0</v>
      </c>
      <c r="AM577" s="5" t="s">
        <v>2508</v>
      </c>
      <c r="AN577" s="5"/>
      <c r="AO577" s="5" t="s">
        <v>110</v>
      </c>
      <c r="AP577" s="5" t="s">
        <v>110</v>
      </c>
      <c r="AQ577" s="5" t="s">
        <v>110</v>
      </c>
      <c r="AR577" s="5" t="s">
        <v>110</v>
      </c>
      <c r="AS577" s="5" t="s">
        <v>110</v>
      </c>
      <c r="AT577" s="5" t="s">
        <v>110</v>
      </c>
      <c r="AU577" s="9" t="str">
        <f t="shared" si="154"/>
        <v/>
      </c>
      <c r="AV577" s="1" t="str">
        <f t="shared" si="155"/>
        <v>#REF!</v>
      </c>
      <c r="AW577" s="1" t="str">
        <f>IF(#REF!="ITEM",IF(AQ577="a","ok",
IF(AQ577="b",IF(#REF!="a","ok","x"),
IF(AQ577="c",IF(#REF!="b","ok","x"),
IF(AQ577="d",IF(#REF!="c","ok","x"),
IF(AQ577="e",IF(#REF!="d","ok","x"),
IF(AQ577="f",IF(#REF!="e","ok","x"),
IF(AQ577="g",IF(#REF!="f","ok","x"),
IF(AQ577="h",IF(#REF!="g","ok","x"),
IF(AQ577="i",IF(#REF!="h","ok","x"),
IF(AQ577="j",IF(#REF!="i","ok","x"),
IF(AQ577="K",IF(#REF!="J","ok","x"),
IF(AQ577="L",IF(#REF!="K","ok","x")
)))))))))))),"OK")</f>
        <v>#REF!</v>
      </c>
    </row>
    <row r="578" ht="15.0" customHeight="1">
      <c r="A578" s="181" t="s">
        <v>47</v>
      </c>
      <c r="B578" s="181" t="s">
        <v>2422</v>
      </c>
      <c r="C578" s="182" t="s">
        <v>2509</v>
      </c>
      <c r="D578" s="1" t="s">
        <v>14</v>
      </c>
      <c r="E578" s="183">
        <f>COUNTIF(H579:H586,"SIM")</f>
        <v>8</v>
      </c>
      <c r="F578" s="183">
        <f>COUNTA(H579:H586)</f>
        <v>8</v>
      </c>
      <c r="G578" s="184">
        <f>E578/F578</f>
        <v>1</v>
      </c>
      <c r="H578" s="201" t="s">
        <v>684</v>
      </c>
      <c r="I578" s="185"/>
      <c r="J578" s="185"/>
      <c r="K578" s="186"/>
      <c r="L578" s="197" t="s">
        <v>2510</v>
      </c>
      <c r="M578" s="1" t="str">
        <f t="shared" si="150"/>
        <v/>
      </c>
      <c r="N578" s="1"/>
      <c r="O578" s="1"/>
      <c r="P578" s="1"/>
      <c r="Q578" s="1" t="str">
        <f t="shared" si="151"/>
        <v>#REF!</v>
      </c>
      <c r="R578" s="1"/>
      <c r="S578" s="1" t="str">
        <f t="shared" si="152"/>
        <v>#REF!</v>
      </c>
      <c r="T578" s="1">
        <v>655.0</v>
      </c>
      <c r="U578" s="5">
        <v>657.0</v>
      </c>
      <c r="V578" s="5" t="s">
        <v>47</v>
      </c>
      <c r="W578" s="5">
        <v>4400.0</v>
      </c>
      <c r="X578" s="5">
        <v>4420.0</v>
      </c>
      <c r="Y578" s="5">
        <v>4421.0</v>
      </c>
      <c r="Z578" s="5" t="s">
        <v>2511</v>
      </c>
      <c r="AA578" s="5" t="s">
        <v>110</v>
      </c>
      <c r="AB578" s="5" t="s">
        <v>2509</v>
      </c>
      <c r="AC578" s="5" t="s">
        <v>14</v>
      </c>
      <c r="AD578" s="5" t="s">
        <v>343</v>
      </c>
      <c r="AE578" s="188">
        <v>0.46</v>
      </c>
      <c r="AF578" s="5" t="s">
        <v>110</v>
      </c>
      <c r="AG578" s="7" t="s">
        <v>101</v>
      </c>
      <c r="AH578" s="6" t="str">
        <f t="shared" si="153"/>
        <v>4421</v>
      </c>
      <c r="AI578" s="8">
        <v>4421.0</v>
      </c>
      <c r="AJ578" s="5">
        <v>4400.0</v>
      </c>
      <c r="AK578" s="5" t="s">
        <v>518</v>
      </c>
      <c r="AL578" s="5">
        <v>4420.0</v>
      </c>
      <c r="AM578" s="5" t="s">
        <v>2508</v>
      </c>
      <c r="AN578" s="5">
        <v>4421.0</v>
      </c>
      <c r="AO578" s="5" t="s">
        <v>2509</v>
      </c>
      <c r="AP578" s="5" t="s">
        <v>2511</v>
      </c>
      <c r="AQ578" s="5" t="s">
        <v>110</v>
      </c>
      <c r="AR578" s="5" t="s">
        <v>110</v>
      </c>
      <c r="AS578" s="5" t="s">
        <v>105</v>
      </c>
      <c r="AT578" s="5" t="s">
        <v>110</v>
      </c>
      <c r="AU578" s="9" t="str">
        <f t="shared" si="154"/>
        <v/>
      </c>
      <c r="AV578" s="1" t="str">
        <f t="shared" si="155"/>
        <v>#REF!</v>
      </c>
      <c r="AW578" s="1" t="str">
        <f t="shared" ref="AW578:AW586" si="161">IF(#REF!="ITEM",IF(AQ578="a","ok",
IF(AQ578="b",IF(AQ577="a","ok","x"),
IF(AQ578="c",IF(AQ577="b","ok","x"),
IF(AQ578="d",IF(AQ577="c","ok","x"),
IF(AQ578="e",IF(AQ577="d","ok","x"),
IF(AQ578="f",IF(AQ577="e","ok","x"),
IF(AQ578="g",IF(AQ577="f","ok","x"),
IF(AQ578="h",IF(AQ577="g","ok","x"),
IF(AQ578="i",IF(AQ577="h","ok","x"),
IF(AQ578="j",IF(AQ577="i","ok","x"),
IF(AQ578="K",IF(AQ577="J","ok","x"),
IF(AQ578="L",IF(AQ577="K","ok","x")
)))))))))))),"OK")</f>
        <v>#REF!</v>
      </c>
    </row>
    <row r="579" ht="15.0" customHeight="1">
      <c r="A579" s="181" t="s">
        <v>48</v>
      </c>
      <c r="B579" s="181" t="s">
        <v>2422</v>
      </c>
      <c r="C579" s="206" t="s">
        <v>2512</v>
      </c>
      <c r="D579" s="1" t="s">
        <v>14</v>
      </c>
      <c r="E579" s="189"/>
      <c r="F579" s="189"/>
      <c r="G579" s="189"/>
      <c r="H579" s="194" t="s">
        <v>99</v>
      </c>
      <c r="I579" s="195"/>
      <c r="J579" s="195"/>
      <c r="K579" s="196"/>
      <c r="L579" s="197" t="s">
        <v>2513</v>
      </c>
      <c r="M579" s="1" t="str">
        <f t="shared" si="150"/>
        <v/>
      </c>
      <c r="N579" s="1"/>
      <c r="O579" s="1"/>
      <c r="P579" s="1"/>
      <c r="Q579" s="1" t="str">
        <f t="shared" si="151"/>
        <v>#REF!</v>
      </c>
      <c r="R579" s="1"/>
      <c r="S579" s="1" t="str">
        <f t="shared" si="152"/>
        <v>#REF!</v>
      </c>
      <c r="T579" s="1">
        <v>656.0</v>
      </c>
      <c r="U579" s="5">
        <v>658.0</v>
      </c>
      <c r="V579" s="5" t="s">
        <v>48</v>
      </c>
      <c r="W579" s="5">
        <v>4400.0</v>
      </c>
      <c r="X579" s="5">
        <v>4420.0</v>
      </c>
      <c r="Y579" s="5">
        <v>4421.0</v>
      </c>
      <c r="Z579" s="5" t="s">
        <v>2514</v>
      </c>
      <c r="AA579" s="5" t="s">
        <v>243</v>
      </c>
      <c r="AB579" s="5" t="s">
        <v>2512</v>
      </c>
      <c r="AC579" s="5" t="s">
        <v>14</v>
      </c>
      <c r="AD579" s="5" t="s">
        <v>99</v>
      </c>
      <c r="AE579" s="6"/>
      <c r="AF579" s="5" t="s">
        <v>2515</v>
      </c>
      <c r="AG579" s="7" t="s">
        <v>101</v>
      </c>
      <c r="AH579" s="6" t="str">
        <f t="shared" si="153"/>
        <v>4421 a)</v>
      </c>
      <c r="AI579" s="8" t="s">
        <v>2514</v>
      </c>
      <c r="AJ579" s="5">
        <v>4400.0</v>
      </c>
      <c r="AK579" s="5" t="s">
        <v>518</v>
      </c>
      <c r="AL579" s="5">
        <v>4420.0</v>
      </c>
      <c r="AM579" s="5" t="s">
        <v>2508</v>
      </c>
      <c r="AN579" s="5">
        <v>4421.0</v>
      </c>
      <c r="AO579" s="5" t="s">
        <v>2509</v>
      </c>
      <c r="AP579" s="5" t="s">
        <v>2514</v>
      </c>
      <c r="AQ579" s="5" t="s">
        <v>115</v>
      </c>
      <c r="AR579" s="5" t="s">
        <v>2512</v>
      </c>
      <c r="AS579" s="5" t="s">
        <v>105</v>
      </c>
      <c r="AT579" s="5" t="s">
        <v>106</v>
      </c>
      <c r="AU579" s="9" t="str">
        <f t="shared" si="154"/>
        <v>4421 a)</v>
      </c>
      <c r="AV579" s="1" t="str">
        <f t="shared" si="155"/>
        <v>#REF!</v>
      </c>
      <c r="AW579" s="1" t="str">
        <f t="shared" si="161"/>
        <v>#REF!</v>
      </c>
    </row>
    <row r="580" ht="15.0" customHeight="1">
      <c r="A580" s="181" t="s">
        <v>48</v>
      </c>
      <c r="B580" s="181" t="s">
        <v>2422</v>
      </c>
      <c r="C580" s="206" t="s">
        <v>2516</v>
      </c>
      <c r="D580" s="1" t="s">
        <v>14</v>
      </c>
      <c r="E580" s="189"/>
      <c r="F580" s="189"/>
      <c r="G580" s="189"/>
      <c r="H580" s="194" t="s">
        <v>99</v>
      </c>
      <c r="I580" s="195"/>
      <c r="J580" s="195"/>
      <c r="K580" s="196"/>
      <c r="L580" s="197" t="s">
        <v>2513</v>
      </c>
      <c r="M580" s="1" t="str">
        <f t="shared" si="150"/>
        <v/>
      </c>
      <c r="N580" s="1"/>
      <c r="O580" s="1"/>
      <c r="P580" s="1"/>
      <c r="Q580" s="1" t="str">
        <f t="shared" si="151"/>
        <v>#REF!</v>
      </c>
      <c r="R580" s="1"/>
      <c r="S580" s="1" t="str">
        <f t="shared" si="152"/>
        <v>#REF!</v>
      </c>
      <c r="T580" s="1">
        <v>657.0</v>
      </c>
      <c r="U580" s="5">
        <v>659.0</v>
      </c>
      <c r="V580" s="5" t="s">
        <v>48</v>
      </c>
      <c r="W580" s="5">
        <v>4400.0</v>
      </c>
      <c r="X580" s="5">
        <v>4420.0</v>
      </c>
      <c r="Y580" s="5">
        <v>4421.0</v>
      </c>
      <c r="Z580" s="5" t="s">
        <v>2517</v>
      </c>
      <c r="AA580" s="5" t="s">
        <v>201</v>
      </c>
      <c r="AB580" s="5" t="s">
        <v>2516</v>
      </c>
      <c r="AC580" s="5" t="s">
        <v>14</v>
      </c>
      <c r="AD580" s="5" t="s">
        <v>99</v>
      </c>
      <c r="AE580" s="6"/>
      <c r="AF580" s="5" t="s">
        <v>2518</v>
      </c>
      <c r="AG580" s="7" t="s">
        <v>101</v>
      </c>
      <c r="AH580" s="6" t="str">
        <f t="shared" si="153"/>
        <v>4421 b)</v>
      </c>
      <c r="AI580" s="8" t="s">
        <v>2517</v>
      </c>
      <c r="AJ580" s="5">
        <v>4400.0</v>
      </c>
      <c r="AK580" s="5" t="s">
        <v>518</v>
      </c>
      <c r="AL580" s="5">
        <v>4420.0</v>
      </c>
      <c r="AM580" s="5" t="s">
        <v>2508</v>
      </c>
      <c r="AN580" s="5">
        <v>4421.0</v>
      </c>
      <c r="AO580" s="5" t="s">
        <v>2509</v>
      </c>
      <c r="AP580" s="5" t="s">
        <v>2517</v>
      </c>
      <c r="AQ580" s="5" t="s">
        <v>121</v>
      </c>
      <c r="AR580" s="5" t="s">
        <v>2516</v>
      </c>
      <c r="AS580" s="5" t="s">
        <v>105</v>
      </c>
      <c r="AT580" s="5" t="s">
        <v>106</v>
      </c>
      <c r="AU580" s="9" t="str">
        <f t="shared" si="154"/>
        <v>4421 b)</v>
      </c>
      <c r="AV580" s="1" t="str">
        <f t="shared" si="155"/>
        <v>#REF!</v>
      </c>
      <c r="AW580" s="1" t="str">
        <f t="shared" si="161"/>
        <v>#REF!</v>
      </c>
    </row>
    <row r="581" ht="15.0" customHeight="1">
      <c r="A581" s="181" t="s">
        <v>48</v>
      </c>
      <c r="B581" s="181" t="s">
        <v>2422</v>
      </c>
      <c r="C581" s="206" t="s">
        <v>2519</v>
      </c>
      <c r="D581" s="1" t="s">
        <v>14</v>
      </c>
      <c r="E581" s="189"/>
      <c r="F581" s="189"/>
      <c r="G581" s="189"/>
      <c r="H581" s="194" t="s">
        <v>99</v>
      </c>
      <c r="I581" s="195"/>
      <c r="J581" s="195"/>
      <c r="K581" s="196"/>
      <c r="L581" s="197" t="s">
        <v>2513</v>
      </c>
      <c r="M581" s="1" t="str">
        <f t="shared" si="150"/>
        <v/>
      </c>
      <c r="N581" s="1"/>
      <c r="O581" s="1"/>
      <c r="P581" s="1"/>
      <c r="Q581" s="1" t="str">
        <f t="shared" si="151"/>
        <v>#REF!</v>
      </c>
      <c r="R581" s="1"/>
      <c r="S581" s="1" t="str">
        <f t="shared" si="152"/>
        <v>#REF!</v>
      </c>
      <c r="T581" s="1">
        <v>658.0</v>
      </c>
      <c r="U581" s="5">
        <v>660.0</v>
      </c>
      <c r="V581" s="5" t="s">
        <v>48</v>
      </c>
      <c r="W581" s="5">
        <v>4400.0</v>
      </c>
      <c r="X581" s="5">
        <v>4420.0</v>
      </c>
      <c r="Y581" s="5">
        <v>4421.0</v>
      </c>
      <c r="Z581" s="5" t="s">
        <v>2520</v>
      </c>
      <c r="AA581" s="5" t="s">
        <v>97</v>
      </c>
      <c r="AB581" s="5" t="s">
        <v>2519</v>
      </c>
      <c r="AC581" s="5" t="s">
        <v>14</v>
      </c>
      <c r="AD581" s="5" t="s">
        <v>99</v>
      </c>
      <c r="AE581" s="6"/>
      <c r="AF581" s="5" t="s">
        <v>2521</v>
      </c>
      <c r="AG581" s="7" t="s">
        <v>101</v>
      </c>
      <c r="AH581" s="6" t="str">
        <f t="shared" si="153"/>
        <v>4421 c)</v>
      </c>
      <c r="AI581" s="8" t="s">
        <v>2520</v>
      </c>
      <c r="AJ581" s="5">
        <v>4400.0</v>
      </c>
      <c r="AK581" s="5" t="s">
        <v>518</v>
      </c>
      <c r="AL581" s="5">
        <v>4420.0</v>
      </c>
      <c r="AM581" s="5" t="s">
        <v>2508</v>
      </c>
      <c r="AN581" s="5">
        <v>4421.0</v>
      </c>
      <c r="AO581" s="5" t="s">
        <v>2509</v>
      </c>
      <c r="AP581" s="5" t="s">
        <v>2520</v>
      </c>
      <c r="AQ581" s="5" t="s">
        <v>104</v>
      </c>
      <c r="AR581" s="5" t="s">
        <v>2519</v>
      </c>
      <c r="AS581" s="5" t="s">
        <v>105</v>
      </c>
      <c r="AT581" s="5" t="s">
        <v>106</v>
      </c>
      <c r="AU581" s="9" t="str">
        <f t="shared" si="154"/>
        <v>4421 c)</v>
      </c>
      <c r="AV581" s="1" t="str">
        <f t="shared" si="155"/>
        <v>#REF!</v>
      </c>
      <c r="AW581" s="1" t="str">
        <f t="shared" si="161"/>
        <v>#REF!</v>
      </c>
    </row>
    <row r="582" ht="15.0" customHeight="1">
      <c r="A582" s="181" t="s">
        <v>48</v>
      </c>
      <c r="B582" s="181" t="s">
        <v>2422</v>
      </c>
      <c r="C582" s="206" t="s">
        <v>2522</v>
      </c>
      <c r="D582" s="1" t="s">
        <v>14</v>
      </c>
      <c r="E582" s="189"/>
      <c r="F582" s="189"/>
      <c r="G582" s="189"/>
      <c r="H582" s="194" t="s">
        <v>99</v>
      </c>
      <c r="I582" s="195"/>
      <c r="J582" s="195"/>
      <c r="K582" s="196"/>
      <c r="L582" s="197" t="s">
        <v>2513</v>
      </c>
      <c r="M582" s="1" t="str">
        <f t="shared" si="150"/>
        <v/>
      </c>
      <c r="N582" s="1"/>
      <c r="O582" s="1"/>
      <c r="P582" s="1"/>
      <c r="Q582" s="1" t="str">
        <f t="shared" si="151"/>
        <v>#REF!</v>
      </c>
      <c r="R582" s="1"/>
      <c r="S582" s="1" t="str">
        <f t="shared" si="152"/>
        <v>#REF!</v>
      </c>
      <c r="T582" s="1">
        <v>659.0</v>
      </c>
      <c r="U582" s="5">
        <v>661.0</v>
      </c>
      <c r="V582" s="5" t="s">
        <v>48</v>
      </c>
      <c r="W582" s="5">
        <v>4400.0</v>
      </c>
      <c r="X582" s="5">
        <v>4420.0</v>
      </c>
      <c r="Y582" s="5">
        <v>4421.0</v>
      </c>
      <c r="Z582" s="5" t="s">
        <v>2523</v>
      </c>
      <c r="AA582" s="5" t="s">
        <v>133</v>
      </c>
      <c r="AB582" s="5" t="s">
        <v>2522</v>
      </c>
      <c r="AC582" s="5" t="s">
        <v>14</v>
      </c>
      <c r="AD582" s="5" t="s">
        <v>92</v>
      </c>
      <c r="AE582" s="6"/>
      <c r="AF582" s="5" t="s">
        <v>110</v>
      </c>
      <c r="AG582" s="7" t="s">
        <v>101</v>
      </c>
      <c r="AH582" s="6" t="str">
        <f t="shared" si="153"/>
        <v>4421 d)</v>
      </c>
      <c r="AI582" s="8" t="s">
        <v>2523</v>
      </c>
      <c r="AJ582" s="5">
        <v>4400.0</v>
      </c>
      <c r="AK582" s="5" t="s">
        <v>518</v>
      </c>
      <c r="AL582" s="5">
        <v>4420.0</v>
      </c>
      <c r="AM582" s="5" t="s">
        <v>2508</v>
      </c>
      <c r="AN582" s="5">
        <v>4421.0</v>
      </c>
      <c r="AO582" s="5" t="s">
        <v>2509</v>
      </c>
      <c r="AP582" s="5" t="s">
        <v>2523</v>
      </c>
      <c r="AQ582" s="5" t="s">
        <v>139</v>
      </c>
      <c r="AR582" s="5" t="s">
        <v>2522</v>
      </c>
      <c r="AS582" s="5" t="s">
        <v>105</v>
      </c>
      <c r="AT582" s="5" t="s">
        <v>106</v>
      </c>
      <c r="AU582" s="9" t="str">
        <f t="shared" si="154"/>
        <v>4421 d)</v>
      </c>
      <c r="AV582" s="1" t="str">
        <f t="shared" si="155"/>
        <v>#REF!</v>
      </c>
      <c r="AW582" s="1" t="str">
        <f t="shared" si="161"/>
        <v>#REF!</v>
      </c>
    </row>
    <row r="583" ht="15.0" customHeight="1">
      <c r="A583" s="181" t="s">
        <v>48</v>
      </c>
      <c r="B583" s="181" t="s">
        <v>2422</v>
      </c>
      <c r="C583" s="206" t="s">
        <v>2524</v>
      </c>
      <c r="D583" s="1" t="s">
        <v>14</v>
      </c>
      <c r="E583" s="189"/>
      <c r="F583" s="189"/>
      <c r="G583" s="189"/>
      <c r="H583" s="194" t="s">
        <v>99</v>
      </c>
      <c r="I583" s="195"/>
      <c r="J583" s="195"/>
      <c r="K583" s="196"/>
      <c r="L583" s="197" t="s">
        <v>2513</v>
      </c>
      <c r="M583" s="1" t="str">
        <f t="shared" si="150"/>
        <v/>
      </c>
      <c r="N583" s="1"/>
      <c r="O583" s="1"/>
      <c r="P583" s="1"/>
      <c r="Q583" s="1" t="str">
        <f t="shared" si="151"/>
        <v>#REF!</v>
      </c>
      <c r="R583" s="1"/>
      <c r="S583" s="1" t="str">
        <f t="shared" si="152"/>
        <v>#REF!</v>
      </c>
      <c r="T583" s="1">
        <v>660.0</v>
      </c>
      <c r="U583" s="5">
        <v>662.0</v>
      </c>
      <c r="V583" s="5" t="s">
        <v>48</v>
      </c>
      <c r="W583" s="5">
        <v>4400.0</v>
      </c>
      <c r="X583" s="5">
        <v>4420.0</v>
      </c>
      <c r="Y583" s="5">
        <v>4421.0</v>
      </c>
      <c r="Z583" s="5" t="s">
        <v>2525</v>
      </c>
      <c r="AA583" s="5" t="s">
        <v>146</v>
      </c>
      <c r="AB583" s="5" t="s">
        <v>2524</v>
      </c>
      <c r="AC583" s="5" t="s">
        <v>14</v>
      </c>
      <c r="AD583" s="5" t="s">
        <v>99</v>
      </c>
      <c r="AE583" s="6"/>
      <c r="AF583" s="5" t="s">
        <v>2526</v>
      </c>
      <c r="AG583" s="7" t="s">
        <v>101</v>
      </c>
      <c r="AH583" s="6" t="str">
        <f t="shared" si="153"/>
        <v>4421 e)</v>
      </c>
      <c r="AI583" s="8" t="s">
        <v>2525</v>
      </c>
      <c r="AJ583" s="5">
        <v>4400.0</v>
      </c>
      <c r="AK583" s="5" t="s">
        <v>518</v>
      </c>
      <c r="AL583" s="5">
        <v>4420.0</v>
      </c>
      <c r="AM583" s="5" t="s">
        <v>2508</v>
      </c>
      <c r="AN583" s="5">
        <v>4421.0</v>
      </c>
      <c r="AO583" s="5" t="s">
        <v>2509</v>
      </c>
      <c r="AP583" s="5" t="s">
        <v>2525</v>
      </c>
      <c r="AQ583" s="5" t="s">
        <v>150</v>
      </c>
      <c r="AR583" s="5" t="s">
        <v>2524</v>
      </c>
      <c r="AS583" s="5" t="s">
        <v>105</v>
      </c>
      <c r="AT583" s="5" t="s">
        <v>106</v>
      </c>
      <c r="AU583" s="9" t="str">
        <f t="shared" si="154"/>
        <v>4421 e)</v>
      </c>
      <c r="AV583" s="1" t="str">
        <f t="shared" si="155"/>
        <v>#REF!</v>
      </c>
      <c r="AW583" s="1" t="str">
        <f t="shared" si="161"/>
        <v>#REF!</v>
      </c>
    </row>
    <row r="584" ht="15.0" customHeight="1">
      <c r="A584" s="181" t="s">
        <v>48</v>
      </c>
      <c r="B584" s="181" t="s">
        <v>2422</v>
      </c>
      <c r="C584" s="206" t="s">
        <v>2527</v>
      </c>
      <c r="D584" s="1" t="s">
        <v>14</v>
      </c>
      <c r="E584" s="189"/>
      <c r="F584" s="189"/>
      <c r="G584" s="189"/>
      <c r="H584" s="194" t="s">
        <v>99</v>
      </c>
      <c r="I584" s="195"/>
      <c r="J584" s="195"/>
      <c r="K584" s="196"/>
      <c r="L584" s="197" t="s">
        <v>2513</v>
      </c>
      <c r="M584" s="1" t="str">
        <f t="shared" si="150"/>
        <v/>
      </c>
      <c r="N584" s="1"/>
      <c r="O584" s="1"/>
      <c r="P584" s="1"/>
      <c r="Q584" s="1" t="str">
        <f t="shared" si="151"/>
        <v>#REF!</v>
      </c>
      <c r="R584" s="1"/>
      <c r="S584" s="1" t="str">
        <f t="shared" si="152"/>
        <v>#REF!</v>
      </c>
      <c r="T584" s="1">
        <v>661.0</v>
      </c>
      <c r="U584" s="5">
        <v>663.0</v>
      </c>
      <c r="V584" s="5" t="s">
        <v>48</v>
      </c>
      <c r="W584" s="5">
        <v>4400.0</v>
      </c>
      <c r="X584" s="5">
        <v>4420.0</v>
      </c>
      <c r="Y584" s="5">
        <v>4421.0</v>
      </c>
      <c r="Z584" s="5" t="s">
        <v>2528</v>
      </c>
      <c r="AA584" s="5" t="s">
        <v>250</v>
      </c>
      <c r="AB584" s="5" t="s">
        <v>2529</v>
      </c>
      <c r="AC584" s="5" t="s">
        <v>14</v>
      </c>
      <c r="AD584" s="5" t="s">
        <v>92</v>
      </c>
      <c r="AE584" s="6"/>
      <c r="AF584" s="5" t="s">
        <v>2530</v>
      </c>
      <c r="AG584" s="7" t="s">
        <v>101</v>
      </c>
      <c r="AH584" s="6" t="str">
        <f t="shared" si="153"/>
        <v>4421 f)</v>
      </c>
      <c r="AI584" s="8" t="s">
        <v>2528</v>
      </c>
      <c r="AJ584" s="5">
        <v>4400.0</v>
      </c>
      <c r="AK584" s="5" t="s">
        <v>518</v>
      </c>
      <c r="AL584" s="5">
        <v>4420.0</v>
      </c>
      <c r="AM584" s="5" t="s">
        <v>2508</v>
      </c>
      <c r="AN584" s="5">
        <v>4421.0</v>
      </c>
      <c r="AO584" s="5" t="s">
        <v>2509</v>
      </c>
      <c r="AP584" s="5" t="s">
        <v>2528</v>
      </c>
      <c r="AQ584" s="5" t="s">
        <v>196</v>
      </c>
      <c r="AR584" s="5" t="s">
        <v>2529</v>
      </c>
      <c r="AS584" s="5" t="s">
        <v>105</v>
      </c>
      <c r="AT584" s="5" t="s">
        <v>106</v>
      </c>
      <c r="AU584" s="9" t="str">
        <f t="shared" si="154"/>
        <v>4421 f)</v>
      </c>
      <c r="AV584" s="1" t="str">
        <f t="shared" si="155"/>
        <v>#REF!</v>
      </c>
      <c r="AW584" s="1" t="str">
        <f t="shared" si="161"/>
        <v>#REF!</v>
      </c>
    </row>
    <row r="585" ht="15.0" customHeight="1">
      <c r="A585" s="181" t="s">
        <v>48</v>
      </c>
      <c r="B585" s="181" t="s">
        <v>2422</v>
      </c>
      <c r="C585" s="206" t="s">
        <v>2531</v>
      </c>
      <c r="D585" s="1" t="s">
        <v>14</v>
      </c>
      <c r="E585" s="189"/>
      <c r="F585" s="189"/>
      <c r="G585" s="189"/>
      <c r="H585" s="194" t="s">
        <v>99</v>
      </c>
      <c r="I585" s="195"/>
      <c r="J585" s="195"/>
      <c r="K585" s="196"/>
      <c r="L585" s="197" t="s">
        <v>2513</v>
      </c>
      <c r="M585" s="1" t="str">
        <f t="shared" si="150"/>
        <v/>
      </c>
      <c r="N585" s="1"/>
      <c r="O585" s="1"/>
      <c r="P585" s="1"/>
      <c r="Q585" s="1" t="str">
        <f t="shared" si="151"/>
        <v>#REF!</v>
      </c>
      <c r="R585" s="1"/>
      <c r="S585" s="1" t="str">
        <f t="shared" si="152"/>
        <v>#REF!</v>
      </c>
      <c r="T585" s="1">
        <v>662.0</v>
      </c>
      <c r="U585" s="5">
        <v>664.0</v>
      </c>
      <c r="V585" s="5" t="s">
        <v>48</v>
      </c>
      <c r="W585" s="5">
        <v>4400.0</v>
      </c>
      <c r="X585" s="5">
        <v>4420.0</v>
      </c>
      <c r="Y585" s="5">
        <v>4421.0</v>
      </c>
      <c r="Z585" s="5" t="s">
        <v>2532</v>
      </c>
      <c r="AA585" s="5" t="s">
        <v>164</v>
      </c>
      <c r="AB585" s="5" t="s">
        <v>2533</v>
      </c>
      <c r="AC585" s="5" t="s">
        <v>14</v>
      </c>
      <c r="AD585" s="5" t="s">
        <v>92</v>
      </c>
      <c r="AE585" s="6"/>
      <c r="AF585" s="5" t="s">
        <v>2534</v>
      </c>
      <c r="AG585" s="7" t="s">
        <v>101</v>
      </c>
      <c r="AH585" s="6" t="str">
        <f t="shared" si="153"/>
        <v>4421 g)</v>
      </c>
      <c r="AI585" s="8" t="s">
        <v>2532</v>
      </c>
      <c r="AJ585" s="5">
        <v>4400.0</v>
      </c>
      <c r="AK585" s="5" t="s">
        <v>518</v>
      </c>
      <c r="AL585" s="5">
        <v>4420.0</v>
      </c>
      <c r="AM585" s="5" t="s">
        <v>2508</v>
      </c>
      <c r="AN585" s="5">
        <v>4421.0</v>
      </c>
      <c r="AO585" s="5" t="s">
        <v>2509</v>
      </c>
      <c r="AP585" s="5" t="s">
        <v>2532</v>
      </c>
      <c r="AQ585" s="5" t="s">
        <v>169</v>
      </c>
      <c r="AR585" s="5" t="s">
        <v>2533</v>
      </c>
      <c r="AS585" s="5" t="s">
        <v>105</v>
      </c>
      <c r="AT585" s="5" t="s">
        <v>106</v>
      </c>
      <c r="AU585" s="9" t="str">
        <f t="shared" si="154"/>
        <v>4421 g)</v>
      </c>
      <c r="AV585" s="1" t="str">
        <f t="shared" si="155"/>
        <v>#REF!</v>
      </c>
      <c r="AW585" s="1" t="str">
        <f t="shared" si="161"/>
        <v>#REF!</v>
      </c>
    </row>
    <row r="586" ht="15.0" customHeight="1">
      <c r="A586" s="181" t="s">
        <v>48</v>
      </c>
      <c r="B586" s="181" t="s">
        <v>2422</v>
      </c>
      <c r="C586" s="206" t="s">
        <v>2535</v>
      </c>
      <c r="D586" s="1" t="s">
        <v>14</v>
      </c>
      <c r="E586" s="189"/>
      <c r="F586" s="189"/>
      <c r="G586" s="189"/>
      <c r="H586" s="194" t="s">
        <v>99</v>
      </c>
      <c r="I586" s="195"/>
      <c r="J586" s="195"/>
      <c r="K586" s="196"/>
      <c r="L586" s="197" t="s">
        <v>2513</v>
      </c>
      <c r="M586" s="1" t="str">
        <f t="shared" si="150"/>
        <v/>
      </c>
      <c r="N586" s="1"/>
      <c r="O586" s="1"/>
      <c r="P586" s="1"/>
      <c r="Q586" s="1" t="str">
        <f t="shared" si="151"/>
        <v>#REF!</v>
      </c>
      <c r="R586" s="1"/>
      <c r="S586" s="1" t="str">
        <f t="shared" si="152"/>
        <v>#REF!</v>
      </c>
      <c r="T586" s="1">
        <v>663.0</v>
      </c>
      <c r="U586" s="5">
        <v>665.0</v>
      </c>
      <c r="V586" s="5" t="s">
        <v>48</v>
      </c>
      <c r="W586" s="5">
        <v>4400.0</v>
      </c>
      <c r="X586" s="5">
        <v>4420.0</v>
      </c>
      <c r="Y586" s="5">
        <v>4421.0</v>
      </c>
      <c r="Z586" s="5" t="s">
        <v>2536</v>
      </c>
      <c r="AA586" s="5" t="s">
        <v>1093</v>
      </c>
      <c r="AB586" s="5" t="s">
        <v>2537</v>
      </c>
      <c r="AC586" s="5" t="s">
        <v>14</v>
      </c>
      <c r="AD586" s="5" t="s">
        <v>92</v>
      </c>
      <c r="AE586" s="6"/>
      <c r="AF586" s="5" t="s">
        <v>110</v>
      </c>
      <c r="AG586" s="7" t="s">
        <v>101</v>
      </c>
      <c r="AH586" s="6" t="str">
        <f t="shared" si="153"/>
        <v>4421 h)</v>
      </c>
      <c r="AI586" s="8" t="s">
        <v>2536</v>
      </c>
      <c r="AJ586" s="5">
        <v>4400.0</v>
      </c>
      <c r="AK586" s="5" t="s">
        <v>518</v>
      </c>
      <c r="AL586" s="5">
        <v>4420.0</v>
      </c>
      <c r="AM586" s="5" t="s">
        <v>2508</v>
      </c>
      <c r="AN586" s="5">
        <v>4421.0</v>
      </c>
      <c r="AO586" s="5" t="s">
        <v>2509</v>
      </c>
      <c r="AP586" s="5" t="s">
        <v>2536</v>
      </c>
      <c r="AQ586" s="5" t="s">
        <v>1062</v>
      </c>
      <c r="AR586" s="5" t="s">
        <v>2537</v>
      </c>
      <c r="AS586" s="5" t="s">
        <v>105</v>
      </c>
      <c r="AT586" s="5" t="s">
        <v>106</v>
      </c>
      <c r="AU586" s="9" t="str">
        <f t="shared" si="154"/>
        <v>4421 h)</v>
      </c>
      <c r="AV586" s="1" t="str">
        <f t="shared" si="155"/>
        <v>#REF!</v>
      </c>
      <c r="AW586" s="1" t="str">
        <f t="shared" si="161"/>
        <v>#REF!</v>
      </c>
    </row>
    <row r="587" ht="15.0" customHeight="1">
      <c r="A587" s="181" t="s">
        <v>47</v>
      </c>
      <c r="B587" s="181" t="s">
        <v>2422</v>
      </c>
      <c r="C587" s="182" t="s">
        <v>2538</v>
      </c>
      <c r="D587" s="1" t="s">
        <v>14</v>
      </c>
      <c r="E587" s="183">
        <f>COUNTIF(H588:H591,"SIM")</f>
        <v>4</v>
      </c>
      <c r="F587" s="183">
        <f>COUNTA(H588:H591)</f>
        <v>4</v>
      </c>
      <c r="G587" s="184">
        <f>E587/F587</f>
        <v>1</v>
      </c>
      <c r="H587" s="201" t="s">
        <v>684</v>
      </c>
      <c r="I587" s="185"/>
      <c r="J587" s="185"/>
      <c r="K587" s="186"/>
      <c r="L587" s="187" t="s">
        <v>2539</v>
      </c>
      <c r="M587" s="1" t="str">
        <f t="shared" si="150"/>
        <v/>
      </c>
      <c r="N587" s="1"/>
      <c r="O587" s="1"/>
      <c r="P587" s="1"/>
      <c r="Q587" s="1" t="str">
        <f t="shared" si="151"/>
        <v>#REF!</v>
      </c>
      <c r="R587" s="1"/>
      <c r="S587" s="1" t="str">
        <f t="shared" si="152"/>
        <v>#REF!</v>
      </c>
      <c r="T587" s="1">
        <v>667.0</v>
      </c>
      <c r="U587" s="5">
        <v>669.0</v>
      </c>
      <c r="V587" s="5" t="s">
        <v>47</v>
      </c>
      <c r="W587" s="5">
        <v>4400.0</v>
      </c>
      <c r="X587" s="5">
        <v>4420.0</v>
      </c>
      <c r="Y587" s="5">
        <v>4422.0</v>
      </c>
      <c r="Z587" s="5" t="s">
        <v>2540</v>
      </c>
      <c r="AA587" s="5" t="s">
        <v>110</v>
      </c>
      <c r="AB587" s="5" t="s">
        <v>2538</v>
      </c>
      <c r="AC587" s="5" t="s">
        <v>14</v>
      </c>
      <c r="AD587" s="5" t="s">
        <v>343</v>
      </c>
      <c r="AE587" s="188">
        <v>0.72</v>
      </c>
      <c r="AF587" s="5" t="s">
        <v>110</v>
      </c>
      <c r="AG587" s="7" t="s">
        <v>101</v>
      </c>
      <c r="AH587" s="6" t="str">
        <f t="shared" si="153"/>
        <v>4422</v>
      </c>
      <c r="AI587" s="8">
        <v>4422.0</v>
      </c>
      <c r="AJ587" s="5">
        <v>4400.0</v>
      </c>
      <c r="AK587" s="5" t="s">
        <v>518</v>
      </c>
      <c r="AL587" s="5">
        <v>4420.0</v>
      </c>
      <c r="AM587" s="5" t="s">
        <v>2508</v>
      </c>
      <c r="AN587" s="5">
        <v>4422.0</v>
      </c>
      <c r="AO587" s="5" t="s">
        <v>2538</v>
      </c>
      <c r="AP587" s="5" t="s">
        <v>2540</v>
      </c>
      <c r="AQ587" s="5" t="s">
        <v>110</v>
      </c>
      <c r="AR587" s="5" t="s">
        <v>110</v>
      </c>
      <c r="AS587" s="5" t="s">
        <v>105</v>
      </c>
      <c r="AT587" s="5" t="s">
        <v>110</v>
      </c>
      <c r="AU587" s="9" t="str">
        <f t="shared" si="154"/>
        <v/>
      </c>
      <c r="AV587" s="1" t="str">
        <f t="shared" si="155"/>
        <v>#REF!</v>
      </c>
      <c r="AW587" s="1" t="str">
        <f>IF(#REF!="ITEM",IF(AQ587="a","ok",
IF(AQ587="b",IF(#REF!="a","ok","x"),
IF(AQ587="c",IF(#REF!="b","ok","x"),
IF(AQ587="d",IF(#REF!="c","ok","x"),
IF(AQ587="e",IF(#REF!="d","ok","x"),
IF(AQ587="f",IF(#REF!="e","ok","x"),
IF(AQ587="g",IF(#REF!="f","ok","x"),
IF(AQ587="h",IF(#REF!="g","ok","x"),
IF(AQ587="i",IF(#REF!="h","ok","x"),
IF(AQ587="j",IF(#REF!="i","ok","x"),
IF(AQ587="K",IF(#REF!="J","ok","x"),
IF(AQ587="L",IF(#REF!="K","ok","x")
)))))))))))),"OK")</f>
        <v>#REF!</v>
      </c>
    </row>
    <row r="588" ht="15.0" customHeight="1">
      <c r="A588" s="181" t="s">
        <v>48</v>
      </c>
      <c r="B588" s="181" t="s">
        <v>2422</v>
      </c>
      <c r="C588" s="206" t="s">
        <v>2541</v>
      </c>
      <c r="D588" s="1" t="s">
        <v>14</v>
      </c>
      <c r="E588" s="189"/>
      <c r="F588" s="189"/>
      <c r="G588" s="189"/>
      <c r="H588" s="194" t="s">
        <v>99</v>
      </c>
      <c r="I588" s="195"/>
      <c r="J588" s="195"/>
      <c r="K588" s="196"/>
      <c r="L588" s="187" t="s">
        <v>2542</v>
      </c>
      <c r="M588" s="1" t="str">
        <f t="shared" si="150"/>
        <v/>
      </c>
      <c r="N588" s="1"/>
      <c r="O588" s="1"/>
      <c r="P588" s="1"/>
      <c r="Q588" s="1" t="str">
        <f t="shared" si="151"/>
        <v>#REF!</v>
      </c>
      <c r="R588" s="1"/>
      <c r="S588" s="1" t="str">
        <f t="shared" si="152"/>
        <v>#REF!</v>
      </c>
      <c r="T588" s="1">
        <v>668.0</v>
      </c>
      <c r="U588" s="5">
        <v>670.0</v>
      </c>
      <c r="V588" s="5" t="s">
        <v>48</v>
      </c>
      <c r="W588" s="5">
        <v>4400.0</v>
      </c>
      <c r="X588" s="5">
        <v>4420.0</v>
      </c>
      <c r="Y588" s="5">
        <v>4422.0</v>
      </c>
      <c r="Z588" s="5" t="s">
        <v>2543</v>
      </c>
      <c r="AA588" s="5" t="s">
        <v>243</v>
      </c>
      <c r="AB588" s="5" t="s">
        <v>2541</v>
      </c>
      <c r="AC588" s="5" t="s">
        <v>14</v>
      </c>
      <c r="AD588" s="5" t="s">
        <v>99</v>
      </c>
      <c r="AE588" s="6"/>
      <c r="AF588" s="5" t="s">
        <v>2526</v>
      </c>
      <c r="AG588" s="7" t="s">
        <v>101</v>
      </c>
      <c r="AH588" s="6" t="str">
        <f t="shared" si="153"/>
        <v>4422 a)</v>
      </c>
      <c r="AI588" s="8" t="s">
        <v>2543</v>
      </c>
      <c r="AJ588" s="5">
        <v>4400.0</v>
      </c>
      <c r="AK588" s="5" t="s">
        <v>518</v>
      </c>
      <c r="AL588" s="5">
        <v>4420.0</v>
      </c>
      <c r="AM588" s="5" t="s">
        <v>2508</v>
      </c>
      <c r="AN588" s="5">
        <v>4422.0</v>
      </c>
      <c r="AO588" s="5" t="s">
        <v>2538</v>
      </c>
      <c r="AP588" s="5" t="s">
        <v>2543</v>
      </c>
      <c r="AQ588" s="5" t="s">
        <v>115</v>
      </c>
      <c r="AR588" s="5" t="s">
        <v>2541</v>
      </c>
      <c r="AS588" s="5" t="s">
        <v>105</v>
      </c>
      <c r="AT588" s="5" t="s">
        <v>106</v>
      </c>
      <c r="AU588" s="9" t="str">
        <f t="shared" si="154"/>
        <v>4422 a)</v>
      </c>
      <c r="AV588" s="1" t="str">
        <f t="shared" si="155"/>
        <v>#REF!</v>
      </c>
      <c r="AW588" s="1" t="str">
        <f t="shared" ref="AW588:AW591" si="162">IF(#REF!="ITEM",IF(AQ588="a","ok",
IF(AQ588="b",IF(AQ587="a","ok","x"),
IF(AQ588="c",IF(AQ587="b","ok","x"),
IF(AQ588="d",IF(AQ587="c","ok","x"),
IF(AQ588="e",IF(AQ587="d","ok","x"),
IF(AQ588="f",IF(AQ587="e","ok","x"),
IF(AQ588="g",IF(AQ587="f","ok","x"),
IF(AQ588="h",IF(AQ587="g","ok","x"),
IF(AQ588="i",IF(AQ587="h","ok","x"),
IF(AQ588="j",IF(AQ587="i","ok","x"),
IF(AQ588="K",IF(AQ587="J","ok","x"),
IF(AQ588="L",IF(AQ587="K","ok","x")
)))))))))))),"OK")</f>
        <v>#REF!</v>
      </c>
    </row>
    <row r="589" ht="15.0" customHeight="1">
      <c r="A589" s="181" t="s">
        <v>48</v>
      </c>
      <c r="B589" s="181" t="s">
        <v>2422</v>
      </c>
      <c r="C589" s="206" t="s">
        <v>2544</v>
      </c>
      <c r="D589" s="1" t="s">
        <v>14</v>
      </c>
      <c r="E589" s="189"/>
      <c r="F589" s="189"/>
      <c r="G589" s="189"/>
      <c r="H589" s="194" t="s">
        <v>99</v>
      </c>
      <c r="I589" s="195"/>
      <c r="J589" s="195"/>
      <c r="K589" s="196"/>
      <c r="L589" s="187" t="s">
        <v>2545</v>
      </c>
      <c r="M589" s="1" t="str">
        <f t="shared" si="150"/>
        <v/>
      </c>
      <c r="N589" s="1"/>
      <c r="O589" s="1"/>
      <c r="P589" s="1"/>
      <c r="Q589" s="1" t="str">
        <f t="shared" si="151"/>
        <v>#REF!</v>
      </c>
      <c r="R589" s="1"/>
      <c r="S589" s="1" t="str">
        <f t="shared" si="152"/>
        <v>#REF!</v>
      </c>
      <c r="T589" s="1">
        <v>669.0</v>
      </c>
      <c r="U589" s="5">
        <v>671.0</v>
      </c>
      <c r="V589" s="5" t="s">
        <v>48</v>
      </c>
      <c r="W589" s="5">
        <v>4400.0</v>
      </c>
      <c r="X589" s="5">
        <v>4420.0</v>
      </c>
      <c r="Y589" s="5">
        <v>4422.0</v>
      </c>
      <c r="Z589" s="5" t="s">
        <v>2546</v>
      </c>
      <c r="AA589" s="5" t="s">
        <v>201</v>
      </c>
      <c r="AB589" s="5" t="s">
        <v>2547</v>
      </c>
      <c r="AC589" s="5" t="s">
        <v>14</v>
      </c>
      <c r="AD589" s="5" t="s">
        <v>92</v>
      </c>
      <c r="AE589" s="6"/>
      <c r="AF589" s="5" t="s">
        <v>110</v>
      </c>
      <c r="AG589" s="7" t="s">
        <v>101</v>
      </c>
      <c r="AH589" s="6" t="str">
        <f t="shared" si="153"/>
        <v>4422 b)</v>
      </c>
      <c r="AI589" s="8" t="s">
        <v>2546</v>
      </c>
      <c r="AJ589" s="5">
        <v>4400.0</v>
      </c>
      <c r="AK589" s="5" t="s">
        <v>518</v>
      </c>
      <c r="AL589" s="5">
        <v>4420.0</v>
      </c>
      <c r="AM589" s="5" t="s">
        <v>2508</v>
      </c>
      <c r="AN589" s="5">
        <v>4422.0</v>
      </c>
      <c r="AO589" s="5" t="s">
        <v>2538</v>
      </c>
      <c r="AP589" s="5" t="s">
        <v>2546</v>
      </c>
      <c r="AQ589" s="5" t="s">
        <v>121</v>
      </c>
      <c r="AR589" s="5" t="s">
        <v>2547</v>
      </c>
      <c r="AS589" s="5" t="s">
        <v>105</v>
      </c>
      <c r="AT589" s="5" t="s">
        <v>106</v>
      </c>
      <c r="AU589" s="9" t="str">
        <f t="shared" si="154"/>
        <v>4422 b)</v>
      </c>
      <c r="AV589" s="1" t="str">
        <f t="shared" si="155"/>
        <v>#REF!</v>
      </c>
      <c r="AW589" s="1" t="str">
        <f t="shared" si="162"/>
        <v>#REF!</v>
      </c>
    </row>
    <row r="590" ht="15.0" customHeight="1">
      <c r="A590" s="181" t="s">
        <v>48</v>
      </c>
      <c r="B590" s="181" t="s">
        <v>2422</v>
      </c>
      <c r="C590" s="206" t="s">
        <v>2548</v>
      </c>
      <c r="D590" s="1" t="s">
        <v>14</v>
      </c>
      <c r="E590" s="189"/>
      <c r="F590" s="189"/>
      <c r="G590" s="189"/>
      <c r="H590" s="194" t="s">
        <v>99</v>
      </c>
      <c r="I590" s="195"/>
      <c r="J590" s="195"/>
      <c r="K590" s="196"/>
      <c r="L590" s="187" t="s">
        <v>2549</v>
      </c>
      <c r="M590" s="1" t="str">
        <f t="shared" si="150"/>
        <v/>
      </c>
      <c r="N590" s="1"/>
      <c r="O590" s="1"/>
      <c r="P590" s="1"/>
      <c r="Q590" s="1" t="str">
        <f t="shared" si="151"/>
        <v>#REF!</v>
      </c>
      <c r="R590" s="1"/>
      <c r="S590" s="1" t="str">
        <f t="shared" si="152"/>
        <v>#REF!</v>
      </c>
      <c r="T590" s="1">
        <v>670.0</v>
      </c>
      <c r="U590" s="5">
        <v>672.0</v>
      </c>
      <c r="V590" s="5" t="s">
        <v>48</v>
      </c>
      <c r="W590" s="5">
        <v>4400.0</v>
      </c>
      <c r="X590" s="5">
        <v>4420.0</v>
      </c>
      <c r="Y590" s="5">
        <v>4422.0</v>
      </c>
      <c r="Z590" s="5" t="s">
        <v>2550</v>
      </c>
      <c r="AA590" s="5" t="s">
        <v>97</v>
      </c>
      <c r="AB590" s="5" t="s">
        <v>2551</v>
      </c>
      <c r="AC590" s="5" t="s">
        <v>14</v>
      </c>
      <c r="AD590" s="5" t="s">
        <v>92</v>
      </c>
      <c r="AE590" s="6"/>
      <c r="AF590" s="5" t="s">
        <v>2552</v>
      </c>
      <c r="AG590" s="7" t="s">
        <v>101</v>
      </c>
      <c r="AH590" s="6" t="str">
        <f t="shared" si="153"/>
        <v>4422 c)</v>
      </c>
      <c r="AI590" s="8" t="s">
        <v>2550</v>
      </c>
      <c r="AJ590" s="5">
        <v>4400.0</v>
      </c>
      <c r="AK590" s="5" t="s">
        <v>518</v>
      </c>
      <c r="AL590" s="5">
        <v>4420.0</v>
      </c>
      <c r="AM590" s="5" t="s">
        <v>2508</v>
      </c>
      <c r="AN590" s="5">
        <v>4422.0</v>
      </c>
      <c r="AO590" s="5" t="s">
        <v>2538</v>
      </c>
      <c r="AP590" s="5" t="s">
        <v>2550</v>
      </c>
      <c r="AQ590" s="5" t="s">
        <v>104</v>
      </c>
      <c r="AR590" s="5" t="s">
        <v>2551</v>
      </c>
      <c r="AS590" s="5" t="s">
        <v>105</v>
      </c>
      <c r="AT590" s="5" t="s">
        <v>106</v>
      </c>
      <c r="AU590" s="9" t="str">
        <f t="shared" si="154"/>
        <v>4422 c)</v>
      </c>
      <c r="AV590" s="1" t="str">
        <f t="shared" si="155"/>
        <v>#REF!</v>
      </c>
      <c r="AW590" s="1" t="str">
        <f t="shared" si="162"/>
        <v>#REF!</v>
      </c>
    </row>
    <row r="591" ht="15.0" customHeight="1">
      <c r="A591" s="181" t="s">
        <v>48</v>
      </c>
      <c r="B591" s="181" t="s">
        <v>2422</v>
      </c>
      <c r="C591" s="206" t="s">
        <v>2553</v>
      </c>
      <c r="D591" s="1" t="s">
        <v>14</v>
      </c>
      <c r="E591" s="189"/>
      <c r="F591" s="189"/>
      <c r="G591" s="189"/>
      <c r="H591" s="194" t="s">
        <v>99</v>
      </c>
      <c r="I591" s="195"/>
      <c r="J591" s="195"/>
      <c r="K591" s="196"/>
      <c r="L591" s="187" t="s">
        <v>2554</v>
      </c>
      <c r="M591" s="1" t="str">
        <f t="shared" si="150"/>
        <v/>
      </c>
      <c r="N591" s="1"/>
      <c r="O591" s="1"/>
      <c r="P591" s="1"/>
      <c r="Q591" s="1" t="str">
        <f t="shared" si="151"/>
        <v>#REF!</v>
      </c>
      <c r="R591" s="1"/>
      <c r="S591" s="1" t="str">
        <f t="shared" si="152"/>
        <v>#REF!</v>
      </c>
      <c r="T591" s="1">
        <v>671.0</v>
      </c>
      <c r="U591" s="5">
        <v>673.0</v>
      </c>
      <c r="V591" s="5" t="s">
        <v>48</v>
      </c>
      <c r="W591" s="5">
        <v>4400.0</v>
      </c>
      <c r="X591" s="5">
        <v>4420.0</v>
      </c>
      <c r="Y591" s="5">
        <v>4422.0</v>
      </c>
      <c r="Z591" s="5" t="s">
        <v>2555</v>
      </c>
      <c r="AA591" s="5" t="s">
        <v>133</v>
      </c>
      <c r="AB591" s="5" t="s">
        <v>2556</v>
      </c>
      <c r="AC591" s="5" t="s">
        <v>14</v>
      </c>
      <c r="AD591" s="5" t="s">
        <v>99</v>
      </c>
      <c r="AE591" s="6"/>
      <c r="AF591" s="5" t="s">
        <v>2557</v>
      </c>
      <c r="AG591" s="7" t="s">
        <v>101</v>
      </c>
      <c r="AH591" s="6" t="str">
        <f t="shared" si="153"/>
        <v>4422 d)</v>
      </c>
      <c r="AI591" s="8" t="s">
        <v>2555</v>
      </c>
      <c r="AJ591" s="5">
        <v>4400.0</v>
      </c>
      <c r="AK591" s="5" t="s">
        <v>518</v>
      </c>
      <c r="AL591" s="5">
        <v>4420.0</v>
      </c>
      <c r="AM591" s="5" t="s">
        <v>2508</v>
      </c>
      <c r="AN591" s="5">
        <v>4422.0</v>
      </c>
      <c r="AO591" s="5" t="s">
        <v>2538</v>
      </c>
      <c r="AP591" s="5" t="s">
        <v>2555</v>
      </c>
      <c r="AQ591" s="5" t="s">
        <v>139</v>
      </c>
      <c r="AR591" s="5" t="s">
        <v>2556</v>
      </c>
      <c r="AS591" s="5" t="s">
        <v>105</v>
      </c>
      <c r="AT591" s="5" t="s">
        <v>106</v>
      </c>
      <c r="AU591" s="9" t="str">
        <f t="shared" si="154"/>
        <v>4422 d)</v>
      </c>
      <c r="AV591" s="1" t="str">
        <f t="shared" si="155"/>
        <v>#REF!</v>
      </c>
      <c r="AW591" s="1" t="str">
        <f t="shared" si="162"/>
        <v>#REF!</v>
      </c>
    </row>
    <row r="592" ht="15.0" customHeight="1">
      <c r="A592" s="181" t="s">
        <v>675</v>
      </c>
      <c r="B592" s="181"/>
      <c r="C592" s="230" t="s">
        <v>2558</v>
      </c>
      <c r="D592" s="1"/>
      <c r="E592" s="1"/>
      <c r="F592" s="1"/>
      <c r="G592" s="1"/>
      <c r="H592" s="5"/>
      <c r="I592" s="2"/>
      <c r="J592" s="2"/>
      <c r="K592" s="3"/>
      <c r="L592" s="5"/>
      <c r="M592" s="1"/>
      <c r="N592" s="1"/>
      <c r="O592" s="1"/>
      <c r="P592" s="1"/>
      <c r="Q592" s="1"/>
      <c r="R592" s="1"/>
      <c r="S592" s="1"/>
      <c r="T592" s="1"/>
      <c r="U592" s="5"/>
      <c r="V592" s="5"/>
      <c r="W592" s="5"/>
      <c r="X592" s="5"/>
      <c r="Y592" s="5"/>
      <c r="Z592" s="5"/>
      <c r="AA592" s="5"/>
      <c r="AB592" s="5"/>
      <c r="AC592" s="5"/>
      <c r="AD592" s="5"/>
      <c r="AE592" s="6"/>
      <c r="AF592" s="5"/>
      <c r="AG592" s="7"/>
      <c r="AH592" s="6"/>
      <c r="AI592" s="8"/>
      <c r="AJ592" s="5"/>
      <c r="AK592" s="5"/>
      <c r="AL592" s="5"/>
      <c r="AM592" s="5"/>
      <c r="AN592" s="5"/>
      <c r="AO592" s="5"/>
      <c r="AP592" s="5"/>
      <c r="AQ592" s="5"/>
      <c r="AR592" s="5"/>
      <c r="AS592" s="5"/>
      <c r="AT592" s="5"/>
      <c r="AU592" s="9"/>
      <c r="AV592" s="1"/>
      <c r="AW592" s="1"/>
    </row>
    <row r="593" ht="15.0" customHeight="1">
      <c r="A593" s="181" t="s">
        <v>677</v>
      </c>
      <c r="B593" s="181" t="s">
        <v>2559</v>
      </c>
      <c r="C593" s="230" t="s">
        <v>2560</v>
      </c>
      <c r="D593" s="1"/>
      <c r="E593" s="1"/>
      <c r="F593" s="1"/>
      <c r="G593" s="1"/>
      <c r="H593" s="5"/>
      <c r="I593" s="2"/>
      <c r="J593" s="2"/>
      <c r="K593" s="3"/>
      <c r="L593" s="5"/>
      <c r="M593" s="1"/>
      <c r="N593" s="1"/>
      <c r="O593" s="1"/>
      <c r="P593" s="1"/>
      <c r="Q593" s="1"/>
      <c r="R593" s="1"/>
      <c r="S593" s="1"/>
      <c r="T593" s="1"/>
      <c r="U593" s="5"/>
      <c r="V593" s="5"/>
      <c r="W593" s="5"/>
      <c r="X593" s="5"/>
      <c r="Y593" s="5"/>
      <c r="Z593" s="5"/>
      <c r="AA593" s="5"/>
      <c r="AB593" s="5"/>
      <c r="AC593" s="5"/>
      <c r="AD593" s="5"/>
      <c r="AE593" s="6"/>
      <c r="AF593" s="5"/>
      <c r="AG593" s="7"/>
      <c r="AH593" s="6"/>
      <c r="AI593" s="8"/>
      <c r="AJ593" s="5"/>
      <c r="AK593" s="5"/>
      <c r="AL593" s="5"/>
      <c r="AM593" s="5"/>
      <c r="AN593" s="5"/>
      <c r="AO593" s="5"/>
      <c r="AP593" s="5"/>
      <c r="AQ593" s="5"/>
      <c r="AR593" s="5"/>
      <c r="AS593" s="5"/>
      <c r="AT593" s="5"/>
      <c r="AU593" s="9"/>
      <c r="AV593" s="1"/>
      <c r="AW593" s="1"/>
    </row>
    <row r="594" ht="15.0" customHeight="1">
      <c r="A594" s="181" t="s">
        <v>679</v>
      </c>
      <c r="B594" s="181" t="s">
        <v>2559</v>
      </c>
      <c r="C594" s="230" t="s">
        <v>2561</v>
      </c>
      <c r="D594" s="1"/>
      <c r="E594" s="1"/>
      <c r="F594" s="1"/>
      <c r="G594" s="1"/>
      <c r="H594" s="5"/>
      <c r="I594" s="2"/>
      <c r="J594" s="2"/>
      <c r="K594" s="3"/>
      <c r="L594" s="5"/>
      <c r="M594" s="1"/>
      <c r="N594" s="1"/>
      <c r="O594" s="1"/>
      <c r="P594" s="1"/>
      <c r="Q594" s="1"/>
      <c r="R594" s="1"/>
      <c r="S594" s="1"/>
      <c r="T594" s="1"/>
      <c r="U594" s="5"/>
      <c r="V594" s="5"/>
      <c r="W594" s="5"/>
      <c r="X594" s="5"/>
      <c r="Y594" s="5"/>
      <c r="Z594" s="5"/>
      <c r="AA594" s="5"/>
      <c r="AB594" s="5"/>
      <c r="AC594" s="5"/>
      <c r="AD594" s="5"/>
      <c r="AE594" s="6"/>
      <c r="AF594" s="5"/>
      <c r="AG594" s="7"/>
      <c r="AH594" s="6"/>
      <c r="AI594" s="8"/>
      <c r="AJ594" s="5"/>
      <c r="AK594" s="5"/>
      <c r="AL594" s="5"/>
      <c r="AM594" s="5"/>
      <c r="AN594" s="5"/>
      <c r="AO594" s="5"/>
      <c r="AP594" s="5"/>
      <c r="AQ594" s="5"/>
      <c r="AR594" s="5"/>
      <c r="AS594" s="5"/>
      <c r="AT594" s="5"/>
      <c r="AU594" s="9"/>
      <c r="AV594" s="1"/>
      <c r="AW594" s="1"/>
    </row>
    <row r="595" ht="15.0" customHeight="1">
      <c r="A595" s="181" t="s">
        <v>47</v>
      </c>
      <c r="B595" s="181" t="s">
        <v>2559</v>
      </c>
      <c r="C595" s="231" t="s">
        <v>543</v>
      </c>
      <c r="D595" s="193" t="s">
        <v>2562</v>
      </c>
      <c r="E595" s="183">
        <f>COUNTIF(H596:H601,"SIM")</f>
        <v>6</v>
      </c>
      <c r="F595" s="183">
        <f>COUNTA(H596:H601)</f>
        <v>6</v>
      </c>
      <c r="G595" s="184">
        <f>E595/F595</f>
        <v>1</v>
      </c>
      <c r="H595" s="201" t="s">
        <v>684</v>
      </c>
      <c r="I595" s="185"/>
      <c r="J595" s="185"/>
      <c r="K595" s="186"/>
      <c r="L595" s="187" t="s">
        <v>2563</v>
      </c>
      <c r="M595" s="1"/>
      <c r="N595" s="1"/>
      <c r="O595" s="1"/>
      <c r="P595" s="1"/>
      <c r="Q595" s="1"/>
      <c r="R595" s="1"/>
      <c r="S595" s="1"/>
      <c r="T595" s="1"/>
      <c r="U595" s="5"/>
      <c r="V595" s="5"/>
      <c r="W595" s="5"/>
      <c r="X595" s="5"/>
      <c r="Y595" s="5"/>
      <c r="Z595" s="5"/>
      <c r="AA595" s="5"/>
      <c r="AB595" s="5"/>
      <c r="AC595" s="5"/>
      <c r="AD595" s="5"/>
      <c r="AE595" s="6"/>
      <c r="AF595" s="5"/>
      <c r="AG595" s="7"/>
      <c r="AH595" s="6"/>
      <c r="AI595" s="8"/>
      <c r="AJ595" s="5"/>
      <c r="AK595" s="5"/>
      <c r="AL595" s="5"/>
      <c r="AM595" s="5"/>
      <c r="AN595" s="5"/>
      <c r="AO595" s="5"/>
      <c r="AP595" s="5"/>
      <c r="AQ595" s="5"/>
      <c r="AR595" s="5"/>
      <c r="AS595" s="5"/>
      <c r="AT595" s="5"/>
      <c r="AU595" s="9"/>
      <c r="AV595" s="1"/>
      <c r="AW595" s="1"/>
    </row>
    <row r="596" ht="15.0" customHeight="1">
      <c r="A596" s="181" t="s">
        <v>48</v>
      </c>
      <c r="B596" s="181" t="s">
        <v>2559</v>
      </c>
      <c r="C596" s="232" t="s">
        <v>2564</v>
      </c>
      <c r="D596" s="193" t="s">
        <v>2562</v>
      </c>
      <c r="E596" s="189"/>
      <c r="F596" s="189"/>
      <c r="G596" s="189"/>
      <c r="H596" s="194" t="s">
        <v>99</v>
      </c>
      <c r="I596" s="195"/>
      <c r="J596" s="195"/>
      <c r="K596" s="196"/>
      <c r="L596" s="187" t="s">
        <v>2565</v>
      </c>
      <c r="M596" s="1"/>
      <c r="N596" s="1"/>
      <c r="O596" s="1"/>
      <c r="P596" s="1"/>
      <c r="Q596" s="1"/>
      <c r="R596" s="1"/>
      <c r="S596" s="1"/>
      <c r="T596" s="1"/>
      <c r="U596" s="5"/>
      <c r="V596" s="5"/>
      <c r="W596" s="5"/>
      <c r="X596" s="5"/>
      <c r="Y596" s="5"/>
      <c r="Z596" s="5"/>
      <c r="AA596" s="5"/>
      <c r="AB596" s="5"/>
      <c r="AC596" s="5"/>
      <c r="AD596" s="5"/>
      <c r="AE596" s="6"/>
      <c r="AF596" s="5"/>
      <c r="AG596" s="7"/>
      <c r="AH596" s="6"/>
      <c r="AI596" s="8"/>
      <c r="AJ596" s="5"/>
      <c r="AK596" s="5"/>
      <c r="AL596" s="5"/>
      <c r="AM596" s="5"/>
      <c r="AN596" s="5"/>
      <c r="AO596" s="5"/>
      <c r="AP596" s="5"/>
      <c r="AQ596" s="5"/>
      <c r="AR596" s="5"/>
      <c r="AS596" s="5"/>
      <c r="AT596" s="5"/>
      <c r="AU596" s="9"/>
      <c r="AV596" s="1"/>
      <c r="AW596" s="1"/>
    </row>
    <row r="597" ht="15.0" customHeight="1">
      <c r="A597" s="181" t="s">
        <v>48</v>
      </c>
      <c r="B597" s="181" t="s">
        <v>2559</v>
      </c>
      <c r="C597" s="232" t="s">
        <v>2566</v>
      </c>
      <c r="D597" s="193" t="s">
        <v>2562</v>
      </c>
      <c r="E597" s="189"/>
      <c r="F597" s="189"/>
      <c r="G597" s="189"/>
      <c r="H597" s="194" t="s">
        <v>99</v>
      </c>
      <c r="I597" s="195"/>
      <c r="J597" s="195"/>
      <c r="K597" s="196"/>
      <c r="L597" s="187" t="s">
        <v>2567</v>
      </c>
      <c r="M597" s="1"/>
      <c r="N597" s="1"/>
      <c r="O597" s="1"/>
      <c r="P597" s="1"/>
      <c r="Q597" s="1"/>
      <c r="R597" s="1"/>
      <c r="S597" s="1"/>
      <c r="T597" s="1"/>
      <c r="U597" s="5"/>
      <c r="V597" s="5"/>
      <c r="W597" s="5"/>
      <c r="X597" s="5"/>
      <c r="Y597" s="5"/>
      <c r="Z597" s="5"/>
      <c r="AA597" s="5"/>
      <c r="AB597" s="5"/>
      <c r="AC597" s="5"/>
      <c r="AD597" s="5"/>
      <c r="AE597" s="6"/>
      <c r="AF597" s="5"/>
      <c r="AG597" s="7"/>
      <c r="AH597" s="6"/>
      <c r="AI597" s="8"/>
      <c r="AJ597" s="5"/>
      <c r="AK597" s="5"/>
      <c r="AL597" s="5"/>
      <c r="AM597" s="5"/>
      <c r="AN597" s="5"/>
      <c r="AO597" s="5"/>
      <c r="AP597" s="5"/>
      <c r="AQ597" s="5"/>
      <c r="AR597" s="5"/>
      <c r="AS597" s="5"/>
      <c r="AT597" s="5"/>
      <c r="AU597" s="9"/>
      <c r="AV597" s="1"/>
      <c r="AW597" s="1"/>
    </row>
    <row r="598" ht="15.0" customHeight="1">
      <c r="A598" s="181" t="s">
        <v>48</v>
      </c>
      <c r="B598" s="181" t="s">
        <v>2559</v>
      </c>
      <c r="C598" s="232" t="s">
        <v>2568</v>
      </c>
      <c r="D598" s="193" t="s">
        <v>2562</v>
      </c>
      <c r="E598" s="189"/>
      <c r="F598" s="189"/>
      <c r="G598" s="189"/>
      <c r="H598" s="194" t="s">
        <v>99</v>
      </c>
      <c r="I598" s="195"/>
      <c r="J598" s="195"/>
      <c r="K598" s="196"/>
      <c r="L598" s="187" t="s">
        <v>2569</v>
      </c>
      <c r="M598" s="1"/>
      <c r="N598" s="1"/>
      <c r="O598" s="1"/>
      <c r="P598" s="1"/>
      <c r="Q598" s="1"/>
      <c r="R598" s="1"/>
      <c r="S598" s="1"/>
      <c r="T598" s="1"/>
      <c r="U598" s="5"/>
      <c r="V598" s="5"/>
      <c r="W598" s="5"/>
      <c r="X598" s="5"/>
      <c r="Y598" s="5"/>
      <c r="Z598" s="5"/>
      <c r="AA598" s="5"/>
      <c r="AB598" s="5"/>
      <c r="AC598" s="5"/>
      <c r="AD598" s="5"/>
      <c r="AE598" s="6"/>
      <c r="AF598" s="5"/>
      <c r="AG598" s="7"/>
      <c r="AH598" s="6"/>
      <c r="AI598" s="8"/>
      <c r="AJ598" s="5"/>
      <c r="AK598" s="5"/>
      <c r="AL598" s="5"/>
      <c r="AM598" s="5"/>
      <c r="AN598" s="5"/>
      <c r="AO598" s="5"/>
      <c r="AP598" s="5"/>
      <c r="AQ598" s="5"/>
      <c r="AR598" s="5"/>
      <c r="AS598" s="5"/>
      <c r="AT598" s="5"/>
      <c r="AU598" s="9"/>
      <c r="AV598" s="1"/>
      <c r="AW598" s="1"/>
    </row>
    <row r="599" ht="15.0" customHeight="1">
      <c r="A599" s="181" t="s">
        <v>48</v>
      </c>
      <c r="B599" s="181" t="s">
        <v>2559</v>
      </c>
      <c r="C599" s="232" t="s">
        <v>2570</v>
      </c>
      <c r="D599" s="193" t="s">
        <v>2562</v>
      </c>
      <c r="E599" s="189"/>
      <c r="F599" s="189"/>
      <c r="G599" s="189"/>
      <c r="H599" s="194" t="s">
        <v>99</v>
      </c>
      <c r="I599" s="195"/>
      <c r="J599" s="195"/>
      <c r="K599" s="196"/>
      <c r="L599" s="187" t="s">
        <v>2571</v>
      </c>
      <c r="M599" s="1"/>
      <c r="N599" s="1"/>
      <c r="O599" s="1"/>
      <c r="P599" s="1"/>
      <c r="Q599" s="1"/>
      <c r="R599" s="1"/>
      <c r="S599" s="1"/>
      <c r="T599" s="1"/>
      <c r="U599" s="5"/>
      <c r="V599" s="5"/>
      <c r="W599" s="5"/>
      <c r="X599" s="5"/>
      <c r="Y599" s="5"/>
      <c r="Z599" s="5"/>
      <c r="AA599" s="5"/>
      <c r="AB599" s="5"/>
      <c r="AC599" s="5"/>
      <c r="AD599" s="5"/>
      <c r="AE599" s="6"/>
      <c r="AF599" s="5"/>
      <c r="AG599" s="7"/>
      <c r="AH599" s="6"/>
      <c r="AI599" s="8"/>
      <c r="AJ599" s="5"/>
      <c r="AK599" s="5"/>
      <c r="AL599" s="5"/>
      <c r="AM599" s="5"/>
      <c r="AN599" s="5"/>
      <c r="AO599" s="5"/>
      <c r="AP599" s="5"/>
      <c r="AQ599" s="5"/>
      <c r="AR599" s="5"/>
      <c r="AS599" s="5"/>
      <c r="AT599" s="5"/>
      <c r="AU599" s="9"/>
      <c r="AV599" s="1"/>
      <c r="AW599" s="1"/>
    </row>
    <row r="600" ht="15.0" customHeight="1">
      <c r="A600" s="181" t="s">
        <v>48</v>
      </c>
      <c r="B600" s="181" t="s">
        <v>2559</v>
      </c>
      <c r="C600" s="232" t="s">
        <v>2572</v>
      </c>
      <c r="D600" s="193" t="s">
        <v>2562</v>
      </c>
      <c r="E600" s="189"/>
      <c r="F600" s="189"/>
      <c r="G600" s="189"/>
      <c r="H600" s="194" t="s">
        <v>99</v>
      </c>
      <c r="I600" s="195"/>
      <c r="J600" s="195"/>
      <c r="K600" s="196"/>
      <c r="L600" s="187" t="s">
        <v>2573</v>
      </c>
      <c r="M600" s="1"/>
      <c r="N600" s="1"/>
      <c r="O600" s="1"/>
      <c r="P600" s="1"/>
      <c r="Q600" s="1"/>
      <c r="R600" s="1"/>
      <c r="S600" s="1"/>
      <c r="T600" s="1"/>
      <c r="U600" s="5"/>
      <c r="V600" s="5"/>
      <c r="W600" s="5"/>
      <c r="X600" s="5"/>
      <c r="Y600" s="5"/>
      <c r="Z600" s="5"/>
      <c r="AA600" s="5"/>
      <c r="AB600" s="5"/>
      <c r="AC600" s="5"/>
      <c r="AD600" s="5"/>
      <c r="AE600" s="6"/>
      <c r="AF600" s="5"/>
      <c r="AG600" s="7"/>
      <c r="AH600" s="6"/>
      <c r="AI600" s="8"/>
      <c r="AJ600" s="5"/>
      <c r="AK600" s="5"/>
      <c r="AL600" s="5"/>
      <c r="AM600" s="5"/>
      <c r="AN600" s="5"/>
      <c r="AO600" s="5"/>
      <c r="AP600" s="5"/>
      <c r="AQ600" s="5"/>
      <c r="AR600" s="5"/>
      <c r="AS600" s="5"/>
      <c r="AT600" s="5"/>
      <c r="AU600" s="9"/>
      <c r="AV600" s="1"/>
      <c r="AW600" s="1"/>
    </row>
    <row r="601" ht="15.0" customHeight="1">
      <c r="A601" s="181" t="s">
        <v>48</v>
      </c>
      <c r="B601" s="181" t="s">
        <v>2559</v>
      </c>
      <c r="C601" s="232" t="s">
        <v>544</v>
      </c>
      <c r="D601" s="193" t="s">
        <v>2562</v>
      </c>
      <c r="E601" s="189"/>
      <c r="F601" s="189"/>
      <c r="G601" s="189"/>
      <c r="H601" s="197" t="s">
        <v>99</v>
      </c>
      <c r="I601" s="195"/>
      <c r="J601" s="195"/>
      <c r="K601" s="196"/>
      <c r="L601" s="187" t="s">
        <v>2574</v>
      </c>
      <c r="M601" s="1"/>
      <c r="N601" s="1"/>
      <c r="O601" s="1"/>
      <c r="P601" s="1"/>
      <c r="Q601" s="1"/>
      <c r="R601" s="1"/>
      <c r="S601" s="1"/>
      <c r="T601" s="1"/>
      <c r="U601" s="5"/>
      <c r="V601" s="5"/>
      <c r="W601" s="5"/>
      <c r="X601" s="5"/>
      <c r="Y601" s="5"/>
      <c r="Z601" s="5"/>
      <c r="AA601" s="5"/>
      <c r="AB601" s="5"/>
      <c r="AC601" s="5"/>
      <c r="AD601" s="5"/>
      <c r="AE601" s="6"/>
      <c r="AF601" s="5"/>
      <c r="AG601" s="7"/>
      <c r="AH601" s="6"/>
      <c r="AI601" s="8"/>
      <c r="AJ601" s="5"/>
      <c r="AK601" s="5"/>
      <c r="AL601" s="5"/>
      <c r="AM601" s="5"/>
      <c r="AN601" s="5"/>
      <c r="AO601" s="5"/>
      <c r="AP601" s="5"/>
      <c r="AQ601" s="5"/>
      <c r="AR601" s="5"/>
      <c r="AS601" s="5"/>
      <c r="AT601" s="5"/>
      <c r="AU601" s="9"/>
      <c r="AV601" s="1"/>
      <c r="AW601" s="1"/>
    </row>
    <row r="602" ht="15.0" customHeight="1">
      <c r="A602" s="181" t="s">
        <v>679</v>
      </c>
      <c r="B602" s="181" t="s">
        <v>2559</v>
      </c>
      <c r="C602" s="233" t="s">
        <v>2575</v>
      </c>
      <c r="D602" s="1"/>
      <c r="E602" s="1"/>
      <c r="F602" s="1"/>
      <c r="G602" s="1"/>
      <c r="H602" s="5"/>
      <c r="I602" s="2"/>
      <c r="J602" s="2"/>
      <c r="K602" s="3"/>
      <c r="L602" s="5"/>
      <c r="M602" s="1"/>
      <c r="N602" s="1"/>
      <c r="O602" s="1"/>
      <c r="P602" s="1"/>
      <c r="Q602" s="1"/>
      <c r="R602" s="1"/>
      <c r="S602" s="1"/>
      <c r="T602" s="1"/>
      <c r="U602" s="5"/>
      <c r="V602" s="5"/>
      <c r="W602" s="5"/>
      <c r="X602" s="5"/>
      <c r="Y602" s="5"/>
      <c r="Z602" s="5"/>
      <c r="AA602" s="5"/>
      <c r="AB602" s="5"/>
      <c r="AC602" s="5"/>
      <c r="AD602" s="5"/>
      <c r="AE602" s="6"/>
      <c r="AF602" s="5"/>
      <c r="AG602" s="7"/>
      <c r="AH602" s="6"/>
      <c r="AI602" s="8"/>
      <c r="AJ602" s="5"/>
      <c r="AK602" s="5"/>
      <c r="AL602" s="5"/>
      <c r="AM602" s="5"/>
      <c r="AN602" s="5"/>
      <c r="AO602" s="5"/>
      <c r="AP602" s="5"/>
      <c r="AQ602" s="5"/>
      <c r="AR602" s="5"/>
      <c r="AS602" s="5"/>
      <c r="AT602" s="5"/>
      <c r="AU602" s="9"/>
      <c r="AV602" s="1"/>
      <c r="AW602" s="1"/>
    </row>
    <row r="603" ht="15.0" customHeight="1">
      <c r="A603" s="181" t="s">
        <v>47</v>
      </c>
      <c r="B603" s="181" t="s">
        <v>2559</v>
      </c>
      <c r="C603" s="231" t="s">
        <v>2576</v>
      </c>
      <c r="D603" s="193" t="s">
        <v>2577</v>
      </c>
      <c r="E603" s="183">
        <f>COUNTIF(H604:H607,"SIM")</f>
        <v>4</v>
      </c>
      <c r="F603" s="183">
        <f>COUNTA(H604:H607)</f>
        <v>4</v>
      </c>
      <c r="G603" s="184">
        <f>E603/F603</f>
        <v>1</v>
      </c>
      <c r="H603" s="201" t="s">
        <v>684</v>
      </c>
      <c r="I603" s="185"/>
      <c r="J603" s="185"/>
      <c r="K603" s="186"/>
      <c r="L603" s="187" t="s">
        <v>2578</v>
      </c>
      <c r="M603" s="1"/>
      <c r="N603" s="1"/>
      <c r="O603" s="1"/>
      <c r="P603" s="1"/>
      <c r="Q603" s="1"/>
      <c r="R603" s="1"/>
      <c r="S603" s="1"/>
      <c r="T603" s="1"/>
      <c r="U603" s="5"/>
      <c r="V603" s="5"/>
      <c r="W603" s="5"/>
      <c r="X603" s="5"/>
      <c r="Y603" s="5"/>
      <c r="Z603" s="5"/>
      <c r="AA603" s="5"/>
      <c r="AB603" s="5"/>
      <c r="AC603" s="5"/>
      <c r="AD603" s="5"/>
      <c r="AE603" s="6"/>
      <c r="AF603" s="5"/>
      <c r="AG603" s="7"/>
      <c r="AH603" s="6"/>
      <c r="AI603" s="8"/>
      <c r="AJ603" s="5"/>
      <c r="AK603" s="5"/>
      <c r="AL603" s="5"/>
      <c r="AM603" s="5"/>
      <c r="AN603" s="5"/>
      <c r="AO603" s="5"/>
      <c r="AP603" s="5"/>
      <c r="AQ603" s="5"/>
      <c r="AR603" s="5"/>
      <c r="AS603" s="5"/>
      <c r="AT603" s="5"/>
      <c r="AU603" s="9"/>
      <c r="AV603" s="1"/>
      <c r="AW603" s="1"/>
    </row>
    <row r="604" ht="15.0" customHeight="1">
      <c r="A604" s="181" t="s">
        <v>48</v>
      </c>
      <c r="B604" s="181" t="s">
        <v>2559</v>
      </c>
      <c r="C604" s="232" t="s">
        <v>2579</v>
      </c>
      <c r="D604" s="193" t="s">
        <v>2577</v>
      </c>
      <c r="E604" s="189"/>
      <c r="F604" s="189"/>
      <c r="G604" s="189"/>
      <c r="H604" s="197" t="s">
        <v>99</v>
      </c>
      <c r="I604" s="195"/>
      <c r="J604" s="195"/>
      <c r="K604" s="196"/>
      <c r="L604" s="187" t="s">
        <v>2580</v>
      </c>
      <c r="M604" s="1"/>
      <c r="N604" s="1"/>
      <c r="O604" s="1"/>
      <c r="P604" s="1"/>
      <c r="Q604" s="1"/>
      <c r="R604" s="1"/>
      <c r="S604" s="1"/>
      <c r="T604" s="1"/>
      <c r="U604" s="5"/>
      <c r="V604" s="5"/>
      <c r="W604" s="5"/>
      <c r="X604" s="5"/>
      <c r="Y604" s="5"/>
      <c r="Z604" s="5"/>
      <c r="AA604" s="5"/>
      <c r="AB604" s="5"/>
      <c r="AC604" s="5"/>
      <c r="AD604" s="5"/>
      <c r="AE604" s="6"/>
      <c r="AF604" s="5"/>
      <c r="AG604" s="7"/>
      <c r="AH604" s="6"/>
      <c r="AI604" s="8"/>
      <c r="AJ604" s="5"/>
      <c r="AK604" s="5"/>
      <c r="AL604" s="5"/>
      <c r="AM604" s="5"/>
      <c r="AN604" s="5"/>
      <c r="AO604" s="5"/>
      <c r="AP604" s="5"/>
      <c r="AQ604" s="5"/>
      <c r="AR604" s="5"/>
      <c r="AS604" s="5"/>
      <c r="AT604" s="5"/>
      <c r="AU604" s="9"/>
      <c r="AV604" s="1"/>
      <c r="AW604" s="1"/>
    </row>
    <row r="605" ht="15.0" customHeight="1">
      <c r="A605" s="181" t="s">
        <v>48</v>
      </c>
      <c r="B605" s="181" t="s">
        <v>2559</v>
      </c>
      <c r="C605" s="232" t="s">
        <v>2581</v>
      </c>
      <c r="D605" s="193" t="s">
        <v>2577</v>
      </c>
      <c r="E605" s="189"/>
      <c r="F605" s="189"/>
      <c r="G605" s="189"/>
      <c r="H605" s="197" t="s">
        <v>99</v>
      </c>
      <c r="I605" s="195"/>
      <c r="J605" s="195"/>
      <c r="K605" s="196"/>
      <c r="L605" s="187" t="s">
        <v>2582</v>
      </c>
      <c r="M605" s="1"/>
      <c r="N605" s="1"/>
      <c r="O605" s="1"/>
      <c r="P605" s="1"/>
      <c r="Q605" s="1"/>
      <c r="R605" s="1"/>
      <c r="S605" s="1"/>
      <c r="T605" s="1"/>
      <c r="U605" s="5"/>
      <c r="V605" s="5"/>
      <c r="W605" s="5"/>
      <c r="X605" s="5"/>
      <c r="Y605" s="5"/>
      <c r="Z605" s="5"/>
      <c r="AA605" s="5"/>
      <c r="AB605" s="5"/>
      <c r="AC605" s="5"/>
      <c r="AD605" s="5"/>
      <c r="AE605" s="6"/>
      <c r="AF605" s="5"/>
      <c r="AG605" s="7"/>
      <c r="AH605" s="6"/>
      <c r="AI605" s="8"/>
      <c r="AJ605" s="5"/>
      <c r="AK605" s="5"/>
      <c r="AL605" s="5"/>
      <c r="AM605" s="5"/>
      <c r="AN605" s="5"/>
      <c r="AO605" s="5"/>
      <c r="AP605" s="5"/>
      <c r="AQ605" s="5"/>
      <c r="AR605" s="5"/>
      <c r="AS605" s="5"/>
      <c r="AT605" s="5"/>
      <c r="AU605" s="9"/>
      <c r="AV605" s="1"/>
      <c r="AW605" s="1"/>
    </row>
    <row r="606" ht="15.0" customHeight="1">
      <c r="A606" s="181" t="s">
        <v>48</v>
      </c>
      <c r="B606" s="181" t="s">
        <v>2559</v>
      </c>
      <c r="C606" s="232" t="s">
        <v>2583</v>
      </c>
      <c r="D606" s="193" t="s">
        <v>2577</v>
      </c>
      <c r="E606" s="189"/>
      <c r="F606" s="189"/>
      <c r="G606" s="189"/>
      <c r="H606" s="197" t="s">
        <v>99</v>
      </c>
      <c r="I606" s="195"/>
      <c r="J606" s="195"/>
      <c r="K606" s="196"/>
      <c r="L606" s="187" t="s">
        <v>2584</v>
      </c>
      <c r="M606" s="1"/>
      <c r="N606" s="1"/>
      <c r="O606" s="1"/>
      <c r="P606" s="1"/>
      <c r="Q606" s="1"/>
      <c r="R606" s="1"/>
      <c r="S606" s="1"/>
      <c r="T606" s="1"/>
      <c r="U606" s="5"/>
      <c r="V606" s="5"/>
      <c r="W606" s="5"/>
      <c r="X606" s="5"/>
      <c r="Y606" s="5"/>
      <c r="Z606" s="5"/>
      <c r="AA606" s="5"/>
      <c r="AB606" s="5"/>
      <c r="AC606" s="5"/>
      <c r="AD606" s="5"/>
      <c r="AE606" s="6"/>
      <c r="AF606" s="5"/>
      <c r="AG606" s="7"/>
      <c r="AH606" s="6"/>
      <c r="AI606" s="8"/>
      <c r="AJ606" s="5"/>
      <c r="AK606" s="5"/>
      <c r="AL606" s="5"/>
      <c r="AM606" s="5"/>
      <c r="AN606" s="5"/>
      <c r="AO606" s="5"/>
      <c r="AP606" s="5"/>
      <c r="AQ606" s="5"/>
      <c r="AR606" s="5"/>
      <c r="AS606" s="5"/>
      <c r="AT606" s="5"/>
      <c r="AU606" s="9"/>
      <c r="AV606" s="1"/>
      <c r="AW606" s="1"/>
    </row>
    <row r="607" ht="15.0" customHeight="1">
      <c r="A607" s="181" t="s">
        <v>48</v>
      </c>
      <c r="B607" s="181" t="s">
        <v>2559</v>
      </c>
      <c r="C607" s="232" t="s">
        <v>2585</v>
      </c>
      <c r="D607" s="193" t="s">
        <v>2577</v>
      </c>
      <c r="E607" s="189"/>
      <c r="F607" s="189"/>
      <c r="G607" s="189"/>
      <c r="H607" s="197" t="s">
        <v>99</v>
      </c>
      <c r="I607" s="195"/>
      <c r="J607" s="195"/>
      <c r="K607" s="196"/>
      <c r="L607" s="187" t="s">
        <v>2586</v>
      </c>
      <c r="M607" s="1"/>
      <c r="N607" s="1"/>
      <c r="O607" s="1"/>
      <c r="P607" s="1"/>
      <c r="Q607" s="1"/>
      <c r="R607" s="1"/>
      <c r="S607" s="1"/>
      <c r="T607" s="1"/>
      <c r="U607" s="5"/>
      <c r="V607" s="5"/>
      <c r="W607" s="5"/>
      <c r="X607" s="5"/>
      <c r="Y607" s="5"/>
      <c r="Z607" s="5"/>
      <c r="AA607" s="5"/>
      <c r="AB607" s="5"/>
      <c r="AC607" s="5"/>
      <c r="AD607" s="5"/>
      <c r="AE607" s="6"/>
      <c r="AF607" s="5"/>
      <c r="AG607" s="7"/>
      <c r="AH607" s="6"/>
      <c r="AI607" s="8"/>
      <c r="AJ607" s="5"/>
      <c r="AK607" s="5"/>
      <c r="AL607" s="5"/>
      <c r="AM607" s="5"/>
      <c r="AN607" s="5"/>
      <c r="AO607" s="5"/>
      <c r="AP607" s="5"/>
      <c r="AQ607" s="5"/>
      <c r="AR607" s="5"/>
      <c r="AS607" s="5"/>
      <c r="AT607" s="5"/>
      <c r="AU607" s="9"/>
      <c r="AV607" s="1"/>
      <c r="AW607" s="1"/>
    </row>
    <row r="608" ht="15.0" customHeight="1">
      <c r="A608" s="181" t="s">
        <v>47</v>
      </c>
      <c r="B608" s="181" t="s">
        <v>2559</v>
      </c>
      <c r="C608" s="231" t="s">
        <v>2587</v>
      </c>
      <c r="D608" s="193" t="s">
        <v>2577</v>
      </c>
      <c r="E608" s="183">
        <f>COUNTIF(H609:H611,"SIM")</f>
        <v>3</v>
      </c>
      <c r="F608" s="183">
        <f>COUNTA(H609:H611)</f>
        <v>3</v>
      </c>
      <c r="G608" s="184">
        <f>E608/F608</f>
        <v>1</v>
      </c>
      <c r="H608" s="201" t="s">
        <v>684</v>
      </c>
      <c r="I608" s="185"/>
      <c r="J608" s="185"/>
      <c r="K608" s="186"/>
      <c r="L608" s="187" t="s">
        <v>2588</v>
      </c>
      <c r="M608" s="1"/>
      <c r="N608" s="1"/>
      <c r="O608" s="1"/>
      <c r="P608" s="1"/>
      <c r="Q608" s="1"/>
      <c r="R608" s="1"/>
      <c r="S608" s="1"/>
      <c r="T608" s="1"/>
      <c r="U608" s="5"/>
      <c r="V608" s="5"/>
      <c r="W608" s="5"/>
      <c r="X608" s="5"/>
      <c r="Y608" s="5"/>
      <c r="Z608" s="5"/>
      <c r="AA608" s="5"/>
      <c r="AB608" s="5"/>
      <c r="AC608" s="5"/>
      <c r="AD608" s="5"/>
      <c r="AE608" s="6"/>
      <c r="AF608" s="5"/>
      <c r="AG608" s="7"/>
      <c r="AH608" s="6"/>
      <c r="AI608" s="8"/>
      <c r="AJ608" s="5"/>
      <c r="AK608" s="5"/>
      <c r="AL608" s="5"/>
      <c r="AM608" s="5"/>
      <c r="AN608" s="5"/>
      <c r="AO608" s="5"/>
      <c r="AP608" s="5"/>
      <c r="AQ608" s="5"/>
      <c r="AR608" s="5"/>
      <c r="AS608" s="5"/>
      <c r="AT608" s="5"/>
      <c r="AU608" s="9"/>
      <c r="AV608" s="1"/>
      <c r="AW608" s="1"/>
    </row>
    <row r="609" ht="15.0" customHeight="1">
      <c r="A609" s="181" t="s">
        <v>48</v>
      </c>
      <c r="B609" s="181" t="s">
        <v>2589</v>
      </c>
      <c r="C609" s="232" t="s">
        <v>2590</v>
      </c>
      <c r="D609" s="193" t="s">
        <v>2577</v>
      </c>
      <c r="E609" s="189"/>
      <c r="F609" s="189"/>
      <c r="G609" s="189"/>
      <c r="H609" s="197" t="s">
        <v>99</v>
      </c>
      <c r="I609" s="195"/>
      <c r="J609" s="195"/>
      <c r="K609" s="196"/>
      <c r="L609" s="187" t="s">
        <v>2591</v>
      </c>
      <c r="M609" s="1"/>
      <c r="N609" s="1"/>
      <c r="O609" s="1"/>
      <c r="P609" s="1"/>
      <c r="Q609" s="1"/>
      <c r="R609" s="1"/>
      <c r="S609" s="1"/>
      <c r="T609" s="1"/>
      <c r="U609" s="5"/>
      <c r="V609" s="5"/>
      <c r="W609" s="5"/>
      <c r="X609" s="5"/>
      <c r="Y609" s="5"/>
      <c r="Z609" s="5"/>
      <c r="AA609" s="5"/>
      <c r="AB609" s="5"/>
      <c r="AC609" s="5"/>
      <c r="AD609" s="5"/>
      <c r="AE609" s="6"/>
      <c r="AF609" s="5"/>
      <c r="AG609" s="7"/>
      <c r="AH609" s="6"/>
      <c r="AI609" s="8"/>
      <c r="AJ609" s="5"/>
      <c r="AK609" s="5"/>
      <c r="AL609" s="5"/>
      <c r="AM609" s="5"/>
      <c r="AN609" s="5"/>
      <c r="AO609" s="5"/>
      <c r="AP609" s="5"/>
      <c r="AQ609" s="5"/>
      <c r="AR609" s="5"/>
      <c r="AS609" s="5"/>
      <c r="AT609" s="5"/>
      <c r="AU609" s="9"/>
      <c r="AV609" s="1"/>
      <c r="AW609" s="1"/>
    </row>
    <row r="610" ht="15.0" customHeight="1">
      <c r="A610" s="181" t="s">
        <v>48</v>
      </c>
      <c r="B610" s="181" t="s">
        <v>2589</v>
      </c>
      <c r="C610" s="232" t="s">
        <v>2592</v>
      </c>
      <c r="D610" s="193" t="s">
        <v>2577</v>
      </c>
      <c r="E610" s="189"/>
      <c r="F610" s="189"/>
      <c r="G610" s="189"/>
      <c r="H610" s="197" t="s">
        <v>99</v>
      </c>
      <c r="I610" s="195"/>
      <c r="J610" s="195"/>
      <c r="K610" s="196"/>
      <c r="L610" s="187" t="s">
        <v>2593</v>
      </c>
      <c r="M610" s="1"/>
      <c r="N610" s="1"/>
      <c r="O610" s="1"/>
      <c r="P610" s="1"/>
      <c r="Q610" s="1"/>
      <c r="R610" s="1"/>
      <c r="S610" s="1"/>
      <c r="T610" s="1"/>
      <c r="U610" s="5"/>
      <c r="V610" s="5"/>
      <c r="W610" s="5"/>
      <c r="X610" s="5"/>
      <c r="Y610" s="5"/>
      <c r="Z610" s="5"/>
      <c r="AA610" s="5"/>
      <c r="AB610" s="5"/>
      <c r="AC610" s="5"/>
      <c r="AD610" s="5"/>
      <c r="AE610" s="6"/>
      <c r="AF610" s="5"/>
      <c r="AG610" s="7"/>
      <c r="AH610" s="6"/>
      <c r="AI610" s="8"/>
      <c r="AJ610" s="5"/>
      <c r="AK610" s="5"/>
      <c r="AL610" s="5"/>
      <c r="AM610" s="5"/>
      <c r="AN610" s="5"/>
      <c r="AO610" s="5"/>
      <c r="AP610" s="5"/>
      <c r="AQ610" s="5"/>
      <c r="AR610" s="5"/>
      <c r="AS610" s="5"/>
      <c r="AT610" s="5"/>
      <c r="AU610" s="9"/>
      <c r="AV610" s="1"/>
      <c r="AW610" s="1"/>
    </row>
    <row r="611" ht="15.0" customHeight="1">
      <c r="A611" s="181" t="s">
        <v>48</v>
      </c>
      <c r="B611" s="181" t="s">
        <v>2589</v>
      </c>
      <c r="C611" s="232" t="s">
        <v>2594</v>
      </c>
      <c r="D611" s="193" t="s">
        <v>2577</v>
      </c>
      <c r="E611" s="189"/>
      <c r="F611" s="189"/>
      <c r="G611" s="189"/>
      <c r="H611" s="197" t="s">
        <v>99</v>
      </c>
      <c r="I611" s="195"/>
      <c r="J611" s="195"/>
      <c r="K611" s="196"/>
      <c r="L611" s="187" t="s">
        <v>2595</v>
      </c>
      <c r="M611" s="1"/>
      <c r="N611" s="1"/>
      <c r="O611" s="1"/>
      <c r="P611" s="1"/>
      <c r="Q611" s="1"/>
      <c r="R611" s="1"/>
      <c r="S611" s="1"/>
      <c r="T611" s="1"/>
      <c r="U611" s="5"/>
      <c r="V611" s="5"/>
      <c r="W611" s="5"/>
      <c r="X611" s="5"/>
      <c r="Y611" s="5"/>
      <c r="Z611" s="5"/>
      <c r="AA611" s="5"/>
      <c r="AB611" s="5"/>
      <c r="AC611" s="5"/>
      <c r="AD611" s="5"/>
      <c r="AE611" s="6"/>
      <c r="AF611" s="5"/>
      <c r="AG611" s="7"/>
      <c r="AH611" s="6"/>
      <c r="AI611" s="8"/>
      <c r="AJ611" s="5"/>
      <c r="AK611" s="5"/>
      <c r="AL611" s="5"/>
      <c r="AM611" s="5"/>
      <c r="AN611" s="5"/>
      <c r="AO611" s="5"/>
      <c r="AP611" s="5"/>
      <c r="AQ611" s="5"/>
      <c r="AR611" s="5"/>
      <c r="AS611" s="5"/>
      <c r="AT611" s="5"/>
      <c r="AU611" s="9"/>
      <c r="AV611" s="1"/>
      <c r="AW611" s="1"/>
    </row>
    <row r="612" ht="15.0" customHeight="1">
      <c r="A612" s="181" t="s">
        <v>675</v>
      </c>
      <c r="B612" s="181"/>
      <c r="C612" s="233" t="s">
        <v>2596</v>
      </c>
      <c r="D612" s="1"/>
      <c r="E612" s="1"/>
      <c r="F612" s="1"/>
      <c r="G612" s="1"/>
      <c r="H612" s="5"/>
      <c r="I612" s="2"/>
      <c r="J612" s="2"/>
      <c r="K612" s="3"/>
      <c r="L612" s="5"/>
      <c r="M612" s="1"/>
      <c r="N612" s="1"/>
      <c r="O612" s="1"/>
      <c r="P612" s="1"/>
      <c r="Q612" s="1"/>
      <c r="R612" s="1"/>
      <c r="S612" s="1"/>
      <c r="T612" s="1"/>
      <c r="U612" s="5"/>
      <c r="V612" s="5"/>
      <c r="W612" s="5"/>
      <c r="X612" s="5"/>
      <c r="Y612" s="5"/>
      <c r="Z612" s="5"/>
      <c r="AA612" s="5"/>
      <c r="AB612" s="5"/>
      <c r="AC612" s="5"/>
      <c r="AD612" s="5"/>
      <c r="AE612" s="6"/>
      <c r="AF612" s="5"/>
      <c r="AG612" s="7"/>
      <c r="AH612" s="6"/>
      <c r="AI612" s="8"/>
      <c r="AJ612" s="5"/>
      <c r="AK612" s="5"/>
      <c r="AL612" s="5"/>
      <c r="AM612" s="5"/>
      <c r="AN612" s="5"/>
      <c r="AO612" s="5"/>
      <c r="AP612" s="5"/>
      <c r="AQ612" s="5"/>
      <c r="AR612" s="5"/>
      <c r="AS612" s="5"/>
      <c r="AT612" s="5"/>
      <c r="AU612" s="9"/>
      <c r="AV612" s="1"/>
      <c r="AW612" s="1"/>
    </row>
    <row r="613" ht="15.0" customHeight="1">
      <c r="A613" s="181" t="s">
        <v>677</v>
      </c>
      <c r="B613" s="181" t="s">
        <v>2589</v>
      </c>
      <c r="C613" s="233" t="s">
        <v>2597</v>
      </c>
      <c r="D613" s="1"/>
      <c r="E613" s="1"/>
      <c r="F613" s="1"/>
      <c r="G613" s="1"/>
      <c r="H613" s="5"/>
      <c r="I613" s="2"/>
      <c r="J613" s="2"/>
      <c r="K613" s="3"/>
      <c r="L613" s="5"/>
      <c r="M613" s="1"/>
      <c r="N613" s="1"/>
      <c r="O613" s="1"/>
      <c r="P613" s="1"/>
      <c r="Q613" s="1"/>
      <c r="R613" s="1"/>
      <c r="S613" s="1"/>
      <c r="T613" s="1"/>
      <c r="U613" s="5"/>
      <c r="V613" s="5"/>
      <c r="W613" s="5"/>
      <c r="X613" s="5"/>
      <c r="Y613" s="5"/>
      <c r="Z613" s="5"/>
      <c r="AA613" s="5"/>
      <c r="AB613" s="5"/>
      <c r="AC613" s="5"/>
      <c r="AD613" s="5"/>
      <c r="AE613" s="6"/>
      <c r="AF613" s="5"/>
      <c r="AG613" s="7"/>
      <c r="AH613" s="6"/>
      <c r="AI613" s="8"/>
      <c r="AJ613" s="5"/>
      <c r="AK613" s="5"/>
      <c r="AL613" s="5"/>
      <c r="AM613" s="5"/>
      <c r="AN613" s="5"/>
      <c r="AO613" s="5"/>
      <c r="AP613" s="5"/>
      <c r="AQ613" s="5"/>
      <c r="AR613" s="5"/>
      <c r="AS613" s="5"/>
      <c r="AT613" s="5"/>
      <c r="AU613" s="9"/>
      <c r="AV613" s="1"/>
      <c r="AW613" s="1"/>
    </row>
    <row r="614" ht="15.0" customHeight="1">
      <c r="A614" s="181" t="s">
        <v>679</v>
      </c>
      <c r="B614" s="181" t="s">
        <v>2589</v>
      </c>
      <c r="C614" s="233" t="s">
        <v>2598</v>
      </c>
      <c r="D614" s="1"/>
      <c r="E614" s="1"/>
      <c r="F614" s="1"/>
      <c r="G614" s="1"/>
      <c r="H614" s="5"/>
      <c r="I614" s="2"/>
      <c r="J614" s="2"/>
      <c r="K614" s="3"/>
      <c r="L614" s="5"/>
      <c r="M614" s="1"/>
      <c r="N614" s="1"/>
      <c r="O614" s="1"/>
      <c r="P614" s="1"/>
      <c r="Q614" s="1"/>
      <c r="R614" s="1"/>
      <c r="S614" s="1"/>
      <c r="T614" s="1"/>
      <c r="U614" s="5"/>
      <c r="V614" s="5"/>
      <c r="W614" s="5"/>
      <c r="X614" s="5"/>
      <c r="Y614" s="5"/>
      <c r="Z614" s="5"/>
      <c r="AA614" s="5"/>
      <c r="AB614" s="5"/>
      <c r="AC614" s="5"/>
      <c r="AD614" s="5"/>
      <c r="AE614" s="6"/>
      <c r="AF614" s="5"/>
      <c r="AG614" s="7"/>
      <c r="AH614" s="6"/>
      <c r="AI614" s="8"/>
      <c r="AJ614" s="5"/>
      <c r="AK614" s="5"/>
      <c r="AL614" s="5"/>
      <c r="AM614" s="5"/>
      <c r="AN614" s="5"/>
      <c r="AO614" s="5"/>
      <c r="AP614" s="5"/>
      <c r="AQ614" s="5"/>
      <c r="AR614" s="5"/>
      <c r="AS614" s="5"/>
      <c r="AT614" s="5"/>
      <c r="AU614" s="9"/>
      <c r="AV614" s="1"/>
      <c r="AW614" s="1"/>
    </row>
    <row r="615" ht="15.0" customHeight="1">
      <c r="A615" s="181" t="s">
        <v>47</v>
      </c>
      <c r="B615" s="181" t="s">
        <v>2589</v>
      </c>
      <c r="C615" s="231" t="s">
        <v>209</v>
      </c>
      <c r="D615" s="1" t="s">
        <v>2599</v>
      </c>
      <c r="E615" s="183">
        <f>COUNTIF(H616:H618,"SIM")</f>
        <v>3</v>
      </c>
      <c r="F615" s="183">
        <f>COUNTA(H616:H618)</f>
        <v>3</v>
      </c>
      <c r="G615" s="184">
        <f>E615/F615</f>
        <v>1</v>
      </c>
      <c r="H615" s="201" t="s">
        <v>684</v>
      </c>
      <c r="I615" s="185"/>
      <c r="J615" s="185"/>
      <c r="K615" s="186"/>
      <c r="L615" s="187" t="s">
        <v>2600</v>
      </c>
      <c r="M615" s="1"/>
      <c r="N615" s="1"/>
      <c r="O615" s="1"/>
      <c r="P615" s="1"/>
      <c r="Q615" s="1"/>
      <c r="R615" s="1"/>
      <c r="S615" s="1"/>
      <c r="T615" s="1"/>
      <c r="U615" s="5"/>
      <c r="V615" s="5"/>
      <c r="W615" s="5"/>
      <c r="X615" s="5"/>
      <c r="Y615" s="5"/>
      <c r="Z615" s="5"/>
      <c r="AA615" s="5"/>
      <c r="AB615" s="5"/>
      <c r="AC615" s="5"/>
      <c r="AD615" s="5"/>
      <c r="AE615" s="6"/>
      <c r="AF615" s="5"/>
      <c r="AG615" s="7"/>
      <c r="AH615" s="6"/>
      <c r="AI615" s="8"/>
      <c r="AJ615" s="5"/>
      <c r="AK615" s="5"/>
      <c r="AL615" s="5"/>
      <c r="AM615" s="5"/>
      <c r="AN615" s="5"/>
      <c r="AO615" s="5"/>
      <c r="AP615" s="5"/>
      <c r="AQ615" s="5"/>
      <c r="AR615" s="5"/>
      <c r="AS615" s="5"/>
      <c r="AT615" s="5"/>
      <c r="AU615" s="9"/>
      <c r="AV615" s="1"/>
      <c r="AW615" s="1"/>
    </row>
    <row r="616" ht="15.0" customHeight="1">
      <c r="A616" s="181" t="s">
        <v>48</v>
      </c>
      <c r="B616" s="181" t="s">
        <v>2589</v>
      </c>
      <c r="C616" s="232" t="s">
        <v>210</v>
      </c>
      <c r="D616" s="1" t="s">
        <v>2599</v>
      </c>
      <c r="E616" s="189"/>
      <c r="F616" s="189"/>
      <c r="G616" s="189"/>
      <c r="H616" s="197" t="s">
        <v>99</v>
      </c>
      <c r="I616" s="195"/>
      <c r="J616" s="195"/>
      <c r="K616" s="196"/>
      <c r="L616" s="187" t="s">
        <v>2601</v>
      </c>
      <c r="M616" s="1"/>
      <c r="N616" s="1"/>
      <c r="O616" s="1"/>
      <c r="P616" s="1"/>
      <c r="Q616" s="1"/>
      <c r="R616" s="1"/>
      <c r="S616" s="1"/>
      <c r="T616" s="1"/>
      <c r="U616" s="5"/>
      <c r="V616" s="5"/>
      <c r="W616" s="5"/>
      <c r="X616" s="5"/>
      <c r="Y616" s="5"/>
      <c r="Z616" s="5"/>
      <c r="AA616" s="5"/>
      <c r="AB616" s="5"/>
      <c r="AC616" s="5"/>
      <c r="AD616" s="5"/>
      <c r="AE616" s="6"/>
      <c r="AF616" s="5"/>
      <c r="AG616" s="7"/>
      <c r="AH616" s="6"/>
      <c r="AI616" s="8"/>
      <c r="AJ616" s="5"/>
      <c r="AK616" s="5"/>
      <c r="AL616" s="5"/>
      <c r="AM616" s="5"/>
      <c r="AN616" s="5"/>
      <c r="AO616" s="5"/>
      <c r="AP616" s="5"/>
      <c r="AQ616" s="5"/>
      <c r="AR616" s="5"/>
      <c r="AS616" s="5"/>
      <c r="AT616" s="5"/>
      <c r="AU616" s="9"/>
      <c r="AV616" s="1"/>
      <c r="AW616" s="1"/>
    </row>
    <row r="617" ht="15.0" customHeight="1">
      <c r="A617" s="181" t="s">
        <v>48</v>
      </c>
      <c r="B617" s="181" t="s">
        <v>2589</v>
      </c>
      <c r="C617" s="232" t="s">
        <v>211</v>
      </c>
      <c r="D617" s="1" t="s">
        <v>2599</v>
      </c>
      <c r="E617" s="189"/>
      <c r="F617" s="189"/>
      <c r="G617" s="189"/>
      <c r="H617" s="197" t="s">
        <v>99</v>
      </c>
      <c r="I617" s="195"/>
      <c r="J617" s="195"/>
      <c r="K617" s="196"/>
      <c r="L617" s="187" t="s">
        <v>2601</v>
      </c>
      <c r="M617" s="1"/>
      <c r="N617" s="1"/>
      <c r="O617" s="1"/>
      <c r="P617" s="1"/>
      <c r="Q617" s="1"/>
      <c r="R617" s="1"/>
      <c r="S617" s="1"/>
      <c r="T617" s="1"/>
      <c r="U617" s="5"/>
      <c r="V617" s="5"/>
      <c r="W617" s="5"/>
      <c r="X617" s="5"/>
      <c r="Y617" s="5"/>
      <c r="Z617" s="5"/>
      <c r="AA617" s="5"/>
      <c r="AB617" s="5"/>
      <c r="AC617" s="5"/>
      <c r="AD617" s="5"/>
      <c r="AE617" s="6"/>
      <c r="AF617" s="5"/>
      <c r="AG617" s="7"/>
      <c r="AH617" s="6"/>
      <c r="AI617" s="8"/>
      <c r="AJ617" s="5"/>
      <c r="AK617" s="5"/>
      <c r="AL617" s="5"/>
      <c r="AM617" s="5"/>
      <c r="AN617" s="5"/>
      <c r="AO617" s="5"/>
      <c r="AP617" s="5"/>
      <c r="AQ617" s="5"/>
      <c r="AR617" s="5"/>
      <c r="AS617" s="5"/>
      <c r="AT617" s="5"/>
      <c r="AU617" s="9"/>
      <c r="AV617" s="1"/>
      <c r="AW617" s="1"/>
    </row>
    <row r="618" ht="15.0" customHeight="1">
      <c r="A618" s="181" t="s">
        <v>48</v>
      </c>
      <c r="B618" s="181" t="s">
        <v>2589</v>
      </c>
      <c r="C618" s="232" t="s">
        <v>212</v>
      </c>
      <c r="D618" s="1" t="s">
        <v>2599</v>
      </c>
      <c r="E618" s="189"/>
      <c r="F618" s="189"/>
      <c r="G618" s="189"/>
      <c r="H618" s="197" t="s">
        <v>99</v>
      </c>
      <c r="I618" s="195"/>
      <c r="J618" s="195"/>
      <c r="K618" s="196"/>
      <c r="L618" s="187" t="s">
        <v>2601</v>
      </c>
      <c r="M618" s="1"/>
      <c r="N618" s="1"/>
      <c r="O618" s="1"/>
      <c r="P618" s="1"/>
      <c r="Q618" s="1"/>
      <c r="R618" s="1"/>
      <c r="S618" s="1"/>
      <c r="T618" s="1"/>
      <c r="U618" s="5"/>
      <c r="V618" s="5"/>
      <c r="W618" s="5"/>
      <c r="X618" s="5"/>
      <c r="Y618" s="5"/>
      <c r="Z618" s="5"/>
      <c r="AA618" s="5"/>
      <c r="AB618" s="5"/>
      <c r="AC618" s="5"/>
      <c r="AD618" s="5"/>
      <c r="AE618" s="6"/>
      <c r="AF618" s="5"/>
      <c r="AG618" s="7"/>
      <c r="AH618" s="6"/>
      <c r="AI618" s="8"/>
      <c r="AJ618" s="5"/>
      <c r="AK618" s="5"/>
      <c r="AL618" s="5"/>
      <c r="AM618" s="5"/>
      <c r="AN618" s="5"/>
      <c r="AO618" s="5"/>
      <c r="AP618" s="5"/>
      <c r="AQ618" s="5"/>
      <c r="AR618" s="5"/>
      <c r="AS618" s="5"/>
      <c r="AT618" s="5"/>
      <c r="AU618" s="9"/>
      <c r="AV618" s="1"/>
      <c r="AW618" s="1"/>
    </row>
    <row r="619" ht="15.0" customHeight="1">
      <c r="A619" s="181" t="s">
        <v>47</v>
      </c>
      <c r="B619" s="181" t="s">
        <v>2589</v>
      </c>
      <c r="C619" s="231" t="s">
        <v>397</v>
      </c>
      <c r="D619" s="1" t="s">
        <v>11</v>
      </c>
      <c r="E619" s="183">
        <f>COUNTIF(H620:H625,"SIM")</f>
        <v>4</v>
      </c>
      <c r="F619" s="183">
        <f>COUNTA(H620:H625)</f>
        <v>6</v>
      </c>
      <c r="G619" s="184">
        <f>E619/F619</f>
        <v>0.6666666667</v>
      </c>
      <c r="H619" s="201" t="s">
        <v>684</v>
      </c>
      <c r="I619" s="185"/>
      <c r="J619" s="185"/>
      <c r="K619" s="186"/>
      <c r="L619" s="197" t="s">
        <v>2602</v>
      </c>
      <c r="M619" s="1"/>
      <c r="N619" s="1"/>
      <c r="O619" s="1"/>
      <c r="P619" s="1"/>
      <c r="Q619" s="1"/>
      <c r="R619" s="1"/>
      <c r="S619" s="1"/>
      <c r="T619" s="1"/>
      <c r="U619" s="5"/>
      <c r="V619" s="5"/>
      <c r="W619" s="5"/>
      <c r="X619" s="5"/>
      <c r="Y619" s="5"/>
      <c r="Z619" s="5"/>
      <c r="AA619" s="5"/>
      <c r="AB619" s="5"/>
      <c r="AC619" s="5"/>
      <c r="AD619" s="5"/>
      <c r="AE619" s="6"/>
      <c r="AF619" s="5"/>
      <c r="AG619" s="7"/>
      <c r="AH619" s="6"/>
      <c r="AI619" s="8"/>
      <c r="AJ619" s="5"/>
      <c r="AK619" s="5"/>
      <c r="AL619" s="5"/>
      <c r="AM619" s="5"/>
      <c r="AN619" s="5"/>
      <c r="AO619" s="5"/>
      <c r="AP619" s="5"/>
      <c r="AQ619" s="5"/>
      <c r="AR619" s="5"/>
      <c r="AS619" s="5"/>
      <c r="AT619" s="5"/>
      <c r="AU619" s="9"/>
      <c r="AV619" s="1"/>
      <c r="AW619" s="1"/>
    </row>
    <row r="620" ht="15.0" customHeight="1">
      <c r="A620" s="181" t="s">
        <v>48</v>
      </c>
      <c r="B620" s="181" t="s">
        <v>2589</v>
      </c>
      <c r="C620" s="232" t="s">
        <v>398</v>
      </c>
      <c r="D620" s="1" t="s">
        <v>11</v>
      </c>
      <c r="E620" s="189"/>
      <c r="F620" s="189"/>
      <c r="G620" s="189"/>
      <c r="H620" s="207" t="s">
        <v>99</v>
      </c>
      <c r="I620" s="195"/>
      <c r="J620" s="195"/>
      <c r="K620" s="196"/>
      <c r="L620" s="187" t="s">
        <v>2603</v>
      </c>
      <c r="M620" s="1"/>
      <c r="N620" s="1"/>
      <c r="O620" s="1"/>
      <c r="P620" s="1"/>
      <c r="Q620" s="1"/>
      <c r="R620" s="1"/>
      <c r="S620" s="1"/>
      <c r="T620" s="1"/>
      <c r="U620" s="5"/>
      <c r="V620" s="5"/>
      <c r="W620" s="5"/>
      <c r="X620" s="5"/>
      <c r="Y620" s="5"/>
      <c r="Z620" s="5"/>
      <c r="AA620" s="5"/>
      <c r="AB620" s="5"/>
      <c r="AC620" s="5"/>
      <c r="AD620" s="5"/>
      <c r="AE620" s="6"/>
      <c r="AF620" s="5"/>
      <c r="AG620" s="7"/>
      <c r="AH620" s="6"/>
      <c r="AI620" s="8"/>
      <c r="AJ620" s="5"/>
      <c r="AK620" s="5"/>
      <c r="AL620" s="5"/>
      <c r="AM620" s="5"/>
      <c r="AN620" s="5"/>
      <c r="AO620" s="5"/>
      <c r="AP620" s="5"/>
      <c r="AQ620" s="5"/>
      <c r="AR620" s="5"/>
      <c r="AS620" s="5"/>
      <c r="AT620" s="5"/>
      <c r="AU620" s="9"/>
      <c r="AV620" s="1"/>
      <c r="AW620" s="1"/>
    </row>
    <row r="621" ht="15.0" customHeight="1">
      <c r="A621" s="181" t="s">
        <v>48</v>
      </c>
      <c r="B621" s="181" t="s">
        <v>2589</v>
      </c>
      <c r="C621" s="232" t="s">
        <v>2604</v>
      </c>
      <c r="D621" s="1" t="s">
        <v>11</v>
      </c>
      <c r="E621" s="189"/>
      <c r="F621" s="189"/>
      <c r="G621" s="189"/>
      <c r="H621" s="199" t="s">
        <v>99</v>
      </c>
      <c r="I621" s="195"/>
      <c r="J621" s="195"/>
      <c r="K621" s="196"/>
      <c r="L621" s="197" t="s">
        <v>2605</v>
      </c>
      <c r="M621" s="1"/>
      <c r="N621" s="1"/>
      <c r="O621" s="1"/>
      <c r="P621" s="1"/>
      <c r="Q621" s="1"/>
      <c r="R621" s="1"/>
      <c r="S621" s="1"/>
      <c r="T621" s="1"/>
      <c r="U621" s="5"/>
      <c r="V621" s="5"/>
      <c r="W621" s="5"/>
      <c r="X621" s="5"/>
      <c r="Y621" s="5"/>
      <c r="Z621" s="5"/>
      <c r="AA621" s="5"/>
      <c r="AB621" s="5"/>
      <c r="AC621" s="5"/>
      <c r="AD621" s="5"/>
      <c r="AE621" s="6"/>
      <c r="AF621" s="5"/>
      <c r="AG621" s="7"/>
      <c r="AH621" s="6"/>
      <c r="AI621" s="8"/>
      <c r="AJ621" s="5"/>
      <c r="AK621" s="5"/>
      <c r="AL621" s="5"/>
      <c r="AM621" s="5"/>
      <c r="AN621" s="5"/>
      <c r="AO621" s="5"/>
      <c r="AP621" s="5"/>
      <c r="AQ621" s="5"/>
      <c r="AR621" s="5"/>
      <c r="AS621" s="5"/>
      <c r="AT621" s="5"/>
      <c r="AU621" s="9"/>
      <c r="AV621" s="1"/>
      <c r="AW621" s="1"/>
    </row>
    <row r="622" ht="15.0" customHeight="1">
      <c r="A622" s="181" t="s">
        <v>48</v>
      </c>
      <c r="B622" s="181" t="s">
        <v>2589</v>
      </c>
      <c r="C622" s="232" t="s">
        <v>2606</v>
      </c>
      <c r="D622" s="1" t="s">
        <v>11</v>
      </c>
      <c r="E622" s="189"/>
      <c r="F622" s="189"/>
      <c r="G622" s="189"/>
      <c r="H622" s="199" t="s">
        <v>99</v>
      </c>
      <c r="I622" s="195"/>
      <c r="J622" s="195"/>
      <c r="K622" s="196"/>
      <c r="L622" s="197" t="s">
        <v>2605</v>
      </c>
      <c r="M622" s="1"/>
      <c r="N622" s="1"/>
      <c r="O622" s="1"/>
      <c r="P622" s="1"/>
      <c r="Q622" s="1"/>
      <c r="R622" s="1"/>
      <c r="S622" s="1"/>
      <c r="T622" s="1"/>
      <c r="U622" s="5"/>
      <c r="V622" s="5"/>
      <c r="W622" s="5"/>
      <c r="X622" s="5"/>
      <c r="Y622" s="5"/>
      <c r="Z622" s="5"/>
      <c r="AA622" s="5"/>
      <c r="AB622" s="5"/>
      <c r="AC622" s="5"/>
      <c r="AD622" s="5"/>
      <c r="AE622" s="6"/>
      <c r="AF622" s="5"/>
      <c r="AG622" s="7"/>
      <c r="AH622" s="6"/>
      <c r="AI622" s="8"/>
      <c r="AJ622" s="5"/>
      <c r="AK622" s="5"/>
      <c r="AL622" s="5"/>
      <c r="AM622" s="5"/>
      <c r="AN622" s="5"/>
      <c r="AO622" s="5"/>
      <c r="AP622" s="5"/>
      <c r="AQ622" s="5"/>
      <c r="AR622" s="5"/>
      <c r="AS622" s="5"/>
      <c r="AT622" s="5"/>
      <c r="AU622" s="9"/>
      <c r="AV622" s="1"/>
      <c r="AW622" s="1"/>
    </row>
    <row r="623" ht="15.0" customHeight="1">
      <c r="A623" s="181" t="s">
        <v>48</v>
      </c>
      <c r="B623" s="181" t="s">
        <v>2589</v>
      </c>
      <c r="C623" s="232" t="s">
        <v>401</v>
      </c>
      <c r="D623" s="1" t="s">
        <v>11</v>
      </c>
      <c r="E623" s="189"/>
      <c r="F623" s="189"/>
      <c r="G623" s="189"/>
      <c r="H623" s="209" t="s">
        <v>92</v>
      </c>
      <c r="I623" s="195"/>
      <c r="J623" s="195"/>
      <c r="K623" s="196"/>
      <c r="L623" s="197" t="s">
        <v>892</v>
      </c>
      <c r="M623" s="1"/>
      <c r="N623" s="1"/>
      <c r="O623" s="1"/>
      <c r="P623" s="1"/>
      <c r="Q623" s="1"/>
      <c r="R623" s="1"/>
      <c r="S623" s="1"/>
      <c r="T623" s="1"/>
      <c r="U623" s="5"/>
      <c r="V623" s="5"/>
      <c r="W623" s="5"/>
      <c r="X623" s="5"/>
      <c r="Y623" s="5"/>
      <c r="Z623" s="5"/>
      <c r="AA623" s="5"/>
      <c r="AB623" s="5"/>
      <c r="AC623" s="5"/>
      <c r="AD623" s="5"/>
      <c r="AE623" s="6"/>
      <c r="AF623" s="5"/>
      <c r="AG623" s="7"/>
      <c r="AH623" s="6"/>
      <c r="AI623" s="8"/>
      <c r="AJ623" s="5"/>
      <c r="AK623" s="5"/>
      <c r="AL623" s="5"/>
      <c r="AM623" s="5"/>
      <c r="AN623" s="5"/>
      <c r="AO623" s="5"/>
      <c r="AP623" s="5"/>
      <c r="AQ623" s="5"/>
      <c r="AR623" s="5"/>
      <c r="AS623" s="5"/>
      <c r="AT623" s="5"/>
      <c r="AU623" s="9"/>
      <c r="AV623" s="1"/>
      <c r="AW623" s="1"/>
    </row>
    <row r="624" ht="15.0" customHeight="1">
      <c r="A624" s="181" t="s">
        <v>48</v>
      </c>
      <c r="B624" s="181" t="s">
        <v>2589</v>
      </c>
      <c r="C624" s="232" t="s">
        <v>2607</v>
      </c>
      <c r="D624" s="1" t="s">
        <v>11</v>
      </c>
      <c r="E624" s="189"/>
      <c r="F624" s="189"/>
      <c r="G624" s="189"/>
      <c r="H624" s="199" t="s">
        <v>99</v>
      </c>
      <c r="I624" s="195"/>
      <c r="J624" s="195"/>
      <c r="K624" s="196"/>
      <c r="L624" s="197" t="s">
        <v>2605</v>
      </c>
      <c r="M624" s="1"/>
      <c r="N624" s="1"/>
      <c r="O624" s="1"/>
      <c r="P624" s="1"/>
      <c r="Q624" s="1"/>
      <c r="R624" s="1"/>
      <c r="S624" s="1"/>
      <c r="T624" s="1"/>
      <c r="U624" s="5"/>
      <c r="V624" s="5"/>
      <c r="W624" s="5"/>
      <c r="X624" s="5"/>
      <c r="Y624" s="5"/>
      <c r="Z624" s="5"/>
      <c r="AA624" s="5"/>
      <c r="AB624" s="5"/>
      <c r="AC624" s="5"/>
      <c r="AD624" s="5"/>
      <c r="AE624" s="6"/>
      <c r="AF624" s="5"/>
      <c r="AG624" s="7"/>
      <c r="AH624" s="6"/>
      <c r="AI624" s="8"/>
      <c r="AJ624" s="5"/>
      <c r="AK624" s="5"/>
      <c r="AL624" s="5"/>
      <c r="AM624" s="5"/>
      <c r="AN624" s="5"/>
      <c r="AO624" s="5"/>
      <c r="AP624" s="5"/>
      <c r="AQ624" s="5"/>
      <c r="AR624" s="5"/>
      <c r="AS624" s="5"/>
      <c r="AT624" s="5"/>
      <c r="AU624" s="9"/>
      <c r="AV624" s="1"/>
      <c r="AW624" s="1"/>
    </row>
    <row r="625" ht="15.0" customHeight="1">
      <c r="A625" s="181" t="s">
        <v>48</v>
      </c>
      <c r="B625" s="181" t="s">
        <v>2589</v>
      </c>
      <c r="C625" s="232" t="s">
        <v>404</v>
      </c>
      <c r="D625" s="1" t="s">
        <v>11</v>
      </c>
      <c r="E625" s="189"/>
      <c r="F625" s="189"/>
      <c r="G625" s="189"/>
      <c r="H625" s="209" t="s">
        <v>92</v>
      </c>
      <c r="I625" s="195"/>
      <c r="J625" s="195"/>
      <c r="K625" s="196"/>
      <c r="L625" s="197" t="s">
        <v>892</v>
      </c>
      <c r="M625" s="1"/>
      <c r="N625" s="1"/>
      <c r="O625" s="1"/>
      <c r="P625" s="1"/>
      <c r="Q625" s="1"/>
      <c r="R625" s="1"/>
      <c r="S625" s="1"/>
      <c r="T625" s="1"/>
      <c r="U625" s="5"/>
      <c r="V625" s="5"/>
      <c r="W625" s="5"/>
      <c r="X625" s="5"/>
      <c r="Y625" s="5"/>
      <c r="Z625" s="5"/>
      <c r="AA625" s="5"/>
      <c r="AB625" s="5"/>
      <c r="AC625" s="5"/>
      <c r="AD625" s="5"/>
      <c r="AE625" s="6"/>
      <c r="AF625" s="5"/>
      <c r="AG625" s="7"/>
      <c r="AH625" s="6"/>
      <c r="AI625" s="8"/>
      <c r="AJ625" s="5"/>
      <c r="AK625" s="5"/>
      <c r="AL625" s="5"/>
      <c r="AM625" s="5"/>
      <c r="AN625" s="5"/>
      <c r="AO625" s="5"/>
      <c r="AP625" s="5"/>
      <c r="AQ625" s="5"/>
      <c r="AR625" s="5"/>
      <c r="AS625" s="5"/>
      <c r="AT625" s="5"/>
      <c r="AU625" s="9"/>
      <c r="AV625" s="1"/>
      <c r="AW625" s="1"/>
    </row>
    <row r="626" ht="15.0" customHeight="1">
      <c r="A626" s="181" t="s">
        <v>47</v>
      </c>
      <c r="B626" s="181" t="s">
        <v>2589</v>
      </c>
      <c r="C626" s="231" t="s">
        <v>407</v>
      </c>
      <c r="D626" s="193" t="s">
        <v>2608</v>
      </c>
      <c r="E626" s="183">
        <f>COUNTIF(H627:H629,"SIM")</f>
        <v>3</v>
      </c>
      <c r="F626" s="183">
        <f>COUNTA(H627:H629)</f>
        <v>3</v>
      </c>
      <c r="G626" s="184">
        <f>E626/F626</f>
        <v>1</v>
      </c>
      <c r="H626" s="201" t="s">
        <v>684</v>
      </c>
      <c r="I626" s="185"/>
      <c r="J626" s="185"/>
      <c r="K626" s="186"/>
      <c r="L626" s="197"/>
      <c r="M626" s="1"/>
      <c r="N626" s="1"/>
      <c r="O626" s="1"/>
      <c r="P626" s="1"/>
      <c r="Q626" s="1"/>
      <c r="R626" s="1"/>
      <c r="S626" s="1"/>
      <c r="T626" s="1"/>
      <c r="U626" s="5"/>
      <c r="V626" s="5"/>
      <c r="W626" s="5"/>
      <c r="X626" s="5"/>
      <c r="Y626" s="5"/>
      <c r="Z626" s="5"/>
      <c r="AA626" s="5"/>
      <c r="AB626" s="5"/>
      <c r="AC626" s="5"/>
      <c r="AD626" s="5"/>
      <c r="AE626" s="6"/>
      <c r="AF626" s="5"/>
      <c r="AG626" s="7"/>
      <c r="AH626" s="6"/>
      <c r="AI626" s="8"/>
      <c r="AJ626" s="5"/>
      <c r="AK626" s="5"/>
      <c r="AL626" s="5"/>
      <c r="AM626" s="5"/>
      <c r="AN626" s="5"/>
      <c r="AO626" s="5"/>
      <c r="AP626" s="5"/>
      <c r="AQ626" s="5"/>
      <c r="AR626" s="5"/>
      <c r="AS626" s="5"/>
      <c r="AT626" s="5"/>
      <c r="AU626" s="9"/>
      <c r="AV626" s="1"/>
      <c r="AW626" s="1"/>
    </row>
    <row r="627" ht="15.0" customHeight="1">
      <c r="A627" s="181" t="s">
        <v>48</v>
      </c>
      <c r="B627" s="181" t="s">
        <v>2589</v>
      </c>
      <c r="C627" s="232" t="s">
        <v>408</v>
      </c>
      <c r="D627" s="193" t="s">
        <v>2608</v>
      </c>
      <c r="E627" s="189"/>
      <c r="F627" s="189"/>
      <c r="G627" s="189"/>
      <c r="H627" s="197" t="s">
        <v>99</v>
      </c>
      <c r="I627" s="195"/>
      <c r="J627" s="195"/>
      <c r="K627" s="196"/>
      <c r="L627" s="187" t="s">
        <v>2609</v>
      </c>
      <c r="M627" s="1"/>
      <c r="N627" s="1"/>
      <c r="O627" s="1"/>
      <c r="P627" s="1"/>
      <c r="Q627" s="1"/>
      <c r="R627" s="1"/>
      <c r="S627" s="1"/>
      <c r="T627" s="1"/>
      <c r="U627" s="5"/>
      <c r="V627" s="5"/>
      <c r="W627" s="5"/>
      <c r="X627" s="5"/>
      <c r="Y627" s="5"/>
      <c r="Z627" s="5"/>
      <c r="AA627" s="5"/>
      <c r="AB627" s="5"/>
      <c r="AC627" s="5"/>
      <c r="AD627" s="5"/>
      <c r="AE627" s="6"/>
      <c r="AF627" s="5"/>
      <c r="AG627" s="7"/>
      <c r="AH627" s="6"/>
      <c r="AI627" s="8"/>
      <c r="AJ627" s="5"/>
      <c r="AK627" s="5"/>
      <c r="AL627" s="5"/>
      <c r="AM627" s="5"/>
      <c r="AN627" s="5"/>
      <c r="AO627" s="5"/>
      <c r="AP627" s="5"/>
      <c r="AQ627" s="5"/>
      <c r="AR627" s="5"/>
      <c r="AS627" s="5"/>
      <c r="AT627" s="5"/>
      <c r="AU627" s="9"/>
      <c r="AV627" s="1"/>
      <c r="AW627" s="1"/>
    </row>
    <row r="628" ht="15.0" customHeight="1">
      <c r="A628" s="181" t="s">
        <v>48</v>
      </c>
      <c r="B628" s="181" t="s">
        <v>2589</v>
      </c>
      <c r="C628" s="232" t="s">
        <v>411</v>
      </c>
      <c r="D628" s="193" t="s">
        <v>2608</v>
      </c>
      <c r="E628" s="189"/>
      <c r="F628" s="189"/>
      <c r="G628" s="189"/>
      <c r="H628" s="197" t="s">
        <v>99</v>
      </c>
      <c r="I628" s="195"/>
      <c r="J628" s="195"/>
      <c r="K628" s="196"/>
      <c r="L628" s="187" t="s">
        <v>2610</v>
      </c>
      <c r="M628" s="1"/>
      <c r="N628" s="1"/>
      <c r="O628" s="1"/>
      <c r="P628" s="1"/>
      <c r="Q628" s="1"/>
      <c r="R628" s="1"/>
      <c r="S628" s="1"/>
      <c r="T628" s="1"/>
      <c r="U628" s="5"/>
      <c r="V628" s="5"/>
      <c r="W628" s="5"/>
      <c r="X628" s="5"/>
      <c r="Y628" s="5"/>
      <c r="Z628" s="5"/>
      <c r="AA628" s="5"/>
      <c r="AB628" s="5"/>
      <c r="AC628" s="5"/>
      <c r="AD628" s="5"/>
      <c r="AE628" s="6"/>
      <c r="AF628" s="5"/>
      <c r="AG628" s="7"/>
      <c r="AH628" s="6"/>
      <c r="AI628" s="8"/>
      <c r="AJ628" s="5"/>
      <c r="AK628" s="5"/>
      <c r="AL628" s="5"/>
      <c r="AM628" s="5"/>
      <c r="AN628" s="5"/>
      <c r="AO628" s="5"/>
      <c r="AP628" s="5"/>
      <c r="AQ628" s="5"/>
      <c r="AR628" s="5"/>
      <c r="AS628" s="5"/>
      <c r="AT628" s="5"/>
      <c r="AU628" s="9"/>
      <c r="AV628" s="1"/>
      <c r="AW628" s="1"/>
    </row>
    <row r="629" ht="15.0" customHeight="1">
      <c r="A629" s="181" t="s">
        <v>48</v>
      </c>
      <c r="B629" s="181" t="s">
        <v>2589</v>
      </c>
      <c r="C629" s="232" t="s">
        <v>414</v>
      </c>
      <c r="D629" s="193" t="s">
        <v>2608</v>
      </c>
      <c r="E629" s="189"/>
      <c r="F629" s="189"/>
      <c r="G629" s="189"/>
      <c r="H629" s="197" t="s">
        <v>99</v>
      </c>
      <c r="I629" s="195"/>
      <c r="J629" s="195"/>
      <c r="K629" s="196"/>
      <c r="L629" s="187" t="s">
        <v>2611</v>
      </c>
      <c r="M629" s="1"/>
      <c r="N629" s="1"/>
      <c r="O629" s="1"/>
      <c r="P629" s="1"/>
      <c r="Q629" s="1"/>
      <c r="R629" s="1"/>
      <c r="S629" s="1"/>
      <c r="T629" s="1"/>
      <c r="U629" s="5"/>
      <c r="V629" s="5"/>
      <c r="W629" s="5"/>
      <c r="X629" s="5"/>
      <c r="Y629" s="5"/>
      <c r="Z629" s="5"/>
      <c r="AA629" s="5"/>
      <c r="AB629" s="5"/>
      <c r="AC629" s="5"/>
      <c r="AD629" s="5"/>
      <c r="AE629" s="6"/>
      <c r="AF629" s="5"/>
      <c r="AG629" s="7"/>
      <c r="AH629" s="6"/>
      <c r="AI629" s="8"/>
      <c r="AJ629" s="5"/>
      <c r="AK629" s="5"/>
      <c r="AL629" s="5"/>
      <c r="AM629" s="5"/>
      <c r="AN629" s="5"/>
      <c r="AO629" s="5"/>
      <c r="AP629" s="5"/>
      <c r="AQ629" s="5"/>
      <c r="AR629" s="5"/>
      <c r="AS629" s="5"/>
      <c r="AT629" s="5"/>
      <c r="AU629" s="9"/>
      <c r="AV629" s="1"/>
      <c r="AW629" s="1"/>
    </row>
    <row r="630" ht="15.0" customHeight="1">
      <c r="A630" s="181" t="s">
        <v>47</v>
      </c>
      <c r="B630" s="181" t="s">
        <v>2589</v>
      </c>
      <c r="C630" s="231" t="s">
        <v>2612</v>
      </c>
      <c r="D630" s="1" t="s">
        <v>2613</v>
      </c>
      <c r="E630" s="183">
        <f>COUNTIF(H631:H636,"SIM")</f>
        <v>6</v>
      </c>
      <c r="F630" s="183">
        <f>COUNTA(H631:H636)</f>
        <v>6</v>
      </c>
      <c r="G630" s="184">
        <f>E630/F630</f>
        <v>1</v>
      </c>
      <c r="H630" s="201" t="s">
        <v>684</v>
      </c>
      <c r="I630" s="185"/>
      <c r="J630" s="185"/>
      <c r="K630" s="186"/>
      <c r="L630" s="197" t="s">
        <v>2614</v>
      </c>
      <c r="M630" s="1"/>
      <c r="N630" s="1"/>
      <c r="O630" s="1"/>
      <c r="P630" s="1"/>
      <c r="Q630" s="1"/>
      <c r="R630" s="1"/>
      <c r="S630" s="1"/>
      <c r="T630" s="1"/>
      <c r="U630" s="5"/>
      <c r="V630" s="5"/>
      <c r="W630" s="5"/>
      <c r="X630" s="5"/>
      <c r="Y630" s="5"/>
      <c r="Z630" s="5"/>
      <c r="AA630" s="5"/>
      <c r="AB630" s="5"/>
      <c r="AC630" s="5"/>
      <c r="AD630" s="5"/>
      <c r="AE630" s="6"/>
      <c r="AF630" s="5"/>
      <c r="AG630" s="7"/>
      <c r="AH630" s="6"/>
      <c r="AI630" s="8"/>
      <c r="AJ630" s="5"/>
      <c r="AK630" s="5"/>
      <c r="AL630" s="5"/>
      <c r="AM630" s="5"/>
      <c r="AN630" s="5"/>
      <c r="AO630" s="5"/>
      <c r="AP630" s="5"/>
      <c r="AQ630" s="5"/>
      <c r="AR630" s="5"/>
      <c r="AS630" s="5"/>
      <c r="AT630" s="5"/>
      <c r="AU630" s="9"/>
      <c r="AV630" s="1"/>
      <c r="AW630" s="1"/>
    </row>
    <row r="631" ht="15.0" customHeight="1">
      <c r="A631" s="181" t="s">
        <v>48</v>
      </c>
      <c r="B631" s="181" t="s">
        <v>2589</v>
      </c>
      <c r="C631" s="232" t="s">
        <v>2615</v>
      </c>
      <c r="D631" s="1" t="s">
        <v>2613</v>
      </c>
      <c r="E631" s="189"/>
      <c r="F631" s="189"/>
      <c r="G631" s="189"/>
      <c r="H631" s="197" t="s">
        <v>99</v>
      </c>
      <c r="I631" s="195"/>
      <c r="J631" s="195"/>
      <c r="K631" s="196"/>
      <c r="L631" s="197" t="s">
        <v>2616</v>
      </c>
      <c r="M631" s="1"/>
      <c r="N631" s="1"/>
      <c r="O631" s="1"/>
      <c r="P631" s="1"/>
      <c r="Q631" s="1"/>
      <c r="R631" s="1"/>
      <c r="S631" s="1"/>
      <c r="T631" s="1"/>
      <c r="U631" s="5"/>
      <c r="V631" s="5"/>
      <c r="W631" s="5"/>
      <c r="X631" s="5"/>
      <c r="Y631" s="5"/>
      <c r="Z631" s="5"/>
      <c r="AA631" s="5"/>
      <c r="AB631" s="5"/>
      <c r="AC631" s="5"/>
      <c r="AD631" s="5"/>
      <c r="AE631" s="6"/>
      <c r="AF631" s="5"/>
      <c r="AG631" s="7"/>
      <c r="AH631" s="6"/>
      <c r="AI631" s="8"/>
      <c r="AJ631" s="5"/>
      <c r="AK631" s="5"/>
      <c r="AL631" s="5"/>
      <c r="AM631" s="5"/>
      <c r="AN631" s="5"/>
      <c r="AO631" s="5"/>
      <c r="AP631" s="5"/>
      <c r="AQ631" s="5"/>
      <c r="AR631" s="5"/>
      <c r="AS631" s="5"/>
      <c r="AT631" s="5"/>
      <c r="AU631" s="9"/>
      <c r="AV631" s="1"/>
      <c r="AW631" s="1"/>
    </row>
    <row r="632" ht="15.0" customHeight="1">
      <c r="A632" s="181" t="s">
        <v>48</v>
      </c>
      <c r="B632" s="181" t="s">
        <v>2589</v>
      </c>
      <c r="C632" s="232" t="s">
        <v>2617</v>
      </c>
      <c r="D632" s="1" t="s">
        <v>2613</v>
      </c>
      <c r="E632" s="189"/>
      <c r="F632" s="189"/>
      <c r="G632" s="189"/>
      <c r="H632" s="197" t="s">
        <v>99</v>
      </c>
      <c r="I632" s="195"/>
      <c r="J632" s="195"/>
      <c r="K632" s="196"/>
      <c r="L632" s="197" t="s">
        <v>2616</v>
      </c>
      <c r="M632" s="1"/>
      <c r="N632" s="1"/>
      <c r="O632" s="1"/>
      <c r="P632" s="1"/>
      <c r="Q632" s="1"/>
      <c r="R632" s="1"/>
      <c r="S632" s="1"/>
      <c r="T632" s="1"/>
      <c r="U632" s="5"/>
      <c r="V632" s="5"/>
      <c r="W632" s="5"/>
      <c r="X632" s="5"/>
      <c r="Y632" s="5"/>
      <c r="Z632" s="5"/>
      <c r="AA632" s="5"/>
      <c r="AB632" s="5"/>
      <c r="AC632" s="5"/>
      <c r="AD632" s="5"/>
      <c r="AE632" s="6"/>
      <c r="AF632" s="5"/>
      <c r="AG632" s="7"/>
      <c r="AH632" s="6"/>
      <c r="AI632" s="8"/>
      <c r="AJ632" s="5"/>
      <c r="AK632" s="5"/>
      <c r="AL632" s="5"/>
      <c r="AM632" s="5"/>
      <c r="AN632" s="5"/>
      <c r="AO632" s="5"/>
      <c r="AP632" s="5"/>
      <c r="AQ632" s="5"/>
      <c r="AR632" s="5"/>
      <c r="AS632" s="5"/>
      <c r="AT632" s="5"/>
      <c r="AU632" s="9"/>
      <c r="AV632" s="1"/>
      <c r="AW632" s="1"/>
    </row>
    <row r="633" ht="15.0" customHeight="1">
      <c r="A633" s="181" t="s">
        <v>48</v>
      </c>
      <c r="B633" s="181" t="s">
        <v>2589</v>
      </c>
      <c r="C633" s="232" t="s">
        <v>2618</v>
      </c>
      <c r="D633" s="1" t="s">
        <v>2613</v>
      </c>
      <c r="E633" s="189"/>
      <c r="F633" s="189"/>
      <c r="G633" s="189"/>
      <c r="H633" s="197" t="s">
        <v>99</v>
      </c>
      <c r="I633" s="195"/>
      <c r="J633" s="195"/>
      <c r="K633" s="196"/>
      <c r="L633" s="197" t="s">
        <v>2616</v>
      </c>
      <c r="M633" s="1"/>
      <c r="N633" s="1"/>
      <c r="O633" s="1"/>
      <c r="P633" s="1"/>
      <c r="Q633" s="1"/>
      <c r="R633" s="1"/>
      <c r="S633" s="1"/>
      <c r="T633" s="1"/>
      <c r="U633" s="5"/>
      <c r="V633" s="5"/>
      <c r="W633" s="5"/>
      <c r="X633" s="5"/>
      <c r="Y633" s="5"/>
      <c r="Z633" s="5"/>
      <c r="AA633" s="5"/>
      <c r="AB633" s="5"/>
      <c r="AC633" s="5"/>
      <c r="AD633" s="5"/>
      <c r="AE633" s="6"/>
      <c r="AF633" s="5"/>
      <c r="AG633" s="7"/>
      <c r="AH633" s="6"/>
      <c r="AI633" s="8"/>
      <c r="AJ633" s="5"/>
      <c r="AK633" s="5"/>
      <c r="AL633" s="5"/>
      <c r="AM633" s="5"/>
      <c r="AN633" s="5"/>
      <c r="AO633" s="5"/>
      <c r="AP633" s="5"/>
      <c r="AQ633" s="5"/>
      <c r="AR633" s="5"/>
      <c r="AS633" s="5"/>
      <c r="AT633" s="5"/>
      <c r="AU633" s="9"/>
      <c r="AV633" s="1"/>
      <c r="AW633" s="1"/>
    </row>
    <row r="634" ht="15.0" customHeight="1">
      <c r="A634" s="181" t="s">
        <v>48</v>
      </c>
      <c r="B634" s="181" t="s">
        <v>2589</v>
      </c>
      <c r="C634" s="232" t="s">
        <v>2619</v>
      </c>
      <c r="D634" s="1" t="s">
        <v>2613</v>
      </c>
      <c r="E634" s="189"/>
      <c r="F634" s="189"/>
      <c r="G634" s="189"/>
      <c r="H634" s="197" t="s">
        <v>99</v>
      </c>
      <c r="I634" s="195"/>
      <c r="J634" s="195"/>
      <c r="K634" s="196"/>
      <c r="L634" s="197" t="s">
        <v>2616</v>
      </c>
      <c r="M634" s="1"/>
      <c r="N634" s="1"/>
      <c r="O634" s="1"/>
      <c r="P634" s="1"/>
      <c r="Q634" s="1"/>
      <c r="R634" s="1"/>
      <c r="S634" s="1"/>
      <c r="T634" s="1"/>
      <c r="U634" s="5"/>
      <c r="V634" s="5"/>
      <c r="W634" s="5"/>
      <c r="X634" s="5"/>
      <c r="Y634" s="5"/>
      <c r="Z634" s="5"/>
      <c r="AA634" s="5"/>
      <c r="AB634" s="5"/>
      <c r="AC634" s="5"/>
      <c r="AD634" s="5"/>
      <c r="AE634" s="6"/>
      <c r="AF634" s="5"/>
      <c r="AG634" s="7"/>
      <c r="AH634" s="6"/>
      <c r="AI634" s="8"/>
      <c r="AJ634" s="5"/>
      <c r="AK634" s="5"/>
      <c r="AL634" s="5"/>
      <c r="AM634" s="5"/>
      <c r="AN634" s="5"/>
      <c r="AO634" s="5"/>
      <c r="AP634" s="5"/>
      <c r="AQ634" s="5"/>
      <c r="AR634" s="5"/>
      <c r="AS634" s="5"/>
      <c r="AT634" s="5"/>
      <c r="AU634" s="9"/>
      <c r="AV634" s="1"/>
      <c r="AW634" s="1"/>
    </row>
    <row r="635" ht="15.0" customHeight="1">
      <c r="A635" s="181" t="s">
        <v>48</v>
      </c>
      <c r="B635" s="181" t="s">
        <v>2589</v>
      </c>
      <c r="C635" s="232" t="s">
        <v>2620</v>
      </c>
      <c r="D635" s="1" t="s">
        <v>2613</v>
      </c>
      <c r="E635" s="189"/>
      <c r="F635" s="189"/>
      <c r="G635" s="189"/>
      <c r="H635" s="197" t="s">
        <v>99</v>
      </c>
      <c r="I635" s="195"/>
      <c r="J635" s="195"/>
      <c r="K635" s="196"/>
      <c r="L635" s="197" t="s">
        <v>2616</v>
      </c>
      <c r="M635" s="1"/>
      <c r="N635" s="1"/>
      <c r="O635" s="1"/>
      <c r="P635" s="1"/>
      <c r="Q635" s="1"/>
      <c r="R635" s="1"/>
      <c r="S635" s="1"/>
      <c r="T635" s="1"/>
      <c r="U635" s="5"/>
      <c r="V635" s="5"/>
      <c r="W635" s="5"/>
      <c r="X635" s="5"/>
      <c r="Y635" s="5"/>
      <c r="Z635" s="5"/>
      <c r="AA635" s="5"/>
      <c r="AB635" s="5"/>
      <c r="AC635" s="5"/>
      <c r="AD635" s="5"/>
      <c r="AE635" s="6"/>
      <c r="AF635" s="5"/>
      <c r="AG635" s="7"/>
      <c r="AH635" s="6"/>
      <c r="AI635" s="8"/>
      <c r="AJ635" s="5"/>
      <c r="AK635" s="5"/>
      <c r="AL635" s="5"/>
      <c r="AM635" s="5"/>
      <c r="AN635" s="5"/>
      <c r="AO635" s="5"/>
      <c r="AP635" s="5"/>
      <c r="AQ635" s="5"/>
      <c r="AR635" s="5"/>
      <c r="AS635" s="5"/>
      <c r="AT635" s="5"/>
      <c r="AU635" s="9"/>
      <c r="AV635" s="1"/>
      <c r="AW635" s="1"/>
    </row>
    <row r="636" ht="15.0" customHeight="1">
      <c r="A636" s="181" t="s">
        <v>48</v>
      </c>
      <c r="B636" s="181" t="s">
        <v>2589</v>
      </c>
      <c r="C636" s="232" t="s">
        <v>2621</v>
      </c>
      <c r="D636" s="1" t="s">
        <v>2613</v>
      </c>
      <c r="E636" s="189"/>
      <c r="F636" s="189"/>
      <c r="G636" s="189"/>
      <c r="H636" s="197" t="s">
        <v>99</v>
      </c>
      <c r="I636" s="195"/>
      <c r="J636" s="195"/>
      <c r="K636" s="196"/>
      <c r="L636" s="187" t="s">
        <v>2622</v>
      </c>
      <c r="M636" s="1"/>
      <c r="N636" s="1"/>
      <c r="O636" s="1"/>
      <c r="P636" s="1"/>
      <c r="Q636" s="1"/>
      <c r="R636" s="1"/>
      <c r="S636" s="1"/>
      <c r="T636" s="1"/>
      <c r="U636" s="5"/>
      <c r="V636" s="5"/>
      <c r="W636" s="5"/>
      <c r="X636" s="5"/>
      <c r="Y636" s="5"/>
      <c r="Z636" s="5"/>
      <c r="AA636" s="5"/>
      <c r="AB636" s="5"/>
      <c r="AC636" s="5"/>
      <c r="AD636" s="5"/>
      <c r="AE636" s="6"/>
      <c r="AF636" s="5"/>
      <c r="AG636" s="7"/>
      <c r="AH636" s="6"/>
      <c r="AI636" s="8"/>
      <c r="AJ636" s="5"/>
      <c r="AK636" s="5"/>
      <c r="AL636" s="5"/>
      <c r="AM636" s="5"/>
      <c r="AN636" s="5"/>
      <c r="AO636" s="5"/>
      <c r="AP636" s="5"/>
      <c r="AQ636" s="5"/>
      <c r="AR636" s="5"/>
      <c r="AS636" s="5"/>
      <c r="AT636" s="5"/>
      <c r="AU636" s="9"/>
      <c r="AV636" s="1"/>
      <c r="AW636" s="1"/>
    </row>
    <row r="637" ht="15.0" customHeight="1">
      <c r="A637" s="181" t="s">
        <v>679</v>
      </c>
      <c r="B637" s="181" t="s">
        <v>2589</v>
      </c>
      <c r="C637" s="233" t="s">
        <v>2623</v>
      </c>
      <c r="D637" s="1"/>
      <c r="E637" s="1"/>
      <c r="F637" s="1"/>
      <c r="G637" s="1"/>
      <c r="H637" s="5"/>
      <c r="I637" s="2"/>
      <c r="J637" s="2"/>
      <c r="K637" s="3"/>
      <c r="L637" s="5"/>
      <c r="M637" s="1"/>
      <c r="N637" s="1"/>
      <c r="O637" s="1"/>
      <c r="P637" s="1"/>
      <c r="Q637" s="1"/>
      <c r="R637" s="1"/>
      <c r="S637" s="1"/>
      <c r="T637" s="1"/>
      <c r="U637" s="5"/>
      <c r="V637" s="5"/>
      <c r="W637" s="5"/>
      <c r="X637" s="5"/>
      <c r="Y637" s="5"/>
      <c r="Z637" s="5"/>
      <c r="AA637" s="5"/>
      <c r="AB637" s="5"/>
      <c r="AC637" s="5"/>
      <c r="AD637" s="5"/>
      <c r="AE637" s="6"/>
      <c r="AF637" s="5"/>
      <c r="AG637" s="7"/>
      <c r="AH637" s="6"/>
      <c r="AI637" s="8"/>
      <c r="AJ637" s="5"/>
      <c r="AK637" s="5"/>
      <c r="AL637" s="5"/>
      <c r="AM637" s="5"/>
      <c r="AN637" s="5"/>
      <c r="AO637" s="5"/>
      <c r="AP637" s="5"/>
      <c r="AQ637" s="5"/>
      <c r="AR637" s="5"/>
      <c r="AS637" s="5"/>
      <c r="AT637" s="5"/>
      <c r="AU637" s="9"/>
      <c r="AV637" s="1"/>
      <c r="AW637" s="1"/>
    </row>
    <row r="638" ht="15.0" customHeight="1">
      <c r="A638" s="181" t="s">
        <v>47</v>
      </c>
      <c r="B638" s="181" t="s">
        <v>2589</v>
      </c>
      <c r="C638" s="231" t="s">
        <v>215</v>
      </c>
      <c r="D638" s="193" t="s">
        <v>2624</v>
      </c>
      <c r="E638" s="183">
        <f>COUNTIF(H639:H641,"SIM")</f>
        <v>3</v>
      </c>
      <c r="F638" s="183">
        <f>COUNTA(H639:H641)</f>
        <v>3</v>
      </c>
      <c r="G638" s="184">
        <f>E638/F638</f>
        <v>1</v>
      </c>
      <c r="H638" s="201" t="s">
        <v>684</v>
      </c>
      <c r="I638" s="185"/>
      <c r="J638" s="185"/>
      <c r="K638" s="186"/>
      <c r="L638" s="197" t="s">
        <v>2625</v>
      </c>
      <c r="M638" s="1"/>
      <c r="N638" s="1"/>
      <c r="O638" s="1"/>
      <c r="P638" s="1"/>
      <c r="Q638" s="1"/>
      <c r="R638" s="1"/>
      <c r="S638" s="1"/>
      <c r="T638" s="1"/>
      <c r="U638" s="5"/>
      <c r="V638" s="5"/>
      <c r="W638" s="5"/>
      <c r="X638" s="5"/>
      <c r="Y638" s="5"/>
      <c r="Z638" s="5"/>
      <c r="AA638" s="5"/>
      <c r="AB638" s="5"/>
      <c r="AC638" s="5"/>
      <c r="AD638" s="5"/>
      <c r="AE638" s="6"/>
      <c r="AF638" s="5"/>
      <c r="AG638" s="7"/>
      <c r="AH638" s="6"/>
      <c r="AI638" s="8"/>
      <c r="AJ638" s="5"/>
      <c r="AK638" s="5"/>
      <c r="AL638" s="5"/>
      <c r="AM638" s="5"/>
      <c r="AN638" s="5"/>
      <c r="AO638" s="5"/>
      <c r="AP638" s="5"/>
      <c r="AQ638" s="5"/>
      <c r="AR638" s="5"/>
      <c r="AS638" s="5"/>
      <c r="AT638" s="5"/>
      <c r="AU638" s="9"/>
      <c r="AV638" s="1"/>
      <c r="AW638" s="1"/>
    </row>
    <row r="639" ht="15.0" customHeight="1">
      <c r="A639" s="181" t="s">
        <v>48</v>
      </c>
      <c r="B639" s="181" t="s">
        <v>2589</v>
      </c>
      <c r="C639" s="232" t="s">
        <v>417</v>
      </c>
      <c r="D639" s="193" t="s">
        <v>418</v>
      </c>
      <c r="E639" s="189"/>
      <c r="F639" s="189"/>
      <c r="G639" s="189"/>
      <c r="H639" s="207" t="s">
        <v>99</v>
      </c>
      <c r="I639" s="195"/>
      <c r="J639" s="195"/>
      <c r="K639" s="196"/>
      <c r="L639" s="187" t="s">
        <v>2626</v>
      </c>
      <c r="M639" s="1"/>
      <c r="N639" s="1"/>
      <c r="O639" s="1"/>
      <c r="P639" s="1"/>
      <c r="Q639" s="1"/>
      <c r="R639" s="1"/>
      <c r="S639" s="1"/>
      <c r="T639" s="1"/>
      <c r="U639" s="5"/>
      <c r="V639" s="5"/>
      <c r="W639" s="5"/>
      <c r="X639" s="5"/>
      <c r="Y639" s="5"/>
      <c r="Z639" s="5"/>
      <c r="AA639" s="5"/>
      <c r="AB639" s="5"/>
      <c r="AC639" s="5"/>
      <c r="AD639" s="5"/>
      <c r="AE639" s="6"/>
      <c r="AF639" s="5"/>
      <c r="AG639" s="7"/>
      <c r="AH639" s="6"/>
      <c r="AI639" s="8"/>
      <c r="AJ639" s="5"/>
      <c r="AK639" s="5"/>
      <c r="AL639" s="5"/>
      <c r="AM639" s="5"/>
      <c r="AN639" s="5"/>
      <c r="AO639" s="5"/>
      <c r="AP639" s="5"/>
      <c r="AQ639" s="5"/>
      <c r="AR639" s="5"/>
      <c r="AS639" s="5"/>
      <c r="AT639" s="5"/>
      <c r="AU639" s="9"/>
      <c r="AV639" s="1"/>
      <c r="AW639" s="1"/>
    </row>
    <row r="640" ht="15.0" customHeight="1">
      <c r="A640" s="181" t="s">
        <v>48</v>
      </c>
      <c r="B640" s="181" t="s">
        <v>2589</v>
      </c>
      <c r="C640" s="232" t="s">
        <v>2627</v>
      </c>
      <c r="D640" s="193" t="s">
        <v>418</v>
      </c>
      <c r="E640" s="189"/>
      <c r="F640" s="189"/>
      <c r="G640" s="189"/>
      <c r="H640" s="199" t="s">
        <v>99</v>
      </c>
      <c r="I640" s="195"/>
      <c r="J640" s="195"/>
      <c r="K640" s="196"/>
      <c r="L640" s="197" t="s">
        <v>2628</v>
      </c>
      <c r="M640" s="1"/>
      <c r="N640" s="1"/>
      <c r="O640" s="1"/>
      <c r="P640" s="1"/>
      <c r="Q640" s="1"/>
      <c r="R640" s="1"/>
      <c r="S640" s="1"/>
      <c r="T640" s="1"/>
      <c r="U640" s="5"/>
      <c r="V640" s="5"/>
      <c r="W640" s="5"/>
      <c r="X640" s="5"/>
      <c r="Y640" s="5"/>
      <c r="Z640" s="5"/>
      <c r="AA640" s="5"/>
      <c r="AB640" s="5"/>
      <c r="AC640" s="5"/>
      <c r="AD640" s="5"/>
      <c r="AE640" s="6"/>
      <c r="AF640" s="5"/>
      <c r="AG640" s="7"/>
      <c r="AH640" s="6"/>
      <c r="AI640" s="8"/>
      <c r="AJ640" s="5"/>
      <c r="AK640" s="5"/>
      <c r="AL640" s="5"/>
      <c r="AM640" s="5"/>
      <c r="AN640" s="5"/>
      <c r="AO640" s="5"/>
      <c r="AP640" s="5"/>
      <c r="AQ640" s="5"/>
      <c r="AR640" s="5"/>
      <c r="AS640" s="5"/>
      <c r="AT640" s="5"/>
      <c r="AU640" s="9"/>
      <c r="AV640" s="1"/>
      <c r="AW640" s="1"/>
    </row>
    <row r="641" ht="15.0" customHeight="1">
      <c r="A641" s="181" t="s">
        <v>48</v>
      </c>
      <c r="B641" s="181" t="s">
        <v>2589</v>
      </c>
      <c r="C641" s="232" t="s">
        <v>221</v>
      </c>
      <c r="D641" s="193" t="s">
        <v>2624</v>
      </c>
      <c r="E641" s="189"/>
      <c r="F641" s="189"/>
      <c r="G641" s="189"/>
      <c r="H641" s="199" t="s">
        <v>99</v>
      </c>
      <c r="I641" s="195"/>
      <c r="J641" s="195"/>
      <c r="K641" s="196"/>
      <c r="L641" s="197" t="s">
        <v>2629</v>
      </c>
      <c r="M641" s="1"/>
      <c r="N641" s="1"/>
      <c r="O641" s="1"/>
      <c r="P641" s="1"/>
      <c r="Q641" s="1"/>
      <c r="R641" s="1"/>
      <c r="S641" s="1"/>
      <c r="T641" s="1"/>
      <c r="U641" s="5"/>
      <c r="V641" s="5"/>
      <c r="W641" s="5"/>
      <c r="X641" s="5"/>
      <c r="Y641" s="5"/>
      <c r="Z641" s="5"/>
      <c r="AA641" s="5"/>
      <c r="AB641" s="5"/>
      <c r="AC641" s="5"/>
      <c r="AD641" s="5"/>
      <c r="AE641" s="6"/>
      <c r="AF641" s="5"/>
      <c r="AG641" s="7"/>
      <c r="AH641" s="6"/>
      <c r="AI641" s="8"/>
      <c r="AJ641" s="5"/>
      <c r="AK641" s="5"/>
      <c r="AL641" s="5"/>
      <c r="AM641" s="5"/>
      <c r="AN641" s="5"/>
      <c r="AO641" s="5"/>
      <c r="AP641" s="5"/>
      <c r="AQ641" s="5"/>
      <c r="AR641" s="5"/>
      <c r="AS641" s="5"/>
      <c r="AT641" s="5"/>
      <c r="AU641" s="9"/>
      <c r="AV641" s="1"/>
      <c r="AW641" s="1"/>
    </row>
    <row r="642" ht="15.0" customHeight="1">
      <c r="A642" s="181" t="s">
        <v>47</v>
      </c>
      <c r="B642" s="181" t="s">
        <v>2589</v>
      </c>
      <c r="C642" s="231" t="s">
        <v>222</v>
      </c>
      <c r="D642" s="193" t="s">
        <v>2630</v>
      </c>
      <c r="E642" s="183">
        <f>COUNTIF(H643:H645,"SIM")</f>
        <v>3</v>
      </c>
      <c r="F642" s="183">
        <f>COUNTA(H643:H645)</f>
        <v>3</v>
      </c>
      <c r="G642" s="184">
        <f>E642/F642</f>
        <v>1</v>
      </c>
      <c r="H642" s="201" t="s">
        <v>684</v>
      </c>
      <c r="I642" s="185"/>
      <c r="J642" s="185"/>
      <c r="K642" s="186"/>
      <c r="L642" s="197" t="s">
        <v>2631</v>
      </c>
      <c r="M642" s="1"/>
      <c r="N642" s="1"/>
      <c r="O642" s="1"/>
      <c r="P642" s="1"/>
      <c r="Q642" s="1"/>
      <c r="R642" s="1"/>
      <c r="S642" s="1"/>
      <c r="T642" s="1"/>
      <c r="U642" s="5"/>
      <c r="V642" s="5"/>
      <c r="W642" s="5"/>
      <c r="X642" s="5"/>
      <c r="Y642" s="5"/>
      <c r="Z642" s="5"/>
      <c r="AA642" s="5"/>
      <c r="AB642" s="5"/>
      <c r="AC642" s="5"/>
      <c r="AD642" s="5"/>
      <c r="AE642" s="6"/>
      <c r="AF642" s="5"/>
      <c r="AG642" s="7"/>
      <c r="AH642" s="6"/>
      <c r="AI642" s="8"/>
      <c r="AJ642" s="5"/>
      <c r="AK642" s="5"/>
      <c r="AL642" s="5"/>
      <c r="AM642" s="5"/>
      <c r="AN642" s="5"/>
      <c r="AO642" s="5"/>
      <c r="AP642" s="5"/>
      <c r="AQ642" s="5"/>
      <c r="AR642" s="5"/>
      <c r="AS642" s="5"/>
      <c r="AT642" s="5"/>
      <c r="AU642" s="9"/>
      <c r="AV642" s="1"/>
      <c r="AW642" s="1"/>
    </row>
    <row r="643" ht="15.0" customHeight="1">
      <c r="A643" s="181" t="s">
        <v>48</v>
      </c>
      <c r="B643" s="181" t="s">
        <v>2589</v>
      </c>
      <c r="C643" s="232" t="s">
        <v>216</v>
      </c>
      <c r="D643" s="193" t="s">
        <v>418</v>
      </c>
      <c r="E643" s="189"/>
      <c r="F643" s="189"/>
      <c r="G643" s="189"/>
      <c r="H643" s="197" t="s">
        <v>99</v>
      </c>
      <c r="I643" s="195"/>
      <c r="J643" s="195"/>
      <c r="K643" s="196"/>
      <c r="L643" s="197" t="s">
        <v>2632</v>
      </c>
      <c r="M643" s="1"/>
      <c r="N643" s="1"/>
      <c r="O643" s="1"/>
      <c r="P643" s="1"/>
      <c r="Q643" s="1"/>
      <c r="R643" s="1"/>
      <c r="S643" s="1"/>
      <c r="T643" s="1"/>
      <c r="U643" s="5"/>
      <c r="V643" s="5"/>
      <c r="W643" s="5"/>
      <c r="X643" s="5"/>
      <c r="Y643" s="5"/>
      <c r="Z643" s="5"/>
      <c r="AA643" s="5"/>
      <c r="AB643" s="5"/>
      <c r="AC643" s="5"/>
      <c r="AD643" s="5"/>
      <c r="AE643" s="6"/>
      <c r="AF643" s="5"/>
      <c r="AG643" s="7"/>
      <c r="AH643" s="6"/>
      <c r="AI643" s="8"/>
      <c r="AJ643" s="5"/>
      <c r="AK643" s="5"/>
      <c r="AL643" s="5"/>
      <c r="AM643" s="5"/>
      <c r="AN643" s="5"/>
      <c r="AO643" s="5"/>
      <c r="AP643" s="5"/>
      <c r="AQ643" s="5"/>
      <c r="AR643" s="5"/>
      <c r="AS643" s="5"/>
      <c r="AT643" s="5"/>
      <c r="AU643" s="9"/>
      <c r="AV643" s="1"/>
      <c r="AW643" s="1"/>
    </row>
    <row r="644" ht="15.0" customHeight="1">
      <c r="A644" s="181" t="s">
        <v>48</v>
      </c>
      <c r="B644" s="181" t="s">
        <v>2589</v>
      </c>
      <c r="C644" s="232" t="s">
        <v>219</v>
      </c>
      <c r="D644" s="193" t="s">
        <v>32</v>
      </c>
      <c r="E644" s="189"/>
      <c r="F644" s="189"/>
      <c r="G644" s="189"/>
      <c r="H644" s="197" t="s">
        <v>99</v>
      </c>
      <c r="I644" s="195"/>
      <c r="J644" s="195"/>
      <c r="K644" s="196"/>
      <c r="L644" s="197" t="s">
        <v>2633</v>
      </c>
      <c r="M644" s="1"/>
      <c r="N644" s="1"/>
      <c r="O644" s="1"/>
      <c r="P644" s="1"/>
      <c r="Q644" s="1"/>
      <c r="R644" s="1"/>
      <c r="S644" s="1"/>
      <c r="T644" s="1"/>
      <c r="U644" s="5"/>
      <c r="V644" s="5"/>
      <c r="W644" s="5"/>
      <c r="X644" s="5"/>
      <c r="Y644" s="5"/>
      <c r="Z644" s="5"/>
      <c r="AA644" s="5"/>
      <c r="AB644" s="5"/>
      <c r="AC644" s="5"/>
      <c r="AD644" s="5"/>
      <c r="AE644" s="6"/>
      <c r="AF644" s="5"/>
      <c r="AG644" s="7"/>
      <c r="AH644" s="6"/>
      <c r="AI644" s="8"/>
      <c r="AJ644" s="5"/>
      <c r="AK644" s="5"/>
      <c r="AL644" s="5"/>
      <c r="AM644" s="5"/>
      <c r="AN644" s="5"/>
      <c r="AO644" s="5"/>
      <c r="AP644" s="5"/>
      <c r="AQ644" s="5"/>
      <c r="AR644" s="5"/>
      <c r="AS644" s="5"/>
      <c r="AT644" s="5"/>
      <c r="AU644" s="9"/>
      <c r="AV644" s="1"/>
      <c r="AW644" s="1"/>
    </row>
    <row r="645" ht="15.0" customHeight="1">
      <c r="A645" s="181" t="s">
        <v>48</v>
      </c>
      <c r="B645" s="181" t="s">
        <v>2589</v>
      </c>
      <c r="C645" s="232" t="s">
        <v>2634</v>
      </c>
      <c r="D645" s="193" t="s">
        <v>32</v>
      </c>
      <c r="E645" s="189"/>
      <c r="F645" s="189"/>
      <c r="G645" s="189"/>
      <c r="H645" s="197" t="s">
        <v>99</v>
      </c>
      <c r="I645" s="195"/>
      <c r="J645" s="195"/>
      <c r="K645" s="196"/>
      <c r="L645" s="197" t="s">
        <v>2635</v>
      </c>
      <c r="M645" s="1"/>
      <c r="N645" s="1"/>
      <c r="O645" s="1"/>
      <c r="P645" s="1"/>
      <c r="Q645" s="1"/>
      <c r="R645" s="1"/>
      <c r="S645" s="1"/>
      <c r="T645" s="1"/>
      <c r="U645" s="5"/>
      <c r="V645" s="5"/>
      <c r="W645" s="5"/>
      <c r="X645" s="5"/>
      <c r="Y645" s="5"/>
      <c r="Z645" s="5"/>
      <c r="AA645" s="5"/>
      <c r="AB645" s="5"/>
      <c r="AC645" s="5"/>
      <c r="AD645" s="5"/>
      <c r="AE645" s="6"/>
      <c r="AF645" s="5"/>
      <c r="AG645" s="7"/>
      <c r="AH645" s="6"/>
      <c r="AI645" s="8"/>
      <c r="AJ645" s="5"/>
      <c r="AK645" s="5"/>
      <c r="AL645" s="5"/>
      <c r="AM645" s="5"/>
      <c r="AN645" s="5"/>
      <c r="AO645" s="5"/>
      <c r="AP645" s="5"/>
      <c r="AQ645" s="5"/>
      <c r="AR645" s="5"/>
      <c r="AS645" s="5"/>
      <c r="AT645" s="5"/>
      <c r="AU645" s="9"/>
      <c r="AV645" s="1"/>
      <c r="AW645" s="1"/>
    </row>
    <row r="646" ht="15.0" customHeight="1">
      <c r="A646" s="181"/>
      <c r="B646" s="181"/>
      <c r="C646" s="5"/>
      <c r="D646" s="1"/>
      <c r="E646" s="1"/>
      <c r="F646" s="1"/>
      <c r="G646" s="1"/>
      <c r="H646" s="5"/>
      <c r="I646" s="2"/>
      <c r="J646" s="2"/>
      <c r="K646" s="3"/>
      <c r="L646" s="5"/>
      <c r="M646" s="1"/>
      <c r="N646" s="1"/>
      <c r="O646" s="1"/>
      <c r="P646" s="1"/>
      <c r="Q646" s="1"/>
      <c r="R646" s="1"/>
      <c r="S646" s="1"/>
      <c r="T646" s="1"/>
      <c r="U646" s="5"/>
      <c r="V646" s="5"/>
      <c r="W646" s="5"/>
      <c r="X646" s="5"/>
      <c r="Y646" s="5"/>
      <c r="Z646" s="5"/>
      <c r="AA646" s="5"/>
      <c r="AB646" s="5"/>
      <c r="AC646" s="5"/>
      <c r="AD646" s="5"/>
      <c r="AE646" s="6"/>
      <c r="AF646" s="5"/>
      <c r="AG646" s="7"/>
      <c r="AH646" s="6"/>
      <c r="AI646" s="8"/>
      <c r="AJ646" s="5"/>
      <c r="AK646" s="5"/>
      <c r="AL646" s="5"/>
      <c r="AM646" s="5"/>
      <c r="AN646" s="5"/>
      <c r="AO646" s="5"/>
      <c r="AP646" s="5"/>
      <c r="AQ646" s="5"/>
      <c r="AR646" s="5"/>
      <c r="AS646" s="5"/>
      <c r="AT646" s="5"/>
      <c r="AU646" s="9"/>
      <c r="AV646" s="1"/>
      <c r="AW646" s="1"/>
    </row>
    <row r="647" ht="15.0" customHeight="1">
      <c r="A647" s="181"/>
      <c r="B647" s="181"/>
      <c r="C647" s="5"/>
      <c r="D647" s="1"/>
      <c r="E647" s="1"/>
      <c r="F647" s="1"/>
      <c r="G647" s="1"/>
      <c r="H647" s="5"/>
      <c r="I647" s="2"/>
      <c r="J647" s="2"/>
      <c r="K647" s="3"/>
      <c r="L647" s="5"/>
      <c r="M647" s="1"/>
      <c r="N647" s="1"/>
      <c r="O647" s="1"/>
      <c r="P647" s="1"/>
      <c r="Q647" s="1"/>
      <c r="R647" s="1"/>
      <c r="S647" s="1"/>
      <c r="T647" s="1"/>
      <c r="U647" s="5"/>
      <c r="V647" s="5"/>
      <c r="W647" s="5"/>
      <c r="X647" s="5"/>
      <c r="Y647" s="5"/>
      <c r="Z647" s="5"/>
      <c r="AA647" s="5"/>
      <c r="AB647" s="5"/>
      <c r="AC647" s="5"/>
      <c r="AD647" s="5"/>
      <c r="AE647" s="6"/>
      <c r="AF647" s="5"/>
      <c r="AG647" s="7"/>
      <c r="AH647" s="6"/>
      <c r="AI647" s="8"/>
      <c r="AJ647" s="5"/>
      <c r="AK647" s="5"/>
      <c r="AL647" s="5"/>
      <c r="AM647" s="5"/>
      <c r="AN647" s="5"/>
      <c r="AO647" s="5"/>
      <c r="AP647" s="5"/>
      <c r="AQ647" s="5"/>
      <c r="AR647" s="5"/>
      <c r="AS647" s="5"/>
      <c r="AT647" s="5"/>
      <c r="AU647" s="9"/>
      <c r="AV647" s="1"/>
      <c r="AW647" s="1"/>
    </row>
    <row r="648" ht="15.0" customHeight="1">
      <c r="A648" s="181"/>
      <c r="B648" s="181"/>
      <c r="C648" s="5"/>
      <c r="D648" s="1"/>
      <c r="E648" s="1"/>
      <c r="F648" s="1"/>
      <c r="G648" s="1"/>
      <c r="H648" s="5"/>
      <c r="I648" s="2"/>
      <c r="J648" s="2"/>
      <c r="K648" s="3"/>
      <c r="L648" s="5"/>
      <c r="M648" s="1"/>
      <c r="N648" s="1"/>
      <c r="O648" s="1"/>
      <c r="P648" s="1"/>
      <c r="Q648" s="1"/>
      <c r="R648" s="1"/>
      <c r="S648" s="1"/>
      <c r="T648" s="1"/>
      <c r="U648" s="5"/>
      <c r="V648" s="5"/>
      <c r="W648" s="5"/>
      <c r="X648" s="5"/>
      <c r="Y648" s="5"/>
      <c r="Z648" s="5"/>
      <c r="AA648" s="5"/>
      <c r="AB648" s="5"/>
      <c r="AC648" s="5"/>
      <c r="AD648" s="5"/>
      <c r="AE648" s="6"/>
      <c r="AF648" s="5"/>
      <c r="AG648" s="7"/>
      <c r="AH648" s="6"/>
      <c r="AI648" s="8"/>
      <c r="AJ648" s="5"/>
      <c r="AK648" s="5"/>
      <c r="AL648" s="5"/>
      <c r="AM648" s="5"/>
      <c r="AN648" s="5"/>
      <c r="AO648" s="5"/>
      <c r="AP648" s="5"/>
      <c r="AQ648" s="5"/>
      <c r="AR648" s="5"/>
      <c r="AS648" s="5"/>
      <c r="AT648" s="5"/>
      <c r="AU648" s="9"/>
      <c r="AV648" s="1"/>
      <c r="AW648" s="1"/>
    </row>
    <row r="649" ht="15.0" customHeight="1">
      <c r="A649" s="181"/>
      <c r="B649" s="181"/>
      <c r="C649" s="5"/>
      <c r="D649" s="1"/>
      <c r="E649" s="1"/>
      <c r="F649" s="1"/>
      <c r="G649" s="1"/>
      <c r="H649" s="5"/>
      <c r="I649" s="2"/>
      <c r="J649" s="2"/>
      <c r="K649" s="3"/>
      <c r="L649" s="5"/>
      <c r="M649" s="1"/>
      <c r="N649" s="1"/>
      <c r="O649" s="1"/>
      <c r="P649" s="1"/>
      <c r="Q649" s="1"/>
      <c r="R649" s="1"/>
      <c r="S649" s="1"/>
      <c r="T649" s="1"/>
      <c r="U649" s="5"/>
      <c r="V649" s="5"/>
      <c r="W649" s="5"/>
      <c r="X649" s="5"/>
      <c r="Y649" s="5"/>
      <c r="Z649" s="5"/>
      <c r="AA649" s="5"/>
      <c r="AB649" s="5"/>
      <c r="AC649" s="5"/>
      <c r="AD649" s="5"/>
      <c r="AE649" s="6"/>
      <c r="AF649" s="5"/>
      <c r="AG649" s="7"/>
      <c r="AH649" s="6"/>
      <c r="AI649" s="8"/>
      <c r="AJ649" s="5"/>
      <c r="AK649" s="5"/>
      <c r="AL649" s="5"/>
      <c r="AM649" s="5"/>
      <c r="AN649" s="5"/>
      <c r="AO649" s="5"/>
      <c r="AP649" s="5"/>
      <c r="AQ649" s="5"/>
      <c r="AR649" s="5"/>
      <c r="AS649" s="5"/>
      <c r="AT649" s="5"/>
      <c r="AU649" s="9"/>
      <c r="AV649" s="1"/>
      <c r="AW649" s="1"/>
    </row>
    <row r="650" ht="15.0" customHeight="1">
      <c r="A650" s="181"/>
      <c r="B650" s="181"/>
      <c r="C650" s="5"/>
      <c r="D650" s="1"/>
      <c r="E650" s="1"/>
      <c r="F650" s="1"/>
      <c r="G650" s="1"/>
      <c r="H650" s="5"/>
      <c r="I650" s="2"/>
      <c r="J650" s="2"/>
      <c r="K650" s="3"/>
      <c r="L650" s="5"/>
      <c r="M650" s="1"/>
      <c r="N650" s="1"/>
      <c r="O650" s="1"/>
      <c r="P650" s="1"/>
      <c r="Q650" s="1"/>
      <c r="R650" s="1"/>
      <c r="S650" s="1"/>
      <c r="T650" s="1"/>
      <c r="U650" s="5"/>
      <c r="V650" s="5"/>
      <c r="W650" s="5"/>
      <c r="X650" s="5"/>
      <c r="Y650" s="5"/>
      <c r="Z650" s="5"/>
      <c r="AA650" s="5"/>
      <c r="AB650" s="5"/>
      <c r="AC650" s="5"/>
      <c r="AD650" s="5"/>
      <c r="AE650" s="6"/>
      <c r="AF650" s="5"/>
      <c r="AG650" s="7"/>
      <c r="AH650" s="6"/>
      <c r="AI650" s="8"/>
      <c r="AJ650" s="5"/>
      <c r="AK650" s="5"/>
      <c r="AL650" s="5"/>
      <c r="AM650" s="5"/>
      <c r="AN650" s="5"/>
      <c r="AO650" s="5"/>
      <c r="AP650" s="5"/>
      <c r="AQ650" s="5"/>
      <c r="AR650" s="5"/>
      <c r="AS650" s="5"/>
      <c r="AT650" s="5"/>
      <c r="AU650" s="9"/>
      <c r="AV650" s="1"/>
      <c r="AW650" s="1"/>
    </row>
    <row r="651" ht="15.0" customHeight="1">
      <c r="A651" s="181"/>
      <c r="B651" s="181"/>
      <c r="C651" s="5"/>
      <c r="D651" s="1"/>
      <c r="E651" s="1"/>
      <c r="F651" s="1"/>
      <c r="G651" s="1"/>
      <c r="H651" s="5"/>
      <c r="I651" s="2"/>
      <c r="J651" s="2"/>
      <c r="K651" s="3"/>
      <c r="L651" s="5"/>
      <c r="M651" s="1"/>
      <c r="N651" s="1"/>
      <c r="O651" s="1"/>
      <c r="P651" s="1"/>
      <c r="Q651" s="1"/>
      <c r="R651" s="1"/>
      <c r="S651" s="1"/>
      <c r="T651" s="1"/>
      <c r="U651" s="5"/>
      <c r="V651" s="5"/>
      <c r="W651" s="5"/>
      <c r="X651" s="5"/>
      <c r="Y651" s="5"/>
      <c r="Z651" s="5"/>
      <c r="AA651" s="5"/>
      <c r="AB651" s="5"/>
      <c r="AC651" s="5"/>
      <c r="AD651" s="5"/>
      <c r="AE651" s="6"/>
      <c r="AF651" s="5"/>
      <c r="AG651" s="7"/>
      <c r="AH651" s="6"/>
      <c r="AI651" s="8"/>
      <c r="AJ651" s="5"/>
      <c r="AK651" s="5"/>
      <c r="AL651" s="5"/>
      <c r="AM651" s="5"/>
      <c r="AN651" s="5"/>
      <c r="AO651" s="5"/>
      <c r="AP651" s="5"/>
      <c r="AQ651" s="5"/>
      <c r="AR651" s="5"/>
      <c r="AS651" s="5"/>
      <c r="AT651" s="5"/>
      <c r="AU651" s="9"/>
      <c r="AV651" s="1"/>
      <c r="AW651" s="1"/>
    </row>
    <row r="652" ht="15.0" customHeight="1">
      <c r="A652" s="181"/>
      <c r="B652" s="181"/>
      <c r="C652" s="5"/>
      <c r="D652" s="1"/>
      <c r="E652" s="1"/>
      <c r="F652" s="1"/>
      <c r="G652" s="1"/>
      <c r="H652" s="5"/>
      <c r="I652" s="2"/>
      <c r="J652" s="2"/>
      <c r="K652" s="3"/>
      <c r="L652" s="5"/>
      <c r="M652" s="1"/>
      <c r="N652" s="1"/>
      <c r="O652" s="1"/>
      <c r="P652" s="1"/>
      <c r="Q652" s="1"/>
      <c r="R652" s="1"/>
      <c r="S652" s="1"/>
      <c r="T652" s="1"/>
      <c r="U652" s="5"/>
      <c r="V652" s="5"/>
      <c r="W652" s="5"/>
      <c r="X652" s="5"/>
      <c r="Y652" s="5"/>
      <c r="Z652" s="5"/>
      <c r="AA652" s="5"/>
      <c r="AB652" s="5"/>
      <c r="AC652" s="5"/>
      <c r="AD652" s="5"/>
      <c r="AE652" s="6"/>
      <c r="AF652" s="5"/>
      <c r="AG652" s="7"/>
      <c r="AH652" s="6"/>
      <c r="AI652" s="8"/>
      <c r="AJ652" s="5"/>
      <c r="AK652" s="5"/>
      <c r="AL652" s="5"/>
      <c r="AM652" s="5"/>
      <c r="AN652" s="5"/>
      <c r="AO652" s="5"/>
      <c r="AP652" s="5"/>
      <c r="AQ652" s="5"/>
      <c r="AR652" s="5"/>
      <c r="AS652" s="5"/>
      <c r="AT652" s="5"/>
      <c r="AU652" s="9"/>
      <c r="AV652" s="1"/>
      <c r="AW652" s="1"/>
    </row>
    <row r="653" ht="15.0" customHeight="1">
      <c r="A653" s="181"/>
      <c r="B653" s="181"/>
      <c r="C653" s="5"/>
      <c r="D653" s="1"/>
      <c r="E653" s="1"/>
      <c r="F653" s="1"/>
      <c r="G653" s="1"/>
      <c r="H653" s="5"/>
      <c r="I653" s="2"/>
      <c r="J653" s="2"/>
      <c r="K653" s="3"/>
      <c r="L653" s="5"/>
      <c r="M653" s="1"/>
      <c r="N653" s="1"/>
      <c r="O653" s="1"/>
      <c r="P653" s="1"/>
      <c r="Q653" s="1"/>
      <c r="R653" s="1"/>
      <c r="S653" s="1"/>
      <c r="T653" s="1"/>
      <c r="U653" s="5"/>
      <c r="V653" s="5"/>
      <c r="W653" s="5"/>
      <c r="X653" s="5"/>
      <c r="Y653" s="5"/>
      <c r="Z653" s="5"/>
      <c r="AA653" s="5"/>
      <c r="AB653" s="5"/>
      <c r="AC653" s="5"/>
      <c r="AD653" s="5"/>
      <c r="AE653" s="6"/>
      <c r="AF653" s="5"/>
      <c r="AG653" s="7"/>
      <c r="AH653" s="6"/>
      <c r="AI653" s="8"/>
      <c r="AJ653" s="5"/>
      <c r="AK653" s="5"/>
      <c r="AL653" s="5"/>
      <c r="AM653" s="5"/>
      <c r="AN653" s="5"/>
      <c r="AO653" s="5"/>
      <c r="AP653" s="5"/>
      <c r="AQ653" s="5"/>
      <c r="AR653" s="5"/>
      <c r="AS653" s="5"/>
      <c r="AT653" s="5"/>
      <c r="AU653" s="9"/>
      <c r="AV653" s="1"/>
      <c r="AW653" s="1"/>
    </row>
    <row r="654" ht="15.0" customHeight="1">
      <c r="A654" s="181"/>
      <c r="B654" s="181"/>
      <c r="C654" s="5"/>
      <c r="D654" s="1"/>
      <c r="E654" s="1"/>
      <c r="F654" s="1"/>
      <c r="G654" s="1"/>
      <c r="H654" s="5"/>
      <c r="I654" s="2"/>
      <c r="J654" s="2"/>
      <c r="K654" s="3"/>
      <c r="L654" s="5"/>
      <c r="M654" s="1"/>
      <c r="N654" s="1"/>
      <c r="O654" s="1"/>
      <c r="P654" s="1"/>
      <c r="Q654" s="1"/>
      <c r="R654" s="1"/>
      <c r="S654" s="1"/>
      <c r="T654" s="1"/>
      <c r="U654" s="5"/>
      <c r="V654" s="5"/>
      <c r="W654" s="5"/>
      <c r="X654" s="5"/>
      <c r="Y654" s="5"/>
      <c r="Z654" s="5"/>
      <c r="AA654" s="5"/>
      <c r="AB654" s="5"/>
      <c r="AC654" s="5"/>
      <c r="AD654" s="5"/>
      <c r="AE654" s="6"/>
      <c r="AF654" s="5"/>
      <c r="AG654" s="7"/>
      <c r="AH654" s="6"/>
      <c r="AI654" s="8"/>
      <c r="AJ654" s="5"/>
      <c r="AK654" s="5"/>
      <c r="AL654" s="5"/>
      <c r="AM654" s="5"/>
      <c r="AN654" s="5"/>
      <c r="AO654" s="5"/>
      <c r="AP654" s="5"/>
      <c r="AQ654" s="5"/>
      <c r="AR654" s="5"/>
      <c r="AS654" s="5"/>
      <c r="AT654" s="5"/>
      <c r="AU654" s="9"/>
      <c r="AV654" s="1"/>
      <c r="AW654" s="1"/>
    </row>
    <row r="655" ht="15.0" customHeight="1">
      <c r="A655" s="181"/>
      <c r="B655" s="181"/>
      <c r="C655" s="5"/>
      <c r="D655" s="1"/>
      <c r="E655" s="1"/>
      <c r="F655" s="1"/>
      <c r="G655" s="1"/>
      <c r="H655" s="5"/>
      <c r="I655" s="2"/>
      <c r="J655" s="2"/>
      <c r="K655" s="3"/>
      <c r="L655" s="5"/>
      <c r="M655" s="1"/>
      <c r="N655" s="1"/>
      <c r="O655" s="1"/>
      <c r="P655" s="1"/>
      <c r="Q655" s="1"/>
      <c r="R655" s="1"/>
      <c r="S655" s="1"/>
      <c r="T655" s="1"/>
      <c r="U655" s="5"/>
      <c r="V655" s="5"/>
      <c r="W655" s="5"/>
      <c r="X655" s="5"/>
      <c r="Y655" s="5"/>
      <c r="Z655" s="5"/>
      <c r="AA655" s="5"/>
      <c r="AB655" s="5"/>
      <c r="AC655" s="5"/>
      <c r="AD655" s="5"/>
      <c r="AE655" s="6"/>
      <c r="AF655" s="5"/>
      <c r="AG655" s="7"/>
      <c r="AH655" s="6"/>
      <c r="AI655" s="8"/>
      <c r="AJ655" s="5"/>
      <c r="AK655" s="5"/>
      <c r="AL655" s="5"/>
      <c r="AM655" s="5"/>
      <c r="AN655" s="5"/>
      <c r="AO655" s="5"/>
      <c r="AP655" s="5"/>
      <c r="AQ655" s="5"/>
      <c r="AR655" s="5"/>
      <c r="AS655" s="5"/>
      <c r="AT655" s="5"/>
      <c r="AU655" s="9"/>
      <c r="AV655" s="1"/>
      <c r="AW655" s="1"/>
    </row>
    <row r="656" ht="15.0" customHeight="1">
      <c r="A656" s="181"/>
      <c r="B656" s="181"/>
      <c r="C656" s="5"/>
      <c r="D656" s="1"/>
      <c r="E656" s="1"/>
      <c r="F656" s="1"/>
      <c r="G656" s="1"/>
      <c r="H656" s="5"/>
      <c r="I656" s="2"/>
      <c r="J656" s="2"/>
      <c r="K656" s="3"/>
      <c r="L656" s="5"/>
      <c r="M656" s="1"/>
      <c r="N656" s="1"/>
      <c r="O656" s="1"/>
      <c r="P656" s="1"/>
      <c r="Q656" s="1"/>
      <c r="R656" s="1"/>
      <c r="S656" s="1"/>
      <c r="T656" s="1"/>
      <c r="U656" s="5"/>
      <c r="V656" s="5"/>
      <c r="W656" s="5"/>
      <c r="X656" s="5"/>
      <c r="Y656" s="5"/>
      <c r="Z656" s="5"/>
      <c r="AA656" s="5"/>
      <c r="AB656" s="5"/>
      <c r="AC656" s="5"/>
      <c r="AD656" s="5"/>
      <c r="AE656" s="6"/>
      <c r="AF656" s="5"/>
      <c r="AG656" s="7"/>
      <c r="AH656" s="6"/>
      <c r="AI656" s="8"/>
      <c r="AJ656" s="5"/>
      <c r="AK656" s="5"/>
      <c r="AL656" s="5"/>
      <c r="AM656" s="5"/>
      <c r="AN656" s="5"/>
      <c r="AO656" s="5"/>
      <c r="AP656" s="5"/>
      <c r="AQ656" s="5"/>
      <c r="AR656" s="5"/>
      <c r="AS656" s="5"/>
      <c r="AT656" s="5"/>
      <c r="AU656" s="9"/>
      <c r="AV656" s="1"/>
      <c r="AW656" s="1"/>
    </row>
    <row r="657" ht="15.0" customHeight="1">
      <c r="A657" s="181"/>
      <c r="B657" s="181"/>
      <c r="C657" s="5"/>
      <c r="D657" s="1"/>
      <c r="E657" s="1"/>
      <c r="F657" s="1"/>
      <c r="G657" s="1"/>
      <c r="H657" s="5"/>
      <c r="I657" s="2"/>
      <c r="J657" s="2"/>
      <c r="K657" s="3"/>
      <c r="L657" s="5"/>
      <c r="M657" s="1"/>
      <c r="N657" s="1"/>
      <c r="O657" s="1"/>
      <c r="P657" s="1"/>
      <c r="Q657" s="1"/>
      <c r="R657" s="1"/>
      <c r="S657" s="1"/>
      <c r="T657" s="1"/>
      <c r="U657" s="5"/>
      <c r="V657" s="5"/>
      <c r="W657" s="5"/>
      <c r="X657" s="5"/>
      <c r="Y657" s="5"/>
      <c r="Z657" s="5"/>
      <c r="AA657" s="5"/>
      <c r="AB657" s="5"/>
      <c r="AC657" s="5"/>
      <c r="AD657" s="5"/>
      <c r="AE657" s="6"/>
      <c r="AF657" s="5"/>
      <c r="AG657" s="7"/>
      <c r="AH657" s="6"/>
      <c r="AI657" s="8"/>
      <c r="AJ657" s="5"/>
      <c r="AK657" s="5"/>
      <c r="AL657" s="5"/>
      <c r="AM657" s="5"/>
      <c r="AN657" s="5"/>
      <c r="AO657" s="5"/>
      <c r="AP657" s="5"/>
      <c r="AQ657" s="5"/>
      <c r="AR657" s="5"/>
      <c r="AS657" s="5"/>
      <c r="AT657" s="5"/>
      <c r="AU657" s="9"/>
      <c r="AV657" s="1"/>
      <c r="AW657" s="1"/>
    </row>
    <row r="658" ht="15.0" customHeight="1">
      <c r="A658" s="181"/>
      <c r="B658" s="181"/>
      <c r="C658" s="5"/>
      <c r="D658" s="1"/>
      <c r="E658" s="1"/>
      <c r="F658" s="1"/>
      <c r="G658" s="1"/>
      <c r="H658" s="5"/>
      <c r="I658" s="2"/>
      <c r="J658" s="2"/>
      <c r="K658" s="3"/>
      <c r="L658" s="5"/>
      <c r="M658" s="1"/>
      <c r="N658" s="1"/>
      <c r="O658" s="1"/>
      <c r="P658" s="1"/>
      <c r="Q658" s="1"/>
      <c r="R658" s="1"/>
      <c r="S658" s="1"/>
      <c r="T658" s="1"/>
      <c r="U658" s="5"/>
      <c r="V658" s="5"/>
      <c r="W658" s="5"/>
      <c r="X658" s="5"/>
      <c r="Y658" s="5"/>
      <c r="Z658" s="5"/>
      <c r="AA658" s="5"/>
      <c r="AB658" s="5"/>
      <c r="AC658" s="5"/>
      <c r="AD658" s="5"/>
      <c r="AE658" s="6"/>
      <c r="AF658" s="5"/>
      <c r="AG658" s="7"/>
      <c r="AH658" s="6"/>
      <c r="AI658" s="8"/>
      <c r="AJ658" s="5"/>
      <c r="AK658" s="5"/>
      <c r="AL658" s="5"/>
      <c r="AM658" s="5"/>
      <c r="AN658" s="5"/>
      <c r="AO658" s="5"/>
      <c r="AP658" s="5"/>
      <c r="AQ658" s="5"/>
      <c r="AR658" s="5"/>
      <c r="AS658" s="5"/>
      <c r="AT658" s="5"/>
      <c r="AU658" s="9"/>
      <c r="AV658" s="1"/>
      <c r="AW658" s="1"/>
    </row>
    <row r="659" ht="15.0" customHeight="1">
      <c r="A659" s="181"/>
      <c r="B659" s="181"/>
      <c r="C659" s="5"/>
      <c r="D659" s="1"/>
      <c r="E659" s="1"/>
      <c r="F659" s="1"/>
      <c r="G659" s="1"/>
      <c r="H659" s="5"/>
      <c r="I659" s="2"/>
      <c r="J659" s="2"/>
      <c r="K659" s="3"/>
      <c r="L659" s="5"/>
      <c r="M659" s="1"/>
      <c r="N659" s="1"/>
      <c r="O659" s="1"/>
      <c r="P659" s="1"/>
      <c r="Q659" s="1"/>
      <c r="R659" s="1"/>
      <c r="S659" s="1"/>
      <c r="T659" s="1"/>
      <c r="U659" s="5"/>
      <c r="V659" s="5"/>
      <c r="W659" s="5"/>
      <c r="X659" s="5"/>
      <c r="Y659" s="5"/>
      <c r="Z659" s="5"/>
      <c r="AA659" s="5"/>
      <c r="AB659" s="5"/>
      <c r="AC659" s="5"/>
      <c r="AD659" s="5"/>
      <c r="AE659" s="6"/>
      <c r="AF659" s="5"/>
      <c r="AG659" s="7"/>
      <c r="AH659" s="6"/>
      <c r="AI659" s="8"/>
      <c r="AJ659" s="5"/>
      <c r="AK659" s="5"/>
      <c r="AL659" s="5"/>
      <c r="AM659" s="5"/>
      <c r="AN659" s="5"/>
      <c r="AO659" s="5"/>
      <c r="AP659" s="5"/>
      <c r="AQ659" s="5"/>
      <c r="AR659" s="5"/>
      <c r="AS659" s="5"/>
      <c r="AT659" s="5"/>
      <c r="AU659" s="9"/>
      <c r="AV659" s="1"/>
      <c r="AW659" s="1"/>
    </row>
    <row r="660" ht="15.0" customHeight="1">
      <c r="A660" s="181"/>
      <c r="B660" s="181"/>
      <c r="C660" s="5"/>
      <c r="D660" s="1"/>
      <c r="E660" s="1"/>
      <c r="F660" s="1"/>
      <c r="G660" s="1"/>
      <c r="H660" s="5"/>
      <c r="I660" s="2"/>
      <c r="J660" s="2"/>
      <c r="K660" s="3"/>
      <c r="L660" s="5"/>
      <c r="M660" s="1"/>
      <c r="N660" s="1"/>
      <c r="O660" s="1"/>
      <c r="P660" s="1"/>
      <c r="Q660" s="1"/>
      <c r="R660" s="1"/>
      <c r="S660" s="1"/>
      <c r="T660" s="1"/>
      <c r="U660" s="5"/>
      <c r="V660" s="5"/>
      <c r="W660" s="5"/>
      <c r="X660" s="5"/>
      <c r="Y660" s="5"/>
      <c r="Z660" s="5"/>
      <c r="AA660" s="5"/>
      <c r="AB660" s="5"/>
      <c r="AC660" s="5"/>
      <c r="AD660" s="5"/>
      <c r="AE660" s="6"/>
      <c r="AF660" s="5"/>
      <c r="AG660" s="7"/>
      <c r="AH660" s="6"/>
      <c r="AI660" s="8"/>
      <c r="AJ660" s="5"/>
      <c r="AK660" s="5"/>
      <c r="AL660" s="5"/>
      <c r="AM660" s="5"/>
      <c r="AN660" s="5"/>
      <c r="AO660" s="5"/>
      <c r="AP660" s="5"/>
      <c r="AQ660" s="5"/>
      <c r="AR660" s="5"/>
      <c r="AS660" s="5"/>
      <c r="AT660" s="5"/>
      <c r="AU660" s="9"/>
      <c r="AV660" s="1"/>
      <c r="AW660" s="1"/>
    </row>
    <row r="661" ht="15.0" customHeight="1">
      <c r="A661" s="181"/>
      <c r="B661" s="181"/>
      <c r="C661" s="5"/>
      <c r="D661" s="1"/>
      <c r="E661" s="1"/>
      <c r="F661" s="1"/>
      <c r="G661" s="1"/>
      <c r="H661" s="5"/>
      <c r="I661" s="2"/>
      <c r="J661" s="2"/>
      <c r="K661" s="3"/>
      <c r="L661" s="5"/>
      <c r="M661" s="1"/>
      <c r="N661" s="1"/>
      <c r="O661" s="1"/>
      <c r="P661" s="1"/>
      <c r="Q661" s="1"/>
      <c r="R661" s="1"/>
      <c r="S661" s="1"/>
      <c r="T661" s="1"/>
      <c r="U661" s="5"/>
      <c r="V661" s="5"/>
      <c r="W661" s="5"/>
      <c r="X661" s="5"/>
      <c r="Y661" s="5"/>
      <c r="Z661" s="5"/>
      <c r="AA661" s="5"/>
      <c r="AB661" s="5"/>
      <c r="AC661" s="5"/>
      <c r="AD661" s="5"/>
      <c r="AE661" s="6"/>
      <c r="AF661" s="5"/>
      <c r="AG661" s="7"/>
      <c r="AH661" s="6"/>
      <c r="AI661" s="8"/>
      <c r="AJ661" s="5"/>
      <c r="AK661" s="5"/>
      <c r="AL661" s="5"/>
      <c r="AM661" s="5"/>
      <c r="AN661" s="5"/>
      <c r="AO661" s="5"/>
      <c r="AP661" s="5"/>
      <c r="AQ661" s="5"/>
      <c r="AR661" s="5"/>
      <c r="AS661" s="5"/>
      <c r="AT661" s="5"/>
      <c r="AU661" s="9"/>
      <c r="AV661" s="1"/>
      <c r="AW661" s="1"/>
    </row>
    <row r="662" ht="15.0" customHeight="1">
      <c r="A662" s="181"/>
      <c r="B662" s="181"/>
      <c r="C662" s="5"/>
      <c r="D662" s="1"/>
      <c r="E662" s="1"/>
      <c r="F662" s="1"/>
      <c r="G662" s="1"/>
      <c r="H662" s="5"/>
      <c r="I662" s="2"/>
      <c r="J662" s="2"/>
      <c r="K662" s="3"/>
      <c r="L662" s="5"/>
      <c r="M662" s="1"/>
      <c r="N662" s="1"/>
      <c r="O662" s="1"/>
      <c r="P662" s="1"/>
      <c r="Q662" s="1"/>
      <c r="R662" s="1"/>
      <c r="S662" s="1"/>
      <c r="T662" s="1"/>
      <c r="U662" s="5"/>
      <c r="V662" s="5"/>
      <c r="W662" s="5"/>
      <c r="X662" s="5"/>
      <c r="Y662" s="5"/>
      <c r="Z662" s="5"/>
      <c r="AA662" s="5"/>
      <c r="AB662" s="5"/>
      <c r="AC662" s="5"/>
      <c r="AD662" s="5"/>
      <c r="AE662" s="6"/>
      <c r="AF662" s="5"/>
      <c r="AG662" s="7"/>
      <c r="AH662" s="6"/>
      <c r="AI662" s="8"/>
      <c r="AJ662" s="5"/>
      <c r="AK662" s="5"/>
      <c r="AL662" s="5"/>
      <c r="AM662" s="5"/>
      <c r="AN662" s="5"/>
      <c r="AO662" s="5"/>
      <c r="AP662" s="5"/>
      <c r="AQ662" s="5"/>
      <c r="AR662" s="5"/>
      <c r="AS662" s="5"/>
      <c r="AT662" s="5"/>
      <c r="AU662" s="9"/>
      <c r="AV662" s="1"/>
      <c r="AW662" s="1"/>
    </row>
    <row r="663" ht="15.0" customHeight="1">
      <c r="A663" s="181"/>
      <c r="B663" s="181"/>
      <c r="C663" s="5"/>
      <c r="D663" s="1"/>
      <c r="E663" s="1"/>
      <c r="F663" s="1"/>
      <c r="G663" s="1"/>
      <c r="H663" s="5"/>
      <c r="I663" s="2"/>
      <c r="J663" s="2"/>
      <c r="K663" s="3"/>
      <c r="L663" s="5"/>
      <c r="M663" s="1"/>
      <c r="N663" s="1"/>
      <c r="O663" s="1"/>
      <c r="P663" s="1"/>
      <c r="Q663" s="1"/>
      <c r="R663" s="1"/>
      <c r="S663" s="1"/>
      <c r="T663" s="1"/>
      <c r="U663" s="5"/>
      <c r="V663" s="5"/>
      <c r="W663" s="5"/>
      <c r="X663" s="5"/>
      <c r="Y663" s="5"/>
      <c r="Z663" s="5"/>
      <c r="AA663" s="5"/>
      <c r="AB663" s="5"/>
      <c r="AC663" s="5"/>
      <c r="AD663" s="5"/>
      <c r="AE663" s="6"/>
      <c r="AF663" s="5"/>
      <c r="AG663" s="7"/>
      <c r="AH663" s="6"/>
      <c r="AI663" s="8"/>
      <c r="AJ663" s="5"/>
      <c r="AK663" s="5"/>
      <c r="AL663" s="5"/>
      <c r="AM663" s="5"/>
      <c r="AN663" s="5"/>
      <c r="AO663" s="5"/>
      <c r="AP663" s="5"/>
      <c r="AQ663" s="5"/>
      <c r="AR663" s="5"/>
      <c r="AS663" s="5"/>
      <c r="AT663" s="5"/>
      <c r="AU663" s="9"/>
      <c r="AV663" s="1"/>
      <c r="AW663" s="1"/>
    </row>
    <row r="664" ht="15.0" customHeight="1">
      <c r="A664" s="181"/>
      <c r="B664" s="181"/>
      <c r="C664" s="5"/>
      <c r="D664" s="1"/>
      <c r="E664" s="1"/>
      <c r="F664" s="1"/>
      <c r="G664" s="1"/>
      <c r="H664" s="5"/>
      <c r="I664" s="2"/>
      <c r="J664" s="2"/>
      <c r="K664" s="3"/>
      <c r="L664" s="5"/>
      <c r="M664" s="1"/>
      <c r="N664" s="1"/>
      <c r="O664" s="1"/>
      <c r="P664" s="1"/>
      <c r="Q664" s="1"/>
      <c r="R664" s="1"/>
      <c r="S664" s="1"/>
      <c r="T664" s="1"/>
      <c r="U664" s="5"/>
      <c r="V664" s="5"/>
      <c r="W664" s="5"/>
      <c r="X664" s="5"/>
      <c r="Y664" s="5"/>
      <c r="Z664" s="5"/>
      <c r="AA664" s="5"/>
      <c r="AB664" s="5"/>
      <c r="AC664" s="5"/>
      <c r="AD664" s="5"/>
      <c r="AE664" s="6"/>
      <c r="AF664" s="5"/>
      <c r="AG664" s="7"/>
      <c r="AH664" s="6"/>
      <c r="AI664" s="8"/>
      <c r="AJ664" s="5"/>
      <c r="AK664" s="5"/>
      <c r="AL664" s="5"/>
      <c r="AM664" s="5"/>
      <c r="AN664" s="5"/>
      <c r="AO664" s="5"/>
      <c r="AP664" s="5"/>
      <c r="AQ664" s="5"/>
      <c r="AR664" s="5"/>
      <c r="AS664" s="5"/>
      <c r="AT664" s="5"/>
      <c r="AU664" s="9"/>
      <c r="AV664" s="1"/>
      <c r="AW664" s="1"/>
    </row>
    <row r="665" ht="15.0" customHeight="1">
      <c r="A665" s="181"/>
      <c r="B665" s="181"/>
      <c r="C665" s="5"/>
      <c r="D665" s="1"/>
      <c r="E665" s="1"/>
      <c r="F665" s="1"/>
      <c r="G665" s="1"/>
      <c r="H665" s="5"/>
      <c r="I665" s="2"/>
      <c r="J665" s="2"/>
      <c r="K665" s="3"/>
      <c r="L665" s="5"/>
      <c r="M665" s="1"/>
      <c r="N665" s="1"/>
      <c r="O665" s="1"/>
      <c r="P665" s="1"/>
      <c r="Q665" s="1"/>
      <c r="R665" s="1"/>
      <c r="S665" s="1"/>
      <c r="T665" s="1"/>
      <c r="U665" s="5"/>
      <c r="V665" s="5"/>
      <c r="W665" s="5"/>
      <c r="X665" s="5"/>
      <c r="Y665" s="5"/>
      <c r="Z665" s="5"/>
      <c r="AA665" s="5"/>
      <c r="AB665" s="5"/>
      <c r="AC665" s="5"/>
      <c r="AD665" s="5"/>
      <c r="AE665" s="6"/>
      <c r="AF665" s="5"/>
      <c r="AG665" s="7"/>
      <c r="AH665" s="6"/>
      <c r="AI665" s="8"/>
      <c r="AJ665" s="5"/>
      <c r="AK665" s="5"/>
      <c r="AL665" s="5"/>
      <c r="AM665" s="5"/>
      <c r="AN665" s="5"/>
      <c r="AO665" s="5"/>
      <c r="AP665" s="5"/>
      <c r="AQ665" s="5"/>
      <c r="AR665" s="5"/>
      <c r="AS665" s="5"/>
      <c r="AT665" s="5"/>
      <c r="AU665" s="9"/>
      <c r="AV665" s="1"/>
      <c r="AW665" s="1"/>
    </row>
    <row r="666" ht="15.0" customHeight="1">
      <c r="A666" s="181"/>
      <c r="B666" s="181"/>
      <c r="C666" s="5"/>
      <c r="D666" s="1"/>
      <c r="E666" s="1"/>
      <c r="F666" s="1"/>
      <c r="G666" s="1"/>
      <c r="H666" s="5"/>
      <c r="I666" s="2"/>
      <c r="J666" s="2"/>
      <c r="K666" s="3"/>
      <c r="L666" s="5"/>
      <c r="M666" s="1"/>
      <c r="N666" s="1"/>
      <c r="O666" s="1"/>
      <c r="P666" s="1"/>
      <c r="Q666" s="1"/>
      <c r="R666" s="1"/>
      <c r="S666" s="1"/>
      <c r="T666" s="1"/>
      <c r="U666" s="5"/>
      <c r="V666" s="5"/>
      <c r="W666" s="5"/>
      <c r="X666" s="5"/>
      <c r="Y666" s="5"/>
      <c r="Z666" s="5"/>
      <c r="AA666" s="5"/>
      <c r="AB666" s="5"/>
      <c r="AC666" s="5"/>
      <c r="AD666" s="5"/>
      <c r="AE666" s="6"/>
      <c r="AF666" s="5"/>
      <c r="AG666" s="7"/>
      <c r="AH666" s="6"/>
      <c r="AI666" s="8"/>
      <c r="AJ666" s="5"/>
      <c r="AK666" s="5"/>
      <c r="AL666" s="5"/>
      <c r="AM666" s="5"/>
      <c r="AN666" s="5"/>
      <c r="AO666" s="5"/>
      <c r="AP666" s="5"/>
      <c r="AQ666" s="5"/>
      <c r="AR666" s="5"/>
      <c r="AS666" s="5"/>
      <c r="AT666" s="5"/>
      <c r="AU666" s="9"/>
      <c r="AV666" s="1"/>
      <c r="AW666" s="1"/>
    </row>
    <row r="667" ht="15.0" customHeight="1">
      <c r="A667" s="181"/>
      <c r="B667" s="181"/>
      <c r="C667" s="5"/>
      <c r="D667" s="1"/>
      <c r="E667" s="1"/>
      <c r="F667" s="1"/>
      <c r="G667" s="1"/>
      <c r="H667" s="5"/>
      <c r="I667" s="2"/>
      <c r="J667" s="2"/>
      <c r="K667" s="3"/>
      <c r="L667" s="5"/>
      <c r="M667" s="1"/>
      <c r="N667" s="1"/>
      <c r="O667" s="1"/>
      <c r="P667" s="1"/>
      <c r="Q667" s="1"/>
      <c r="R667" s="1"/>
      <c r="S667" s="1"/>
      <c r="T667" s="1"/>
      <c r="U667" s="5"/>
      <c r="V667" s="5"/>
      <c r="W667" s="5"/>
      <c r="X667" s="5"/>
      <c r="Y667" s="5"/>
      <c r="Z667" s="5"/>
      <c r="AA667" s="5"/>
      <c r="AB667" s="5"/>
      <c r="AC667" s="5"/>
      <c r="AD667" s="5"/>
      <c r="AE667" s="6"/>
      <c r="AF667" s="5"/>
      <c r="AG667" s="7"/>
      <c r="AH667" s="6"/>
      <c r="AI667" s="8"/>
      <c r="AJ667" s="5"/>
      <c r="AK667" s="5"/>
      <c r="AL667" s="5"/>
      <c r="AM667" s="5"/>
      <c r="AN667" s="5"/>
      <c r="AO667" s="5"/>
      <c r="AP667" s="5"/>
      <c r="AQ667" s="5"/>
      <c r="AR667" s="5"/>
      <c r="AS667" s="5"/>
      <c r="AT667" s="5"/>
      <c r="AU667" s="9"/>
      <c r="AV667" s="1"/>
      <c r="AW667" s="1"/>
    </row>
    <row r="668" ht="15.0" customHeight="1">
      <c r="A668" s="181"/>
      <c r="B668" s="181"/>
      <c r="C668" s="5"/>
      <c r="D668" s="1"/>
      <c r="E668" s="1"/>
      <c r="F668" s="1"/>
      <c r="G668" s="1"/>
      <c r="H668" s="5"/>
      <c r="I668" s="2"/>
      <c r="J668" s="2"/>
      <c r="K668" s="3"/>
      <c r="L668" s="5"/>
      <c r="M668" s="1"/>
      <c r="N668" s="1"/>
      <c r="O668" s="1"/>
      <c r="P668" s="1"/>
      <c r="Q668" s="1"/>
      <c r="R668" s="1"/>
      <c r="S668" s="1"/>
      <c r="T668" s="1"/>
      <c r="U668" s="5"/>
      <c r="V668" s="5"/>
      <c r="W668" s="5"/>
      <c r="X668" s="5"/>
      <c r="Y668" s="5"/>
      <c r="Z668" s="5"/>
      <c r="AA668" s="5"/>
      <c r="AB668" s="5"/>
      <c r="AC668" s="5"/>
      <c r="AD668" s="5"/>
      <c r="AE668" s="6"/>
      <c r="AF668" s="5"/>
      <c r="AG668" s="7"/>
      <c r="AH668" s="6"/>
      <c r="AI668" s="8"/>
      <c r="AJ668" s="5"/>
      <c r="AK668" s="5"/>
      <c r="AL668" s="5"/>
      <c r="AM668" s="5"/>
      <c r="AN668" s="5"/>
      <c r="AO668" s="5"/>
      <c r="AP668" s="5"/>
      <c r="AQ668" s="5"/>
      <c r="AR668" s="5"/>
      <c r="AS668" s="5"/>
      <c r="AT668" s="5"/>
      <c r="AU668" s="9"/>
      <c r="AV668" s="1"/>
      <c r="AW668" s="1"/>
    </row>
    <row r="669" ht="15.0" customHeight="1">
      <c r="A669" s="181"/>
      <c r="B669" s="181"/>
      <c r="C669" s="5"/>
      <c r="D669" s="1"/>
      <c r="E669" s="1"/>
      <c r="F669" s="1"/>
      <c r="G669" s="1"/>
      <c r="H669" s="5"/>
      <c r="I669" s="2"/>
      <c r="J669" s="2"/>
      <c r="K669" s="3"/>
      <c r="L669" s="5"/>
      <c r="M669" s="1"/>
      <c r="N669" s="1"/>
      <c r="O669" s="1"/>
      <c r="P669" s="1"/>
      <c r="Q669" s="1"/>
      <c r="R669" s="1"/>
      <c r="S669" s="1"/>
      <c r="T669" s="1"/>
      <c r="U669" s="5"/>
      <c r="V669" s="5"/>
      <c r="W669" s="5"/>
      <c r="X669" s="5"/>
      <c r="Y669" s="5"/>
      <c r="Z669" s="5"/>
      <c r="AA669" s="5"/>
      <c r="AB669" s="5"/>
      <c r="AC669" s="5"/>
      <c r="AD669" s="5"/>
      <c r="AE669" s="6"/>
      <c r="AF669" s="5"/>
      <c r="AG669" s="7"/>
      <c r="AH669" s="6"/>
      <c r="AI669" s="8"/>
      <c r="AJ669" s="5"/>
      <c r="AK669" s="5"/>
      <c r="AL669" s="5"/>
      <c r="AM669" s="5"/>
      <c r="AN669" s="5"/>
      <c r="AO669" s="5"/>
      <c r="AP669" s="5"/>
      <c r="AQ669" s="5"/>
      <c r="AR669" s="5"/>
      <c r="AS669" s="5"/>
      <c r="AT669" s="5"/>
      <c r="AU669" s="9"/>
      <c r="AV669" s="1"/>
      <c r="AW669" s="1"/>
    </row>
    <row r="670" ht="15.0" customHeight="1">
      <c r="A670" s="181"/>
      <c r="B670" s="181"/>
      <c r="C670" s="5"/>
      <c r="D670" s="1"/>
      <c r="E670" s="1"/>
      <c r="F670" s="1"/>
      <c r="G670" s="1"/>
      <c r="H670" s="5"/>
      <c r="I670" s="2"/>
      <c r="J670" s="2"/>
      <c r="K670" s="3"/>
      <c r="L670" s="5"/>
      <c r="M670" s="1"/>
      <c r="N670" s="1"/>
      <c r="O670" s="1"/>
      <c r="P670" s="1"/>
      <c r="Q670" s="1"/>
      <c r="R670" s="1"/>
      <c r="S670" s="1"/>
      <c r="T670" s="1"/>
      <c r="U670" s="5"/>
      <c r="V670" s="5"/>
      <c r="W670" s="5"/>
      <c r="X670" s="5"/>
      <c r="Y670" s="5"/>
      <c r="Z670" s="5"/>
      <c r="AA670" s="5"/>
      <c r="AB670" s="5"/>
      <c r="AC670" s="5"/>
      <c r="AD670" s="5"/>
      <c r="AE670" s="6"/>
      <c r="AF670" s="5"/>
      <c r="AG670" s="7"/>
      <c r="AH670" s="6"/>
      <c r="AI670" s="8"/>
      <c r="AJ670" s="5"/>
      <c r="AK670" s="5"/>
      <c r="AL670" s="5"/>
      <c r="AM670" s="5"/>
      <c r="AN670" s="5"/>
      <c r="AO670" s="5"/>
      <c r="AP670" s="5"/>
      <c r="AQ670" s="5"/>
      <c r="AR670" s="5"/>
      <c r="AS670" s="5"/>
      <c r="AT670" s="5"/>
      <c r="AU670" s="9"/>
      <c r="AV670" s="1"/>
      <c r="AW670" s="1"/>
    </row>
    <row r="671" ht="15.0" customHeight="1">
      <c r="A671" s="181"/>
      <c r="B671" s="181"/>
      <c r="C671" s="5"/>
      <c r="D671" s="1"/>
      <c r="E671" s="1"/>
      <c r="F671" s="1"/>
      <c r="G671" s="1"/>
      <c r="H671" s="5"/>
      <c r="I671" s="2"/>
      <c r="J671" s="2"/>
      <c r="K671" s="3"/>
      <c r="L671" s="5"/>
      <c r="M671" s="1"/>
      <c r="N671" s="1"/>
      <c r="O671" s="1"/>
      <c r="P671" s="1"/>
      <c r="Q671" s="1"/>
      <c r="R671" s="1"/>
      <c r="S671" s="1"/>
      <c r="T671" s="1"/>
      <c r="U671" s="5"/>
      <c r="V671" s="5"/>
      <c r="W671" s="5"/>
      <c r="X671" s="5"/>
      <c r="Y671" s="5"/>
      <c r="Z671" s="5"/>
      <c r="AA671" s="5"/>
      <c r="AB671" s="5"/>
      <c r="AC671" s="5"/>
      <c r="AD671" s="5"/>
      <c r="AE671" s="6"/>
      <c r="AF671" s="5"/>
      <c r="AG671" s="7"/>
      <c r="AH671" s="6"/>
      <c r="AI671" s="8"/>
      <c r="AJ671" s="5"/>
      <c r="AK671" s="5"/>
      <c r="AL671" s="5"/>
      <c r="AM671" s="5"/>
      <c r="AN671" s="5"/>
      <c r="AO671" s="5"/>
      <c r="AP671" s="5"/>
      <c r="AQ671" s="5"/>
      <c r="AR671" s="5"/>
      <c r="AS671" s="5"/>
      <c r="AT671" s="5"/>
      <c r="AU671" s="9"/>
      <c r="AV671" s="1"/>
      <c r="AW671" s="1"/>
    </row>
    <row r="672" ht="15.0" customHeight="1">
      <c r="A672" s="181"/>
      <c r="B672" s="181"/>
      <c r="C672" s="5"/>
      <c r="D672" s="1"/>
      <c r="E672" s="1"/>
      <c r="F672" s="1"/>
      <c r="G672" s="1"/>
      <c r="H672" s="5"/>
      <c r="I672" s="2"/>
      <c r="J672" s="2"/>
      <c r="K672" s="3"/>
      <c r="L672" s="5"/>
      <c r="M672" s="1"/>
      <c r="N672" s="1"/>
      <c r="O672" s="1"/>
      <c r="P672" s="1"/>
      <c r="Q672" s="1"/>
      <c r="R672" s="1"/>
      <c r="S672" s="1"/>
      <c r="T672" s="1"/>
      <c r="U672" s="5"/>
      <c r="V672" s="5"/>
      <c r="W672" s="5"/>
      <c r="X672" s="5"/>
      <c r="Y672" s="5"/>
      <c r="Z672" s="5"/>
      <c r="AA672" s="5"/>
      <c r="AB672" s="5"/>
      <c r="AC672" s="5"/>
      <c r="AD672" s="5"/>
      <c r="AE672" s="6"/>
      <c r="AF672" s="5"/>
      <c r="AG672" s="7"/>
      <c r="AH672" s="6"/>
      <c r="AI672" s="8"/>
      <c r="AJ672" s="5"/>
      <c r="AK672" s="5"/>
      <c r="AL672" s="5"/>
      <c r="AM672" s="5"/>
      <c r="AN672" s="5"/>
      <c r="AO672" s="5"/>
      <c r="AP672" s="5"/>
      <c r="AQ672" s="5"/>
      <c r="AR672" s="5"/>
      <c r="AS672" s="5"/>
      <c r="AT672" s="5"/>
      <c r="AU672" s="9"/>
      <c r="AV672" s="1"/>
      <c r="AW672" s="1"/>
    </row>
    <row r="673" ht="15.0" customHeight="1">
      <c r="A673" s="181"/>
      <c r="B673" s="181"/>
      <c r="C673" s="5"/>
      <c r="D673" s="1"/>
      <c r="E673" s="1"/>
      <c r="F673" s="1"/>
      <c r="G673" s="1"/>
      <c r="H673" s="5"/>
      <c r="I673" s="2"/>
      <c r="J673" s="2"/>
      <c r="K673" s="3"/>
      <c r="L673" s="5"/>
      <c r="M673" s="1"/>
      <c r="N673" s="1"/>
      <c r="O673" s="1"/>
      <c r="P673" s="1"/>
      <c r="Q673" s="1"/>
      <c r="R673" s="1"/>
      <c r="S673" s="1"/>
      <c r="T673" s="1"/>
      <c r="U673" s="5"/>
      <c r="V673" s="5"/>
      <c r="W673" s="5"/>
      <c r="X673" s="5"/>
      <c r="Y673" s="5"/>
      <c r="Z673" s="5"/>
      <c r="AA673" s="5"/>
      <c r="AB673" s="5"/>
      <c r="AC673" s="5"/>
      <c r="AD673" s="5"/>
      <c r="AE673" s="6"/>
      <c r="AF673" s="5"/>
      <c r="AG673" s="7"/>
      <c r="AH673" s="6"/>
      <c r="AI673" s="8"/>
      <c r="AJ673" s="5"/>
      <c r="AK673" s="5"/>
      <c r="AL673" s="5"/>
      <c r="AM673" s="5"/>
      <c r="AN673" s="5"/>
      <c r="AO673" s="5"/>
      <c r="AP673" s="5"/>
      <c r="AQ673" s="5"/>
      <c r="AR673" s="5"/>
      <c r="AS673" s="5"/>
      <c r="AT673" s="5"/>
      <c r="AU673" s="9"/>
      <c r="AV673" s="1"/>
      <c r="AW673" s="1"/>
    </row>
    <row r="674" ht="15.0" customHeight="1">
      <c r="A674" s="1"/>
      <c r="B674" s="1"/>
      <c r="C674" s="5"/>
      <c r="D674" s="1"/>
      <c r="E674" s="1"/>
      <c r="F674" s="1"/>
      <c r="G674" s="1"/>
      <c r="H674" s="5"/>
      <c r="I674" s="2"/>
      <c r="J674" s="2"/>
      <c r="K674" s="3"/>
      <c r="L674" s="5"/>
      <c r="M674" s="1"/>
      <c r="N674" s="1"/>
      <c r="O674" s="1"/>
      <c r="P674" s="1"/>
      <c r="Q674" s="1"/>
      <c r="R674" s="1"/>
      <c r="S674" s="1"/>
      <c r="T674" s="1"/>
      <c r="U674" s="5"/>
      <c r="V674" s="5"/>
      <c r="W674" s="5"/>
      <c r="X674" s="5"/>
      <c r="Y674" s="5"/>
      <c r="Z674" s="5"/>
      <c r="AA674" s="5"/>
      <c r="AB674" s="5"/>
      <c r="AC674" s="5"/>
      <c r="AD674" s="5"/>
      <c r="AE674" s="6"/>
      <c r="AF674" s="5"/>
      <c r="AG674" s="7"/>
      <c r="AH674" s="6"/>
      <c r="AI674" s="8"/>
      <c r="AJ674" s="5"/>
      <c r="AK674" s="5"/>
      <c r="AL674" s="5"/>
      <c r="AM674" s="5"/>
      <c r="AN674" s="5"/>
      <c r="AO674" s="5"/>
      <c r="AP674" s="5"/>
      <c r="AQ674" s="5"/>
      <c r="AR674" s="5"/>
      <c r="AS674" s="5"/>
      <c r="AT674" s="5"/>
      <c r="AU674" s="9"/>
      <c r="AV674" s="1"/>
      <c r="AW674" s="1"/>
    </row>
    <row r="675" ht="15.0" customHeight="1">
      <c r="A675" s="1"/>
      <c r="B675" s="1"/>
      <c r="C675" s="5"/>
      <c r="D675" s="1"/>
      <c r="E675" s="1"/>
      <c r="F675" s="1"/>
      <c r="G675" s="1"/>
      <c r="H675" s="5"/>
      <c r="I675" s="2"/>
      <c r="J675" s="2"/>
      <c r="K675" s="3"/>
      <c r="L675" s="5"/>
      <c r="M675" s="1"/>
      <c r="N675" s="1"/>
      <c r="O675" s="1"/>
      <c r="P675" s="1"/>
      <c r="Q675" s="1"/>
      <c r="R675" s="1"/>
      <c r="S675" s="1"/>
      <c r="T675" s="1"/>
      <c r="U675" s="5"/>
      <c r="V675" s="5"/>
      <c r="W675" s="5"/>
      <c r="X675" s="5"/>
      <c r="Y675" s="5"/>
      <c r="Z675" s="5"/>
      <c r="AA675" s="5"/>
      <c r="AB675" s="5"/>
      <c r="AC675" s="5"/>
      <c r="AD675" s="5"/>
      <c r="AE675" s="6"/>
      <c r="AF675" s="5"/>
      <c r="AG675" s="7"/>
      <c r="AH675" s="6"/>
      <c r="AI675" s="8"/>
      <c r="AJ675" s="5"/>
      <c r="AK675" s="5"/>
      <c r="AL675" s="5"/>
      <c r="AM675" s="5"/>
      <c r="AN675" s="5"/>
      <c r="AO675" s="5"/>
      <c r="AP675" s="5"/>
      <c r="AQ675" s="5"/>
      <c r="AR675" s="5"/>
      <c r="AS675" s="5"/>
      <c r="AT675" s="5"/>
      <c r="AU675" s="9"/>
      <c r="AV675" s="1"/>
      <c r="AW675" s="1"/>
    </row>
    <row r="676" ht="15.0" customHeight="1">
      <c r="A676" s="1"/>
      <c r="B676" s="1"/>
      <c r="C676" s="5"/>
      <c r="D676" s="1"/>
      <c r="E676" s="1"/>
      <c r="F676" s="1"/>
      <c r="G676" s="1"/>
      <c r="H676" s="5"/>
      <c r="I676" s="2"/>
      <c r="J676" s="2"/>
      <c r="K676" s="3"/>
      <c r="L676" s="5"/>
      <c r="M676" s="1"/>
      <c r="N676" s="1"/>
      <c r="O676" s="1"/>
      <c r="P676" s="1"/>
      <c r="Q676" s="1"/>
      <c r="R676" s="1"/>
      <c r="S676" s="1"/>
      <c r="T676" s="1"/>
      <c r="U676" s="5"/>
      <c r="V676" s="5"/>
      <c r="W676" s="5"/>
      <c r="X676" s="5"/>
      <c r="Y676" s="5"/>
      <c r="Z676" s="5"/>
      <c r="AA676" s="5"/>
      <c r="AB676" s="5"/>
      <c r="AC676" s="5"/>
      <c r="AD676" s="5"/>
      <c r="AE676" s="6"/>
      <c r="AF676" s="5"/>
      <c r="AG676" s="7"/>
      <c r="AH676" s="6"/>
      <c r="AI676" s="8"/>
      <c r="AJ676" s="5"/>
      <c r="AK676" s="5"/>
      <c r="AL676" s="5"/>
      <c r="AM676" s="5"/>
      <c r="AN676" s="5"/>
      <c r="AO676" s="5"/>
      <c r="AP676" s="5"/>
      <c r="AQ676" s="5"/>
      <c r="AR676" s="5"/>
      <c r="AS676" s="5"/>
      <c r="AT676" s="5"/>
      <c r="AU676" s="9"/>
      <c r="AV676" s="1"/>
      <c r="AW676" s="1"/>
    </row>
    <row r="677" ht="15.0" customHeight="1">
      <c r="A677" s="1"/>
      <c r="B677" s="1"/>
      <c r="C677" s="5"/>
      <c r="D677" s="1"/>
      <c r="E677" s="1"/>
      <c r="F677" s="1"/>
      <c r="G677" s="1"/>
      <c r="H677" s="5"/>
      <c r="I677" s="2"/>
      <c r="J677" s="2"/>
      <c r="K677" s="3"/>
      <c r="L677" s="5"/>
      <c r="M677" s="1"/>
      <c r="N677" s="1"/>
      <c r="O677" s="1"/>
      <c r="P677" s="1"/>
      <c r="Q677" s="1"/>
      <c r="R677" s="1"/>
      <c r="S677" s="1"/>
      <c r="T677" s="1"/>
      <c r="U677" s="5"/>
      <c r="V677" s="5"/>
      <c r="W677" s="5"/>
      <c r="X677" s="5"/>
      <c r="Y677" s="5"/>
      <c r="Z677" s="5"/>
      <c r="AA677" s="5"/>
      <c r="AB677" s="5"/>
      <c r="AC677" s="5"/>
      <c r="AD677" s="5"/>
      <c r="AE677" s="6"/>
      <c r="AF677" s="5"/>
      <c r="AG677" s="7"/>
      <c r="AH677" s="6"/>
      <c r="AI677" s="8"/>
      <c r="AJ677" s="5"/>
      <c r="AK677" s="5"/>
      <c r="AL677" s="5"/>
      <c r="AM677" s="5"/>
      <c r="AN677" s="5"/>
      <c r="AO677" s="5"/>
      <c r="AP677" s="5"/>
      <c r="AQ677" s="5"/>
      <c r="AR677" s="5"/>
      <c r="AS677" s="5"/>
      <c r="AT677" s="5"/>
      <c r="AU677" s="9"/>
      <c r="AV677" s="1"/>
      <c r="AW677" s="1"/>
    </row>
    <row r="678" ht="15.0" customHeight="1">
      <c r="A678" s="1"/>
      <c r="B678" s="1"/>
      <c r="C678" s="5"/>
      <c r="D678" s="1"/>
      <c r="E678" s="1"/>
      <c r="F678" s="1"/>
      <c r="G678" s="1"/>
      <c r="H678" s="5"/>
      <c r="I678" s="2"/>
      <c r="J678" s="2"/>
      <c r="K678" s="3"/>
      <c r="L678" s="5"/>
      <c r="M678" s="1"/>
      <c r="N678" s="1"/>
      <c r="O678" s="1"/>
      <c r="P678" s="1"/>
      <c r="Q678" s="1"/>
      <c r="R678" s="1"/>
      <c r="S678" s="1"/>
      <c r="T678" s="1"/>
      <c r="U678" s="5"/>
      <c r="V678" s="5"/>
      <c r="W678" s="5"/>
      <c r="X678" s="5"/>
      <c r="Y678" s="5"/>
      <c r="Z678" s="5"/>
      <c r="AA678" s="5"/>
      <c r="AB678" s="5"/>
      <c r="AC678" s="5"/>
      <c r="AD678" s="5"/>
      <c r="AE678" s="6"/>
      <c r="AF678" s="5"/>
      <c r="AG678" s="7"/>
      <c r="AH678" s="6"/>
      <c r="AI678" s="8"/>
      <c r="AJ678" s="5"/>
      <c r="AK678" s="5"/>
      <c r="AL678" s="5"/>
      <c r="AM678" s="5"/>
      <c r="AN678" s="5"/>
      <c r="AO678" s="5"/>
      <c r="AP678" s="5"/>
      <c r="AQ678" s="5"/>
      <c r="AR678" s="5"/>
      <c r="AS678" s="5"/>
      <c r="AT678" s="5"/>
      <c r="AU678" s="9"/>
      <c r="AV678" s="1"/>
      <c r="AW678" s="1"/>
    </row>
    <row r="679" ht="15.0" customHeight="1">
      <c r="A679" s="1"/>
      <c r="B679" s="1"/>
      <c r="C679" s="5"/>
      <c r="D679" s="1"/>
      <c r="E679" s="1"/>
      <c r="F679" s="1"/>
      <c r="G679" s="1"/>
      <c r="H679" s="5"/>
      <c r="I679" s="2"/>
      <c r="J679" s="2"/>
      <c r="K679" s="3"/>
      <c r="L679" s="5"/>
      <c r="M679" s="1"/>
      <c r="N679" s="1"/>
      <c r="O679" s="1"/>
      <c r="P679" s="1"/>
      <c r="Q679" s="1"/>
      <c r="R679" s="1"/>
      <c r="S679" s="1"/>
      <c r="T679" s="1"/>
      <c r="U679" s="5"/>
      <c r="V679" s="5"/>
      <c r="W679" s="5"/>
      <c r="X679" s="5"/>
      <c r="Y679" s="5"/>
      <c r="Z679" s="5"/>
      <c r="AA679" s="5"/>
      <c r="AB679" s="5"/>
      <c r="AC679" s="5"/>
      <c r="AD679" s="5"/>
      <c r="AE679" s="6"/>
      <c r="AF679" s="5"/>
      <c r="AG679" s="7"/>
      <c r="AH679" s="6"/>
      <c r="AI679" s="8"/>
      <c r="AJ679" s="5"/>
      <c r="AK679" s="5"/>
      <c r="AL679" s="5"/>
      <c r="AM679" s="5"/>
      <c r="AN679" s="5"/>
      <c r="AO679" s="5"/>
      <c r="AP679" s="5"/>
      <c r="AQ679" s="5"/>
      <c r="AR679" s="5"/>
      <c r="AS679" s="5"/>
      <c r="AT679" s="5"/>
      <c r="AU679" s="9"/>
      <c r="AV679" s="1"/>
      <c r="AW679" s="1"/>
    </row>
    <row r="680" ht="15.0" customHeight="1">
      <c r="A680" s="1"/>
      <c r="B680" s="1"/>
      <c r="C680" s="5"/>
      <c r="D680" s="1"/>
      <c r="E680" s="1"/>
      <c r="F680" s="1"/>
      <c r="G680" s="1"/>
      <c r="H680" s="5"/>
      <c r="I680" s="2"/>
      <c r="J680" s="2"/>
      <c r="K680" s="3"/>
      <c r="L680" s="5"/>
      <c r="M680" s="1"/>
      <c r="N680" s="1"/>
      <c r="O680" s="1"/>
      <c r="P680" s="1"/>
      <c r="Q680" s="1"/>
      <c r="R680" s="1"/>
      <c r="S680" s="1"/>
      <c r="T680" s="1"/>
      <c r="U680" s="5"/>
      <c r="V680" s="5"/>
      <c r="W680" s="5"/>
      <c r="X680" s="5"/>
      <c r="Y680" s="5"/>
      <c r="Z680" s="5"/>
      <c r="AA680" s="5"/>
      <c r="AB680" s="5"/>
      <c r="AC680" s="5"/>
      <c r="AD680" s="5"/>
      <c r="AE680" s="6"/>
      <c r="AF680" s="5"/>
      <c r="AG680" s="7"/>
      <c r="AH680" s="6"/>
      <c r="AI680" s="8"/>
      <c r="AJ680" s="5"/>
      <c r="AK680" s="5"/>
      <c r="AL680" s="5"/>
      <c r="AM680" s="5"/>
      <c r="AN680" s="5"/>
      <c r="AO680" s="5"/>
      <c r="AP680" s="5"/>
      <c r="AQ680" s="5"/>
      <c r="AR680" s="5"/>
      <c r="AS680" s="5"/>
      <c r="AT680" s="5"/>
      <c r="AU680" s="9"/>
      <c r="AV680" s="1"/>
      <c r="AW680" s="1"/>
    </row>
    <row r="681" ht="15.0" customHeight="1">
      <c r="A681" s="1"/>
      <c r="B681" s="1"/>
      <c r="C681" s="5"/>
      <c r="D681" s="1"/>
      <c r="E681" s="1"/>
      <c r="F681" s="1"/>
      <c r="G681" s="1"/>
      <c r="H681" s="5"/>
      <c r="I681" s="2"/>
      <c r="J681" s="2"/>
      <c r="K681" s="3"/>
      <c r="L681" s="5"/>
      <c r="M681" s="1"/>
      <c r="N681" s="1"/>
      <c r="O681" s="1"/>
      <c r="P681" s="1"/>
      <c r="Q681" s="1"/>
      <c r="R681" s="1"/>
      <c r="S681" s="1"/>
      <c r="T681" s="1"/>
      <c r="U681" s="5"/>
      <c r="V681" s="5"/>
      <c r="W681" s="5"/>
      <c r="X681" s="5"/>
      <c r="Y681" s="5"/>
      <c r="Z681" s="5"/>
      <c r="AA681" s="5"/>
      <c r="AB681" s="5"/>
      <c r="AC681" s="5"/>
      <c r="AD681" s="5"/>
      <c r="AE681" s="6"/>
      <c r="AF681" s="5"/>
      <c r="AG681" s="7"/>
      <c r="AH681" s="6"/>
      <c r="AI681" s="8"/>
      <c r="AJ681" s="5"/>
      <c r="AK681" s="5"/>
      <c r="AL681" s="5"/>
      <c r="AM681" s="5"/>
      <c r="AN681" s="5"/>
      <c r="AO681" s="5"/>
      <c r="AP681" s="5"/>
      <c r="AQ681" s="5"/>
      <c r="AR681" s="5"/>
      <c r="AS681" s="5"/>
      <c r="AT681" s="5"/>
      <c r="AU681" s="9"/>
      <c r="AV681" s="1"/>
      <c r="AW681" s="1"/>
    </row>
    <row r="682">
      <c r="A682" s="1"/>
      <c r="B682" s="1"/>
      <c r="C682" s="5"/>
      <c r="D682" s="1"/>
      <c r="E682" s="1"/>
      <c r="F682" s="1"/>
      <c r="G682" s="1"/>
      <c r="H682" s="5"/>
      <c r="I682" s="2"/>
      <c r="J682" s="2"/>
      <c r="K682" s="3"/>
      <c r="L682" s="5"/>
      <c r="M682" s="1"/>
      <c r="N682" s="1"/>
      <c r="O682" s="1"/>
      <c r="P682" s="1"/>
      <c r="Q682" s="1"/>
      <c r="R682" s="1"/>
      <c r="S682" s="1"/>
      <c r="T682" s="1"/>
      <c r="U682" s="5"/>
      <c r="V682" s="5"/>
      <c r="W682" s="5"/>
      <c r="X682" s="5"/>
      <c r="Y682" s="5"/>
      <c r="Z682" s="5"/>
      <c r="AA682" s="5"/>
      <c r="AB682" s="5"/>
      <c r="AC682" s="5"/>
      <c r="AD682" s="5"/>
      <c r="AE682" s="6"/>
      <c r="AF682" s="5"/>
      <c r="AG682" s="7"/>
      <c r="AH682" s="6"/>
      <c r="AI682" s="8"/>
      <c r="AJ682" s="5"/>
      <c r="AK682" s="5"/>
      <c r="AL682" s="5"/>
      <c r="AM682" s="5"/>
      <c r="AN682" s="5"/>
      <c r="AO682" s="5"/>
      <c r="AP682" s="5"/>
      <c r="AQ682" s="5"/>
      <c r="AR682" s="5"/>
      <c r="AS682" s="5"/>
      <c r="AT682" s="5"/>
      <c r="AU682" s="9"/>
      <c r="AV682" s="1"/>
      <c r="AW682" s="1"/>
    </row>
    <row r="683">
      <c r="A683" s="1"/>
      <c r="B683" s="1"/>
      <c r="C683" s="5"/>
      <c r="D683" s="1"/>
      <c r="E683" s="1"/>
      <c r="F683" s="1"/>
      <c r="G683" s="1"/>
      <c r="H683" s="5"/>
      <c r="I683" s="2"/>
      <c r="J683" s="2"/>
      <c r="K683" s="3"/>
      <c r="L683" s="5"/>
      <c r="M683" s="1"/>
      <c r="N683" s="1"/>
      <c r="O683" s="1"/>
      <c r="P683" s="1"/>
      <c r="Q683" s="1"/>
      <c r="R683" s="1"/>
      <c r="S683" s="1"/>
      <c r="T683" s="1"/>
      <c r="U683" s="5"/>
      <c r="V683" s="5"/>
      <c r="W683" s="5"/>
      <c r="X683" s="5"/>
      <c r="Y683" s="5"/>
      <c r="Z683" s="5"/>
      <c r="AA683" s="5"/>
      <c r="AB683" s="5"/>
      <c r="AC683" s="5"/>
      <c r="AD683" s="5"/>
      <c r="AE683" s="6"/>
      <c r="AF683" s="5"/>
      <c r="AG683" s="7"/>
      <c r="AH683" s="6"/>
      <c r="AI683" s="8"/>
      <c r="AJ683" s="5"/>
      <c r="AK683" s="5"/>
      <c r="AL683" s="5"/>
      <c r="AM683" s="5"/>
      <c r="AN683" s="5"/>
      <c r="AO683" s="5"/>
      <c r="AP683" s="5"/>
      <c r="AQ683" s="5"/>
      <c r="AR683" s="5"/>
      <c r="AS683" s="5"/>
      <c r="AT683" s="5"/>
      <c r="AU683" s="9"/>
      <c r="AV683" s="1"/>
      <c r="AW683" s="1"/>
    </row>
    <row r="684">
      <c r="A684" s="1"/>
      <c r="B684" s="1"/>
      <c r="C684" s="5"/>
      <c r="D684" s="1"/>
      <c r="E684" s="1"/>
      <c r="F684" s="1"/>
      <c r="G684" s="1"/>
      <c r="H684" s="5"/>
      <c r="I684" s="2"/>
      <c r="J684" s="2"/>
      <c r="K684" s="3"/>
      <c r="L684" s="5"/>
      <c r="M684" s="1"/>
      <c r="N684" s="1"/>
      <c r="O684" s="1"/>
      <c r="P684" s="1"/>
      <c r="Q684" s="1"/>
      <c r="R684" s="1"/>
      <c r="S684" s="1"/>
      <c r="T684" s="1"/>
      <c r="U684" s="5"/>
      <c r="V684" s="5"/>
      <c r="W684" s="5"/>
      <c r="X684" s="5"/>
      <c r="Y684" s="5"/>
      <c r="Z684" s="5"/>
      <c r="AA684" s="5"/>
      <c r="AB684" s="5"/>
      <c r="AC684" s="5"/>
      <c r="AD684" s="5"/>
      <c r="AE684" s="6"/>
      <c r="AF684" s="5"/>
      <c r="AG684" s="7"/>
      <c r="AH684" s="6"/>
      <c r="AI684" s="8"/>
      <c r="AJ684" s="5"/>
      <c r="AK684" s="5"/>
      <c r="AL684" s="5"/>
      <c r="AM684" s="5"/>
      <c r="AN684" s="5"/>
      <c r="AO684" s="5"/>
      <c r="AP684" s="5"/>
      <c r="AQ684" s="5"/>
      <c r="AR684" s="5"/>
      <c r="AS684" s="5"/>
      <c r="AT684" s="5"/>
      <c r="AU684" s="9"/>
      <c r="AV684" s="1"/>
      <c r="AW684" s="1"/>
    </row>
    <row r="685">
      <c r="A685" s="1"/>
      <c r="B685" s="1"/>
      <c r="C685" s="5"/>
      <c r="D685" s="1"/>
      <c r="E685" s="1"/>
      <c r="F685" s="1"/>
      <c r="G685" s="1"/>
      <c r="H685" s="5"/>
      <c r="I685" s="2"/>
      <c r="J685" s="2"/>
      <c r="K685" s="3"/>
      <c r="L685" s="5"/>
      <c r="M685" s="1"/>
      <c r="N685" s="1"/>
      <c r="O685" s="1"/>
      <c r="P685" s="1"/>
      <c r="Q685" s="1"/>
      <c r="R685" s="1"/>
      <c r="S685" s="1"/>
      <c r="T685" s="1"/>
      <c r="U685" s="5"/>
      <c r="V685" s="5"/>
      <c r="W685" s="5"/>
      <c r="X685" s="5"/>
      <c r="Y685" s="5"/>
      <c r="Z685" s="5"/>
      <c r="AA685" s="5"/>
      <c r="AB685" s="5"/>
      <c r="AC685" s="5"/>
      <c r="AD685" s="5"/>
      <c r="AE685" s="6"/>
      <c r="AF685" s="5"/>
      <c r="AG685" s="7"/>
      <c r="AH685" s="6"/>
      <c r="AI685" s="8"/>
      <c r="AJ685" s="5"/>
      <c r="AK685" s="5"/>
      <c r="AL685" s="5"/>
      <c r="AM685" s="5"/>
      <c r="AN685" s="5"/>
      <c r="AO685" s="5"/>
      <c r="AP685" s="5"/>
      <c r="AQ685" s="5"/>
      <c r="AR685" s="5"/>
      <c r="AS685" s="5"/>
      <c r="AT685" s="5"/>
      <c r="AU685" s="9"/>
      <c r="AV685" s="1"/>
      <c r="AW685" s="1"/>
    </row>
    <row r="686">
      <c r="A686" s="1"/>
      <c r="B686" s="1"/>
      <c r="C686" s="5"/>
      <c r="D686" s="1"/>
      <c r="E686" s="1"/>
      <c r="F686" s="1"/>
      <c r="G686" s="1"/>
      <c r="H686" s="5"/>
      <c r="I686" s="2"/>
      <c r="J686" s="2"/>
      <c r="K686" s="3"/>
      <c r="L686" s="5"/>
      <c r="M686" s="1"/>
      <c r="N686" s="1"/>
      <c r="O686" s="1"/>
      <c r="P686" s="1"/>
      <c r="Q686" s="1"/>
      <c r="R686" s="1"/>
      <c r="S686" s="1"/>
      <c r="T686" s="1"/>
      <c r="U686" s="5"/>
      <c r="V686" s="5"/>
      <c r="W686" s="5"/>
      <c r="X686" s="5"/>
      <c r="Y686" s="5"/>
      <c r="Z686" s="5"/>
      <c r="AA686" s="5"/>
      <c r="AB686" s="5"/>
      <c r="AC686" s="5"/>
      <c r="AD686" s="5"/>
      <c r="AE686" s="6"/>
      <c r="AF686" s="5"/>
      <c r="AG686" s="7"/>
      <c r="AH686" s="6"/>
      <c r="AI686" s="8"/>
      <c r="AJ686" s="5"/>
      <c r="AK686" s="5"/>
      <c r="AL686" s="5"/>
      <c r="AM686" s="5"/>
      <c r="AN686" s="5"/>
      <c r="AO686" s="5"/>
      <c r="AP686" s="5"/>
      <c r="AQ686" s="5"/>
      <c r="AR686" s="5"/>
      <c r="AS686" s="5"/>
      <c r="AT686" s="5"/>
      <c r="AU686" s="9"/>
      <c r="AV686" s="1"/>
      <c r="AW686" s="1"/>
    </row>
    <row r="687">
      <c r="A687" s="1"/>
      <c r="B687" s="1"/>
      <c r="C687" s="5"/>
      <c r="D687" s="1"/>
      <c r="E687" s="1"/>
      <c r="F687" s="1"/>
      <c r="G687" s="1"/>
      <c r="H687" s="5"/>
      <c r="I687" s="2"/>
      <c r="J687" s="2"/>
      <c r="K687" s="3"/>
      <c r="L687" s="5"/>
      <c r="M687" s="1"/>
      <c r="N687" s="1"/>
      <c r="O687" s="1"/>
      <c r="P687" s="1"/>
      <c r="Q687" s="1"/>
      <c r="R687" s="1"/>
      <c r="S687" s="1"/>
      <c r="T687" s="1"/>
      <c r="U687" s="5"/>
      <c r="V687" s="5"/>
      <c r="W687" s="5"/>
      <c r="X687" s="5"/>
      <c r="Y687" s="5"/>
      <c r="Z687" s="5"/>
      <c r="AA687" s="5"/>
      <c r="AB687" s="5"/>
      <c r="AC687" s="5"/>
      <c r="AD687" s="5"/>
      <c r="AE687" s="6"/>
      <c r="AF687" s="5"/>
      <c r="AG687" s="7"/>
      <c r="AH687" s="6"/>
      <c r="AI687" s="8"/>
      <c r="AJ687" s="5"/>
      <c r="AK687" s="5"/>
      <c r="AL687" s="5"/>
      <c r="AM687" s="5"/>
      <c r="AN687" s="5"/>
      <c r="AO687" s="5"/>
      <c r="AP687" s="5"/>
      <c r="AQ687" s="5"/>
      <c r="AR687" s="5"/>
      <c r="AS687" s="5"/>
      <c r="AT687" s="5"/>
      <c r="AU687" s="9"/>
      <c r="AV687" s="1"/>
      <c r="AW687" s="1"/>
    </row>
    <row r="688">
      <c r="A688" s="1"/>
      <c r="B688" s="1"/>
      <c r="C688" s="5"/>
      <c r="D688" s="1"/>
      <c r="E688" s="1"/>
      <c r="F688" s="1"/>
      <c r="G688" s="1"/>
      <c r="H688" s="5"/>
      <c r="I688" s="2"/>
      <c r="J688" s="2"/>
      <c r="K688" s="3"/>
      <c r="L688" s="5"/>
      <c r="M688" s="1"/>
      <c r="N688" s="1"/>
      <c r="O688" s="1"/>
      <c r="P688" s="1"/>
      <c r="Q688" s="1"/>
      <c r="R688" s="1"/>
      <c r="S688" s="1"/>
      <c r="T688" s="1"/>
      <c r="U688" s="5"/>
      <c r="V688" s="5"/>
      <c r="W688" s="5"/>
      <c r="X688" s="5"/>
      <c r="Y688" s="5"/>
      <c r="Z688" s="5"/>
      <c r="AA688" s="5"/>
      <c r="AB688" s="5"/>
      <c r="AC688" s="5"/>
      <c r="AD688" s="5"/>
      <c r="AE688" s="6"/>
      <c r="AF688" s="5"/>
      <c r="AG688" s="7"/>
      <c r="AH688" s="6"/>
      <c r="AI688" s="8"/>
      <c r="AJ688" s="5"/>
      <c r="AK688" s="5"/>
      <c r="AL688" s="5"/>
      <c r="AM688" s="5"/>
      <c r="AN688" s="5"/>
      <c r="AO688" s="5"/>
      <c r="AP688" s="5"/>
      <c r="AQ688" s="5"/>
      <c r="AR688" s="5"/>
      <c r="AS688" s="5"/>
      <c r="AT688" s="5"/>
      <c r="AU688" s="9"/>
      <c r="AV688" s="1"/>
      <c r="AW688" s="1"/>
    </row>
    <row r="689">
      <c r="A689" s="1"/>
      <c r="B689" s="1"/>
      <c r="C689" s="5"/>
      <c r="D689" s="1"/>
      <c r="E689" s="1"/>
      <c r="F689" s="1"/>
      <c r="G689" s="1"/>
      <c r="H689" s="5"/>
      <c r="I689" s="2"/>
      <c r="J689" s="2"/>
      <c r="K689" s="3"/>
      <c r="L689" s="5"/>
      <c r="M689" s="1"/>
      <c r="N689" s="1"/>
      <c r="O689" s="1"/>
      <c r="P689" s="1"/>
      <c r="Q689" s="1"/>
      <c r="R689" s="1"/>
      <c r="S689" s="1"/>
      <c r="T689" s="1"/>
      <c r="U689" s="5"/>
      <c r="V689" s="5"/>
      <c r="W689" s="5"/>
      <c r="X689" s="5"/>
      <c r="Y689" s="5"/>
      <c r="Z689" s="5"/>
      <c r="AA689" s="5"/>
      <c r="AB689" s="5"/>
      <c r="AC689" s="5"/>
      <c r="AD689" s="5"/>
      <c r="AE689" s="6"/>
      <c r="AF689" s="5"/>
      <c r="AG689" s="7"/>
      <c r="AH689" s="6"/>
      <c r="AI689" s="8"/>
      <c r="AJ689" s="5"/>
      <c r="AK689" s="5"/>
      <c r="AL689" s="5"/>
      <c r="AM689" s="5"/>
      <c r="AN689" s="5"/>
      <c r="AO689" s="5"/>
      <c r="AP689" s="5"/>
      <c r="AQ689" s="5"/>
      <c r="AR689" s="5"/>
      <c r="AS689" s="5"/>
      <c r="AT689" s="5"/>
      <c r="AU689" s="9"/>
      <c r="AV689" s="1"/>
      <c r="AW689" s="1"/>
    </row>
    <row r="690">
      <c r="A690" s="1"/>
      <c r="B690" s="1"/>
      <c r="C690" s="5"/>
      <c r="D690" s="1"/>
      <c r="E690" s="1"/>
      <c r="F690" s="1"/>
      <c r="G690" s="1"/>
      <c r="H690" s="5"/>
      <c r="I690" s="2"/>
      <c r="J690" s="2"/>
      <c r="K690" s="3"/>
      <c r="L690" s="5"/>
      <c r="M690" s="1"/>
      <c r="N690" s="1"/>
      <c r="O690" s="1"/>
      <c r="P690" s="1"/>
      <c r="Q690" s="1"/>
      <c r="R690" s="1"/>
      <c r="S690" s="1"/>
      <c r="T690" s="1"/>
      <c r="U690" s="5"/>
      <c r="V690" s="5"/>
      <c r="W690" s="5"/>
      <c r="X690" s="5"/>
      <c r="Y690" s="5"/>
      <c r="Z690" s="5"/>
      <c r="AA690" s="5"/>
      <c r="AB690" s="5"/>
      <c r="AC690" s="5"/>
      <c r="AD690" s="5"/>
      <c r="AE690" s="6"/>
      <c r="AF690" s="5"/>
      <c r="AG690" s="7"/>
      <c r="AH690" s="6"/>
      <c r="AI690" s="8"/>
      <c r="AJ690" s="5"/>
      <c r="AK690" s="5"/>
      <c r="AL690" s="5"/>
      <c r="AM690" s="5"/>
      <c r="AN690" s="5"/>
      <c r="AO690" s="5"/>
      <c r="AP690" s="5"/>
      <c r="AQ690" s="5"/>
      <c r="AR690" s="5"/>
      <c r="AS690" s="5"/>
      <c r="AT690" s="5"/>
      <c r="AU690" s="9"/>
      <c r="AV690" s="1"/>
      <c r="AW690" s="1"/>
    </row>
    <row r="691">
      <c r="A691" s="1"/>
      <c r="B691" s="1"/>
      <c r="C691" s="5"/>
      <c r="D691" s="1"/>
      <c r="E691" s="1"/>
      <c r="F691" s="1"/>
      <c r="G691" s="1"/>
      <c r="H691" s="5"/>
      <c r="I691" s="2"/>
      <c r="J691" s="2"/>
      <c r="K691" s="3"/>
      <c r="L691" s="5"/>
      <c r="M691" s="1"/>
      <c r="N691" s="1"/>
      <c r="O691" s="1"/>
      <c r="P691" s="1"/>
      <c r="Q691" s="1"/>
      <c r="R691" s="1"/>
      <c r="S691" s="1"/>
      <c r="T691" s="1"/>
      <c r="U691" s="5"/>
      <c r="V691" s="5"/>
      <c r="W691" s="5"/>
      <c r="X691" s="5"/>
      <c r="Y691" s="5"/>
      <c r="Z691" s="5"/>
      <c r="AA691" s="5"/>
      <c r="AB691" s="5"/>
      <c r="AC691" s="5"/>
      <c r="AD691" s="5"/>
      <c r="AE691" s="6"/>
      <c r="AF691" s="5"/>
      <c r="AG691" s="7"/>
      <c r="AH691" s="6"/>
      <c r="AI691" s="8"/>
      <c r="AJ691" s="5"/>
      <c r="AK691" s="5"/>
      <c r="AL691" s="5"/>
      <c r="AM691" s="5"/>
      <c r="AN691" s="5"/>
      <c r="AO691" s="5"/>
      <c r="AP691" s="5"/>
      <c r="AQ691" s="5"/>
      <c r="AR691" s="5"/>
      <c r="AS691" s="5"/>
      <c r="AT691" s="5"/>
      <c r="AU691" s="9"/>
      <c r="AV691" s="1"/>
      <c r="AW691" s="1"/>
    </row>
    <row r="692">
      <c r="A692" s="1"/>
      <c r="B692" s="1"/>
      <c r="C692" s="5"/>
      <c r="D692" s="1"/>
      <c r="E692" s="1"/>
      <c r="F692" s="1"/>
      <c r="G692" s="1"/>
      <c r="H692" s="5"/>
      <c r="I692" s="2"/>
      <c r="J692" s="2"/>
      <c r="K692" s="3"/>
      <c r="L692" s="5"/>
      <c r="M692" s="1"/>
      <c r="N692" s="1"/>
      <c r="O692" s="1"/>
      <c r="P692" s="1"/>
      <c r="Q692" s="1"/>
      <c r="R692" s="1"/>
      <c r="S692" s="1"/>
      <c r="T692" s="1"/>
      <c r="U692" s="5"/>
      <c r="V692" s="5"/>
      <c r="W692" s="5"/>
      <c r="X692" s="5"/>
      <c r="Y692" s="5"/>
      <c r="Z692" s="5"/>
      <c r="AA692" s="5"/>
      <c r="AB692" s="5"/>
      <c r="AC692" s="5"/>
      <c r="AD692" s="5"/>
      <c r="AE692" s="6"/>
      <c r="AF692" s="5"/>
      <c r="AG692" s="7"/>
      <c r="AH692" s="6"/>
      <c r="AI692" s="8"/>
      <c r="AJ692" s="5"/>
      <c r="AK692" s="5"/>
      <c r="AL692" s="5"/>
      <c r="AM692" s="5"/>
      <c r="AN692" s="5"/>
      <c r="AO692" s="5"/>
      <c r="AP692" s="5"/>
      <c r="AQ692" s="5"/>
      <c r="AR692" s="5"/>
      <c r="AS692" s="5"/>
      <c r="AT692" s="5"/>
      <c r="AU692" s="9"/>
      <c r="AV692" s="1"/>
      <c r="AW692" s="1"/>
    </row>
    <row r="693">
      <c r="A693" s="1"/>
      <c r="B693" s="1"/>
      <c r="C693" s="5"/>
      <c r="D693" s="1"/>
      <c r="E693" s="1"/>
      <c r="F693" s="1"/>
      <c r="G693" s="1"/>
      <c r="H693" s="5"/>
      <c r="I693" s="2"/>
      <c r="J693" s="2"/>
      <c r="K693" s="3"/>
      <c r="L693" s="5"/>
      <c r="M693" s="1"/>
      <c r="N693" s="1"/>
      <c r="O693" s="1"/>
      <c r="P693" s="1"/>
      <c r="Q693" s="1"/>
      <c r="R693" s="1"/>
      <c r="S693" s="1"/>
      <c r="T693" s="1"/>
      <c r="U693" s="5"/>
      <c r="V693" s="5"/>
      <c r="W693" s="5"/>
      <c r="X693" s="5"/>
      <c r="Y693" s="5"/>
      <c r="Z693" s="5"/>
      <c r="AA693" s="5"/>
      <c r="AB693" s="5"/>
      <c r="AC693" s="5"/>
      <c r="AD693" s="5"/>
      <c r="AE693" s="6"/>
      <c r="AF693" s="5"/>
      <c r="AG693" s="7"/>
      <c r="AH693" s="6"/>
      <c r="AI693" s="8"/>
      <c r="AJ693" s="5"/>
      <c r="AK693" s="5"/>
      <c r="AL693" s="5"/>
      <c r="AM693" s="5"/>
      <c r="AN693" s="5"/>
      <c r="AO693" s="5"/>
      <c r="AP693" s="5"/>
      <c r="AQ693" s="5"/>
      <c r="AR693" s="5"/>
      <c r="AS693" s="5"/>
      <c r="AT693" s="5"/>
      <c r="AU693" s="9"/>
      <c r="AV693" s="1"/>
      <c r="AW693" s="1"/>
    </row>
    <row r="694">
      <c r="A694" s="1"/>
      <c r="B694" s="1"/>
      <c r="C694" s="5"/>
      <c r="D694" s="1"/>
      <c r="E694" s="1"/>
      <c r="F694" s="1"/>
      <c r="G694" s="1"/>
      <c r="H694" s="5"/>
      <c r="I694" s="2"/>
      <c r="J694" s="2"/>
      <c r="K694" s="3"/>
      <c r="L694" s="5"/>
      <c r="M694" s="1"/>
      <c r="N694" s="1"/>
      <c r="O694" s="1"/>
      <c r="P694" s="1"/>
      <c r="Q694" s="1"/>
      <c r="R694" s="1"/>
      <c r="S694" s="1"/>
      <c r="T694" s="1"/>
      <c r="U694" s="5"/>
      <c r="V694" s="5"/>
      <c r="W694" s="5"/>
      <c r="X694" s="5"/>
      <c r="Y694" s="5"/>
      <c r="Z694" s="5"/>
      <c r="AA694" s="5"/>
      <c r="AB694" s="5"/>
      <c r="AC694" s="5"/>
      <c r="AD694" s="5"/>
      <c r="AE694" s="6"/>
      <c r="AF694" s="5"/>
      <c r="AG694" s="7"/>
      <c r="AH694" s="6"/>
      <c r="AI694" s="8"/>
      <c r="AJ694" s="5"/>
      <c r="AK694" s="5"/>
      <c r="AL694" s="5"/>
      <c r="AM694" s="5"/>
      <c r="AN694" s="5"/>
      <c r="AO694" s="5"/>
      <c r="AP694" s="5"/>
      <c r="AQ694" s="5"/>
      <c r="AR694" s="5"/>
      <c r="AS694" s="5"/>
      <c r="AT694" s="5"/>
      <c r="AU694" s="9"/>
      <c r="AV694" s="1"/>
      <c r="AW694" s="1"/>
    </row>
    <row r="695">
      <c r="A695" s="1"/>
      <c r="B695" s="1"/>
      <c r="C695" s="5"/>
      <c r="D695" s="1"/>
      <c r="E695" s="1"/>
      <c r="F695" s="1"/>
      <c r="G695" s="1"/>
      <c r="H695" s="5"/>
      <c r="I695" s="2"/>
      <c r="J695" s="2"/>
      <c r="K695" s="3"/>
      <c r="L695" s="5"/>
      <c r="M695" s="1"/>
      <c r="N695" s="1"/>
      <c r="O695" s="1"/>
      <c r="P695" s="1"/>
      <c r="Q695" s="1"/>
      <c r="R695" s="1"/>
      <c r="S695" s="1"/>
      <c r="T695" s="1"/>
      <c r="U695" s="5"/>
      <c r="V695" s="5"/>
      <c r="W695" s="5"/>
      <c r="X695" s="5"/>
      <c r="Y695" s="5"/>
      <c r="Z695" s="5"/>
      <c r="AA695" s="5"/>
      <c r="AB695" s="5"/>
      <c r="AC695" s="5"/>
      <c r="AD695" s="5"/>
      <c r="AE695" s="6"/>
      <c r="AF695" s="5"/>
      <c r="AG695" s="7"/>
      <c r="AH695" s="6"/>
      <c r="AI695" s="8"/>
      <c r="AJ695" s="5"/>
      <c r="AK695" s="5"/>
      <c r="AL695" s="5"/>
      <c r="AM695" s="5"/>
      <c r="AN695" s="5"/>
      <c r="AO695" s="5"/>
      <c r="AP695" s="5"/>
      <c r="AQ695" s="5"/>
      <c r="AR695" s="5"/>
      <c r="AS695" s="5"/>
      <c r="AT695" s="5"/>
      <c r="AU695" s="9"/>
      <c r="AV695" s="1"/>
      <c r="AW695" s="1"/>
    </row>
    <row r="696">
      <c r="A696" s="1"/>
      <c r="B696" s="1"/>
      <c r="C696" s="5"/>
      <c r="D696" s="1"/>
      <c r="E696" s="1"/>
      <c r="F696" s="1"/>
      <c r="G696" s="1"/>
      <c r="H696" s="5"/>
      <c r="I696" s="2"/>
      <c r="J696" s="2"/>
      <c r="K696" s="3"/>
      <c r="L696" s="5"/>
      <c r="M696" s="1"/>
      <c r="N696" s="1"/>
      <c r="O696" s="1"/>
      <c r="P696" s="1"/>
      <c r="Q696" s="1"/>
      <c r="R696" s="1"/>
      <c r="S696" s="1"/>
      <c r="T696" s="1"/>
      <c r="U696" s="5"/>
      <c r="V696" s="5"/>
      <c r="W696" s="5"/>
      <c r="X696" s="5"/>
      <c r="Y696" s="5"/>
      <c r="Z696" s="5"/>
      <c r="AA696" s="5"/>
      <c r="AB696" s="5"/>
      <c r="AC696" s="5"/>
      <c r="AD696" s="5"/>
      <c r="AE696" s="6"/>
      <c r="AF696" s="5"/>
      <c r="AG696" s="7"/>
      <c r="AH696" s="6"/>
      <c r="AI696" s="8"/>
      <c r="AJ696" s="5"/>
      <c r="AK696" s="5"/>
      <c r="AL696" s="5"/>
      <c r="AM696" s="5"/>
      <c r="AN696" s="5"/>
      <c r="AO696" s="5"/>
      <c r="AP696" s="5"/>
      <c r="AQ696" s="5"/>
      <c r="AR696" s="5"/>
      <c r="AS696" s="5"/>
      <c r="AT696" s="5"/>
      <c r="AU696" s="9"/>
      <c r="AV696" s="1"/>
      <c r="AW696" s="1"/>
    </row>
    <row r="697">
      <c r="A697" s="1"/>
      <c r="B697" s="1"/>
      <c r="C697" s="5"/>
      <c r="D697" s="1"/>
      <c r="E697" s="1"/>
      <c r="F697" s="1"/>
      <c r="G697" s="1"/>
      <c r="H697" s="5"/>
      <c r="I697" s="2"/>
      <c r="J697" s="2"/>
      <c r="K697" s="3"/>
      <c r="L697" s="5"/>
      <c r="M697" s="1"/>
      <c r="N697" s="1"/>
      <c r="O697" s="1"/>
      <c r="P697" s="1"/>
      <c r="Q697" s="1"/>
      <c r="R697" s="1"/>
      <c r="S697" s="1"/>
      <c r="T697" s="1"/>
      <c r="U697" s="5"/>
      <c r="V697" s="5"/>
      <c r="W697" s="5"/>
      <c r="X697" s="5"/>
      <c r="Y697" s="5"/>
      <c r="Z697" s="5"/>
      <c r="AA697" s="5"/>
      <c r="AB697" s="5"/>
      <c r="AC697" s="5"/>
      <c r="AD697" s="5"/>
      <c r="AE697" s="6"/>
      <c r="AF697" s="5"/>
      <c r="AG697" s="7"/>
      <c r="AH697" s="6"/>
      <c r="AI697" s="8"/>
      <c r="AJ697" s="5"/>
      <c r="AK697" s="5"/>
      <c r="AL697" s="5"/>
      <c r="AM697" s="5"/>
      <c r="AN697" s="5"/>
      <c r="AO697" s="5"/>
      <c r="AP697" s="5"/>
      <c r="AQ697" s="5"/>
      <c r="AR697" s="5"/>
      <c r="AS697" s="5"/>
      <c r="AT697" s="5"/>
      <c r="AU697" s="9"/>
      <c r="AV697" s="1"/>
      <c r="AW697" s="1"/>
    </row>
    <row r="698">
      <c r="A698" s="1"/>
      <c r="B698" s="1"/>
      <c r="C698" s="5"/>
      <c r="D698" s="1"/>
      <c r="E698" s="1"/>
      <c r="F698" s="1"/>
      <c r="G698" s="1"/>
      <c r="H698" s="5"/>
      <c r="I698" s="2"/>
      <c r="J698" s="2"/>
      <c r="K698" s="3"/>
      <c r="L698" s="5"/>
      <c r="M698" s="1"/>
      <c r="N698" s="1"/>
      <c r="O698" s="1"/>
      <c r="P698" s="1"/>
      <c r="Q698" s="1"/>
      <c r="R698" s="1"/>
      <c r="S698" s="1"/>
      <c r="T698" s="1"/>
      <c r="U698" s="5"/>
      <c r="V698" s="5"/>
      <c r="W698" s="5"/>
      <c r="X698" s="5"/>
      <c r="Y698" s="5"/>
      <c r="Z698" s="5"/>
      <c r="AA698" s="5"/>
      <c r="AB698" s="5"/>
      <c r="AC698" s="5"/>
      <c r="AD698" s="5"/>
      <c r="AE698" s="6"/>
      <c r="AF698" s="5"/>
      <c r="AG698" s="7"/>
      <c r="AH698" s="6"/>
      <c r="AI698" s="8"/>
      <c r="AJ698" s="5"/>
      <c r="AK698" s="5"/>
      <c r="AL698" s="5"/>
      <c r="AM698" s="5"/>
      <c r="AN698" s="5"/>
      <c r="AO698" s="5"/>
      <c r="AP698" s="5"/>
      <c r="AQ698" s="5"/>
      <c r="AR698" s="5"/>
      <c r="AS698" s="5"/>
      <c r="AT698" s="5"/>
      <c r="AU698" s="9"/>
      <c r="AV698" s="1"/>
      <c r="AW698" s="1"/>
    </row>
    <row r="699">
      <c r="A699" s="1"/>
      <c r="B699" s="1"/>
      <c r="C699" s="5"/>
      <c r="D699" s="1"/>
      <c r="E699" s="1"/>
      <c r="F699" s="1"/>
      <c r="G699" s="1"/>
      <c r="H699" s="5"/>
      <c r="I699" s="2"/>
      <c r="J699" s="2"/>
      <c r="K699" s="3"/>
      <c r="L699" s="5"/>
      <c r="M699" s="1"/>
      <c r="N699" s="1"/>
      <c r="O699" s="1"/>
      <c r="P699" s="1"/>
      <c r="Q699" s="1"/>
      <c r="R699" s="1"/>
      <c r="S699" s="1"/>
      <c r="T699" s="1"/>
      <c r="U699" s="5"/>
      <c r="V699" s="5"/>
      <c r="W699" s="5"/>
      <c r="X699" s="5"/>
      <c r="Y699" s="5"/>
      <c r="Z699" s="5"/>
      <c r="AA699" s="5"/>
      <c r="AB699" s="5"/>
      <c r="AC699" s="5"/>
      <c r="AD699" s="5"/>
      <c r="AE699" s="6"/>
      <c r="AF699" s="5"/>
      <c r="AG699" s="7"/>
      <c r="AH699" s="6"/>
      <c r="AI699" s="8"/>
      <c r="AJ699" s="5"/>
      <c r="AK699" s="5"/>
      <c r="AL699" s="5"/>
      <c r="AM699" s="5"/>
      <c r="AN699" s="5"/>
      <c r="AO699" s="5"/>
      <c r="AP699" s="5"/>
      <c r="AQ699" s="5"/>
      <c r="AR699" s="5"/>
      <c r="AS699" s="5"/>
      <c r="AT699" s="5"/>
      <c r="AU699" s="9"/>
      <c r="AV699" s="1"/>
      <c r="AW699" s="1"/>
    </row>
    <row r="700">
      <c r="A700" s="1"/>
      <c r="B700" s="1"/>
      <c r="C700" s="5"/>
      <c r="D700" s="1"/>
      <c r="E700" s="1"/>
      <c r="F700" s="1"/>
      <c r="G700" s="1"/>
      <c r="H700" s="5"/>
      <c r="I700" s="2"/>
      <c r="J700" s="2"/>
      <c r="K700" s="3"/>
      <c r="L700" s="5"/>
      <c r="M700" s="1"/>
      <c r="N700" s="1"/>
      <c r="O700" s="1"/>
      <c r="P700" s="1"/>
      <c r="Q700" s="1"/>
      <c r="R700" s="1"/>
      <c r="S700" s="1"/>
      <c r="T700" s="1"/>
      <c r="U700" s="5"/>
      <c r="V700" s="5"/>
      <c r="W700" s="5"/>
      <c r="X700" s="5"/>
      <c r="Y700" s="5"/>
      <c r="Z700" s="5"/>
      <c r="AA700" s="5"/>
      <c r="AB700" s="5"/>
      <c r="AC700" s="5"/>
      <c r="AD700" s="5"/>
      <c r="AE700" s="6"/>
      <c r="AF700" s="5"/>
      <c r="AG700" s="7"/>
      <c r="AH700" s="6"/>
      <c r="AI700" s="8"/>
      <c r="AJ700" s="5"/>
      <c r="AK700" s="5"/>
      <c r="AL700" s="5"/>
      <c r="AM700" s="5"/>
      <c r="AN700" s="5"/>
      <c r="AO700" s="5"/>
      <c r="AP700" s="5"/>
      <c r="AQ700" s="5"/>
      <c r="AR700" s="5"/>
      <c r="AS700" s="5"/>
      <c r="AT700" s="5"/>
      <c r="AU700" s="9"/>
      <c r="AV700" s="1"/>
      <c r="AW700" s="1"/>
    </row>
    <row r="701">
      <c r="A701" s="1"/>
      <c r="B701" s="1"/>
      <c r="C701" s="5"/>
      <c r="D701" s="1"/>
      <c r="E701" s="1"/>
      <c r="F701" s="1"/>
      <c r="G701" s="1"/>
      <c r="H701" s="5"/>
      <c r="I701" s="2"/>
      <c r="J701" s="2"/>
      <c r="K701" s="3"/>
      <c r="L701" s="5"/>
      <c r="M701" s="1"/>
      <c r="N701" s="1"/>
      <c r="O701" s="1"/>
      <c r="P701" s="1"/>
      <c r="Q701" s="1"/>
      <c r="R701" s="1"/>
      <c r="S701" s="1"/>
      <c r="T701" s="1"/>
      <c r="U701" s="5"/>
      <c r="V701" s="5"/>
      <c r="W701" s="5"/>
      <c r="X701" s="5"/>
      <c r="Y701" s="5"/>
      <c r="Z701" s="5"/>
      <c r="AA701" s="5"/>
      <c r="AB701" s="5"/>
      <c r="AC701" s="5"/>
      <c r="AD701" s="5"/>
      <c r="AE701" s="6"/>
      <c r="AF701" s="5"/>
      <c r="AG701" s="7"/>
      <c r="AH701" s="6"/>
      <c r="AI701" s="8"/>
      <c r="AJ701" s="5"/>
      <c r="AK701" s="5"/>
      <c r="AL701" s="5"/>
      <c r="AM701" s="5"/>
      <c r="AN701" s="5"/>
      <c r="AO701" s="5"/>
      <c r="AP701" s="5"/>
      <c r="AQ701" s="5"/>
      <c r="AR701" s="5"/>
      <c r="AS701" s="5"/>
      <c r="AT701" s="5"/>
      <c r="AU701" s="9"/>
      <c r="AV701" s="1"/>
      <c r="AW701" s="1"/>
    </row>
    <row r="702">
      <c r="A702" s="1"/>
      <c r="B702" s="1"/>
      <c r="C702" s="5"/>
      <c r="D702" s="1"/>
      <c r="E702" s="1"/>
      <c r="F702" s="1"/>
      <c r="G702" s="1"/>
      <c r="H702" s="5"/>
      <c r="I702" s="2"/>
      <c r="J702" s="2"/>
      <c r="K702" s="3"/>
      <c r="L702" s="5"/>
      <c r="M702" s="1"/>
      <c r="N702" s="1"/>
      <c r="O702" s="1"/>
      <c r="P702" s="1"/>
      <c r="Q702" s="1"/>
      <c r="R702" s="1"/>
      <c r="S702" s="1"/>
      <c r="T702" s="1"/>
      <c r="U702" s="5"/>
      <c r="V702" s="5"/>
      <c r="W702" s="5"/>
      <c r="X702" s="5"/>
      <c r="Y702" s="5"/>
      <c r="Z702" s="5"/>
      <c r="AA702" s="5"/>
      <c r="AB702" s="5"/>
      <c r="AC702" s="5"/>
      <c r="AD702" s="5"/>
      <c r="AE702" s="6"/>
      <c r="AF702" s="5"/>
      <c r="AG702" s="7"/>
      <c r="AH702" s="6"/>
      <c r="AI702" s="8"/>
      <c r="AJ702" s="5"/>
      <c r="AK702" s="5"/>
      <c r="AL702" s="5"/>
      <c r="AM702" s="5"/>
      <c r="AN702" s="5"/>
      <c r="AO702" s="5"/>
      <c r="AP702" s="5"/>
      <c r="AQ702" s="5"/>
      <c r="AR702" s="5"/>
      <c r="AS702" s="5"/>
      <c r="AT702" s="5"/>
      <c r="AU702" s="9"/>
      <c r="AV702" s="1"/>
      <c r="AW702" s="1"/>
    </row>
    <row r="703">
      <c r="A703" s="1"/>
      <c r="B703" s="1"/>
      <c r="C703" s="5"/>
      <c r="D703" s="1"/>
      <c r="E703" s="1"/>
      <c r="F703" s="1"/>
      <c r="G703" s="1"/>
      <c r="H703" s="5"/>
      <c r="I703" s="2"/>
      <c r="J703" s="2"/>
      <c r="K703" s="3"/>
      <c r="L703" s="5"/>
      <c r="M703" s="1"/>
      <c r="N703" s="1"/>
      <c r="O703" s="1"/>
      <c r="P703" s="1"/>
      <c r="Q703" s="1"/>
      <c r="R703" s="1"/>
      <c r="S703" s="1"/>
      <c r="T703" s="1"/>
      <c r="U703" s="5"/>
      <c r="V703" s="5"/>
      <c r="W703" s="5"/>
      <c r="X703" s="5"/>
      <c r="Y703" s="5"/>
      <c r="Z703" s="5"/>
      <c r="AA703" s="5"/>
      <c r="AB703" s="5"/>
      <c r="AC703" s="5"/>
      <c r="AD703" s="5"/>
      <c r="AE703" s="6"/>
      <c r="AF703" s="5"/>
      <c r="AG703" s="7"/>
      <c r="AH703" s="6"/>
      <c r="AI703" s="8"/>
      <c r="AJ703" s="5"/>
      <c r="AK703" s="5"/>
      <c r="AL703" s="5"/>
      <c r="AM703" s="5"/>
      <c r="AN703" s="5"/>
      <c r="AO703" s="5"/>
      <c r="AP703" s="5"/>
      <c r="AQ703" s="5"/>
      <c r="AR703" s="5"/>
      <c r="AS703" s="5"/>
      <c r="AT703" s="5"/>
      <c r="AU703" s="9"/>
      <c r="AV703" s="1"/>
      <c r="AW703" s="1"/>
    </row>
    <row r="704">
      <c r="A704" s="1"/>
      <c r="B704" s="1"/>
      <c r="C704" s="5"/>
      <c r="D704" s="1"/>
      <c r="E704" s="1"/>
      <c r="F704" s="1"/>
      <c r="G704" s="1"/>
      <c r="H704" s="5"/>
      <c r="I704" s="2"/>
      <c r="J704" s="2"/>
      <c r="K704" s="3"/>
      <c r="L704" s="5"/>
      <c r="M704" s="1"/>
      <c r="N704" s="1"/>
      <c r="O704" s="1"/>
      <c r="P704" s="1"/>
      <c r="Q704" s="1"/>
      <c r="R704" s="1"/>
      <c r="S704" s="1"/>
      <c r="T704" s="1"/>
      <c r="U704" s="5"/>
      <c r="V704" s="5"/>
      <c r="W704" s="5"/>
      <c r="X704" s="5"/>
      <c r="Y704" s="5"/>
      <c r="Z704" s="5"/>
      <c r="AA704" s="5"/>
      <c r="AB704" s="5"/>
      <c r="AC704" s="5"/>
      <c r="AD704" s="5"/>
      <c r="AE704" s="6"/>
      <c r="AF704" s="5"/>
      <c r="AG704" s="7"/>
      <c r="AH704" s="6"/>
      <c r="AI704" s="8"/>
      <c r="AJ704" s="5"/>
      <c r="AK704" s="5"/>
      <c r="AL704" s="5"/>
      <c r="AM704" s="5"/>
      <c r="AN704" s="5"/>
      <c r="AO704" s="5"/>
      <c r="AP704" s="5"/>
      <c r="AQ704" s="5"/>
      <c r="AR704" s="5"/>
      <c r="AS704" s="5"/>
      <c r="AT704" s="5"/>
      <c r="AU704" s="9"/>
      <c r="AV704" s="1"/>
      <c r="AW704" s="1"/>
    </row>
    <row r="705">
      <c r="A705" s="1"/>
      <c r="B705" s="1"/>
      <c r="C705" s="5"/>
      <c r="D705" s="1"/>
      <c r="E705" s="1"/>
      <c r="F705" s="1"/>
      <c r="G705" s="1"/>
      <c r="H705" s="5"/>
      <c r="I705" s="2"/>
      <c r="J705" s="2"/>
      <c r="K705" s="3"/>
      <c r="L705" s="5"/>
      <c r="M705" s="1"/>
      <c r="N705" s="1"/>
      <c r="O705" s="1"/>
      <c r="P705" s="1"/>
      <c r="Q705" s="1"/>
      <c r="R705" s="1"/>
      <c r="S705" s="1"/>
      <c r="T705" s="1"/>
      <c r="U705" s="5"/>
      <c r="V705" s="5"/>
      <c r="W705" s="5"/>
      <c r="X705" s="5"/>
      <c r="Y705" s="5"/>
      <c r="Z705" s="5"/>
      <c r="AA705" s="5"/>
      <c r="AB705" s="5"/>
      <c r="AC705" s="5"/>
      <c r="AD705" s="5"/>
      <c r="AE705" s="6"/>
      <c r="AF705" s="5"/>
      <c r="AG705" s="7"/>
      <c r="AH705" s="6"/>
      <c r="AI705" s="8"/>
      <c r="AJ705" s="5"/>
      <c r="AK705" s="5"/>
      <c r="AL705" s="5"/>
      <c r="AM705" s="5"/>
      <c r="AN705" s="5"/>
      <c r="AO705" s="5"/>
      <c r="AP705" s="5"/>
      <c r="AQ705" s="5"/>
      <c r="AR705" s="5"/>
      <c r="AS705" s="5"/>
      <c r="AT705" s="5"/>
      <c r="AU705" s="9"/>
      <c r="AV705" s="1"/>
      <c r="AW705" s="1"/>
    </row>
    <row r="706">
      <c r="A706" s="1"/>
      <c r="B706" s="1"/>
      <c r="C706" s="5"/>
      <c r="D706" s="1"/>
      <c r="E706" s="1"/>
      <c r="F706" s="1"/>
      <c r="G706" s="1"/>
      <c r="H706" s="5"/>
      <c r="I706" s="2"/>
      <c r="J706" s="2"/>
      <c r="K706" s="3"/>
      <c r="L706" s="5"/>
      <c r="M706" s="1"/>
      <c r="N706" s="1"/>
      <c r="O706" s="1"/>
      <c r="P706" s="1"/>
      <c r="Q706" s="1"/>
      <c r="R706" s="1"/>
      <c r="S706" s="1"/>
      <c r="T706" s="1"/>
      <c r="U706" s="5"/>
      <c r="V706" s="5"/>
      <c r="W706" s="5"/>
      <c r="X706" s="5"/>
      <c r="Y706" s="5"/>
      <c r="Z706" s="5"/>
      <c r="AA706" s="5"/>
      <c r="AB706" s="5"/>
      <c r="AC706" s="5"/>
      <c r="AD706" s="5"/>
      <c r="AE706" s="6"/>
      <c r="AF706" s="5"/>
      <c r="AG706" s="7"/>
      <c r="AH706" s="6"/>
      <c r="AI706" s="8"/>
      <c r="AJ706" s="5"/>
      <c r="AK706" s="5"/>
      <c r="AL706" s="5"/>
      <c r="AM706" s="5"/>
      <c r="AN706" s="5"/>
      <c r="AO706" s="5"/>
      <c r="AP706" s="5"/>
      <c r="AQ706" s="5"/>
      <c r="AR706" s="5"/>
      <c r="AS706" s="5"/>
      <c r="AT706" s="5"/>
      <c r="AU706" s="9"/>
      <c r="AV706" s="1"/>
      <c r="AW706" s="1"/>
    </row>
    <row r="707">
      <c r="A707" s="1"/>
      <c r="B707" s="1"/>
      <c r="C707" s="5"/>
      <c r="D707" s="1"/>
      <c r="E707" s="1"/>
      <c r="F707" s="1"/>
      <c r="G707" s="1"/>
      <c r="H707" s="5"/>
      <c r="I707" s="2"/>
      <c r="J707" s="2"/>
      <c r="K707" s="3"/>
      <c r="L707" s="5"/>
      <c r="M707" s="1"/>
      <c r="N707" s="1"/>
      <c r="O707" s="1"/>
      <c r="P707" s="1"/>
      <c r="Q707" s="1"/>
      <c r="R707" s="1"/>
      <c r="S707" s="1"/>
      <c r="T707" s="1"/>
      <c r="U707" s="5"/>
      <c r="V707" s="5"/>
      <c r="W707" s="5"/>
      <c r="X707" s="5"/>
      <c r="Y707" s="5"/>
      <c r="Z707" s="5"/>
      <c r="AA707" s="5"/>
      <c r="AB707" s="5"/>
      <c r="AC707" s="5"/>
      <c r="AD707" s="5"/>
      <c r="AE707" s="6"/>
      <c r="AF707" s="5"/>
      <c r="AG707" s="7"/>
      <c r="AH707" s="6"/>
      <c r="AI707" s="8"/>
      <c r="AJ707" s="5"/>
      <c r="AK707" s="5"/>
      <c r="AL707" s="5"/>
      <c r="AM707" s="5"/>
      <c r="AN707" s="5"/>
      <c r="AO707" s="5"/>
      <c r="AP707" s="5"/>
      <c r="AQ707" s="5"/>
      <c r="AR707" s="5"/>
      <c r="AS707" s="5"/>
      <c r="AT707" s="5"/>
      <c r="AU707" s="9"/>
      <c r="AV707" s="1"/>
      <c r="AW707" s="1"/>
    </row>
    <row r="708">
      <c r="A708" s="1"/>
      <c r="B708" s="1"/>
      <c r="C708" s="5"/>
      <c r="D708" s="1"/>
      <c r="E708" s="1"/>
      <c r="F708" s="1"/>
      <c r="G708" s="1"/>
      <c r="H708" s="5"/>
      <c r="I708" s="2"/>
      <c r="J708" s="2"/>
      <c r="K708" s="3"/>
      <c r="L708" s="5"/>
      <c r="M708" s="1"/>
      <c r="N708" s="1"/>
      <c r="O708" s="1"/>
      <c r="P708" s="1"/>
      <c r="Q708" s="1"/>
      <c r="R708" s="1"/>
      <c r="S708" s="1"/>
      <c r="T708" s="1"/>
      <c r="U708" s="5"/>
      <c r="V708" s="5"/>
      <c r="W708" s="5"/>
      <c r="X708" s="5"/>
      <c r="Y708" s="5"/>
      <c r="Z708" s="5"/>
      <c r="AA708" s="5"/>
      <c r="AB708" s="5"/>
      <c r="AC708" s="5"/>
      <c r="AD708" s="5"/>
      <c r="AE708" s="6"/>
      <c r="AF708" s="5"/>
      <c r="AG708" s="7"/>
      <c r="AH708" s="6"/>
      <c r="AI708" s="8"/>
      <c r="AJ708" s="5"/>
      <c r="AK708" s="5"/>
      <c r="AL708" s="5"/>
      <c r="AM708" s="5"/>
      <c r="AN708" s="5"/>
      <c r="AO708" s="5"/>
      <c r="AP708" s="5"/>
      <c r="AQ708" s="5"/>
      <c r="AR708" s="5"/>
      <c r="AS708" s="5"/>
      <c r="AT708" s="5"/>
      <c r="AU708" s="9"/>
      <c r="AV708" s="1"/>
      <c r="AW708" s="1"/>
    </row>
    <row r="709">
      <c r="A709" s="1"/>
      <c r="B709" s="1"/>
      <c r="C709" s="5"/>
      <c r="D709" s="1"/>
      <c r="E709" s="1"/>
      <c r="F709" s="1"/>
      <c r="G709" s="1"/>
      <c r="H709" s="5"/>
      <c r="I709" s="2"/>
      <c r="J709" s="2"/>
      <c r="K709" s="3"/>
      <c r="L709" s="5"/>
      <c r="M709" s="1"/>
      <c r="N709" s="1"/>
      <c r="O709" s="1"/>
      <c r="P709" s="1"/>
      <c r="Q709" s="1"/>
      <c r="R709" s="1"/>
      <c r="S709" s="1"/>
      <c r="T709" s="1"/>
      <c r="U709" s="5"/>
      <c r="V709" s="5"/>
      <c r="W709" s="5"/>
      <c r="X709" s="5"/>
      <c r="Y709" s="5"/>
      <c r="Z709" s="5"/>
      <c r="AA709" s="5"/>
      <c r="AB709" s="5"/>
      <c r="AC709" s="5"/>
      <c r="AD709" s="5"/>
      <c r="AE709" s="6"/>
      <c r="AF709" s="5"/>
      <c r="AG709" s="7"/>
      <c r="AH709" s="6"/>
      <c r="AI709" s="8"/>
      <c r="AJ709" s="5"/>
      <c r="AK709" s="5"/>
      <c r="AL709" s="5"/>
      <c r="AM709" s="5"/>
      <c r="AN709" s="5"/>
      <c r="AO709" s="5"/>
      <c r="AP709" s="5"/>
      <c r="AQ709" s="5"/>
      <c r="AR709" s="5"/>
      <c r="AS709" s="5"/>
      <c r="AT709" s="5"/>
      <c r="AU709" s="9"/>
      <c r="AV709" s="1"/>
      <c r="AW709" s="1"/>
    </row>
    <row r="710">
      <c r="A710" s="1"/>
      <c r="B710" s="1"/>
      <c r="C710" s="5"/>
      <c r="D710" s="1"/>
      <c r="E710" s="1"/>
      <c r="F710" s="1"/>
      <c r="G710" s="1"/>
      <c r="H710" s="5"/>
      <c r="I710" s="2"/>
      <c r="J710" s="2"/>
      <c r="K710" s="3"/>
      <c r="L710" s="5"/>
      <c r="M710" s="1"/>
      <c r="N710" s="1"/>
      <c r="O710" s="1"/>
      <c r="P710" s="1"/>
      <c r="Q710" s="1"/>
      <c r="R710" s="1"/>
      <c r="S710" s="1"/>
      <c r="T710" s="1"/>
      <c r="U710" s="5"/>
      <c r="V710" s="5"/>
      <c r="W710" s="5"/>
      <c r="X710" s="5"/>
      <c r="Y710" s="5"/>
      <c r="Z710" s="5"/>
      <c r="AA710" s="5"/>
      <c r="AB710" s="5"/>
      <c r="AC710" s="5"/>
      <c r="AD710" s="5"/>
      <c r="AE710" s="6"/>
      <c r="AF710" s="5"/>
      <c r="AG710" s="7"/>
      <c r="AH710" s="6"/>
      <c r="AI710" s="8"/>
      <c r="AJ710" s="5"/>
      <c r="AK710" s="5"/>
      <c r="AL710" s="5"/>
      <c r="AM710" s="5"/>
      <c r="AN710" s="5"/>
      <c r="AO710" s="5"/>
      <c r="AP710" s="5"/>
      <c r="AQ710" s="5"/>
      <c r="AR710" s="5"/>
      <c r="AS710" s="5"/>
      <c r="AT710" s="5"/>
      <c r="AU710" s="9"/>
      <c r="AV710" s="1"/>
      <c r="AW710" s="1"/>
    </row>
    <row r="711">
      <c r="A711" s="1"/>
      <c r="B711" s="1"/>
      <c r="C711" s="5"/>
      <c r="D711" s="1"/>
      <c r="E711" s="1"/>
      <c r="F711" s="1"/>
      <c r="G711" s="1"/>
      <c r="H711" s="5"/>
      <c r="I711" s="2"/>
      <c r="J711" s="2"/>
      <c r="K711" s="3"/>
      <c r="L711" s="5"/>
      <c r="M711" s="1"/>
      <c r="N711" s="1"/>
      <c r="O711" s="1"/>
      <c r="P711" s="1"/>
      <c r="Q711" s="1"/>
      <c r="R711" s="1"/>
      <c r="S711" s="1"/>
      <c r="T711" s="1"/>
      <c r="U711" s="5"/>
      <c r="V711" s="5"/>
      <c r="W711" s="5"/>
      <c r="X711" s="5"/>
      <c r="Y711" s="5"/>
      <c r="Z711" s="5"/>
      <c r="AA711" s="5"/>
      <c r="AB711" s="5"/>
      <c r="AC711" s="5"/>
      <c r="AD711" s="5"/>
      <c r="AE711" s="6"/>
      <c r="AF711" s="5"/>
      <c r="AG711" s="7"/>
      <c r="AH711" s="6"/>
      <c r="AI711" s="8"/>
      <c r="AJ711" s="5"/>
      <c r="AK711" s="5"/>
      <c r="AL711" s="5"/>
      <c r="AM711" s="5"/>
      <c r="AN711" s="5"/>
      <c r="AO711" s="5"/>
      <c r="AP711" s="5"/>
      <c r="AQ711" s="5"/>
      <c r="AR711" s="5"/>
      <c r="AS711" s="5"/>
      <c r="AT711" s="5"/>
      <c r="AU711" s="9"/>
      <c r="AV711" s="1"/>
      <c r="AW711" s="1"/>
    </row>
    <row r="712">
      <c r="A712" s="1"/>
      <c r="B712" s="1"/>
      <c r="C712" s="5"/>
      <c r="D712" s="1"/>
      <c r="E712" s="1"/>
      <c r="F712" s="1"/>
      <c r="G712" s="1"/>
      <c r="H712" s="5"/>
      <c r="I712" s="2"/>
      <c r="J712" s="2"/>
      <c r="K712" s="3"/>
      <c r="L712" s="5"/>
      <c r="M712" s="1"/>
      <c r="N712" s="1"/>
      <c r="O712" s="1"/>
      <c r="P712" s="1"/>
      <c r="Q712" s="1"/>
      <c r="R712" s="1"/>
      <c r="S712" s="1"/>
      <c r="T712" s="1"/>
      <c r="U712" s="5"/>
      <c r="V712" s="5"/>
      <c r="W712" s="5"/>
      <c r="X712" s="5"/>
      <c r="Y712" s="5"/>
      <c r="Z712" s="5"/>
      <c r="AA712" s="5"/>
      <c r="AB712" s="5"/>
      <c r="AC712" s="5"/>
      <c r="AD712" s="5"/>
      <c r="AE712" s="6"/>
      <c r="AF712" s="5"/>
      <c r="AG712" s="7"/>
      <c r="AH712" s="6"/>
      <c r="AI712" s="8"/>
      <c r="AJ712" s="5"/>
      <c r="AK712" s="5"/>
      <c r="AL712" s="5"/>
      <c r="AM712" s="5"/>
      <c r="AN712" s="5"/>
      <c r="AO712" s="5"/>
      <c r="AP712" s="5"/>
      <c r="AQ712" s="5"/>
      <c r="AR712" s="5"/>
      <c r="AS712" s="5"/>
      <c r="AT712" s="5"/>
      <c r="AU712" s="9"/>
      <c r="AV712" s="1"/>
      <c r="AW712" s="1"/>
    </row>
    <row r="713">
      <c r="A713" s="1"/>
      <c r="B713" s="1"/>
      <c r="C713" s="5"/>
      <c r="D713" s="1"/>
      <c r="E713" s="1"/>
      <c r="F713" s="1"/>
      <c r="G713" s="1"/>
      <c r="H713" s="5"/>
      <c r="I713" s="2"/>
      <c r="J713" s="2"/>
      <c r="K713" s="3"/>
      <c r="L713" s="5"/>
      <c r="M713" s="1"/>
      <c r="N713" s="1"/>
      <c r="O713" s="1"/>
      <c r="P713" s="1"/>
      <c r="Q713" s="1"/>
      <c r="R713" s="1"/>
      <c r="S713" s="1"/>
      <c r="T713" s="1"/>
      <c r="U713" s="5"/>
      <c r="V713" s="5"/>
      <c r="W713" s="5"/>
      <c r="X713" s="5"/>
      <c r="Y713" s="5"/>
      <c r="Z713" s="5"/>
      <c r="AA713" s="5"/>
      <c r="AB713" s="5"/>
      <c r="AC713" s="5"/>
      <c r="AD713" s="5"/>
      <c r="AE713" s="6"/>
      <c r="AF713" s="5"/>
      <c r="AG713" s="7"/>
      <c r="AH713" s="6"/>
      <c r="AI713" s="8"/>
      <c r="AJ713" s="5"/>
      <c r="AK713" s="5"/>
      <c r="AL713" s="5"/>
      <c r="AM713" s="5"/>
      <c r="AN713" s="5"/>
      <c r="AO713" s="5"/>
      <c r="AP713" s="5"/>
      <c r="AQ713" s="5"/>
      <c r="AR713" s="5"/>
      <c r="AS713" s="5"/>
      <c r="AT713" s="5"/>
      <c r="AU713" s="9"/>
      <c r="AV713" s="1"/>
      <c r="AW713" s="1"/>
    </row>
    <row r="714">
      <c r="A714" s="1"/>
      <c r="B714" s="1"/>
      <c r="C714" s="5"/>
      <c r="D714" s="1"/>
      <c r="E714" s="1"/>
      <c r="F714" s="1"/>
      <c r="G714" s="1"/>
      <c r="H714" s="5"/>
      <c r="I714" s="2"/>
      <c r="J714" s="2"/>
      <c r="K714" s="3"/>
      <c r="L714" s="5"/>
      <c r="M714" s="1"/>
      <c r="N714" s="1"/>
      <c r="O714" s="1"/>
      <c r="P714" s="1"/>
      <c r="Q714" s="1"/>
      <c r="R714" s="1"/>
      <c r="S714" s="1"/>
      <c r="T714" s="1"/>
      <c r="U714" s="5"/>
      <c r="V714" s="5"/>
      <c r="W714" s="5"/>
      <c r="X714" s="5"/>
      <c r="Y714" s="5"/>
      <c r="Z714" s="5"/>
      <c r="AA714" s="5"/>
      <c r="AB714" s="5"/>
      <c r="AC714" s="5"/>
      <c r="AD714" s="5"/>
      <c r="AE714" s="6"/>
      <c r="AF714" s="5"/>
      <c r="AG714" s="7"/>
      <c r="AH714" s="6"/>
      <c r="AI714" s="8"/>
      <c r="AJ714" s="5"/>
      <c r="AK714" s="5"/>
      <c r="AL714" s="5"/>
      <c r="AM714" s="5"/>
      <c r="AN714" s="5"/>
      <c r="AO714" s="5"/>
      <c r="AP714" s="5"/>
      <c r="AQ714" s="5"/>
      <c r="AR714" s="5"/>
      <c r="AS714" s="5"/>
      <c r="AT714" s="5"/>
      <c r="AU714" s="9"/>
      <c r="AV714" s="1"/>
      <c r="AW714" s="1"/>
    </row>
    <row r="715">
      <c r="A715" s="1"/>
      <c r="B715" s="1"/>
      <c r="C715" s="5"/>
      <c r="D715" s="1"/>
      <c r="E715" s="1"/>
      <c r="F715" s="1"/>
      <c r="G715" s="1"/>
      <c r="H715" s="5"/>
      <c r="I715" s="2"/>
      <c r="J715" s="2"/>
      <c r="K715" s="3"/>
      <c r="L715" s="5"/>
      <c r="M715" s="1"/>
      <c r="N715" s="1"/>
      <c r="O715" s="1"/>
      <c r="P715" s="1"/>
      <c r="Q715" s="1"/>
      <c r="R715" s="1"/>
      <c r="S715" s="1"/>
      <c r="T715" s="1"/>
      <c r="U715" s="5"/>
      <c r="V715" s="5"/>
      <c r="W715" s="5"/>
      <c r="X715" s="5"/>
      <c r="Y715" s="5"/>
      <c r="Z715" s="5"/>
      <c r="AA715" s="5"/>
      <c r="AB715" s="5"/>
      <c r="AC715" s="5"/>
      <c r="AD715" s="5"/>
      <c r="AE715" s="6"/>
      <c r="AF715" s="5"/>
      <c r="AG715" s="7"/>
      <c r="AH715" s="6"/>
      <c r="AI715" s="8"/>
      <c r="AJ715" s="5"/>
      <c r="AK715" s="5"/>
      <c r="AL715" s="5"/>
      <c r="AM715" s="5"/>
      <c r="AN715" s="5"/>
      <c r="AO715" s="5"/>
      <c r="AP715" s="5"/>
      <c r="AQ715" s="5"/>
      <c r="AR715" s="5"/>
      <c r="AS715" s="5"/>
      <c r="AT715" s="5"/>
      <c r="AU715" s="9"/>
      <c r="AV715" s="1"/>
      <c r="AW715" s="1"/>
    </row>
    <row r="716">
      <c r="A716" s="1"/>
      <c r="B716" s="1"/>
      <c r="C716" s="5"/>
      <c r="D716" s="1"/>
      <c r="E716" s="1"/>
      <c r="F716" s="1"/>
      <c r="G716" s="1"/>
      <c r="H716" s="5"/>
      <c r="I716" s="2"/>
      <c r="J716" s="2"/>
      <c r="K716" s="3"/>
      <c r="L716" s="5"/>
      <c r="M716" s="1"/>
      <c r="N716" s="1"/>
      <c r="O716" s="1"/>
      <c r="P716" s="1"/>
      <c r="Q716" s="1"/>
      <c r="R716" s="1"/>
      <c r="S716" s="1"/>
      <c r="T716" s="1"/>
      <c r="U716" s="5"/>
      <c r="V716" s="5"/>
      <c r="W716" s="5"/>
      <c r="X716" s="5"/>
      <c r="Y716" s="5"/>
      <c r="Z716" s="5"/>
      <c r="AA716" s="5"/>
      <c r="AB716" s="5"/>
      <c r="AC716" s="5"/>
      <c r="AD716" s="5"/>
      <c r="AE716" s="6"/>
      <c r="AF716" s="5"/>
      <c r="AG716" s="7"/>
      <c r="AH716" s="6"/>
      <c r="AI716" s="8"/>
      <c r="AJ716" s="5"/>
      <c r="AK716" s="5"/>
      <c r="AL716" s="5"/>
      <c r="AM716" s="5"/>
      <c r="AN716" s="5"/>
      <c r="AO716" s="5"/>
      <c r="AP716" s="5"/>
      <c r="AQ716" s="5"/>
      <c r="AR716" s="5"/>
      <c r="AS716" s="5"/>
      <c r="AT716" s="5"/>
      <c r="AU716" s="9"/>
      <c r="AV716" s="1"/>
      <c r="AW716" s="1"/>
    </row>
    <row r="717">
      <c r="A717" s="1"/>
      <c r="B717" s="1"/>
      <c r="C717" s="5"/>
      <c r="D717" s="1"/>
      <c r="E717" s="1"/>
      <c r="F717" s="1"/>
      <c r="G717" s="1"/>
      <c r="H717" s="5"/>
      <c r="I717" s="2"/>
      <c r="J717" s="2"/>
      <c r="K717" s="3"/>
      <c r="L717" s="5"/>
      <c r="M717" s="1"/>
      <c r="N717" s="1"/>
      <c r="O717" s="1"/>
      <c r="P717" s="1"/>
      <c r="Q717" s="1"/>
      <c r="R717" s="1"/>
      <c r="S717" s="1"/>
      <c r="T717" s="1"/>
      <c r="U717" s="5"/>
      <c r="V717" s="5"/>
      <c r="W717" s="5"/>
      <c r="X717" s="5"/>
      <c r="Y717" s="5"/>
      <c r="Z717" s="5"/>
      <c r="AA717" s="5"/>
      <c r="AB717" s="5"/>
      <c r="AC717" s="5"/>
      <c r="AD717" s="5"/>
      <c r="AE717" s="6"/>
      <c r="AF717" s="5"/>
      <c r="AG717" s="7"/>
      <c r="AH717" s="6"/>
      <c r="AI717" s="8"/>
      <c r="AJ717" s="5"/>
      <c r="AK717" s="5"/>
      <c r="AL717" s="5"/>
      <c r="AM717" s="5"/>
      <c r="AN717" s="5"/>
      <c r="AO717" s="5"/>
      <c r="AP717" s="5"/>
      <c r="AQ717" s="5"/>
      <c r="AR717" s="5"/>
      <c r="AS717" s="5"/>
      <c r="AT717" s="5"/>
      <c r="AU717" s="9"/>
      <c r="AV717" s="1"/>
      <c r="AW717" s="1"/>
    </row>
    <row r="718">
      <c r="A718" s="1"/>
      <c r="B718" s="1"/>
      <c r="C718" s="5"/>
      <c r="D718" s="1"/>
      <c r="E718" s="1"/>
      <c r="F718" s="1"/>
      <c r="G718" s="1"/>
      <c r="H718" s="5"/>
      <c r="I718" s="2"/>
      <c r="J718" s="2"/>
      <c r="K718" s="3"/>
      <c r="L718" s="5"/>
      <c r="M718" s="1"/>
      <c r="N718" s="1"/>
      <c r="O718" s="1"/>
      <c r="P718" s="1"/>
      <c r="Q718" s="1"/>
      <c r="R718" s="1"/>
      <c r="S718" s="1"/>
      <c r="T718" s="1"/>
      <c r="U718" s="5"/>
      <c r="V718" s="5"/>
      <c r="W718" s="5"/>
      <c r="X718" s="5"/>
      <c r="Y718" s="5"/>
      <c r="Z718" s="5"/>
      <c r="AA718" s="5"/>
      <c r="AB718" s="5"/>
      <c r="AC718" s="5"/>
      <c r="AD718" s="5"/>
      <c r="AE718" s="6"/>
      <c r="AF718" s="5"/>
      <c r="AG718" s="7"/>
      <c r="AH718" s="6"/>
      <c r="AI718" s="8"/>
      <c r="AJ718" s="5"/>
      <c r="AK718" s="5"/>
      <c r="AL718" s="5"/>
      <c r="AM718" s="5"/>
      <c r="AN718" s="5"/>
      <c r="AO718" s="5"/>
      <c r="AP718" s="5"/>
      <c r="AQ718" s="5"/>
      <c r="AR718" s="5"/>
      <c r="AS718" s="5"/>
      <c r="AT718" s="5"/>
      <c r="AU718" s="9"/>
      <c r="AV718" s="1"/>
      <c r="AW718" s="1"/>
    </row>
    <row r="719">
      <c r="A719" s="1"/>
      <c r="B719" s="1"/>
      <c r="C719" s="5"/>
      <c r="D719" s="1"/>
      <c r="E719" s="1"/>
      <c r="F719" s="1"/>
      <c r="G719" s="1"/>
      <c r="H719" s="5"/>
      <c r="I719" s="2"/>
      <c r="J719" s="2"/>
      <c r="K719" s="3"/>
      <c r="L719" s="5"/>
      <c r="M719" s="1"/>
      <c r="N719" s="1"/>
      <c r="O719" s="1"/>
      <c r="P719" s="1"/>
      <c r="Q719" s="1"/>
      <c r="R719" s="1"/>
      <c r="S719" s="1"/>
      <c r="T719" s="1"/>
      <c r="U719" s="5"/>
      <c r="V719" s="5"/>
      <c r="W719" s="5"/>
      <c r="X719" s="5"/>
      <c r="Y719" s="5"/>
      <c r="Z719" s="5"/>
      <c r="AA719" s="5"/>
      <c r="AB719" s="5"/>
      <c r="AC719" s="5"/>
      <c r="AD719" s="5"/>
      <c r="AE719" s="6"/>
      <c r="AF719" s="5"/>
      <c r="AG719" s="7"/>
      <c r="AH719" s="6"/>
      <c r="AI719" s="8"/>
      <c r="AJ719" s="5"/>
      <c r="AK719" s="5"/>
      <c r="AL719" s="5"/>
      <c r="AM719" s="5"/>
      <c r="AN719" s="5"/>
      <c r="AO719" s="5"/>
      <c r="AP719" s="5"/>
      <c r="AQ719" s="5"/>
      <c r="AR719" s="5"/>
      <c r="AS719" s="5"/>
      <c r="AT719" s="5"/>
      <c r="AU719" s="9"/>
      <c r="AV719" s="1"/>
      <c r="AW719" s="1"/>
    </row>
    <row r="720">
      <c r="A720" s="1"/>
      <c r="B720" s="1"/>
      <c r="C720" s="5"/>
      <c r="D720" s="1"/>
      <c r="E720" s="1"/>
      <c r="F720" s="1"/>
      <c r="G720" s="1"/>
      <c r="H720" s="5"/>
      <c r="I720" s="2"/>
      <c r="J720" s="2"/>
      <c r="K720" s="3"/>
      <c r="L720" s="5"/>
      <c r="M720" s="1"/>
      <c r="N720" s="1"/>
      <c r="O720" s="1"/>
      <c r="P720" s="1"/>
      <c r="Q720" s="1"/>
      <c r="R720" s="1"/>
      <c r="S720" s="1"/>
      <c r="T720" s="1"/>
      <c r="U720" s="5"/>
      <c r="V720" s="5"/>
      <c r="W720" s="5"/>
      <c r="X720" s="5"/>
      <c r="Y720" s="5"/>
      <c r="Z720" s="5"/>
      <c r="AA720" s="5"/>
      <c r="AB720" s="5"/>
      <c r="AC720" s="5"/>
      <c r="AD720" s="5"/>
      <c r="AE720" s="6"/>
      <c r="AF720" s="5"/>
      <c r="AG720" s="7"/>
      <c r="AH720" s="6"/>
      <c r="AI720" s="8"/>
      <c r="AJ720" s="5"/>
      <c r="AK720" s="5"/>
      <c r="AL720" s="5"/>
      <c r="AM720" s="5"/>
      <c r="AN720" s="5"/>
      <c r="AO720" s="5"/>
      <c r="AP720" s="5"/>
      <c r="AQ720" s="5"/>
      <c r="AR720" s="5"/>
      <c r="AS720" s="5"/>
      <c r="AT720" s="5"/>
      <c r="AU720" s="9"/>
      <c r="AV720" s="1"/>
      <c r="AW720" s="1"/>
    </row>
    <row r="721">
      <c r="A721" s="1"/>
      <c r="B721" s="1"/>
      <c r="C721" s="5"/>
      <c r="D721" s="1"/>
      <c r="E721" s="1"/>
      <c r="F721" s="1"/>
      <c r="G721" s="1"/>
      <c r="H721" s="5"/>
      <c r="I721" s="2"/>
      <c r="J721" s="2"/>
      <c r="K721" s="3"/>
      <c r="L721" s="5"/>
      <c r="M721" s="1"/>
      <c r="N721" s="1"/>
      <c r="O721" s="1"/>
      <c r="P721" s="1"/>
      <c r="Q721" s="1"/>
      <c r="R721" s="1"/>
      <c r="S721" s="1"/>
      <c r="T721" s="1"/>
      <c r="U721" s="5"/>
      <c r="V721" s="5"/>
      <c r="W721" s="5"/>
      <c r="X721" s="5"/>
      <c r="Y721" s="5"/>
      <c r="Z721" s="5"/>
      <c r="AA721" s="5"/>
      <c r="AB721" s="5"/>
      <c r="AC721" s="5"/>
      <c r="AD721" s="5"/>
      <c r="AE721" s="6"/>
      <c r="AF721" s="5"/>
      <c r="AG721" s="7"/>
      <c r="AH721" s="6"/>
      <c r="AI721" s="8"/>
      <c r="AJ721" s="5"/>
      <c r="AK721" s="5"/>
      <c r="AL721" s="5"/>
      <c r="AM721" s="5"/>
      <c r="AN721" s="5"/>
      <c r="AO721" s="5"/>
      <c r="AP721" s="5"/>
      <c r="AQ721" s="5"/>
      <c r="AR721" s="5"/>
      <c r="AS721" s="5"/>
      <c r="AT721" s="5"/>
      <c r="AU721" s="9"/>
      <c r="AV721" s="1"/>
      <c r="AW721" s="1"/>
    </row>
    <row r="722">
      <c r="A722" s="1"/>
      <c r="B722" s="1"/>
      <c r="C722" s="5"/>
      <c r="D722" s="1"/>
      <c r="E722" s="1"/>
      <c r="F722" s="1"/>
      <c r="G722" s="1"/>
      <c r="H722" s="5"/>
      <c r="I722" s="2"/>
      <c r="J722" s="2"/>
      <c r="K722" s="3"/>
      <c r="L722" s="5"/>
      <c r="M722" s="1"/>
      <c r="N722" s="1"/>
      <c r="O722" s="1"/>
      <c r="P722" s="1"/>
      <c r="Q722" s="1"/>
      <c r="R722" s="1"/>
      <c r="S722" s="1"/>
      <c r="T722" s="1"/>
      <c r="U722" s="5"/>
      <c r="V722" s="5"/>
      <c r="W722" s="5"/>
      <c r="X722" s="5"/>
      <c r="Y722" s="5"/>
      <c r="Z722" s="5"/>
      <c r="AA722" s="5"/>
      <c r="AB722" s="5"/>
      <c r="AC722" s="5"/>
      <c r="AD722" s="5"/>
      <c r="AE722" s="6"/>
      <c r="AF722" s="5"/>
      <c r="AG722" s="7"/>
      <c r="AH722" s="6"/>
      <c r="AI722" s="8"/>
      <c r="AJ722" s="5"/>
      <c r="AK722" s="5"/>
      <c r="AL722" s="5"/>
      <c r="AM722" s="5"/>
      <c r="AN722" s="5"/>
      <c r="AO722" s="5"/>
      <c r="AP722" s="5"/>
      <c r="AQ722" s="5"/>
      <c r="AR722" s="5"/>
      <c r="AS722" s="5"/>
      <c r="AT722" s="5"/>
      <c r="AU722" s="9"/>
      <c r="AV722" s="1"/>
      <c r="AW722" s="1"/>
    </row>
    <row r="723">
      <c r="A723" s="1"/>
      <c r="B723" s="1"/>
      <c r="C723" s="5"/>
      <c r="D723" s="1"/>
      <c r="E723" s="1"/>
      <c r="F723" s="1"/>
      <c r="G723" s="1"/>
      <c r="H723" s="5"/>
      <c r="I723" s="2"/>
      <c r="J723" s="2"/>
      <c r="K723" s="3"/>
      <c r="L723" s="5"/>
      <c r="M723" s="1"/>
      <c r="N723" s="1"/>
      <c r="O723" s="1"/>
      <c r="P723" s="1"/>
      <c r="Q723" s="1"/>
      <c r="R723" s="1"/>
      <c r="S723" s="1"/>
      <c r="T723" s="1"/>
      <c r="U723" s="5"/>
      <c r="V723" s="5"/>
      <c r="W723" s="5"/>
      <c r="X723" s="5"/>
      <c r="Y723" s="5"/>
      <c r="Z723" s="5"/>
      <c r="AA723" s="5"/>
      <c r="AB723" s="5"/>
      <c r="AC723" s="5"/>
      <c r="AD723" s="5"/>
      <c r="AE723" s="6"/>
      <c r="AF723" s="5"/>
      <c r="AG723" s="7"/>
      <c r="AH723" s="6"/>
      <c r="AI723" s="8"/>
      <c r="AJ723" s="5"/>
      <c r="AK723" s="5"/>
      <c r="AL723" s="5"/>
      <c r="AM723" s="5"/>
      <c r="AN723" s="5"/>
      <c r="AO723" s="5"/>
      <c r="AP723" s="5"/>
      <c r="AQ723" s="5"/>
      <c r="AR723" s="5"/>
      <c r="AS723" s="5"/>
      <c r="AT723" s="5"/>
      <c r="AU723" s="9"/>
      <c r="AV723" s="1"/>
      <c r="AW723" s="1"/>
    </row>
    <row r="724">
      <c r="A724" s="1"/>
      <c r="B724" s="1"/>
      <c r="C724" s="5"/>
      <c r="D724" s="1"/>
      <c r="E724" s="1"/>
      <c r="F724" s="1"/>
      <c r="G724" s="1"/>
      <c r="H724" s="5"/>
      <c r="I724" s="2"/>
      <c r="J724" s="2"/>
      <c r="K724" s="3"/>
      <c r="L724" s="5"/>
      <c r="M724" s="1"/>
      <c r="N724" s="1"/>
      <c r="O724" s="1"/>
      <c r="P724" s="1"/>
      <c r="Q724" s="1"/>
      <c r="R724" s="1"/>
      <c r="S724" s="1"/>
      <c r="T724" s="1"/>
      <c r="U724" s="5"/>
      <c r="V724" s="5"/>
      <c r="W724" s="5"/>
      <c r="X724" s="5"/>
      <c r="Y724" s="5"/>
      <c r="Z724" s="5"/>
      <c r="AA724" s="5"/>
      <c r="AB724" s="5"/>
      <c r="AC724" s="5"/>
      <c r="AD724" s="5"/>
      <c r="AE724" s="6"/>
      <c r="AF724" s="5"/>
      <c r="AG724" s="7"/>
      <c r="AH724" s="6"/>
      <c r="AI724" s="8"/>
      <c r="AJ724" s="5"/>
      <c r="AK724" s="5"/>
      <c r="AL724" s="5"/>
      <c r="AM724" s="5"/>
      <c r="AN724" s="5"/>
      <c r="AO724" s="5"/>
      <c r="AP724" s="5"/>
      <c r="AQ724" s="5"/>
      <c r="AR724" s="5"/>
      <c r="AS724" s="5"/>
      <c r="AT724" s="5"/>
      <c r="AU724" s="9"/>
      <c r="AV724" s="1"/>
      <c r="AW724" s="1"/>
    </row>
    <row r="725">
      <c r="A725" s="1"/>
      <c r="B725" s="1"/>
      <c r="C725" s="5"/>
      <c r="D725" s="1"/>
      <c r="E725" s="1"/>
      <c r="F725" s="1"/>
      <c r="G725" s="1"/>
      <c r="H725" s="5"/>
      <c r="I725" s="2"/>
      <c r="J725" s="2"/>
      <c r="K725" s="3"/>
      <c r="L725" s="5"/>
      <c r="M725" s="1"/>
      <c r="N725" s="1"/>
      <c r="O725" s="1"/>
      <c r="P725" s="1"/>
      <c r="Q725" s="1"/>
      <c r="R725" s="1"/>
      <c r="S725" s="1"/>
      <c r="T725" s="1"/>
      <c r="U725" s="5"/>
      <c r="V725" s="5"/>
      <c r="W725" s="5"/>
      <c r="X725" s="5"/>
      <c r="Y725" s="5"/>
      <c r="Z725" s="5"/>
      <c r="AA725" s="5"/>
      <c r="AB725" s="5"/>
      <c r="AC725" s="5"/>
      <c r="AD725" s="5"/>
      <c r="AE725" s="6"/>
      <c r="AF725" s="5"/>
      <c r="AG725" s="7"/>
      <c r="AH725" s="6"/>
      <c r="AI725" s="8"/>
      <c r="AJ725" s="5"/>
      <c r="AK725" s="5"/>
      <c r="AL725" s="5"/>
      <c r="AM725" s="5"/>
      <c r="AN725" s="5"/>
      <c r="AO725" s="5"/>
      <c r="AP725" s="5"/>
      <c r="AQ725" s="5"/>
      <c r="AR725" s="5"/>
      <c r="AS725" s="5"/>
      <c r="AT725" s="5"/>
      <c r="AU725" s="9"/>
      <c r="AV725" s="1"/>
      <c r="AW725" s="1"/>
    </row>
    <row r="726">
      <c r="A726" s="1"/>
      <c r="B726" s="1"/>
      <c r="C726" s="5"/>
      <c r="D726" s="1"/>
      <c r="E726" s="1"/>
      <c r="F726" s="1"/>
      <c r="G726" s="1"/>
      <c r="H726" s="5"/>
      <c r="I726" s="2"/>
      <c r="J726" s="2"/>
      <c r="K726" s="3"/>
      <c r="L726" s="5"/>
      <c r="M726" s="1"/>
      <c r="N726" s="1"/>
      <c r="O726" s="1"/>
      <c r="P726" s="1"/>
      <c r="Q726" s="1"/>
      <c r="R726" s="1"/>
      <c r="S726" s="1"/>
      <c r="T726" s="1"/>
      <c r="U726" s="5"/>
      <c r="V726" s="5"/>
      <c r="W726" s="5"/>
      <c r="X726" s="5"/>
      <c r="Y726" s="5"/>
      <c r="Z726" s="5"/>
      <c r="AA726" s="5"/>
      <c r="AB726" s="5"/>
      <c r="AC726" s="5"/>
      <c r="AD726" s="5"/>
      <c r="AE726" s="6"/>
      <c r="AF726" s="5"/>
      <c r="AG726" s="7"/>
      <c r="AH726" s="6"/>
      <c r="AI726" s="8"/>
      <c r="AJ726" s="5"/>
      <c r="AK726" s="5"/>
      <c r="AL726" s="5"/>
      <c r="AM726" s="5"/>
      <c r="AN726" s="5"/>
      <c r="AO726" s="5"/>
      <c r="AP726" s="5"/>
      <c r="AQ726" s="5"/>
      <c r="AR726" s="5"/>
      <c r="AS726" s="5"/>
      <c r="AT726" s="5"/>
      <c r="AU726" s="9"/>
      <c r="AV726" s="1"/>
      <c r="AW726" s="1"/>
    </row>
    <row r="727">
      <c r="A727" s="1"/>
      <c r="B727" s="1"/>
      <c r="C727" s="5"/>
      <c r="D727" s="1"/>
      <c r="E727" s="1"/>
      <c r="F727" s="1"/>
      <c r="G727" s="1"/>
      <c r="H727" s="5"/>
      <c r="I727" s="2"/>
      <c r="J727" s="2"/>
      <c r="K727" s="3"/>
      <c r="L727" s="5"/>
      <c r="M727" s="1"/>
      <c r="N727" s="1"/>
      <c r="O727" s="1"/>
      <c r="P727" s="1"/>
      <c r="Q727" s="1"/>
      <c r="R727" s="1"/>
      <c r="S727" s="1"/>
      <c r="T727" s="1"/>
      <c r="U727" s="5"/>
      <c r="V727" s="5"/>
      <c r="W727" s="5"/>
      <c r="X727" s="5"/>
      <c r="Y727" s="5"/>
      <c r="Z727" s="5"/>
      <c r="AA727" s="5"/>
      <c r="AB727" s="5"/>
      <c r="AC727" s="5"/>
      <c r="AD727" s="5"/>
      <c r="AE727" s="6"/>
      <c r="AF727" s="5"/>
      <c r="AG727" s="7"/>
      <c r="AH727" s="6"/>
      <c r="AI727" s="8"/>
      <c r="AJ727" s="5"/>
      <c r="AK727" s="5"/>
      <c r="AL727" s="5"/>
      <c r="AM727" s="5"/>
      <c r="AN727" s="5"/>
      <c r="AO727" s="5"/>
      <c r="AP727" s="5"/>
      <c r="AQ727" s="5"/>
      <c r="AR727" s="5"/>
      <c r="AS727" s="5"/>
      <c r="AT727" s="5"/>
      <c r="AU727" s="9"/>
      <c r="AV727" s="1"/>
      <c r="AW727" s="1"/>
    </row>
    <row r="728">
      <c r="A728" s="1"/>
      <c r="B728" s="1"/>
      <c r="C728" s="5"/>
      <c r="D728" s="1"/>
      <c r="E728" s="1"/>
      <c r="F728" s="1"/>
      <c r="G728" s="1"/>
      <c r="H728" s="5"/>
      <c r="I728" s="2"/>
      <c r="J728" s="2"/>
      <c r="K728" s="3"/>
      <c r="L728" s="5"/>
      <c r="M728" s="1"/>
      <c r="N728" s="1"/>
      <c r="O728" s="1"/>
      <c r="P728" s="1"/>
      <c r="Q728" s="1"/>
      <c r="R728" s="1"/>
      <c r="S728" s="1"/>
      <c r="T728" s="1"/>
      <c r="U728" s="5"/>
      <c r="V728" s="5"/>
      <c r="W728" s="5"/>
      <c r="X728" s="5"/>
      <c r="Y728" s="5"/>
      <c r="Z728" s="5"/>
      <c r="AA728" s="5"/>
      <c r="AB728" s="5"/>
      <c r="AC728" s="5"/>
      <c r="AD728" s="5"/>
      <c r="AE728" s="6"/>
      <c r="AF728" s="5"/>
      <c r="AG728" s="7"/>
      <c r="AH728" s="6"/>
      <c r="AI728" s="8"/>
      <c r="AJ728" s="5"/>
      <c r="AK728" s="5"/>
      <c r="AL728" s="5"/>
      <c r="AM728" s="5"/>
      <c r="AN728" s="5"/>
      <c r="AO728" s="5"/>
      <c r="AP728" s="5"/>
      <c r="AQ728" s="5"/>
      <c r="AR728" s="5"/>
      <c r="AS728" s="5"/>
      <c r="AT728" s="5"/>
      <c r="AU728" s="9"/>
      <c r="AV728" s="1"/>
      <c r="AW728" s="1"/>
    </row>
    <row r="729">
      <c r="A729" s="1"/>
      <c r="B729" s="1"/>
      <c r="C729" s="5"/>
      <c r="D729" s="1"/>
      <c r="E729" s="1"/>
      <c r="F729" s="1"/>
      <c r="G729" s="1"/>
      <c r="H729" s="5"/>
      <c r="I729" s="2"/>
      <c r="J729" s="2"/>
      <c r="K729" s="3"/>
      <c r="L729" s="5"/>
      <c r="M729" s="1"/>
      <c r="N729" s="1"/>
      <c r="O729" s="1"/>
      <c r="P729" s="1"/>
      <c r="Q729" s="1"/>
      <c r="R729" s="1"/>
      <c r="S729" s="1"/>
      <c r="T729" s="1"/>
      <c r="U729" s="5"/>
      <c r="V729" s="5"/>
      <c r="W729" s="5"/>
      <c r="X729" s="5"/>
      <c r="Y729" s="5"/>
      <c r="Z729" s="5"/>
      <c r="AA729" s="5"/>
      <c r="AB729" s="5"/>
      <c r="AC729" s="5"/>
      <c r="AD729" s="5"/>
      <c r="AE729" s="6"/>
      <c r="AF729" s="5"/>
      <c r="AG729" s="7"/>
      <c r="AH729" s="6"/>
      <c r="AI729" s="8"/>
      <c r="AJ729" s="5"/>
      <c r="AK729" s="5"/>
      <c r="AL729" s="5"/>
      <c r="AM729" s="5"/>
      <c r="AN729" s="5"/>
      <c r="AO729" s="5"/>
      <c r="AP729" s="5"/>
      <c r="AQ729" s="5"/>
      <c r="AR729" s="5"/>
      <c r="AS729" s="5"/>
      <c r="AT729" s="5"/>
      <c r="AU729" s="9"/>
      <c r="AV729" s="1"/>
      <c r="AW729" s="1"/>
    </row>
    <row r="730">
      <c r="A730" s="1"/>
      <c r="B730" s="1"/>
      <c r="C730" s="5"/>
      <c r="D730" s="1"/>
      <c r="E730" s="1"/>
      <c r="F730" s="1"/>
      <c r="G730" s="1"/>
      <c r="H730" s="5"/>
      <c r="I730" s="2"/>
      <c r="J730" s="2"/>
      <c r="K730" s="3"/>
      <c r="L730" s="5"/>
      <c r="M730" s="1"/>
      <c r="N730" s="1"/>
      <c r="O730" s="1"/>
      <c r="P730" s="1"/>
      <c r="Q730" s="1"/>
      <c r="R730" s="1"/>
      <c r="S730" s="1"/>
      <c r="T730" s="1"/>
      <c r="U730" s="5"/>
      <c r="V730" s="5"/>
      <c r="W730" s="5"/>
      <c r="X730" s="5"/>
      <c r="Y730" s="5"/>
      <c r="Z730" s="5"/>
      <c r="AA730" s="5"/>
      <c r="AB730" s="5"/>
      <c r="AC730" s="5"/>
      <c r="AD730" s="5"/>
      <c r="AE730" s="6"/>
      <c r="AF730" s="5"/>
      <c r="AG730" s="7"/>
      <c r="AH730" s="6"/>
      <c r="AI730" s="8"/>
      <c r="AJ730" s="5"/>
      <c r="AK730" s="5"/>
      <c r="AL730" s="5"/>
      <c r="AM730" s="5"/>
      <c r="AN730" s="5"/>
      <c r="AO730" s="5"/>
      <c r="AP730" s="5"/>
      <c r="AQ730" s="5"/>
      <c r="AR730" s="5"/>
      <c r="AS730" s="5"/>
      <c r="AT730" s="5"/>
      <c r="AU730" s="9"/>
      <c r="AV730" s="1"/>
      <c r="AW730" s="1"/>
    </row>
    <row r="731">
      <c r="A731" s="1"/>
      <c r="B731" s="1"/>
      <c r="C731" s="5"/>
      <c r="D731" s="1"/>
      <c r="E731" s="1"/>
      <c r="F731" s="1"/>
      <c r="G731" s="1"/>
      <c r="H731" s="5"/>
      <c r="I731" s="2"/>
      <c r="J731" s="2"/>
      <c r="K731" s="3"/>
      <c r="L731" s="5"/>
      <c r="M731" s="1"/>
      <c r="N731" s="1"/>
      <c r="O731" s="1"/>
      <c r="P731" s="1"/>
      <c r="Q731" s="1"/>
      <c r="R731" s="1"/>
      <c r="S731" s="1"/>
      <c r="T731" s="1"/>
      <c r="U731" s="5"/>
      <c r="V731" s="5"/>
      <c r="W731" s="5"/>
      <c r="X731" s="5"/>
      <c r="Y731" s="5"/>
      <c r="Z731" s="5"/>
      <c r="AA731" s="5"/>
      <c r="AB731" s="5"/>
      <c r="AC731" s="5"/>
      <c r="AD731" s="5"/>
      <c r="AE731" s="6"/>
      <c r="AF731" s="5"/>
      <c r="AG731" s="7"/>
      <c r="AH731" s="6"/>
      <c r="AI731" s="8"/>
      <c r="AJ731" s="5"/>
      <c r="AK731" s="5"/>
      <c r="AL731" s="5"/>
      <c r="AM731" s="5"/>
      <c r="AN731" s="5"/>
      <c r="AO731" s="5"/>
      <c r="AP731" s="5"/>
      <c r="AQ731" s="5"/>
      <c r="AR731" s="5"/>
      <c r="AS731" s="5"/>
      <c r="AT731" s="5"/>
      <c r="AU731" s="9"/>
      <c r="AV731" s="1"/>
      <c r="AW731" s="1"/>
    </row>
    <row r="732">
      <c r="A732" s="1"/>
      <c r="B732" s="1"/>
      <c r="C732" s="5"/>
      <c r="D732" s="1"/>
      <c r="E732" s="1"/>
      <c r="F732" s="1"/>
      <c r="G732" s="1"/>
      <c r="H732" s="5"/>
      <c r="I732" s="2"/>
      <c r="J732" s="2"/>
      <c r="K732" s="3"/>
      <c r="L732" s="5"/>
      <c r="M732" s="1"/>
      <c r="N732" s="1"/>
      <c r="O732" s="1"/>
      <c r="P732" s="1"/>
      <c r="Q732" s="1"/>
      <c r="R732" s="1"/>
      <c r="S732" s="1"/>
      <c r="T732" s="1"/>
      <c r="U732" s="5"/>
      <c r="V732" s="5"/>
      <c r="W732" s="5"/>
      <c r="X732" s="5"/>
      <c r="Y732" s="5"/>
      <c r="Z732" s="5"/>
      <c r="AA732" s="5"/>
      <c r="AB732" s="5"/>
      <c r="AC732" s="5"/>
      <c r="AD732" s="5"/>
      <c r="AE732" s="6"/>
      <c r="AF732" s="5"/>
      <c r="AG732" s="7"/>
      <c r="AH732" s="6"/>
      <c r="AI732" s="8"/>
      <c r="AJ732" s="5"/>
      <c r="AK732" s="5"/>
      <c r="AL732" s="5"/>
      <c r="AM732" s="5"/>
      <c r="AN732" s="5"/>
      <c r="AO732" s="5"/>
      <c r="AP732" s="5"/>
      <c r="AQ732" s="5"/>
      <c r="AR732" s="5"/>
      <c r="AS732" s="5"/>
      <c r="AT732" s="5"/>
      <c r="AU732" s="9"/>
      <c r="AV732" s="1"/>
      <c r="AW732" s="1"/>
    </row>
    <row r="733">
      <c r="A733" s="1"/>
      <c r="B733" s="1"/>
      <c r="C733" s="5"/>
      <c r="D733" s="1"/>
      <c r="E733" s="1"/>
      <c r="F733" s="1"/>
      <c r="G733" s="1"/>
      <c r="H733" s="5"/>
      <c r="I733" s="2"/>
      <c r="J733" s="2"/>
      <c r="K733" s="3"/>
      <c r="L733" s="5"/>
      <c r="M733" s="1"/>
      <c r="N733" s="1"/>
      <c r="O733" s="1"/>
      <c r="P733" s="1"/>
      <c r="Q733" s="1"/>
      <c r="R733" s="1"/>
      <c r="S733" s="1"/>
      <c r="T733" s="1"/>
      <c r="U733" s="5"/>
      <c r="V733" s="5"/>
      <c r="W733" s="5"/>
      <c r="X733" s="5"/>
      <c r="Y733" s="5"/>
      <c r="Z733" s="5"/>
      <c r="AA733" s="5"/>
      <c r="AB733" s="5"/>
      <c r="AC733" s="5"/>
      <c r="AD733" s="5"/>
      <c r="AE733" s="6"/>
      <c r="AF733" s="5"/>
      <c r="AG733" s="7"/>
      <c r="AH733" s="6"/>
      <c r="AI733" s="8"/>
      <c r="AJ733" s="5"/>
      <c r="AK733" s="5"/>
      <c r="AL733" s="5"/>
      <c r="AM733" s="5"/>
      <c r="AN733" s="5"/>
      <c r="AO733" s="5"/>
      <c r="AP733" s="5"/>
      <c r="AQ733" s="5"/>
      <c r="AR733" s="5"/>
      <c r="AS733" s="5"/>
      <c r="AT733" s="5"/>
      <c r="AU733" s="9"/>
      <c r="AV733" s="1"/>
      <c r="AW733" s="1"/>
    </row>
    <row r="734">
      <c r="A734" s="1"/>
      <c r="B734" s="1"/>
      <c r="C734" s="5"/>
      <c r="D734" s="1"/>
      <c r="E734" s="1"/>
      <c r="F734" s="1"/>
      <c r="G734" s="1"/>
      <c r="H734" s="5"/>
      <c r="I734" s="2"/>
      <c r="J734" s="2"/>
      <c r="K734" s="3"/>
      <c r="L734" s="5"/>
      <c r="M734" s="1"/>
      <c r="N734" s="1"/>
      <c r="O734" s="1"/>
      <c r="P734" s="1"/>
      <c r="Q734" s="1"/>
      <c r="R734" s="1"/>
      <c r="S734" s="1"/>
      <c r="T734" s="1"/>
      <c r="U734" s="5"/>
      <c r="V734" s="5"/>
      <c r="W734" s="5"/>
      <c r="X734" s="5"/>
      <c r="Y734" s="5"/>
      <c r="Z734" s="5"/>
      <c r="AA734" s="5"/>
      <c r="AB734" s="5"/>
      <c r="AC734" s="5"/>
      <c r="AD734" s="5"/>
      <c r="AE734" s="6"/>
      <c r="AF734" s="5"/>
      <c r="AG734" s="7"/>
      <c r="AH734" s="6"/>
      <c r="AI734" s="8"/>
      <c r="AJ734" s="5"/>
      <c r="AK734" s="5"/>
      <c r="AL734" s="5"/>
      <c r="AM734" s="5"/>
      <c r="AN734" s="5"/>
      <c r="AO734" s="5"/>
      <c r="AP734" s="5"/>
      <c r="AQ734" s="5"/>
      <c r="AR734" s="5"/>
      <c r="AS734" s="5"/>
      <c r="AT734" s="5"/>
      <c r="AU734" s="9"/>
      <c r="AV734" s="1"/>
      <c r="AW734" s="1"/>
    </row>
    <row r="735">
      <c r="A735" s="1"/>
      <c r="B735" s="1"/>
      <c r="C735" s="5"/>
      <c r="D735" s="1"/>
      <c r="E735" s="1"/>
      <c r="F735" s="1"/>
      <c r="G735" s="1"/>
      <c r="H735" s="5"/>
      <c r="I735" s="2"/>
      <c r="J735" s="2"/>
      <c r="K735" s="3"/>
      <c r="L735" s="5"/>
      <c r="M735" s="1"/>
      <c r="N735" s="1"/>
      <c r="O735" s="1"/>
      <c r="P735" s="1"/>
      <c r="Q735" s="1"/>
      <c r="R735" s="1"/>
      <c r="S735" s="1"/>
      <c r="T735" s="1"/>
      <c r="U735" s="5"/>
      <c r="V735" s="5"/>
      <c r="W735" s="5"/>
      <c r="X735" s="5"/>
      <c r="Y735" s="5"/>
      <c r="Z735" s="5"/>
      <c r="AA735" s="5"/>
      <c r="AB735" s="5"/>
      <c r="AC735" s="5"/>
      <c r="AD735" s="5"/>
      <c r="AE735" s="6"/>
      <c r="AF735" s="5"/>
      <c r="AG735" s="7"/>
      <c r="AH735" s="6"/>
      <c r="AI735" s="8"/>
      <c r="AJ735" s="5"/>
      <c r="AK735" s="5"/>
      <c r="AL735" s="5"/>
      <c r="AM735" s="5"/>
      <c r="AN735" s="5"/>
      <c r="AO735" s="5"/>
      <c r="AP735" s="5"/>
      <c r="AQ735" s="5"/>
      <c r="AR735" s="5"/>
      <c r="AS735" s="5"/>
      <c r="AT735" s="5"/>
      <c r="AU735" s="9"/>
      <c r="AV735" s="1"/>
      <c r="AW735" s="1"/>
    </row>
    <row r="736">
      <c r="A736" s="1"/>
      <c r="B736" s="1"/>
      <c r="C736" s="5"/>
      <c r="D736" s="1"/>
      <c r="E736" s="1"/>
      <c r="F736" s="1"/>
      <c r="G736" s="1"/>
      <c r="H736" s="5"/>
      <c r="I736" s="2"/>
      <c r="J736" s="2"/>
      <c r="K736" s="3"/>
      <c r="L736" s="5"/>
      <c r="M736" s="1"/>
      <c r="N736" s="1"/>
      <c r="O736" s="1"/>
      <c r="P736" s="1"/>
      <c r="Q736" s="1"/>
      <c r="R736" s="1"/>
      <c r="S736" s="1"/>
      <c r="T736" s="1"/>
      <c r="U736" s="5"/>
      <c r="V736" s="5"/>
      <c r="W736" s="5"/>
      <c r="X736" s="5"/>
      <c r="Y736" s="5"/>
      <c r="Z736" s="5"/>
      <c r="AA736" s="5"/>
      <c r="AB736" s="5"/>
      <c r="AC736" s="5"/>
      <c r="AD736" s="5"/>
      <c r="AE736" s="6"/>
      <c r="AF736" s="5"/>
      <c r="AG736" s="7"/>
      <c r="AH736" s="6"/>
      <c r="AI736" s="8"/>
      <c r="AJ736" s="5"/>
      <c r="AK736" s="5"/>
      <c r="AL736" s="5"/>
      <c r="AM736" s="5"/>
      <c r="AN736" s="5"/>
      <c r="AO736" s="5"/>
      <c r="AP736" s="5"/>
      <c r="AQ736" s="5"/>
      <c r="AR736" s="5"/>
      <c r="AS736" s="5"/>
      <c r="AT736" s="5"/>
      <c r="AU736" s="9"/>
      <c r="AV736" s="1"/>
      <c r="AW736" s="1"/>
    </row>
    <row r="737">
      <c r="A737" s="1"/>
      <c r="B737" s="1"/>
      <c r="C737" s="5"/>
      <c r="D737" s="1"/>
      <c r="E737" s="1"/>
      <c r="F737" s="1"/>
      <c r="G737" s="1"/>
      <c r="H737" s="5"/>
      <c r="I737" s="2"/>
      <c r="J737" s="2"/>
      <c r="K737" s="3"/>
      <c r="L737" s="5"/>
      <c r="M737" s="1"/>
      <c r="N737" s="1"/>
      <c r="O737" s="1"/>
      <c r="P737" s="1"/>
      <c r="Q737" s="1"/>
      <c r="R737" s="1"/>
      <c r="S737" s="1"/>
      <c r="T737" s="1"/>
      <c r="U737" s="5"/>
      <c r="V737" s="5"/>
      <c r="W737" s="5"/>
      <c r="X737" s="5"/>
      <c r="Y737" s="5"/>
      <c r="Z737" s="5"/>
      <c r="AA737" s="5"/>
      <c r="AB737" s="5"/>
      <c r="AC737" s="5"/>
      <c r="AD737" s="5"/>
      <c r="AE737" s="6"/>
      <c r="AF737" s="5"/>
      <c r="AG737" s="7"/>
      <c r="AH737" s="6"/>
      <c r="AI737" s="8"/>
      <c r="AJ737" s="5"/>
      <c r="AK737" s="5"/>
      <c r="AL737" s="5"/>
      <c r="AM737" s="5"/>
      <c r="AN737" s="5"/>
      <c r="AO737" s="5"/>
      <c r="AP737" s="5"/>
      <c r="AQ737" s="5"/>
      <c r="AR737" s="5"/>
      <c r="AS737" s="5"/>
      <c r="AT737" s="5"/>
      <c r="AU737" s="9"/>
      <c r="AV737" s="1"/>
      <c r="AW737" s="1"/>
    </row>
    <row r="738">
      <c r="A738" s="1"/>
      <c r="B738" s="1"/>
      <c r="C738" s="5"/>
      <c r="D738" s="1"/>
      <c r="E738" s="1"/>
      <c r="F738" s="1"/>
      <c r="G738" s="1"/>
      <c r="H738" s="5"/>
      <c r="I738" s="2"/>
      <c r="J738" s="2"/>
      <c r="K738" s="3"/>
      <c r="L738" s="5"/>
      <c r="M738" s="1"/>
      <c r="N738" s="1"/>
      <c r="O738" s="1"/>
      <c r="P738" s="1"/>
      <c r="Q738" s="1"/>
      <c r="R738" s="1"/>
      <c r="S738" s="1"/>
      <c r="T738" s="1"/>
      <c r="U738" s="5"/>
      <c r="V738" s="5"/>
      <c r="W738" s="5"/>
      <c r="X738" s="5"/>
      <c r="Y738" s="5"/>
      <c r="Z738" s="5"/>
      <c r="AA738" s="5"/>
      <c r="AB738" s="5"/>
      <c r="AC738" s="5"/>
      <c r="AD738" s="5"/>
      <c r="AE738" s="6"/>
      <c r="AF738" s="5"/>
      <c r="AG738" s="7"/>
      <c r="AH738" s="6"/>
      <c r="AI738" s="8"/>
      <c r="AJ738" s="5"/>
      <c r="AK738" s="5"/>
      <c r="AL738" s="5"/>
      <c r="AM738" s="5"/>
      <c r="AN738" s="5"/>
      <c r="AO738" s="5"/>
      <c r="AP738" s="5"/>
      <c r="AQ738" s="5"/>
      <c r="AR738" s="5"/>
      <c r="AS738" s="5"/>
      <c r="AT738" s="5"/>
      <c r="AU738" s="9"/>
      <c r="AV738" s="1"/>
      <c r="AW738" s="1"/>
    </row>
    <row r="739">
      <c r="A739" s="1"/>
      <c r="B739" s="1"/>
      <c r="C739" s="5"/>
      <c r="D739" s="1"/>
      <c r="E739" s="1"/>
      <c r="F739" s="1"/>
      <c r="G739" s="1"/>
      <c r="H739" s="5"/>
      <c r="I739" s="2"/>
      <c r="J739" s="2"/>
      <c r="K739" s="3"/>
      <c r="L739" s="5"/>
      <c r="M739" s="1"/>
      <c r="N739" s="1"/>
      <c r="O739" s="1"/>
      <c r="P739" s="1"/>
      <c r="Q739" s="1"/>
      <c r="R739" s="1"/>
      <c r="S739" s="1"/>
      <c r="T739" s="1"/>
      <c r="U739" s="5"/>
      <c r="V739" s="5"/>
      <c r="W739" s="5"/>
      <c r="X739" s="5"/>
      <c r="Y739" s="5"/>
      <c r="Z739" s="5"/>
      <c r="AA739" s="5"/>
      <c r="AB739" s="5"/>
      <c r="AC739" s="5"/>
      <c r="AD739" s="5"/>
      <c r="AE739" s="6"/>
      <c r="AF739" s="5"/>
      <c r="AG739" s="7"/>
      <c r="AH739" s="6"/>
      <c r="AI739" s="8"/>
      <c r="AJ739" s="5"/>
      <c r="AK739" s="5"/>
      <c r="AL739" s="5"/>
      <c r="AM739" s="5"/>
      <c r="AN739" s="5"/>
      <c r="AO739" s="5"/>
      <c r="AP739" s="5"/>
      <c r="AQ739" s="5"/>
      <c r="AR739" s="5"/>
      <c r="AS739" s="5"/>
      <c r="AT739" s="5"/>
      <c r="AU739" s="9"/>
      <c r="AV739" s="1"/>
      <c r="AW739" s="1"/>
    </row>
    <row r="740">
      <c r="A740" s="1"/>
      <c r="B740" s="1"/>
      <c r="C740" s="5"/>
      <c r="D740" s="1"/>
      <c r="E740" s="1"/>
      <c r="F740" s="1"/>
      <c r="G740" s="1"/>
      <c r="H740" s="5"/>
      <c r="I740" s="2"/>
      <c r="J740" s="2"/>
      <c r="K740" s="3"/>
      <c r="L740" s="5"/>
      <c r="M740" s="1"/>
      <c r="N740" s="1"/>
      <c r="O740" s="1"/>
      <c r="P740" s="1"/>
      <c r="Q740" s="1"/>
      <c r="R740" s="1"/>
      <c r="S740" s="1"/>
      <c r="T740" s="1"/>
      <c r="U740" s="5"/>
      <c r="V740" s="5"/>
      <c r="W740" s="5"/>
      <c r="X740" s="5"/>
      <c r="Y740" s="5"/>
      <c r="Z740" s="5"/>
      <c r="AA740" s="5"/>
      <c r="AB740" s="5"/>
      <c r="AC740" s="5"/>
      <c r="AD740" s="5"/>
      <c r="AE740" s="6"/>
      <c r="AF740" s="5"/>
      <c r="AG740" s="7"/>
      <c r="AH740" s="6"/>
      <c r="AI740" s="8"/>
      <c r="AJ740" s="5"/>
      <c r="AK740" s="5"/>
      <c r="AL740" s="5"/>
      <c r="AM740" s="5"/>
      <c r="AN740" s="5"/>
      <c r="AO740" s="5"/>
      <c r="AP740" s="5"/>
      <c r="AQ740" s="5"/>
      <c r="AR740" s="5"/>
      <c r="AS740" s="5"/>
      <c r="AT740" s="5"/>
      <c r="AU740" s="9"/>
      <c r="AV740" s="1"/>
      <c r="AW740" s="1"/>
    </row>
    <row r="741">
      <c r="A741" s="1"/>
      <c r="B741" s="1"/>
      <c r="C741" s="5"/>
      <c r="D741" s="1"/>
      <c r="E741" s="1"/>
      <c r="F741" s="1"/>
      <c r="G741" s="1"/>
      <c r="H741" s="5"/>
      <c r="I741" s="2"/>
      <c r="J741" s="2"/>
      <c r="K741" s="3"/>
      <c r="L741" s="5"/>
      <c r="M741" s="1"/>
      <c r="N741" s="1"/>
      <c r="O741" s="1"/>
      <c r="P741" s="1"/>
      <c r="Q741" s="1"/>
      <c r="R741" s="1"/>
      <c r="S741" s="1"/>
      <c r="T741" s="1"/>
      <c r="U741" s="5"/>
      <c r="V741" s="5"/>
      <c r="W741" s="5"/>
      <c r="X741" s="5"/>
      <c r="Y741" s="5"/>
      <c r="Z741" s="5"/>
      <c r="AA741" s="5"/>
      <c r="AB741" s="5"/>
      <c r="AC741" s="5"/>
      <c r="AD741" s="5"/>
      <c r="AE741" s="6"/>
      <c r="AF741" s="5"/>
      <c r="AG741" s="7"/>
      <c r="AH741" s="6"/>
      <c r="AI741" s="8"/>
      <c r="AJ741" s="5"/>
      <c r="AK741" s="5"/>
      <c r="AL741" s="5"/>
      <c r="AM741" s="5"/>
      <c r="AN741" s="5"/>
      <c r="AO741" s="5"/>
      <c r="AP741" s="5"/>
      <c r="AQ741" s="5"/>
      <c r="AR741" s="5"/>
      <c r="AS741" s="5"/>
      <c r="AT741" s="5"/>
      <c r="AU741" s="9"/>
      <c r="AV741" s="1"/>
      <c r="AW741" s="1"/>
    </row>
    <row r="742">
      <c r="A742" s="1"/>
      <c r="B742" s="1"/>
      <c r="C742" s="5"/>
      <c r="D742" s="1"/>
      <c r="E742" s="1"/>
      <c r="F742" s="1"/>
      <c r="G742" s="1"/>
      <c r="H742" s="5"/>
      <c r="I742" s="2"/>
      <c r="J742" s="2"/>
      <c r="K742" s="3"/>
      <c r="L742" s="5"/>
      <c r="M742" s="1"/>
      <c r="N742" s="1"/>
      <c r="O742" s="1"/>
      <c r="P742" s="1"/>
      <c r="Q742" s="1"/>
      <c r="R742" s="1"/>
      <c r="S742" s="1"/>
      <c r="T742" s="1"/>
      <c r="U742" s="5"/>
      <c r="V742" s="5"/>
      <c r="W742" s="5"/>
      <c r="X742" s="5"/>
      <c r="Y742" s="5"/>
      <c r="Z742" s="5"/>
      <c r="AA742" s="5"/>
      <c r="AB742" s="5"/>
      <c r="AC742" s="5"/>
      <c r="AD742" s="5"/>
      <c r="AE742" s="6"/>
      <c r="AF742" s="5"/>
      <c r="AG742" s="7"/>
      <c r="AH742" s="6"/>
      <c r="AI742" s="8"/>
      <c r="AJ742" s="5"/>
      <c r="AK742" s="5"/>
      <c r="AL742" s="5"/>
      <c r="AM742" s="5"/>
      <c r="AN742" s="5"/>
      <c r="AO742" s="5"/>
      <c r="AP742" s="5"/>
      <c r="AQ742" s="5"/>
      <c r="AR742" s="5"/>
      <c r="AS742" s="5"/>
      <c r="AT742" s="5"/>
      <c r="AU742" s="9"/>
      <c r="AV742" s="1"/>
      <c r="AW742" s="1"/>
    </row>
    <row r="743">
      <c r="A743" s="1"/>
      <c r="B743" s="1"/>
      <c r="C743" s="5"/>
      <c r="D743" s="1"/>
      <c r="E743" s="1"/>
      <c r="F743" s="1"/>
      <c r="G743" s="1"/>
      <c r="H743" s="5"/>
      <c r="I743" s="2"/>
      <c r="J743" s="2"/>
      <c r="K743" s="3"/>
      <c r="L743" s="5"/>
      <c r="M743" s="1"/>
      <c r="N743" s="1"/>
      <c r="O743" s="1"/>
      <c r="P743" s="1"/>
      <c r="Q743" s="1"/>
      <c r="R743" s="1"/>
      <c r="S743" s="1"/>
      <c r="T743" s="1"/>
      <c r="U743" s="5"/>
      <c r="V743" s="5"/>
      <c r="W743" s="5"/>
      <c r="X743" s="5"/>
      <c r="Y743" s="5"/>
      <c r="Z743" s="5"/>
      <c r="AA743" s="5"/>
      <c r="AB743" s="5"/>
      <c r="AC743" s="5"/>
      <c r="AD743" s="5"/>
      <c r="AE743" s="6"/>
      <c r="AF743" s="5"/>
      <c r="AG743" s="7"/>
      <c r="AH743" s="6"/>
      <c r="AI743" s="8"/>
      <c r="AJ743" s="5"/>
      <c r="AK743" s="5"/>
      <c r="AL743" s="5"/>
      <c r="AM743" s="5"/>
      <c r="AN743" s="5"/>
      <c r="AO743" s="5"/>
      <c r="AP743" s="5"/>
      <c r="AQ743" s="5"/>
      <c r="AR743" s="5"/>
      <c r="AS743" s="5"/>
      <c r="AT743" s="5"/>
      <c r="AU743" s="9"/>
      <c r="AV743" s="1"/>
      <c r="AW743" s="1"/>
    </row>
    <row r="744">
      <c r="A744" s="1"/>
      <c r="B744" s="1"/>
      <c r="C744" s="5"/>
      <c r="D744" s="1"/>
      <c r="E744" s="1"/>
      <c r="F744" s="1"/>
      <c r="G744" s="1"/>
      <c r="H744" s="5"/>
      <c r="I744" s="2"/>
      <c r="J744" s="2"/>
      <c r="K744" s="3"/>
      <c r="L744" s="5"/>
      <c r="M744" s="1"/>
      <c r="N744" s="1"/>
      <c r="O744" s="1"/>
      <c r="P744" s="1"/>
      <c r="Q744" s="1"/>
      <c r="R744" s="1"/>
      <c r="S744" s="1"/>
      <c r="T744" s="1"/>
      <c r="U744" s="5"/>
      <c r="V744" s="5"/>
      <c r="W744" s="5"/>
      <c r="X744" s="5"/>
      <c r="Y744" s="5"/>
      <c r="Z744" s="5"/>
      <c r="AA744" s="5"/>
      <c r="AB744" s="5"/>
      <c r="AC744" s="5"/>
      <c r="AD744" s="5"/>
      <c r="AE744" s="6"/>
      <c r="AF744" s="5"/>
      <c r="AG744" s="7"/>
      <c r="AH744" s="6"/>
      <c r="AI744" s="8"/>
      <c r="AJ744" s="5"/>
      <c r="AK744" s="5"/>
      <c r="AL744" s="5"/>
      <c r="AM744" s="5"/>
      <c r="AN744" s="5"/>
      <c r="AO744" s="5"/>
      <c r="AP744" s="5"/>
      <c r="AQ744" s="5"/>
      <c r="AR744" s="5"/>
      <c r="AS744" s="5"/>
      <c r="AT744" s="5"/>
      <c r="AU744" s="9"/>
      <c r="AV744" s="1"/>
      <c r="AW744" s="1"/>
    </row>
    <row r="745">
      <c r="A745" s="1"/>
      <c r="B745" s="1"/>
      <c r="C745" s="5"/>
      <c r="D745" s="1"/>
      <c r="E745" s="1"/>
      <c r="F745" s="1"/>
      <c r="G745" s="1"/>
      <c r="H745" s="5"/>
      <c r="I745" s="2"/>
      <c r="J745" s="2"/>
      <c r="K745" s="3"/>
      <c r="L745" s="5"/>
      <c r="M745" s="1"/>
      <c r="N745" s="1"/>
      <c r="O745" s="1"/>
      <c r="P745" s="1"/>
      <c r="Q745" s="1"/>
      <c r="R745" s="1"/>
      <c r="S745" s="1"/>
      <c r="T745" s="1"/>
      <c r="U745" s="5"/>
      <c r="V745" s="5"/>
      <c r="W745" s="5"/>
      <c r="X745" s="5"/>
      <c r="Y745" s="5"/>
      <c r="Z745" s="5"/>
      <c r="AA745" s="5"/>
      <c r="AB745" s="5"/>
      <c r="AC745" s="5"/>
      <c r="AD745" s="5"/>
      <c r="AE745" s="6"/>
      <c r="AF745" s="5"/>
      <c r="AG745" s="7"/>
      <c r="AH745" s="6"/>
      <c r="AI745" s="8"/>
      <c r="AJ745" s="5"/>
      <c r="AK745" s="5"/>
      <c r="AL745" s="5"/>
      <c r="AM745" s="5"/>
      <c r="AN745" s="5"/>
      <c r="AO745" s="5"/>
      <c r="AP745" s="5"/>
      <c r="AQ745" s="5"/>
      <c r="AR745" s="5"/>
      <c r="AS745" s="5"/>
      <c r="AT745" s="5"/>
      <c r="AU745" s="9"/>
      <c r="AV745" s="1"/>
      <c r="AW745" s="1"/>
    </row>
    <row r="746">
      <c r="A746" s="1"/>
      <c r="B746" s="1"/>
      <c r="C746" s="5"/>
      <c r="D746" s="1"/>
      <c r="E746" s="1"/>
      <c r="F746" s="1"/>
      <c r="G746" s="1"/>
      <c r="H746" s="5"/>
      <c r="I746" s="2"/>
      <c r="J746" s="2"/>
      <c r="K746" s="3"/>
      <c r="L746" s="5"/>
      <c r="M746" s="1"/>
      <c r="N746" s="1"/>
      <c r="O746" s="1"/>
      <c r="P746" s="1"/>
      <c r="Q746" s="1"/>
      <c r="R746" s="1"/>
      <c r="S746" s="1"/>
      <c r="T746" s="1"/>
      <c r="U746" s="5"/>
      <c r="V746" s="5"/>
      <c r="W746" s="5"/>
      <c r="X746" s="5"/>
      <c r="Y746" s="5"/>
      <c r="Z746" s="5"/>
      <c r="AA746" s="5"/>
      <c r="AB746" s="5"/>
      <c r="AC746" s="5"/>
      <c r="AD746" s="5"/>
      <c r="AE746" s="6"/>
      <c r="AF746" s="5"/>
      <c r="AG746" s="7"/>
      <c r="AH746" s="6"/>
      <c r="AI746" s="8"/>
      <c r="AJ746" s="5"/>
      <c r="AK746" s="5"/>
      <c r="AL746" s="5"/>
      <c r="AM746" s="5"/>
      <c r="AN746" s="5"/>
      <c r="AO746" s="5"/>
      <c r="AP746" s="5"/>
      <c r="AQ746" s="5"/>
      <c r="AR746" s="5"/>
      <c r="AS746" s="5"/>
      <c r="AT746" s="5"/>
      <c r="AU746" s="9"/>
      <c r="AV746" s="1"/>
      <c r="AW746" s="1"/>
    </row>
    <row r="747">
      <c r="A747" s="1"/>
      <c r="B747" s="1"/>
      <c r="C747" s="5"/>
      <c r="D747" s="1"/>
      <c r="E747" s="1"/>
      <c r="F747" s="1"/>
      <c r="G747" s="1"/>
      <c r="H747" s="5"/>
      <c r="I747" s="2"/>
      <c r="J747" s="2"/>
      <c r="K747" s="3"/>
      <c r="L747" s="5"/>
      <c r="M747" s="1"/>
      <c r="N747" s="1"/>
      <c r="O747" s="1"/>
      <c r="P747" s="1"/>
      <c r="Q747" s="1"/>
      <c r="R747" s="1"/>
      <c r="S747" s="1"/>
      <c r="T747" s="1"/>
      <c r="U747" s="5"/>
      <c r="V747" s="5"/>
      <c r="W747" s="5"/>
      <c r="X747" s="5"/>
      <c r="Y747" s="5"/>
      <c r="Z747" s="5"/>
      <c r="AA747" s="5"/>
      <c r="AB747" s="5"/>
      <c r="AC747" s="5"/>
      <c r="AD747" s="5"/>
      <c r="AE747" s="6"/>
      <c r="AF747" s="5"/>
      <c r="AG747" s="7"/>
      <c r="AH747" s="6"/>
      <c r="AI747" s="8"/>
      <c r="AJ747" s="5"/>
      <c r="AK747" s="5"/>
      <c r="AL747" s="5"/>
      <c r="AM747" s="5"/>
      <c r="AN747" s="5"/>
      <c r="AO747" s="5"/>
      <c r="AP747" s="5"/>
      <c r="AQ747" s="5"/>
      <c r="AR747" s="5"/>
      <c r="AS747" s="5"/>
      <c r="AT747" s="5"/>
      <c r="AU747" s="9"/>
      <c r="AV747" s="1"/>
      <c r="AW747" s="1"/>
    </row>
    <row r="748">
      <c r="A748" s="1"/>
      <c r="B748" s="1"/>
      <c r="C748" s="5"/>
      <c r="D748" s="1"/>
      <c r="E748" s="1"/>
      <c r="F748" s="1"/>
      <c r="G748" s="1"/>
      <c r="H748" s="5"/>
      <c r="I748" s="2"/>
      <c r="J748" s="2"/>
      <c r="K748" s="3"/>
      <c r="L748" s="5"/>
      <c r="M748" s="1"/>
      <c r="N748" s="1"/>
      <c r="O748" s="1"/>
      <c r="P748" s="1"/>
      <c r="Q748" s="1"/>
      <c r="R748" s="1"/>
      <c r="S748" s="1"/>
      <c r="T748" s="1"/>
      <c r="U748" s="5"/>
      <c r="V748" s="5"/>
      <c r="W748" s="5"/>
      <c r="X748" s="5"/>
      <c r="Y748" s="5"/>
      <c r="Z748" s="5"/>
      <c r="AA748" s="5"/>
      <c r="AB748" s="5"/>
      <c r="AC748" s="5"/>
      <c r="AD748" s="5"/>
      <c r="AE748" s="6"/>
      <c r="AF748" s="5"/>
      <c r="AG748" s="7"/>
      <c r="AH748" s="6"/>
      <c r="AI748" s="8"/>
      <c r="AJ748" s="5"/>
      <c r="AK748" s="5"/>
      <c r="AL748" s="5"/>
      <c r="AM748" s="5"/>
      <c r="AN748" s="5"/>
      <c r="AO748" s="5"/>
      <c r="AP748" s="5"/>
      <c r="AQ748" s="5"/>
      <c r="AR748" s="5"/>
      <c r="AS748" s="5"/>
      <c r="AT748" s="5"/>
      <c r="AU748" s="9"/>
      <c r="AV748" s="1"/>
      <c r="AW748" s="1"/>
    </row>
    <row r="749">
      <c r="A749" s="1"/>
      <c r="B749" s="1"/>
      <c r="C749" s="5"/>
      <c r="D749" s="1"/>
      <c r="E749" s="1"/>
      <c r="F749" s="1"/>
      <c r="G749" s="1"/>
      <c r="H749" s="5"/>
      <c r="I749" s="2"/>
      <c r="J749" s="2"/>
      <c r="K749" s="3"/>
      <c r="L749" s="5"/>
      <c r="M749" s="1"/>
      <c r="N749" s="1"/>
      <c r="O749" s="1"/>
      <c r="P749" s="1"/>
      <c r="Q749" s="1"/>
      <c r="R749" s="1"/>
      <c r="S749" s="1"/>
      <c r="T749" s="1"/>
      <c r="U749" s="5"/>
      <c r="V749" s="5"/>
      <c r="W749" s="5"/>
      <c r="X749" s="5"/>
      <c r="Y749" s="5"/>
      <c r="Z749" s="5"/>
      <c r="AA749" s="5"/>
      <c r="AB749" s="5"/>
      <c r="AC749" s="5"/>
      <c r="AD749" s="5"/>
      <c r="AE749" s="6"/>
      <c r="AF749" s="5"/>
      <c r="AG749" s="7"/>
      <c r="AH749" s="6"/>
      <c r="AI749" s="8"/>
      <c r="AJ749" s="5"/>
      <c r="AK749" s="5"/>
      <c r="AL749" s="5"/>
      <c r="AM749" s="5"/>
      <c r="AN749" s="5"/>
      <c r="AO749" s="5"/>
      <c r="AP749" s="5"/>
      <c r="AQ749" s="5"/>
      <c r="AR749" s="5"/>
      <c r="AS749" s="5"/>
      <c r="AT749" s="5"/>
      <c r="AU749" s="9"/>
      <c r="AV749" s="1"/>
      <c r="AW749" s="1"/>
    </row>
    <row r="750">
      <c r="A750" s="1"/>
      <c r="B750" s="1"/>
      <c r="C750" s="5"/>
      <c r="D750" s="1"/>
      <c r="E750" s="1"/>
      <c r="F750" s="1"/>
      <c r="G750" s="1"/>
      <c r="H750" s="5"/>
      <c r="I750" s="2"/>
      <c r="J750" s="2"/>
      <c r="K750" s="3"/>
      <c r="L750" s="5"/>
      <c r="M750" s="1"/>
      <c r="N750" s="1"/>
      <c r="O750" s="1"/>
      <c r="P750" s="1"/>
      <c r="Q750" s="1"/>
      <c r="R750" s="1"/>
      <c r="S750" s="1"/>
      <c r="T750" s="1"/>
      <c r="U750" s="5"/>
      <c r="V750" s="5"/>
      <c r="W750" s="5"/>
      <c r="X750" s="5"/>
      <c r="Y750" s="5"/>
      <c r="Z750" s="5"/>
      <c r="AA750" s="5"/>
      <c r="AB750" s="5"/>
      <c r="AC750" s="5"/>
      <c r="AD750" s="5"/>
      <c r="AE750" s="6"/>
      <c r="AF750" s="5"/>
      <c r="AG750" s="7"/>
      <c r="AH750" s="6"/>
      <c r="AI750" s="8"/>
      <c r="AJ750" s="5"/>
      <c r="AK750" s="5"/>
      <c r="AL750" s="5"/>
      <c r="AM750" s="5"/>
      <c r="AN750" s="5"/>
      <c r="AO750" s="5"/>
      <c r="AP750" s="5"/>
      <c r="AQ750" s="5"/>
      <c r="AR750" s="5"/>
      <c r="AS750" s="5"/>
      <c r="AT750" s="5"/>
      <c r="AU750" s="9"/>
      <c r="AV750" s="1"/>
      <c r="AW750" s="1"/>
    </row>
    <row r="751">
      <c r="A751" s="1"/>
      <c r="B751" s="1"/>
      <c r="C751" s="5"/>
      <c r="D751" s="1"/>
      <c r="E751" s="1"/>
      <c r="F751" s="1"/>
      <c r="G751" s="1"/>
      <c r="H751" s="5"/>
      <c r="I751" s="2"/>
      <c r="J751" s="2"/>
      <c r="K751" s="3"/>
      <c r="L751" s="5"/>
      <c r="M751" s="1"/>
      <c r="N751" s="1"/>
      <c r="O751" s="1"/>
      <c r="P751" s="1"/>
      <c r="Q751" s="1"/>
      <c r="R751" s="1"/>
      <c r="S751" s="1"/>
      <c r="T751" s="1"/>
      <c r="U751" s="5"/>
      <c r="V751" s="5"/>
      <c r="W751" s="5"/>
      <c r="X751" s="5"/>
      <c r="Y751" s="5"/>
      <c r="Z751" s="5"/>
      <c r="AA751" s="5"/>
      <c r="AB751" s="5"/>
      <c r="AC751" s="5"/>
      <c r="AD751" s="5"/>
      <c r="AE751" s="6"/>
      <c r="AF751" s="5"/>
      <c r="AG751" s="7"/>
      <c r="AH751" s="6"/>
      <c r="AI751" s="8"/>
      <c r="AJ751" s="5"/>
      <c r="AK751" s="5"/>
      <c r="AL751" s="5"/>
      <c r="AM751" s="5"/>
      <c r="AN751" s="5"/>
      <c r="AO751" s="5"/>
      <c r="AP751" s="5"/>
      <c r="AQ751" s="5"/>
      <c r="AR751" s="5"/>
      <c r="AS751" s="5"/>
      <c r="AT751" s="5"/>
      <c r="AU751" s="9"/>
      <c r="AV751" s="1"/>
      <c r="AW751" s="1"/>
    </row>
    <row r="752">
      <c r="A752" s="1"/>
      <c r="B752" s="1"/>
      <c r="C752" s="5"/>
      <c r="D752" s="1"/>
      <c r="E752" s="1"/>
      <c r="F752" s="1"/>
      <c r="G752" s="1"/>
      <c r="H752" s="5"/>
      <c r="I752" s="2"/>
      <c r="J752" s="2"/>
      <c r="K752" s="3"/>
      <c r="L752" s="5"/>
      <c r="M752" s="1"/>
      <c r="N752" s="1"/>
      <c r="O752" s="1"/>
      <c r="P752" s="1"/>
      <c r="Q752" s="1"/>
      <c r="R752" s="1"/>
      <c r="S752" s="1"/>
      <c r="T752" s="1"/>
      <c r="U752" s="5"/>
      <c r="V752" s="5"/>
      <c r="W752" s="5"/>
      <c r="X752" s="5"/>
      <c r="Y752" s="5"/>
      <c r="Z752" s="5"/>
      <c r="AA752" s="5"/>
      <c r="AB752" s="5"/>
      <c r="AC752" s="5"/>
      <c r="AD752" s="5"/>
      <c r="AE752" s="6"/>
      <c r="AF752" s="5"/>
      <c r="AG752" s="7"/>
      <c r="AH752" s="6"/>
      <c r="AI752" s="8"/>
      <c r="AJ752" s="5"/>
      <c r="AK752" s="5"/>
      <c r="AL752" s="5"/>
      <c r="AM752" s="5"/>
      <c r="AN752" s="5"/>
      <c r="AO752" s="5"/>
      <c r="AP752" s="5"/>
      <c r="AQ752" s="5"/>
      <c r="AR752" s="5"/>
      <c r="AS752" s="5"/>
      <c r="AT752" s="5"/>
      <c r="AU752" s="9"/>
      <c r="AV752" s="1"/>
      <c r="AW752" s="1"/>
    </row>
    <row r="753">
      <c r="A753" s="1"/>
      <c r="B753" s="1"/>
      <c r="C753" s="5"/>
      <c r="D753" s="1"/>
      <c r="E753" s="1"/>
      <c r="F753" s="1"/>
      <c r="G753" s="1"/>
      <c r="H753" s="5"/>
      <c r="I753" s="2"/>
      <c r="J753" s="2"/>
      <c r="K753" s="3"/>
      <c r="L753" s="5"/>
      <c r="M753" s="1"/>
      <c r="N753" s="1"/>
      <c r="O753" s="1"/>
      <c r="P753" s="1"/>
      <c r="Q753" s="1"/>
      <c r="R753" s="1"/>
      <c r="S753" s="1"/>
      <c r="T753" s="1"/>
      <c r="U753" s="5"/>
      <c r="V753" s="5"/>
      <c r="W753" s="5"/>
      <c r="X753" s="5"/>
      <c r="Y753" s="5"/>
      <c r="Z753" s="5"/>
      <c r="AA753" s="5"/>
      <c r="AB753" s="5"/>
      <c r="AC753" s="5"/>
      <c r="AD753" s="5"/>
      <c r="AE753" s="6"/>
      <c r="AF753" s="5"/>
      <c r="AG753" s="7"/>
      <c r="AH753" s="6"/>
      <c r="AI753" s="8"/>
      <c r="AJ753" s="5"/>
      <c r="AK753" s="5"/>
      <c r="AL753" s="5"/>
      <c r="AM753" s="5"/>
      <c r="AN753" s="5"/>
      <c r="AO753" s="5"/>
      <c r="AP753" s="5"/>
      <c r="AQ753" s="5"/>
      <c r="AR753" s="5"/>
      <c r="AS753" s="5"/>
      <c r="AT753" s="5"/>
      <c r="AU753" s="9"/>
      <c r="AV753" s="1"/>
      <c r="AW753" s="1"/>
    </row>
    <row r="754">
      <c r="A754" s="1"/>
      <c r="B754" s="1"/>
      <c r="C754" s="5"/>
      <c r="D754" s="1"/>
      <c r="E754" s="1"/>
      <c r="F754" s="1"/>
      <c r="G754" s="1"/>
      <c r="H754" s="5"/>
      <c r="I754" s="2"/>
      <c r="J754" s="2"/>
      <c r="K754" s="3"/>
      <c r="L754" s="5"/>
      <c r="M754" s="1"/>
      <c r="N754" s="1"/>
      <c r="O754" s="1"/>
      <c r="P754" s="1"/>
      <c r="Q754" s="1"/>
      <c r="R754" s="1"/>
      <c r="S754" s="1"/>
      <c r="T754" s="1"/>
      <c r="U754" s="5"/>
      <c r="V754" s="5"/>
      <c r="W754" s="5"/>
      <c r="X754" s="5"/>
      <c r="Y754" s="5"/>
      <c r="Z754" s="5"/>
      <c r="AA754" s="5"/>
      <c r="AB754" s="5"/>
      <c r="AC754" s="5"/>
      <c r="AD754" s="5"/>
      <c r="AE754" s="6"/>
      <c r="AF754" s="5"/>
      <c r="AG754" s="7"/>
      <c r="AH754" s="6"/>
      <c r="AI754" s="8"/>
      <c r="AJ754" s="5"/>
      <c r="AK754" s="5"/>
      <c r="AL754" s="5"/>
      <c r="AM754" s="5"/>
      <c r="AN754" s="5"/>
      <c r="AO754" s="5"/>
      <c r="AP754" s="5"/>
      <c r="AQ754" s="5"/>
      <c r="AR754" s="5"/>
      <c r="AS754" s="5"/>
      <c r="AT754" s="5"/>
      <c r="AU754" s="9"/>
      <c r="AV754" s="1"/>
      <c r="AW754" s="1"/>
    </row>
    <row r="755">
      <c r="A755" s="1"/>
      <c r="B755" s="1"/>
      <c r="C755" s="5"/>
      <c r="D755" s="1"/>
      <c r="E755" s="1"/>
      <c r="F755" s="1"/>
      <c r="G755" s="1"/>
      <c r="H755" s="5"/>
      <c r="I755" s="2"/>
      <c r="J755" s="2"/>
      <c r="K755" s="3"/>
      <c r="L755" s="5"/>
      <c r="M755" s="1"/>
      <c r="N755" s="1"/>
      <c r="O755" s="1"/>
      <c r="P755" s="1"/>
      <c r="Q755" s="1"/>
      <c r="R755" s="1"/>
      <c r="S755" s="1"/>
      <c r="T755" s="1"/>
      <c r="U755" s="5"/>
      <c r="V755" s="5"/>
      <c r="W755" s="5"/>
      <c r="X755" s="5"/>
      <c r="Y755" s="5"/>
      <c r="Z755" s="5"/>
      <c r="AA755" s="5"/>
      <c r="AB755" s="5"/>
      <c r="AC755" s="5"/>
      <c r="AD755" s="5"/>
      <c r="AE755" s="6"/>
      <c r="AF755" s="5"/>
      <c r="AG755" s="7"/>
      <c r="AH755" s="6"/>
      <c r="AI755" s="8"/>
      <c r="AJ755" s="5"/>
      <c r="AK755" s="5"/>
      <c r="AL755" s="5"/>
      <c r="AM755" s="5"/>
      <c r="AN755" s="5"/>
      <c r="AO755" s="5"/>
      <c r="AP755" s="5"/>
      <c r="AQ755" s="5"/>
      <c r="AR755" s="5"/>
      <c r="AS755" s="5"/>
      <c r="AT755" s="5"/>
      <c r="AU755" s="9"/>
      <c r="AV755" s="1"/>
      <c r="AW755" s="1"/>
    </row>
    <row r="756">
      <c r="A756" s="1"/>
      <c r="B756" s="1"/>
      <c r="C756" s="5"/>
      <c r="D756" s="1"/>
      <c r="E756" s="1"/>
      <c r="F756" s="1"/>
      <c r="G756" s="1"/>
      <c r="H756" s="5"/>
      <c r="I756" s="2"/>
      <c r="J756" s="2"/>
      <c r="K756" s="3"/>
      <c r="L756" s="5"/>
      <c r="M756" s="1"/>
      <c r="N756" s="1"/>
      <c r="O756" s="1"/>
      <c r="P756" s="1"/>
      <c r="Q756" s="1"/>
      <c r="R756" s="1"/>
      <c r="S756" s="1"/>
      <c r="T756" s="1"/>
      <c r="U756" s="5"/>
      <c r="V756" s="5"/>
      <c r="W756" s="5"/>
      <c r="X756" s="5"/>
      <c r="Y756" s="5"/>
      <c r="Z756" s="5"/>
      <c r="AA756" s="5"/>
      <c r="AB756" s="5"/>
      <c r="AC756" s="5"/>
      <c r="AD756" s="5"/>
      <c r="AE756" s="6"/>
      <c r="AF756" s="5"/>
      <c r="AG756" s="7"/>
      <c r="AH756" s="6"/>
      <c r="AI756" s="8"/>
      <c r="AJ756" s="5"/>
      <c r="AK756" s="5"/>
      <c r="AL756" s="5"/>
      <c r="AM756" s="5"/>
      <c r="AN756" s="5"/>
      <c r="AO756" s="5"/>
      <c r="AP756" s="5"/>
      <c r="AQ756" s="5"/>
      <c r="AR756" s="5"/>
      <c r="AS756" s="5"/>
      <c r="AT756" s="5"/>
      <c r="AU756" s="9"/>
      <c r="AV756" s="1"/>
      <c r="AW756" s="1"/>
    </row>
    <row r="757">
      <c r="A757" s="1"/>
      <c r="B757" s="1"/>
      <c r="C757" s="5"/>
      <c r="D757" s="1"/>
      <c r="E757" s="1"/>
      <c r="F757" s="1"/>
      <c r="G757" s="1"/>
      <c r="H757" s="5"/>
      <c r="I757" s="2"/>
      <c r="J757" s="2"/>
      <c r="K757" s="3"/>
      <c r="L757" s="5"/>
      <c r="M757" s="1"/>
      <c r="N757" s="1"/>
      <c r="O757" s="1"/>
      <c r="P757" s="1"/>
      <c r="Q757" s="1"/>
      <c r="R757" s="1"/>
      <c r="S757" s="1"/>
      <c r="T757" s="1"/>
      <c r="U757" s="5"/>
      <c r="V757" s="5"/>
      <c r="W757" s="5"/>
      <c r="X757" s="5"/>
      <c r="Y757" s="5"/>
      <c r="Z757" s="5"/>
      <c r="AA757" s="5"/>
      <c r="AB757" s="5"/>
      <c r="AC757" s="5"/>
      <c r="AD757" s="5"/>
      <c r="AE757" s="6"/>
      <c r="AF757" s="5"/>
      <c r="AG757" s="7"/>
      <c r="AH757" s="6"/>
      <c r="AI757" s="8"/>
      <c r="AJ757" s="5"/>
      <c r="AK757" s="5"/>
      <c r="AL757" s="5"/>
      <c r="AM757" s="5"/>
      <c r="AN757" s="5"/>
      <c r="AO757" s="5"/>
      <c r="AP757" s="5"/>
      <c r="AQ757" s="5"/>
      <c r="AR757" s="5"/>
      <c r="AS757" s="5"/>
      <c r="AT757" s="5"/>
      <c r="AU757" s="9"/>
      <c r="AV757" s="1"/>
      <c r="AW757" s="1"/>
    </row>
    <row r="758">
      <c r="A758" s="1"/>
      <c r="B758" s="1"/>
      <c r="C758" s="5"/>
      <c r="D758" s="1"/>
      <c r="E758" s="1"/>
      <c r="F758" s="1"/>
      <c r="G758" s="1"/>
      <c r="H758" s="5"/>
      <c r="I758" s="2"/>
      <c r="J758" s="2"/>
      <c r="K758" s="3"/>
      <c r="L758" s="5"/>
      <c r="M758" s="1"/>
      <c r="N758" s="1"/>
      <c r="O758" s="1"/>
      <c r="P758" s="1"/>
      <c r="Q758" s="1"/>
      <c r="R758" s="1"/>
      <c r="S758" s="1"/>
      <c r="T758" s="1"/>
      <c r="U758" s="5"/>
      <c r="V758" s="5"/>
      <c r="W758" s="5"/>
      <c r="X758" s="5"/>
      <c r="Y758" s="5"/>
      <c r="Z758" s="5"/>
      <c r="AA758" s="5"/>
      <c r="AB758" s="5"/>
      <c r="AC758" s="5"/>
      <c r="AD758" s="5"/>
      <c r="AE758" s="6"/>
      <c r="AF758" s="5"/>
      <c r="AG758" s="7"/>
      <c r="AH758" s="6"/>
      <c r="AI758" s="8"/>
      <c r="AJ758" s="5"/>
      <c r="AK758" s="5"/>
      <c r="AL758" s="5"/>
      <c r="AM758" s="5"/>
      <c r="AN758" s="5"/>
      <c r="AO758" s="5"/>
      <c r="AP758" s="5"/>
      <c r="AQ758" s="5"/>
      <c r="AR758" s="5"/>
      <c r="AS758" s="5"/>
      <c r="AT758" s="5"/>
      <c r="AU758" s="9"/>
      <c r="AV758" s="1"/>
      <c r="AW758" s="1"/>
    </row>
    <row r="759">
      <c r="A759" s="1"/>
      <c r="B759" s="1"/>
      <c r="C759" s="5"/>
      <c r="D759" s="1"/>
      <c r="E759" s="1"/>
      <c r="F759" s="1"/>
      <c r="G759" s="1"/>
      <c r="H759" s="5"/>
      <c r="I759" s="2"/>
      <c r="J759" s="2"/>
      <c r="K759" s="3"/>
      <c r="L759" s="5"/>
      <c r="M759" s="1"/>
      <c r="N759" s="1"/>
      <c r="O759" s="1"/>
      <c r="P759" s="1"/>
      <c r="Q759" s="1"/>
      <c r="R759" s="1"/>
      <c r="S759" s="1"/>
      <c r="T759" s="1"/>
      <c r="U759" s="5"/>
      <c r="V759" s="5"/>
      <c r="W759" s="5"/>
      <c r="X759" s="5"/>
      <c r="Y759" s="5"/>
      <c r="Z759" s="5"/>
      <c r="AA759" s="5"/>
      <c r="AB759" s="5"/>
      <c r="AC759" s="5"/>
      <c r="AD759" s="5"/>
      <c r="AE759" s="6"/>
      <c r="AF759" s="5"/>
      <c r="AG759" s="7"/>
      <c r="AH759" s="6"/>
      <c r="AI759" s="8"/>
      <c r="AJ759" s="5"/>
      <c r="AK759" s="5"/>
      <c r="AL759" s="5"/>
      <c r="AM759" s="5"/>
      <c r="AN759" s="5"/>
      <c r="AO759" s="5"/>
      <c r="AP759" s="5"/>
      <c r="AQ759" s="5"/>
      <c r="AR759" s="5"/>
      <c r="AS759" s="5"/>
      <c r="AT759" s="5"/>
      <c r="AU759" s="9"/>
      <c r="AV759" s="1"/>
      <c r="AW759" s="1"/>
    </row>
    <row r="760">
      <c r="A760" s="1"/>
      <c r="B760" s="1"/>
      <c r="C760" s="5"/>
      <c r="D760" s="1"/>
      <c r="E760" s="1"/>
      <c r="F760" s="1"/>
      <c r="G760" s="1"/>
      <c r="H760" s="5"/>
      <c r="I760" s="2"/>
      <c r="J760" s="2"/>
      <c r="K760" s="3"/>
      <c r="L760" s="5"/>
      <c r="M760" s="1"/>
      <c r="N760" s="1"/>
      <c r="O760" s="1"/>
      <c r="P760" s="1"/>
      <c r="Q760" s="1"/>
      <c r="R760" s="1"/>
      <c r="S760" s="1"/>
      <c r="T760" s="1"/>
      <c r="U760" s="5"/>
      <c r="V760" s="5"/>
      <c r="W760" s="5"/>
      <c r="X760" s="5"/>
      <c r="Y760" s="5"/>
      <c r="Z760" s="5"/>
      <c r="AA760" s="5"/>
      <c r="AB760" s="5"/>
      <c r="AC760" s="5"/>
      <c r="AD760" s="5"/>
      <c r="AE760" s="6"/>
      <c r="AF760" s="5"/>
      <c r="AG760" s="7"/>
      <c r="AH760" s="6"/>
      <c r="AI760" s="8"/>
      <c r="AJ760" s="5"/>
      <c r="AK760" s="5"/>
      <c r="AL760" s="5"/>
      <c r="AM760" s="5"/>
      <c r="AN760" s="5"/>
      <c r="AO760" s="5"/>
      <c r="AP760" s="5"/>
      <c r="AQ760" s="5"/>
      <c r="AR760" s="5"/>
      <c r="AS760" s="5"/>
      <c r="AT760" s="5"/>
      <c r="AU760" s="9"/>
      <c r="AV760" s="1"/>
      <c r="AW760" s="1"/>
    </row>
    <row r="761">
      <c r="A761" s="1"/>
      <c r="B761" s="1"/>
      <c r="C761" s="5"/>
      <c r="D761" s="1"/>
      <c r="E761" s="1"/>
      <c r="F761" s="1"/>
      <c r="G761" s="1"/>
      <c r="H761" s="5"/>
      <c r="I761" s="2"/>
      <c r="J761" s="2"/>
      <c r="K761" s="3"/>
      <c r="L761" s="5"/>
      <c r="M761" s="1"/>
      <c r="N761" s="1"/>
      <c r="O761" s="1"/>
      <c r="P761" s="1"/>
      <c r="Q761" s="1"/>
      <c r="R761" s="1"/>
      <c r="S761" s="1"/>
      <c r="T761" s="1"/>
      <c r="U761" s="5"/>
      <c r="V761" s="5"/>
      <c r="W761" s="5"/>
      <c r="X761" s="5"/>
      <c r="Y761" s="5"/>
      <c r="Z761" s="5"/>
      <c r="AA761" s="5"/>
      <c r="AB761" s="5"/>
      <c r="AC761" s="5"/>
      <c r="AD761" s="5"/>
      <c r="AE761" s="6"/>
      <c r="AF761" s="5"/>
      <c r="AG761" s="7"/>
      <c r="AH761" s="6"/>
      <c r="AI761" s="8"/>
      <c r="AJ761" s="5"/>
      <c r="AK761" s="5"/>
      <c r="AL761" s="5"/>
      <c r="AM761" s="5"/>
      <c r="AN761" s="5"/>
      <c r="AO761" s="5"/>
      <c r="AP761" s="5"/>
      <c r="AQ761" s="5"/>
      <c r="AR761" s="5"/>
      <c r="AS761" s="5"/>
      <c r="AT761" s="5"/>
      <c r="AU761" s="9"/>
      <c r="AV761" s="1"/>
      <c r="AW761" s="1"/>
    </row>
    <row r="762">
      <c r="A762" s="1"/>
      <c r="B762" s="1"/>
      <c r="C762" s="5"/>
      <c r="D762" s="1"/>
      <c r="E762" s="1"/>
      <c r="F762" s="1"/>
      <c r="G762" s="1"/>
      <c r="H762" s="5"/>
      <c r="I762" s="2"/>
      <c r="J762" s="2"/>
      <c r="K762" s="3"/>
      <c r="L762" s="5"/>
      <c r="M762" s="1"/>
      <c r="N762" s="1"/>
      <c r="O762" s="1"/>
      <c r="P762" s="1"/>
      <c r="Q762" s="1"/>
      <c r="R762" s="1"/>
      <c r="S762" s="1"/>
      <c r="T762" s="1"/>
      <c r="U762" s="5"/>
      <c r="V762" s="5"/>
      <c r="W762" s="5"/>
      <c r="X762" s="5"/>
      <c r="Y762" s="5"/>
      <c r="Z762" s="5"/>
      <c r="AA762" s="5"/>
      <c r="AB762" s="5"/>
      <c r="AC762" s="5"/>
      <c r="AD762" s="5"/>
      <c r="AE762" s="6"/>
      <c r="AF762" s="5"/>
      <c r="AG762" s="7"/>
      <c r="AH762" s="6"/>
      <c r="AI762" s="8"/>
      <c r="AJ762" s="5"/>
      <c r="AK762" s="5"/>
      <c r="AL762" s="5"/>
      <c r="AM762" s="5"/>
      <c r="AN762" s="5"/>
      <c r="AO762" s="5"/>
      <c r="AP762" s="5"/>
      <c r="AQ762" s="5"/>
      <c r="AR762" s="5"/>
      <c r="AS762" s="5"/>
      <c r="AT762" s="5"/>
      <c r="AU762" s="9"/>
      <c r="AV762" s="1"/>
      <c r="AW762" s="1"/>
    </row>
    <row r="763">
      <c r="A763" s="1"/>
      <c r="B763" s="1"/>
      <c r="C763" s="5"/>
      <c r="D763" s="1"/>
      <c r="E763" s="1"/>
      <c r="F763" s="1"/>
      <c r="G763" s="1"/>
      <c r="H763" s="5"/>
      <c r="I763" s="2"/>
      <c r="J763" s="2"/>
      <c r="K763" s="3"/>
      <c r="L763" s="5"/>
      <c r="M763" s="1"/>
      <c r="N763" s="1"/>
      <c r="O763" s="1"/>
      <c r="P763" s="1"/>
      <c r="Q763" s="1"/>
      <c r="R763" s="1"/>
      <c r="S763" s="1"/>
      <c r="T763" s="1"/>
      <c r="U763" s="5"/>
      <c r="V763" s="5"/>
      <c r="W763" s="5"/>
      <c r="X763" s="5"/>
      <c r="Y763" s="5"/>
      <c r="Z763" s="5"/>
      <c r="AA763" s="5"/>
      <c r="AB763" s="5"/>
      <c r="AC763" s="5"/>
      <c r="AD763" s="5"/>
      <c r="AE763" s="6"/>
      <c r="AF763" s="5"/>
      <c r="AG763" s="7"/>
      <c r="AH763" s="6"/>
      <c r="AI763" s="8"/>
      <c r="AJ763" s="5"/>
      <c r="AK763" s="5"/>
      <c r="AL763" s="5"/>
      <c r="AM763" s="5"/>
      <c r="AN763" s="5"/>
      <c r="AO763" s="5"/>
      <c r="AP763" s="5"/>
      <c r="AQ763" s="5"/>
      <c r="AR763" s="5"/>
      <c r="AS763" s="5"/>
      <c r="AT763" s="5"/>
      <c r="AU763" s="9"/>
      <c r="AV763" s="1"/>
      <c r="AW763" s="1"/>
    </row>
    <row r="764">
      <c r="A764" s="1"/>
      <c r="B764" s="1"/>
      <c r="C764" s="5"/>
      <c r="D764" s="1"/>
      <c r="E764" s="1"/>
      <c r="F764" s="1"/>
      <c r="G764" s="1"/>
      <c r="H764" s="5"/>
      <c r="I764" s="2"/>
      <c r="J764" s="2"/>
      <c r="K764" s="3"/>
      <c r="L764" s="5"/>
      <c r="M764" s="1"/>
      <c r="N764" s="1"/>
      <c r="O764" s="1"/>
      <c r="P764" s="1"/>
      <c r="Q764" s="1"/>
      <c r="R764" s="1"/>
      <c r="S764" s="1"/>
      <c r="T764" s="1"/>
      <c r="U764" s="5"/>
      <c r="V764" s="5"/>
      <c r="W764" s="5"/>
      <c r="X764" s="5"/>
      <c r="Y764" s="5"/>
      <c r="Z764" s="5"/>
      <c r="AA764" s="5"/>
      <c r="AB764" s="5"/>
      <c r="AC764" s="5"/>
      <c r="AD764" s="5"/>
      <c r="AE764" s="6"/>
      <c r="AF764" s="5"/>
      <c r="AG764" s="7"/>
      <c r="AH764" s="6"/>
      <c r="AI764" s="8"/>
      <c r="AJ764" s="5"/>
      <c r="AK764" s="5"/>
      <c r="AL764" s="5"/>
      <c r="AM764" s="5"/>
      <c r="AN764" s="5"/>
      <c r="AO764" s="5"/>
      <c r="AP764" s="5"/>
      <c r="AQ764" s="5"/>
      <c r="AR764" s="5"/>
      <c r="AS764" s="5"/>
      <c r="AT764" s="5"/>
      <c r="AU764" s="9"/>
      <c r="AV764" s="1"/>
      <c r="AW764" s="1"/>
    </row>
    <row r="765">
      <c r="A765" s="1"/>
      <c r="B765" s="1"/>
      <c r="C765" s="5"/>
      <c r="D765" s="1"/>
      <c r="E765" s="1"/>
      <c r="F765" s="1"/>
      <c r="G765" s="1"/>
      <c r="H765" s="5"/>
      <c r="I765" s="2"/>
      <c r="J765" s="2"/>
      <c r="K765" s="3"/>
      <c r="L765" s="5"/>
      <c r="M765" s="1"/>
      <c r="N765" s="1"/>
      <c r="O765" s="1"/>
      <c r="P765" s="1"/>
      <c r="Q765" s="1"/>
      <c r="R765" s="1"/>
      <c r="S765" s="1"/>
      <c r="T765" s="1"/>
      <c r="U765" s="5"/>
      <c r="V765" s="5"/>
      <c r="W765" s="5"/>
      <c r="X765" s="5"/>
      <c r="Y765" s="5"/>
      <c r="Z765" s="5"/>
      <c r="AA765" s="5"/>
      <c r="AB765" s="5"/>
      <c r="AC765" s="5"/>
      <c r="AD765" s="5"/>
      <c r="AE765" s="6"/>
      <c r="AF765" s="5"/>
      <c r="AG765" s="7"/>
      <c r="AH765" s="6"/>
      <c r="AI765" s="8"/>
      <c r="AJ765" s="5"/>
      <c r="AK765" s="5"/>
      <c r="AL765" s="5"/>
      <c r="AM765" s="5"/>
      <c r="AN765" s="5"/>
      <c r="AO765" s="5"/>
      <c r="AP765" s="5"/>
      <c r="AQ765" s="5"/>
      <c r="AR765" s="5"/>
      <c r="AS765" s="5"/>
      <c r="AT765" s="5"/>
      <c r="AU765" s="9"/>
      <c r="AV765" s="1"/>
      <c r="AW765" s="1"/>
    </row>
    <row r="766">
      <c r="A766" s="1"/>
      <c r="B766" s="1"/>
      <c r="C766" s="5"/>
      <c r="D766" s="1"/>
      <c r="E766" s="1"/>
      <c r="F766" s="1"/>
      <c r="G766" s="1"/>
      <c r="H766" s="5"/>
      <c r="I766" s="2"/>
      <c r="J766" s="2"/>
      <c r="K766" s="3"/>
      <c r="L766" s="5"/>
      <c r="M766" s="1"/>
      <c r="N766" s="1"/>
      <c r="O766" s="1"/>
      <c r="P766" s="1"/>
      <c r="Q766" s="1"/>
      <c r="R766" s="1"/>
      <c r="S766" s="1"/>
      <c r="T766" s="1"/>
      <c r="U766" s="5"/>
      <c r="V766" s="5"/>
      <c r="W766" s="5"/>
      <c r="X766" s="5"/>
      <c r="Y766" s="5"/>
      <c r="Z766" s="5"/>
      <c r="AA766" s="5"/>
      <c r="AB766" s="5"/>
      <c r="AC766" s="5"/>
      <c r="AD766" s="5"/>
      <c r="AE766" s="6"/>
      <c r="AF766" s="5"/>
      <c r="AG766" s="7"/>
      <c r="AH766" s="6"/>
      <c r="AI766" s="8"/>
      <c r="AJ766" s="5"/>
      <c r="AK766" s="5"/>
      <c r="AL766" s="5"/>
      <c r="AM766" s="5"/>
      <c r="AN766" s="5"/>
      <c r="AO766" s="5"/>
      <c r="AP766" s="5"/>
      <c r="AQ766" s="5"/>
      <c r="AR766" s="5"/>
      <c r="AS766" s="5"/>
      <c r="AT766" s="5"/>
      <c r="AU766" s="9"/>
      <c r="AV766" s="1"/>
      <c r="AW766" s="1"/>
    </row>
    <row r="767">
      <c r="A767" s="1"/>
      <c r="B767" s="1"/>
      <c r="C767" s="5"/>
      <c r="D767" s="1"/>
      <c r="E767" s="1"/>
      <c r="F767" s="1"/>
      <c r="G767" s="1"/>
      <c r="H767" s="5"/>
      <c r="I767" s="2"/>
      <c r="J767" s="2"/>
      <c r="K767" s="3"/>
      <c r="L767" s="5"/>
      <c r="M767" s="1"/>
      <c r="N767" s="1"/>
      <c r="O767" s="1"/>
      <c r="P767" s="1"/>
      <c r="Q767" s="1"/>
      <c r="R767" s="1"/>
      <c r="S767" s="1"/>
      <c r="T767" s="1"/>
      <c r="U767" s="5"/>
      <c r="V767" s="5"/>
      <c r="W767" s="5"/>
      <c r="X767" s="5"/>
      <c r="Y767" s="5"/>
      <c r="Z767" s="5"/>
      <c r="AA767" s="5"/>
      <c r="AB767" s="5"/>
      <c r="AC767" s="5"/>
      <c r="AD767" s="5"/>
      <c r="AE767" s="6"/>
      <c r="AF767" s="5"/>
      <c r="AG767" s="7"/>
      <c r="AH767" s="6"/>
      <c r="AI767" s="8"/>
      <c r="AJ767" s="5"/>
      <c r="AK767" s="5"/>
      <c r="AL767" s="5"/>
      <c r="AM767" s="5"/>
      <c r="AN767" s="5"/>
      <c r="AO767" s="5"/>
      <c r="AP767" s="5"/>
      <c r="AQ767" s="5"/>
      <c r="AR767" s="5"/>
      <c r="AS767" s="5"/>
      <c r="AT767" s="5"/>
      <c r="AU767" s="9"/>
      <c r="AV767" s="1"/>
      <c r="AW767" s="1"/>
    </row>
    <row r="768">
      <c r="A768" s="1"/>
      <c r="B768" s="1"/>
      <c r="C768" s="5"/>
      <c r="D768" s="1"/>
      <c r="E768" s="1"/>
      <c r="F768" s="1"/>
      <c r="G768" s="1"/>
      <c r="H768" s="5"/>
      <c r="I768" s="2"/>
      <c r="J768" s="2"/>
      <c r="K768" s="3"/>
      <c r="L768" s="5"/>
      <c r="M768" s="1"/>
      <c r="N768" s="1"/>
      <c r="O768" s="1"/>
      <c r="P768" s="1"/>
      <c r="Q768" s="1"/>
      <c r="R768" s="1"/>
      <c r="S768" s="1"/>
      <c r="T768" s="1"/>
      <c r="U768" s="5"/>
      <c r="V768" s="5"/>
      <c r="W768" s="5"/>
      <c r="X768" s="5"/>
      <c r="Y768" s="5"/>
      <c r="Z768" s="5"/>
      <c r="AA768" s="5"/>
      <c r="AB768" s="5"/>
      <c r="AC768" s="5"/>
      <c r="AD768" s="5"/>
      <c r="AE768" s="6"/>
      <c r="AF768" s="5"/>
      <c r="AG768" s="7"/>
      <c r="AH768" s="6"/>
      <c r="AI768" s="8"/>
      <c r="AJ768" s="5"/>
      <c r="AK768" s="5"/>
      <c r="AL768" s="5"/>
      <c r="AM768" s="5"/>
      <c r="AN768" s="5"/>
      <c r="AO768" s="5"/>
      <c r="AP768" s="5"/>
      <c r="AQ768" s="5"/>
      <c r="AR768" s="5"/>
      <c r="AS768" s="5"/>
      <c r="AT768" s="5"/>
      <c r="AU768" s="9"/>
      <c r="AV768" s="1"/>
      <c r="AW768" s="1"/>
    </row>
    <row r="769">
      <c r="A769" s="1"/>
      <c r="B769" s="1"/>
      <c r="C769" s="5"/>
      <c r="D769" s="1"/>
      <c r="E769" s="1"/>
      <c r="F769" s="1"/>
      <c r="G769" s="1"/>
      <c r="H769" s="5"/>
      <c r="I769" s="2"/>
      <c r="J769" s="2"/>
      <c r="K769" s="3"/>
      <c r="L769" s="5"/>
      <c r="M769" s="1"/>
      <c r="N769" s="1"/>
      <c r="O769" s="1"/>
      <c r="P769" s="1"/>
      <c r="Q769" s="1"/>
      <c r="R769" s="1"/>
      <c r="S769" s="1"/>
      <c r="T769" s="1"/>
      <c r="U769" s="5"/>
      <c r="V769" s="5"/>
      <c r="W769" s="5"/>
      <c r="X769" s="5"/>
      <c r="Y769" s="5"/>
      <c r="Z769" s="5"/>
      <c r="AA769" s="5"/>
      <c r="AB769" s="5"/>
      <c r="AC769" s="5"/>
      <c r="AD769" s="5"/>
      <c r="AE769" s="6"/>
      <c r="AF769" s="5"/>
      <c r="AG769" s="7"/>
      <c r="AH769" s="6"/>
      <c r="AI769" s="8"/>
      <c r="AJ769" s="5"/>
      <c r="AK769" s="5"/>
      <c r="AL769" s="5"/>
      <c r="AM769" s="5"/>
      <c r="AN769" s="5"/>
      <c r="AO769" s="5"/>
      <c r="AP769" s="5"/>
      <c r="AQ769" s="5"/>
      <c r="AR769" s="5"/>
      <c r="AS769" s="5"/>
      <c r="AT769" s="5"/>
      <c r="AU769" s="9"/>
      <c r="AV769" s="1"/>
      <c r="AW769" s="1"/>
    </row>
    <row r="770">
      <c r="A770" s="1"/>
      <c r="B770" s="1"/>
      <c r="C770" s="5"/>
      <c r="D770" s="1"/>
      <c r="E770" s="1"/>
      <c r="F770" s="1"/>
      <c r="G770" s="1"/>
      <c r="H770" s="5"/>
      <c r="I770" s="2"/>
      <c r="J770" s="2"/>
      <c r="K770" s="3"/>
      <c r="L770" s="5"/>
      <c r="M770" s="1"/>
      <c r="N770" s="1"/>
      <c r="O770" s="1"/>
      <c r="P770" s="1"/>
      <c r="Q770" s="1"/>
      <c r="R770" s="1"/>
      <c r="S770" s="1"/>
      <c r="T770" s="1"/>
      <c r="U770" s="5"/>
      <c r="V770" s="5"/>
      <c r="W770" s="5"/>
      <c r="X770" s="5"/>
      <c r="Y770" s="5"/>
      <c r="Z770" s="5"/>
      <c r="AA770" s="5"/>
      <c r="AB770" s="5"/>
      <c r="AC770" s="5"/>
      <c r="AD770" s="5"/>
      <c r="AE770" s="6"/>
      <c r="AF770" s="5"/>
      <c r="AG770" s="7"/>
      <c r="AH770" s="6"/>
      <c r="AI770" s="8"/>
      <c r="AJ770" s="5"/>
      <c r="AK770" s="5"/>
      <c r="AL770" s="5"/>
      <c r="AM770" s="5"/>
      <c r="AN770" s="5"/>
      <c r="AO770" s="5"/>
      <c r="AP770" s="5"/>
      <c r="AQ770" s="5"/>
      <c r="AR770" s="5"/>
      <c r="AS770" s="5"/>
      <c r="AT770" s="5"/>
      <c r="AU770" s="9"/>
      <c r="AV770" s="1"/>
      <c r="AW770" s="1"/>
    </row>
    <row r="771">
      <c r="A771" s="1"/>
      <c r="B771" s="1"/>
      <c r="C771" s="5"/>
      <c r="D771" s="1"/>
      <c r="E771" s="1"/>
      <c r="F771" s="1"/>
      <c r="G771" s="1"/>
      <c r="H771" s="5"/>
      <c r="I771" s="2"/>
      <c r="J771" s="2"/>
      <c r="K771" s="3"/>
      <c r="L771" s="5"/>
      <c r="M771" s="1"/>
      <c r="N771" s="1"/>
      <c r="O771" s="1"/>
      <c r="P771" s="1"/>
      <c r="Q771" s="1"/>
      <c r="R771" s="1"/>
      <c r="S771" s="1"/>
      <c r="T771" s="1"/>
      <c r="U771" s="5"/>
      <c r="V771" s="5"/>
      <c r="W771" s="5"/>
      <c r="X771" s="5"/>
      <c r="Y771" s="5"/>
      <c r="Z771" s="5"/>
      <c r="AA771" s="5"/>
      <c r="AB771" s="5"/>
      <c r="AC771" s="5"/>
      <c r="AD771" s="5"/>
      <c r="AE771" s="6"/>
      <c r="AF771" s="5"/>
      <c r="AG771" s="7"/>
      <c r="AH771" s="6"/>
      <c r="AI771" s="8"/>
      <c r="AJ771" s="5"/>
      <c r="AK771" s="5"/>
      <c r="AL771" s="5"/>
      <c r="AM771" s="5"/>
      <c r="AN771" s="5"/>
      <c r="AO771" s="5"/>
      <c r="AP771" s="5"/>
      <c r="AQ771" s="5"/>
      <c r="AR771" s="5"/>
      <c r="AS771" s="5"/>
      <c r="AT771" s="5"/>
      <c r="AU771" s="9"/>
      <c r="AV771" s="1"/>
      <c r="AW771" s="1"/>
    </row>
    <row r="772">
      <c r="A772" s="1"/>
      <c r="B772" s="1"/>
      <c r="C772" s="5"/>
      <c r="D772" s="1"/>
      <c r="E772" s="1"/>
      <c r="F772" s="1"/>
      <c r="G772" s="1"/>
      <c r="H772" s="5"/>
      <c r="I772" s="2"/>
      <c r="J772" s="2"/>
      <c r="K772" s="3"/>
      <c r="L772" s="5"/>
      <c r="M772" s="1"/>
      <c r="N772" s="1"/>
      <c r="O772" s="1"/>
      <c r="P772" s="1"/>
      <c r="Q772" s="1"/>
      <c r="R772" s="1"/>
      <c r="S772" s="1"/>
      <c r="T772" s="1"/>
      <c r="U772" s="5"/>
      <c r="V772" s="5"/>
      <c r="W772" s="5"/>
      <c r="X772" s="5"/>
      <c r="Y772" s="5"/>
      <c r="Z772" s="5"/>
      <c r="AA772" s="5"/>
      <c r="AB772" s="5"/>
      <c r="AC772" s="5"/>
      <c r="AD772" s="5"/>
      <c r="AE772" s="6"/>
      <c r="AF772" s="5"/>
      <c r="AG772" s="7"/>
      <c r="AH772" s="6"/>
      <c r="AI772" s="8"/>
      <c r="AJ772" s="5"/>
      <c r="AK772" s="5"/>
      <c r="AL772" s="5"/>
      <c r="AM772" s="5"/>
      <c r="AN772" s="5"/>
      <c r="AO772" s="5"/>
      <c r="AP772" s="5"/>
      <c r="AQ772" s="5"/>
      <c r="AR772" s="5"/>
      <c r="AS772" s="5"/>
      <c r="AT772" s="5"/>
      <c r="AU772" s="9"/>
      <c r="AV772" s="1"/>
      <c r="AW772" s="1"/>
    </row>
    <row r="773">
      <c r="A773" s="1"/>
      <c r="B773" s="1"/>
      <c r="C773" s="5"/>
      <c r="D773" s="1"/>
      <c r="E773" s="1"/>
      <c r="F773" s="1"/>
      <c r="G773" s="1"/>
      <c r="H773" s="5"/>
      <c r="I773" s="2"/>
      <c r="J773" s="2"/>
      <c r="K773" s="3"/>
      <c r="L773" s="5"/>
      <c r="M773" s="1"/>
      <c r="N773" s="1"/>
      <c r="O773" s="1"/>
      <c r="P773" s="1"/>
      <c r="Q773" s="1"/>
      <c r="R773" s="1"/>
      <c r="S773" s="1"/>
      <c r="T773" s="1"/>
      <c r="U773" s="5"/>
      <c r="V773" s="5"/>
      <c r="W773" s="5"/>
      <c r="X773" s="5"/>
      <c r="Y773" s="5"/>
      <c r="Z773" s="5"/>
      <c r="AA773" s="5"/>
      <c r="AB773" s="5"/>
      <c r="AC773" s="5"/>
      <c r="AD773" s="5"/>
      <c r="AE773" s="6"/>
      <c r="AF773" s="5"/>
      <c r="AG773" s="7"/>
      <c r="AH773" s="6"/>
      <c r="AI773" s="8"/>
      <c r="AJ773" s="5"/>
      <c r="AK773" s="5"/>
      <c r="AL773" s="5"/>
      <c r="AM773" s="5"/>
      <c r="AN773" s="5"/>
      <c r="AO773" s="5"/>
      <c r="AP773" s="5"/>
      <c r="AQ773" s="5"/>
      <c r="AR773" s="5"/>
      <c r="AS773" s="5"/>
      <c r="AT773" s="5"/>
      <c r="AU773" s="9"/>
      <c r="AV773" s="1"/>
      <c r="AW773" s="1"/>
    </row>
    <row r="774">
      <c r="A774" s="1"/>
      <c r="B774" s="1"/>
      <c r="C774" s="5"/>
      <c r="D774" s="1"/>
      <c r="E774" s="1"/>
      <c r="F774" s="1"/>
      <c r="G774" s="1"/>
      <c r="H774" s="5"/>
      <c r="I774" s="2"/>
      <c r="J774" s="2"/>
      <c r="K774" s="3"/>
      <c r="L774" s="5"/>
      <c r="M774" s="1"/>
      <c r="N774" s="1"/>
      <c r="O774" s="1"/>
      <c r="P774" s="1"/>
      <c r="Q774" s="1"/>
      <c r="R774" s="1"/>
      <c r="S774" s="1"/>
      <c r="T774" s="1"/>
      <c r="U774" s="5"/>
      <c r="V774" s="5"/>
      <c r="W774" s="5"/>
      <c r="X774" s="5"/>
      <c r="Y774" s="5"/>
      <c r="Z774" s="5"/>
      <c r="AA774" s="5"/>
      <c r="AB774" s="5"/>
      <c r="AC774" s="5"/>
      <c r="AD774" s="5"/>
      <c r="AE774" s="6"/>
      <c r="AF774" s="5"/>
      <c r="AG774" s="7"/>
      <c r="AH774" s="6"/>
      <c r="AI774" s="8"/>
      <c r="AJ774" s="5"/>
      <c r="AK774" s="5"/>
      <c r="AL774" s="5"/>
      <c r="AM774" s="5"/>
      <c r="AN774" s="5"/>
      <c r="AO774" s="5"/>
      <c r="AP774" s="5"/>
      <c r="AQ774" s="5"/>
      <c r="AR774" s="5"/>
      <c r="AS774" s="5"/>
      <c r="AT774" s="5"/>
      <c r="AU774" s="9"/>
      <c r="AV774" s="1"/>
      <c r="AW774" s="1"/>
    </row>
    <row r="775">
      <c r="A775" s="1"/>
      <c r="B775" s="1"/>
      <c r="C775" s="5"/>
      <c r="D775" s="1"/>
      <c r="E775" s="1"/>
      <c r="F775" s="1"/>
      <c r="G775" s="1"/>
      <c r="H775" s="5"/>
      <c r="I775" s="2"/>
      <c r="J775" s="2"/>
      <c r="K775" s="3"/>
      <c r="L775" s="5"/>
      <c r="M775" s="1"/>
      <c r="N775" s="1"/>
      <c r="O775" s="1"/>
      <c r="P775" s="1"/>
      <c r="Q775" s="1"/>
      <c r="R775" s="1"/>
      <c r="S775" s="1"/>
      <c r="T775" s="1"/>
      <c r="U775" s="5"/>
      <c r="V775" s="5"/>
      <c r="W775" s="5"/>
      <c r="X775" s="5"/>
      <c r="Y775" s="5"/>
      <c r="Z775" s="5"/>
      <c r="AA775" s="5"/>
      <c r="AB775" s="5"/>
      <c r="AC775" s="5"/>
      <c r="AD775" s="5"/>
      <c r="AE775" s="6"/>
      <c r="AF775" s="5"/>
      <c r="AG775" s="7"/>
      <c r="AH775" s="6"/>
      <c r="AI775" s="8"/>
      <c r="AJ775" s="5"/>
      <c r="AK775" s="5"/>
      <c r="AL775" s="5"/>
      <c r="AM775" s="5"/>
      <c r="AN775" s="5"/>
      <c r="AO775" s="5"/>
      <c r="AP775" s="5"/>
      <c r="AQ775" s="5"/>
      <c r="AR775" s="5"/>
      <c r="AS775" s="5"/>
      <c r="AT775" s="5"/>
      <c r="AU775" s="9"/>
      <c r="AV775" s="1"/>
      <c r="AW775" s="1"/>
    </row>
    <row r="776">
      <c r="A776" s="1"/>
      <c r="B776" s="1"/>
      <c r="C776" s="5"/>
      <c r="D776" s="1"/>
      <c r="E776" s="1"/>
      <c r="F776" s="1"/>
      <c r="G776" s="1"/>
      <c r="H776" s="5"/>
      <c r="I776" s="2"/>
      <c r="J776" s="2"/>
      <c r="K776" s="3"/>
      <c r="L776" s="5"/>
      <c r="M776" s="1"/>
      <c r="N776" s="1"/>
      <c r="O776" s="1"/>
      <c r="P776" s="1"/>
      <c r="Q776" s="1"/>
      <c r="R776" s="1"/>
      <c r="S776" s="1"/>
      <c r="T776" s="1"/>
      <c r="U776" s="5"/>
      <c r="V776" s="5"/>
      <c r="W776" s="5"/>
      <c r="X776" s="5"/>
      <c r="Y776" s="5"/>
      <c r="Z776" s="5"/>
      <c r="AA776" s="5"/>
      <c r="AB776" s="5"/>
      <c r="AC776" s="5"/>
      <c r="AD776" s="5"/>
      <c r="AE776" s="6"/>
      <c r="AF776" s="5"/>
      <c r="AG776" s="7"/>
      <c r="AH776" s="6"/>
      <c r="AI776" s="8"/>
      <c r="AJ776" s="5"/>
      <c r="AK776" s="5"/>
      <c r="AL776" s="5"/>
      <c r="AM776" s="5"/>
      <c r="AN776" s="5"/>
      <c r="AO776" s="5"/>
      <c r="AP776" s="5"/>
      <c r="AQ776" s="5"/>
      <c r="AR776" s="5"/>
      <c r="AS776" s="5"/>
      <c r="AT776" s="5"/>
      <c r="AU776" s="9"/>
      <c r="AV776" s="1"/>
      <c r="AW776" s="1"/>
    </row>
    <row r="777">
      <c r="A777" s="1"/>
      <c r="B777" s="1"/>
      <c r="C777" s="5"/>
      <c r="D777" s="1"/>
      <c r="E777" s="1"/>
      <c r="F777" s="1"/>
      <c r="G777" s="1"/>
      <c r="H777" s="5"/>
      <c r="I777" s="2"/>
      <c r="J777" s="2"/>
      <c r="K777" s="3"/>
      <c r="L777" s="5"/>
      <c r="M777" s="1"/>
      <c r="N777" s="1"/>
      <c r="O777" s="1"/>
      <c r="P777" s="1"/>
      <c r="Q777" s="1"/>
      <c r="R777" s="1"/>
      <c r="S777" s="1"/>
      <c r="T777" s="1"/>
      <c r="U777" s="5"/>
      <c r="V777" s="5"/>
      <c r="W777" s="5"/>
      <c r="X777" s="5"/>
      <c r="Y777" s="5"/>
      <c r="Z777" s="5"/>
      <c r="AA777" s="5"/>
      <c r="AB777" s="5"/>
      <c r="AC777" s="5"/>
      <c r="AD777" s="5"/>
      <c r="AE777" s="6"/>
      <c r="AF777" s="5"/>
      <c r="AG777" s="7"/>
      <c r="AH777" s="6"/>
      <c r="AI777" s="8"/>
      <c r="AJ777" s="5"/>
      <c r="AK777" s="5"/>
      <c r="AL777" s="5"/>
      <c r="AM777" s="5"/>
      <c r="AN777" s="5"/>
      <c r="AO777" s="5"/>
      <c r="AP777" s="5"/>
      <c r="AQ777" s="5"/>
      <c r="AR777" s="5"/>
      <c r="AS777" s="5"/>
      <c r="AT777" s="5"/>
      <c r="AU777" s="9"/>
      <c r="AV777" s="1"/>
      <c r="AW777" s="1"/>
    </row>
    <row r="778">
      <c r="A778" s="1"/>
      <c r="B778" s="1"/>
      <c r="C778" s="5"/>
      <c r="D778" s="1"/>
      <c r="E778" s="1"/>
      <c r="F778" s="1"/>
      <c r="G778" s="1"/>
      <c r="H778" s="5"/>
      <c r="I778" s="2"/>
      <c r="J778" s="2"/>
      <c r="K778" s="3"/>
      <c r="L778" s="5"/>
      <c r="M778" s="1"/>
      <c r="N778" s="1"/>
      <c r="O778" s="1"/>
      <c r="P778" s="1"/>
      <c r="Q778" s="1"/>
      <c r="R778" s="1"/>
      <c r="S778" s="1"/>
      <c r="T778" s="1"/>
      <c r="U778" s="5"/>
      <c r="V778" s="5"/>
      <c r="W778" s="5"/>
      <c r="X778" s="5"/>
      <c r="Y778" s="5"/>
      <c r="Z778" s="5"/>
      <c r="AA778" s="5"/>
      <c r="AB778" s="5"/>
      <c r="AC778" s="5"/>
      <c r="AD778" s="5"/>
      <c r="AE778" s="6"/>
      <c r="AF778" s="5"/>
      <c r="AG778" s="7"/>
      <c r="AH778" s="6"/>
      <c r="AI778" s="8"/>
      <c r="AJ778" s="5"/>
      <c r="AK778" s="5"/>
      <c r="AL778" s="5"/>
      <c r="AM778" s="5"/>
      <c r="AN778" s="5"/>
      <c r="AO778" s="5"/>
      <c r="AP778" s="5"/>
      <c r="AQ778" s="5"/>
      <c r="AR778" s="5"/>
      <c r="AS778" s="5"/>
      <c r="AT778" s="5"/>
      <c r="AU778" s="9"/>
      <c r="AV778" s="1"/>
      <c r="AW778" s="1"/>
    </row>
    <row r="779">
      <c r="A779" s="1"/>
      <c r="B779" s="1"/>
      <c r="C779" s="5"/>
      <c r="D779" s="1"/>
      <c r="E779" s="1"/>
      <c r="F779" s="1"/>
      <c r="G779" s="1"/>
      <c r="H779" s="5"/>
      <c r="I779" s="2"/>
      <c r="J779" s="2"/>
      <c r="K779" s="3"/>
      <c r="L779" s="5"/>
      <c r="M779" s="1"/>
      <c r="N779" s="1"/>
      <c r="O779" s="1"/>
      <c r="P779" s="1"/>
      <c r="Q779" s="1"/>
      <c r="R779" s="1"/>
      <c r="S779" s="1"/>
      <c r="T779" s="1"/>
      <c r="U779" s="5"/>
      <c r="V779" s="5"/>
      <c r="W779" s="5"/>
      <c r="X779" s="5"/>
      <c r="Y779" s="5"/>
      <c r="Z779" s="5"/>
      <c r="AA779" s="5"/>
      <c r="AB779" s="5"/>
      <c r="AC779" s="5"/>
      <c r="AD779" s="5"/>
      <c r="AE779" s="6"/>
      <c r="AF779" s="5"/>
      <c r="AG779" s="7"/>
      <c r="AH779" s="6"/>
      <c r="AI779" s="8"/>
      <c r="AJ779" s="5"/>
      <c r="AK779" s="5"/>
      <c r="AL779" s="5"/>
      <c r="AM779" s="5"/>
      <c r="AN779" s="5"/>
      <c r="AO779" s="5"/>
      <c r="AP779" s="5"/>
      <c r="AQ779" s="5"/>
      <c r="AR779" s="5"/>
      <c r="AS779" s="5"/>
      <c r="AT779" s="5"/>
      <c r="AU779" s="9"/>
      <c r="AV779" s="1"/>
      <c r="AW779" s="1"/>
    </row>
    <row r="780">
      <c r="A780" s="1"/>
      <c r="B780" s="1"/>
      <c r="C780" s="5"/>
      <c r="D780" s="1"/>
      <c r="E780" s="1"/>
      <c r="F780" s="1"/>
      <c r="G780" s="1"/>
      <c r="H780" s="5"/>
      <c r="I780" s="2"/>
      <c r="J780" s="2"/>
      <c r="K780" s="3"/>
      <c r="L780" s="5"/>
      <c r="M780" s="1"/>
      <c r="N780" s="1"/>
      <c r="O780" s="1"/>
      <c r="P780" s="1"/>
      <c r="Q780" s="1"/>
      <c r="R780" s="1"/>
      <c r="S780" s="1"/>
      <c r="T780" s="1"/>
      <c r="U780" s="5"/>
      <c r="V780" s="5"/>
      <c r="W780" s="5"/>
      <c r="X780" s="5"/>
      <c r="Y780" s="5"/>
      <c r="Z780" s="5"/>
      <c r="AA780" s="5"/>
      <c r="AB780" s="5"/>
      <c r="AC780" s="5"/>
      <c r="AD780" s="5"/>
      <c r="AE780" s="6"/>
      <c r="AF780" s="5"/>
      <c r="AG780" s="7"/>
      <c r="AH780" s="6"/>
      <c r="AI780" s="8"/>
      <c r="AJ780" s="5"/>
      <c r="AK780" s="5"/>
      <c r="AL780" s="5"/>
      <c r="AM780" s="5"/>
      <c r="AN780" s="5"/>
      <c r="AO780" s="5"/>
      <c r="AP780" s="5"/>
      <c r="AQ780" s="5"/>
      <c r="AR780" s="5"/>
      <c r="AS780" s="5"/>
      <c r="AT780" s="5"/>
      <c r="AU780" s="9"/>
      <c r="AV780" s="1"/>
      <c r="AW780" s="1"/>
    </row>
    <row r="781">
      <c r="A781" s="1"/>
      <c r="B781" s="1"/>
      <c r="C781" s="5"/>
      <c r="D781" s="1"/>
      <c r="E781" s="1"/>
      <c r="F781" s="1"/>
      <c r="G781" s="1"/>
      <c r="H781" s="5"/>
      <c r="I781" s="2"/>
      <c r="J781" s="2"/>
      <c r="K781" s="3"/>
      <c r="L781" s="5"/>
      <c r="M781" s="1"/>
      <c r="N781" s="1"/>
      <c r="O781" s="1"/>
      <c r="P781" s="1"/>
      <c r="Q781" s="1"/>
      <c r="R781" s="1"/>
      <c r="S781" s="1"/>
      <c r="T781" s="1"/>
      <c r="U781" s="5"/>
      <c r="V781" s="5"/>
      <c r="W781" s="5"/>
      <c r="X781" s="5"/>
      <c r="Y781" s="5"/>
      <c r="Z781" s="5"/>
      <c r="AA781" s="5"/>
      <c r="AB781" s="5"/>
      <c r="AC781" s="5"/>
      <c r="AD781" s="5"/>
      <c r="AE781" s="6"/>
      <c r="AF781" s="5"/>
      <c r="AG781" s="7"/>
      <c r="AH781" s="6"/>
      <c r="AI781" s="8"/>
      <c r="AJ781" s="5"/>
      <c r="AK781" s="5"/>
      <c r="AL781" s="5"/>
      <c r="AM781" s="5"/>
      <c r="AN781" s="5"/>
      <c r="AO781" s="5"/>
      <c r="AP781" s="5"/>
      <c r="AQ781" s="5"/>
      <c r="AR781" s="5"/>
      <c r="AS781" s="5"/>
      <c r="AT781" s="5"/>
      <c r="AU781" s="9"/>
      <c r="AV781" s="1"/>
      <c r="AW781" s="1"/>
    </row>
    <row r="782">
      <c r="A782" s="1"/>
      <c r="B782" s="1"/>
      <c r="C782" s="5"/>
      <c r="D782" s="1"/>
      <c r="E782" s="1"/>
      <c r="F782" s="1"/>
      <c r="G782" s="1"/>
      <c r="H782" s="5"/>
      <c r="I782" s="2"/>
      <c r="J782" s="2"/>
      <c r="K782" s="3"/>
      <c r="L782" s="5"/>
      <c r="M782" s="1"/>
      <c r="N782" s="1"/>
      <c r="O782" s="1"/>
      <c r="P782" s="1"/>
      <c r="Q782" s="1"/>
      <c r="R782" s="1"/>
      <c r="S782" s="1"/>
      <c r="T782" s="1"/>
      <c r="U782" s="5"/>
      <c r="V782" s="5"/>
      <c r="W782" s="5"/>
      <c r="X782" s="5"/>
      <c r="Y782" s="5"/>
      <c r="Z782" s="5"/>
      <c r="AA782" s="5"/>
      <c r="AB782" s="5"/>
      <c r="AC782" s="5"/>
      <c r="AD782" s="5"/>
      <c r="AE782" s="6"/>
      <c r="AF782" s="5"/>
      <c r="AG782" s="7"/>
      <c r="AH782" s="6"/>
      <c r="AI782" s="8"/>
      <c r="AJ782" s="5"/>
      <c r="AK782" s="5"/>
      <c r="AL782" s="5"/>
      <c r="AM782" s="5"/>
      <c r="AN782" s="5"/>
      <c r="AO782" s="5"/>
      <c r="AP782" s="5"/>
      <c r="AQ782" s="5"/>
      <c r="AR782" s="5"/>
      <c r="AS782" s="5"/>
      <c r="AT782" s="5"/>
      <c r="AU782" s="9"/>
      <c r="AV782" s="1"/>
      <c r="AW782" s="1"/>
    </row>
    <row r="783">
      <c r="A783" s="1"/>
      <c r="B783" s="1"/>
      <c r="C783" s="5"/>
      <c r="D783" s="1"/>
      <c r="E783" s="1"/>
      <c r="F783" s="1"/>
      <c r="G783" s="1"/>
      <c r="H783" s="5"/>
      <c r="I783" s="2"/>
      <c r="J783" s="2"/>
      <c r="K783" s="3"/>
      <c r="L783" s="5"/>
      <c r="M783" s="1"/>
      <c r="N783" s="1"/>
      <c r="O783" s="1"/>
      <c r="P783" s="1"/>
      <c r="Q783" s="1"/>
      <c r="R783" s="1"/>
      <c r="S783" s="1"/>
      <c r="T783" s="1"/>
      <c r="U783" s="5"/>
      <c r="V783" s="5"/>
      <c r="W783" s="5"/>
      <c r="X783" s="5"/>
      <c r="Y783" s="5"/>
      <c r="Z783" s="5"/>
      <c r="AA783" s="5"/>
      <c r="AB783" s="5"/>
      <c r="AC783" s="5"/>
      <c r="AD783" s="5"/>
      <c r="AE783" s="6"/>
      <c r="AF783" s="5"/>
      <c r="AG783" s="7"/>
      <c r="AH783" s="6"/>
      <c r="AI783" s="8"/>
      <c r="AJ783" s="5"/>
      <c r="AK783" s="5"/>
      <c r="AL783" s="5"/>
      <c r="AM783" s="5"/>
      <c r="AN783" s="5"/>
      <c r="AO783" s="5"/>
      <c r="AP783" s="5"/>
      <c r="AQ783" s="5"/>
      <c r="AR783" s="5"/>
      <c r="AS783" s="5"/>
      <c r="AT783" s="5"/>
      <c r="AU783" s="9"/>
      <c r="AV783" s="1"/>
      <c r="AW783" s="1"/>
    </row>
    <row r="784">
      <c r="A784" s="1"/>
      <c r="B784" s="1"/>
      <c r="C784" s="5"/>
      <c r="D784" s="1"/>
      <c r="E784" s="1"/>
      <c r="F784" s="1"/>
      <c r="G784" s="1"/>
      <c r="H784" s="5"/>
      <c r="I784" s="2"/>
      <c r="J784" s="2"/>
      <c r="K784" s="3"/>
      <c r="L784" s="5"/>
      <c r="M784" s="1"/>
      <c r="N784" s="1"/>
      <c r="O784" s="1"/>
      <c r="P784" s="1"/>
      <c r="Q784" s="1"/>
      <c r="R784" s="1"/>
      <c r="S784" s="1"/>
      <c r="T784" s="1"/>
      <c r="U784" s="5"/>
      <c r="V784" s="5"/>
      <c r="W784" s="5"/>
      <c r="X784" s="5"/>
      <c r="Y784" s="5"/>
      <c r="Z784" s="5"/>
      <c r="AA784" s="5"/>
      <c r="AB784" s="5"/>
      <c r="AC784" s="5"/>
      <c r="AD784" s="5"/>
      <c r="AE784" s="6"/>
      <c r="AF784" s="5"/>
      <c r="AG784" s="7"/>
      <c r="AH784" s="6"/>
      <c r="AI784" s="8"/>
      <c r="AJ784" s="5"/>
      <c r="AK784" s="5"/>
      <c r="AL784" s="5"/>
      <c r="AM784" s="5"/>
      <c r="AN784" s="5"/>
      <c r="AO784" s="5"/>
      <c r="AP784" s="5"/>
      <c r="AQ784" s="5"/>
      <c r="AR784" s="5"/>
      <c r="AS784" s="5"/>
      <c r="AT784" s="5"/>
      <c r="AU784" s="9"/>
      <c r="AV784" s="1"/>
      <c r="AW784" s="1"/>
    </row>
    <row r="785">
      <c r="A785" s="1"/>
      <c r="B785" s="1"/>
      <c r="C785" s="5"/>
      <c r="D785" s="1"/>
      <c r="E785" s="1"/>
      <c r="F785" s="1"/>
      <c r="G785" s="1"/>
      <c r="H785" s="5"/>
      <c r="I785" s="2"/>
      <c r="J785" s="2"/>
      <c r="K785" s="3"/>
      <c r="L785" s="5"/>
      <c r="M785" s="1"/>
      <c r="N785" s="1"/>
      <c r="O785" s="1"/>
      <c r="P785" s="1"/>
      <c r="Q785" s="1"/>
      <c r="R785" s="1"/>
      <c r="S785" s="1"/>
      <c r="T785" s="1"/>
      <c r="U785" s="5"/>
      <c r="V785" s="5"/>
      <c r="W785" s="5"/>
      <c r="X785" s="5"/>
      <c r="Y785" s="5"/>
      <c r="Z785" s="5"/>
      <c r="AA785" s="5"/>
      <c r="AB785" s="5"/>
      <c r="AC785" s="5"/>
      <c r="AD785" s="5"/>
      <c r="AE785" s="6"/>
      <c r="AF785" s="5"/>
      <c r="AG785" s="7"/>
      <c r="AH785" s="6"/>
      <c r="AI785" s="8"/>
      <c r="AJ785" s="5"/>
      <c r="AK785" s="5"/>
      <c r="AL785" s="5"/>
      <c r="AM785" s="5"/>
      <c r="AN785" s="5"/>
      <c r="AO785" s="5"/>
      <c r="AP785" s="5"/>
      <c r="AQ785" s="5"/>
      <c r="AR785" s="5"/>
      <c r="AS785" s="5"/>
      <c r="AT785" s="5"/>
      <c r="AU785" s="9"/>
      <c r="AV785" s="1"/>
      <c r="AW785" s="1"/>
    </row>
    <row r="786">
      <c r="A786" s="1"/>
      <c r="B786" s="1"/>
      <c r="C786" s="5"/>
      <c r="D786" s="1"/>
      <c r="E786" s="1"/>
      <c r="F786" s="1"/>
      <c r="G786" s="1"/>
      <c r="H786" s="5"/>
      <c r="I786" s="2"/>
      <c r="J786" s="2"/>
      <c r="K786" s="3"/>
      <c r="L786" s="5"/>
      <c r="M786" s="1"/>
      <c r="N786" s="1"/>
      <c r="O786" s="1"/>
      <c r="P786" s="1"/>
      <c r="Q786" s="1"/>
      <c r="R786" s="1"/>
      <c r="S786" s="1"/>
      <c r="T786" s="1"/>
      <c r="U786" s="5"/>
      <c r="V786" s="5"/>
      <c r="W786" s="5"/>
      <c r="X786" s="5"/>
      <c r="Y786" s="5"/>
      <c r="Z786" s="5"/>
      <c r="AA786" s="5"/>
      <c r="AB786" s="5"/>
      <c r="AC786" s="5"/>
      <c r="AD786" s="5"/>
      <c r="AE786" s="6"/>
      <c r="AF786" s="5"/>
      <c r="AG786" s="7"/>
      <c r="AH786" s="6"/>
      <c r="AI786" s="8"/>
      <c r="AJ786" s="5"/>
      <c r="AK786" s="5"/>
      <c r="AL786" s="5"/>
      <c r="AM786" s="5"/>
      <c r="AN786" s="5"/>
      <c r="AO786" s="5"/>
      <c r="AP786" s="5"/>
      <c r="AQ786" s="5"/>
      <c r="AR786" s="5"/>
      <c r="AS786" s="5"/>
      <c r="AT786" s="5"/>
      <c r="AU786" s="9"/>
      <c r="AV786" s="1"/>
      <c r="AW786" s="1"/>
    </row>
    <row r="787">
      <c r="A787" s="1"/>
      <c r="B787" s="1"/>
      <c r="C787" s="5"/>
      <c r="D787" s="1"/>
      <c r="E787" s="1"/>
      <c r="F787" s="1"/>
      <c r="G787" s="1"/>
      <c r="H787" s="5"/>
      <c r="I787" s="2"/>
      <c r="J787" s="2"/>
      <c r="K787" s="3"/>
      <c r="L787" s="5"/>
      <c r="M787" s="1"/>
      <c r="N787" s="1"/>
      <c r="O787" s="1"/>
      <c r="P787" s="1"/>
      <c r="Q787" s="1"/>
      <c r="R787" s="1"/>
      <c r="S787" s="1"/>
      <c r="T787" s="1"/>
      <c r="U787" s="5"/>
      <c r="V787" s="5"/>
      <c r="W787" s="5"/>
      <c r="X787" s="5"/>
      <c r="Y787" s="5"/>
      <c r="Z787" s="5"/>
      <c r="AA787" s="5"/>
      <c r="AB787" s="5"/>
      <c r="AC787" s="5"/>
      <c r="AD787" s="5"/>
      <c r="AE787" s="6"/>
      <c r="AF787" s="5"/>
      <c r="AG787" s="7"/>
      <c r="AH787" s="6"/>
      <c r="AI787" s="8"/>
      <c r="AJ787" s="5"/>
      <c r="AK787" s="5"/>
      <c r="AL787" s="5"/>
      <c r="AM787" s="5"/>
      <c r="AN787" s="5"/>
      <c r="AO787" s="5"/>
      <c r="AP787" s="5"/>
      <c r="AQ787" s="5"/>
      <c r="AR787" s="5"/>
      <c r="AS787" s="5"/>
      <c r="AT787" s="5"/>
      <c r="AU787" s="9"/>
      <c r="AV787" s="1"/>
      <c r="AW787" s="1"/>
    </row>
    <row r="788">
      <c r="A788" s="1"/>
      <c r="B788" s="1"/>
      <c r="C788" s="5"/>
      <c r="D788" s="1"/>
      <c r="E788" s="1"/>
      <c r="F788" s="1"/>
      <c r="G788" s="1"/>
      <c r="H788" s="5"/>
      <c r="I788" s="2"/>
      <c r="J788" s="2"/>
      <c r="K788" s="3"/>
      <c r="L788" s="5"/>
      <c r="M788" s="1"/>
      <c r="N788" s="1"/>
      <c r="O788" s="1"/>
      <c r="P788" s="1"/>
      <c r="Q788" s="1"/>
      <c r="R788" s="1"/>
      <c r="S788" s="1"/>
      <c r="T788" s="1"/>
      <c r="U788" s="5"/>
      <c r="V788" s="5"/>
      <c r="W788" s="5"/>
      <c r="X788" s="5"/>
      <c r="Y788" s="5"/>
      <c r="Z788" s="5"/>
      <c r="AA788" s="5"/>
      <c r="AB788" s="5"/>
      <c r="AC788" s="5"/>
      <c r="AD788" s="5"/>
      <c r="AE788" s="6"/>
      <c r="AF788" s="5"/>
      <c r="AG788" s="7"/>
      <c r="AH788" s="6"/>
      <c r="AI788" s="8"/>
      <c r="AJ788" s="5"/>
      <c r="AK788" s="5"/>
      <c r="AL788" s="5"/>
      <c r="AM788" s="5"/>
      <c r="AN788" s="5"/>
      <c r="AO788" s="5"/>
      <c r="AP788" s="5"/>
      <c r="AQ788" s="5"/>
      <c r="AR788" s="5"/>
      <c r="AS788" s="5"/>
      <c r="AT788" s="5"/>
      <c r="AU788" s="9"/>
      <c r="AV788" s="1"/>
      <c r="AW788" s="1"/>
    </row>
    <row r="789">
      <c r="A789" s="1"/>
      <c r="B789" s="1"/>
      <c r="C789" s="5"/>
      <c r="D789" s="1"/>
      <c r="E789" s="1"/>
      <c r="F789" s="1"/>
      <c r="G789" s="1"/>
      <c r="H789" s="5"/>
      <c r="I789" s="2"/>
      <c r="J789" s="2"/>
      <c r="K789" s="3"/>
      <c r="L789" s="5"/>
      <c r="M789" s="1"/>
      <c r="N789" s="1"/>
      <c r="O789" s="1"/>
      <c r="P789" s="1"/>
      <c r="Q789" s="1"/>
      <c r="R789" s="1"/>
      <c r="S789" s="1"/>
      <c r="T789" s="1"/>
      <c r="U789" s="5"/>
      <c r="V789" s="5"/>
      <c r="W789" s="5"/>
      <c r="X789" s="5"/>
      <c r="Y789" s="5"/>
      <c r="Z789" s="5"/>
      <c r="AA789" s="5"/>
      <c r="AB789" s="5"/>
      <c r="AC789" s="5"/>
      <c r="AD789" s="5"/>
      <c r="AE789" s="6"/>
      <c r="AF789" s="5"/>
      <c r="AG789" s="7"/>
      <c r="AH789" s="6"/>
      <c r="AI789" s="8"/>
      <c r="AJ789" s="5"/>
      <c r="AK789" s="5"/>
      <c r="AL789" s="5"/>
      <c r="AM789" s="5"/>
      <c r="AN789" s="5"/>
      <c r="AO789" s="5"/>
      <c r="AP789" s="5"/>
      <c r="AQ789" s="5"/>
      <c r="AR789" s="5"/>
      <c r="AS789" s="5"/>
      <c r="AT789" s="5"/>
      <c r="AU789" s="9"/>
      <c r="AV789" s="1"/>
      <c r="AW789" s="1"/>
    </row>
    <row r="790">
      <c r="A790" s="1"/>
      <c r="B790" s="1"/>
      <c r="C790" s="5"/>
      <c r="D790" s="1"/>
      <c r="E790" s="1"/>
      <c r="F790" s="1"/>
      <c r="G790" s="1"/>
      <c r="H790" s="5"/>
      <c r="I790" s="2"/>
      <c r="J790" s="2"/>
      <c r="K790" s="3"/>
      <c r="L790" s="5"/>
      <c r="M790" s="1"/>
      <c r="N790" s="1"/>
      <c r="O790" s="1"/>
      <c r="P790" s="1"/>
      <c r="Q790" s="1"/>
      <c r="R790" s="1"/>
      <c r="S790" s="1"/>
      <c r="T790" s="1"/>
      <c r="U790" s="5"/>
      <c r="V790" s="5"/>
      <c r="W790" s="5"/>
      <c r="X790" s="5"/>
      <c r="Y790" s="5"/>
      <c r="Z790" s="5"/>
      <c r="AA790" s="5"/>
      <c r="AB790" s="5"/>
      <c r="AC790" s="5"/>
      <c r="AD790" s="5"/>
      <c r="AE790" s="6"/>
      <c r="AF790" s="5"/>
      <c r="AG790" s="7"/>
      <c r="AH790" s="6"/>
      <c r="AI790" s="8"/>
      <c r="AJ790" s="5"/>
      <c r="AK790" s="5"/>
      <c r="AL790" s="5"/>
      <c r="AM790" s="5"/>
      <c r="AN790" s="5"/>
      <c r="AO790" s="5"/>
      <c r="AP790" s="5"/>
      <c r="AQ790" s="5"/>
      <c r="AR790" s="5"/>
      <c r="AS790" s="5"/>
      <c r="AT790" s="5"/>
      <c r="AU790" s="9"/>
      <c r="AV790" s="1"/>
      <c r="AW790" s="1"/>
    </row>
    <row r="791">
      <c r="A791" s="1"/>
      <c r="B791" s="1"/>
      <c r="C791" s="5"/>
      <c r="D791" s="1"/>
      <c r="E791" s="1"/>
      <c r="F791" s="1"/>
      <c r="G791" s="1"/>
      <c r="H791" s="5"/>
      <c r="I791" s="2"/>
      <c r="J791" s="2"/>
      <c r="K791" s="3"/>
      <c r="L791" s="5"/>
      <c r="M791" s="1"/>
      <c r="N791" s="1"/>
      <c r="O791" s="1"/>
      <c r="P791" s="1"/>
      <c r="Q791" s="1"/>
      <c r="R791" s="1"/>
      <c r="S791" s="1"/>
      <c r="T791" s="1"/>
      <c r="U791" s="5"/>
      <c r="V791" s="5"/>
      <c r="W791" s="5"/>
      <c r="X791" s="5"/>
      <c r="Y791" s="5"/>
      <c r="Z791" s="5"/>
      <c r="AA791" s="5"/>
      <c r="AB791" s="5"/>
      <c r="AC791" s="5"/>
      <c r="AD791" s="5"/>
      <c r="AE791" s="6"/>
      <c r="AF791" s="5"/>
      <c r="AG791" s="7"/>
      <c r="AH791" s="6"/>
      <c r="AI791" s="8"/>
      <c r="AJ791" s="5"/>
      <c r="AK791" s="5"/>
      <c r="AL791" s="5"/>
      <c r="AM791" s="5"/>
      <c r="AN791" s="5"/>
      <c r="AO791" s="5"/>
      <c r="AP791" s="5"/>
      <c r="AQ791" s="5"/>
      <c r="AR791" s="5"/>
      <c r="AS791" s="5"/>
      <c r="AT791" s="5"/>
      <c r="AU791" s="9"/>
      <c r="AV791" s="1"/>
      <c r="AW791" s="1"/>
    </row>
    <row r="792">
      <c r="A792" s="1"/>
      <c r="B792" s="1"/>
      <c r="C792" s="5"/>
      <c r="D792" s="1"/>
      <c r="E792" s="1"/>
      <c r="F792" s="1"/>
      <c r="G792" s="1"/>
      <c r="H792" s="5"/>
      <c r="I792" s="2"/>
      <c r="J792" s="2"/>
      <c r="K792" s="3"/>
      <c r="L792" s="5"/>
      <c r="M792" s="1"/>
      <c r="N792" s="1"/>
      <c r="O792" s="1"/>
      <c r="P792" s="1"/>
      <c r="Q792" s="1"/>
      <c r="R792" s="1"/>
      <c r="S792" s="1"/>
      <c r="T792" s="1"/>
      <c r="U792" s="5"/>
      <c r="V792" s="5"/>
      <c r="W792" s="5"/>
      <c r="X792" s="5"/>
      <c r="Y792" s="5"/>
      <c r="Z792" s="5"/>
      <c r="AA792" s="5"/>
      <c r="AB792" s="5"/>
      <c r="AC792" s="5"/>
      <c r="AD792" s="5"/>
      <c r="AE792" s="6"/>
      <c r="AF792" s="5"/>
      <c r="AG792" s="7"/>
      <c r="AH792" s="6"/>
      <c r="AI792" s="8"/>
      <c r="AJ792" s="5"/>
      <c r="AK792" s="5"/>
      <c r="AL792" s="5"/>
      <c r="AM792" s="5"/>
      <c r="AN792" s="5"/>
      <c r="AO792" s="5"/>
      <c r="AP792" s="5"/>
      <c r="AQ792" s="5"/>
      <c r="AR792" s="5"/>
      <c r="AS792" s="5"/>
      <c r="AT792" s="5"/>
      <c r="AU792" s="9"/>
      <c r="AV792" s="1"/>
      <c r="AW792" s="1"/>
    </row>
    <row r="793">
      <c r="A793" s="1"/>
      <c r="B793" s="1"/>
      <c r="C793" s="5"/>
      <c r="D793" s="1"/>
      <c r="E793" s="1"/>
      <c r="F793" s="1"/>
      <c r="G793" s="1"/>
      <c r="H793" s="5"/>
      <c r="I793" s="2"/>
      <c r="J793" s="2"/>
      <c r="K793" s="3"/>
      <c r="L793" s="5"/>
      <c r="M793" s="1"/>
      <c r="N793" s="1"/>
      <c r="O793" s="1"/>
      <c r="P793" s="1"/>
      <c r="Q793" s="1"/>
      <c r="R793" s="1"/>
      <c r="S793" s="1"/>
      <c r="T793" s="1"/>
      <c r="U793" s="5"/>
      <c r="V793" s="5"/>
      <c r="W793" s="5"/>
      <c r="X793" s="5"/>
      <c r="Y793" s="5"/>
      <c r="Z793" s="5"/>
      <c r="AA793" s="5"/>
      <c r="AB793" s="5"/>
      <c r="AC793" s="5"/>
      <c r="AD793" s="5"/>
      <c r="AE793" s="6"/>
      <c r="AF793" s="5"/>
      <c r="AG793" s="7"/>
      <c r="AH793" s="6"/>
      <c r="AI793" s="8"/>
      <c r="AJ793" s="5"/>
      <c r="AK793" s="5"/>
      <c r="AL793" s="5"/>
      <c r="AM793" s="5"/>
      <c r="AN793" s="5"/>
      <c r="AO793" s="5"/>
      <c r="AP793" s="5"/>
      <c r="AQ793" s="5"/>
      <c r="AR793" s="5"/>
      <c r="AS793" s="5"/>
      <c r="AT793" s="5"/>
      <c r="AU793" s="9"/>
      <c r="AV793" s="1"/>
      <c r="AW793" s="1"/>
    </row>
    <row r="794">
      <c r="A794" s="1"/>
      <c r="B794" s="1"/>
      <c r="C794" s="5"/>
      <c r="D794" s="1"/>
      <c r="E794" s="1"/>
      <c r="F794" s="1"/>
      <c r="G794" s="1"/>
      <c r="H794" s="5"/>
      <c r="I794" s="2"/>
      <c r="J794" s="2"/>
      <c r="K794" s="3"/>
      <c r="L794" s="5"/>
      <c r="M794" s="1"/>
      <c r="N794" s="1"/>
      <c r="O794" s="1"/>
      <c r="P794" s="1"/>
      <c r="Q794" s="1"/>
      <c r="R794" s="1"/>
      <c r="S794" s="1"/>
      <c r="T794" s="1"/>
      <c r="U794" s="5"/>
      <c r="V794" s="5"/>
      <c r="W794" s="5"/>
      <c r="X794" s="5"/>
      <c r="Y794" s="5"/>
      <c r="Z794" s="5"/>
      <c r="AA794" s="5"/>
      <c r="AB794" s="5"/>
      <c r="AC794" s="5"/>
      <c r="AD794" s="5"/>
      <c r="AE794" s="6"/>
      <c r="AF794" s="5"/>
      <c r="AG794" s="7"/>
      <c r="AH794" s="6"/>
      <c r="AI794" s="8"/>
      <c r="AJ794" s="5"/>
      <c r="AK794" s="5"/>
      <c r="AL794" s="5"/>
      <c r="AM794" s="5"/>
      <c r="AN794" s="5"/>
      <c r="AO794" s="5"/>
      <c r="AP794" s="5"/>
      <c r="AQ794" s="5"/>
      <c r="AR794" s="5"/>
      <c r="AS794" s="5"/>
      <c r="AT794" s="5"/>
      <c r="AU794" s="9"/>
      <c r="AV794" s="1"/>
      <c r="AW794" s="1"/>
    </row>
    <row r="795">
      <c r="A795" s="1"/>
      <c r="B795" s="1"/>
      <c r="C795" s="5"/>
      <c r="D795" s="1"/>
      <c r="E795" s="1"/>
      <c r="F795" s="1"/>
      <c r="G795" s="1"/>
      <c r="H795" s="5"/>
      <c r="I795" s="2"/>
      <c r="J795" s="2"/>
      <c r="K795" s="3"/>
      <c r="L795" s="5"/>
      <c r="M795" s="1"/>
      <c r="N795" s="1"/>
      <c r="O795" s="1"/>
      <c r="P795" s="1"/>
      <c r="Q795" s="1"/>
      <c r="R795" s="1"/>
      <c r="S795" s="1"/>
      <c r="T795" s="1"/>
      <c r="U795" s="5"/>
      <c r="V795" s="5"/>
      <c r="W795" s="5"/>
      <c r="X795" s="5"/>
      <c r="Y795" s="5"/>
      <c r="Z795" s="5"/>
      <c r="AA795" s="5"/>
      <c r="AB795" s="5"/>
      <c r="AC795" s="5"/>
      <c r="AD795" s="5"/>
      <c r="AE795" s="6"/>
      <c r="AF795" s="5"/>
      <c r="AG795" s="7"/>
      <c r="AH795" s="6"/>
      <c r="AI795" s="8"/>
      <c r="AJ795" s="5"/>
      <c r="AK795" s="5"/>
      <c r="AL795" s="5"/>
      <c r="AM795" s="5"/>
      <c r="AN795" s="5"/>
      <c r="AO795" s="5"/>
      <c r="AP795" s="5"/>
      <c r="AQ795" s="5"/>
      <c r="AR795" s="5"/>
      <c r="AS795" s="5"/>
      <c r="AT795" s="5"/>
      <c r="AU795" s="9"/>
      <c r="AV795" s="1"/>
      <c r="AW795" s="1"/>
    </row>
    <row r="796">
      <c r="A796" s="1"/>
      <c r="B796" s="1"/>
      <c r="C796" s="5"/>
      <c r="D796" s="1"/>
      <c r="E796" s="1"/>
      <c r="F796" s="1"/>
      <c r="G796" s="1"/>
      <c r="H796" s="5"/>
      <c r="I796" s="2"/>
      <c r="J796" s="2"/>
      <c r="K796" s="3"/>
      <c r="L796" s="5"/>
      <c r="M796" s="1"/>
      <c r="N796" s="1"/>
      <c r="O796" s="1"/>
      <c r="P796" s="1"/>
      <c r="Q796" s="1"/>
      <c r="R796" s="1"/>
      <c r="S796" s="1"/>
      <c r="T796" s="1"/>
      <c r="U796" s="5"/>
      <c r="V796" s="5"/>
      <c r="W796" s="5"/>
      <c r="X796" s="5"/>
      <c r="Y796" s="5"/>
      <c r="Z796" s="5"/>
      <c r="AA796" s="5"/>
      <c r="AB796" s="5"/>
      <c r="AC796" s="5"/>
      <c r="AD796" s="5"/>
      <c r="AE796" s="6"/>
      <c r="AF796" s="5"/>
      <c r="AG796" s="7"/>
      <c r="AH796" s="6"/>
      <c r="AI796" s="8"/>
      <c r="AJ796" s="5"/>
      <c r="AK796" s="5"/>
      <c r="AL796" s="5"/>
      <c r="AM796" s="5"/>
      <c r="AN796" s="5"/>
      <c r="AO796" s="5"/>
      <c r="AP796" s="5"/>
      <c r="AQ796" s="5"/>
      <c r="AR796" s="5"/>
      <c r="AS796" s="5"/>
      <c r="AT796" s="5"/>
      <c r="AU796" s="9"/>
      <c r="AV796" s="1"/>
      <c r="AW796" s="1"/>
    </row>
    <row r="797">
      <c r="A797" s="1"/>
      <c r="B797" s="1"/>
      <c r="C797" s="5"/>
      <c r="D797" s="1"/>
      <c r="E797" s="1"/>
      <c r="F797" s="1"/>
      <c r="G797" s="1"/>
      <c r="H797" s="5"/>
      <c r="I797" s="2"/>
      <c r="J797" s="2"/>
      <c r="K797" s="3"/>
      <c r="L797" s="5"/>
      <c r="M797" s="1"/>
      <c r="N797" s="1"/>
      <c r="O797" s="1"/>
      <c r="P797" s="1"/>
      <c r="Q797" s="1"/>
      <c r="R797" s="1"/>
      <c r="S797" s="1"/>
      <c r="T797" s="1"/>
      <c r="U797" s="5"/>
      <c r="V797" s="5"/>
      <c r="W797" s="5"/>
      <c r="X797" s="5"/>
      <c r="Y797" s="5"/>
      <c r="Z797" s="5"/>
      <c r="AA797" s="5"/>
      <c r="AB797" s="5"/>
      <c r="AC797" s="5"/>
      <c r="AD797" s="5"/>
      <c r="AE797" s="6"/>
      <c r="AF797" s="5"/>
      <c r="AG797" s="7"/>
      <c r="AH797" s="6"/>
      <c r="AI797" s="8"/>
      <c r="AJ797" s="5"/>
      <c r="AK797" s="5"/>
      <c r="AL797" s="5"/>
      <c r="AM797" s="5"/>
      <c r="AN797" s="5"/>
      <c r="AO797" s="5"/>
      <c r="AP797" s="5"/>
      <c r="AQ797" s="5"/>
      <c r="AR797" s="5"/>
      <c r="AS797" s="5"/>
      <c r="AT797" s="5"/>
      <c r="AU797" s="9"/>
      <c r="AV797" s="1"/>
      <c r="AW797" s="1"/>
    </row>
    <row r="798">
      <c r="A798" s="1"/>
      <c r="B798" s="1"/>
      <c r="C798" s="5"/>
      <c r="D798" s="1"/>
      <c r="E798" s="1"/>
      <c r="F798" s="1"/>
      <c r="G798" s="1"/>
      <c r="H798" s="5"/>
      <c r="I798" s="2"/>
      <c r="J798" s="2"/>
      <c r="K798" s="3"/>
      <c r="L798" s="5"/>
      <c r="M798" s="1"/>
      <c r="N798" s="1"/>
      <c r="O798" s="1"/>
      <c r="P798" s="1"/>
      <c r="Q798" s="1"/>
      <c r="R798" s="1"/>
      <c r="S798" s="1"/>
      <c r="T798" s="1"/>
      <c r="U798" s="5"/>
      <c r="V798" s="5"/>
      <c r="W798" s="5"/>
      <c r="X798" s="5"/>
      <c r="Y798" s="5"/>
      <c r="Z798" s="5"/>
      <c r="AA798" s="5"/>
      <c r="AB798" s="5"/>
      <c r="AC798" s="5"/>
      <c r="AD798" s="5"/>
      <c r="AE798" s="6"/>
      <c r="AF798" s="5"/>
      <c r="AG798" s="7"/>
      <c r="AH798" s="6"/>
      <c r="AI798" s="8"/>
      <c r="AJ798" s="5"/>
      <c r="AK798" s="5"/>
      <c r="AL798" s="5"/>
      <c r="AM798" s="5"/>
      <c r="AN798" s="5"/>
      <c r="AO798" s="5"/>
      <c r="AP798" s="5"/>
      <c r="AQ798" s="5"/>
      <c r="AR798" s="5"/>
      <c r="AS798" s="5"/>
      <c r="AT798" s="5"/>
      <c r="AU798" s="9"/>
      <c r="AV798" s="1"/>
      <c r="AW798" s="1"/>
    </row>
    <row r="799">
      <c r="A799" s="1"/>
      <c r="B799" s="1"/>
      <c r="C799" s="5"/>
      <c r="D799" s="1"/>
      <c r="E799" s="1"/>
      <c r="F799" s="1"/>
      <c r="G799" s="1"/>
      <c r="H799" s="5"/>
      <c r="I799" s="2"/>
      <c r="J799" s="2"/>
      <c r="K799" s="3"/>
      <c r="L799" s="5"/>
      <c r="M799" s="1"/>
      <c r="N799" s="1"/>
      <c r="O799" s="1"/>
      <c r="P799" s="1"/>
      <c r="Q799" s="1"/>
      <c r="R799" s="1"/>
      <c r="S799" s="1"/>
      <c r="T799" s="1"/>
      <c r="U799" s="5"/>
      <c r="V799" s="5"/>
      <c r="W799" s="5"/>
      <c r="X799" s="5"/>
      <c r="Y799" s="5"/>
      <c r="Z799" s="5"/>
      <c r="AA799" s="5"/>
      <c r="AB799" s="5"/>
      <c r="AC799" s="5"/>
      <c r="AD799" s="5"/>
      <c r="AE799" s="6"/>
      <c r="AF799" s="5"/>
      <c r="AG799" s="7"/>
      <c r="AH799" s="6"/>
      <c r="AI799" s="8"/>
      <c r="AJ799" s="5"/>
      <c r="AK799" s="5"/>
      <c r="AL799" s="5"/>
      <c r="AM799" s="5"/>
      <c r="AN799" s="5"/>
      <c r="AO799" s="5"/>
      <c r="AP799" s="5"/>
      <c r="AQ799" s="5"/>
      <c r="AR799" s="5"/>
      <c r="AS799" s="5"/>
      <c r="AT799" s="5"/>
      <c r="AU799" s="9"/>
      <c r="AV799" s="1"/>
      <c r="AW799" s="1"/>
    </row>
    <row r="800">
      <c r="A800" s="1"/>
      <c r="B800" s="1"/>
      <c r="C800" s="5"/>
      <c r="D800" s="1"/>
      <c r="E800" s="1"/>
      <c r="F800" s="1"/>
      <c r="G800" s="1"/>
      <c r="H800" s="5"/>
      <c r="I800" s="2"/>
      <c r="J800" s="2"/>
      <c r="K800" s="3"/>
      <c r="L800" s="5"/>
      <c r="M800" s="1"/>
      <c r="N800" s="1"/>
      <c r="O800" s="1"/>
      <c r="P800" s="1"/>
      <c r="Q800" s="1"/>
      <c r="R800" s="1"/>
      <c r="S800" s="1"/>
      <c r="T800" s="1"/>
      <c r="U800" s="5"/>
      <c r="V800" s="5"/>
      <c r="W800" s="5"/>
      <c r="X800" s="5"/>
      <c r="Y800" s="5"/>
      <c r="Z800" s="5"/>
      <c r="AA800" s="5"/>
      <c r="AB800" s="5"/>
      <c r="AC800" s="5"/>
      <c r="AD800" s="5"/>
      <c r="AE800" s="6"/>
      <c r="AF800" s="5"/>
      <c r="AG800" s="7"/>
      <c r="AH800" s="6"/>
      <c r="AI800" s="8"/>
      <c r="AJ800" s="5"/>
      <c r="AK800" s="5"/>
      <c r="AL800" s="5"/>
      <c r="AM800" s="5"/>
      <c r="AN800" s="5"/>
      <c r="AO800" s="5"/>
      <c r="AP800" s="5"/>
      <c r="AQ800" s="5"/>
      <c r="AR800" s="5"/>
      <c r="AS800" s="5"/>
      <c r="AT800" s="5"/>
      <c r="AU800" s="9"/>
      <c r="AV800" s="1"/>
      <c r="AW800" s="1"/>
    </row>
    <row r="801">
      <c r="A801" s="1"/>
      <c r="B801" s="1"/>
      <c r="C801" s="5"/>
      <c r="D801" s="1"/>
      <c r="E801" s="1"/>
      <c r="F801" s="1"/>
      <c r="G801" s="1"/>
      <c r="H801" s="5"/>
      <c r="I801" s="2"/>
      <c r="J801" s="2"/>
      <c r="K801" s="3"/>
      <c r="L801" s="5"/>
      <c r="M801" s="1"/>
      <c r="N801" s="1"/>
      <c r="O801" s="1"/>
      <c r="P801" s="1"/>
      <c r="Q801" s="1"/>
      <c r="R801" s="1"/>
      <c r="S801" s="1"/>
      <c r="T801" s="1"/>
      <c r="U801" s="5"/>
      <c r="V801" s="5"/>
      <c r="W801" s="5"/>
      <c r="X801" s="5"/>
      <c r="Y801" s="5"/>
      <c r="Z801" s="5"/>
      <c r="AA801" s="5"/>
      <c r="AB801" s="5"/>
      <c r="AC801" s="5"/>
      <c r="AD801" s="5"/>
      <c r="AE801" s="6"/>
      <c r="AF801" s="5"/>
      <c r="AG801" s="7"/>
      <c r="AH801" s="6"/>
      <c r="AI801" s="8"/>
      <c r="AJ801" s="5"/>
      <c r="AK801" s="5"/>
      <c r="AL801" s="5"/>
      <c r="AM801" s="5"/>
      <c r="AN801" s="5"/>
      <c r="AO801" s="5"/>
      <c r="AP801" s="5"/>
      <c r="AQ801" s="5"/>
      <c r="AR801" s="5"/>
      <c r="AS801" s="5"/>
      <c r="AT801" s="5"/>
      <c r="AU801" s="9"/>
      <c r="AV801" s="1"/>
      <c r="AW801" s="1"/>
    </row>
    <row r="802">
      <c r="A802" s="1"/>
      <c r="B802" s="1"/>
      <c r="C802" s="5"/>
      <c r="D802" s="1"/>
      <c r="E802" s="1"/>
      <c r="F802" s="1"/>
      <c r="G802" s="1"/>
      <c r="H802" s="5"/>
      <c r="I802" s="2"/>
      <c r="J802" s="2"/>
      <c r="K802" s="3"/>
      <c r="L802" s="5"/>
      <c r="M802" s="1"/>
      <c r="N802" s="1"/>
      <c r="O802" s="1"/>
      <c r="P802" s="1"/>
      <c r="Q802" s="1"/>
      <c r="R802" s="1"/>
      <c r="S802" s="1"/>
      <c r="T802" s="1"/>
      <c r="U802" s="5"/>
      <c r="V802" s="5"/>
      <c r="W802" s="5"/>
      <c r="X802" s="5"/>
      <c r="Y802" s="5"/>
      <c r="Z802" s="5"/>
      <c r="AA802" s="5"/>
      <c r="AB802" s="5"/>
      <c r="AC802" s="5"/>
      <c r="AD802" s="5"/>
      <c r="AE802" s="6"/>
      <c r="AF802" s="5"/>
      <c r="AG802" s="7"/>
      <c r="AH802" s="6"/>
      <c r="AI802" s="8"/>
      <c r="AJ802" s="5"/>
      <c r="AK802" s="5"/>
      <c r="AL802" s="5"/>
      <c r="AM802" s="5"/>
      <c r="AN802" s="5"/>
      <c r="AO802" s="5"/>
      <c r="AP802" s="5"/>
      <c r="AQ802" s="5"/>
      <c r="AR802" s="5"/>
      <c r="AS802" s="5"/>
      <c r="AT802" s="5"/>
      <c r="AU802" s="9"/>
      <c r="AV802" s="1"/>
      <c r="AW802" s="1"/>
    </row>
    <row r="803">
      <c r="A803" s="1"/>
      <c r="B803" s="1"/>
      <c r="C803" s="5"/>
      <c r="D803" s="1"/>
      <c r="E803" s="1"/>
      <c r="F803" s="1"/>
      <c r="G803" s="1"/>
      <c r="H803" s="5"/>
      <c r="I803" s="2"/>
      <c r="J803" s="2"/>
      <c r="K803" s="3"/>
      <c r="L803" s="5"/>
      <c r="M803" s="1"/>
      <c r="N803" s="1"/>
      <c r="O803" s="1"/>
      <c r="P803" s="1"/>
      <c r="Q803" s="1"/>
      <c r="R803" s="1"/>
      <c r="S803" s="1"/>
      <c r="T803" s="1"/>
      <c r="U803" s="5"/>
      <c r="V803" s="5"/>
      <c r="W803" s="5"/>
      <c r="X803" s="5"/>
      <c r="Y803" s="5"/>
      <c r="Z803" s="5"/>
      <c r="AA803" s="5"/>
      <c r="AB803" s="5"/>
      <c r="AC803" s="5"/>
      <c r="AD803" s="5"/>
      <c r="AE803" s="6"/>
      <c r="AF803" s="5"/>
      <c r="AG803" s="7"/>
      <c r="AH803" s="6"/>
      <c r="AI803" s="8"/>
      <c r="AJ803" s="5"/>
      <c r="AK803" s="5"/>
      <c r="AL803" s="5"/>
      <c r="AM803" s="5"/>
      <c r="AN803" s="5"/>
      <c r="AO803" s="5"/>
      <c r="AP803" s="5"/>
      <c r="AQ803" s="5"/>
      <c r="AR803" s="5"/>
      <c r="AS803" s="5"/>
      <c r="AT803" s="5"/>
      <c r="AU803" s="9"/>
      <c r="AV803" s="1"/>
      <c r="AW803" s="1"/>
    </row>
    <row r="804">
      <c r="A804" s="1"/>
      <c r="B804" s="1"/>
      <c r="C804" s="5"/>
      <c r="D804" s="1"/>
      <c r="E804" s="1"/>
      <c r="F804" s="1"/>
      <c r="G804" s="1"/>
      <c r="H804" s="5"/>
      <c r="I804" s="2"/>
      <c r="J804" s="2"/>
      <c r="K804" s="3"/>
      <c r="L804" s="5"/>
      <c r="M804" s="1"/>
      <c r="N804" s="1"/>
      <c r="O804" s="1"/>
      <c r="P804" s="1"/>
      <c r="Q804" s="1"/>
      <c r="R804" s="1"/>
      <c r="S804" s="1"/>
      <c r="T804" s="1"/>
      <c r="U804" s="5"/>
      <c r="V804" s="5"/>
      <c r="W804" s="5"/>
      <c r="X804" s="5"/>
      <c r="Y804" s="5"/>
      <c r="Z804" s="5"/>
      <c r="AA804" s="5"/>
      <c r="AB804" s="5"/>
      <c r="AC804" s="5"/>
      <c r="AD804" s="5"/>
      <c r="AE804" s="6"/>
      <c r="AF804" s="5"/>
      <c r="AG804" s="7"/>
      <c r="AH804" s="6"/>
      <c r="AI804" s="8"/>
      <c r="AJ804" s="5"/>
      <c r="AK804" s="5"/>
      <c r="AL804" s="5"/>
      <c r="AM804" s="5"/>
      <c r="AN804" s="5"/>
      <c r="AO804" s="5"/>
      <c r="AP804" s="5"/>
      <c r="AQ804" s="5"/>
      <c r="AR804" s="5"/>
      <c r="AS804" s="5"/>
      <c r="AT804" s="5"/>
      <c r="AU804" s="9"/>
      <c r="AV804" s="1"/>
      <c r="AW804" s="1"/>
    </row>
    <row r="805">
      <c r="A805" s="1"/>
      <c r="B805" s="1"/>
      <c r="C805" s="5"/>
      <c r="D805" s="1"/>
      <c r="E805" s="1"/>
      <c r="F805" s="1"/>
      <c r="G805" s="1"/>
      <c r="H805" s="5"/>
      <c r="I805" s="2"/>
      <c r="J805" s="2"/>
      <c r="K805" s="3"/>
      <c r="L805" s="5"/>
      <c r="M805" s="1"/>
      <c r="N805" s="1"/>
      <c r="O805" s="1"/>
      <c r="P805" s="1"/>
      <c r="Q805" s="1"/>
      <c r="R805" s="1"/>
      <c r="S805" s="1"/>
      <c r="T805" s="1"/>
      <c r="U805" s="5"/>
      <c r="V805" s="5"/>
      <c r="W805" s="5"/>
      <c r="X805" s="5"/>
      <c r="Y805" s="5"/>
      <c r="Z805" s="5"/>
      <c r="AA805" s="5"/>
      <c r="AB805" s="5"/>
      <c r="AC805" s="5"/>
      <c r="AD805" s="5"/>
      <c r="AE805" s="6"/>
      <c r="AF805" s="5"/>
      <c r="AG805" s="7"/>
      <c r="AH805" s="6"/>
      <c r="AI805" s="8"/>
      <c r="AJ805" s="5"/>
      <c r="AK805" s="5"/>
      <c r="AL805" s="5"/>
      <c r="AM805" s="5"/>
      <c r="AN805" s="5"/>
      <c r="AO805" s="5"/>
      <c r="AP805" s="5"/>
      <c r="AQ805" s="5"/>
      <c r="AR805" s="5"/>
      <c r="AS805" s="5"/>
      <c r="AT805" s="5"/>
      <c r="AU805" s="9"/>
      <c r="AV805" s="1"/>
      <c r="AW805" s="1"/>
    </row>
    <row r="806">
      <c r="A806" s="1"/>
      <c r="B806" s="1"/>
      <c r="C806" s="5"/>
      <c r="D806" s="1"/>
      <c r="E806" s="1"/>
      <c r="F806" s="1"/>
      <c r="G806" s="1"/>
      <c r="H806" s="5"/>
      <c r="I806" s="2"/>
      <c r="J806" s="2"/>
      <c r="K806" s="3"/>
      <c r="L806" s="5"/>
      <c r="M806" s="1"/>
      <c r="N806" s="1"/>
      <c r="O806" s="1"/>
      <c r="P806" s="1"/>
      <c r="Q806" s="1"/>
      <c r="R806" s="1"/>
      <c r="S806" s="1"/>
      <c r="T806" s="1"/>
      <c r="U806" s="5"/>
      <c r="V806" s="5"/>
      <c r="W806" s="5"/>
      <c r="X806" s="5"/>
      <c r="Y806" s="5"/>
      <c r="Z806" s="5"/>
      <c r="AA806" s="5"/>
      <c r="AB806" s="5"/>
      <c r="AC806" s="5"/>
      <c r="AD806" s="5"/>
      <c r="AE806" s="6"/>
      <c r="AF806" s="5"/>
      <c r="AG806" s="7"/>
      <c r="AH806" s="6"/>
      <c r="AI806" s="8"/>
      <c r="AJ806" s="5"/>
      <c r="AK806" s="5"/>
      <c r="AL806" s="5"/>
      <c r="AM806" s="5"/>
      <c r="AN806" s="5"/>
      <c r="AO806" s="5"/>
      <c r="AP806" s="5"/>
      <c r="AQ806" s="5"/>
      <c r="AR806" s="5"/>
      <c r="AS806" s="5"/>
      <c r="AT806" s="5"/>
      <c r="AU806" s="9"/>
      <c r="AV806" s="1"/>
      <c r="AW806" s="1"/>
    </row>
    <row r="807">
      <c r="A807" s="1"/>
      <c r="B807" s="1"/>
      <c r="C807" s="5"/>
      <c r="D807" s="1"/>
      <c r="E807" s="1"/>
      <c r="F807" s="1"/>
      <c r="G807" s="1"/>
      <c r="H807" s="5"/>
      <c r="I807" s="2"/>
      <c r="J807" s="2"/>
      <c r="K807" s="3"/>
      <c r="L807" s="5"/>
      <c r="M807" s="1"/>
      <c r="N807" s="1"/>
      <c r="O807" s="1"/>
      <c r="P807" s="1"/>
      <c r="Q807" s="1"/>
      <c r="R807" s="1"/>
      <c r="S807" s="1"/>
      <c r="T807" s="1"/>
      <c r="U807" s="5"/>
      <c r="V807" s="5"/>
      <c r="W807" s="5"/>
      <c r="X807" s="5"/>
      <c r="Y807" s="5"/>
      <c r="Z807" s="5"/>
      <c r="AA807" s="5"/>
      <c r="AB807" s="5"/>
      <c r="AC807" s="5"/>
      <c r="AD807" s="5"/>
      <c r="AE807" s="6"/>
      <c r="AF807" s="5"/>
      <c r="AG807" s="7"/>
      <c r="AH807" s="6"/>
      <c r="AI807" s="8"/>
      <c r="AJ807" s="5"/>
      <c r="AK807" s="5"/>
      <c r="AL807" s="5"/>
      <c r="AM807" s="5"/>
      <c r="AN807" s="5"/>
      <c r="AO807" s="5"/>
      <c r="AP807" s="5"/>
      <c r="AQ807" s="5"/>
      <c r="AR807" s="5"/>
      <c r="AS807" s="5"/>
      <c r="AT807" s="5"/>
      <c r="AU807" s="9"/>
      <c r="AV807" s="1"/>
      <c r="AW807" s="1"/>
    </row>
    <row r="808">
      <c r="A808" s="1"/>
      <c r="B808" s="1"/>
      <c r="C808" s="5"/>
      <c r="D808" s="1"/>
      <c r="E808" s="1"/>
      <c r="F808" s="1"/>
      <c r="G808" s="1"/>
      <c r="H808" s="5"/>
      <c r="I808" s="2"/>
      <c r="J808" s="2"/>
      <c r="K808" s="3"/>
      <c r="L808" s="5"/>
      <c r="M808" s="1"/>
      <c r="N808" s="1"/>
      <c r="O808" s="1"/>
      <c r="P808" s="1"/>
      <c r="Q808" s="1"/>
      <c r="R808" s="1"/>
      <c r="S808" s="1"/>
      <c r="T808" s="1"/>
      <c r="U808" s="5"/>
      <c r="V808" s="5"/>
      <c r="W808" s="5"/>
      <c r="X808" s="5"/>
      <c r="Y808" s="5"/>
      <c r="Z808" s="5"/>
      <c r="AA808" s="5"/>
      <c r="AB808" s="5"/>
      <c r="AC808" s="5"/>
      <c r="AD808" s="5"/>
      <c r="AE808" s="6"/>
      <c r="AF808" s="5"/>
      <c r="AG808" s="7"/>
      <c r="AH808" s="6"/>
      <c r="AI808" s="8"/>
      <c r="AJ808" s="5"/>
      <c r="AK808" s="5"/>
      <c r="AL808" s="5"/>
      <c r="AM808" s="5"/>
      <c r="AN808" s="5"/>
      <c r="AO808" s="5"/>
      <c r="AP808" s="5"/>
      <c r="AQ808" s="5"/>
      <c r="AR808" s="5"/>
      <c r="AS808" s="5"/>
      <c r="AT808" s="5"/>
      <c r="AU808" s="9"/>
      <c r="AV808" s="1"/>
      <c r="AW808" s="1"/>
    </row>
    <row r="809">
      <c r="A809" s="1"/>
      <c r="B809" s="1"/>
      <c r="C809" s="5"/>
      <c r="D809" s="1"/>
      <c r="E809" s="1"/>
      <c r="F809" s="1"/>
      <c r="G809" s="1"/>
      <c r="H809" s="5"/>
      <c r="I809" s="2"/>
      <c r="J809" s="2"/>
      <c r="K809" s="3"/>
      <c r="L809" s="5"/>
      <c r="M809" s="1"/>
      <c r="N809" s="1"/>
      <c r="O809" s="1"/>
      <c r="P809" s="1"/>
      <c r="Q809" s="1"/>
      <c r="R809" s="1"/>
      <c r="S809" s="1"/>
      <c r="T809" s="1"/>
      <c r="U809" s="5"/>
      <c r="V809" s="5"/>
      <c r="W809" s="5"/>
      <c r="X809" s="5"/>
      <c r="Y809" s="5"/>
      <c r="Z809" s="5"/>
      <c r="AA809" s="5"/>
      <c r="AB809" s="5"/>
      <c r="AC809" s="5"/>
      <c r="AD809" s="5"/>
      <c r="AE809" s="6"/>
      <c r="AF809" s="5"/>
      <c r="AG809" s="7"/>
      <c r="AH809" s="6"/>
      <c r="AI809" s="8"/>
      <c r="AJ809" s="5"/>
      <c r="AK809" s="5"/>
      <c r="AL809" s="5"/>
      <c r="AM809" s="5"/>
      <c r="AN809" s="5"/>
      <c r="AO809" s="5"/>
      <c r="AP809" s="5"/>
      <c r="AQ809" s="5"/>
      <c r="AR809" s="5"/>
      <c r="AS809" s="5"/>
      <c r="AT809" s="5"/>
      <c r="AU809" s="9"/>
      <c r="AV809" s="1"/>
      <c r="AW809" s="1"/>
    </row>
    <row r="810">
      <c r="A810" s="1"/>
      <c r="B810" s="1"/>
      <c r="C810" s="5"/>
      <c r="D810" s="1"/>
      <c r="E810" s="1"/>
      <c r="F810" s="1"/>
      <c r="G810" s="1"/>
      <c r="H810" s="5"/>
      <c r="I810" s="2"/>
      <c r="J810" s="2"/>
      <c r="K810" s="3"/>
      <c r="L810" s="5"/>
      <c r="M810" s="1"/>
      <c r="N810" s="1"/>
      <c r="O810" s="1"/>
      <c r="P810" s="1"/>
      <c r="Q810" s="1"/>
      <c r="R810" s="1"/>
      <c r="S810" s="1"/>
      <c r="T810" s="1"/>
      <c r="U810" s="5"/>
      <c r="V810" s="5"/>
      <c r="W810" s="5"/>
      <c r="X810" s="5"/>
      <c r="Y810" s="5"/>
      <c r="Z810" s="5"/>
      <c r="AA810" s="5"/>
      <c r="AB810" s="5"/>
      <c r="AC810" s="5"/>
      <c r="AD810" s="5"/>
      <c r="AE810" s="6"/>
      <c r="AF810" s="5"/>
      <c r="AG810" s="7"/>
      <c r="AH810" s="6"/>
      <c r="AI810" s="8"/>
      <c r="AJ810" s="5"/>
      <c r="AK810" s="5"/>
      <c r="AL810" s="5"/>
      <c r="AM810" s="5"/>
      <c r="AN810" s="5"/>
      <c r="AO810" s="5"/>
      <c r="AP810" s="5"/>
      <c r="AQ810" s="5"/>
      <c r="AR810" s="5"/>
      <c r="AS810" s="5"/>
      <c r="AT810" s="5"/>
      <c r="AU810" s="9"/>
      <c r="AV810" s="1"/>
      <c r="AW810" s="1"/>
    </row>
    <row r="811">
      <c r="A811" s="1"/>
      <c r="B811" s="1"/>
      <c r="C811" s="5"/>
      <c r="D811" s="1"/>
      <c r="E811" s="1"/>
      <c r="F811" s="1"/>
      <c r="G811" s="1"/>
      <c r="H811" s="5"/>
      <c r="I811" s="2"/>
      <c r="J811" s="2"/>
      <c r="K811" s="3"/>
      <c r="L811" s="5"/>
      <c r="M811" s="1"/>
      <c r="N811" s="1"/>
      <c r="O811" s="1"/>
      <c r="P811" s="1"/>
      <c r="Q811" s="1"/>
      <c r="R811" s="1"/>
      <c r="S811" s="1"/>
      <c r="T811" s="1"/>
      <c r="U811" s="5"/>
      <c r="V811" s="5"/>
      <c r="W811" s="5"/>
      <c r="X811" s="5"/>
      <c r="Y811" s="5"/>
      <c r="Z811" s="5"/>
      <c r="AA811" s="5"/>
      <c r="AB811" s="5"/>
      <c r="AC811" s="5"/>
      <c r="AD811" s="5"/>
      <c r="AE811" s="6"/>
      <c r="AF811" s="5"/>
      <c r="AG811" s="7"/>
      <c r="AH811" s="6"/>
      <c r="AI811" s="8"/>
      <c r="AJ811" s="5"/>
      <c r="AK811" s="5"/>
      <c r="AL811" s="5"/>
      <c r="AM811" s="5"/>
      <c r="AN811" s="5"/>
      <c r="AO811" s="5"/>
      <c r="AP811" s="5"/>
      <c r="AQ811" s="5"/>
      <c r="AR811" s="5"/>
      <c r="AS811" s="5"/>
      <c r="AT811" s="5"/>
      <c r="AU811" s="9"/>
      <c r="AV811" s="1"/>
      <c r="AW811" s="1"/>
    </row>
    <row r="812">
      <c r="A812" s="1"/>
      <c r="B812" s="1"/>
      <c r="C812" s="5"/>
      <c r="D812" s="1"/>
      <c r="E812" s="1"/>
      <c r="F812" s="1"/>
      <c r="G812" s="1"/>
      <c r="H812" s="5"/>
      <c r="I812" s="2"/>
      <c r="J812" s="2"/>
      <c r="K812" s="3"/>
      <c r="L812" s="5"/>
      <c r="M812" s="1"/>
      <c r="N812" s="1"/>
      <c r="O812" s="1"/>
      <c r="P812" s="1"/>
      <c r="Q812" s="1"/>
      <c r="R812" s="1"/>
      <c r="S812" s="1"/>
      <c r="T812" s="1"/>
      <c r="U812" s="5"/>
      <c r="V812" s="5"/>
      <c r="W812" s="5"/>
      <c r="X812" s="5"/>
      <c r="Y812" s="5"/>
      <c r="Z812" s="5"/>
      <c r="AA812" s="5"/>
      <c r="AB812" s="5"/>
      <c r="AC812" s="5"/>
      <c r="AD812" s="5"/>
      <c r="AE812" s="6"/>
      <c r="AF812" s="5"/>
      <c r="AG812" s="7"/>
      <c r="AH812" s="6"/>
      <c r="AI812" s="8"/>
      <c r="AJ812" s="5"/>
      <c r="AK812" s="5"/>
      <c r="AL812" s="5"/>
      <c r="AM812" s="5"/>
      <c r="AN812" s="5"/>
      <c r="AO812" s="5"/>
      <c r="AP812" s="5"/>
      <c r="AQ812" s="5"/>
      <c r="AR812" s="5"/>
      <c r="AS812" s="5"/>
      <c r="AT812" s="5"/>
      <c r="AU812" s="9"/>
      <c r="AV812" s="1"/>
      <c r="AW812" s="1"/>
    </row>
    <row r="813">
      <c r="A813" s="1"/>
      <c r="B813" s="1"/>
      <c r="C813" s="5"/>
      <c r="D813" s="1"/>
      <c r="E813" s="1"/>
      <c r="F813" s="1"/>
      <c r="G813" s="1"/>
      <c r="H813" s="5"/>
      <c r="I813" s="2"/>
      <c r="J813" s="2"/>
      <c r="K813" s="3"/>
      <c r="L813" s="5"/>
      <c r="M813" s="1"/>
      <c r="N813" s="1"/>
      <c r="O813" s="1"/>
      <c r="P813" s="1"/>
      <c r="Q813" s="1"/>
      <c r="R813" s="1"/>
      <c r="S813" s="1"/>
      <c r="T813" s="1"/>
      <c r="U813" s="5"/>
      <c r="V813" s="5"/>
      <c r="W813" s="5"/>
      <c r="X813" s="5"/>
      <c r="Y813" s="5"/>
      <c r="Z813" s="5"/>
      <c r="AA813" s="5"/>
      <c r="AB813" s="5"/>
      <c r="AC813" s="5"/>
      <c r="AD813" s="5"/>
      <c r="AE813" s="6"/>
      <c r="AF813" s="5"/>
      <c r="AG813" s="7"/>
      <c r="AH813" s="6"/>
      <c r="AI813" s="8"/>
      <c r="AJ813" s="5"/>
      <c r="AK813" s="5"/>
      <c r="AL813" s="5"/>
      <c r="AM813" s="5"/>
      <c r="AN813" s="5"/>
      <c r="AO813" s="5"/>
      <c r="AP813" s="5"/>
      <c r="AQ813" s="5"/>
      <c r="AR813" s="5"/>
      <c r="AS813" s="5"/>
      <c r="AT813" s="5"/>
      <c r="AU813" s="9"/>
      <c r="AV813" s="1"/>
      <c r="AW813" s="1"/>
    </row>
    <row r="814">
      <c r="A814" s="1"/>
      <c r="B814" s="1"/>
      <c r="C814" s="5"/>
      <c r="D814" s="1"/>
      <c r="E814" s="1"/>
      <c r="F814" s="1"/>
      <c r="G814" s="1"/>
      <c r="H814" s="5"/>
      <c r="I814" s="2"/>
      <c r="J814" s="2"/>
      <c r="K814" s="3"/>
      <c r="L814" s="5"/>
      <c r="M814" s="1"/>
      <c r="N814" s="1"/>
      <c r="O814" s="1"/>
      <c r="P814" s="1"/>
      <c r="Q814" s="1"/>
      <c r="R814" s="1"/>
      <c r="S814" s="1"/>
      <c r="T814" s="1"/>
      <c r="U814" s="5"/>
      <c r="V814" s="5"/>
      <c r="W814" s="5"/>
      <c r="X814" s="5"/>
      <c r="Y814" s="5"/>
      <c r="Z814" s="5"/>
      <c r="AA814" s="5"/>
      <c r="AB814" s="5"/>
      <c r="AC814" s="5"/>
      <c r="AD814" s="5"/>
      <c r="AE814" s="6"/>
      <c r="AF814" s="5"/>
      <c r="AG814" s="7"/>
      <c r="AH814" s="6"/>
      <c r="AI814" s="8"/>
      <c r="AJ814" s="5"/>
      <c r="AK814" s="5"/>
      <c r="AL814" s="5"/>
      <c r="AM814" s="5"/>
      <c r="AN814" s="5"/>
      <c r="AO814" s="5"/>
      <c r="AP814" s="5"/>
      <c r="AQ814" s="5"/>
      <c r="AR814" s="5"/>
      <c r="AS814" s="5"/>
      <c r="AT814" s="5"/>
      <c r="AU814" s="9"/>
      <c r="AV814" s="1"/>
      <c r="AW814" s="1"/>
    </row>
    <row r="815">
      <c r="A815" s="1"/>
      <c r="B815" s="1"/>
      <c r="C815" s="5"/>
      <c r="D815" s="1"/>
      <c r="E815" s="1"/>
      <c r="F815" s="1"/>
      <c r="G815" s="1"/>
      <c r="H815" s="5"/>
      <c r="I815" s="2"/>
      <c r="J815" s="2"/>
      <c r="K815" s="3"/>
      <c r="L815" s="5"/>
      <c r="M815" s="1"/>
      <c r="N815" s="1"/>
      <c r="O815" s="1"/>
      <c r="P815" s="1"/>
      <c r="Q815" s="1"/>
      <c r="R815" s="1"/>
      <c r="S815" s="1"/>
      <c r="T815" s="1"/>
      <c r="U815" s="5"/>
      <c r="V815" s="5"/>
      <c r="W815" s="5"/>
      <c r="X815" s="5"/>
      <c r="Y815" s="5"/>
      <c r="Z815" s="5"/>
      <c r="AA815" s="5"/>
      <c r="AB815" s="5"/>
      <c r="AC815" s="5"/>
      <c r="AD815" s="5"/>
      <c r="AE815" s="6"/>
      <c r="AF815" s="5"/>
      <c r="AG815" s="7"/>
      <c r="AH815" s="6"/>
      <c r="AI815" s="8"/>
      <c r="AJ815" s="5"/>
      <c r="AK815" s="5"/>
      <c r="AL815" s="5"/>
      <c r="AM815" s="5"/>
      <c r="AN815" s="5"/>
      <c r="AO815" s="5"/>
      <c r="AP815" s="5"/>
      <c r="AQ815" s="5"/>
      <c r="AR815" s="5"/>
      <c r="AS815" s="5"/>
      <c r="AT815" s="5"/>
      <c r="AU815" s="9"/>
      <c r="AV815" s="1"/>
      <c r="AW815" s="1"/>
    </row>
    <row r="816">
      <c r="A816" s="1"/>
      <c r="B816" s="1"/>
      <c r="C816" s="5"/>
      <c r="D816" s="1"/>
      <c r="E816" s="1"/>
      <c r="F816" s="1"/>
      <c r="G816" s="1"/>
      <c r="H816" s="5"/>
      <c r="I816" s="2"/>
      <c r="J816" s="2"/>
      <c r="K816" s="3"/>
      <c r="L816" s="5"/>
      <c r="M816" s="1"/>
      <c r="N816" s="1"/>
      <c r="O816" s="1"/>
      <c r="P816" s="1"/>
      <c r="Q816" s="1"/>
      <c r="R816" s="1"/>
      <c r="S816" s="1"/>
      <c r="T816" s="1"/>
      <c r="U816" s="5"/>
      <c r="V816" s="5"/>
      <c r="W816" s="5"/>
      <c r="X816" s="5"/>
      <c r="Y816" s="5"/>
      <c r="Z816" s="5"/>
      <c r="AA816" s="5"/>
      <c r="AB816" s="5"/>
      <c r="AC816" s="5"/>
      <c r="AD816" s="5"/>
      <c r="AE816" s="6"/>
      <c r="AF816" s="5"/>
      <c r="AG816" s="7"/>
      <c r="AH816" s="6"/>
      <c r="AI816" s="8"/>
      <c r="AJ816" s="5"/>
      <c r="AK816" s="5"/>
      <c r="AL816" s="5"/>
      <c r="AM816" s="5"/>
      <c r="AN816" s="5"/>
      <c r="AO816" s="5"/>
      <c r="AP816" s="5"/>
      <c r="AQ816" s="5"/>
      <c r="AR816" s="5"/>
      <c r="AS816" s="5"/>
      <c r="AT816" s="5"/>
      <c r="AU816" s="9"/>
      <c r="AV816" s="1"/>
      <c r="AW816" s="1"/>
    </row>
    <row r="817">
      <c r="A817" s="1"/>
      <c r="B817" s="1"/>
      <c r="C817" s="5"/>
      <c r="D817" s="1"/>
      <c r="E817" s="1"/>
      <c r="F817" s="1"/>
      <c r="G817" s="1"/>
      <c r="H817" s="5"/>
      <c r="I817" s="2"/>
      <c r="J817" s="2"/>
      <c r="K817" s="3"/>
      <c r="L817" s="5"/>
      <c r="M817" s="1"/>
      <c r="N817" s="1"/>
      <c r="O817" s="1"/>
      <c r="P817" s="1"/>
      <c r="Q817" s="1"/>
      <c r="R817" s="1"/>
      <c r="S817" s="1"/>
      <c r="T817" s="1"/>
      <c r="U817" s="5"/>
      <c r="V817" s="5"/>
      <c r="W817" s="5"/>
      <c r="X817" s="5"/>
      <c r="Y817" s="5"/>
      <c r="Z817" s="5"/>
      <c r="AA817" s="5"/>
      <c r="AB817" s="5"/>
      <c r="AC817" s="5"/>
      <c r="AD817" s="5"/>
      <c r="AE817" s="6"/>
      <c r="AF817" s="5"/>
      <c r="AG817" s="7"/>
      <c r="AH817" s="6"/>
      <c r="AI817" s="8"/>
      <c r="AJ817" s="5"/>
      <c r="AK817" s="5"/>
      <c r="AL817" s="5"/>
      <c r="AM817" s="5"/>
      <c r="AN817" s="5"/>
      <c r="AO817" s="5"/>
      <c r="AP817" s="5"/>
      <c r="AQ817" s="5"/>
      <c r="AR817" s="5"/>
      <c r="AS817" s="5"/>
      <c r="AT817" s="5"/>
      <c r="AU817" s="9"/>
      <c r="AV817" s="1"/>
      <c r="AW817" s="1"/>
    </row>
    <row r="818">
      <c r="A818" s="1"/>
      <c r="B818" s="1"/>
      <c r="C818" s="5"/>
      <c r="D818" s="1"/>
      <c r="E818" s="1"/>
      <c r="F818" s="1"/>
      <c r="G818" s="1"/>
      <c r="H818" s="5"/>
      <c r="I818" s="2"/>
      <c r="J818" s="2"/>
      <c r="K818" s="3"/>
      <c r="L818" s="5"/>
      <c r="M818" s="1"/>
      <c r="N818" s="1"/>
      <c r="O818" s="1"/>
      <c r="P818" s="1"/>
      <c r="Q818" s="1"/>
      <c r="R818" s="1"/>
      <c r="S818" s="1"/>
      <c r="T818" s="1"/>
      <c r="U818" s="5"/>
      <c r="V818" s="5"/>
      <c r="W818" s="5"/>
      <c r="X818" s="5"/>
      <c r="Y818" s="5"/>
      <c r="Z818" s="5"/>
      <c r="AA818" s="5"/>
      <c r="AB818" s="5"/>
      <c r="AC818" s="5"/>
      <c r="AD818" s="5"/>
      <c r="AE818" s="6"/>
      <c r="AF818" s="5"/>
      <c r="AG818" s="7"/>
      <c r="AH818" s="6"/>
      <c r="AI818" s="8"/>
      <c r="AJ818" s="5"/>
      <c r="AK818" s="5"/>
      <c r="AL818" s="5"/>
      <c r="AM818" s="5"/>
      <c r="AN818" s="5"/>
      <c r="AO818" s="5"/>
      <c r="AP818" s="5"/>
      <c r="AQ818" s="5"/>
      <c r="AR818" s="5"/>
      <c r="AS818" s="5"/>
      <c r="AT818" s="5"/>
      <c r="AU818" s="9"/>
      <c r="AV818" s="1"/>
      <c r="AW818" s="1"/>
    </row>
    <row r="819">
      <c r="A819" s="1"/>
      <c r="B819" s="1"/>
      <c r="C819" s="5"/>
      <c r="D819" s="1"/>
      <c r="E819" s="1"/>
      <c r="F819" s="1"/>
      <c r="G819" s="1"/>
      <c r="H819" s="5"/>
      <c r="I819" s="2"/>
      <c r="J819" s="2"/>
      <c r="K819" s="3"/>
      <c r="L819" s="5"/>
      <c r="M819" s="1"/>
      <c r="N819" s="1"/>
      <c r="O819" s="1"/>
      <c r="P819" s="1"/>
      <c r="Q819" s="1"/>
      <c r="R819" s="1"/>
      <c r="S819" s="1"/>
      <c r="T819" s="1"/>
      <c r="U819" s="5"/>
      <c r="V819" s="5"/>
      <c r="W819" s="5"/>
      <c r="X819" s="5"/>
      <c r="Y819" s="5"/>
      <c r="Z819" s="5"/>
      <c r="AA819" s="5"/>
      <c r="AB819" s="5"/>
      <c r="AC819" s="5"/>
      <c r="AD819" s="5"/>
      <c r="AE819" s="6"/>
      <c r="AF819" s="5"/>
      <c r="AG819" s="7"/>
      <c r="AH819" s="6"/>
      <c r="AI819" s="8"/>
      <c r="AJ819" s="5"/>
      <c r="AK819" s="5"/>
      <c r="AL819" s="5"/>
      <c r="AM819" s="5"/>
      <c r="AN819" s="5"/>
      <c r="AO819" s="5"/>
      <c r="AP819" s="5"/>
      <c r="AQ819" s="5"/>
      <c r="AR819" s="5"/>
      <c r="AS819" s="5"/>
      <c r="AT819" s="5"/>
      <c r="AU819" s="9"/>
      <c r="AV819" s="1"/>
      <c r="AW819" s="1"/>
    </row>
    <row r="820">
      <c r="A820" s="1"/>
      <c r="B820" s="1"/>
      <c r="C820" s="5"/>
      <c r="D820" s="1"/>
      <c r="E820" s="1"/>
      <c r="F820" s="1"/>
      <c r="G820" s="1"/>
      <c r="H820" s="5"/>
      <c r="I820" s="2"/>
      <c r="J820" s="2"/>
      <c r="K820" s="3"/>
      <c r="L820" s="5"/>
      <c r="M820" s="1"/>
      <c r="N820" s="1"/>
      <c r="O820" s="1"/>
      <c r="P820" s="1"/>
      <c r="Q820" s="1"/>
      <c r="R820" s="1"/>
      <c r="S820" s="1"/>
      <c r="T820" s="1"/>
      <c r="U820" s="5"/>
      <c r="V820" s="5"/>
      <c r="W820" s="5"/>
      <c r="X820" s="5"/>
      <c r="Y820" s="5"/>
      <c r="Z820" s="5"/>
      <c r="AA820" s="5"/>
      <c r="AB820" s="5"/>
      <c r="AC820" s="5"/>
      <c r="AD820" s="5"/>
      <c r="AE820" s="6"/>
      <c r="AF820" s="5"/>
      <c r="AG820" s="7"/>
      <c r="AH820" s="6"/>
      <c r="AI820" s="8"/>
      <c r="AJ820" s="5"/>
      <c r="AK820" s="5"/>
      <c r="AL820" s="5"/>
      <c r="AM820" s="5"/>
      <c r="AN820" s="5"/>
      <c r="AO820" s="5"/>
      <c r="AP820" s="5"/>
      <c r="AQ820" s="5"/>
      <c r="AR820" s="5"/>
      <c r="AS820" s="5"/>
      <c r="AT820" s="5"/>
      <c r="AU820" s="9"/>
      <c r="AV820" s="1"/>
      <c r="AW820" s="1"/>
    </row>
    <row r="821">
      <c r="A821" s="1"/>
      <c r="B821" s="1"/>
      <c r="C821" s="5"/>
      <c r="D821" s="1"/>
      <c r="E821" s="1"/>
      <c r="F821" s="1"/>
      <c r="G821" s="1"/>
      <c r="H821" s="5"/>
      <c r="I821" s="2"/>
      <c r="J821" s="2"/>
      <c r="K821" s="3"/>
      <c r="L821" s="5"/>
      <c r="M821" s="1"/>
      <c r="N821" s="1"/>
      <c r="O821" s="1"/>
      <c r="P821" s="1"/>
      <c r="Q821" s="1"/>
      <c r="R821" s="1"/>
      <c r="S821" s="1"/>
      <c r="T821" s="1"/>
      <c r="U821" s="5"/>
      <c r="V821" s="5"/>
      <c r="W821" s="5"/>
      <c r="X821" s="5"/>
      <c r="Y821" s="5"/>
      <c r="Z821" s="5"/>
      <c r="AA821" s="5"/>
      <c r="AB821" s="5"/>
      <c r="AC821" s="5"/>
      <c r="AD821" s="5"/>
      <c r="AE821" s="6"/>
      <c r="AF821" s="5"/>
      <c r="AG821" s="7"/>
      <c r="AH821" s="6"/>
      <c r="AI821" s="8"/>
      <c r="AJ821" s="5"/>
      <c r="AK821" s="5"/>
      <c r="AL821" s="5"/>
      <c r="AM821" s="5"/>
      <c r="AN821" s="5"/>
      <c r="AO821" s="5"/>
      <c r="AP821" s="5"/>
      <c r="AQ821" s="5"/>
      <c r="AR821" s="5"/>
      <c r="AS821" s="5"/>
      <c r="AT821" s="5"/>
      <c r="AU821" s="9"/>
      <c r="AV821" s="1"/>
      <c r="AW821" s="1"/>
    </row>
    <row r="822">
      <c r="A822" s="1"/>
      <c r="B822" s="1"/>
      <c r="C822" s="5"/>
      <c r="D822" s="1"/>
      <c r="E822" s="1"/>
      <c r="F822" s="1"/>
      <c r="G822" s="1"/>
      <c r="H822" s="5"/>
      <c r="I822" s="2"/>
      <c r="J822" s="2"/>
      <c r="K822" s="3"/>
      <c r="L822" s="5"/>
      <c r="M822" s="1"/>
      <c r="N822" s="1"/>
      <c r="O822" s="1"/>
      <c r="P822" s="1"/>
      <c r="Q822" s="1"/>
      <c r="R822" s="1"/>
      <c r="S822" s="1"/>
      <c r="T822" s="1"/>
      <c r="U822" s="5"/>
      <c r="V822" s="5"/>
      <c r="W822" s="5"/>
      <c r="X822" s="5"/>
      <c r="Y822" s="5"/>
      <c r="Z822" s="5"/>
      <c r="AA822" s="5"/>
      <c r="AB822" s="5"/>
      <c r="AC822" s="5"/>
      <c r="AD822" s="5"/>
      <c r="AE822" s="6"/>
      <c r="AF822" s="5"/>
      <c r="AG822" s="7"/>
      <c r="AH822" s="6"/>
      <c r="AI822" s="8"/>
      <c r="AJ822" s="5"/>
      <c r="AK822" s="5"/>
      <c r="AL822" s="5"/>
      <c r="AM822" s="5"/>
      <c r="AN822" s="5"/>
      <c r="AO822" s="5"/>
      <c r="AP822" s="5"/>
      <c r="AQ822" s="5"/>
      <c r="AR822" s="5"/>
      <c r="AS822" s="5"/>
      <c r="AT822" s="5"/>
      <c r="AU822" s="9"/>
      <c r="AV822" s="1"/>
      <c r="AW822" s="1"/>
    </row>
    <row r="823">
      <c r="A823" s="1"/>
      <c r="B823" s="1"/>
      <c r="C823" s="5"/>
      <c r="D823" s="1"/>
      <c r="E823" s="1"/>
      <c r="F823" s="1"/>
      <c r="G823" s="1"/>
      <c r="H823" s="5"/>
      <c r="I823" s="2"/>
      <c r="J823" s="2"/>
      <c r="K823" s="3"/>
      <c r="L823" s="5"/>
      <c r="M823" s="1"/>
      <c r="N823" s="1"/>
      <c r="O823" s="1"/>
      <c r="P823" s="1"/>
      <c r="Q823" s="1"/>
      <c r="R823" s="1"/>
      <c r="S823" s="1"/>
      <c r="T823" s="1"/>
      <c r="U823" s="5"/>
      <c r="V823" s="5"/>
      <c r="W823" s="5"/>
      <c r="X823" s="5"/>
      <c r="Y823" s="5"/>
      <c r="Z823" s="5"/>
      <c r="AA823" s="5"/>
      <c r="AB823" s="5"/>
      <c r="AC823" s="5"/>
      <c r="AD823" s="5"/>
      <c r="AE823" s="6"/>
      <c r="AF823" s="5"/>
      <c r="AG823" s="7"/>
      <c r="AH823" s="6"/>
      <c r="AI823" s="8"/>
      <c r="AJ823" s="5"/>
      <c r="AK823" s="5"/>
      <c r="AL823" s="5"/>
      <c r="AM823" s="5"/>
      <c r="AN823" s="5"/>
      <c r="AO823" s="5"/>
      <c r="AP823" s="5"/>
      <c r="AQ823" s="5"/>
      <c r="AR823" s="5"/>
      <c r="AS823" s="5"/>
      <c r="AT823" s="5"/>
      <c r="AU823" s="9"/>
      <c r="AV823" s="1"/>
      <c r="AW823" s="1"/>
    </row>
    <row r="824">
      <c r="A824" s="1"/>
      <c r="B824" s="1"/>
      <c r="C824" s="5"/>
      <c r="D824" s="1"/>
      <c r="E824" s="1"/>
      <c r="F824" s="1"/>
      <c r="G824" s="1"/>
      <c r="H824" s="5"/>
      <c r="I824" s="2"/>
      <c r="J824" s="2"/>
      <c r="K824" s="3"/>
      <c r="L824" s="5"/>
      <c r="M824" s="1"/>
      <c r="N824" s="1"/>
      <c r="O824" s="1"/>
      <c r="P824" s="1"/>
      <c r="Q824" s="1"/>
      <c r="R824" s="1"/>
      <c r="S824" s="1"/>
      <c r="T824" s="1"/>
      <c r="U824" s="5"/>
      <c r="V824" s="5"/>
      <c r="W824" s="5"/>
      <c r="X824" s="5"/>
      <c r="Y824" s="5"/>
      <c r="Z824" s="5"/>
      <c r="AA824" s="5"/>
      <c r="AB824" s="5"/>
      <c r="AC824" s="5"/>
      <c r="AD824" s="5"/>
      <c r="AE824" s="6"/>
      <c r="AF824" s="5"/>
      <c r="AG824" s="7"/>
      <c r="AH824" s="6"/>
      <c r="AI824" s="8"/>
      <c r="AJ824" s="5"/>
      <c r="AK824" s="5"/>
      <c r="AL824" s="5"/>
      <c r="AM824" s="5"/>
      <c r="AN824" s="5"/>
      <c r="AO824" s="5"/>
      <c r="AP824" s="5"/>
      <c r="AQ824" s="5"/>
      <c r="AR824" s="5"/>
      <c r="AS824" s="5"/>
      <c r="AT824" s="5"/>
      <c r="AU824" s="9"/>
      <c r="AV824" s="1"/>
      <c r="AW824" s="1"/>
    </row>
    <row r="825">
      <c r="A825" s="1"/>
      <c r="B825" s="1"/>
      <c r="C825" s="5"/>
      <c r="D825" s="1"/>
      <c r="E825" s="1"/>
      <c r="F825" s="1"/>
      <c r="G825" s="1"/>
      <c r="H825" s="5"/>
      <c r="I825" s="2"/>
      <c r="J825" s="2"/>
      <c r="K825" s="3"/>
      <c r="L825" s="5"/>
      <c r="M825" s="1"/>
      <c r="N825" s="1"/>
      <c r="O825" s="1"/>
      <c r="P825" s="1"/>
      <c r="Q825" s="1"/>
      <c r="R825" s="1"/>
      <c r="S825" s="1"/>
      <c r="T825" s="1"/>
      <c r="U825" s="5"/>
      <c r="V825" s="5"/>
      <c r="W825" s="5"/>
      <c r="X825" s="5"/>
      <c r="Y825" s="5"/>
      <c r="Z825" s="5"/>
      <c r="AA825" s="5"/>
      <c r="AB825" s="5"/>
      <c r="AC825" s="5"/>
      <c r="AD825" s="5"/>
      <c r="AE825" s="6"/>
      <c r="AF825" s="5"/>
      <c r="AG825" s="7"/>
      <c r="AH825" s="6"/>
      <c r="AI825" s="8"/>
      <c r="AJ825" s="5"/>
      <c r="AK825" s="5"/>
      <c r="AL825" s="5"/>
      <c r="AM825" s="5"/>
      <c r="AN825" s="5"/>
      <c r="AO825" s="5"/>
      <c r="AP825" s="5"/>
      <c r="AQ825" s="5"/>
      <c r="AR825" s="5"/>
      <c r="AS825" s="5"/>
      <c r="AT825" s="5"/>
      <c r="AU825" s="9"/>
      <c r="AV825" s="1"/>
      <c r="AW825" s="1"/>
    </row>
    <row r="826">
      <c r="A826" s="1"/>
      <c r="B826" s="1"/>
      <c r="C826" s="5"/>
      <c r="D826" s="1"/>
      <c r="E826" s="1"/>
      <c r="F826" s="1"/>
      <c r="G826" s="1"/>
      <c r="H826" s="5"/>
      <c r="I826" s="2"/>
      <c r="J826" s="2"/>
      <c r="K826" s="3"/>
      <c r="L826" s="5"/>
      <c r="M826" s="1"/>
      <c r="N826" s="1"/>
      <c r="O826" s="1"/>
      <c r="P826" s="1"/>
      <c r="Q826" s="1"/>
      <c r="R826" s="1"/>
      <c r="S826" s="1"/>
      <c r="T826" s="1"/>
      <c r="U826" s="5"/>
      <c r="V826" s="5"/>
      <c r="W826" s="5"/>
      <c r="X826" s="5"/>
      <c r="Y826" s="5"/>
      <c r="Z826" s="5"/>
      <c r="AA826" s="5"/>
      <c r="AB826" s="5"/>
      <c r="AC826" s="5"/>
      <c r="AD826" s="5"/>
      <c r="AE826" s="6"/>
      <c r="AF826" s="5"/>
      <c r="AG826" s="7"/>
      <c r="AH826" s="6"/>
      <c r="AI826" s="8"/>
      <c r="AJ826" s="5"/>
      <c r="AK826" s="5"/>
      <c r="AL826" s="5"/>
      <c r="AM826" s="5"/>
      <c r="AN826" s="5"/>
      <c r="AO826" s="5"/>
      <c r="AP826" s="5"/>
      <c r="AQ826" s="5"/>
      <c r="AR826" s="5"/>
      <c r="AS826" s="5"/>
      <c r="AT826" s="5"/>
      <c r="AU826" s="9"/>
      <c r="AV826" s="1"/>
      <c r="AW826" s="1"/>
    </row>
    <row r="827">
      <c r="A827" s="1"/>
      <c r="B827" s="1"/>
      <c r="C827" s="5"/>
      <c r="D827" s="1"/>
      <c r="E827" s="1"/>
      <c r="F827" s="1"/>
      <c r="G827" s="1"/>
      <c r="H827" s="5"/>
      <c r="I827" s="2"/>
      <c r="J827" s="2"/>
      <c r="K827" s="3"/>
      <c r="L827" s="5"/>
      <c r="M827" s="1"/>
      <c r="N827" s="1"/>
      <c r="O827" s="1"/>
      <c r="P827" s="1"/>
      <c r="Q827" s="1"/>
      <c r="R827" s="1"/>
      <c r="S827" s="1"/>
      <c r="T827" s="1"/>
      <c r="U827" s="5"/>
      <c r="V827" s="5"/>
      <c r="W827" s="5"/>
      <c r="X827" s="5"/>
      <c r="Y827" s="5"/>
      <c r="Z827" s="5"/>
      <c r="AA827" s="5"/>
      <c r="AB827" s="5"/>
      <c r="AC827" s="5"/>
      <c r="AD827" s="5"/>
      <c r="AE827" s="6"/>
      <c r="AF827" s="5"/>
      <c r="AG827" s="7"/>
      <c r="AH827" s="6"/>
      <c r="AI827" s="8"/>
      <c r="AJ827" s="5"/>
      <c r="AK827" s="5"/>
      <c r="AL827" s="5"/>
      <c r="AM827" s="5"/>
      <c r="AN827" s="5"/>
      <c r="AO827" s="5"/>
      <c r="AP827" s="5"/>
      <c r="AQ827" s="5"/>
      <c r="AR827" s="5"/>
      <c r="AS827" s="5"/>
      <c r="AT827" s="5"/>
      <c r="AU827" s="9"/>
      <c r="AV827" s="1"/>
      <c r="AW827" s="1"/>
    </row>
    <row r="828">
      <c r="A828" s="1"/>
      <c r="B828" s="1"/>
      <c r="C828" s="5"/>
      <c r="D828" s="1"/>
      <c r="E828" s="1"/>
      <c r="F828" s="1"/>
      <c r="G828" s="1"/>
      <c r="H828" s="5"/>
      <c r="I828" s="2"/>
      <c r="J828" s="2"/>
      <c r="K828" s="3"/>
      <c r="L828" s="5"/>
      <c r="M828" s="1"/>
      <c r="N828" s="1"/>
      <c r="O828" s="1"/>
      <c r="P828" s="1"/>
      <c r="Q828" s="1"/>
      <c r="R828" s="1"/>
      <c r="S828" s="1"/>
      <c r="T828" s="1"/>
      <c r="U828" s="5"/>
      <c r="V828" s="5"/>
      <c r="W828" s="5"/>
      <c r="X828" s="5"/>
      <c r="Y828" s="5"/>
      <c r="Z828" s="5"/>
      <c r="AA828" s="5"/>
      <c r="AB828" s="5"/>
      <c r="AC828" s="5"/>
      <c r="AD828" s="5"/>
      <c r="AE828" s="6"/>
      <c r="AF828" s="5"/>
      <c r="AG828" s="7"/>
      <c r="AH828" s="6"/>
      <c r="AI828" s="8"/>
      <c r="AJ828" s="5"/>
      <c r="AK828" s="5"/>
      <c r="AL828" s="5"/>
      <c r="AM828" s="5"/>
      <c r="AN828" s="5"/>
      <c r="AO828" s="5"/>
      <c r="AP828" s="5"/>
      <c r="AQ828" s="5"/>
      <c r="AR828" s="5"/>
      <c r="AS828" s="5"/>
      <c r="AT828" s="5"/>
      <c r="AU828" s="9"/>
      <c r="AV828" s="1"/>
      <c r="AW828" s="1"/>
    </row>
    <row r="829">
      <c r="A829" s="1"/>
      <c r="B829" s="1"/>
      <c r="C829" s="5"/>
      <c r="D829" s="1"/>
      <c r="E829" s="1"/>
      <c r="F829" s="1"/>
      <c r="G829" s="1"/>
      <c r="H829" s="5"/>
      <c r="I829" s="2"/>
      <c r="J829" s="2"/>
      <c r="K829" s="3"/>
      <c r="L829" s="5"/>
      <c r="M829" s="1"/>
      <c r="N829" s="1"/>
      <c r="O829" s="1"/>
      <c r="P829" s="1"/>
      <c r="Q829" s="1"/>
      <c r="R829" s="1"/>
      <c r="S829" s="1"/>
      <c r="T829" s="1"/>
      <c r="U829" s="5"/>
      <c r="V829" s="5"/>
      <c r="W829" s="5"/>
      <c r="X829" s="5"/>
      <c r="Y829" s="5"/>
      <c r="Z829" s="5"/>
      <c r="AA829" s="5"/>
      <c r="AB829" s="5"/>
      <c r="AC829" s="5"/>
      <c r="AD829" s="5"/>
      <c r="AE829" s="6"/>
      <c r="AF829" s="5"/>
      <c r="AG829" s="7"/>
      <c r="AH829" s="6"/>
      <c r="AI829" s="8"/>
      <c r="AJ829" s="5"/>
      <c r="AK829" s="5"/>
      <c r="AL829" s="5"/>
      <c r="AM829" s="5"/>
      <c r="AN829" s="5"/>
      <c r="AO829" s="5"/>
      <c r="AP829" s="5"/>
      <c r="AQ829" s="5"/>
      <c r="AR829" s="5"/>
      <c r="AS829" s="5"/>
      <c r="AT829" s="5"/>
      <c r="AU829" s="9"/>
      <c r="AV829" s="1"/>
      <c r="AW829" s="1"/>
    </row>
    <row r="830">
      <c r="A830" s="1"/>
      <c r="B830" s="1"/>
      <c r="C830" s="5"/>
      <c r="D830" s="1"/>
      <c r="E830" s="1"/>
      <c r="F830" s="1"/>
      <c r="G830" s="1"/>
      <c r="H830" s="5"/>
      <c r="I830" s="2"/>
      <c r="J830" s="2"/>
      <c r="K830" s="3"/>
      <c r="L830" s="5"/>
      <c r="M830" s="1"/>
      <c r="N830" s="1"/>
      <c r="O830" s="1"/>
      <c r="P830" s="1"/>
      <c r="Q830" s="1"/>
      <c r="R830" s="1"/>
      <c r="S830" s="1"/>
      <c r="T830" s="1"/>
      <c r="U830" s="5"/>
      <c r="V830" s="5"/>
      <c r="W830" s="5"/>
      <c r="X830" s="5"/>
      <c r="Y830" s="5"/>
      <c r="Z830" s="5"/>
      <c r="AA830" s="5"/>
      <c r="AB830" s="5"/>
      <c r="AC830" s="5"/>
      <c r="AD830" s="5"/>
      <c r="AE830" s="6"/>
      <c r="AF830" s="5"/>
      <c r="AG830" s="7"/>
      <c r="AH830" s="6"/>
      <c r="AI830" s="8"/>
      <c r="AJ830" s="5"/>
      <c r="AK830" s="5"/>
      <c r="AL830" s="5"/>
      <c r="AM830" s="5"/>
      <c r="AN830" s="5"/>
      <c r="AO830" s="5"/>
      <c r="AP830" s="5"/>
      <c r="AQ830" s="5"/>
      <c r="AR830" s="5"/>
      <c r="AS830" s="5"/>
      <c r="AT830" s="5"/>
      <c r="AU830" s="9"/>
      <c r="AV830" s="1"/>
      <c r="AW830" s="1"/>
    </row>
    <row r="831">
      <c r="A831" s="1"/>
      <c r="B831" s="1"/>
      <c r="C831" s="5"/>
      <c r="D831" s="1"/>
      <c r="E831" s="1"/>
      <c r="F831" s="1"/>
      <c r="G831" s="1"/>
      <c r="H831" s="5"/>
      <c r="I831" s="2"/>
      <c r="J831" s="2"/>
      <c r="K831" s="3"/>
      <c r="L831" s="5"/>
      <c r="M831" s="1"/>
      <c r="N831" s="1"/>
      <c r="O831" s="1"/>
      <c r="P831" s="1"/>
      <c r="Q831" s="1"/>
      <c r="R831" s="1"/>
      <c r="S831" s="1"/>
      <c r="T831" s="1"/>
      <c r="U831" s="5"/>
      <c r="V831" s="5"/>
      <c r="W831" s="5"/>
      <c r="X831" s="5"/>
      <c r="Y831" s="5"/>
      <c r="Z831" s="5"/>
      <c r="AA831" s="5"/>
      <c r="AB831" s="5"/>
      <c r="AC831" s="5"/>
      <c r="AD831" s="5"/>
      <c r="AE831" s="6"/>
      <c r="AF831" s="5"/>
      <c r="AG831" s="7"/>
      <c r="AH831" s="6"/>
      <c r="AI831" s="8"/>
      <c r="AJ831" s="5"/>
      <c r="AK831" s="5"/>
      <c r="AL831" s="5"/>
      <c r="AM831" s="5"/>
      <c r="AN831" s="5"/>
      <c r="AO831" s="5"/>
      <c r="AP831" s="5"/>
      <c r="AQ831" s="5"/>
      <c r="AR831" s="5"/>
      <c r="AS831" s="5"/>
      <c r="AT831" s="5"/>
      <c r="AU831" s="9"/>
      <c r="AV831" s="1"/>
      <c r="AW831" s="1"/>
    </row>
    <row r="832">
      <c r="A832" s="1"/>
      <c r="B832" s="1"/>
      <c r="C832" s="5"/>
      <c r="D832" s="1"/>
      <c r="E832" s="1"/>
      <c r="F832" s="1"/>
      <c r="G832" s="1"/>
      <c r="H832" s="5"/>
      <c r="I832" s="2"/>
      <c r="J832" s="2"/>
      <c r="K832" s="3"/>
      <c r="L832" s="5"/>
      <c r="M832" s="1"/>
      <c r="N832" s="1"/>
      <c r="O832" s="1"/>
      <c r="P832" s="1"/>
      <c r="Q832" s="1"/>
      <c r="R832" s="1"/>
      <c r="S832" s="1"/>
      <c r="T832" s="1"/>
      <c r="U832" s="5"/>
      <c r="V832" s="5"/>
      <c r="W832" s="5"/>
      <c r="X832" s="5"/>
      <c r="Y832" s="5"/>
      <c r="Z832" s="5"/>
      <c r="AA832" s="5"/>
      <c r="AB832" s="5"/>
      <c r="AC832" s="5"/>
      <c r="AD832" s="5"/>
      <c r="AE832" s="6"/>
      <c r="AF832" s="5"/>
      <c r="AG832" s="7"/>
      <c r="AH832" s="6"/>
      <c r="AI832" s="8"/>
      <c r="AJ832" s="5"/>
      <c r="AK832" s="5"/>
      <c r="AL832" s="5"/>
      <c r="AM832" s="5"/>
      <c r="AN832" s="5"/>
      <c r="AO832" s="5"/>
      <c r="AP832" s="5"/>
      <c r="AQ832" s="5"/>
      <c r="AR832" s="5"/>
      <c r="AS832" s="5"/>
      <c r="AT832" s="5"/>
      <c r="AU832" s="9"/>
      <c r="AV832" s="1"/>
      <c r="AW832" s="1"/>
    </row>
    <row r="833">
      <c r="A833" s="1"/>
      <c r="B833" s="1"/>
      <c r="C833" s="5"/>
      <c r="D833" s="1"/>
      <c r="E833" s="1"/>
      <c r="F833" s="1"/>
      <c r="G833" s="1"/>
      <c r="H833" s="5"/>
      <c r="I833" s="2"/>
      <c r="J833" s="2"/>
      <c r="K833" s="3"/>
      <c r="L833" s="5"/>
      <c r="M833" s="1"/>
      <c r="N833" s="1"/>
      <c r="O833" s="1"/>
      <c r="P833" s="1"/>
      <c r="Q833" s="1"/>
      <c r="R833" s="1"/>
      <c r="S833" s="1"/>
      <c r="T833" s="1"/>
      <c r="U833" s="5"/>
      <c r="V833" s="5"/>
      <c r="W833" s="5"/>
      <c r="X833" s="5"/>
      <c r="Y833" s="5"/>
      <c r="Z833" s="5"/>
      <c r="AA833" s="5"/>
      <c r="AB833" s="5"/>
      <c r="AC833" s="5"/>
      <c r="AD833" s="5"/>
      <c r="AE833" s="6"/>
      <c r="AF833" s="5"/>
      <c r="AG833" s="7"/>
      <c r="AH833" s="6"/>
      <c r="AI833" s="8"/>
      <c r="AJ833" s="5"/>
      <c r="AK833" s="5"/>
      <c r="AL833" s="5"/>
      <c r="AM833" s="5"/>
      <c r="AN833" s="5"/>
      <c r="AO833" s="5"/>
      <c r="AP833" s="5"/>
      <c r="AQ833" s="5"/>
      <c r="AR833" s="5"/>
      <c r="AS833" s="5"/>
      <c r="AT833" s="5"/>
      <c r="AU833" s="9"/>
      <c r="AV833" s="1"/>
      <c r="AW833" s="1"/>
    </row>
    <row r="834">
      <c r="A834" s="1"/>
      <c r="B834" s="1"/>
      <c r="C834" s="5"/>
      <c r="D834" s="1"/>
      <c r="E834" s="1"/>
      <c r="F834" s="1"/>
      <c r="G834" s="1"/>
      <c r="H834" s="5"/>
      <c r="I834" s="2"/>
      <c r="J834" s="2"/>
      <c r="K834" s="3"/>
      <c r="L834" s="5"/>
      <c r="M834" s="1"/>
      <c r="N834" s="1"/>
      <c r="O834" s="1"/>
      <c r="P834" s="1"/>
      <c r="Q834" s="1"/>
      <c r="R834" s="1"/>
      <c r="S834" s="1"/>
      <c r="T834" s="1"/>
      <c r="U834" s="5"/>
      <c r="V834" s="5"/>
      <c r="W834" s="5"/>
      <c r="X834" s="5"/>
      <c r="Y834" s="5"/>
      <c r="Z834" s="5"/>
      <c r="AA834" s="5"/>
      <c r="AB834" s="5"/>
      <c r="AC834" s="5"/>
      <c r="AD834" s="5"/>
      <c r="AE834" s="6"/>
      <c r="AF834" s="5"/>
      <c r="AG834" s="7"/>
      <c r="AH834" s="6"/>
      <c r="AI834" s="8"/>
      <c r="AJ834" s="5"/>
      <c r="AK834" s="5"/>
      <c r="AL834" s="5"/>
      <c r="AM834" s="5"/>
      <c r="AN834" s="5"/>
      <c r="AO834" s="5"/>
      <c r="AP834" s="5"/>
      <c r="AQ834" s="5"/>
      <c r="AR834" s="5"/>
      <c r="AS834" s="5"/>
      <c r="AT834" s="5"/>
      <c r="AU834" s="9"/>
      <c r="AV834" s="1"/>
      <c r="AW834" s="1"/>
    </row>
    <row r="835">
      <c r="A835" s="1"/>
      <c r="B835" s="1"/>
      <c r="C835" s="5"/>
      <c r="D835" s="1"/>
      <c r="E835" s="1"/>
      <c r="F835" s="1"/>
      <c r="G835" s="1"/>
      <c r="H835" s="5"/>
      <c r="I835" s="2"/>
      <c r="J835" s="2"/>
      <c r="K835" s="3"/>
      <c r="L835" s="5"/>
      <c r="M835" s="1"/>
      <c r="N835" s="1"/>
      <c r="O835" s="1"/>
      <c r="P835" s="1"/>
      <c r="Q835" s="1"/>
      <c r="R835" s="1"/>
      <c r="S835" s="1"/>
      <c r="T835" s="1"/>
      <c r="U835" s="5"/>
      <c r="V835" s="5"/>
      <c r="W835" s="5"/>
      <c r="X835" s="5"/>
      <c r="Y835" s="5"/>
      <c r="Z835" s="5"/>
      <c r="AA835" s="5"/>
      <c r="AB835" s="5"/>
      <c r="AC835" s="5"/>
      <c r="AD835" s="5"/>
      <c r="AE835" s="6"/>
      <c r="AF835" s="5"/>
      <c r="AG835" s="7"/>
      <c r="AH835" s="6"/>
      <c r="AI835" s="8"/>
      <c r="AJ835" s="5"/>
      <c r="AK835" s="5"/>
      <c r="AL835" s="5"/>
      <c r="AM835" s="5"/>
      <c r="AN835" s="5"/>
      <c r="AO835" s="5"/>
      <c r="AP835" s="5"/>
      <c r="AQ835" s="5"/>
      <c r="AR835" s="5"/>
      <c r="AS835" s="5"/>
      <c r="AT835" s="5"/>
      <c r="AU835" s="9"/>
      <c r="AV835" s="1"/>
      <c r="AW835" s="1"/>
    </row>
    <row r="836">
      <c r="A836" s="1"/>
      <c r="B836" s="1"/>
      <c r="C836" s="5"/>
      <c r="D836" s="1"/>
      <c r="E836" s="1"/>
      <c r="F836" s="1"/>
      <c r="G836" s="1"/>
      <c r="H836" s="5"/>
      <c r="I836" s="2"/>
      <c r="J836" s="2"/>
      <c r="K836" s="3"/>
      <c r="L836" s="5"/>
      <c r="M836" s="1"/>
      <c r="N836" s="1"/>
      <c r="O836" s="1"/>
      <c r="P836" s="1"/>
      <c r="Q836" s="1"/>
      <c r="R836" s="1"/>
      <c r="S836" s="1"/>
      <c r="T836" s="1"/>
      <c r="U836" s="5"/>
      <c r="V836" s="5"/>
      <c r="W836" s="5"/>
      <c r="X836" s="5"/>
      <c r="Y836" s="5"/>
      <c r="Z836" s="5"/>
      <c r="AA836" s="5"/>
      <c r="AB836" s="5"/>
      <c r="AC836" s="5"/>
      <c r="AD836" s="5"/>
      <c r="AE836" s="6"/>
      <c r="AF836" s="5"/>
      <c r="AG836" s="7"/>
      <c r="AH836" s="6"/>
      <c r="AI836" s="8"/>
      <c r="AJ836" s="5"/>
      <c r="AK836" s="5"/>
      <c r="AL836" s="5"/>
      <c r="AM836" s="5"/>
      <c r="AN836" s="5"/>
      <c r="AO836" s="5"/>
      <c r="AP836" s="5"/>
      <c r="AQ836" s="5"/>
      <c r="AR836" s="5"/>
      <c r="AS836" s="5"/>
      <c r="AT836" s="5"/>
      <c r="AU836" s="9"/>
      <c r="AV836" s="1"/>
      <c r="AW836" s="1"/>
    </row>
    <row r="837">
      <c r="A837" s="1"/>
      <c r="B837" s="1"/>
      <c r="C837" s="5"/>
      <c r="D837" s="1"/>
      <c r="E837" s="1"/>
      <c r="F837" s="1"/>
      <c r="G837" s="1"/>
      <c r="H837" s="5"/>
      <c r="I837" s="2"/>
      <c r="J837" s="2"/>
      <c r="K837" s="3"/>
      <c r="L837" s="5"/>
      <c r="M837" s="1"/>
      <c r="N837" s="1"/>
      <c r="O837" s="1"/>
      <c r="P837" s="1"/>
      <c r="Q837" s="1"/>
      <c r="R837" s="1"/>
      <c r="S837" s="1"/>
      <c r="T837" s="1"/>
      <c r="U837" s="5"/>
      <c r="V837" s="5"/>
      <c r="W837" s="5"/>
      <c r="X837" s="5"/>
      <c r="Y837" s="5"/>
      <c r="Z837" s="5"/>
      <c r="AA837" s="5"/>
      <c r="AB837" s="5"/>
      <c r="AC837" s="5"/>
      <c r="AD837" s="5"/>
      <c r="AE837" s="6"/>
      <c r="AF837" s="5"/>
      <c r="AG837" s="7"/>
      <c r="AH837" s="6"/>
      <c r="AI837" s="8"/>
      <c r="AJ837" s="5"/>
      <c r="AK837" s="5"/>
      <c r="AL837" s="5"/>
      <c r="AM837" s="5"/>
      <c r="AN837" s="5"/>
      <c r="AO837" s="5"/>
      <c r="AP837" s="5"/>
      <c r="AQ837" s="5"/>
      <c r="AR837" s="5"/>
      <c r="AS837" s="5"/>
      <c r="AT837" s="5"/>
      <c r="AU837" s="9"/>
      <c r="AV837" s="1"/>
      <c r="AW837" s="1"/>
    </row>
    <row r="838">
      <c r="A838" s="1"/>
      <c r="B838" s="1"/>
      <c r="C838" s="5"/>
      <c r="D838" s="1"/>
      <c r="E838" s="1"/>
      <c r="F838" s="1"/>
      <c r="G838" s="1"/>
      <c r="H838" s="5"/>
      <c r="I838" s="2"/>
      <c r="J838" s="2"/>
      <c r="K838" s="3"/>
      <c r="L838" s="5"/>
      <c r="M838" s="1"/>
      <c r="N838" s="1"/>
      <c r="O838" s="1"/>
      <c r="P838" s="1"/>
      <c r="Q838" s="1"/>
      <c r="R838" s="1"/>
      <c r="S838" s="1"/>
      <c r="T838" s="1"/>
      <c r="U838" s="5"/>
      <c r="V838" s="5"/>
      <c r="W838" s="5"/>
      <c r="X838" s="5"/>
      <c r="Y838" s="5"/>
      <c r="Z838" s="5"/>
      <c r="AA838" s="5"/>
      <c r="AB838" s="5"/>
      <c r="AC838" s="5"/>
      <c r="AD838" s="5"/>
      <c r="AE838" s="6"/>
      <c r="AF838" s="5"/>
      <c r="AG838" s="7"/>
      <c r="AH838" s="6"/>
      <c r="AI838" s="8"/>
      <c r="AJ838" s="5"/>
      <c r="AK838" s="5"/>
      <c r="AL838" s="5"/>
      <c r="AM838" s="5"/>
      <c r="AN838" s="5"/>
      <c r="AO838" s="5"/>
      <c r="AP838" s="5"/>
      <c r="AQ838" s="5"/>
      <c r="AR838" s="5"/>
      <c r="AS838" s="5"/>
      <c r="AT838" s="5"/>
      <c r="AU838" s="9"/>
      <c r="AV838" s="1"/>
      <c r="AW838" s="1"/>
    </row>
    <row r="839">
      <c r="A839" s="1"/>
      <c r="B839" s="1"/>
      <c r="C839" s="5"/>
      <c r="D839" s="1"/>
      <c r="E839" s="1"/>
      <c r="F839" s="1"/>
      <c r="G839" s="1"/>
      <c r="H839" s="5"/>
      <c r="I839" s="2"/>
      <c r="J839" s="2"/>
      <c r="K839" s="3"/>
      <c r="L839" s="5"/>
      <c r="M839" s="1"/>
      <c r="N839" s="1"/>
      <c r="O839" s="1"/>
      <c r="P839" s="1"/>
      <c r="Q839" s="1"/>
      <c r="R839" s="1"/>
      <c r="S839" s="1"/>
      <c r="T839" s="1"/>
      <c r="U839" s="5"/>
      <c r="V839" s="5"/>
      <c r="W839" s="5"/>
      <c r="X839" s="5"/>
      <c r="Y839" s="5"/>
      <c r="Z839" s="5"/>
      <c r="AA839" s="5"/>
      <c r="AB839" s="5"/>
      <c r="AC839" s="5"/>
      <c r="AD839" s="5"/>
      <c r="AE839" s="6"/>
      <c r="AF839" s="5"/>
      <c r="AG839" s="7"/>
      <c r="AH839" s="6"/>
      <c r="AI839" s="8"/>
      <c r="AJ839" s="5"/>
      <c r="AK839" s="5"/>
      <c r="AL839" s="5"/>
      <c r="AM839" s="5"/>
      <c r="AN839" s="5"/>
      <c r="AO839" s="5"/>
      <c r="AP839" s="5"/>
      <c r="AQ839" s="5"/>
      <c r="AR839" s="5"/>
      <c r="AS839" s="5"/>
      <c r="AT839" s="5"/>
      <c r="AU839" s="9"/>
      <c r="AV839" s="1"/>
      <c r="AW839" s="1"/>
    </row>
    <row r="840">
      <c r="A840" s="1"/>
      <c r="B840" s="1"/>
      <c r="C840" s="5"/>
      <c r="D840" s="1"/>
      <c r="E840" s="1"/>
      <c r="F840" s="1"/>
      <c r="G840" s="1"/>
      <c r="H840" s="5"/>
      <c r="I840" s="2"/>
      <c r="J840" s="2"/>
      <c r="K840" s="3"/>
      <c r="L840" s="5"/>
      <c r="M840" s="1"/>
      <c r="N840" s="1"/>
      <c r="O840" s="1"/>
      <c r="P840" s="1"/>
      <c r="Q840" s="1"/>
      <c r="R840" s="1"/>
      <c r="S840" s="1"/>
      <c r="T840" s="1"/>
      <c r="U840" s="5"/>
      <c r="V840" s="5"/>
      <c r="W840" s="5"/>
      <c r="X840" s="5"/>
      <c r="Y840" s="5"/>
      <c r="Z840" s="5"/>
      <c r="AA840" s="5"/>
      <c r="AB840" s="5"/>
      <c r="AC840" s="5"/>
      <c r="AD840" s="5"/>
      <c r="AE840" s="6"/>
      <c r="AF840" s="5"/>
      <c r="AG840" s="7"/>
      <c r="AH840" s="6"/>
      <c r="AI840" s="8"/>
      <c r="AJ840" s="5"/>
      <c r="AK840" s="5"/>
      <c r="AL840" s="5"/>
      <c r="AM840" s="5"/>
      <c r="AN840" s="5"/>
      <c r="AO840" s="5"/>
      <c r="AP840" s="5"/>
      <c r="AQ840" s="5"/>
      <c r="AR840" s="5"/>
      <c r="AS840" s="5"/>
      <c r="AT840" s="5"/>
      <c r="AU840" s="9"/>
      <c r="AV840" s="1"/>
      <c r="AW840" s="1"/>
    </row>
    <row r="841">
      <c r="A841" s="1"/>
      <c r="B841" s="1"/>
      <c r="C841" s="5"/>
      <c r="D841" s="1"/>
      <c r="E841" s="1"/>
      <c r="F841" s="1"/>
      <c r="G841" s="1"/>
      <c r="H841" s="5"/>
      <c r="I841" s="2"/>
      <c r="J841" s="2"/>
      <c r="K841" s="3"/>
      <c r="L841" s="5"/>
      <c r="M841" s="1"/>
      <c r="N841" s="1"/>
      <c r="O841" s="1"/>
      <c r="P841" s="1"/>
      <c r="Q841" s="1"/>
      <c r="R841" s="1"/>
      <c r="S841" s="1"/>
      <c r="T841" s="1"/>
      <c r="U841" s="5"/>
      <c r="V841" s="5"/>
      <c r="W841" s="5"/>
      <c r="X841" s="5"/>
      <c r="Y841" s="5"/>
      <c r="Z841" s="5"/>
      <c r="AA841" s="5"/>
      <c r="AB841" s="5"/>
      <c r="AC841" s="5"/>
      <c r="AD841" s="5"/>
      <c r="AE841" s="6"/>
      <c r="AF841" s="5"/>
      <c r="AG841" s="7"/>
      <c r="AH841" s="6"/>
      <c r="AI841" s="8"/>
      <c r="AJ841" s="5"/>
      <c r="AK841" s="5"/>
      <c r="AL841" s="5"/>
      <c r="AM841" s="5"/>
      <c r="AN841" s="5"/>
      <c r="AO841" s="5"/>
      <c r="AP841" s="5"/>
      <c r="AQ841" s="5"/>
      <c r="AR841" s="5"/>
      <c r="AS841" s="5"/>
      <c r="AT841" s="5"/>
      <c r="AU841" s="9"/>
      <c r="AV841" s="1"/>
      <c r="AW841" s="1"/>
    </row>
    <row r="842">
      <c r="A842" s="1"/>
      <c r="B842" s="1"/>
      <c r="C842" s="5"/>
      <c r="D842" s="1"/>
      <c r="E842" s="1"/>
      <c r="F842" s="1"/>
      <c r="G842" s="1"/>
      <c r="H842" s="5"/>
      <c r="I842" s="2"/>
      <c r="J842" s="2"/>
      <c r="K842" s="3"/>
      <c r="L842" s="5"/>
      <c r="M842" s="1"/>
      <c r="N842" s="1"/>
      <c r="O842" s="1"/>
      <c r="P842" s="1"/>
      <c r="Q842" s="1"/>
      <c r="R842" s="1"/>
      <c r="S842" s="1"/>
      <c r="T842" s="1"/>
      <c r="U842" s="5"/>
      <c r="V842" s="5"/>
      <c r="W842" s="5"/>
      <c r="X842" s="5"/>
      <c r="Y842" s="5"/>
      <c r="Z842" s="5"/>
      <c r="AA842" s="5"/>
      <c r="AB842" s="5"/>
      <c r="AC842" s="5"/>
      <c r="AD842" s="5"/>
      <c r="AE842" s="6"/>
      <c r="AF842" s="5"/>
      <c r="AG842" s="7"/>
      <c r="AH842" s="6"/>
      <c r="AI842" s="8"/>
      <c r="AJ842" s="5"/>
      <c r="AK842" s="5"/>
      <c r="AL842" s="5"/>
      <c r="AM842" s="5"/>
      <c r="AN842" s="5"/>
      <c r="AO842" s="5"/>
      <c r="AP842" s="5"/>
      <c r="AQ842" s="5"/>
      <c r="AR842" s="5"/>
      <c r="AS842" s="5"/>
      <c r="AT842" s="5"/>
      <c r="AU842" s="9"/>
      <c r="AV842" s="1"/>
      <c r="AW842" s="1"/>
    </row>
    <row r="843">
      <c r="A843" s="1"/>
      <c r="B843" s="1"/>
      <c r="C843" s="5"/>
      <c r="D843" s="1"/>
      <c r="E843" s="1"/>
      <c r="F843" s="1"/>
      <c r="G843" s="1"/>
      <c r="H843" s="5"/>
      <c r="I843" s="2"/>
      <c r="J843" s="2"/>
      <c r="K843" s="3"/>
      <c r="L843" s="5"/>
      <c r="M843" s="1"/>
      <c r="N843" s="1"/>
      <c r="O843" s="1"/>
      <c r="P843" s="1"/>
      <c r="Q843" s="1"/>
      <c r="R843" s="1"/>
      <c r="S843" s="1"/>
      <c r="T843" s="1"/>
      <c r="U843" s="5"/>
      <c r="V843" s="5"/>
      <c r="W843" s="5"/>
      <c r="X843" s="5"/>
      <c r="Y843" s="5"/>
      <c r="Z843" s="5"/>
      <c r="AA843" s="5"/>
      <c r="AB843" s="5"/>
      <c r="AC843" s="5"/>
      <c r="AD843" s="5"/>
      <c r="AE843" s="6"/>
      <c r="AF843" s="5"/>
      <c r="AG843" s="7"/>
      <c r="AH843" s="6"/>
      <c r="AI843" s="8"/>
      <c r="AJ843" s="5"/>
      <c r="AK843" s="5"/>
      <c r="AL843" s="5"/>
      <c r="AM843" s="5"/>
      <c r="AN843" s="5"/>
      <c r="AO843" s="5"/>
      <c r="AP843" s="5"/>
      <c r="AQ843" s="5"/>
      <c r="AR843" s="5"/>
      <c r="AS843" s="5"/>
      <c r="AT843" s="5"/>
      <c r="AU843" s="9"/>
      <c r="AV843" s="1"/>
      <c r="AW843" s="1"/>
    </row>
    <row r="844">
      <c r="A844" s="1"/>
      <c r="B844" s="1"/>
      <c r="C844" s="5"/>
      <c r="D844" s="1"/>
      <c r="E844" s="1"/>
      <c r="F844" s="1"/>
      <c r="G844" s="1"/>
      <c r="H844" s="5"/>
      <c r="I844" s="2"/>
      <c r="J844" s="2"/>
      <c r="K844" s="3"/>
      <c r="L844" s="5"/>
      <c r="M844" s="1"/>
      <c r="N844" s="1"/>
      <c r="O844" s="1"/>
      <c r="P844" s="1"/>
      <c r="Q844" s="1"/>
      <c r="R844" s="1"/>
      <c r="S844" s="1"/>
      <c r="T844" s="1"/>
      <c r="U844" s="5"/>
      <c r="V844" s="5"/>
      <c r="W844" s="5"/>
      <c r="X844" s="5"/>
      <c r="Y844" s="5"/>
      <c r="Z844" s="5"/>
      <c r="AA844" s="5"/>
      <c r="AB844" s="5"/>
      <c r="AC844" s="5"/>
      <c r="AD844" s="5"/>
      <c r="AE844" s="6"/>
      <c r="AF844" s="5"/>
      <c r="AG844" s="7"/>
      <c r="AH844" s="6"/>
      <c r="AI844" s="8"/>
      <c r="AJ844" s="5"/>
      <c r="AK844" s="5"/>
      <c r="AL844" s="5"/>
      <c r="AM844" s="5"/>
      <c r="AN844" s="5"/>
      <c r="AO844" s="5"/>
      <c r="AP844" s="5"/>
      <c r="AQ844" s="5"/>
      <c r="AR844" s="5"/>
      <c r="AS844" s="5"/>
      <c r="AT844" s="5"/>
      <c r="AU844" s="9"/>
      <c r="AV844" s="1"/>
      <c r="AW844" s="1"/>
    </row>
    <row r="845">
      <c r="A845" s="1"/>
      <c r="B845" s="1"/>
      <c r="C845" s="5"/>
      <c r="D845" s="1"/>
      <c r="E845" s="1"/>
      <c r="F845" s="1"/>
      <c r="G845" s="1"/>
      <c r="H845" s="5"/>
      <c r="I845" s="2"/>
      <c r="J845" s="2"/>
      <c r="K845" s="3"/>
      <c r="L845" s="5"/>
      <c r="M845" s="1"/>
      <c r="N845" s="1"/>
      <c r="O845" s="1"/>
      <c r="P845" s="1"/>
      <c r="Q845" s="1"/>
      <c r="R845" s="1"/>
      <c r="S845" s="1"/>
      <c r="T845" s="1"/>
      <c r="U845" s="5"/>
      <c r="V845" s="5"/>
      <c r="W845" s="5"/>
      <c r="X845" s="5"/>
      <c r="Y845" s="5"/>
      <c r="Z845" s="5"/>
      <c r="AA845" s="5"/>
      <c r="AB845" s="5"/>
      <c r="AC845" s="5"/>
      <c r="AD845" s="5"/>
      <c r="AE845" s="6"/>
      <c r="AF845" s="5"/>
      <c r="AG845" s="7"/>
      <c r="AH845" s="6"/>
      <c r="AI845" s="8"/>
      <c r="AJ845" s="5"/>
      <c r="AK845" s="5"/>
      <c r="AL845" s="5"/>
      <c r="AM845" s="5"/>
      <c r="AN845" s="5"/>
      <c r="AO845" s="5"/>
      <c r="AP845" s="5"/>
      <c r="AQ845" s="5"/>
      <c r="AR845" s="5"/>
      <c r="AS845" s="5"/>
      <c r="AT845" s="5"/>
      <c r="AU845" s="9"/>
      <c r="AV845" s="1"/>
      <c r="AW845" s="1"/>
    </row>
    <row r="846">
      <c r="A846" s="1"/>
      <c r="B846" s="1"/>
      <c r="C846" s="5"/>
      <c r="D846" s="1"/>
      <c r="E846" s="1"/>
      <c r="F846" s="1"/>
      <c r="G846" s="1"/>
      <c r="H846" s="5"/>
      <c r="I846" s="2"/>
      <c r="J846" s="2"/>
      <c r="K846" s="3"/>
      <c r="L846" s="5"/>
      <c r="M846" s="1"/>
      <c r="N846" s="1"/>
      <c r="O846" s="1"/>
      <c r="P846" s="1"/>
      <c r="Q846" s="1"/>
      <c r="R846" s="1"/>
      <c r="S846" s="1"/>
      <c r="T846" s="1"/>
      <c r="U846" s="5"/>
      <c r="V846" s="5"/>
      <c r="W846" s="5"/>
      <c r="X846" s="5"/>
      <c r="Y846" s="5"/>
      <c r="Z846" s="5"/>
      <c r="AA846" s="5"/>
      <c r="AB846" s="5"/>
      <c r="AC846" s="5"/>
      <c r="AD846" s="5"/>
      <c r="AE846" s="6"/>
      <c r="AF846" s="5"/>
      <c r="AG846" s="7"/>
      <c r="AH846" s="6"/>
      <c r="AI846" s="8"/>
      <c r="AJ846" s="5"/>
      <c r="AK846" s="5"/>
      <c r="AL846" s="5"/>
      <c r="AM846" s="5"/>
      <c r="AN846" s="5"/>
      <c r="AO846" s="5"/>
      <c r="AP846" s="5"/>
      <c r="AQ846" s="5"/>
      <c r="AR846" s="5"/>
      <c r="AS846" s="5"/>
      <c r="AT846" s="5"/>
      <c r="AU846" s="9"/>
      <c r="AV846" s="1"/>
      <c r="AW846" s="1"/>
    </row>
    <row r="847">
      <c r="A847" s="1"/>
      <c r="B847" s="1"/>
      <c r="C847" s="5"/>
      <c r="D847" s="1"/>
      <c r="E847" s="1"/>
      <c r="F847" s="1"/>
      <c r="G847" s="1"/>
      <c r="H847" s="5"/>
      <c r="I847" s="2"/>
      <c r="J847" s="2"/>
      <c r="K847" s="3"/>
      <c r="L847" s="5"/>
      <c r="M847" s="1"/>
      <c r="N847" s="1"/>
      <c r="O847" s="1"/>
      <c r="P847" s="1"/>
      <c r="Q847" s="1"/>
      <c r="R847" s="1"/>
      <c r="S847" s="1"/>
      <c r="T847" s="1"/>
      <c r="U847" s="5"/>
      <c r="V847" s="5"/>
      <c r="W847" s="5"/>
      <c r="X847" s="5"/>
      <c r="Y847" s="5"/>
      <c r="Z847" s="5"/>
      <c r="AA847" s="5"/>
      <c r="AB847" s="5"/>
      <c r="AC847" s="5"/>
      <c r="AD847" s="5"/>
      <c r="AE847" s="6"/>
      <c r="AF847" s="5"/>
      <c r="AG847" s="7"/>
      <c r="AH847" s="6"/>
      <c r="AI847" s="8"/>
      <c r="AJ847" s="5"/>
      <c r="AK847" s="5"/>
      <c r="AL847" s="5"/>
      <c r="AM847" s="5"/>
      <c r="AN847" s="5"/>
      <c r="AO847" s="5"/>
      <c r="AP847" s="5"/>
      <c r="AQ847" s="5"/>
      <c r="AR847" s="5"/>
      <c r="AS847" s="5"/>
      <c r="AT847" s="5"/>
      <c r="AU847" s="9"/>
      <c r="AV847" s="1"/>
      <c r="AW847" s="1"/>
    </row>
    <row r="848">
      <c r="A848" s="1"/>
      <c r="B848" s="1"/>
      <c r="C848" s="5"/>
      <c r="D848" s="1"/>
      <c r="E848" s="1"/>
      <c r="F848" s="1"/>
      <c r="G848" s="1"/>
      <c r="H848" s="5"/>
      <c r="I848" s="2"/>
      <c r="J848" s="2"/>
      <c r="K848" s="3"/>
      <c r="L848" s="5"/>
      <c r="M848" s="1"/>
      <c r="N848" s="1"/>
      <c r="O848" s="1"/>
      <c r="P848" s="1"/>
      <c r="Q848" s="1"/>
      <c r="R848" s="1"/>
      <c r="S848" s="1"/>
      <c r="T848" s="1"/>
      <c r="U848" s="5"/>
      <c r="V848" s="5"/>
      <c r="W848" s="5"/>
      <c r="X848" s="5"/>
      <c r="Y848" s="5"/>
      <c r="Z848" s="5"/>
      <c r="AA848" s="5"/>
      <c r="AB848" s="5"/>
      <c r="AC848" s="5"/>
      <c r="AD848" s="5"/>
      <c r="AE848" s="6"/>
      <c r="AF848" s="5"/>
      <c r="AG848" s="7"/>
      <c r="AH848" s="6"/>
      <c r="AI848" s="8"/>
      <c r="AJ848" s="5"/>
      <c r="AK848" s="5"/>
      <c r="AL848" s="5"/>
      <c r="AM848" s="5"/>
      <c r="AN848" s="5"/>
      <c r="AO848" s="5"/>
      <c r="AP848" s="5"/>
      <c r="AQ848" s="5"/>
      <c r="AR848" s="5"/>
      <c r="AS848" s="5"/>
      <c r="AT848" s="5"/>
      <c r="AU848" s="9"/>
      <c r="AV848" s="1"/>
      <c r="AW848" s="1"/>
    </row>
    <row r="849">
      <c r="A849" s="1"/>
      <c r="B849" s="1"/>
      <c r="C849" s="5"/>
      <c r="D849" s="1"/>
      <c r="E849" s="1"/>
      <c r="F849" s="1"/>
      <c r="G849" s="1"/>
      <c r="H849" s="5"/>
      <c r="I849" s="2"/>
      <c r="J849" s="2"/>
      <c r="K849" s="3"/>
      <c r="L849" s="5"/>
      <c r="M849" s="1"/>
      <c r="N849" s="1"/>
      <c r="O849" s="1"/>
      <c r="P849" s="1"/>
      <c r="Q849" s="1"/>
      <c r="R849" s="1"/>
      <c r="S849" s="1"/>
      <c r="T849" s="1"/>
      <c r="U849" s="5"/>
      <c r="V849" s="5"/>
      <c r="W849" s="5"/>
      <c r="X849" s="5"/>
      <c r="Y849" s="5"/>
      <c r="Z849" s="5"/>
      <c r="AA849" s="5"/>
      <c r="AB849" s="5"/>
      <c r="AC849" s="5"/>
      <c r="AD849" s="5"/>
      <c r="AE849" s="6"/>
      <c r="AF849" s="5"/>
      <c r="AG849" s="7"/>
      <c r="AH849" s="6"/>
      <c r="AI849" s="8"/>
      <c r="AJ849" s="5"/>
      <c r="AK849" s="5"/>
      <c r="AL849" s="5"/>
      <c r="AM849" s="5"/>
      <c r="AN849" s="5"/>
      <c r="AO849" s="5"/>
      <c r="AP849" s="5"/>
      <c r="AQ849" s="5"/>
      <c r="AR849" s="5"/>
      <c r="AS849" s="5"/>
      <c r="AT849" s="5"/>
      <c r="AU849" s="9"/>
      <c r="AV849" s="1"/>
      <c r="AW849" s="1"/>
    </row>
    <row r="850">
      <c r="A850" s="1"/>
      <c r="B850" s="1"/>
      <c r="C850" s="5"/>
      <c r="D850" s="1"/>
      <c r="E850" s="1"/>
      <c r="F850" s="1"/>
      <c r="G850" s="1"/>
      <c r="H850" s="5"/>
      <c r="I850" s="2"/>
      <c r="J850" s="2"/>
      <c r="K850" s="3"/>
      <c r="L850" s="5"/>
      <c r="M850" s="1"/>
      <c r="N850" s="1"/>
      <c r="O850" s="1"/>
      <c r="P850" s="1"/>
      <c r="Q850" s="1"/>
      <c r="R850" s="1"/>
      <c r="S850" s="1"/>
      <c r="T850" s="1"/>
      <c r="U850" s="5"/>
      <c r="V850" s="5"/>
      <c r="W850" s="5"/>
      <c r="X850" s="5"/>
      <c r="Y850" s="5"/>
      <c r="Z850" s="5"/>
      <c r="AA850" s="5"/>
      <c r="AB850" s="5"/>
      <c r="AC850" s="5"/>
      <c r="AD850" s="5"/>
      <c r="AE850" s="6"/>
      <c r="AF850" s="5"/>
      <c r="AG850" s="7"/>
      <c r="AH850" s="6"/>
      <c r="AI850" s="8"/>
      <c r="AJ850" s="5"/>
      <c r="AK850" s="5"/>
      <c r="AL850" s="5"/>
      <c r="AM850" s="5"/>
      <c r="AN850" s="5"/>
      <c r="AO850" s="5"/>
      <c r="AP850" s="5"/>
      <c r="AQ850" s="5"/>
      <c r="AR850" s="5"/>
      <c r="AS850" s="5"/>
      <c r="AT850" s="5"/>
      <c r="AU850" s="9"/>
      <c r="AV850" s="1"/>
      <c r="AW850" s="1"/>
    </row>
    <row r="851">
      <c r="A851" s="1"/>
      <c r="B851" s="1"/>
      <c r="C851" s="5"/>
      <c r="D851" s="1"/>
      <c r="E851" s="1"/>
      <c r="F851" s="1"/>
      <c r="G851" s="1"/>
      <c r="H851" s="5"/>
      <c r="I851" s="2"/>
      <c r="J851" s="2"/>
      <c r="K851" s="3"/>
      <c r="L851" s="5"/>
      <c r="M851" s="1"/>
      <c r="N851" s="1"/>
      <c r="O851" s="1"/>
      <c r="P851" s="1"/>
      <c r="Q851" s="1"/>
      <c r="R851" s="1"/>
      <c r="S851" s="1"/>
      <c r="T851" s="1"/>
      <c r="U851" s="5"/>
      <c r="V851" s="5"/>
      <c r="W851" s="5"/>
      <c r="X851" s="5"/>
      <c r="Y851" s="5"/>
      <c r="Z851" s="5"/>
      <c r="AA851" s="5"/>
      <c r="AB851" s="5"/>
      <c r="AC851" s="5"/>
      <c r="AD851" s="5"/>
      <c r="AE851" s="6"/>
      <c r="AF851" s="5"/>
      <c r="AG851" s="7"/>
      <c r="AH851" s="6"/>
      <c r="AI851" s="8"/>
      <c r="AJ851" s="5"/>
      <c r="AK851" s="5"/>
      <c r="AL851" s="5"/>
      <c r="AM851" s="5"/>
      <c r="AN851" s="5"/>
      <c r="AO851" s="5"/>
      <c r="AP851" s="5"/>
      <c r="AQ851" s="5"/>
      <c r="AR851" s="5"/>
      <c r="AS851" s="5"/>
      <c r="AT851" s="5"/>
      <c r="AU851" s="9"/>
      <c r="AV851" s="1"/>
      <c r="AW851" s="1"/>
    </row>
    <row r="852">
      <c r="A852" s="1"/>
      <c r="B852" s="1"/>
      <c r="C852" s="5"/>
      <c r="D852" s="1"/>
      <c r="E852" s="1"/>
      <c r="F852" s="1"/>
      <c r="G852" s="1"/>
      <c r="H852" s="5"/>
      <c r="I852" s="2"/>
      <c r="J852" s="2"/>
      <c r="K852" s="3"/>
      <c r="L852" s="5"/>
      <c r="M852" s="1"/>
      <c r="N852" s="1"/>
      <c r="O852" s="1"/>
      <c r="P852" s="1"/>
      <c r="Q852" s="1"/>
      <c r="R852" s="1"/>
      <c r="S852" s="1"/>
      <c r="T852" s="1"/>
      <c r="U852" s="5"/>
      <c r="V852" s="5"/>
      <c r="W852" s="5"/>
      <c r="X852" s="5"/>
      <c r="Y852" s="5"/>
      <c r="Z852" s="5"/>
      <c r="AA852" s="5"/>
      <c r="AB852" s="5"/>
      <c r="AC852" s="5"/>
      <c r="AD852" s="5"/>
      <c r="AE852" s="6"/>
      <c r="AF852" s="5"/>
      <c r="AG852" s="7"/>
      <c r="AH852" s="6"/>
      <c r="AI852" s="8"/>
      <c r="AJ852" s="5"/>
      <c r="AK852" s="5"/>
      <c r="AL852" s="5"/>
      <c r="AM852" s="5"/>
      <c r="AN852" s="5"/>
      <c r="AO852" s="5"/>
      <c r="AP852" s="5"/>
      <c r="AQ852" s="5"/>
      <c r="AR852" s="5"/>
      <c r="AS852" s="5"/>
      <c r="AT852" s="5"/>
      <c r="AU852" s="9"/>
      <c r="AV852" s="1"/>
      <c r="AW852" s="1"/>
    </row>
    <row r="853">
      <c r="A853" s="1"/>
      <c r="B853" s="1"/>
      <c r="C853" s="5"/>
      <c r="D853" s="1"/>
      <c r="E853" s="1"/>
      <c r="F853" s="1"/>
      <c r="G853" s="1"/>
      <c r="H853" s="5"/>
      <c r="I853" s="2"/>
      <c r="J853" s="2"/>
      <c r="K853" s="3"/>
      <c r="L853" s="5"/>
      <c r="M853" s="1"/>
      <c r="N853" s="1"/>
      <c r="O853" s="1"/>
      <c r="P853" s="1"/>
      <c r="Q853" s="1"/>
      <c r="R853" s="1"/>
      <c r="S853" s="1"/>
      <c r="T853" s="1"/>
      <c r="U853" s="5"/>
      <c r="V853" s="5"/>
      <c r="W853" s="5"/>
      <c r="X853" s="5"/>
      <c r="Y853" s="5"/>
      <c r="Z853" s="5"/>
      <c r="AA853" s="5"/>
      <c r="AB853" s="5"/>
      <c r="AC853" s="5"/>
      <c r="AD853" s="5"/>
      <c r="AE853" s="6"/>
      <c r="AF853" s="5"/>
      <c r="AG853" s="7"/>
      <c r="AH853" s="6"/>
      <c r="AI853" s="8"/>
      <c r="AJ853" s="5"/>
      <c r="AK853" s="5"/>
      <c r="AL853" s="5"/>
      <c r="AM853" s="5"/>
      <c r="AN853" s="5"/>
      <c r="AO853" s="5"/>
      <c r="AP853" s="5"/>
      <c r="AQ853" s="5"/>
      <c r="AR853" s="5"/>
      <c r="AS853" s="5"/>
      <c r="AT853" s="5"/>
      <c r="AU853" s="9"/>
      <c r="AV853" s="1"/>
      <c r="AW853" s="1"/>
    </row>
    <row r="854">
      <c r="A854" s="1"/>
      <c r="B854" s="1"/>
      <c r="C854" s="5"/>
      <c r="D854" s="1"/>
      <c r="E854" s="1"/>
      <c r="F854" s="1"/>
      <c r="G854" s="1"/>
      <c r="H854" s="5"/>
      <c r="I854" s="2"/>
      <c r="J854" s="2"/>
      <c r="K854" s="3"/>
      <c r="L854" s="5"/>
      <c r="M854" s="1"/>
      <c r="N854" s="1"/>
      <c r="O854" s="1"/>
      <c r="P854" s="1"/>
      <c r="Q854" s="1"/>
      <c r="R854" s="1"/>
      <c r="S854" s="1"/>
      <c r="T854" s="1"/>
      <c r="U854" s="5"/>
      <c r="V854" s="5"/>
      <c r="W854" s="5"/>
      <c r="X854" s="5"/>
      <c r="Y854" s="5"/>
      <c r="Z854" s="5"/>
      <c r="AA854" s="5"/>
      <c r="AB854" s="5"/>
      <c r="AC854" s="5"/>
      <c r="AD854" s="5"/>
      <c r="AE854" s="6"/>
      <c r="AF854" s="5"/>
      <c r="AG854" s="7"/>
      <c r="AH854" s="6"/>
      <c r="AI854" s="8"/>
      <c r="AJ854" s="5"/>
      <c r="AK854" s="5"/>
      <c r="AL854" s="5"/>
      <c r="AM854" s="5"/>
      <c r="AN854" s="5"/>
      <c r="AO854" s="5"/>
      <c r="AP854" s="5"/>
      <c r="AQ854" s="5"/>
      <c r="AR854" s="5"/>
      <c r="AS854" s="5"/>
      <c r="AT854" s="5"/>
      <c r="AU854" s="9"/>
      <c r="AV854" s="1"/>
      <c r="AW854" s="1"/>
    </row>
    <row r="855">
      <c r="A855" s="1"/>
      <c r="B855" s="1"/>
      <c r="C855" s="5"/>
      <c r="D855" s="1"/>
      <c r="E855" s="1"/>
      <c r="F855" s="1"/>
      <c r="G855" s="1"/>
      <c r="H855" s="5"/>
      <c r="I855" s="2"/>
      <c r="J855" s="2"/>
      <c r="K855" s="3"/>
      <c r="L855" s="5"/>
      <c r="M855" s="1"/>
      <c r="N855" s="1"/>
      <c r="O855" s="1"/>
      <c r="P855" s="1"/>
      <c r="Q855" s="1"/>
      <c r="R855" s="1"/>
      <c r="S855" s="1"/>
      <c r="T855" s="1"/>
      <c r="U855" s="5"/>
      <c r="V855" s="5"/>
      <c r="W855" s="5"/>
      <c r="X855" s="5"/>
      <c r="Y855" s="5"/>
      <c r="Z855" s="5"/>
      <c r="AA855" s="5"/>
      <c r="AB855" s="5"/>
      <c r="AC855" s="5"/>
      <c r="AD855" s="5"/>
      <c r="AE855" s="6"/>
      <c r="AF855" s="5"/>
      <c r="AG855" s="7"/>
      <c r="AH855" s="6"/>
      <c r="AI855" s="8"/>
      <c r="AJ855" s="5"/>
      <c r="AK855" s="5"/>
      <c r="AL855" s="5"/>
      <c r="AM855" s="5"/>
      <c r="AN855" s="5"/>
      <c r="AO855" s="5"/>
      <c r="AP855" s="5"/>
      <c r="AQ855" s="5"/>
      <c r="AR855" s="5"/>
      <c r="AS855" s="5"/>
      <c r="AT855" s="5"/>
      <c r="AU855" s="9"/>
      <c r="AV855" s="1"/>
      <c r="AW855" s="1"/>
    </row>
    <row r="856">
      <c r="A856" s="1"/>
      <c r="B856" s="1"/>
      <c r="C856" s="5"/>
      <c r="D856" s="1"/>
      <c r="E856" s="1"/>
      <c r="F856" s="1"/>
      <c r="G856" s="1"/>
      <c r="H856" s="5"/>
      <c r="I856" s="2"/>
      <c r="J856" s="2"/>
      <c r="K856" s="3"/>
      <c r="L856" s="5"/>
      <c r="M856" s="1"/>
      <c r="N856" s="1"/>
      <c r="O856" s="1"/>
      <c r="P856" s="1"/>
      <c r="Q856" s="1"/>
      <c r="R856" s="1"/>
      <c r="S856" s="1"/>
      <c r="T856" s="1"/>
      <c r="U856" s="5"/>
      <c r="V856" s="5"/>
      <c r="W856" s="5"/>
      <c r="X856" s="5"/>
      <c r="Y856" s="5"/>
      <c r="Z856" s="5"/>
      <c r="AA856" s="5"/>
      <c r="AB856" s="5"/>
      <c r="AC856" s="5"/>
      <c r="AD856" s="5"/>
      <c r="AE856" s="6"/>
      <c r="AF856" s="5"/>
      <c r="AG856" s="7"/>
      <c r="AH856" s="6"/>
      <c r="AI856" s="8"/>
      <c r="AJ856" s="5"/>
      <c r="AK856" s="5"/>
      <c r="AL856" s="5"/>
      <c r="AM856" s="5"/>
      <c r="AN856" s="5"/>
      <c r="AO856" s="5"/>
      <c r="AP856" s="5"/>
      <c r="AQ856" s="5"/>
      <c r="AR856" s="5"/>
      <c r="AS856" s="5"/>
      <c r="AT856" s="5"/>
      <c r="AU856" s="9"/>
      <c r="AV856" s="1"/>
      <c r="AW856" s="1"/>
    </row>
    <row r="857">
      <c r="A857" s="1"/>
      <c r="B857" s="1"/>
      <c r="C857" s="5"/>
      <c r="D857" s="1"/>
      <c r="E857" s="1"/>
      <c r="F857" s="1"/>
      <c r="G857" s="1"/>
      <c r="H857" s="5"/>
      <c r="I857" s="2"/>
      <c r="J857" s="2"/>
      <c r="K857" s="3"/>
      <c r="L857" s="5"/>
      <c r="M857" s="1"/>
      <c r="N857" s="1"/>
      <c r="O857" s="1"/>
      <c r="P857" s="1"/>
      <c r="Q857" s="1"/>
      <c r="R857" s="1"/>
      <c r="S857" s="1"/>
      <c r="T857" s="1"/>
      <c r="U857" s="5"/>
      <c r="V857" s="5"/>
      <c r="W857" s="5"/>
      <c r="X857" s="5"/>
      <c r="Y857" s="5"/>
      <c r="Z857" s="5"/>
      <c r="AA857" s="5"/>
      <c r="AB857" s="5"/>
      <c r="AC857" s="5"/>
      <c r="AD857" s="5"/>
      <c r="AE857" s="6"/>
      <c r="AF857" s="5"/>
      <c r="AG857" s="7"/>
      <c r="AH857" s="6"/>
      <c r="AI857" s="8"/>
      <c r="AJ857" s="5"/>
      <c r="AK857" s="5"/>
      <c r="AL857" s="5"/>
      <c r="AM857" s="5"/>
      <c r="AN857" s="5"/>
      <c r="AO857" s="5"/>
      <c r="AP857" s="5"/>
      <c r="AQ857" s="5"/>
      <c r="AR857" s="5"/>
      <c r="AS857" s="5"/>
      <c r="AT857" s="5"/>
      <c r="AU857" s="9"/>
      <c r="AV857" s="1"/>
      <c r="AW857" s="1"/>
    </row>
    <row r="858">
      <c r="A858" s="1"/>
      <c r="B858" s="1"/>
      <c r="C858" s="5"/>
      <c r="D858" s="1"/>
      <c r="E858" s="1"/>
      <c r="F858" s="1"/>
      <c r="G858" s="1"/>
      <c r="H858" s="5"/>
      <c r="I858" s="2"/>
      <c r="J858" s="2"/>
      <c r="K858" s="3"/>
      <c r="L858" s="5"/>
      <c r="M858" s="1"/>
      <c r="N858" s="1"/>
      <c r="O858" s="1"/>
      <c r="P858" s="1"/>
      <c r="Q858" s="1"/>
      <c r="R858" s="1"/>
      <c r="S858" s="1"/>
      <c r="T858" s="1"/>
      <c r="U858" s="5"/>
      <c r="V858" s="5"/>
      <c r="W858" s="5"/>
      <c r="X858" s="5"/>
      <c r="Y858" s="5"/>
      <c r="Z858" s="5"/>
      <c r="AA858" s="5"/>
      <c r="AB858" s="5"/>
      <c r="AC858" s="5"/>
      <c r="AD858" s="5"/>
      <c r="AE858" s="6"/>
      <c r="AF858" s="5"/>
      <c r="AG858" s="7"/>
      <c r="AH858" s="6"/>
      <c r="AI858" s="8"/>
      <c r="AJ858" s="5"/>
      <c r="AK858" s="5"/>
      <c r="AL858" s="5"/>
      <c r="AM858" s="5"/>
      <c r="AN858" s="5"/>
      <c r="AO858" s="5"/>
      <c r="AP858" s="5"/>
      <c r="AQ858" s="5"/>
      <c r="AR858" s="5"/>
      <c r="AS858" s="5"/>
      <c r="AT858" s="5"/>
      <c r="AU858" s="9"/>
      <c r="AV858" s="1"/>
      <c r="AW858" s="1"/>
    </row>
    <row r="859">
      <c r="A859" s="1"/>
      <c r="B859" s="1"/>
      <c r="C859" s="5"/>
      <c r="D859" s="1"/>
      <c r="E859" s="1"/>
      <c r="F859" s="1"/>
      <c r="G859" s="1"/>
      <c r="H859" s="5"/>
      <c r="I859" s="2"/>
      <c r="J859" s="2"/>
      <c r="K859" s="3"/>
      <c r="L859" s="5"/>
      <c r="M859" s="1"/>
      <c r="N859" s="1"/>
      <c r="O859" s="1"/>
      <c r="P859" s="1"/>
      <c r="Q859" s="1"/>
      <c r="R859" s="1"/>
      <c r="S859" s="1"/>
      <c r="T859" s="1"/>
      <c r="U859" s="5"/>
      <c r="V859" s="5"/>
      <c r="W859" s="5"/>
      <c r="X859" s="5"/>
      <c r="Y859" s="5"/>
      <c r="Z859" s="5"/>
      <c r="AA859" s="5"/>
      <c r="AB859" s="5"/>
      <c r="AC859" s="5"/>
      <c r="AD859" s="5"/>
      <c r="AE859" s="6"/>
      <c r="AF859" s="5"/>
      <c r="AG859" s="7"/>
      <c r="AH859" s="6"/>
      <c r="AI859" s="8"/>
      <c r="AJ859" s="5"/>
      <c r="AK859" s="5"/>
      <c r="AL859" s="5"/>
      <c r="AM859" s="5"/>
      <c r="AN859" s="5"/>
      <c r="AO859" s="5"/>
      <c r="AP859" s="5"/>
      <c r="AQ859" s="5"/>
      <c r="AR859" s="5"/>
      <c r="AS859" s="5"/>
      <c r="AT859" s="5"/>
      <c r="AU859" s="9"/>
      <c r="AV859" s="1"/>
      <c r="AW859" s="1"/>
    </row>
    <row r="860">
      <c r="A860" s="1"/>
      <c r="B860" s="1"/>
      <c r="C860" s="5"/>
      <c r="D860" s="1"/>
      <c r="E860" s="1"/>
      <c r="F860" s="1"/>
      <c r="G860" s="1"/>
      <c r="H860" s="5"/>
      <c r="I860" s="2"/>
      <c r="J860" s="2"/>
      <c r="K860" s="3"/>
      <c r="L860" s="5"/>
      <c r="M860" s="1"/>
      <c r="N860" s="1"/>
      <c r="O860" s="1"/>
      <c r="P860" s="1"/>
      <c r="Q860" s="1"/>
      <c r="R860" s="1"/>
      <c r="S860" s="1"/>
      <c r="T860" s="1"/>
      <c r="U860" s="5"/>
      <c r="V860" s="5"/>
      <c r="W860" s="5"/>
      <c r="X860" s="5"/>
      <c r="Y860" s="5"/>
      <c r="Z860" s="5"/>
      <c r="AA860" s="5"/>
      <c r="AB860" s="5"/>
      <c r="AC860" s="5"/>
      <c r="AD860" s="5"/>
      <c r="AE860" s="6"/>
      <c r="AF860" s="5"/>
      <c r="AG860" s="7"/>
      <c r="AH860" s="6"/>
      <c r="AI860" s="8"/>
      <c r="AJ860" s="5"/>
      <c r="AK860" s="5"/>
      <c r="AL860" s="5"/>
      <c r="AM860" s="5"/>
      <c r="AN860" s="5"/>
      <c r="AO860" s="5"/>
      <c r="AP860" s="5"/>
      <c r="AQ860" s="5"/>
      <c r="AR860" s="5"/>
      <c r="AS860" s="5"/>
      <c r="AT860" s="5"/>
      <c r="AU860" s="9"/>
      <c r="AV860" s="1"/>
      <c r="AW860" s="1"/>
    </row>
    <row r="861">
      <c r="A861" s="1"/>
      <c r="B861" s="1"/>
      <c r="C861" s="5"/>
      <c r="D861" s="1"/>
      <c r="E861" s="1"/>
      <c r="F861" s="1"/>
      <c r="G861" s="1"/>
      <c r="H861" s="5"/>
      <c r="I861" s="2"/>
      <c r="J861" s="2"/>
      <c r="K861" s="3"/>
      <c r="L861" s="5"/>
      <c r="M861" s="1"/>
      <c r="N861" s="1"/>
      <c r="O861" s="1"/>
      <c r="P861" s="1"/>
      <c r="Q861" s="1"/>
      <c r="R861" s="1"/>
      <c r="S861" s="1"/>
      <c r="T861" s="1"/>
      <c r="U861" s="5"/>
      <c r="V861" s="5"/>
      <c r="W861" s="5"/>
      <c r="X861" s="5"/>
      <c r="Y861" s="5"/>
      <c r="Z861" s="5"/>
      <c r="AA861" s="5"/>
      <c r="AB861" s="5"/>
      <c r="AC861" s="5"/>
      <c r="AD861" s="5"/>
      <c r="AE861" s="6"/>
      <c r="AF861" s="5"/>
      <c r="AG861" s="7"/>
      <c r="AH861" s="6"/>
      <c r="AI861" s="8"/>
      <c r="AJ861" s="5"/>
      <c r="AK861" s="5"/>
      <c r="AL861" s="5"/>
      <c r="AM861" s="5"/>
      <c r="AN861" s="5"/>
      <c r="AO861" s="5"/>
      <c r="AP861" s="5"/>
      <c r="AQ861" s="5"/>
      <c r="AR861" s="5"/>
      <c r="AS861" s="5"/>
      <c r="AT861" s="5"/>
      <c r="AU861" s="9"/>
      <c r="AV861" s="1"/>
      <c r="AW861" s="1"/>
    </row>
    <row r="862">
      <c r="A862" s="1"/>
      <c r="B862" s="1"/>
      <c r="C862" s="5"/>
      <c r="D862" s="1"/>
      <c r="E862" s="1"/>
      <c r="F862" s="1"/>
      <c r="G862" s="1"/>
      <c r="H862" s="5"/>
      <c r="I862" s="2"/>
      <c r="J862" s="2"/>
      <c r="K862" s="3"/>
      <c r="L862" s="5"/>
      <c r="M862" s="1"/>
      <c r="N862" s="1"/>
      <c r="O862" s="1"/>
      <c r="P862" s="1"/>
      <c r="Q862" s="1"/>
      <c r="R862" s="1"/>
      <c r="S862" s="1"/>
      <c r="T862" s="1"/>
      <c r="U862" s="5"/>
      <c r="V862" s="5"/>
      <c r="W862" s="5"/>
      <c r="X862" s="5"/>
      <c r="Y862" s="5"/>
      <c r="Z862" s="5"/>
      <c r="AA862" s="5"/>
      <c r="AB862" s="5"/>
      <c r="AC862" s="5"/>
      <c r="AD862" s="5"/>
      <c r="AE862" s="6"/>
      <c r="AF862" s="5"/>
      <c r="AG862" s="7"/>
      <c r="AH862" s="6"/>
      <c r="AI862" s="8"/>
      <c r="AJ862" s="5"/>
      <c r="AK862" s="5"/>
      <c r="AL862" s="5"/>
      <c r="AM862" s="5"/>
      <c r="AN862" s="5"/>
      <c r="AO862" s="5"/>
      <c r="AP862" s="5"/>
      <c r="AQ862" s="5"/>
      <c r="AR862" s="5"/>
      <c r="AS862" s="5"/>
      <c r="AT862" s="5"/>
      <c r="AU862" s="9"/>
      <c r="AV862" s="1"/>
      <c r="AW862" s="1"/>
    </row>
    <row r="863">
      <c r="A863" s="1"/>
      <c r="B863" s="1"/>
      <c r="C863" s="5"/>
      <c r="D863" s="1"/>
      <c r="E863" s="1"/>
      <c r="F863" s="1"/>
      <c r="G863" s="1"/>
      <c r="H863" s="5"/>
      <c r="I863" s="2"/>
      <c r="J863" s="2"/>
      <c r="K863" s="3"/>
      <c r="L863" s="5"/>
      <c r="M863" s="1"/>
      <c r="N863" s="1"/>
      <c r="O863" s="1"/>
      <c r="P863" s="1"/>
      <c r="Q863" s="1"/>
      <c r="R863" s="1"/>
      <c r="S863" s="1"/>
      <c r="T863" s="1"/>
      <c r="U863" s="5"/>
      <c r="V863" s="5"/>
      <c r="W863" s="5"/>
      <c r="X863" s="5"/>
      <c r="Y863" s="5"/>
      <c r="Z863" s="5"/>
      <c r="AA863" s="5"/>
      <c r="AB863" s="5"/>
      <c r="AC863" s="5"/>
      <c r="AD863" s="5"/>
      <c r="AE863" s="6"/>
      <c r="AF863" s="5"/>
      <c r="AG863" s="7"/>
      <c r="AH863" s="6"/>
      <c r="AI863" s="8"/>
      <c r="AJ863" s="5"/>
      <c r="AK863" s="5"/>
      <c r="AL863" s="5"/>
      <c r="AM863" s="5"/>
      <c r="AN863" s="5"/>
      <c r="AO863" s="5"/>
      <c r="AP863" s="5"/>
      <c r="AQ863" s="5"/>
      <c r="AR863" s="5"/>
      <c r="AS863" s="5"/>
      <c r="AT863" s="5"/>
      <c r="AU863" s="9"/>
      <c r="AV863" s="1"/>
      <c r="AW863" s="1"/>
    </row>
    <row r="864">
      <c r="A864" s="1"/>
      <c r="B864" s="1"/>
      <c r="C864" s="5"/>
      <c r="D864" s="1"/>
      <c r="E864" s="1"/>
      <c r="F864" s="1"/>
      <c r="G864" s="1"/>
      <c r="H864" s="5"/>
      <c r="I864" s="2"/>
      <c r="J864" s="2"/>
      <c r="K864" s="3"/>
      <c r="L864" s="5"/>
      <c r="M864" s="1"/>
      <c r="N864" s="1"/>
      <c r="O864" s="1"/>
      <c r="P864" s="1"/>
      <c r="Q864" s="1"/>
      <c r="R864" s="1"/>
      <c r="S864" s="1"/>
      <c r="T864" s="1"/>
      <c r="U864" s="5"/>
      <c r="V864" s="5"/>
      <c r="W864" s="5"/>
      <c r="X864" s="5"/>
      <c r="Y864" s="5"/>
      <c r="Z864" s="5"/>
      <c r="AA864" s="5"/>
      <c r="AB864" s="5"/>
      <c r="AC864" s="5"/>
      <c r="AD864" s="5"/>
      <c r="AE864" s="6"/>
      <c r="AF864" s="5"/>
      <c r="AG864" s="7"/>
      <c r="AH864" s="6"/>
      <c r="AI864" s="8"/>
      <c r="AJ864" s="5"/>
      <c r="AK864" s="5"/>
      <c r="AL864" s="5"/>
      <c r="AM864" s="5"/>
      <c r="AN864" s="5"/>
      <c r="AO864" s="5"/>
      <c r="AP864" s="5"/>
      <c r="AQ864" s="5"/>
      <c r="AR864" s="5"/>
      <c r="AS864" s="5"/>
      <c r="AT864" s="5"/>
      <c r="AU864" s="9"/>
      <c r="AV864" s="1"/>
      <c r="AW864" s="1"/>
    </row>
    <row r="865">
      <c r="A865" s="1"/>
      <c r="B865" s="1"/>
      <c r="C865" s="5"/>
      <c r="D865" s="1"/>
      <c r="E865" s="1"/>
      <c r="F865" s="1"/>
      <c r="G865" s="1"/>
      <c r="H865" s="5"/>
      <c r="I865" s="2"/>
      <c r="J865" s="2"/>
      <c r="K865" s="3"/>
      <c r="L865" s="5"/>
      <c r="M865" s="1"/>
      <c r="N865" s="1"/>
      <c r="O865" s="1"/>
      <c r="P865" s="1"/>
      <c r="Q865" s="1"/>
      <c r="R865" s="1"/>
      <c r="S865" s="1"/>
      <c r="T865" s="1"/>
      <c r="U865" s="5"/>
      <c r="V865" s="5"/>
      <c r="W865" s="5"/>
      <c r="X865" s="5"/>
      <c r="Y865" s="5"/>
      <c r="Z865" s="5"/>
      <c r="AA865" s="5"/>
      <c r="AB865" s="5"/>
      <c r="AC865" s="5"/>
      <c r="AD865" s="5"/>
      <c r="AE865" s="6"/>
      <c r="AF865" s="5"/>
      <c r="AG865" s="7"/>
      <c r="AH865" s="6"/>
      <c r="AI865" s="8"/>
      <c r="AJ865" s="5"/>
      <c r="AK865" s="5"/>
      <c r="AL865" s="5"/>
      <c r="AM865" s="5"/>
      <c r="AN865" s="5"/>
      <c r="AO865" s="5"/>
      <c r="AP865" s="5"/>
      <c r="AQ865" s="5"/>
      <c r="AR865" s="5"/>
      <c r="AS865" s="5"/>
      <c r="AT865" s="5"/>
      <c r="AU865" s="9"/>
      <c r="AV865" s="1"/>
      <c r="AW865" s="1"/>
    </row>
    <row r="866">
      <c r="A866" s="1"/>
      <c r="B866" s="1"/>
      <c r="C866" s="5"/>
      <c r="D866" s="1"/>
      <c r="E866" s="1"/>
      <c r="F866" s="1"/>
      <c r="G866" s="1"/>
      <c r="H866" s="5"/>
      <c r="I866" s="2"/>
      <c r="J866" s="2"/>
      <c r="K866" s="3"/>
      <c r="L866" s="5"/>
      <c r="M866" s="1"/>
      <c r="N866" s="1"/>
      <c r="O866" s="1"/>
      <c r="P866" s="1"/>
      <c r="Q866" s="1"/>
      <c r="R866" s="1"/>
      <c r="S866" s="1"/>
      <c r="T866" s="1"/>
      <c r="U866" s="5"/>
      <c r="V866" s="5"/>
      <c r="W866" s="5"/>
      <c r="X866" s="5"/>
      <c r="Y866" s="5"/>
      <c r="Z866" s="5"/>
      <c r="AA866" s="5"/>
      <c r="AB866" s="5"/>
      <c r="AC866" s="5"/>
      <c r="AD866" s="5"/>
      <c r="AE866" s="6"/>
      <c r="AF866" s="5"/>
      <c r="AG866" s="7"/>
      <c r="AH866" s="6"/>
      <c r="AI866" s="8"/>
      <c r="AJ866" s="5"/>
      <c r="AK866" s="5"/>
      <c r="AL866" s="5"/>
      <c r="AM866" s="5"/>
      <c r="AN866" s="5"/>
      <c r="AO866" s="5"/>
      <c r="AP866" s="5"/>
      <c r="AQ866" s="5"/>
      <c r="AR866" s="5"/>
      <c r="AS866" s="5"/>
      <c r="AT866" s="5"/>
      <c r="AU866" s="9"/>
      <c r="AV866" s="1"/>
      <c r="AW866" s="1"/>
    </row>
    <row r="867">
      <c r="A867" s="1"/>
      <c r="B867" s="1"/>
      <c r="C867" s="5"/>
      <c r="D867" s="1"/>
      <c r="E867" s="1"/>
      <c r="F867" s="1"/>
      <c r="G867" s="1"/>
      <c r="H867" s="5"/>
      <c r="I867" s="2"/>
      <c r="J867" s="2"/>
      <c r="K867" s="3"/>
      <c r="L867" s="5"/>
      <c r="M867" s="1"/>
      <c r="N867" s="1"/>
      <c r="O867" s="1"/>
      <c r="P867" s="1"/>
      <c r="Q867" s="1"/>
      <c r="R867" s="1"/>
      <c r="S867" s="1"/>
      <c r="T867" s="1"/>
      <c r="U867" s="5"/>
      <c r="V867" s="5"/>
      <c r="W867" s="5"/>
      <c r="X867" s="5"/>
      <c r="Y867" s="5"/>
      <c r="Z867" s="5"/>
      <c r="AA867" s="5"/>
      <c r="AB867" s="5"/>
      <c r="AC867" s="5"/>
      <c r="AD867" s="5"/>
      <c r="AE867" s="6"/>
      <c r="AF867" s="5"/>
      <c r="AG867" s="7"/>
      <c r="AH867" s="6"/>
      <c r="AI867" s="8"/>
      <c r="AJ867" s="5"/>
      <c r="AK867" s="5"/>
      <c r="AL867" s="5"/>
      <c r="AM867" s="5"/>
      <c r="AN867" s="5"/>
      <c r="AO867" s="5"/>
      <c r="AP867" s="5"/>
      <c r="AQ867" s="5"/>
      <c r="AR867" s="5"/>
      <c r="AS867" s="5"/>
      <c r="AT867" s="5"/>
      <c r="AU867" s="9"/>
      <c r="AV867" s="1"/>
      <c r="AW867" s="1"/>
    </row>
    <row r="868">
      <c r="A868" s="1"/>
      <c r="B868" s="1"/>
      <c r="C868" s="5"/>
      <c r="D868" s="1"/>
      <c r="E868" s="1"/>
      <c r="F868" s="1"/>
      <c r="G868" s="1"/>
      <c r="H868" s="5"/>
      <c r="I868" s="2"/>
      <c r="J868" s="2"/>
      <c r="K868" s="3"/>
      <c r="L868" s="5"/>
      <c r="M868" s="1"/>
      <c r="N868" s="1"/>
      <c r="O868" s="1"/>
      <c r="P868" s="1"/>
      <c r="Q868" s="1"/>
      <c r="R868" s="1"/>
      <c r="S868" s="1"/>
      <c r="T868" s="1"/>
      <c r="U868" s="5"/>
      <c r="V868" s="5"/>
      <c r="W868" s="5"/>
      <c r="X868" s="5"/>
      <c r="Y868" s="5"/>
      <c r="Z868" s="5"/>
      <c r="AA868" s="5"/>
      <c r="AB868" s="5"/>
      <c r="AC868" s="5"/>
      <c r="AD868" s="5"/>
      <c r="AE868" s="6"/>
      <c r="AF868" s="5"/>
      <c r="AG868" s="7"/>
      <c r="AH868" s="6"/>
      <c r="AI868" s="8"/>
      <c r="AJ868" s="5"/>
      <c r="AK868" s="5"/>
      <c r="AL868" s="5"/>
      <c r="AM868" s="5"/>
      <c r="AN868" s="5"/>
      <c r="AO868" s="5"/>
      <c r="AP868" s="5"/>
      <c r="AQ868" s="5"/>
      <c r="AR868" s="5"/>
      <c r="AS868" s="5"/>
      <c r="AT868" s="5"/>
      <c r="AU868" s="9"/>
      <c r="AV868" s="1"/>
      <c r="AW868" s="1"/>
    </row>
    <row r="869">
      <c r="A869" s="1"/>
      <c r="B869" s="1"/>
      <c r="C869" s="5"/>
      <c r="D869" s="1"/>
      <c r="E869" s="1"/>
      <c r="F869" s="1"/>
      <c r="G869" s="1"/>
      <c r="H869" s="5"/>
      <c r="I869" s="2"/>
      <c r="J869" s="2"/>
      <c r="K869" s="3"/>
      <c r="L869" s="5"/>
      <c r="M869" s="1"/>
      <c r="N869" s="1"/>
      <c r="O869" s="1"/>
      <c r="P869" s="1"/>
      <c r="Q869" s="1"/>
      <c r="R869" s="1"/>
      <c r="S869" s="1"/>
      <c r="T869" s="1"/>
      <c r="U869" s="5"/>
      <c r="V869" s="5"/>
      <c r="W869" s="5"/>
      <c r="X869" s="5"/>
      <c r="Y869" s="5"/>
      <c r="Z869" s="5"/>
      <c r="AA869" s="5"/>
      <c r="AB869" s="5"/>
      <c r="AC869" s="5"/>
      <c r="AD869" s="5"/>
      <c r="AE869" s="6"/>
      <c r="AF869" s="5"/>
      <c r="AG869" s="7"/>
      <c r="AH869" s="6"/>
      <c r="AI869" s="8"/>
      <c r="AJ869" s="5"/>
      <c r="AK869" s="5"/>
      <c r="AL869" s="5"/>
      <c r="AM869" s="5"/>
      <c r="AN869" s="5"/>
      <c r="AO869" s="5"/>
      <c r="AP869" s="5"/>
      <c r="AQ869" s="5"/>
      <c r="AR869" s="5"/>
      <c r="AS869" s="5"/>
      <c r="AT869" s="5"/>
      <c r="AU869" s="9"/>
      <c r="AV869" s="1"/>
      <c r="AW869" s="1"/>
    </row>
    <row r="870">
      <c r="A870" s="1"/>
      <c r="B870" s="1"/>
      <c r="C870" s="5"/>
      <c r="D870" s="1"/>
      <c r="E870" s="1"/>
      <c r="F870" s="1"/>
      <c r="G870" s="1"/>
      <c r="H870" s="5"/>
      <c r="I870" s="2"/>
      <c r="J870" s="2"/>
      <c r="K870" s="3"/>
      <c r="L870" s="5"/>
      <c r="M870" s="1"/>
      <c r="N870" s="1"/>
      <c r="O870" s="1"/>
      <c r="P870" s="1"/>
      <c r="Q870" s="1"/>
      <c r="R870" s="1"/>
      <c r="S870" s="1"/>
      <c r="T870" s="1"/>
      <c r="U870" s="5"/>
      <c r="V870" s="5"/>
      <c r="W870" s="5"/>
      <c r="X870" s="5"/>
      <c r="Y870" s="5"/>
      <c r="Z870" s="5"/>
      <c r="AA870" s="5"/>
      <c r="AB870" s="5"/>
      <c r="AC870" s="5"/>
      <c r="AD870" s="5"/>
      <c r="AE870" s="6"/>
      <c r="AF870" s="5"/>
      <c r="AG870" s="7"/>
      <c r="AH870" s="6"/>
      <c r="AI870" s="8"/>
      <c r="AJ870" s="5"/>
      <c r="AK870" s="5"/>
      <c r="AL870" s="5"/>
      <c r="AM870" s="5"/>
      <c r="AN870" s="5"/>
      <c r="AO870" s="5"/>
      <c r="AP870" s="5"/>
      <c r="AQ870" s="5"/>
      <c r="AR870" s="5"/>
      <c r="AS870" s="5"/>
      <c r="AT870" s="5"/>
      <c r="AU870" s="9"/>
      <c r="AV870" s="1"/>
      <c r="AW870" s="1"/>
    </row>
    <row r="871">
      <c r="A871" s="1"/>
      <c r="B871" s="1"/>
      <c r="C871" s="5"/>
      <c r="D871" s="1"/>
      <c r="E871" s="1"/>
      <c r="F871" s="1"/>
      <c r="G871" s="1"/>
      <c r="H871" s="5"/>
      <c r="I871" s="2"/>
      <c r="J871" s="2"/>
      <c r="K871" s="3"/>
      <c r="L871" s="5"/>
      <c r="M871" s="1"/>
      <c r="N871" s="1"/>
      <c r="O871" s="1"/>
      <c r="P871" s="1"/>
      <c r="Q871" s="1"/>
      <c r="R871" s="1"/>
      <c r="S871" s="1"/>
      <c r="T871" s="1"/>
      <c r="U871" s="5"/>
      <c r="V871" s="5"/>
      <c r="W871" s="5"/>
      <c r="X871" s="5"/>
      <c r="Y871" s="5"/>
      <c r="Z871" s="5"/>
      <c r="AA871" s="5"/>
      <c r="AB871" s="5"/>
      <c r="AC871" s="5"/>
      <c r="AD871" s="5"/>
      <c r="AE871" s="6"/>
      <c r="AF871" s="5"/>
      <c r="AG871" s="7"/>
      <c r="AH871" s="6"/>
      <c r="AI871" s="8"/>
      <c r="AJ871" s="5"/>
      <c r="AK871" s="5"/>
      <c r="AL871" s="5"/>
      <c r="AM871" s="5"/>
      <c r="AN871" s="5"/>
      <c r="AO871" s="5"/>
      <c r="AP871" s="5"/>
      <c r="AQ871" s="5"/>
      <c r="AR871" s="5"/>
      <c r="AS871" s="5"/>
      <c r="AT871" s="5"/>
      <c r="AU871" s="9"/>
      <c r="AV871" s="1"/>
      <c r="AW871" s="1"/>
    </row>
    <row r="872">
      <c r="A872" s="1"/>
      <c r="B872" s="1"/>
      <c r="C872" s="5"/>
      <c r="D872" s="1"/>
      <c r="E872" s="1"/>
      <c r="F872" s="1"/>
      <c r="G872" s="1"/>
      <c r="H872" s="5"/>
      <c r="I872" s="2"/>
      <c r="J872" s="2"/>
      <c r="K872" s="3"/>
      <c r="L872" s="5"/>
      <c r="M872" s="1"/>
      <c r="N872" s="1"/>
      <c r="O872" s="1"/>
      <c r="P872" s="1"/>
      <c r="Q872" s="1"/>
      <c r="R872" s="1"/>
      <c r="S872" s="1"/>
      <c r="T872" s="1"/>
      <c r="U872" s="5"/>
      <c r="V872" s="5"/>
      <c r="W872" s="5"/>
      <c r="X872" s="5"/>
      <c r="Y872" s="5"/>
      <c r="Z872" s="5"/>
      <c r="AA872" s="5"/>
      <c r="AB872" s="5"/>
      <c r="AC872" s="5"/>
      <c r="AD872" s="5"/>
      <c r="AE872" s="6"/>
      <c r="AF872" s="5"/>
      <c r="AG872" s="7"/>
      <c r="AH872" s="6"/>
      <c r="AI872" s="8"/>
      <c r="AJ872" s="5"/>
      <c r="AK872" s="5"/>
      <c r="AL872" s="5"/>
      <c r="AM872" s="5"/>
      <c r="AN872" s="5"/>
      <c r="AO872" s="5"/>
      <c r="AP872" s="5"/>
      <c r="AQ872" s="5"/>
      <c r="AR872" s="5"/>
      <c r="AS872" s="5"/>
      <c r="AT872" s="5"/>
      <c r="AU872" s="9"/>
      <c r="AV872" s="1"/>
      <c r="AW872" s="1"/>
    </row>
    <row r="873">
      <c r="A873" s="1"/>
      <c r="B873" s="1"/>
      <c r="C873" s="5"/>
      <c r="D873" s="1"/>
      <c r="E873" s="1"/>
      <c r="F873" s="1"/>
      <c r="G873" s="1"/>
      <c r="H873" s="5"/>
      <c r="I873" s="2"/>
      <c r="J873" s="2"/>
      <c r="K873" s="3"/>
      <c r="L873" s="5"/>
      <c r="M873" s="1"/>
      <c r="N873" s="1"/>
      <c r="O873" s="1"/>
      <c r="P873" s="1"/>
      <c r="Q873" s="1"/>
      <c r="R873" s="1"/>
      <c r="S873" s="1"/>
      <c r="T873" s="1"/>
      <c r="U873" s="5"/>
      <c r="V873" s="5"/>
      <c r="W873" s="5"/>
      <c r="X873" s="5"/>
      <c r="Y873" s="5"/>
      <c r="Z873" s="5"/>
      <c r="AA873" s="5"/>
      <c r="AB873" s="5"/>
      <c r="AC873" s="5"/>
      <c r="AD873" s="5"/>
      <c r="AE873" s="6"/>
      <c r="AF873" s="5"/>
      <c r="AG873" s="7"/>
      <c r="AH873" s="6"/>
      <c r="AI873" s="8"/>
      <c r="AJ873" s="5"/>
      <c r="AK873" s="5"/>
      <c r="AL873" s="5"/>
      <c r="AM873" s="5"/>
      <c r="AN873" s="5"/>
      <c r="AO873" s="5"/>
      <c r="AP873" s="5"/>
      <c r="AQ873" s="5"/>
      <c r="AR873" s="5"/>
      <c r="AS873" s="5"/>
      <c r="AT873" s="5"/>
      <c r="AU873" s="9"/>
      <c r="AV873" s="1"/>
      <c r="AW873" s="1"/>
    </row>
    <row r="874">
      <c r="A874" s="1"/>
      <c r="B874" s="1"/>
      <c r="C874" s="5"/>
      <c r="D874" s="1"/>
      <c r="E874" s="1"/>
      <c r="F874" s="1"/>
      <c r="G874" s="1"/>
      <c r="H874" s="5"/>
      <c r="I874" s="2"/>
      <c r="J874" s="2"/>
      <c r="K874" s="3"/>
      <c r="L874" s="5"/>
      <c r="M874" s="1"/>
      <c r="N874" s="1"/>
      <c r="O874" s="1"/>
      <c r="P874" s="1"/>
      <c r="Q874" s="1"/>
      <c r="R874" s="1"/>
      <c r="S874" s="1"/>
      <c r="T874" s="1"/>
      <c r="U874" s="5"/>
      <c r="V874" s="5"/>
      <c r="W874" s="5"/>
      <c r="X874" s="5"/>
      <c r="Y874" s="5"/>
      <c r="Z874" s="5"/>
      <c r="AA874" s="5"/>
      <c r="AB874" s="5"/>
      <c r="AC874" s="5"/>
      <c r="AD874" s="5"/>
      <c r="AE874" s="6"/>
      <c r="AF874" s="5"/>
      <c r="AG874" s="7"/>
      <c r="AH874" s="6"/>
      <c r="AI874" s="8"/>
      <c r="AJ874" s="5"/>
      <c r="AK874" s="5"/>
      <c r="AL874" s="5"/>
      <c r="AM874" s="5"/>
      <c r="AN874" s="5"/>
      <c r="AO874" s="5"/>
      <c r="AP874" s="5"/>
      <c r="AQ874" s="5"/>
      <c r="AR874" s="5"/>
      <c r="AS874" s="5"/>
      <c r="AT874" s="5"/>
      <c r="AU874" s="9"/>
      <c r="AV874" s="1"/>
      <c r="AW874" s="1"/>
    </row>
    <row r="875">
      <c r="A875" s="1"/>
      <c r="B875" s="1"/>
      <c r="C875" s="5"/>
      <c r="D875" s="1"/>
      <c r="E875" s="1"/>
      <c r="F875" s="1"/>
      <c r="G875" s="1"/>
      <c r="H875" s="5"/>
      <c r="I875" s="2"/>
      <c r="J875" s="2"/>
      <c r="K875" s="3"/>
      <c r="L875" s="5"/>
      <c r="M875" s="1"/>
      <c r="N875" s="1"/>
      <c r="O875" s="1"/>
      <c r="P875" s="1"/>
      <c r="Q875" s="1"/>
      <c r="R875" s="1"/>
      <c r="S875" s="1"/>
      <c r="T875" s="1"/>
      <c r="U875" s="5"/>
      <c r="V875" s="5"/>
      <c r="W875" s="5"/>
      <c r="X875" s="5"/>
      <c r="Y875" s="5"/>
      <c r="Z875" s="5"/>
      <c r="AA875" s="5"/>
      <c r="AB875" s="5"/>
      <c r="AC875" s="5"/>
      <c r="AD875" s="5"/>
      <c r="AE875" s="6"/>
      <c r="AF875" s="5"/>
      <c r="AG875" s="7"/>
      <c r="AH875" s="6"/>
      <c r="AI875" s="8"/>
      <c r="AJ875" s="5"/>
      <c r="AK875" s="5"/>
      <c r="AL875" s="5"/>
      <c r="AM875" s="5"/>
      <c r="AN875" s="5"/>
      <c r="AO875" s="5"/>
      <c r="AP875" s="5"/>
      <c r="AQ875" s="5"/>
      <c r="AR875" s="5"/>
      <c r="AS875" s="5"/>
      <c r="AT875" s="5"/>
      <c r="AU875" s="9"/>
      <c r="AV875" s="1"/>
      <c r="AW875" s="1"/>
    </row>
    <row r="876">
      <c r="A876" s="1"/>
      <c r="B876" s="1"/>
      <c r="C876" s="5"/>
      <c r="D876" s="1"/>
      <c r="E876" s="1"/>
      <c r="F876" s="1"/>
      <c r="G876" s="1"/>
      <c r="H876" s="5"/>
      <c r="I876" s="2"/>
      <c r="J876" s="2"/>
      <c r="K876" s="3"/>
      <c r="L876" s="5"/>
      <c r="M876" s="1"/>
      <c r="N876" s="1"/>
      <c r="O876" s="1"/>
      <c r="P876" s="1"/>
      <c r="Q876" s="1"/>
      <c r="R876" s="1"/>
      <c r="S876" s="1"/>
      <c r="T876" s="1"/>
      <c r="U876" s="5"/>
      <c r="V876" s="5"/>
      <c r="W876" s="5"/>
      <c r="X876" s="5"/>
      <c r="Y876" s="5"/>
      <c r="Z876" s="5"/>
      <c r="AA876" s="5"/>
      <c r="AB876" s="5"/>
      <c r="AC876" s="5"/>
      <c r="AD876" s="5"/>
      <c r="AE876" s="6"/>
      <c r="AF876" s="5"/>
      <c r="AG876" s="7"/>
      <c r="AH876" s="6"/>
      <c r="AI876" s="8"/>
      <c r="AJ876" s="5"/>
      <c r="AK876" s="5"/>
      <c r="AL876" s="5"/>
      <c r="AM876" s="5"/>
      <c r="AN876" s="5"/>
      <c r="AO876" s="5"/>
      <c r="AP876" s="5"/>
      <c r="AQ876" s="5"/>
      <c r="AR876" s="5"/>
      <c r="AS876" s="5"/>
      <c r="AT876" s="5"/>
      <c r="AU876" s="9"/>
      <c r="AV876" s="1"/>
      <c r="AW876" s="1"/>
    </row>
    <row r="877">
      <c r="A877" s="1"/>
      <c r="B877" s="1"/>
      <c r="C877" s="5"/>
      <c r="D877" s="1"/>
      <c r="E877" s="1"/>
      <c r="F877" s="1"/>
      <c r="G877" s="1"/>
      <c r="H877" s="5"/>
      <c r="I877" s="2"/>
      <c r="J877" s="2"/>
      <c r="K877" s="3"/>
      <c r="L877" s="5"/>
      <c r="M877" s="1"/>
      <c r="N877" s="1"/>
      <c r="O877" s="1"/>
      <c r="P877" s="1"/>
      <c r="Q877" s="1"/>
      <c r="R877" s="1"/>
      <c r="S877" s="1"/>
      <c r="T877" s="1"/>
      <c r="U877" s="5"/>
      <c r="V877" s="5"/>
      <c r="W877" s="5"/>
      <c r="X877" s="5"/>
      <c r="Y877" s="5"/>
      <c r="Z877" s="5"/>
      <c r="AA877" s="5"/>
      <c r="AB877" s="5"/>
      <c r="AC877" s="5"/>
      <c r="AD877" s="5"/>
      <c r="AE877" s="6"/>
      <c r="AF877" s="5"/>
      <c r="AG877" s="7"/>
      <c r="AH877" s="6"/>
      <c r="AI877" s="8"/>
      <c r="AJ877" s="5"/>
      <c r="AK877" s="5"/>
      <c r="AL877" s="5"/>
      <c r="AM877" s="5"/>
      <c r="AN877" s="5"/>
      <c r="AO877" s="5"/>
      <c r="AP877" s="5"/>
      <c r="AQ877" s="5"/>
      <c r="AR877" s="5"/>
      <c r="AS877" s="5"/>
      <c r="AT877" s="5"/>
      <c r="AU877" s="9"/>
      <c r="AV877" s="1"/>
      <c r="AW877" s="1"/>
    </row>
    <row r="878">
      <c r="A878" s="1"/>
      <c r="B878" s="1"/>
      <c r="C878" s="5"/>
      <c r="D878" s="1"/>
      <c r="E878" s="1"/>
      <c r="F878" s="1"/>
      <c r="G878" s="1"/>
      <c r="H878" s="5"/>
      <c r="I878" s="2"/>
      <c r="J878" s="2"/>
      <c r="K878" s="3"/>
      <c r="L878" s="5"/>
      <c r="M878" s="1"/>
      <c r="N878" s="1"/>
      <c r="O878" s="1"/>
      <c r="P878" s="1"/>
      <c r="Q878" s="1"/>
      <c r="R878" s="1"/>
      <c r="S878" s="1"/>
      <c r="T878" s="1"/>
      <c r="U878" s="5"/>
      <c r="V878" s="5"/>
      <c r="W878" s="5"/>
      <c r="X878" s="5"/>
      <c r="Y878" s="5"/>
      <c r="Z878" s="5"/>
      <c r="AA878" s="5"/>
      <c r="AB878" s="5"/>
      <c r="AC878" s="5"/>
      <c r="AD878" s="5"/>
      <c r="AE878" s="6"/>
      <c r="AF878" s="5"/>
      <c r="AG878" s="7"/>
      <c r="AH878" s="6"/>
      <c r="AI878" s="8"/>
      <c r="AJ878" s="5"/>
      <c r="AK878" s="5"/>
      <c r="AL878" s="5"/>
      <c r="AM878" s="5"/>
      <c r="AN878" s="5"/>
      <c r="AO878" s="5"/>
      <c r="AP878" s="5"/>
      <c r="AQ878" s="5"/>
      <c r="AR878" s="5"/>
      <c r="AS878" s="5"/>
      <c r="AT878" s="5"/>
      <c r="AU878" s="9"/>
      <c r="AV878" s="1"/>
      <c r="AW878" s="1"/>
    </row>
    <row r="879">
      <c r="A879" s="1"/>
      <c r="B879" s="1"/>
      <c r="C879" s="5"/>
      <c r="D879" s="1"/>
      <c r="E879" s="1"/>
      <c r="F879" s="1"/>
      <c r="G879" s="1"/>
      <c r="H879" s="5"/>
      <c r="I879" s="2"/>
      <c r="J879" s="2"/>
      <c r="K879" s="3"/>
      <c r="L879" s="5"/>
      <c r="M879" s="1"/>
      <c r="N879" s="1"/>
      <c r="O879" s="1"/>
      <c r="P879" s="1"/>
      <c r="Q879" s="1"/>
      <c r="R879" s="1"/>
      <c r="S879" s="1"/>
      <c r="T879" s="1"/>
      <c r="U879" s="5"/>
      <c r="V879" s="5"/>
      <c r="W879" s="5"/>
      <c r="X879" s="5"/>
      <c r="Y879" s="5"/>
      <c r="Z879" s="5"/>
      <c r="AA879" s="5"/>
      <c r="AB879" s="5"/>
      <c r="AC879" s="5"/>
      <c r="AD879" s="5"/>
      <c r="AE879" s="6"/>
      <c r="AF879" s="5"/>
      <c r="AG879" s="7"/>
      <c r="AH879" s="6"/>
      <c r="AI879" s="8"/>
      <c r="AJ879" s="5"/>
      <c r="AK879" s="5"/>
      <c r="AL879" s="5"/>
      <c r="AM879" s="5"/>
      <c r="AN879" s="5"/>
      <c r="AO879" s="5"/>
      <c r="AP879" s="5"/>
      <c r="AQ879" s="5"/>
      <c r="AR879" s="5"/>
      <c r="AS879" s="5"/>
      <c r="AT879" s="5"/>
      <c r="AU879" s="9"/>
      <c r="AV879" s="1"/>
      <c r="AW879" s="1"/>
    </row>
    <row r="880">
      <c r="A880" s="1"/>
      <c r="B880" s="1"/>
      <c r="C880" s="5"/>
      <c r="D880" s="1"/>
      <c r="E880" s="1"/>
      <c r="F880" s="1"/>
      <c r="G880" s="1"/>
      <c r="H880" s="5"/>
      <c r="I880" s="2"/>
      <c r="J880" s="2"/>
      <c r="K880" s="3"/>
      <c r="L880" s="5"/>
      <c r="M880" s="1"/>
      <c r="N880" s="1"/>
      <c r="O880" s="1"/>
      <c r="P880" s="1"/>
      <c r="Q880" s="1"/>
      <c r="R880" s="1"/>
      <c r="S880" s="1"/>
      <c r="T880" s="1"/>
      <c r="U880" s="5"/>
      <c r="V880" s="5"/>
      <c r="W880" s="5"/>
      <c r="X880" s="5"/>
      <c r="Y880" s="5"/>
      <c r="Z880" s="5"/>
      <c r="AA880" s="5"/>
      <c r="AB880" s="5"/>
      <c r="AC880" s="5"/>
      <c r="AD880" s="5"/>
      <c r="AE880" s="6"/>
      <c r="AF880" s="5"/>
      <c r="AG880" s="7"/>
      <c r="AH880" s="6"/>
      <c r="AI880" s="8"/>
      <c r="AJ880" s="5"/>
      <c r="AK880" s="5"/>
      <c r="AL880" s="5"/>
      <c r="AM880" s="5"/>
      <c r="AN880" s="5"/>
      <c r="AO880" s="5"/>
      <c r="AP880" s="5"/>
      <c r="AQ880" s="5"/>
      <c r="AR880" s="5"/>
      <c r="AS880" s="5"/>
      <c r="AT880" s="5"/>
      <c r="AU880" s="9"/>
      <c r="AV880" s="1"/>
      <c r="AW880" s="1"/>
    </row>
    <row r="881">
      <c r="A881" s="1"/>
      <c r="B881" s="1"/>
      <c r="C881" s="5"/>
      <c r="D881" s="1"/>
      <c r="E881" s="1"/>
      <c r="F881" s="1"/>
      <c r="G881" s="1"/>
      <c r="H881" s="5"/>
      <c r="I881" s="2"/>
      <c r="J881" s="2"/>
      <c r="K881" s="3"/>
      <c r="L881" s="5"/>
      <c r="M881" s="1"/>
      <c r="N881" s="1"/>
      <c r="O881" s="1"/>
      <c r="P881" s="1"/>
      <c r="Q881" s="1"/>
      <c r="R881" s="1"/>
      <c r="S881" s="1"/>
      <c r="T881" s="1"/>
      <c r="U881" s="5"/>
      <c r="V881" s="5"/>
      <c r="W881" s="5"/>
      <c r="X881" s="5"/>
      <c r="Y881" s="5"/>
      <c r="Z881" s="5"/>
      <c r="AA881" s="5"/>
      <c r="AB881" s="5"/>
      <c r="AC881" s="5"/>
      <c r="AD881" s="5"/>
      <c r="AE881" s="6"/>
      <c r="AF881" s="5"/>
      <c r="AG881" s="7"/>
      <c r="AH881" s="6"/>
      <c r="AI881" s="8"/>
      <c r="AJ881" s="5"/>
      <c r="AK881" s="5"/>
      <c r="AL881" s="5"/>
      <c r="AM881" s="5"/>
      <c r="AN881" s="5"/>
      <c r="AO881" s="5"/>
      <c r="AP881" s="5"/>
      <c r="AQ881" s="5"/>
      <c r="AR881" s="5"/>
      <c r="AS881" s="5"/>
      <c r="AT881" s="5"/>
      <c r="AU881" s="9"/>
      <c r="AV881" s="1"/>
      <c r="AW881" s="1"/>
    </row>
    <row r="882">
      <c r="A882" s="1"/>
      <c r="B882" s="1"/>
      <c r="C882" s="5"/>
      <c r="D882" s="1"/>
      <c r="E882" s="1"/>
      <c r="F882" s="1"/>
      <c r="G882" s="1"/>
      <c r="H882" s="5"/>
      <c r="I882" s="2"/>
      <c r="J882" s="2"/>
      <c r="K882" s="3"/>
      <c r="L882" s="5"/>
      <c r="M882" s="1"/>
      <c r="N882" s="1"/>
      <c r="O882" s="1"/>
      <c r="P882" s="1"/>
      <c r="Q882" s="1"/>
      <c r="R882" s="1"/>
      <c r="S882" s="1"/>
      <c r="T882" s="1"/>
      <c r="U882" s="5"/>
      <c r="V882" s="5"/>
      <c r="W882" s="5"/>
      <c r="X882" s="5"/>
      <c r="Y882" s="5"/>
      <c r="Z882" s="5"/>
      <c r="AA882" s="5"/>
      <c r="AB882" s="5"/>
      <c r="AC882" s="5"/>
      <c r="AD882" s="5"/>
      <c r="AE882" s="6"/>
      <c r="AF882" s="5"/>
      <c r="AG882" s="7"/>
      <c r="AH882" s="6"/>
      <c r="AI882" s="8"/>
      <c r="AJ882" s="5"/>
      <c r="AK882" s="5"/>
      <c r="AL882" s="5"/>
      <c r="AM882" s="5"/>
      <c r="AN882" s="5"/>
      <c r="AO882" s="5"/>
      <c r="AP882" s="5"/>
      <c r="AQ882" s="5"/>
      <c r="AR882" s="5"/>
      <c r="AS882" s="5"/>
      <c r="AT882" s="5"/>
      <c r="AU882" s="9"/>
      <c r="AV882" s="1"/>
      <c r="AW882" s="1"/>
    </row>
    <row r="883">
      <c r="A883" s="1"/>
      <c r="B883" s="1"/>
      <c r="C883" s="5"/>
      <c r="D883" s="1"/>
      <c r="E883" s="1"/>
      <c r="F883" s="1"/>
      <c r="G883" s="1"/>
      <c r="H883" s="5"/>
      <c r="I883" s="2"/>
      <c r="J883" s="2"/>
      <c r="K883" s="3"/>
      <c r="L883" s="5"/>
      <c r="M883" s="1"/>
      <c r="N883" s="1"/>
      <c r="O883" s="1"/>
      <c r="P883" s="1"/>
      <c r="Q883" s="1"/>
      <c r="R883" s="1"/>
      <c r="S883" s="1"/>
      <c r="T883" s="1"/>
      <c r="U883" s="5"/>
      <c r="V883" s="5"/>
      <c r="W883" s="5"/>
      <c r="X883" s="5"/>
      <c r="Y883" s="5"/>
      <c r="Z883" s="5"/>
      <c r="AA883" s="5"/>
      <c r="AB883" s="5"/>
      <c r="AC883" s="5"/>
      <c r="AD883" s="5"/>
      <c r="AE883" s="6"/>
      <c r="AF883" s="5"/>
      <c r="AG883" s="7"/>
      <c r="AH883" s="6"/>
      <c r="AI883" s="8"/>
      <c r="AJ883" s="5"/>
      <c r="AK883" s="5"/>
      <c r="AL883" s="5"/>
      <c r="AM883" s="5"/>
      <c r="AN883" s="5"/>
      <c r="AO883" s="5"/>
      <c r="AP883" s="5"/>
      <c r="AQ883" s="5"/>
      <c r="AR883" s="5"/>
      <c r="AS883" s="5"/>
      <c r="AT883" s="5"/>
      <c r="AU883" s="9"/>
      <c r="AV883" s="1"/>
      <c r="AW883" s="1"/>
    </row>
    <row r="884">
      <c r="A884" s="1"/>
      <c r="B884" s="1"/>
      <c r="C884" s="5"/>
      <c r="D884" s="1"/>
      <c r="E884" s="1"/>
      <c r="F884" s="1"/>
      <c r="G884" s="1"/>
      <c r="H884" s="5"/>
      <c r="I884" s="2"/>
      <c r="J884" s="2"/>
      <c r="K884" s="3"/>
      <c r="L884" s="5"/>
      <c r="M884" s="1"/>
      <c r="N884" s="1"/>
      <c r="O884" s="1"/>
      <c r="P884" s="1"/>
      <c r="Q884" s="1"/>
      <c r="R884" s="1"/>
      <c r="S884" s="1"/>
      <c r="T884" s="1"/>
      <c r="U884" s="5"/>
      <c r="V884" s="5"/>
      <c r="W884" s="5"/>
      <c r="X884" s="5"/>
      <c r="Y884" s="5"/>
      <c r="Z884" s="5"/>
      <c r="AA884" s="5"/>
      <c r="AB884" s="5"/>
      <c r="AC884" s="5"/>
      <c r="AD884" s="5"/>
      <c r="AE884" s="6"/>
      <c r="AF884" s="5"/>
      <c r="AG884" s="7"/>
      <c r="AH884" s="6"/>
      <c r="AI884" s="8"/>
      <c r="AJ884" s="5"/>
      <c r="AK884" s="5"/>
      <c r="AL884" s="5"/>
      <c r="AM884" s="5"/>
      <c r="AN884" s="5"/>
      <c r="AO884" s="5"/>
      <c r="AP884" s="5"/>
      <c r="AQ884" s="5"/>
      <c r="AR884" s="5"/>
      <c r="AS884" s="5"/>
      <c r="AT884" s="5"/>
      <c r="AU884" s="9"/>
      <c r="AV884" s="1"/>
      <c r="AW884" s="1"/>
    </row>
    <row r="885">
      <c r="A885" s="1"/>
      <c r="B885" s="1"/>
      <c r="C885" s="5"/>
      <c r="D885" s="1"/>
      <c r="E885" s="1"/>
      <c r="F885" s="1"/>
      <c r="G885" s="1"/>
      <c r="H885" s="5"/>
      <c r="I885" s="2"/>
      <c r="J885" s="2"/>
      <c r="K885" s="3"/>
      <c r="L885" s="5"/>
      <c r="M885" s="1"/>
      <c r="N885" s="1"/>
      <c r="O885" s="1"/>
      <c r="P885" s="1"/>
      <c r="Q885" s="1"/>
      <c r="R885" s="1"/>
      <c r="S885" s="1"/>
      <c r="T885" s="1"/>
      <c r="U885" s="5"/>
      <c r="V885" s="5"/>
      <c r="W885" s="5"/>
      <c r="X885" s="5"/>
      <c r="Y885" s="5"/>
      <c r="Z885" s="5"/>
      <c r="AA885" s="5"/>
      <c r="AB885" s="5"/>
      <c r="AC885" s="5"/>
      <c r="AD885" s="5"/>
      <c r="AE885" s="6"/>
      <c r="AF885" s="5"/>
      <c r="AG885" s="7"/>
      <c r="AH885" s="6"/>
      <c r="AI885" s="8"/>
      <c r="AJ885" s="5"/>
      <c r="AK885" s="5"/>
      <c r="AL885" s="5"/>
      <c r="AM885" s="5"/>
      <c r="AN885" s="5"/>
      <c r="AO885" s="5"/>
      <c r="AP885" s="5"/>
      <c r="AQ885" s="5"/>
      <c r="AR885" s="5"/>
      <c r="AS885" s="5"/>
      <c r="AT885" s="5"/>
      <c r="AU885" s="9"/>
      <c r="AV885" s="1"/>
      <c r="AW885" s="1"/>
    </row>
    <row r="886">
      <c r="A886" s="1"/>
      <c r="B886" s="1"/>
      <c r="C886" s="5"/>
      <c r="D886" s="1"/>
      <c r="E886" s="1"/>
      <c r="F886" s="1"/>
      <c r="G886" s="1"/>
      <c r="H886" s="5"/>
      <c r="I886" s="2"/>
      <c r="J886" s="2"/>
      <c r="K886" s="3"/>
      <c r="L886" s="5"/>
      <c r="M886" s="1"/>
      <c r="N886" s="1"/>
      <c r="O886" s="1"/>
      <c r="P886" s="1"/>
      <c r="Q886" s="1"/>
      <c r="R886" s="1"/>
      <c r="S886" s="1"/>
      <c r="T886" s="1"/>
      <c r="U886" s="5"/>
      <c r="V886" s="5"/>
      <c r="W886" s="5"/>
      <c r="X886" s="5"/>
      <c r="Y886" s="5"/>
      <c r="Z886" s="5"/>
      <c r="AA886" s="5"/>
      <c r="AB886" s="5"/>
      <c r="AC886" s="5"/>
      <c r="AD886" s="5"/>
      <c r="AE886" s="6"/>
      <c r="AF886" s="5"/>
      <c r="AG886" s="7"/>
      <c r="AH886" s="6"/>
      <c r="AI886" s="8"/>
      <c r="AJ886" s="5"/>
      <c r="AK886" s="5"/>
      <c r="AL886" s="5"/>
      <c r="AM886" s="5"/>
      <c r="AN886" s="5"/>
      <c r="AO886" s="5"/>
      <c r="AP886" s="5"/>
      <c r="AQ886" s="5"/>
      <c r="AR886" s="5"/>
      <c r="AS886" s="5"/>
      <c r="AT886" s="5"/>
      <c r="AU886" s="9"/>
      <c r="AV886" s="1"/>
      <c r="AW886" s="1"/>
    </row>
    <row r="887">
      <c r="A887" s="1"/>
      <c r="B887" s="1"/>
      <c r="C887" s="5"/>
      <c r="D887" s="1"/>
      <c r="E887" s="1"/>
      <c r="F887" s="1"/>
      <c r="G887" s="1"/>
      <c r="H887" s="5"/>
      <c r="I887" s="2"/>
      <c r="J887" s="2"/>
      <c r="K887" s="3"/>
      <c r="L887" s="5"/>
      <c r="M887" s="1"/>
      <c r="N887" s="1"/>
      <c r="O887" s="1"/>
      <c r="P887" s="1"/>
      <c r="Q887" s="1"/>
      <c r="R887" s="1"/>
      <c r="S887" s="1"/>
      <c r="T887" s="1"/>
      <c r="U887" s="5"/>
      <c r="V887" s="5"/>
      <c r="W887" s="5"/>
      <c r="X887" s="5"/>
      <c r="Y887" s="5"/>
      <c r="Z887" s="5"/>
      <c r="AA887" s="5"/>
      <c r="AB887" s="5"/>
      <c r="AC887" s="5"/>
      <c r="AD887" s="5"/>
      <c r="AE887" s="6"/>
      <c r="AF887" s="5"/>
      <c r="AG887" s="7"/>
      <c r="AH887" s="6"/>
      <c r="AI887" s="8"/>
      <c r="AJ887" s="5"/>
      <c r="AK887" s="5"/>
      <c r="AL887" s="5"/>
      <c r="AM887" s="5"/>
      <c r="AN887" s="5"/>
      <c r="AO887" s="5"/>
      <c r="AP887" s="5"/>
      <c r="AQ887" s="5"/>
      <c r="AR887" s="5"/>
      <c r="AS887" s="5"/>
      <c r="AT887" s="5"/>
      <c r="AU887" s="9"/>
      <c r="AV887" s="1"/>
      <c r="AW887" s="1"/>
    </row>
    <row r="888">
      <c r="A888" s="1"/>
      <c r="B888" s="1"/>
      <c r="C888" s="5"/>
      <c r="D888" s="1"/>
      <c r="E888" s="1"/>
      <c r="F888" s="1"/>
      <c r="G888" s="1"/>
      <c r="H888" s="5"/>
      <c r="I888" s="2"/>
      <c r="J888" s="2"/>
      <c r="K888" s="3"/>
      <c r="L888" s="5"/>
      <c r="M888" s="1"/>
      <c r="N888" s="1"/>
      <c r="O888" s="1"/>
      <c r="P888" s="1"/>
      <c r="Q888" s="1"/>
      <c r="R888" s="1"/>
      <c r="S888" s="1"/>
      <c r="T888" s="1"/>
      <c r="U888" s="5"/>
      <c r="V888" s="5"/>
      <c r="W888" s="5"/>
      <c r="X888" s="5"/>
      <c r="Y888" s="5"/>
      <c r="Z888" s="5"/>
      <c r="AA888" s="5"/>
      <c r="AB888" s="5"/>
      <c r="AC888" s="5"/>
      <c r="AD888" s="5"/>
      <c r="AE888" s="6"/>
      <c r="AF888" s="5"/>
      <c r="AG888" s="7"/>
      <c r="AH888" s="6"/>
      <c r="AI888" s="8"/>
      <c r="AJ888" s="5"/>
      <c r="AK888" s="5"/>
      <c r="AL888" s="5"/>
      <c r="AM888" s="5"/>
      <c r="AN888" s="5"/>
      <c r="AO888" s="5"/>
      <c r="AP888" s="5"/>
      <c r="AQ888" s="5"/>
      <c r="AR888" s="5"/>
      <c r="AS888" s="5"/>
      <c r="AT888" s="5"/>
      <c r="AU888" s="9"/>
      <c r="AV888" s="1"/>
      <c r="AW888" s="1"/>
    </row>
    <row r="889">
      <c r="A889" s="1"/>
      <c r="B889" s="1"/>
      <c r="C889" s="5"/>
      <c r="D889" s="1"/>
      <c r="E889" s="1"/>
      <c r="F889" s="1"/>
      <c r="G889" s="1"/>
      <c r="H889" s="5"/>
      <c r="I889" s="2"/>
      <c r="J889" s="2"/>
      <c r="K889" s="3"/>
      <c r="L889" s="5"/>
      <c r="M889" s="1"/>
      <c r="N889" s="1"/>
      <c r="O889" s="1"/>
      <c r="P889" s="1"/>
      <c r="Q889" s="1"/>
      <c r="R889" s="1"/>
      <c r="S889" s="1"/>
      <c r="T889" s="1"/>
      <c r="U889" s="5"/>
      <c r="V889" s="5"/>
      <c r="W889" s="5"/>
      <c r="X889" s="5"/>
      <c r="Y889" s="5"/>
      <c r="Z889" s="5"/>
      <c r="AA889" s="5"/>
      <c r="AB889" s="5"/>
      <c r="AC889" s="5"/>
      <c r="AD889" s="5"/>
      <c r="AE889" s="6"/>
      <c r="AF889" s="5"/>
      <c r="AG889" s="7"/>
      <c r="AH889" s="6"/>
      <c r="AI889" s="8"/>
      <c r="AJ889" s="5"/>
      <c r="AK889" s="5"/>
      <c r="AL889" s="5"/>
      <c r="AM889" s="5"/>
      <c r="AN889" s="5"/>
      <c r="AO889" s="5"/>
      <c r="AP889" s="5"/>
      <c r="AQ889" s="5"/>
      <c r="AR889" s="5"/>
      <c r="AS889" s="5"/>
      <c r="AT889" s="5"/>
      <c r="AU889" s="9"/>
      <c r="AV889" s="1"/>
      <c r="AW889" s="1"/>
    </row>
    <row r="890">
      <c r="A890" s="1"/>
      <c r="B890" s="1"/>
      <c r="C890" s="5"/>
      <c r="D890" s="1"/>
      <c r="E890" s="1"/>
      <c r="F890" s="1"/>
      <c r="G890" s="1"/>
      <c r="H890" s="5"/>
      <c r="I890" s="2"/>
      <c r="J890" s="2"/>
      <c r="K890" s="3"/>
      <c r="L890" s="5"/>
      <c r="M890" s="1"/>
      <c r="N890" s="1"/>
      <c r="O890" s="1"/>
      <c r="P890" s="1"/>
      <c r="Q890" s="1"/>
      <c r="R890" s="1"/>
      <c r="S890" s="1"/>
      <c r="T890" s="1"/>
      <c r="U890" s="5"/>
      <c r="V890" s="5"/>
      <c r="W890" s="5"/>
      <c r="X890" s="5"/>
      <c r="Y890" s="5"/>
      <c r="Z890" s="5"/>
      <c r="AA890" s="5"/>
      <c r="AB890" s="5"/>
      <c r="AC890" s="5"/>
      <c r="AD890" s="5"/>
      <c r="AE890" s="6"/>
      <c r="AF890" s="5"/>
      <c r="AG890" s="7"/>
      <c r="AH890" s="6"/>
      <c r="AI890" s="8"/>
      <c r="AJ890" s="5"/>
      <c r="AK890" s="5"/>
      <c r="AL890" s="5"/>
      <c r="AM890" s="5"/>
      <c r="AN890" s="5"/>
      <c r="AO890" s="5"/>
      <c r="AP890" s="5"/>
      <c r="AQ890" s="5"/>
      <c r="AR890" s="5"/>
      <c r="AS890" s="5"/>
      <c r="AT890" s="5"/>
      <c r="AU890" s="9"/>
      <c r="AV890" s="1"/>
      <c r="AW890" s="1"/>
    </row>
    <row r="891">
      <c r="A891" s="1"/>
      <c r="B891" s="1"/>
      <c r="C891" s="5"/>
      <c r="D891" s="1"/>
      <c r="E891" s="1"/>
      <c r="F891" s="1"/>
      <c r="G891" s="1"/>
      <c r="H891" s="5"/>
      <c r="I891" s="2"/>
      <c r="J891" s="2"/>
      <c r="K891" s="3"/>
      <c r="L891" s="5"/>
      <c r="M891" s="1"/>
      <c r="N891" s="1"/>
      <c r="O891" s="1"/>
      <c r="P891" s="1"/>
      <c r="Q891" s="1"/>
      <c r="R891" s="1"/>
      <c r="S891" s="1"/>
      <c r="T891" s="1"/>
      <c r="U891" s="5"/>
      <c r="V891" s="5"/>
      <c r="W891" s="5"/>
      <c r="X891" s="5"/>
      <c r="Y891" s="5"/>
      <c r="Z891" s="5"/>
      <c r="AA891" s="5"/>
      <c r="AB891" s="5"/>
      <c r="AC891" s="5"/>
      <c r="AD891" s="5"/>
      <c r="AE891" s="6"/>
      <c r="AF891" s="5"/>
      <c r="AG891" s="7"/>
      <c r="AH891" s="6"/>
      <c r="AI891" s="8"/>
      <c r="AJ891" s="5"/>
      <c r="AK891" s="5"/>
      <c r="AL891" s="5"/>
      <c r="AM891" s="5"/>
      <c r="AN891" s="5"/>
      <c r="AO891" s="5"/>
      <c r="AP891" s="5"/>
      <c r="AQ891" s="5"/>
      <c r="AR891" s="5"/>
      <c r="AS891" s="5"/>
      <c r="AT891" s="5"/>
      <c r="AU891" s="9"/>
      <c r="AV891" s="1"/>
      <c r="AW891" s="1"/>
    </row>
    <row r="892">
      <c r="A892" s="1"/>
      <c r="B892" s="1"/>
      <c r="C892" s="5"/>
      <c r="D892" s="1"/>
      <c r="E892" s="1"/>
      <c r="F892" s="1"/>
      <c r="G892" s="1"/>
      <c r="H892" s="5"/>
      <c r="I892" s="2"/>
      <c r="J892" s="2"/>
      <c r="K892" s="3"/>
      <c r="L892" s="5"/>
      <c r="M892" s="1"/>
      <c r="N892" s="1"/>
      <c r="O892" s="1"/>
      <c r="P892" s="1"/>
      <c r="Q892" s="1"/>
      <c r="R892" s="1"/>
      <c r="S892" s="1"/>
      <c r="T892" s="1"/>
      <c r="U892" s="5"/>
      <c r="V892" s="5"/>
      <c r="W892" s="5"/>
      <c r="X892" s="5"/>
      <c r="Y892" s="5"/>
      <c r="Z892" s="5"/>
      <c r="AA892" s="5"/>
      <c r="AB892" s="5"/>
      <c r="AC892" s="5"/>
      <c r="AD892" s="5"/>
      <c r="AE892" s="6"/>
      <c r="AF892" s="5"/>
      <c r="AG892" s="7"/>
      <c r="AH892" s="6"/>
      <c r="AI892" s="8"/>
      <c r="AJ892" s="5"/>
      <c r="AK892" s="5"/>
      <c r="AL892" s="5"/>
      <c r="AM892" s="5"/>
      <c r="AN892" s="5"/>
      <c r="AO892" s="5"/>
      <c r="AP892" s="5"/>
      <c r="AQ892" s="5"/>
      <c r="AR892" s="5"/>
      <c r="AS892" s="5"/>
      <c r="AT892" s="5"/>
      <c r="AU892" s="9"/>
      <c r="AV892" s="1"/>
      <c r="AW892" s="1"/>
    </row>
    <row r="893">
      <c r="A893" s="1"/>
      <c r="B893" s="1"/>
      <c r="C893" s="5"/>
      <c r="D893" s="1"/>
      <c r="E893" s="1"/>
      <c r="F893" s="1"/>
      <c r="G893" s="1"/>
      <c r="H893" s="5"/>
      <c r="I893" s="2"/>
      <c r="J893" s="2"/>
      <c r="K893" s="3"/>
      <c r="L893" s="5"/>
      <c r="M893" s="1"/>
      <c r="N893" s="1"/>
      <c r="O893" s="1"/>
      <c r="P893" s="1"/>
      <c r="Q893" s="1"/>
      <c r="R893" s="1"/>
      <c r="S893" s="1"/>
      <c r="T893" s="1"/>
      <c r="U893" s="5"/>
      <c r="V893" s="5"/>
      <c r="W893" s="5"/>
      <c r="X893" s="5"/>
      <c r="Y893" s="5"/>
      <c r="Z893" s="5"/>
      <c r="AA893" s="5"/>
      <c r="AB893" s="5"/>
      <c r="AC893" s="5"/>
      <c r="AD893" s="5"/>
      <c r="AE893" s="6"/>
      <c r="AF893" s="5"/>
      <c r="AG893" s="7"/>
      <c r="AH893" s="6"/>
      <c r="AI893" s="8"/>
      <c r="AJ893" s="5"/>
      <c r="AK893" s="5"/>
      <c r="AL893" s="5"/>
      <c r="AM893" s="5"/>
      <c r="AN893" s="5"/>
      <c r="AO893" s="5"/>
      <c r="AP893" s="5"/>
      <c r="AQ893" s="5"/>
      <c r="AR893" s="5"/>
      <c r="AS893" s="5"/>
      <c r="AT893" s="5"/>
      <c r="AU893" s="9"/>
      <c r="AV893" s="1"/>
      <c r="AW893" s="1"/>
    </row>
    <row r="894">
      <c r="A894" s="1"/>
      <c r="B894" s="1"/>
      <c r="C894" s="5"/>
      <c r="D894" s="1"/>
      <c r="E894" s="1"/>
      <c r="F894" s="1"/>
      <c r="G894" s="1"/>
      <c r="H894" s="5"/>
      <c r="I894" s="2"/>
      <c r="J894" s="2"/>
      <c r="K894" s="3"/>
      <c r="L894" s="5"/>
      <c r="M894" s="1"/>
      <c r="N894" s="1"/>
      <c r="O894" s="1"/>
      <c r="P894" s="1"/>
      <c r="Q894" s="1"/>
      <c r="R894" s="1"/>
      <c r="S894" s="1"/>
      <c r="T894" s="1"/>
      <c r="U894" s="5"/>
      <c r="V894" s="5"/>
      <c r="W894" s="5"/>
      <c r="X894" s="5"/>
      <c r="Y894" s="5"/>
      <c r="Z894" s="5"/>
      <c r="AA894" s="5"/>
      <c r="AB894" s="5"/>
      <c r="AC894" s="5"/>
      <c r="AD894" s="5"/>
      <c r="AE894" s="6"/>
      <c r="AF894" s="5"/>
      <c r="AG894" s="7"/>
      <c r="AH894" s="6"/>
      <c r="AI894" s="8"/>
      <c r="AJ894" s="5"/>
      <c r="AK894" s="5"/>
      <c r="AL894" s="5"/>
      <c r="AM894" s="5"/>
      <c r="AN894" s="5"/>
      <c r="AO894" s="5"/>
      <c r="AP894" s="5"/>
      <c r="AQ894" s="5"/>
      <c r="AR894" s="5"/>
      <c r="AS894" s="5"/>
      <c r="AT894" s="5"/>
      <c r="AU894" s="9"/>
      <c r="AV894" s="1"/>
      <c r="AW894" s="1"/>
    </row>
    <row r="895">
      <c r="A895" s="1"/>
      <c r="B895" s="1"/>
      <c r="C895" s="5"/>
      <c r="D895" s="1"/>
      <c r="E895" s="1"/>
      <c r="F895" s="1"/>
      <c r="G895" s="1"/>
      <c r="H895" s="5"/>
      <c r="I895" s="2"/>
      <c r="J895" s="2"/>
      <c r="K895" s="3"/>
      <c r="L895" s="5"/>
      <c r="M895" s="1"/>
      <c r="N895" s="1"/>
      <c r="O895" s="1"/>
      <c r="P895" s="1"/>
      <c r="Q895" s="1"/>
      <c r="R895" s="1"/>
      <c r="S895" s="1"/>
      <c r="T895" s="1"/>
      <c r="U895" s="5"/>
      <c r="V895" s="5"/>
      <c r="W895" s="5"/>
      <c r="X895" s="5"/>
      <c r="Y895" s="5"/>
      <c r="Z895" s="5"/>
      <c r="AA895" s="5"/>
      <c r="AB895" s="5"/>
      <c r="AC895" s="5"/>
      <c r="AD895" s="5"/>
      <c r="AE895" s="6"/>
      <c r="AF895" s="5"/>
      <c r="AG895" s="7"/>
      <c r="AH895" s="6"/>
      <c r="AI895" s="8"/>
      <c r="AJ895" s="5"/>
      <c r="AK895" s="5"/>
      <c r="AL895" s="5"/>
      <c r="AM895" s="5"/>
      <c r="AN895" s="5"/>
      <c r="AO895" s="5"/>
      <c r="AP895" s="5"/>
      <c r="AQ895" s="5"/>
      <c r="AR895" s="5"/>
      <c r="AS895" s="5"/>
      <c r="AT895" s="5"/>
      <c r="AU895" s="9"/>
      <c r="AV895" s="1"/>
      <c r="AW895" s="1"/>
    </row>
    <row r="896">
      <c r="A896" s="1"/>
      <c r="B896" s="1"/>
      <c r="C896" s="5"/>
      <c r="D896" s="1"/>
      <c r="E896" s="1"/>
      <c r="F896" s="1"/>
      <c r="G896" s="1"/>
      <c r="H896" s="5"/>
      <c r="I896" s="2"/>
      <c r="J896" s="2"/>
      <c r="K896" s="3"/>
      <c r="L896" s="5"/>
      <c r="M896" s="1"/>
      <c r="N896" s="1"/>
      <c r="O896" s="1"/>
      <c r="P896" s="1"/>
      <c r="Q896" s="1"/>
      <c r="R896" s="1"/>
      <c r="S896" s="1"/>
      <c r="T896" s="1"/>
      <c r="U896" s="5"/>
      <c r="V896" s="5"/>
      <c r="W896" s="5"/>
      <c r="X896" s="5"/>
      <c r="Y896" s="5"/>
      <c r="Z896" s="5"/>
      <c r="AA896" s="5"/>
      <c r="AB896" s="5"/>
      <c r="AC896" s="5"/>
      <c r="AD896" s="5"/>
      <c r="AE896" s="6"/>
      <c r="AF896" s="5"/>
      <c r="AG896" s="7"/>
      <c r="AH896" s="6"/>
      <c r="AI896" s="8"/>
      <c r="AJ896" s="5"/>
      <c r="AK896" s="5"/>
      <c r="AL896" s="5"/>
      <c r="AM896" s="5"/>
      <c r="AN896" s="5"/>
      <c r="AO896" s="5"/>
      <c r="AP896" s="5"/>
      <c r="AQ896" s="5"/>
      <c r="AR896" s="5"/>
      <c r="AS896" s="5"/>
      <c r="AT896" s="5"/>
      <c r="AU896" s="9"/>
      <c r="AV896" s="1"/>
      <c r="AW896" s="1"/>
    </row>
    <row r="897">
      <c r="A897" s="1"/>
      <c r="B897" s="1"/>
      <c r="C897" s="5"/>
      <c r="D897" s="1"/>
      <c r="E897" s="1"/>
      <c r="F897" s="1"/>
      <c r="G897" s="1"/>
      <c r="H897" s="5"/>
      <c r="I897" s="2"/>
      <c r="J897" s="2"/>
      <c r="K897" s="3"/>
      <c r="L897" s="5"/>
      <c r="M897" s="1"/>
      <c r="N897" s="1"/>
      <c r="O897" s="1"/>
      <c r="P897" s="1"/>
      <c r="Q897" s="1"/>
      <c r="R897" s="1"/>
      <c r="S897" s="1"/>
      <c r="T897" s="1"/>
      <c r="U897" s="5"/>
      <c r="V897" s="5"/>
      <c r="W897" s="5"/>
      <c r="X897" s="5"/>
      <c r="Y897" s="5"/>
      <c r="Z897" s="5"/>
      <c r="AA897" s="5"/>
      <c r="AB897" s="5"/>
      <c r="AC897" s="5"/>
      <c r="AD897" s="5"/>
      <c r="AE897" s="6"/>
      <c r="AF897" s="5"/>
      <c r="AG897" s="7"/>
      <c r="AH897" s="6"/>
      <c r="AI897" s="8"/>
      <c r="AJ897" s="5"/>
      <c r="AK897" s="5"/>
      <c r="AL897" s="5"/>
      <c r="AM897" s="5"/>
      <c r="AN897" s="5"/>
      <c r="AO897" s="5"/>
      <c r="AP897" s="5"/>
      <c r="AQ897" s="5"/>
      <c r="AR897" s="5"/>
      <c r="AS897" s="5"/>
      <c r="AT897" s="5"/>
      <c r="AU897" s="9"/>
      <c r="AV897" s="1"/>
      <c r="AW897" s="1"/>
    </row>
    <row r="898">
      <c r="A898" s="1"/>
      <c r="B898" s="1"/>
      <c r="C898" s="5"/>
      <c r="D898" s="1"/>
      <c r="E898" s="1"/>
      <c r="F898" s="1"/>
      <c r="G898" s="1"/>
      <c r="H898" s="5"/>
      <c r="I898" s="2"/>
      <c r="J898" s="2"/>
      <c r="K898" s="3"/>
      <c r="L898" s="5"/>
      <c r="M898" s="1"/>
      <c r="N898" s="1"/>
      <c r="O898" s="1"/>
      <c r="P898" s="1"/>
      <c r="Q898" s="1"/>
      <c r="R898" s="1"/>
      <c r="S898" s="1"/>
      <c r="T898" s="1"/>
      <c r="U898" s="5"/>
      <c r="V898" s="5"/>
      <c r="W898" s="5"/>
      <c r="X898" s="5"/>
      <c r="Y898" s="5"/>
      <c r="Z898" s="5"/>
      <c r="AA898" s="5"/>
      <c r="AB898" s="5"/>
      <c r="AC898" s="5"/>
      <c r="AD898" s="5"/>
      <c r="AE898" s="6"/>
      <c r="AF898" s="5"/>
      <c r="AG898" s="7"/>
      <c r="AH898" s="6"/>
      <c r="AI898" s="8"/>
      <c r="AJ898" s="5"/>
      <c r="AK898" s="5"/>
      <c r="AL898" s="5"/>
      <c r="AM898" s="5"/>
      <c r="AN898" s="5"/>
      <c r="AO898" s="5"/>
      <c r="AP898" s="5"/>
      <c r="AQ898" s="5"/>
      <c r="AR898" s="5"/>
      <c r="AS898" s="5"/>
      <c r="AT898" s="5"/>
      <c r="AU898" s="9"/>
      <c r="AV898" s="1"/>
      <c r="AW898" s="1"/>
    </row>
    <row r="899">
      <c r="A899" s="1"/>
      <c r="B899" s="1"/>
      <c r="C899" s="5"/>
      <c r="D899" s="1"/>
      <c r="E899" s="1"/>
      <c r="F899" s="1"/>
      <c r="G899" s="1"/>
      <c r="H899" s="5"/>
      <c r="I899" s="2"/>
      <c r="J899" s="2"/>
      <c r="K899" s="3"/>
      <c r="L899" s="5"/>
      <c r="M899" s="1"/>
      <c r="N899" s="1"/>
      <c r="O899" s="1"/>
      <c r="P899" s="1"/>
      <c r="Q899" s="1"/>
      <c r="R899" s="1"/>
      <c r="S899" s="1"/>
      <c r="T899" s="1"/>
      <c r="U899" s="5"/>
      <c r="V899" s="5"/>
      <c r="W899" s="5"/>
      <c r="X899" s="5"/>
      <c r="Y899" s="5"/>
      <c r="Z899" s="5"/>
      <c r="AA899" s="5"/>
      <c r="AB899" s="5"/>
      <c r="AC899" s="5"/>
      <c r="AD899" s="5"/>
      <c r="AE899" s="6"/>
      <c r="AF899" s="5"/>
      <c r="AG899" s="7"/>
      <c r="AH899" s="6"/>
      <c r="AI899" s="8"/>
      <c r="AJ899" s="5"/>
      <c r="AK899" s="5"/>
      <c r="AL899" s="5"/>
      <c r="AM899" s="5"/>
      <c r="AN899" s="5"/>
      <c r="AO899" s="5"/>
      <c r="AP899" s="5"/>
      <c r="AQ899" s="5"/>
      <c r="AR899" s="5"/>
      <c r="AS899" s="5"/>
      <c r="AT899" s="5"/>
      <c r="AU899" s="9"/>
      <c r="AV899" s="1"/>
      <c r="AW899" s="1"/>
    </row>
    <row r="900">
      <c r="A900" s="1"/>
      <c r="B900" s="1"/>
      <c r="C900" s="5"/>
      <c r="D900" s="1"/>
      <c r="E900" s="1"/>
      <c r="F900" s="1"/>
      <c r="G900" s="1"/>
      <c r="H900" s="5"/>
      <c r="I900" s="2"/>
      <c r="J900" s="2"/>
      <c r="K900" s="3"/>
      <c r="L900" s="5"/>
      <c r="M900" s="1"/>
      <c r="N900" s="1"/>
      <c r="O900" s="1"/>
      <c r="P900" s="1"/>
      <c r="Q900" s="1"/>
      <c r="R900" s="1"/>
      <c r="S900" s="1"/>
      <c r="T900" s="1"/>
      <c r="U900" s="5"/>
      <c r="V900" s="5"/>
      <c r="W900" s="5"/>
      <c r="X900" s="5"/>
      <c r="Y900" s="5"/>
      <c r="Z900" s="5"/>
      <c r="AA900" s="5"/>
      <c r="AB900" s="5"/>
      <c r="AC900" s="5"/>
      <c r="AD900" s="5"/>
      <c r="AE900" s="6"/>
      <c r="AF900" s="5"/>
      <c r="AG900" s="7"/>
      <c r="AH900" s="6"/>
      <c r="AI900" s="8"/>
      <c r="AJ900" s="5"/>
      <c r="AK900" s="5"/>
      <c r="AL900" s="5"/>
      <c r="AM900" s="5"/>
      <c r="AN900" s="5"/>
      <c r="AO900" s="5"/>
      <c r="AP900" s="5"/>
      <c r="AQ900" s="5"/>
      <c r="AR900" s="5"/>
      <c r="AS900" s="5"/>
      <c r="AT900" s="5"/>
      <c r="AU900" s="9"/>
      <c r="AV900" s="1"/>
      <c r="AW900" s="1"/>
    </row>
    <row r="901">
      <c r="A901" s="1"/>
      <c r="B901" s="1"/>
      <c r="C901" s="5"/>
      <c r="D901" s="1"/>
      <c r="E901" s="1"/>
      <c r="F901" s="1"/>
      <c r="G901" s="1"/>
      <c r="H901" s="5"/>
      <c r="I901" s="2"/>
      <c r="J901" s="2"/>
      <c r="K901" s="3"/>
      <c r="L901" s="5"/>
      <c r="M901" s="1"/>
      <c r="N901" s="1"/>
      <c r="O901" s="1"/>
      <c r="P901" s="1"/>
      <c r="Q901" s="1"/>
      <c r="R901" s="1"/>
      <c r="S901" s="1"/>
      <c r="T901" s="1"/>
      <c r="U901" s="5"/>
      <c r="V901" s="5"/>
      <c r="W901" s="5"/>
      <c r="X901" s="5"/>
      <c r="Y901" s="5"/>
      <c r="Z901" s="5"/>
      <c r="AA901" s="5"/>
      <c r="AB901" s="5"/>
      <c r="AC901" s="5"/>
      <c r="AD901" s="5"/>
      <c r="AE901" s="6"/>
      <c r="AF901" s="5"/>
      <c r="AG901" s="7"/>
      <c r="AH901" s="6"/>
      <c r="AI901" s="8"/>
      <c r="AJ901" s="5"/>
      <c r="AK901" s="5"/>
      <c r="AL901" s="5"/>
      <c r="AM901" s="5"/>
      <c r="AN901" s="5"/>
      <c r="AO901" s="5"/>
      <c r="AP901" s="5"/>
      <c r="AQ901" s="5"/>
      <c r="AR901" s="5"/>
      <c r="AS901" s="5"/>
      <c r="AT901" s="5"/>
      <c r="AU901" s="9"/>
      <c r="AV901" s="1"/>
      <c r="AW901" s="1"/>
    </row>
    <row r="902">
      <c r="A902" s="1"/>
      <c r="B902" s="1"/>
      <c r="C902" s="5"/>
      <c r="D902" s="1"/>
      <c r="E902" s="1"/>
      <c r="F902" s="1"/>
      <c r="G902" s="1"/>
      <c r="H902" s="5"/>
      <c r="I902" s="2"/>
      <c r="J902" s="2"/>
      <c r="K902" s="3"/>
      <c r="L902" s="5"/>
      <c r="M902" s="1"/>
      <c r="N902" s="1"/>
      <c r="O902" s="1"/>
      <c r="P902" s="1"/>
      <c r="Q902" s="1"/>
      <c r="R902" s="1"/>
      <c r="S902" s="1"/>
      <c r="T902" s="1"/>
      <c r="U902" s="5"/>
      <c r="V902" s="5"/>
      <c r="W902" s="5"/>
      <c r="X902" s="5"/>
      <c r="Y902" s="5"/>
      <c r="Z902" s="5"/>
      <c r="AA902" s="5"/>
      <c r="AB902" s="5"/>
      <c r="AC902" s="5"/>
      <c r="AD902" s="5"/>
      <c r="AE902" s="6"/>
      <c r="AF902" s="5"/>
      <c r="AG902" s="7"/>
      <c r="AH902" s="6"/>
      <c r="AI902" s="8"/>
      <c r="AJ902" s="5"/>
      <c r="AK902" s="5"/>
      <c r="AL902" s="5"/>
      <c r="AM902" s="5"/>
      <c r="AN902" s="5"/>
      <c r="AO902" s="5"/>
      <c r="AP902" s="5"/>
      <c r="AQ902" s="5"/>
      <c r="AR902" s="5"/>
      <c r="AS902" s="5"/>
      <c r="AT902" s="5"/>
      <c r="AU902" s="9"/>
      <c r="AV902" s="1"/>
      <c r="AW902" s="1"/>
    </row>
    <row r="903">
      <c r="A903" s="1"/>
      <c r="B903" s="1"/>
      <c r="C903" s="5"/>
      <c r="D903" s="1"/>
      <c r="E903" s="1"/>
      <c r="F903" s="1"/>
      <c r="G903" s="1"/>
      <c r="H903" s="5"/>
      <c r="I903" s="2"/>
      <c r="J903" s="2"/>
      <c r="K903" s="3"/>
      <c r="L903" s="5"/>
      <c r="M903" s="1"/>
      <c r="N903" s="1"/>
      <c r="O903" s="1"/>
      <c r="P903" s="1"/>
      <c r="Q903" s="1"/>
      <c r="R903" s="1"/>
      <c r="S903" s="1"/>
      <c r="T903" s="1"/>
      <c r="U903" s="5"/>
      <c r="V903" s="5"/>
      <c r="W903" s="5"/>
      <c r="X903" s="5"/>
      <c r="Y903" s="5"/>
      <c r="Z903" s="5"/>
      <c r="AA903" s="5"/>
      <c r="AB903" s="5"/>
      <c r="AC903" s="5"/>
      <c r="AD903" s="5"/>
      <c r="AE903" s="6"/>
      <c r="AF903" s="5"/>
      <c r="AG903" s="7"/>
      <c r="AH903" s="6"/>
      <c r="AI903" s="8"/>
      <c r="AJ903" s="5"/>
      <c r="AK903" s="5"/>
      <c r="AL903" s="5"/>
      <c r="AM903" s="5"/>
      <c r="AN903" s="5"/>
      <c r="AO903" s="5"/>
      <c r="AP903" s="5"/>
      <c r="AQ903" s="5"/>
      <c r="AR903" s="5"/>
      <c r="AS903" s="5"/>
      <c r="AT903" s="5"/>
      <c r="AU903" s="9"/>
      <c r="AV903" s="1"/>
      <c r="AW903" s="1"/>
    </row>
    <row r="904">
      <c r="A904" s="1"/>
      <c r="B904" s="1"/>
      <c r="C904" s="5"/>
      <c r="D904" s="1"/>
      <c r="E904" s="1"/>
      <c r="F904" s="1"/>
      <c r="G904" s="1"/>
      <c r="H904" s="5"/>
      <c r="I904" s="2"/>
      <c r="J904" s="2"/>
      <c r="K904" s="3"/>
      <c r="L904" s="5"/>
      <c r="M904" s="1"/>
      <c r="N904" s="1"/>
      <c r="O904" s="1"/>
      <c r="P904" s="1"/>
      <c r="Q904" s="1"/>
      <c r="R904" s="1"/>
      <c r="S904" s="1"/>
      <c r="T904" s="1"/>
      <c r="U904" s="5"/>
      <c r="V904" s="5"/>
      <c r="W904" s="5"/>
      <c r="X904" s="5"/>
      <c r="Y904" s="5"/>
      <c r="Z904" s="5"/>
      <c r="AA904" s="5"/>
      <c r="AB904" s="5"/>
      <c r="AC904" s="5"/>
      <c r="AD904" s="5"/>
      <c r="AE904" s="6"/>
      <c r="AF904" s="5"/>
      <c r="AG904" s="7"/>
      <c r="AH904" s="6"/>
      <c r="AI904" s="8"/>
      <c r="AJ904" s="5"/>
      <c r="AK904" s="5"/>
      <c r="AL904" s="5"/>
      <c r="AM904" s="5"/>
      <c r="AN904" s="5"/>
      <c r="AO904" s="5"/>
      <c r="AP904" s="5"/>
      <c r="AQ904" s="5"/>
      <c r="AR904" s="5"/>
      <c r="AS904" s="5"/>
      <c r="AT904" s="5"/>
      <c r="AU904" s="9"/>
      <c r="AV904" s="1"/>
      <c r="AW904" s="1"/>
    </row>
    <row r="905">
      <c r="A905" s="1"/>
      <c r="B905" s="1"/>
      <c r="C905" s="5"/>
      <c r="D905" s="1"/>
      <c r="E905" s="1"/>
      <c r="F905" s="1"/>
      <c r="G905" s="1"/>
      <c r="H905" s="5"/>
      <c r="I905" s="2"/>
      <c r="J905" s="2"/>
      <c r="K905" s="3"/>
      <c r="L905" s="5"/>
      <c r="M905" s="1"/>
      <c r="N905" s="1"/>
      <c r="O905" s="1"/>
      <c r="P905" s="1"/>
      <c r="Q905" s="1"/>
      <c r="R905" s="1"/>
      <c r="S905" s="1"/>
      <c r="T905" s="1"/>
      <c r="U905" s="5"/>
      <c r="V905" s="5"/>
      <c r="W905" s="5"/>
      <c r="X905" s="5"/>
      <c r="Y905" s="5"/>
      <c r="Z905" s="5"/>
      <c r="AA905" s="5"/>
      <c r="AB905" s="5"/>
      <c r="AC905" s="5"/>
      <c r="AD905" s="5"/>
      <c r="AE905" s="6"/>
      <c r="AF905" s="5"/>
      <c r="AG905" s="7"/>
      <c r="AH905" s="6"/>
      <c r="AI905" s="8"/>
      <c r="AJ905" s="5"/>
      <c r="AK905" s="5"/>
      <c r="AL905" s="5"/>
      <c r="AM905" s="5"/>
      <c r="AN905" s="5"/>
      <c r="AO905" s="5"/>
      <c r="AP905" s="5"/>
      <c r="AQ905" s="5"/>
      <c r="AR905" s="5"/>
      <c r="AS905" s="5"/>
      <c r="AT905" s="5"/>
      <c r="AU905" s="9"/>
      <c r="AV905" s="1"/>
      <c r="AW905" s="1"/>
    </row>
    <row r="906">
      <c r="A906" s="1"/>
      <c r="B906" s="1"/>
      <c r="C906" s="5"/>
      <c r="D906" s="1"/>
      <c r="E906" s="1"/>
      <c r="F906" s="1"/>
      <c r="G906" s="1"/>
      <c r="H906" s="5"/>
      <c r="I906" s="2"/>
      <c r="J906" s="2"/>
      <c r="K906" s="3"/>
      <c r="L906" s="5"/>
      <c r="M906" s="1"/>
      <c r="N906" s="1"/>
      <c r="O906" s="1"/>
      <c r="P906" s="1"/>
      <c r="Q906" s="1"/>
      <c r="R906" s="1"/>
      <c r="S906" s="1"/>
      <c r="T906" s="1"/>
      <c r="U906" s="5"/>
      <c r="V906" s="5"/>
      <c r="W906" s="5"/>
      <c r="X906" s="5"/>
      <c r="Y906" s="5"/>
      <c r="Z906" s="5"/>
      <c r="AA906" s="5"/>
      <c r="AB906" s="5"/>
      <c r="AC906" s="5"/>
      <c r="AD906" s="5"/>
      <c r="AE906" s="6"/>
      <c r="AF906" s="5"/>
      <c r="AG906" s="7"/>
      <c r="AH906" s="6"/>
      <c r="AI906" s="8"/>
      <c r="AJ906" s="5"/>
      <c r="AK906" s="5"/>
      <c r="AL906" s="5"/>
      <c r="AM906" s="5"/>
      <c r="AN906" s="5"/>
      <c r="AO906" s="5"/>
      <c r="AP906" s="5"/>
      <c r="AQ906" s="5"/>
      <c r="AR906" s="5"/>
      <c r="AS906" s="5"/>
      <c r="AT906" s="5"/>
      <c r="AU906" s="9"/>
      <c r="AV906" s="1"/>
      <c r="AW906" s="1"/>
    </row>
    <row r="907">
      <c r="A907" s="1"/>
      <c r="B907" s="1"/>
      <c r="C907" s="5"/>
      <c r="D907" s="1"/>
      <c r="E907" s="1"/>
      <c r="F907" s="1"/>
      <c r="G907" s="1"/>
      <c r="H907" s="5"/>
      <c r="I907" s="2"/>
      <c r="J907" s="2"/>
      <c r="K907" s="3"/>
      <c r="L907" s="5"/>
      <c r="M907" s="1"/>
      <c r="N907" s="1"/>
      <c r="O907" s="1"/>
      <c r="P907" s="1"/>
      <c r="Q907" s="1"/>
      <c r="R907" s="1"/>
      <c r="S907" s="1"/>
      <c r="T907" s="1"/>
      <c r="U907" s="5"/>
      <c r="V907" s="5"/>
      <c r="W907" s="5"/>
      <c r="X907" s="5"/>
      <c r="Y907" s="5"/>
      <c r="Z907" s="5"/>
      <c r="AA907" s="5"/>
      <c r="AB907" s="5"/>
      <c r="AC907" s="5"/>
      <c r="AD907" s="5"/>
      <c r="AE907" s="6"/>
      <c r="AF907" s="5"/>
      <c r="AG907" s="7"/>
      <c r="AH907" s="6"/>
      <c r="AI907" s="8"/>
      <c r="AJ907" s="5"/>
      <c r="AK907" s="5"/>
      <c r="AL907" s="5"/>
      <c r="AM907" s="5"/>
      <c r="AN907" s="5"/>
      <c r="AO907" s="5"/>
      <c r="AP907" s="5"/>
      <c r="AQ907" s="5"/>
      <c r="AR907" s="5"/>
      <c r="AS907" s="5"/>
      <c r="AT907" s="5"/>
      <c r="AU907" s="9"/>
      <c r="AV907" s="1"/>
      <c r="AW907" s="1"/>
    </row>
    <row r="908">
      <c r="A908" s="1"/>
      <c r="B908" s="1"/>
      <c r="C908" s="5"/>
      <c r="D908" s="1"/>
      <c r="E908" s="1"/>
      <c r="F908" s="1"/>
      <c r="G908" s="1"/>
      <c r="H908" s="5"/>
      <c r="I908" s="2"/>
      <c r="J908" s="2"/>
      <c r="K908" s="3"/>
      <c r="L908" s="5"/>
      <c r="M908" s="1"/>
      <c r="N908" s="1"/>
      <c r="O908" s="1"/>
      <c r="P908" s="1"/>
      <c r="Q908" s="1"/>
      <c r="R908" s="1"/>
      <c r="S908" s="1"/>
      <c r="T908" s="1"/>
      <c r="U908" s="5"/>
      <c r="V908" s="5"/>
      <c r="W908" s="5"/>
      <c r="X908" s="5"/>
      <c r="Y908" s="5"/>
      <c r="Z908" s="5"/>
      <c r="AA908" s="5"/>
      <c r="AB908" s="5"/>
      <c r="AC908" s="5"/>
      <c r="AD908" s="5"/>
      <c r="AE908" s="6"/>
      <c r="AF908" s="5"/>
      <c r="AG908" s="7"/>
      <c r="AH908" s="6"/>
      <c r="AI908" s="8"/>
      <c r="AJ908" s="5"/>
      <c r="AK908" s="5"/>
      <c r="AL908" s="5"/>
      <c r="AM908" s="5"/>
      <c r="AN908" s="5"/>
      <c r="AO908" s="5"/>
      <c r="AP908" s="5"/>
      <c r="AQ908" s="5"/>
      <c r="AR908" s="5"/>
      <c r="AS908" s="5"/>
      <c r="AT908" s="5"/>
      <c r="AU908" s="9"/>
      <c r="AV908" s="1"/>
      <c r="AW908" s="1"/>
    </row>
    <row r="909">
      <c r="A909" s="1"/>
      <c r="B909" s="1"/>
      <c r="C909" s="5"/>
      <c r="D909" s="1"/>
      <c r="E909" s="1"/>
      <c r="F909" s="1"/>
      <c r="G909" s="1"/>
      <c r="H909" s="5"/>
      <c r="I909" s="2"/>
      <c r="J909" s="2"/>
      <c r="K909" s="3"/>
      <c r="L909" s="5"/>
      <c r="M909" s="1"/>
      <c r="N909" s="1"/>
      <c r="O909" s="1"/>
      <c r="P909" s="1"/>
      <c r="Q909" s="1"/>
      <c r="R909" s="1"/>
      <c r="S909" s="1"/>
      <c r="T909" s="1"/>
      <c r="U909" s="5"/>
      <c r="V909" s="5"/>
      <c r="W909" s="5"/>
      <c r="X909" s="5"/>
      <c r="Y909" s="5"/>
      <c r="Z909" s="5"/>
      <c r="AA909" s="5"/>
      <c r="AB909" s="5"/>
      <c r="AC909" s="5"/>
      <c r="AD909" s="5"/>
      <c r="AE909" s="6"/>
      <c r="AF909" s="5"/>
      <c r="AG909" s="7"/>
      <c r="AH909" s="6"/>
      <c r="AI909" s="8"/>
      <c r="AJ909" s="5"/>
      <c r="AK909" s="5"/>
      <c r="AL909" s="5"/>
      <c r="AM909" s="5"/>
      <c r="AN909" s="5"/>
      <c r="AO909" s="5"/>
      <c r="AP909" s="5"/>
      <c r="AQ909" s="5"/>
      <c r="AR909" s="5"/>
      <c r="AS909" s="5"/>
      <c r="AT909" s="5"/>
      <c r="AU909" s="9"/>
      <c r="AV909" s="1"/>
      <c r="AW909" s="1"/>
    </row>
    <row r="910">
      <c r="A910" s="1"/>
      <c r="B910" s="1"/>
      <c r="C910" s="5"/>
      <c r="D910" s="1"/>
      <c r="E910" s="1"/>
      <c r="F910" s="1"/>
      <c r="G910" s="1"/>
      <c r="H910" s="5"/>
      <c r="I910" s="2"/>
      <c r="J910" s="2"/>
      <c r="K910" s="3"/>
      <c r="L910" s="5"/>
      <c r="M910" s="1"/>
      <c r="N910" s="1"/>
      <c r="O910" s="1"/>
      <c r="P910" s="1"/>
      <c r="Q910" s="1"/>
      <c r="R910" s="1"/>
      <c r="S910" s="1"/>
      <c r="T910" s="1"/>
      <c r="U910" s="5"/>
      <c r="V910" s="5"/>
      <c r="W910" s="5"/>
      <c r="X910" s="5"/>
      <c r="Y910" s="5"/>
      <c r="Z910" s="5"/>
      <c r="AA910" s="5"/>
      <c r="AB910" s="5"/>
      <c r="AC910" s="5"/>
      <c r="AD910" s="5"/>
      <c r="AE910" s="6"/>
      <c r="AF910" s="5"/>
      <c r="AG910" s="7"/>
      <c r="AH910" s="6"/>
      <c r="AI910" s="8"/>
      <c r="AJ910" s="5"/>
      <c r="AK910" s="5"/>
      <c r="AL910" s="5"/>
      <c r="AM910" s="5"/>
      <c r="AN910" s="5"/>
      <c r="AO910" s="5"/>
      <c r="AP910" s="5"/>
      <c r="AQ910" s="5"/>
      <c r="AR910" s="5"/>
      <c r="AS910" s="5"/>
      <c r="AT910" s="5"/>
      <c r="AU910" s="9"/>
      <c r="AV910" s="1"/>
      <c r="AW910" s="1"/>
    </row>
    <row r="911">
      <c r="A911" s="1"/>
      <c r="B911" s="1"/>
      <c r="C911" s="5"/>
      <c r="D911" s="1"/>
      <c r="E911" s="1"/>
      <c r="F911" s="1"/>
      <c r="G911" s="1"/>
      <c r="H911" s="5"/>
      <c r="I911" s="2"/>
      <c r="J911" s="2"/>
      <c r="K911" s="3"/>
      <c r="L911" s="5"/>
      <c r="M911" s="1"/>
      <c r="N911" s="1"/>
      <c r="O911" s="1"/>
      <c r="P911" s="1"/>
      <c r="Q911" s="1"/>
      <c r="R911" s="1"/>
      <c r="S911" s="1"/>
      <c r="T911" s="1"/>
      <c r="U911" s="5"/>
      <c r="V911" s="5"/>
      <c r="W911" s="5"/>
      <c r="X911" s="5"/>
      <c r="Y911" s="5"/>
      <c r="Z911" s="5"/>
      <c r="AA911" s="5"/>
      <c r="AB911" s="5"/>
      <c r="AC911" s="5"/>
      <c r="AD911" s="5"/>
      <c r="AE911" s="6"/>
      <c r="AF911" s="5"/>
      <c r="AG911" s="7"/>
      <c r="AH911" s="6"/>
      <c r="AI911" s="8"/>
      <c r="AJ911" s="5"/>
      <c r="AK911" s="5"/>
      <c r="AL911" s="5"/>
      <c r="AM911" s="5"/>
      <c r="AN911" s="5"/>
      <c r="AO911" s="5"/>
      <c r="AP911" s="5"/>
      <c r="AQ911" s="5"/>
      <c r="AR911" s="5"/>
      <c r="AS911" s="5"/>
      <c r="AT911" s="5"/>
      <c r="AU911" s="9"/>
      <c r="AV911" s="1"/>
      <c r="AW911" s="1"/>
    </row>
    <row r="912">
      <c r="A912" s="1"/>
      <c r="B912" s="1"/>
      <c r="C912" s="5"/>
      <c r="D912" s="1"/>
      <c r="E912" s="1"/>
      <c r="F912" s="1"/>
      <c r="G912" s="1"/>
      <c r="H912" s="5"/>
      <c r="I912" s="2"/>
      <c r="J912" s="2"/>
      <c r="K912" s="3"/>
      <c r="L912" s="5"/>
      <c r="M912" s="1"/>
      <c r="N912" s="1"/>
      <c r="O912" s="1"/>
      <c r="P912" s="1"/>
      <c r="Q912" s="1"/>
      <c r="R912" s="1"/>
      <c r="S912" s="1"/>
      <c r="T912" s="1"/>
      <c r="U912" s="5"/>
      <c r="V912" s="5"/>
      <c r="W912" s="5"/>
      <c r="X912" s="5"/>
      <c r="Y912" s="5"/>
      <c r="Z912" s="5"/>
      <c r="AA912" s="5"/>
      <c r="AB912" s="5"/>
      <c r="AC912" s="5"/>
      <c r="AD912" s="5"/>
      <c r="AE912" s="6"/>
      <c r="AF912" s="5"/>
      <c r="AG912" s="7"/>
      <c r="AH912" s="6"/>
      <c r="AI912" s="8"/>
      <c r="AJ912" s="5"/>
      <c r="AK912" s="5"/>
      <c r="AL912" s="5"/>
      <c r="AM912" s="5"/>
      <c r="AN912" s="5"/>
      <c r="AO912" s="5"/>
      <c r="AP912" s="5"/>
      <c r="AQ912" s="5"/>
      <c r="AR912" s="5"/>
      <c r="AS912" s="5"/>
      <c r="AT912" s="5"/>
      <c r="AU912" s="9"/>
      <c r="AV912" s="1"/>
      <c r="AW912" s="1"/>
    </row>
    <row r="913">
      <c r="A913" s="1"/>
      <c r="B913" s="1"/>
      <c r="C913" s="5"/>
      <c r="D913" s="1"/>
      <c r="E913" s="1"/>
      <c r="F913" s="1"/>
      <c r="G913" s="1"/>
      <c r="H913" s="5"/>
      <c r="I913" s="2"/>
      <c r="J913" s="2"/>
      <c r="K913" s="3"/>
      <c r="L913" s="5"/>
      <c r="M913" s="1"/>
      <c r="N913" s="1"/>
      <c r="O913" s="1"/>
      <c r="P913" s="1"/>
      <c r="Q913" s="1"/>
      <c r="R913" s="1"/>
      <c r="S913" s="1"/>
      <c r="T913" s="1"/>
      <c r="U913" s="5"/>
      <c r="V913" s="5"/>
      <c r="W913" s="5"/>
      <c r="X913" s="5"/>
      <c r="Y913" s="5"/>
      <c r="Z913" s="5"/>
      <c r="AA913" s="5"/>
      <c r="AB913" s="5"/>
      <c r="AC913" s="5"/>
      <c r="AD913" s="5"/>
      <c r="AE913" s="6"/>
      <c r="AF913" s="5"/>
      <c r="AG913" s="7"/>
      <c r="AH913" s="6"/>
      <c r="AI913" s="8"/>
      <c r="AJ913" s="5"/>
      <c r="AK913" s="5"/>
      <c r="AL913" s="5"/>
      <c r="AM913" s="5"/>
      <c r="AN913" s="5"/>
      <c r="AO913" s="5"/>
      <c r="AP913" s="5"/>
      <c r="AQ913" s="5"/>
      <c r="AR913" s="5"/>
      <c r="AS913" s="5"/>
      <c r="AT913" s="5"/>
      <c r="AU913" s="9"/>
      <c r="AV913" s="1"/>
      <c r="AW913" s="1"/>
    </row>
    <row r="914">
      <c r="A914" s="1"/>
      <c r="B914" s="1"/>
      <c r="C914" s="5"/>
      <c r="D914" s="1"/>
      <c r="E914" s="1"/>
      <c r="F914" s="1"/>
      <c r="G914" s="1"/>
      <c r="H914" s="5"/>
      <c r="I914" s="2"/>
      <c r="J914" s="2"/>
      <c r="K914" s="3"/>
      <c r="L914" s="5"/>
      <c r="M914" s="1"/>
      <c r="N914" s="1"/>
      <c r="O914" s="1"/>
      <c r="P914" s="1"/>
      <c r="Q914" s="1"/>
      <c r="R914" s="1"/>
      <c r="S914" s="1"/>
      <c r="T914" s="1"/>
      <c r="U914" s="5"/>
      <c r="V914" s="5"/>
      <c r="W914" s="5"/>
      <c r="X914" s="5"/>
      <c r="Y914" s="5"/>
      <c r="Z914" s="5"/>
      <c r="AA914" s="5"/>
      <c r="AB914" s="5"/>
      <c r="AC914" s="5"/>
      <c r="AD914" s="5"/>
      <c r="AE914" s="6"/>
      <c r="AF914" s="5"/>
      <c r="AG914" s="7"/>
      <c r="AH914" s="6"/>
      <c r="AI914" s="8"/>
      <c r="AJ914" s="5"/>
      <c r="AK914" s="5"/>
      <c r="AL914" s="5"/>
      <c r="AM914" s="5"/>
      <c r="AN914" s="5"/>
      <c r="AO914" s="5"/>
      <c r="AP914" s="5"/>
      <c r="AQ914" s="5"/>
      <c r="AR914" s="5"/>
      <c r="AS914" s="5"/>
      <c r="AT914" s="5"/>
      <c r="AU914" s="9"/>
      <c r="AV914" s="1"/>
      <c r="AW914" s="1"/>
    </row>
    <row r="915">
      <c r="A915" s="1"/>
      <c r="B915" s="1"/>
      <c r="C915" s="5"/>
      <c r="D915" s="1"/>
      <c r="E915" s="1"/>
      <c r="F915" s="1"/>
      <c r="G915" s="1"/>
      <c r="H915" s="5"/>
      <c r="I915" s="2"/>
      <c r="J915" s="2"/>
      <c r="K915" s="3"/>
      <c r="L915" s="5"/>
      <c r="M915" s="1"/>
      <c r="N915" s="1"/>
      <c r="O915" s="1"/>
      <c r="P915" s="1"/>
      <c r="Q915" s="1"/>
      <c r="R915" s="1"/>
      <c r="S915" s="1"/>
      <c r="T915" s="1"/>
      <c r="U915" s="5"/>
      <c r="V915" s="5"/>
      <c r="W915" s="5"/>
      <c r="X915" s="5"/>
      <c r="Y915" s="5"/>
      <c r="Z915" s="5"/>
      <c r="AA915" s="5"/>
      <c r="AB915" s="5"/>
      <c r="AC915" s="5"/>
      <c r="AD915" s="5"/>
      <c r="AE915" s="6"/>
      <c r="AF915" s="5"/>
      <c r="AG915" s="7"/>
      <c r="AH915" s="6"/>
      <c r="AI915" s="8"/>
      <c r="AJ915" s="5"/>
      <c r="AK915" s="5"/>
      <c r="AL915" s="5"/>
      <c r="AM915" s="5"/>
      <c r="AN915" s="5"/>
      <c r="AO915" s="5"/>
      <c r="AP915" s="5"/>
      <c r="AQ915" s="5"/>
      <c r="AR915" s="5"/>
      <c r="AS915" s="5"/>
      <c r="AT915" s="5"/>
      <c r="AU915" s="9"/>
      <c r="AV915" s="1"/>
      <c r="AW915" s="1"/>
    </row>
    <row r="916">
      <c r="A916" s="1"/>
      <c r="B916" s="1"/>
      <c r="C916" s="5"/>
      <c r="D916" s="1"/>
      <c r="E916" s="1"/>
      <c r="F916" s="1"/>
      <c r="G916" s="1"/>
      <c r="H916" s="5"/>
      <c r="I916" s="2"/>
      <c r="J916" s="2"/>
      <c r="K916" s="3"/>
      <c r="L916" s="5"/>
      <c r="M916" s="1"/>
      <c r="N916" s="1"/>
      <c r="O916" s="1"/>
      <c r="P916" s="1"/>
      <c r="Q916" s="1"/>
      <c r="R916" s="1"/>
      <c r="S916" s="1"/>
      <c r="T916" s="1"/>
      <c r="U916" s="5"/>
      <c r="V916" s="5"/>
      <c r="W916" s="5"/>
      <c r="X916" s="5"/>
      <c r="Y916" s="5"/>
      <c r="Z916" s="5"/>
      <c r="AA916" s="5"/>
      <c r="AB916" s="5"/>
      <c r="AC916" s="5"/>
      <c r="AD916" s="5"/>
      <c r="AE916" s="6"/>
      <c r="AF916" s="5"/>
      <c r="AG916" s="7"/>
      <c r="AH916" s="6"/>
      <c r="AI916" s="8"/>
      <c r="AJ916" s="5"/>
      <c r="AK916" s="5"/>
      <c r="AL916" s="5"/>
      <c r="AM916" s="5"/>
      <c r="AN916" s="5"/>
      <c r="AO916" s="5"/>
      <c r="AP916" s="5"/>
      <c r="AQ916" s="5"/>
      <c r="AR916" s="5"/>
      <c r="AS916" s="5"/>
      <c r="AT916" s="5"/>
      <c r="AU916" s="9"/>
      <c r="AV916" s="1"/>
      <c r="AW916" s="1"/>
    </row>
    <row r="917">
      <c r="A917" s="1"/>
      <c r="B917" s="1"/>
      <c r="C917" s="5"/>
      <c r="D917" s="1"/>
      <c r="E917" s="1"/>
      <c r="F917" s="1"/>
      <c r="G917" s="1"/>
      <c r="H917" s="5"/>
      <c r="I917" s="2"/>
      <c r="J917" s="2"/>
      <c r="K917" s="3"/>
      <c r="L917" s="5"/>
      <c r="M917" s="1"/>
      <c r="N917" s="1"/>
      <c r="O917" s="1"/>
      <c r="P917" s="1"/>
      <c r="Q917" s="1"/>
      <c r="R917" s="1"/>
      <c r="S917" s="1"/>
      <c r="T917" s="1"/>
      <c r="U917" s="5"/>
      <c r="V917" s="5"/>
      <c r="W917" s="5"/>
      <c r="X917" s="5"/>
      <c r="Y917" s="5"/>
      <c r="Z917" s="5"/>
      <c r="AA917" s="5"/>
      <c r="AB917" s="5"/>
      <c r="AC917" s="5"/>
      <c r="AD917" s="5"/>
      <c r="AE917" s="6"/>
      <c r="AF917" s="5"/>
      <c r="AG917" s="7"/>
      <c r="AH917" s="6"/>
      <c r="AI917" s="8"/>
      <c r="AJ917" s="5"/>
      <c r="AK917" s="5"/>
      <c r="AL917" s="5"/>
      <c r="AM917" s="5"/>
      <c r="AN917" s="5"/>
      <c r="AO917" s="5"/>
      <c r="AP917" s="5"/>
      <c r="AQ917" s="5"/>
      <c r="AR917" s="5"/>
      <c r="AS917" s="5"/>
      <c r="AT917" s="5"/>
      <c r="AU917" s="9"/>
      <c r="AV917" s="1"/>
      <c r="AW917" s="1"/>
    </row>
    <row r="918">
      <c r="A918" s="1"/>
      <c r="B918" s="1"/>
      <c r="C918" s="5"/>
      <c r="D918" s="1"/>
      <c r="E918" s="1"/>
      <c r="F918" s="1"/>
      <c r="G918" s="1"/>
      <c r="H918" s="5"/>
      <c r="I918" s="2"/>
      <c r="J918" s="2"/>
      <c r="K918" s="3"/>
      <c r="L918" s="5"/>
      <c r="M918" s="1"/>
      <c r="N918" s="1"/>
      <c r="O918" s="1"/>
      <c r="P918" s="1"/>
      <c r="Q918" s="1"/>
      <c r="R918" s="1"/>
      <c r="S918" s="1"/>
      <c r="T918" s="1"/>
      <c r="U918" s="5"/>
      <c r="V918" s="5"/>
      <c r="W918" s="5"/>
      <c r="X918" s="5"/>
      <c r="Y918" s="5"/>
      <c r="Z918" s="5"/>
      <c r="AA918" s="5"/>
      <c r="AB918" s="5"/>
      <c r="AC918" s="5"/>
      <c r="AD918" s="5"/>
      <c r="AE918" s="6"/>
      <c r="AF918" s="5"/>
      <c r="AG918" s="7"/>
      <c r="AH918" s="6"/>
      <c r="AI918" s="8"/>
      <c r="AJ918" s="5"/>
      <c r="AK918" s="5"/>
      <c r="AL918" s="5"/>
      <c r="AM918" s="5"/>
      <c r="AN918" s="5"/>
      <c r="AO918" s="5"/>
      <c r="AP918" s="5"/>
      <c r="AQ918" s="5"/>
      <c r="AR918" s="5"/>
      <c r="AS918" s="5"/>
      <c r="AT918" s="5"/>
      <c r="AU918" s="9"/>
      <c r="AV918" s="1"/>
      <c r="AW918" s="1"/>
    </row>
    <row r="919">
      <c r="A919" s="1"/>
      <c r="B919" s="1"/>
      <c r="C919" s="5"/>
      <c r="D919" s="1"/>
      <c r="E919" s="1"/>
      <c r="F919" s="1"/>
      <c r="G919" s="1"/>
      <c r="H919" s="5"/>
      <c r="I919" s="2"/>
      <c r="J919" s="2"/>
      <c r="K919" s="3"/>
      <c r="L919" s="5"/>
      <c r="M919" s="1"/>
      <c r="N919" s="1"/>
      <c r="O919" s="1"/>
      <c r="P919" s="1"/>
      <c r="Q919" s="1"/>
      <c r="R919" s="1"/>
      <c r="S919" s="1"/>
      <c r="T919" s="1"/>
      <c r="U919" s="5"/>
      <c r="V919" s="5"/>
      <c r="W919" s="5"/>
      <c r="X919" s="5"/>
      <c r="Y919" s="5"/>
      <c r="Z919" s="5"/>
      <c r="AA919" s="5"/>
      <c r="AB919" s="5"/>
      <c r="AC919" s="5"/>
      <c r="AD919" s="5"/>
      <c r="AE919" s="6"/>
      <c r="AF919" s="5"/>
      <c r="AG919" s="7"/>
      <c r="AH919" s="6"/>
      <c r="AI919" s="8"/>
      <c r="AJ919" s="5"/>
      <c r="AK919" s="5"/>
      <c r="AL919" s="5"/>
      <c r="AM919" s="5"/>
      <c r="AN919" s="5"/>
      <c r="AO919" s="5"/>
      <c r="AP919" s="5"/>
      <c r="AQ919" s="5"/>
      <c r="AR919" s="5"/>
      <c r="AS919" s="5"/>
      <c r="AT919" s="5"/>
      <c r="AU919" s="9"/>
      <c r="AV919" s="1"/>
      <c r="AW919" s="1"/>
    </row>
    <row r="920">
      <c r="A920" s="1"/>
      <c r="B920" s="1"/>
      <c r="C920" s="5"/>
      <c r="D920" s="1"/>
      <c r="E920" s="1"/>
      <c r="F920" s="1"/>
      <c r="G920" s="1"/>
      <c r="H920" s="5"/>
      <c r="I920" s="2"/>
      <c r="J920" s="2"/>
      <c r="K920" s="3"/>
      <c r="L920" s="5"/>
      <c r="M920" s="1"/>
      <c r="N920" s="1"/>
      <c r="O920" s="1"/>
      <c r="P920" s="1"/>
      <c r="Q920" s="1"/>
      <c r="R920" s="1"/>
      <c r="S920" s="1"/>
      <c r="T920" s="1"/>
      <c r="U920" s="5"/>
      <c r="V920" s="5"/>
      <c r="W920" s="5"/>
      <c r="X920" s="5"/>
      <c r="Y920" s="5"/>
      <c r="Z920" s="5"/>
      <c r="AA920" s="5"/>
      <c r="AB920" s="5"/>
      <c r="AC920" s="5"/>
      <c r="AD920" s="5"/>
      <c r="AE920" s="6"/>
      <c r="AF920" s="5"/>
      <c r="AG920" s="7"/>
      <c r="AH920" s="6"/>
      <c r="AI920" s="8"/>
      <c r="AJ920" s="5"/>
      <c r="AK920" s="5"/>
      <c r="AL920" s="5"/>
      <c r="AM920" s="5"/>
      <c r="AN920" s="5"/>
      <c r="AO920" s="5"/>
      <c r="AP920" s="5"/>
      <c r="AQ920" s="5"/>
      <c r="AR920" s="5"/>
      <c r="AS920" s="5"/>
      <c r="AT920" s="5"/>
      <c r="AU920" s="9"/>
      <c r="AV920" s="1"/>
      <c r="AW920" s="1"/>
    </row>
    <row r="921">
      <c r="A921" s="1"/>
      <c r="B921" s="1"/>
      <c r="C921" s="5"/>
      <c r="D921" s="1"/>
      <c r="E921" s="1"/>
      <c r="F921" s="1"/>
      <c r="G921" s="1"/>
      <c r="H921" s="5"/>
      <c r="I921" s="2"/>
      <c r="J921" s="2"/>
      <c r="K921" s="3"/>
      <c r="L921" s="5"/>
      <c r="M921" s="1"/>
      <c r="N921" s="1"/>
      <c r="O921" s="1"/>
      <c r="P921" s="1"/>
      <c r="Q921" s="1"/>
      <c r="R921" s="1"/>
      <c r="S921" s="1"/>
      <c r="T921" s="1"/>
      <c r="U921" s="5"/>
      <c r="V921" s="5"/>
      <c r="W921" s="5"/>
      <c r="X921" s="5"/>
      <c r="Y921" s="5"/>
      <c r="Z921" s="5"/>
      <c r="AA921" s="5"/>
      <c r="AB921" s="5"/>
      <c r="AC921" s="5"/>
      <c r="AD921" s="5"/>
      <c r="AE921" s="6"/>
      <c r="AF921" s="5"/>
      <c r="AG921" s="7"/>
      <c r="AH921" s="6"/>
      <c r="AI921" s="8"/>
      <c r="AJ921" s="5"/>
      <c r="AK921" s="5"/>
      <c r="AL921" s="5"/>
      <c r="AM921" s="5"/>
      <c r="AN921" s="5"/>
      <c r="AO921" s="5"/>
      <c r="AP921" s="5"/>
      <c r="AQ921" s="5"/>
      <c r="AR921" s="5"/>
      <c r="AS921" s="5"/>
      <c r="AT921" s="5"/>
      <c r="AU921" s="9"/>
      <c r="AV921" s="1"/>
      <c r="AW921" s="1"/>
    </row>
    <row r="922">
      <c r="A922" s="1"/>
      <c r="B922" s="1"/>
      <c r="C922" s="5"/>
      <c r="D922" s="1"/>
      <c r="E922" s="1"/>
      <c r="F922" s="1"/>
      <c r="G922" s="1"/>
      <c r="H922" s="5"/>
      <c r="I922" s="2"/>
      <c r="J922" s="2"/>
      <c r="K922" s="3"/>
      <c r="L922" s="5"/>
      <c r="M922" s="1"/>
      <c r="N922" s="1"/>
      <c r="O922" s="1"/>
      <c r="P922" s="1"/>
      <c r="Q922" s="1"/>
      <c r="R922" s="1"/>
      <c r="S922" s="1"/>
      <c r="T922" s="1"/>
      <c r="U922" s="5"/>
      <c r="V922" s="5"/>
      <c r="W922" s="5"/>
      <c r="X922" s="5"/>
      <c r="Y922" s="5"/>
      <c r="Z922" s="5"/>
      <c r="AA922" s="5"/>
      <c r="AB922" s="5"/>
      <c r="AC922" s="5"/>
      <c r="AD922" s="5"/>
      <c r="AE922" s="6"/>
      <c r="AF922" s="5"/>
      <c r="AG922" s="7"/>
      <c r="AH922" s="6"/>
      <c r="AI922" s="8"/>
      <c r="AJ922" s="5"/>
      <c r="AK922" s="5"/>
      <c r="AL922" s="5"/>
      <c r="AM922" s="5"/>
      <c r="AN922" s="5"/>
      <c r="AO922" s="5"/>
      <c r="AP922" s="5"/>
      <c r="AQ922" s="5"/>
      <c r="AR922" s="5"/>
      <c r="AS922" s="5"/>
      <c r="AT922" s="5"/>
      <c r="AU922" s="9"/>
      <c r="AV922" s="1"/>
      <c r="AW922" s="1"/>
    </row>
    <row r="923">
      <c r="A923" s="1"/>
      <c r="B923" s="1"/>
      <c r="C923" s="5"/>
      <c r="D923" s="1"/>
      <c r="E923" s="1"/>
      <c r="F923" s="1"/>
      <c r="G923" s="1"/>
      <c r="H923" s="5"/>
      <c r="I923" s="2"/>
      <c r="J923" s="2"/>
      <c r="K923" s="3"/>
      <c r="L923" s="5"/>
      <c r="M923" s="1"/>
      <c r="N923" s="1"/>
      <c r="O923" s="1"/>
      <c r="P923" s="1"/>
      <c r="Q923" s="1"/>
      <c r="R923" s="1"/>
      <c r="S923" s="1"/>
      <c r="T923" s="1"/>
      <c r="U923" s="5"/>
      <c r="V923" s="5"/>
      <c r="W923" s="5"/>
      <c r="X923" s="5"/>
      <c r="Y923" s="5"/>
      <c r="Z923" s="5"/>
      <c r="AA923" s="5"/>
      <c r="AB923" s="5"/>
      <c r="AC923" s="5"/>
      <c r="AD923" s="5"/>
      <c r="AE923" s="6"/>
      <c r="AF923" s="5"/>
      <c r="AG923" s="7"/>
      <c r="AH923" s="6"/>
      <c r="AI923" s="8"/>
      <c r="AJ923" s="5"/>
      <c r="AK923" s="5"/>
      <c r="AL923" s="5"/>
      <c r="AM923" s="5"/>
      <c r="AN923" s="5"/>
      <c r="AO923" s="5"/>
      <c r="AP923" s="5"/>
      <c r="AQ923" s="5"/>
      <c r="AR923" s="5"/>
      <c r="AS923" s="5"/>
      <c r="AT923" s="5"/>
      <c r="AU923" s="9"/>
      <c r="AV923" s="1"/>
      <c r="AW923" s="1"/>
    </row>
    <row r="924">
      <c r="A924" s="1"/>
      <c r="B924" s="1"/>
      <c r="C924" s="5"/>
      <c r="D924" s="1"/>
      <c r="E924" s="1"/>
      <c r="F924" s="1"/>
      <c r="G924" s="1"/>
      <c r="H924" s="5"/>
      <c r="I924" s="2"/>
      <c r="J924" s="2"/>
      <c r="K924" s="3"/>
      <c r="L924" s="5"/>
      <c r="M924" s="1"/>
      <c r="N924" s="1"/>
      <c r="O924" s="1"/>
      <c r="P924" s="1"/>
      <c r="Q924" s="1"/>
      <c r="R924" s="1"/>
      <c r="S924" s="1"/>
      <c r="T924" s="1"/>
      <c r="U924" s="5"/>
      <c r="V924" s="5"/>
      <c r="W924" s="5"/>
      <c r="X924" s="5"/>
      <c r="Y924" s="5"/>
      <c r="Z924" s="5"/>
      <c r="AA924" s="5"/>
      <c r="AB924" s="5"/>
      <c r="AC924" s="5"/>
      <c r="AD924" s="5"/>
      <c r="AE924" s="6"/>
      <c r="AF924" s="5"/>
      <c r="AG924" s="7"/>
      <c r="AH924" s="6"/>
      <c r="AI924" s="8"/>
      <c r="AJ924" s="5"/>
      <c r="AK924" s="5"/>
      <c r="AL924" s="5"/>
      <c r="AM924" s="5"/>
      <c r="AN924" s="5"/>
      <c r="AO924" s="5"/>
      <c r="AP924" s="5"/>
      <c r="AQ924" s="5"/>
      <c r="AR924" s="5"/>
      <c r="AS924" s="5"/>
      <c r="AT924" s="5"/>
      <c r="AU924" s="9"/>
      <c r="AV924" s="1"/>
      <c r="AW924" s="1"/>
    </row>
    <row r="925">
      <c r="A925" s="1"/>
      <c r="B925" s="1"/>
      <c r="C925" s="5"/>
      <c r="D925" s="1"/>
      <c r="E925" s="1"/>
      <c r="F925" s="1"/>
      <c r="G925" s="1"/>
      <c r="H925" s="5"/>
      <c r="I925" s="2"/>
      <c r="J925" s="2"/>
      <c r="K925" s="3"/>
      <c r="L925" s="5"/>
      <c r="M925" s="1"/>
      <c r="N925" s="1"/>
      <c r="O925" s="1"/>
      <c r="P925" s="1"/>
      <c r="Q925" s="1"/>
      <c r="R925" s="1"/>
      <c r="S925" s="1"/>
      <c r="T925" s="1"/>
      <c r="U925" s="5"/>
      <c r="V925" s="5"/>
      <c r="W925" s="5"/>
      <c r="X925" s="5"/>
      <c r="Y925" s="5"/>
      <c r="Z925" s="5"/>
      <c r="AA925" s="5"/>
      <c r="AB925" s="5"/>
      <c r="AC925" s="5"/>
      <c r="AD925" s="5"/>
      <c r="AE925" s="6"/>
      <c r="AF925" s="5"/>
      <c r="AG925" s="7"/>
      <c r="AH925" s="6"/>
      <c r="AI925" s="8"/>
      <c r="AJ925" s="5"/>
      <c r="AK925" s="5"/>
      <c r="AL925" s="5"/>
      <c r="AM925" s="5"/>
      <c r="AN925" s="5"/>
      <c r="AO925" s="5"/>
      <c r="AP925" s="5"/>
      <c r="AQ925" s="5"/>
      <c r="AR925" s="5"/>
      <c r="AS925" s="5"/>
      <c r="AT925" s="5"/>
      <c r="AU925" s="9"/>
      <c r="AV925" s="1"/>
      <c r="AW925" s="1"/>
    </row>
    <row r="926">
      <c r="A926" s="1"/>
      <c r="B926" s="1"/>
      <c r="C926" s="5"/>
      <c r="D926" s="1"/>
      <c r="E926" s="1"/>
      <c r="F926" s="1"/>
      <c r="G926" s="1"/>
      <c r="H926" s="5"/>
      <c r="I926" s="2"/>
      <c r="J926" s="2"/>
      <c r="K926" s="3"/>
      <c r="L926" s="5"/>
      <c r="M926" s="1"/>
      <c r="N926" s="1"/>
      <c r="O926" s="1"/>
      <c r="P926" s="1"/>
      <c r="Q926" s="1"/>
      <c r="R926" s="1"/>
      <c r="S926" s="1"/>
      <c r="T926" s="1"/>
      <c r="U926" s="5"/>
      <c r="V926" s="5"/>
      <c r="W926" s="5"/>
      <c r="X926" s="5"/>
      <c r="Y926" s="5"/>
      <c r="Z926" s="5"/>
      <c r="AA926" s="5"/>
      <c r="AB926" s="5"/>
      <c r="AC926" s="5"/>
      <c r="AD926" s="5"/>
      <c r="AE926" s="6"/>
      <c r="AF926" s="5"/>
      <c r="AG926" s="7"/>
      <c r="AH926" s="6"/>
      <c r="AI926" s="8"/>
      <c r="AJ926" s="5"/>
      <c r="AK926" s="5"/>
      <c r="AL926" s="5"/>
      <c r="AM926" s="5"/>
      <c r="AN926" s="5"/>
      <c r="AO926" s="5"/>
      <c r="AP926" s="5"/>
      <c r="AQ926" s="5"/>
      <c r="AR926" s="5"/>
      <c r="AS926" s="5"/>
      <c r="AT926" s="5"/>
      <c r="AU926" s="9"/>
      <c r="AV926" s="1"/>
      <c r="AW926" s="1"/>
    </row>
    <row r="927">
      <c r="A927" s="1"/>
      <c r="B927" s="1"/>
      <c r="C927" s="5"/>
      <c r="D927" s="1"/>
      <c r="E927" s="1"/>
      <c r="F927" s="1"/>
      <c r="G927" s="1"/>
      <c r="H927" s="5"/>
      <c r="I927" s="2"/>
      <c r="J927" s="2"/>
      <c r="K927" s="3"/>
      <c r="L927" s="5"/>
      <c r="M927" s="1"/>
      <c r="N927" s="1"/>
      <c r="O927" s="1"/>
      <c r="P927" s="1"/>
      <c r="Q927" s="1"/>
      <c r="R927" s="1"/>
      <c r="S927" s="1"/>
      <c r="T927" s="1"/>
      <c r="U927" s="5"/>
      <c r="V927" s="5"/>
      <c r="W927" s="5"/>
      <c r="X927" s="5"/>
      <c r="Y927" s="5"/>
      <c r="Z927" s="5"/>
      <c r="AA927" s="5"/>
      <c r="AB927" s="5"/>
      <c r="AC927" s="5"/>
      <c r="AD927" s="5"/>
      <c r="AE927" s="6"/>
      <c r="AF927" s="5"/>
      <c r="AG927" s="7"/>
      <c r="AH927" s="6"/>
      <c r="AI927" s="8"/>
      <c r="AJ927" s="5"/>
      <c r="AK927" s="5"/>
      <c r="AL927" s="5"/>
      <c r="AM927" s="5"/>
      <c r="AN927" s="5"/>
      <c r="AO927" s="5"/>
      <c r="AP927" s="5"/>
      <c r="AQ927" s="5"/>
      <c r="AR927" s="5"/>
      <c r="AS927" s="5"/>
      <c r="AT927" s="5"/>
      <c r="AU927" s="9"/>
      <c r="AV927" s="1"/>
      <c r="AW927" s="1"/>
    </row>
    <row r="928">
      <c r="A928" s="1"/>
      <c r="B928" s="1"/>
      <c r="C928" s="5"/>
      <c r="D928" s="1"/>
      <c r="E928" s="1"/>
      <c r="F928" s="1"/>
      <c r="G928" s="1"/>
      <c r="H928" s="5"/>
      <c r="I928" s="2"/>
      <c r="J928" s="2"/>
      <c r="K928" s="3"/>
      <c r="L928" s="5"/>
      <c r="M928" s="1"/>
      <c r="N928" s="1"/>
      <c r="O928" s="1"/>
      <c r="P928" s="1"/>
      <c r="Q928" s="1"/>
      <c r="R928" s="1"/>
      <c r="S928" s="1"/>
      <c r="T928" s="1"/>
      <c r="U928" s="5"/>
      <c r="V928" s="5"/>
      <c r="W928" s="5"/>
      <c r="X928" s="5"/>
      <c r="Y928" s="5"/>
      <c r="Z928" s="5"/>
      <c r="AA928" s="5"/>
      <c r="AB928" s="5"/>
      <c r="AC928" s="5"/>
      <c r="AD928" s="5"/>
      <c r="AE928" s="6"/>
      <c r="AF928" s="5"/>
      <c r="AG928" s="7"/>
      <c r="AH928" s="6"/>
      <c r="AI928" s="8"/>
      <c r="AJ928" s="5"/>
      <c r="AK928" s="5"/>
      <c r="AL928" s="5"/>
      <c r="AM928" s="5"/>
      <c r="AN928" s="5"/>
      <c r="AO928" s="5"/>
      <c r="AP928" s="5"/>
      <c r="AQ928" s="5"/>
      <c r="AR928" s="5"/>
      <c r="AS928" s="5"/>
      <c r="AT928" s="5"/>
      <c r="AU928" s="9"/>
      <c r="AV928" s="1"/>
      <c r="AW928" s="1"/>
    </row>
    <row r="929">
      <c r="A929" s="1"/>
      <c r="B929" s="1"/>
      <c r="C929" s="5"/>
      <c r="D929" s="1"/>
      <c r="E929" s="1"/>
      <c r="F929" s="1"/>
      <c r="G929" s="1"/>
      <c r="H929" s="5"/>
      <c r="I929" s="2"/>
      <c r="J929" s="2"/>
      <c r="K929" s="3"/>
      <c r="L929" s="5"/>
      <c r="M929" s="1"/>
      <c r="N929" s="1"/>
      <c r="O929" s="1"/>
      <c r="P929" s="1"/>
      <c r="Q929" s="1"/>
      <c r="R929" s="1"/>
      <c r="S929" s="1"/>
      <c r="T929" s="1"/>
      <c r="U929" s="5"/>
      <c r="V929" s="5"/>
      <c r="W929" s="5"/>
      <c r="X929" s="5"/>
      <c r="Y929" s="5"/>
      <c r="Z929" s="5"/>
      <c r="AA929" s="5"/>
      <c r="AB929" s="5"/>
      <c r="AC929" s="5"/>
      <c r="AD929" s="5"/>
      <c r="AE929" s="6"/>
      <c r="AF929" s="5"/>
      <c r="AG929" s="7"/>
      <c r="AH929" s="6"/>
      <c r="AI929" s="8"/>
      <c r="AJ929" s="5"/>
      <c r="AK929" s="5"/>
      <c r="AL929" s="5"/>
      <c r="AM929" s="5"/>
      <c r="AN929" s="5"/>
      <c r="AO929" s="5"/>
      <c r="AP929" s="5"/>
      <c r="AQ929" s="5"/>
      <c r="AR929" s="5"/>
      <c r="AS929" s="5"/>
      <c r="AT929" s="5"/>
      <c r="AU929" s="9"/>
      <c r="AV929" s="1"/>
      <c r="AW929" s="1"/>
    </row>
    <row r="930">
      <c r="A930" s="1"/>
      <c r="B930" s="1"/>
      <c r="C930" s="5"/>
      <c r="D930" s="1"/>
      <c r="E930" s="1"/>
      <c r="F930" s="1"/>
      <c r="G930" s="1"/>
      <c r="H930" s="5"/>
      <c r="I930" s="2"/>
      <c r="J930" s="2"/>
      <c r="K930" s="3"/>
      <c r="L930" s="5"/>
      <c r="M930" s="1"/>
      <c r="N930" s="1"/>
      <c r="O930" s="1"/>
      <c r="P930" s="1"/>
      <c r="Q930" s="1"/>
      <c r="R930" s="1"/>
      <c r="S930" s="1"/>
      <c r="T930" s="1"/>
      <c r="U930" s="5"/>
      <c r="V930" s="5"/>
      <c r="W930" s="5"/>
      <c r="X930" s="5"/>
      <c r="Y930" s="5"/>
      <c r="Z930" s="5"/>
      <c r="AA930" s="5"/>
      <c r="AB930" s="5"/>
      <c r="AC930" s="5"/>
      <c r="AD930" s="5"/>
      <c r="AE930" s="6"/>
      <c r="AF930" s="5"/>
      <c r="AG930" s="7"/>
      <c r="AH930" s="6"/>
      <c r="AI930" s="8"/>
      <c r="AJ930" s="5"/>
      <c r="AK930" s="5"/>
      <c r="AL930" s="5"/>
      <c r="AM930" s="5"/>
      <c r="AN930" s="5"/>
      <c r="AO930" s="5"/>
      <c r="AP930" s="5"/>
      <c r="AQ930" s="5"/>
      <c r="AR930" s="5"/>
      <c r="AS930" s="5"/>
      <c r="AT930" s="5"/>
      <c r="AU930" s="9"/>
      <c r="AV930" s="1"/>
      <c r="AW930" s="1"/>
    </row>
    <row r="931">
      <c r="A931" s="1"/>
      <c r="B931" s="1"/>
      <c r="C931" s="5"/>
      <c r="D931" s="1"/>
      <c r="E931" s="1"/>
      <c r="F931" s="1"/>
      <c r="G931" s="1"/>
      <c r="H931" s="5"/>
      <c r="I931" s="2"/>
      <c r="J931" s="2"/>
      <c r="K931" s="3"/>
      <c r="L931" s="5"/>
      <c r="M931" s="1"/>
      <c r="N931" s="1"/>
      <c r="O931" s="1"/>
      <c r="P931" s="1"/>
      <c r="Q931" s="1"/>
      <c r="R931" s="1"/>
      <c r="S931" s="1"/>
      <c r="T931" s="1"/>
      <c r="U931" s="5"/>
      <c r="V931" s="5"/>
      <c r="W931" s="5"/>
      <c r="X931" s="5"/>
      <c r="Y931" s="5"/>
      <c r="Z931" s="5"/>
      <c r="AA931" s="5"/>
      <c r="AB931" s="5"/>
      <c r="AC931" s="5"/>
      <c r="AD931" s="5"/>
      <c r="AE931" s="6"/>
      <c r="AF931" s="5"/>
      <c r="AG931" s="7"/>
      <c r="AH931" s="6"/>
      <c r="AI931" s="8"/>
      <c r="AJ931" s="5"/>
      <c r="AK931" s="5"/>
      <c r="AL931" s="5"/>
      <c r="AM931" s="5"/>
      <c r="AN931" s="5"/>
      <c r="AO931" s="5"/>
      <c r="AP931" s="5"/>
      <c r="AQ931" s="5"/>
      <c r="AR931" s="5"/>
      <c r="AS931" s="5"/>
      <c r="AT931" s="5"/>
      <c r="AU931" s="9"/>
      <c r="AV931" s="1"/>
      <c r="AW931" s="1"/>
    </row>
    <row r="932">
      <c r="A932" s="1"/>
      <c r="B932" s="1"/>
      <c r="C932" s="5"/>
      <c r="D932" s="1"/>
      <c r="E932" s="1"/>
      <c r="F932" s="1"/>
      <c r="G932" s="1"/>
      <c r="H932" s="5"/>
      <c r="I932" s="2"/>
      <c r="J932" s="2"/>
      <c r="K932" s="3"/>
      <c r="L932" s="5"/>
      <c r="M932" s="1"/>
      <c r="N932" s="1"/>
      <c r="O932" s="1"/>
      <c r="P932" s="1"/>
      <c r="Q932" s="1"/>
      <c r="R932" s="1"/>
      <c r="S932" s="1"/>
      <c r="T932" s="1"/>
      <c r="U932" s="5"/>
      <c r="V932" s="5"/>
      <c r="W932" s="5"/>
      <c r="X932" s="5"/>
      <c r="Y932" s="5"/>
      <c r="Z932" s="5"/>
      <c r="AA932" s="5"/>
      <c r="AB932" s="5"/>
      <c r="AC932" s="5"/>
      <c r="AD932" s="5"/>
      <c r="AE932" s="6"/>
      <c r="AF932" s="5"/>
      <c r="AG932" s="7"/>
      <c r="AH932" s="6"/>
      <c r="AI932" s="8"/>
      <c r="AJ932" s="5"/>
      <c r="AK932" s="5"/>
      <c r="AL932" s="5"/>
      <c r="AM932" s="5"/>
      <c r="AN932" s="5"/>
      <c r="AO932" s="5"/>
      <c r="AP932" s="5"/>
      <c r="AQ932" s="5"/>
      <c r="AR932" s="5"/>
      <c r="AS932" s="5"/>
      <c r="AT932" s="5"/>
      <c r="AU932" s="9"/>
      <c r="AV932" s="1"/>
      <c r="AW932" s="1"/>
    </row>
    <row r="933">
      <c r="A933" s="1"/>
      <c r="B933" s="1"/>
      <c r="C933" s="5"/>
      <c r="D933" s="1"/>
      <c r="E933" s="1"/>
      <c r="F933" s="1"/>
      <c r="G933" s="1"/>
      <c r="H933" s="5"/>
      <c r="I933" s="2"/>
      <c r="J933" s="2"/>
      <c r="K933" s="3"/>
      <c r="L933" s="5"/>
      <c r="M933" s="1"/>
      <c r="N933" s="1"/>
      <c r="O933" s="1"/>
      <c r="P933" s="1"/>
      <c r="Q933" s="1"/>
      <c r="R933" s="1"/>
      <c r="S933" s="1"/>
      <c r="T933" s="1"/>
      <c r="U933" s="5"/>
      <c r="V933" s="5"/>
      <c r="W933" s="5"/>
      <c r="X933" s="5"/>
      <c r="Y933" s="5"/>
      <c r="Z933" s="5"/>
      <c r="AA933" s="5"/>
      <c r="AB933" s="5"/>
      <c r="AC933" s="5"/>
      <c r="AD933" s="5"/>
      <c r="AE933" s="6"/>
      <c r="AF933" s="5"/>
      <c r="AG933" s="7"/>
      <c r="AH933" s="6"/>
      <c r="AI933" s="8"/>
      <c r="AJ933" s="5"/>
      <c r="AK933" s="5"/>
      <c r="AL933" s="5"/>
      <c r="AM933" s="5"/>
      <c r="AN933" s="5"/>
      <c r="AO933" s="5"/>
      <c r="AP933" s="5"/>
      <c r="AQ933" s="5"/>
      <c r="AR933" s="5"/>
      <c r="AS933" s="5"/>
      <c r="AT933" s="5"/>
      <c r="AU933" s="9"/>
      <c r="AV933" s="1"/>
      <c r="AW933" s="1"/>
    </row>
    <row r="934">
      <c r="A934" s="1"/>
      <c r="B934" s="1"/>
      <c r="C934" s="5"/>
      <c r="D934" s="1"/>
      <c r="E934" s="1"/>
      <c r="F934" s="1"/>
      <c r="G934" s="1"/>
      <c r="H934" s="5"/>
      <c r="I934" s="2"/>
      <c r="J934" s="2"/>
      <c r="K934" s="3"/>
      <c r="L934" s="5"/>
      <c r="M934" s="1"/>
      <c r="N934" s="1"/>
      <c r="O934" s="1"/>
      <c r="P934" s="1"/>
      <c r="Q934" s="1"/>
      <c r="R934" s="1"/>
      <c r="S934" s="1"/>
      <c r="T934" s="1"/>
      <c r="U934" s="5"/>
      <c r="V934" s="5"/>
      <c r="W934" s="5"/>
      <c r="X934" s="5"/>
      <c r="Y934" s="5"/>
      <c r="Z934" s="5"/>
      <c r="AA934" s="5"/>
      <c r="AB934" s="5"/>
      <c r="AC934" s="5"/>
      <c r="AD934" s="5"/>
      <c r="AE934" s="6"/>
      <c r="AF934" s="5"/>
      <c r="AG934" s="7"/>
      <c r="AH934" s="6"/>
      <c r="AI934" s="8"/>
      <c r="AJ934" s="5"/>
      <c r="AK934" s="5"/>
      <c r="AL934" s="5"/>
      <c r="AM934" s="5"/>
      <c r="AN934" s="5"/>
      <c r="AO934" s="5"/>
      <c r="AP934" s="5"/>
      <c r="AQ934" s="5"/>
      <c r="AR934" s="5"/>
      <c r="AS934" s="5"/>
      <c r="AT934" s="5"/>
      <c r="AU934" s="9"/>
      <c r="AV934" s="1"/>
      <c r="AW934" s="1"/>
    </row>
    <row r="935">
      <c r="A935" s="1"/>
      <c r="B935" s="1"/>
      <c r="C935" s="5"/>
      <c r="D935" s="1"/>
      <c r="E935" s="1"/>
      <c r="F935" s="1"/>
      <c r="G935" s="1"/>
      <c r="H935" s="5"/>
      <c r="I935" s="2"/>
      <c r="J935" s="2"/>
      <c r="K935" s="3"/>
      <c r="L935" s="5"/>
      <c r="M935" s="1"/>
      <c r="N935" s="1"/>
      <c r="O935" s="1"/>
      <c r="P935" s="1"/>
      <c r="Q935" s="1"/>
      <c r="R935" s="1"/>
      <c r="S935" s="1"/>
      <c r="T935" s="1"/>
      <c r="U935" s="5"/>
      <c r="V935" s="5"/>
      <c r="W935" s="5"/>
      <c r="X935" s="5"/>
      <c r="Y935" s="5"/>
      <c r="Z935" s="5"/>
      <c r="AA935" s="5"/>
      <c r="AB935" s="5"/>
      <c r="AC935" s="5"/>
      <c r="AD935" s="5"/>
      <c r="AE935" s="6"/>
      <c r="AF935" s="5"/>
      <c r="AG935" s="7"/>
      <c r="AH935" s="6"/>
      <c r="AI935" s="8"/>
      <c r="AJ935" s="5"/>
      <c r="AK935" s="5"/>
      <c r="AL935" s="5"/>
      <c r="AM935" s="5"/>
      <c r="AN935" s="5"/>
      <c r="AO935" s="5"/>
      <c r="AP935" s="5"/>
      <c r="AQ935" s="5"/>
      <c r="AR935" s="5"/>
      <c r="AS935" s="5"/>
      <c r="AT935" s="5"/>
      <c r="AU935" s="9"/>
      <c r="AV935" s="1"/>
      <c r="AW935" s="1"/>
    </row>
    <row r="936">
      <c r="A936" s="1"/>
      <c r="B936" s="1"/>
      <c r="C936" s="5"/>
      <c r="D936" s="1"/>
      <c r="E936" s="1"/>
      <c r="F936" s="1"/>
      <c r="G936" s="1"/>
      <c r="H936" s="5"/>
      <c r="I936" s="2"/>
      <c r="J936" s="2"/>
      <c r="K936" s="3"/>
      <c r="L936" s="5"/>
      <c r="M936" s="1"/>
      <c r="N936" s="1"/>
      <c r="O936" s="1"/>
      <c r="P936" s="1"/>
      <c r="Q936" s="1"/>
      <c r="R936" s="1"/>
      <c r="S936" s="1"/>
      <c r="T936" s="1"/>
      <c r="U936" s="5"/>
      <c r="V936" s="5"/>
      <c r="W936" s="5"/>
      <c r="X936" s="5"/>
      <c r="Y936" s="5"/>
      <c r="Z936" s="5"/>
      <c r="AA936" s="5"/>
      <c r="AB936" s="5"/>
      <c r="AC936" s="5"/>
      <c r="AD936" s="5"/>
      <c r="AE936" s="6"/>
      <c r="AF936" s="5"/>
      <c r="AG936" s="7"/>
      <c r="AH936" s="6"/>
      <c r="AI936" s="8"/>
      <c r="AJ936" s="5"/>
      <c r="AK936" s="5"/>
      <c r="AL936" s="5"/>
      <c r="AM936" s="5"/>
      <c r="AN936" s="5"/>
      <c r="AO936" s="5"/>
      <c r="AP936" s="5"/>
      <c r="AQ936" s="5"/>
      <c r="AR936" s="5"/>
      <c r="AS936" s="5"/>
      <c r="AT936" s="5"/>
      <c r="AU936" s="9"/>
      <c r="AV936" s="1"/>
      <c r="AW936" s="1"/>
    </row>
    <row r="937">
      <c r="A937" s="1"/>
      <c r="B937" s="1"/>
      <c r="C937" s="5"/>
      <c r="D937" s="1"/>
      <c r="E937" s="1"/>
      <c r="F937" s="1"/>
      <c r="G937" s="1"/>
      <c r="H937" s="5"/>
      <c r="I937" s="2"/>
      <c r="J937" s="2"/>
      <c r="K937" s="3"/>
      <c r="L937" s="5"/>
      <c r="M937" s="1"/>
      <c r="N937" s="1"/>
      <c r="O937" s="1"/>
      <c r="P937" s="1"/>
      <c r="Q937" s="1"/>
      <c r="R937" s="1"/>
      <c r="S937" s="1"/>
      <c r="T937" s="1"/>
      <c r="U937" s="5"/>
      <c r="V937" s="5"/>
      <c r="W937" s="5"/>
      <c r="X937" s="5"/>
      <c r="Y937" s="5"/>
      <c r="Z937" s="5"/>
      <c r="AA937" s="5"/>
      <c r="AB937" s="5"/>
      <c r="AC937" s="5"/>
      <c r="AD937" s="5"/>
      <c r="AE937" s="6"/>
      <c r="AF937" s="5"/>
      <c r="AG937" s="7"/>
      <c r="AH937" s="6"/>
      <c r="AI937" s="8"/>
      <c r="AJ937" s="5"/>
      <c r="AK937" s="5"/>
      <c r="AL937" s="5"/>
      <c r="AM937" s="5"/>
      <c r="AN937" s="5"/>
      <c r="AO937" s="5"/>
      <c r="AP937" s="5"/>
      <c r="AQ937" s="5"/>
      <c r="AR937" s="5"/>
      <c r="AS937" s="5"/>
      <c r="AT937" s="5"/>
      <c r="AU937" s="9"/>
      <c r="AV937" s="1"/>
      <c r="AW937" s="1"/>
    </row>
    <row r="938">
      <c r="A938" s="1"/>
      <c r="B938" s="1"/>
      <c r="C938" s="5"/>
      <c r="D938" s="1"/>
      <c r="E938" s="1"/>
      <c r="F938" s="1"/>
      <c r="G938" s="1"/>
      <c r="H938" s="5"/>
      <c r="I938" s="2"/>
      <c r="J938" s="2"/>
      <c r="K938" s="3"/>
      <c r="L938" s="5"/>
      <c r="M938" s="1"/>
      <c r="N938" s="1"/>
      <c r="O938" s="1"/>
      <c r="P938" s="1"/>
      <c r="Q938" s="1"/>
      <c r="R938" s="1"/>
      <c r="S938" s="1"/>
      <c r="T938" s="1"/>
      <c r="U938" s="5"/>
      <c r="V938" s="5"/>
      <c r="W938" s="5"/>
      <c r="X938" s="5"/>
      <c r="Y938" s="5"/>
      <c r="Z938" s="5"/>
      <c r="AA938" s="5"/>
      <c r="AB938" s="5"/>
      <c r="AC938" s="5"/>
      <c r="AD938" s="5"/>
      <c r="AE938" s="6"/>
      <c r="AF938" s="5"/>
      <c r="AG938" s="7"/>
      <c r="AH938" s="6"/>
      <c r="AI938" s="8"/>
      <c r="AJ938" s="5"/>
      <c r="AK938" s="5"/>
      <c r="AL938" s="5"/>
      <c r="AM938" s="5"/>
      <c r="AN938" s="5"/>
      <c r="AO938" s="5"/>
      <c r="AP938" s="5"/>
      <c r="AQ938" s="5"/>
      <c r="AR938" s="5"/>
      <c r="AS938" s="5"/>
      <c r="AT938" s="5"/>
      <c r="AU938" s="9"/>
      <c r="AV938" s="1"/>
      <c r="AW938" s="1"/>
    </row>
    <row r="939">
      <c r="A939" s="1"/>
      <c r="B939" s="1"/>
      <c r="C939" s="5"/>
      <c r="D939" s="1"/>
      <c r="E939" s="1"/>
      <c r="F939" s="1"/>
      <c r="G939" s="1"/>
      <c r="H939" s="5"/>
      <c r="I939" s="2"/>
      <c r="J939" s="2"/>
      <c r="K939" s="3"/>
      <c r="L939" s="5"/>
      <c r="M939" s="1"/>
      <c r="N939" s="1"/>
      <c r="O939" s="1"/>
      <c r="P939" s="1"/>
      <c r="Q939" s="1"/>
      <c r="R939" s="1"/>
      <c r="S939" s="1"/>
      <c r="T939" s="1"/>
      <c r="U939" s="5"/>
      <c r="V939" s="5"/>
      <c r="W939" s="5"/>
      <c r="X939" s="5"/>
      <c r="Y939" s="5"/>
      <c r="Z939" s="5"/>
      <c r="AA939" s="5"/>
      <c r="AB939" s="5"/>
      <c r="AC939" s="5"/>
      <c r="AD939" s="5"/>
      <c r="AE939" s="6"/>
      <c r="AF939" s="5"/>
      <c r="AG939" s="7"/>
      <c r="AH939" s="6"/>
      <c r="AI939" s="8"/>
      <c r="AJ939" s="5"/>
      <c r="AK939" s="5"/>
      <c r="AL939" s="5"/>
      <c r="AM939" s="5"/>
      <c r="AN939" s="5"/>
      <c r="AO939" s="5"/>
      <c r="AP939" s="5"/>
      <c r="AQ939" s="5"/>
      <c r="AR939" s="5"/>
      <c r="AS939" s="5"/>
      <c r="AT939" s="5"/>
      <c r="AU939" s="9"/>
      <c r="AV939" s="1"/>
      <c r="AW939" s="1"/>
    </row>
    <row r="940">
      <c r="A940" s="1"/>
      <c r="B940" s="1"/>
      <c r="C940" s="5"/>
      <c r="D940" s="1"/>
      <c r="E940" s="1"/>
      <c r="F940" s="1"/>
      <c r="G940" s="1"/>
      <c r="H940" s="5"/>
      <c r="I940" s="2"/>
      <c r="J940" s="2"/>
      <c r="K940" s="3"/>
      <c r="L940" s="5"/>
      <c r="M940" s="1"/>
      <c r="N940" s="1"/>
      <c r="O940" s="1"/>
      <c r="P940" s="1"/>
      <c r="Q940" s="1"/>
      <c r="R940" s="1"/>
      <c r="S940" s="1"/>
      <c r="T940" s="1"/>
      <c r="U940" s="5"/>
      <c r="V940" s="5"/>
      <c r="W940" s="5"/>
      <c r="X940" s="5"/>
      <c r="Y940" s="5"/>
      <c r="Z940" s="5"/>
      <c r="AA940" s="5"/>
      <c r="AB940" s="5"/>
      <c r="AC940" s="5"/>
      <c r="AD940" s="5"/>
      <c r="AE940" s="6"/>
      <c r="AF940" s="5"/>
      <c r="AG940" s="7"/>
      <c r="AH940" s="6"/>
      <c r="AI940" s="8"/>
      <c r="AJ940" s="5"/>
      <c r="AK940" s="5"/>
      <c r="AL940" s="5"/>
      <c r="AM940" s="5"/>
      <c r="AN940" s="5"/>
      <c r="AO940" s="5"/>
      <c r="AP940" s="5"/>
      <c r="AQ940" s="5"/>
      <c r="AR940" s="5"/>
      <c r="AS940" s="5"/>
      <c r="AT940" s="5"/>
      <c r="AU940" s="9"/>
      <c r="AV940" s="1"/>
      <c r="AW940" s="1"/>
    </row>
    <row r="941">
      <c r="A941" s="1"/>
      <c r="B941" s="1"/>
      <c r="C941" s="5"/>
      <c r="D941" s="1"/>
      <c r="E941" s="1"/>
      <c r="F941" s="1"/>
      <c r="G941" s="1"/>
      <c r="H941" s="5"/>
      <c r="I941" s="2"/>
      <c r="J941" s="2"/>
      <c r="K941" s="3"/>
      <c r="L941" s="5"/>
      <c r="M941" s="1"/>
      <c r="N941" s="1"/>
      <c r="O941" s="1"/>
      <c r="P941" s="1"/>
      <c r="Q941" s="1"/>
      <c r="R941" s="1"/>
      <c r="S941" s="1"/>
      <c r="T941" s="1"/>
      <c r="U941" s="5"/>
      <c r="V941" s="5"/>
      <c r="W941" s="5"/>
      <c r="X941" s="5"/>
      <c r="Y941" s="5"/>
      <c r="Z941" s="5"/>
      <c r="AA941" s="5"/>
      <c r="AB941" s="5"/>
      <c r="AC941" s="5"/>
      <c r="AD941" s="5"/>
      <c r="AE941" s="6"/>
      <c r="AF941" s="5"/>
      <c r="AG941" s="7"/>
      <c r="AH941" s="6"/>
      <c r="AI941" s="8"/>
      <c r="AJ941" s="5"/>
      <c r="AK941" s="5"/>
      <c r="AL941" s="5"/>
      <c r="AM941" s="5"/>
      <c r="AN941" s="5"/>
      <c r="AO941" s="5"/>
      <c r="AP941" s="5"/>
      <c r="AQ941" s="5"/>
      <c r="AR941" s="5"/>
      <c r="AS941" s="5"/>
      <c r="AT941" s="5"/>
      <c r="AU941" s="9"/>
      <c r="AV941" s="1"/>
      <c r="AW941" s="1"/>
    </row>
    <row r="942">
      <c r="A942" s="1"/>
      <c r="B942" s="1"/>
      <c r="C942" s="5"/>
      <c r="D942" s="1"/>
      <c r="E942" s="1"/>
      <c r="F942" s="1"/>
      <c r="G942" s="1"/>
      <c r="H942" s="5"/>
      <c r="I942" s="2"/>
      <c r="J942" s="2"/>
      <c r="K942" s="3"/>
      <c r="L942" s="5"/>
      <c r="M942" s="1"/>
      <c r="N942" s="1"/>
      <c r="O942" s="1"/>
      <c r="P942" s="1"/>
      <c r="Q942" s="1"/>
      <c r="R942" s="1"/>
      <c r="S942" s="1"/>
      <c r="T942" s="1"/>
      <c r="U942" s="5"/>
      <c r="V942" s="5"/>
      <c r="W942" s="5"/>
      <c r="X942" s="5"/>
      <c r="Y942" s="5"/>
      <c r="Z942" s="5"/>
      <c r="AA942" s="5"/>
      <c r="AB942" s="5"/>
      <c r="AC942" s="5"/>
      <c r="AD942" s="5"/>
      <c r="AE942" s="6"/>
      <c r="AF942" s="5"/>
      <c r="AG942" s="7"/>
      <c r="AH942" s="6"/>
      <c r="AI942" s="8"/>
      <c r="AJ942" s="5"/>
      <c r="AK942" s="5"/>
      <c r="AL942" s="5"/>
      <c r="AM942" s="5"/>
      <c r="AN942" s="5"/>
      <c r="AO942" s="5"/>
      <c r="AP942" s="5"/>
      <c r="AQ942" s="5"/>
      <c r="AR942" s="5"/>
      <c r="AS942" s="5"/>
      <c r="AT942" s="5"/>
      <c r="AU942" s="9"/>
      <c r="AV942" s="1"/>
      <c r="AW942" s="1"/>
    </row>
    <row r="943">
      <c r="A943" s="1"/>
      <c r="B943" s="1"/>
      <c r="C943" s="5"/>
      <c r="D943" s="1"/>
      <c r="E943" s="1"/>
      <c r="F943" s="1"/>
      <c r="G943" s="1"/>
      <c r="H943" s="5"/>
      <c r="I943" s="2"/>
      <c r="J943" s="2"/>
      <c r="K943" s="3"/>
      <c r="L943" s="5"/>
      <c r="M943" s="1"/>
      <c r="N943" s="1"/>
      <c r="O943" s="1"/>
      <c r="P943" s="1"/>
      <c r="Q943" s="1"/>
      <c r="R943" s="1"/>
      <c r="S943" s="1"/>
      <c r="T943" s="1"/>
      <c r="U943" s="5"/>
      <c r="V943" s="5"/>
      <c r="W943" s="5"/>
      <c r="X943" s="5"/>
      <c r="Y943" s="5"/>
      <c r="Z943" s="5"/>
      <c r="AA943" s="5"/>
      <c r="AB943" s="5"/>
      <c r="AC943" s="5"/>
      <c r="AD943" s="5"/>
      <c r="AE943" s="6"/>
      <c r="AF943" s="5"/>
      <c r="AG943" s="7"/>
      <c r="AH943" s="6"/>
      <c r="AI943" s="8"/>
      <c r="AJ943" s="5"/>
      <c r="AK943" s="5"/>
      <c r="AL943" s="5"/>
      <c r="AM943" s="5"/>
      <c r="AN943" s="5"/>
      <c r="AO943" s="5"/>
      <c r="AP943" s="5"/>
      <c r="AQ943" s="5"/>
      <c r="AR943" s="5"/>
      <c r="AS943" s="5"/>
      <c r="AT943" s="5"/>
      <c r="AU943" s="9"/>
      <c r="AV943" s="1"/>
      <c r="AW943" s="1"/>
    </row>
    <row r="944">
      <c r="A944" s="1"/>
      <c r="B944" s="1"/>
      <c r="C944" s="5"/>
      <c r="D944" s="1"/>
      <c r="E944" s="1"/>
      <c r="F944" s="1"/>
      <c r="G944" s="1"/>
      <c r="H944" s="5"/>
      <c r="I944" s="2"/>
      <c r="J944" s="2"/>
      <c r="K944" s="3"/>
      <c r="L944" s="5"/>
      <c r="M944" s="1"/>
      <c r="N944" s="1"/>
      <c r="O944" s="1"/>
      <c r="P944" s="1"/>
      <c r="Q944" s="1"/>
      <c r="R944" s="1"/>
      <c r="S944" s="1"/>
      <c r="T944" s="1"/>
      <c r="U944" s="5"/>
      <c r="V944" s="5"/>
      <c r="W944" s="5"/>
      <c r="X944" s="5"/>
      <c r="Y944" s="5"/>
      <c r="Z944" s="5"/>
      <c r="AA944" s="5"/>
      <c r="AB944" s="5"/>
      <c r="AC944" s="5"/>
      <c r="AD944" s="5"/>
      <c r="AE944" s="6"/>
      <c r="AF944" s="5"/>
      <c r="AG944" s="7"/>
      <c r="AH944" s="6"/>
      <c r="AI944" s="8"/>
      <c r="AJ944" s="5"/>
      <c r="AK944" s="5"/>
      <c r="AL944" s="5"/>
      <c r="AM944" s="5"/>
      <c r="AN944" s="5"/>
      <c r="AO944" s="5"/>
      <c r="AP944" s="5"/>
      <c r="AQ944" s="5"/>
      <c r="AR944" s="5"/>
      <c r="AS944" s="5"/>
      <c r="AT944" s="5"/>
      <c r="AU944" s="9"/>
      <c r="AV944" s="1"/>
      <c r="AW944" s="1"/>
    </row>
    <row r="945">
      <c r="A945" s="1"/>
      <c r="B945" s="1"/>
      <c r="C945" s="5"/>
      <c r="D945" s="1"/>
      <c r="E945" s="1"/>
      <c r="F945" s="1"/>
      <c r="G945" s="1"/>
      <c r="H945" s="5"/>
      <c r="I945" s="2"/>
      <c r="J945" s="2"/>
      <c r="K945" s="3"/>
      <c r="L945" s="5"/>
      <c r="M945" s="1"/>
      <c r="N945" s="1"/>
      <c r="O945" s="1"/>
      <c r="P945" s="1"/>
      <c r="Q945" s="1"/>
      <c r="R945" s="1"/>
      <c r="S945" s="1"/>
      <c r="T945" s="1"/>
      <c r="U945" s="5"/>
      <c r="V945" s="5"/>
      <c r="W945" s="5"/>
      <c r="X945" s="5"/>
      <c r="Y945" s="5"/>
      <c r="Z945" s="5"/>
      <c r="AA945" s="5"/>
      <c r="AB945" s="5"/>
      <c r="AC945" s="5"/>
      <c r="AD945" s="5"/>
      <c r="AE945" s="6"/>
      <c r="AF945" s="5"/>
      <c r="AG945" s="7"/>
      <c r="AH945" s="6"/>
      <c r="AI945" s="8"/>
      <c r="AJ945" s="5"/>
      <c r="AK945" s="5"/>
      <c r="AL945" s="5"/>
      <c r="AM945" s="5"/>
      <c r="AN945" s="5"/>
      <c r="AO945" s="5"/>
      <c r="AP945" s="5"/>
      <c r="AQ945" s="5"/>
      <c r="AR945" s="5"/>
      <c r="AS945" s="5"/>
      <c r="AT945" s="5"/>
      <c r="AU945" s="9"/>
      <c r="AV945" s="1"/>
      <c r="AW945" s="1"/>
    </row>
    <row r="946">
      <c r="A946" s="1"/>
      <c r="B946" s="1"/>
      <c r="C946" s="5"/>
      <c r="D946" s="1"/>
      <c r="E946" s="1"/>
      <c r="F946" s="1"/>
      <c r="G946" s="1"/>
      <c r="H946" s="5"/>
      <c r="I946" s="2"/>
      <c r="J946" s="2"/>
      <c r="K946" s="3"/>
      <c r="L946" s="5"/>
      <c r="M946" s="1"/>
      <c r="N946" s="1"/>
      <c r="O946" s="1"/>
      <c r="P946" s="1"/>
      <c r="Q946" s="1"/>
      <c r="R946" s="1"/>
      <c r="S946" s="1"/>
      <c r="T946" s="1"/>
      <c r="U946" s="5"/>
      <c r="V946" s="5"/>
      <c r="W946" s="5"/>
      <c r="X946" s="5"/>
      <c r="Y946" s="5"/>
      <c r="Z946" s="5"/>
      <c r="AA946" s="5"/>
      <c r="AB946" s="5"/>
      <c r="AC946" s="5"/>
      <c r="AD946" s="5"/>
      <c r="AE946" s="6"/>
      <c r="AF946" s="5"/>
      <c r="AG946" s="7"/>
      <c r="AH946" s="6"/>
      <c r="AI946" s="8"/>
      <c r="AJ946" s="5"/>
      <c r="AK946" s="5"/>
      <c r="AL946" s="5"/>
      <c r="AM946" s="5"/>
      <c r="AN946" s="5"/>
      <c r="AO946" s="5"/>
      <c r="AP946" s="5"/>
      <c r="AQ946" s="5"/>
      <c r="AR946" s="5"/>
      <c r="AS946" s="5"/>
      <c r="AT946" s="5"/>
      <c r="AU946" s="9"/>
      <c r="AV946" s="1"/>
      <c r="AW946" s="1"/>
    </row>
    <row r="947">
      <c r="A947" s="1"/>
      <c r="B947" s="1"/>
      <c r="C947" s="5"/>
      <c r="D947" s="1"/>
      <c r="E947" s="1"/>
      <c r="F947" s="1"/>
      <c r="G947" s="1"/>
      <c r="H947" s="5"/>
      <c r="I947" s="2"/>
      <c r="J947" s="2"/>
      <c r="K947" s="3"/>
      <c r="L947" s="5"/>
      <c r="M947" s="1"/>
      <c r="N947" s="1"/>
      <c r="O947" s="1"/>
      <c r="P947" s="1"/>
      <c r="Q947" s="1"/>
      <c r="R947" s="1"/>
      <c r="S947" s="1"/>
      <c r="T947" s="1"/>
      <c r="U947" s="5"/>
      <c r="V947" s="5"/>
      <c r="W947" s="5"/>
      <c r="X947" s="5"/>
      <c r="Y947" s="5"/>
      <c r="Z947" s="5"/>
      <c r="AA947" s="5"/>
      <c r="AB947" s="5"/>
      <c r="AC947" s="5"/>
      <c r="AD947" s="5"/>
      <c r="AE947" s="6"/>
      <c r="AF947" s="5"/>
      <c r="AG947" s="7"/>
      <c r="AH947" s="6"/>
      <c r="AI947" s="8"/>
      <c r="AJ947" s="5"/>
      <c r="AK947" s="5"/>
      <c r="AL947" s="5"/>
      <c r="AM947" s="5"/>
      <c r="AN947" s="5"/>
      <c r="AO947" s="5"/>
      <c r="AP947" s="5"/>
      <c r="AQ947" s="5"/>
      <c r="AR947" s="5"/>
      <c r="AS947" s="5"/>
      <c r="AT947" s="5"/>
      <c r="AU947" s="9"/>
      <c r="AV947" s="1"/>
      <c r="AW947" s="1"/>
    </row>
    <row r="948">
      <c r="A948" s="1"/>
      <c r="B948" s="1"/>
      <c r="C948" s="5"/>
      <c r="D948" s="1"/>
      <c r="E948" s="1"/>
      <c r="F948" s="1"/>
      <c r="G948" s="1"/>
      <c r="H948" s="5"/>
      <c r="I948" s="2"/>
      <c r="J948" s="2"/>
      <c r="K948" s="3"/>
      <c r="L948" s="5"/>
      <c r="M948" s="1"/>
      <c r="N948" s="1"/>
      <c r="O948" s="1"/>
      <c r="P948" s="1"/>
      <c r="Q948" s="1"/>
      <c r="R948" s="1"/>
      <c r="S948" s="1"/>
      <c r="T948" s="1"/>
      <c r="U948" s="5"/>
      <c r="V948" s="5"/>
      <c r="W948" s="5"/>
      <c r="X948" s="5"/>
      <c r="Y948" s="5"/>
      <c r="Z948" s="5"/>
      <c r="AA948" s="5"/>
      <c r="AB948" s="5"/>
      <c r="AC948" s="5"/>
      <c r="AD948" s="5"/>
      <c r="AE948" s="6"/>
      <c r="AF948" s="5"/>
      <c r="AG948" s="7"/>
      <c r="AH948" s="6"/>
      <c r="AI948" s="8"/>
      <c r="AJ948" s="5"/>
      <c r="AK948" s="5"/>
      <c r="AL948" s="5"/>
      <c r="AM948" s="5"/>
      <c r="AN948" s="5"/>
      <c r="AO948" s="5"/>
      <c r="AP948" s="5"/>
      <c r="AQ948" s="5"/>
      <c r="AR948" s="5"/>
      <c r="AS948" s="5"/>
      <c r="AT948" s="5"/>
      <c r="AU948" s="9"/>
      <c r="AV948" s="1"/>
      <c r="AW948" s="1"/>
    </row>
    <row r="949">
      <c r="A949" s="1"/>
      <c r="B949" s="1"/>
      <c r="C949" s="5"/>
      <c r="D949" s="1"/>
      <c r="E949" s="1"/>
      <c r="F949" s="1"/>
      <c r="G949" s="1"/>
      <c r="H949" s="5"/>
      <c r="I949" s="2"/>
      <c r="J949" s="2"/>
      <c r="K949" s="3"/>
      <c r="L949" s="5"/>
      <c r="M949" s="1"/>
      <c r="N949" s="1"/>
      <c r="O949" s="1"/>
      <c r="P949" s="1"/>
      <c r="Q949" s="1"/>
      <c r="R949" s="1"/>
      <c r="S949" s="1"/>
      <c r="T949" s="1"/>
      <c r="U949" s="5"/>
      <c r="V949" s="5"/>
      <c r="W949" s="5"/>
      <c r="X949" s="5"/>
      <c r="Y949" s="5"/>
      <c r="Z949" s="5"/>
      <c r="AA949" s="5"/>
      <c r="AB949" s="5"/>
      <c r="AC949" s="5"/>
      <c r="AD949" s="5"/>
      <c r="AE949" s="6"/>
      <c r="AF949" s="5"/>
      <c r="AG949" s="7"/>
      <c r="AH949" s="6"/>
      <c r="AI949" s="8"/>
      <c r="AJ949" s="5"/>
      <c r="AK949" s="5"/>
      <c r="AL949" s="5"/>
      <c r="AM949" s="5"/>
      <c r="AN949" s="5"/>
      <c r="AO949" s="5"/>
      <c r="AP949" s="5"/>
      <c r="AQ949" s="5"/>
      <c r="AR949" s="5"/>
      <c r="AS949" s="5"/>
      <c r="AT949" s="5"/>
      <c r="AU949" s="9"/>
      <c r="AV949" s="1"/>
      <c r="AW949" s="1"/>
    </row>
    <row r="950">
      <c r="A950" s="1"/>
      <c r="B950" s="1"/>
      <c r="C950" s="5"/>
      <c r="D950" s="1"/>
      <c r="E950" s="1"/>
      <c r="F950" s="1"/>
      <c r="G950" s="1"/>
      <c r="H950" s="5"/>
      <c r="I950" s="2"/>
      <c r="J950" s="2"/>
      <c r="K950" s="3"/>
      <c r="L950" s="5"/>
      <c r="M950" s="1"/>
      <c r="N950" s="1"/>
      <c r="O950" s="1"/>
      <c r="P950" s="1"/>
      <c r="Q950" s="1"/>
      <c r="R950" s="1"/>
      <c r="S950" s="1"/>
      <c r="T950" s="1"/>
      <c r="U950" s="5"/>
      <c r="V950" s="5"/>
      <c r="W950" s="5"/>
      <c r="X950" s="5"/>
      <c r="Y950" s="5"/>
      <c r="Z950" s="5"/>
      <c r="AA950" s="5"/>
      <c r="AB950" s="5"/>
      <c r="AC950" s="5"/>
      <c r="AD950" s="5"/>
      <c r="AE950" s="6"/>
      <c r="AF950" s="5"/>
      <c r="AG950" s="7"/>
      <c r="AH950" s="6"/>
      <c r="AI950" s="8"/>
      <c r="AJ950" s="5"/>
      <c r="AK950" s="5"/>
      <c r="AL950" s="5"/>
      <c r="AM950" s="5"/>
      <c r="AN950" s="5"/>
      <c r="AO950" s="5"/>
      <c r="AP950" s="5"/>
      <c r="AQ950" s="5"/>
      <c r="AR950" s="5"/>
      <c r="AS950" s="5"/>
      <c r="AT950" s="5"/>
      <c r="AU950" s="9"/>
      <c r="AV950" s="1"/>
      <c r="AW950" s="1"/>
    </row>
    <row r="951">
      <c r="A951" s="1"/>
      <c r="B951" s="1"/>
      <c r="C951" s="5"/>
      <c r="D951" s="1"/>
      <c r="E951" s="1"/>
      <c r="F951" s="1"/>
      <c r="G951" s="1"/>
      <c r="H951" s="5"/>
      <c r="I951" s="2"/>
      <c r="J951" s="2"/>
      <c r="K951" s="3"/>
      <c r="L951" s="5"/>
      <c r="M951" s="1"/>
      <c r="N951" s="1"/>
      <c r="O951" s="1"/>
      <c r="P951" s="1"/>
      <c r="Q951" s="1"/>
      <c r="R951" s="1"/>
      <c r="S951" s="1"/>
      <c r="T951" s="1"/>
      <c r="U951" s="5"/>
      <c r="V951" s="5"/>
      <c r="W951" s="5"/>
      <c r="X951" s="5"/>
      <c r="Y951" s="5"/>
      <c r="Z951" s="5"/>
      <c r="AA951" s="5"/>
      <c r="AB951" s="5"/>
      <c r="AC951" s="5"/>
      <c r="AD951" s="5"/>
      <c r="AE951" s="6"/>
      <c r="AF951" s="5"/>
      <c r="AG951" s="7"/>
      <c r="AH951" s="6"/>
      <c r="AI951" s="8"/>
      <c r="AJ951" s="5"/>
      <c r="AK951" s="5"/>
      <c r="AL951" s="5"/>
      <c r="AM951" s="5"/>
      <c r="AN951" s="5"/>
      <c r="AO951" s="5"/>
      <c r="AP951" s="5"/>
      <c r="AQ951" s="5"/>
      <c r="AR951" s="5"/>
      <c r="AS951" s="5"/>
      <c r="AT951" s="5"/>
      <c r="AU951" s="9"/>
      <c r="AV951" s="1"/>
      <c r="AW951" s="1"/>
    </row>
    <row r="952">
      <c r="A952" s="1"/>
      <c r="B952" s="1"/>
      <c r="C952" s="5"/>
      <c r="D952" s="1"/>
      <c r="E952" s="1"/>
      <c r="F952" s="1"/>
      <c r="G952" s="1"/>
      <c r="H952" s="5"/>
      <c r="I952" s="2"/>
      <c r="J952" s="2"/>
      <c r="K952" s="3"/>
      <c r="L952" s="5"/>
      <c r="M952" s="1"/>
      <c r="N952" s="1"/>
      <c r="O952" s="1"/>
      <c r="P952" s="1"/>
      <c r="Q952" s="1"/>
      <c r="R952" s="1"/>
      <c r="S952" s="1"/>
      <c r="T952" s="1"/>
      <c r="U952" s="5"/>
      <c r="V952" s="5"/>
      <c r="W952" s="5"/>
      <c r="X952" s="5"/>
      <c r="Y952" s="5"/>
      <c r="Z952" s="5"/>
      <c r="AA952" s="5"/>
      <c r="AB952" s="5"/>
      <c r="AC952" s="5"/>
      <c r="AD952" s="5"/>
      <c r="AE952" s="6"/>
      <c r="AF952" s="5"/>
      <c r="AG952" s="7"/>
      <c r="AH952" s="6"/>
      <c r="AI952" s="8"/>
      <c r="AJ952" s="5"/>
      <c r="AK952" s="5"/>
      <c r="AL952" s="5"/>
      <c r="AM952" s="5"/>
      <c r="AN952" s="5"/>
      <c r="AO952" s="5"/>
      <c r="AP952" s="5"/>
      <c r="AQ952" s="5"/>
      <c r="AR952" s="5"/>
      <c r="AS952" s="5"/>
      <c r="AT952" s="5"/>
      <c r="AU952" s="9"/>
      <c r="AV952" s="1"/>
      <c r="AW952" s="1"/>
    </row>
    <row r="953">
      <c r="A953" s="1"/>
      <c r="B953" s="1"/>
      <c r="C953" s="5"/>
      <c r="D953" s="1"/>
      <c r="E953" s="1"/>
      <c r="F953" s="1"/>
      <c r="G953" s="1"/>
      <c r="H953" s="5"/>
      <c r="I953" s="2"/>
      <c r="J953" s="2"/>
      <c r="K953" s="3"/>
      <c r="L953" s="5"/>
      <c r="M953" s="1"/>
      <c r="N953" s="1"/>
      <c r="O953" s="1"/>
      <c r="P953" s="1"/>
      <c r="Q953" s="1"/>
      <c r="R953" s="1"/>
      <c r="S953" s="1"/>
      <c r="T953" s="1"/>
      <c r="U953" s="5"/>
      <c r="V953" s="5"/>
      <c r="W953" s="5"/>
      <c r="X953" s="5"/>
      <c r="Y953" s="5"/>
      <c r="Z953" s="5"/>
      <c r="AA953" s="5"/>
      <c r="AB953" s="5"/>
      <c r="AC953" s="5"/>
      <c r="AD953" s="5"/>
      <c r="AE953" s="6"/>
      <c r="AF953" s="5"/>
      <c r="AG953" s="7"/>
      <c r="AH953" s="6"/>
      <c r="AI953" s="8"/>
      <c r="AJ953" s="5"/>
      <c r="AK953" s="5"/>
      <c r="AL953" s="5"/>
      <c r="AM953" s="5"/>
      <c r="AN953" s="5"/>
      <c r="AO953" s="5"/>
      <c r="AP953" s="5"/>
      <c r="AQ953" s="5"/>
      <c r="AR953" s="5"/>
      <c r="AS953" s="5"/>
      <c r="AT953" s="5"/>
      <c r="AU953" s="9"/>
      <c r="AV953" s="1"/>
      <c r="AW953" s="1"/>
    </row>
    <row r="954">
      <c r="A954" s="1"/>
      <c r="B954" s="1"/>
      <c r="C954" s="5"/>
      <c r="D954" s="1"/>
      <c r="E954" s="1"/>
      <c r="F954" s="1"/>
      <c r="G954" s="1"/>
      <c r="H954" s="5"/>
      <c r="I954" s="2"/>
      <c r="J954" s="2"/>
      <c r="K954" s="3"/>
      <c r="L954" s="5"/>
      <c r="M954" s="1"/>
      <c r="N954" s="1"/>
      <c r="O954" s="1"/>
      <c r="P954" s="1"/>
      <c r="Q954" s="1"/>
      <c r="R954" s="1"/>
      <c r="S954" s="1"/>
      <c r="T954" s="1"/>
      <c r="U954" s="5"/>
      <c r="V954" s="5"/>
      <c r="W954" s="5"/>
      <c r="X954" s="5"/>
      <c r="Y954" s="5"/>
      <c r="Z954" s="5"/>
      <c r="AA954" s="5"/>
      <c r="AB954" s="5"/>
      <c r="AC954" s="5"/>
      <c r="AD954" s="5"/>
      <c r="AE954" s="6"/>
      <c r="AF954" s="5"/>
      <c r="AG954" s="7"/>
      <c r="AH954" s="6"/>
      <c r="AI954" s="8"/>
      <c r="AJ954" s="5"/>
      <c r="AK954" s="5"/>
      <c r="AL954" s="5"/>
      <c r="AM954" s="5"/>
      <c r="AN954" s="5"/>
      <c r="AO954" s="5"/>
      <c r="AP954" s="5"/>
      <c r="AQ954" s="5"/>
      <c r="AR954" s="5"/>
      <c r="AS954" s="5"/>
      <c r="AT954" s="5"/>
      <c r="AU954" s="9"/>
      <c r="AV954" s="1"/>
      <c r="AW954" s="1"/>
    </row>
    <row r="955">
      <c r="A955" s="1"/>
      <c r="B955" s="1"/>
      <c r="C955" s="5"/>
      <c r="D955" s="1"/>
      <c r="E955" s="1"/>
      <c r="F955" s="1"/>
      <c r="G955" s="1"/>
      <c r="H955" s="5"/>
      <c r="I955" s="2"/>
      <c r="J955" s="2"/>
      <c r="K955" s="3"/>
      <c r="L955" s="5"/>
      <c r="M955" s="1"/>
      <c r="N955" s="1"/>
      <c r="O955" s="1"/>
      <c r="P955" s="1"/>
      <c r="Q955" s="1"/>
      <c r="R955" s="1"/>
      <c r="S955" s="1"/>
      <c r="T955" s="1"/>
      <c r="U955" s="5"/>
      <c r="V955" s="5"/>
      <c r="W955" s="5"/>
      <c r="X955" s="5"/>
      <c r="Y955" s="5"/>
      <c r="Z955" s="5"/>
      <c r="AA955" s="5"/>
      <c r="AB955" s="5"/>
      <c r="AC955" s="5"/>
      <c r="AD955" s="5"/>
      <c r="AE955" s="6"/>
      <c r="AF955" s="5"/>
      <c r="AG955" s="7"/>
      <c r="AH955" s="6"/>
      <c r="AI955" s="8"/>
      <c r="AJ955" s="5"/>
      <c r="AK955" s="5"/>
      <c r="AL955" s="5"/>
      <c r="AM955" s="5"/>
      <c r="AN955" s="5"/>
      <c r="AO955" s="5"/>
      <c r="AP955" s="5"/>
      <c r="AQ955" s="5"/>
      <c r="AR955" s="5"/>
      <c r="AS955" s="5"/>
      <c r="AT955" s="5"/>
      <c r="AU955" s="9"/>
      <c r="AV955" s="1"/>
      <c r="AW955" s="1"/>
    </row>
    <row r="956">
      <c r="A956" s="1"/>
      <c r="B956" s="1"/>
      <c r="C956" s="5"/>
      <c r="D956" s="1"/>
      <c r="E956" s="1"/>
      <c r="F956" s="1"/>
      <c r="G956" s="1"/>
      <c r="H956" s="5"/>
      <c r="I956" s="2"/>
      <c r="J956" s="2"/>
      <c r="K956" s="3"/>
      <c r="L956" s="5"/>
      <c r="M956" s="1"/>
      <c r="N956" s="1"/>
      <c r="O956" s="1"/>
      <c r="P956" s="1"/>
      <c r="Q956" s="1"/>
      <c r="R956" s="1"/>
      <c r="S956" s="1"/>
      <c r="T956" s="1"/>
      <c r="U956" s="5"/>
      <c r="V956" s="5"/>
      <c r="W956" s="5"/>
      <c r="X956" s="5"/>
      <c r="Y956" s="5"/>
      <c r="Z956" s="5"/>
      <c r="AA956" s="5"/>
      <c r="AB956" s="5"/>
      <c r="AC956" s="5"/>
      <c r="AD956" s="5"/>
      <c r="AE956" s="6"/>
      <c r="AF956" s="5"/>
      <c r="AG956" s="7"/>
      <c r="AH956" s="6"/>
      <c r="AI956" s="8"/>
      <c r="AJ956" s="5"/>
      <c r="AK956" s="5"/>
      <c r="AL956" s="5"/>
      <c r="AM956" s="5"/>
      <c r="AN956" s="5"/>
      <c r="AO956" s="5"/>
      <c r="AP956" s="5"/>
      <c r="AQ956" s="5"/>
      <c r="AR956" s="5"/>
      <c r="AS956" s="5"/>
      <c r="AT956" s="5"/>
      <c r="AU956" s="9"/>
      <c r="AV956" s="1"/>
      <c r="AW956" s="1"/>
    </row>
    <row r="957">
      <c r="A957" s="1"/>
      <c r="B957" s="1"/>
      <c r="C957" s="5"/>
      <c r="D957" s="1"/>
      <c r="E957" s="1"/>
      <c r="F957" s="1"/>
      <c r="G957" s="1"/>
      <c r="H957" s="5"/>
      <c r="I957" s="2"/>
      <c r="J957" s="2"/>
      <c r="K957" s="3"/>
      <c r="L957" s="5"/>
      <c r="M957" s="1"/>
      <c r="N957" s="1"/>
      <c r="O957" s="1"/>
      <c r="P957" s="1"/>
      <c r="Q957" s="1"/>
      <c r="R957" s="1"/>
      <c r="S957" s="1"/>
      <c r="T957" s="1"/>
      <c r="U957" s="5"/>
      <c r="V957" s="5"/>
      <c r="W957" s="5"/>
      <c r="X957" s="5"/>
      <c r="Y957" s="5"/>
      <c r="Z957" s="5"/>
      <c r="AA957" s="5"/>
      <c r="AB957" s="5"/>
      <c r="AC957" s="5"/>
      <c r="AD957" s="5"/>
      <c r="AE957" s="6"/>
      <c r="AF957" s="5"/>
      <c r="AG957" s="7"/>
      <c r="AH957" s="6"/>
      <c r="AI957" s="8"/>
      <c r="AJ957" s="5"/>
      <c r="AK957" s="5"/>
      <c r="AL957" s="5"/>
      <c r="AM957" s="5"/>
      <c r="AN957" s="5"/>
      <c r="AO957" s="5"/>
      <c r="AP957" s="5"/>
      <c r="AQ957" s="5"/>
      <c r="AR957" s="5"/>
      <c r="AS957" s="5"/>
      <c r="AT957" s="5"/>
      <c r="AU957" s="9"/>
      <c r="AV957" s="1"/>
      <c r="AW957" s="1"/>
    </row>
    <row r="958">
      <c r="A958" s="1"/>
      <c r="B958" s="1"/>
      <c r="C958" s="5"/>
      <c r="D958" s="1"/>
      <c r="E958" s="1"/>
      <c r="F958" s="1"/>
      <c r="G958" s="1"/>
      <c r="H958" s="5"/>
      <c r="I958" s="2"/>
      <c r="J958" s="2"/>
      <c r="K958" s="3"/>
      <c r="L958" s="5"/>
      <c r="M958" s="1"/>
      <c r="N958" s="1"/>
      <c r="O958" s="1"/>
      <c r="P958" s="1"/>
      <c r="Q958" s="1"/>
      <c r="R958" s="1"/>
      <c r="S958" s="1"/>
      <c r="T958" s="1"/>
      <c r="U958" s="5"/>
      <c r="V958" s="5"/>
      <c r="W958" s="5"/>
      <c r="X958" s="5"/>
      <c r="Y958" s="5"/>
      <c r="Z958" s="5"/>
      <c r="AA958" s="5"/>
      <c r="AB958" s="5"/>
      <c r="AC958" s="5"/>
      <c r="AD958" s="5"/>
      <c r="AE958" s="6"/>
      <c r="AF958" s="5"/>
      <c r="AG958" s="7"/>
      <c r="AH958" s="6"/>
      <c r="AI958" s="8"/>
      <c r="AJ958" s="5"/>
      <c r="AK958" s="5"/>
      <c r="AL958" s="5"/>
      <c r="AM958" s="5"/>
      <c r="AN958" s="5"/>
      <c r="AO958" s="5"/>
      <c r="AP958" s="5"/>
      <c r="AQ958" s="5"/>
      <c r="AR958" s="5"/>
      <c r="AS958" s="5"/>
      <c r="AT958" s="5"/>
      <c r="AU958" s="9"/>
      <c r="AV958" s="1"/>
      <c r="AW958" s="1"/>
    </row>
    <row r="959">
      <c r="A959" s="1"/>
      <c r="B959" s="1"/>
      <c r="C959" s="5"/>
      <c r="D959" s="1"/>
      <c r="E959" s="1"/>
      <c r="F959" s="1"/>
      <c r="G959" s="1"/>
      <c r="H959" s="5"/>
      <c r="I959" s="2"/>
      <c r="J959" s="2"/>
      <c r="K959" s="3"/>
      <c r="L959" s="5"/>
      <c r="M959" s="1"/>
      <c r="N959" s="1"/>
      <c r="O959" s="1"/>
      <c r="P959" s="1"/>
      <c r="Q959" s="1"/>
      <c r="R959" s="1"/>
      <c r="S959" s="1"/>
      <c r="T959" s="1"/>
      <c r="U959" s="5"/>
      <c r="V959" s="5"/>
      <c r="W959" s="5"/>
      <c r="X959" s="5"/>
      <c r="Y959" s="5"/>
      <c r="Z959" s="5"/>
      <c r="AA959" s="5"/>
      <c r="AB959" s="5"/>
      <c r="AC959" s="5"/>
      <c r="AD959" s="5"/>
      <c r="AE959" s="6"/>
      <c r="AF959" s="5"/>
      <c r="AG959" s="7"/>
      <c r="AH959" s="6"/>
      <c r="AI959" s="8"/>
      <c r="AJ959" s="5"/>
      <c r="AK959" s="5"/>
      <c r="AL959" s="5"/>
      <c r="AM959" s="5"/>
      <c r="AN959" s="5"/>
      <c r="AO959" s="5"/>
      <c r="AP959" s="5"/>
      <c r="AQ959" s="5"/>
      <c r="AR959" s="5"/>
      <c r="AS959" s="5"/>
      <c r="AT959" s="5"/>
      <c r="AU959" s="9"/>
      <c r="AV959" s="1"/>
      <c r="AW959" s="1"/>
    </row>
    <row r="960">
      <c r="A960" s="1"/>
      <c r="B960" s="1"/>
      <c r="C960" s="5"/>
      <c r="D960" s="1"/>
      <c r="E960" s="1"/>
      <c r="F960" s="1"/>
      <c r="G960" s="1"/>
      <c r="H960" s="5"/>
      <c r="I960" s="2"/>
      <c r="J960" s="2"/>
      <c r="K960" s="3"/>
      <c r="L960" s="5"/>
      <c r="M960" s="1"/>
      <c r="N960" s="1"/>
      <c r="O960" s="1"/>
      <c r="P960" s="1"/>
      <c r="Q960" s="1"/>
      <c r="R960" s="1"/>
      <c r="S960" s="1"/>
      <c r="T960" s="1"/>
      <c r="U960" s="5"/>
      <c r="V960" s="5"/>
      <c r="W960" s="5"/>
      <c r="X960" s="5"/>
      <c r="Y960" s="5"/>
      <c r="Z960" s="5"/>
      <c r="AA960" s="5"/>
      <c r="AB960" s="5"/>
      <c r="AC960" s="5"/>
      <c r="AD960" s="5"/>
      <c r="AE960" s="6"/>
      <c r="AF960" s="5"/>
      <c r="AG960" s="7"/>
      <c r="AH960" s="6"/>
      <c r="AI960" s="8"/>
      <c r="AJ960" s="5"/>
      <c r="AK960" s="5"/>
      <c r="AL960" s="5"/>
      <c r="AM960" s="5"/>
      <c r="AN960" s="5"/>
      <c r="AO960" s="5"/>
      <c r="AP960" s="5"/>
      <c r="AQ960" s="5"/>
      <c r="AR960" s="5"/>
      <c r="AS960" s="5"/>
      <c r="AT960" s="5"/>
      <c r="AU960" s="9"/>
      <c r="AV960" s="1"/>
      <c r="AW960" s="1"/>
    </row>
    <row r="961">
      <c r="A961" s="1"/>
      <c r="B961" s="1"/>
      <c r="C961" s="5"/>
      <c r="D961" s="1"/>
      <c r="E961" s="1"/>
      <c r="F961" s="1"/>
      <c r="G961" s="1"/>
      <c r="H961" s="5"/>
      <c r="I961" s="2"/>
      <c r="J961" s="2"/>
      <c r="K961" s="3"/>
      <c r="L961" s="5"/>
      <c r="M961" s="1"/>
      <c r="N961" s="1"/>
      <c r="O961" s="1"/>
      <c r="P961" s="1"/>
      <c r="Q961" s="1"/>
      <c r="R961" s="1"/>
      <c r="S961" s="1"/>
      <c r="T961" s="1"/>
      <c r="U961" s="5"/>
      <c r="V961" s="5"/>
      <c r="W961" s="5"/>
      <c r="X961" s="5"/>
      <c r="Y961" s="5"/>
      <c r="Z961" s="5"/>
      <c r="AA961" s="5"/>
      <c r="AB961" s="5"/>
      <c r="AC961" s="5"/>
      <c r="AD961" s="5"/>
      <c r="AE961" s="6"/>
      <c r="AF961" s="5"/>
      <c r="AG961" s="7"/>
      <c r="AH961" s="6"/>
      <c r="AI961" s="8"/>
      <c r="AJ961" s="5"/>
      <c r="AK961" s="5"/>
      <c r="AL961" s="5"/>
      <c r="AM961" s="5"/>
      <c r="AN961" s="5"/>
      <c r="AO961" s="5"/>
      <c r="AP961" s="5"/>
      <c r="AQ961" s="5"/>
      <c r="AR961" s="5"/>
      <c r="AS961" s="5"/>
      <c r="AT961" s="5"/>
      <c r="AU961" s="9"/>
      <c r="AV961" s="1"/>
      <c r="AW961" s="1"/>
    </row>
    <row r="962">
      <c r="A962" s="1"/>
      <c r="B962" s="1"/>
      <c r="C962" s="5"/>
      <c r="D962" s="1"/>
      <c r="E962" s="1"/>
      <c r="F962" s="1"/>
      <c r="G962" s="1"/>
      <c r="H962" s="5"/>
      <c r="I962" s="2"/>
      <c r="J962" s="2"/>
      <c r="K962" s="3"/>
      <c r="L962" s="5"/>
      <c r="M962" s="1"/>
      <c r="N962" s="1"/>
      <c r="O962" s="1"/>
      <c r="P962" s="1"/>
      <c r="Q962" s="1"/>
      <c r="R962" s="1"/>
      <c r="S962" s="1"/>
      <c r="T962" s="1"/>
      <c r="U962" s="5"/>
      <c r="V962" s="5"/>
      <c r="W962" s="5"/>
      <c r="X962" s="5"/>
      <c r="Y962" s="5"/>
      <c r="Z962" s="5"/>
      <c r="AA962" s="5"/>
      <c r="AB962" s="5"/>
      <c r="AC962" s="5"/>
      <c r="AD962" s="5"/>
      <c r="AE962" s="6"/>
      <c r="AF962" s="5"/>
      <c r="AG962" s="7"/>
      <c r="AH962" s="6"/>
      <c r="AI962" s="8"/>
      <c r="AJ962" s="5"/>
      <c r="AK962" s="5"/>
      <c r="AL962" s="5"/>
      <c r="AM962" s="5"/>
      <c r="AN962" s="5"/>
      <c r="AO962" s="5"/>
      <c r="AP962" s="5"/>
      <c r="AQ962" s="5"/>
      <c r="AR962" s="5"/>
      <c r="AS962" s="5"/>
      <c r="AT962" s="5"/>
      <c r="AU962" s="9"/>
      <c r="AV962" s="1"/>
      <c r="AW962" s="1"/>
    </row>
    <row r="963">
      <c r="A963" s="1"/>
      <c r="B963" s="1"/>
      <c r="C963" s="5"/>
      <c r="D963" s="1"/>
      <c r="E963" s="1"/>
      <c r="F963" s="1"/>
      <c r="G963" s="1"/>
      <c r="H963" s="5"/>
      <c r="I963" s="2"/>
      <c r="J963" s="2"/>
      <c r="K963" s="3"/>
      <c r="L963" s="5"/>
      <c r="M963" s="1"/>
      <c r="N963" s="1"/>
      <c r="O963" s="1"/>
      <c r="P963" s="1"/>
      <c r="Q963" s="1"/>
      <c r="R963" s="1"/>
      <c r="S963" s="1"/>
      <c r="T963" s="1"/>
      <c r="U963" s="5"/>
      <c r="V963" s="5"/>
      <c r="W963" s="5"/>
      <c r="X963" s="5"/>
      <c r="Y963" s="5"/>
      <c r="Z963" s="5"/>
      <c r="AA963" s="5"/>
      <c r="AB963" s="5"/>
      <c r="AC963" s="5"/>
      <c r="AD963" s="5"/>
      <c r="AE963" s="6"/>
      <c r="AF963" s="5"/>
      <c r="AG963" s="7"/>
      <c r="AH963" s="6"/>
      <c r="AI963" s="8"/>
      <c r="AJ963" s="5"/>
      <c r="AK963" s="5"/>
      <c r="AL963" s="5"/>
      <c r="AM963" s="5"/>
      <c r="AN963" s="5"/>
      <c r="AO963" s="5"/>
      <c r="AP963" s="5"/>
      <c r="AQ963" s="5"/>
      <c r="AR963" s="5"/>
      <c r="AS963" s="5"/>
      <c r="AT963" s="5"/>
      <c r="AU963" s="9"/>
      <c r="AV963" s="1"/>
      <c r="AW963" s="1"/>
    </row>
    <row r="964">
      <c r="A964" s="1"/>
      <c r="B964" s="1"/>
      <c r="C964" s="5"/>
      <c r="D964" s="1"/>
      <c r="E964" s="1"/>
      <c r="F964" s="1"/>
      <c r="G964" s="1"/>
      <c r="H964" s="5"/>
      <c r="I964" s="2"/>
      <c r="J964" s="2"/>
      <c r="K964" s="3"/>
      <c r="L964" s="5"/>
      <c r="M964" s="1"/>
      <c r="N964" s="1"/>
      <c r="O964" s="1"/>
      <c r="P964" s="1"/>
      <c r="Q964" s="1"/>
      <c r="R964" s="1"/>
      <c r="S964" s="1"/>
      <c r="T964" s="1"/>
      <c r="U964" s="5"/>
      <c r="V964" s="5"/>
      <c r="W964" s="5"/>
      <c r="X964" s="5"/>
      <c r="Y964" s="5"/>
      <c r="Z964" s="5"/>
      <c r="AA964" s="5"/>
      <c r="AB964" s="5"/>
      <c r="AC964" s="5"/>
      <c r="AD964" s="5"/>
      <c r="AE964" s="6"/>
      <c r="AF964" s="5"/>
      <c r="AG964" s="7"/>
      <c r="AH964" s="6"/>
      <c r="AI964" s="8"/>
      <c r="AJ964" s="5"/>
      <c r="AK964" s="5"/>
      <c r="AL964" s="5"/>
      <c r="AM964" s="5"/>
      <c r="AN964" s="5"/>
      <c r="AO964" s="5"/>
      <c r="AP964" s="5"/>
      <c r="AQ964" s="5"/>
      <c r="AR964" s="5"/>
      <c r="AS964" s="5"/>
      <c r="AT964" s="5"/>
      <c r="AU964" s="9"/>
      <c r="AV964" s="1"/>
      <c r="AW964" s="1"/>
    </row>
    <row r="965">
      <c r="A965" s="1"/>
      <c r="B965" s="1"/>
      <c r="C965" s="5"/>
      <c r="D965" s="1"/>
      <c r="E965" s="1"/>
      <c r="F965" s="1"/>
      <c r="G965" s="1"/>
      <c r="H965" s="5"/>
      <c r="I965" s="2"/>
      <c r="J965" s="2"/>
      <c r="K965" s="3"/>
      <c r="L965" s="5"/>
      <c r="M965" s="1"/>
      <c r="N965" s="1"/>
      <c r="O965" s="1"/>
      <c r="P965" s="1"/>
      <c r="Q965" s="1"/>
      <c r="R965" s="1"/>
      <c r="S965" s="1"/>
      <c r="T965" s="1"/>
      <c r="U965" s="5"/>
      <c r="V965" s="5"/>
      <c r="W965" s="5"/>
      <c r="X965" s="5"/>
      <c r="Y965" s="5"/>
      <c r="Z965" s="5"/>
      <c r="AA965" s="5"/>
      <c r="AB965" s="5"/>
      <c r="AC965" s="5"/>
      <c r="AD965" s="5"/>
      <c r="AE965" s="6"/>
      <c r="AF965" s="5"/>
      <c r="AG965" s="7"/>
      <c r="AH965" s="6"/>
      <c r="AI965" s="8"/>
      <c r="AJ965" s="5"/>
      <c r="AK965" s="5"/>
      <c r="AL965" s="5"/>
      <c r="AM965" s="5"/>
      <c r="AN965" s="5"/>
      <c r="AO965" s="5"/>
      <c r="AP965" s="5"/>
      <c r="AQ965" s="5"/>
      <c r="AR965" s="5"/>
      <c r="AS965" s="5"/>
      <c r="AT965" s="5"/>
      <c r="AU965" s="9"/>
      <c r="AV965" s="1"/>
      <c r="AW965" s="1"/>
    </row>
    <row r="966">
      <c r="A966" s="1"/>
      <c r="B966" s="1"/>
      <c r="C966" s="5"/>
      <c r="D966" s="1"/>
      <c r="E966" s="1"/>
      <c r="F966" s="1"/>
      <c r="G966" s="1"/>
      <c r="H966" s="5"/>
      <c r="I966" s="2"/>
      <c r="J966" s="2"/>
      <c r="K966" s="3"/>
      <c r="L966" s="5"/>
      <c r="M966" s="1"/>
      <c r="N966" s="1"/>
      <c r="O966" s="1"/>
      <c r="P966" s="1"/>
      <c r="Q966" s="1"/>
      <c r="R966" s="1"/>
      <c r="S966" s="1"/>
      <c r="T966" s="1"/>
      <c r="U966" s="5"/>
      <c r="V966" s="5"/>
      <c r="W966" s="5"/>
      <c r="X966" s="5"/>
      <c r="Y966" s="5"/>
      <c r="Z966" s="5"/>
      <c r="AA966" s="5"/>
      <c r="AB966" s="5"/>
      <c r="AC966" s="5"/>
      <c r="AD966" s="5"/>
      <c r="AE966" s="6"/>
      <c r="AF966" s="5"/>
      <c r="AG966" s="7"/>
      <c r="AH966" s="6"/>
      <c r="AI966" s="8"/>
      <c r="AJ966" s="5"/>
      <c r="AK966" s="5"/>
      <c r="AL966" s="5"/>
      <c r="AM966" s="5"/>
      <c r="AN966" s="5"/>
      <c r="AO966" s="5"/>
      <c r="AP966" s="5"/>
      <c r="AQ966" s="5"/>
      <c r="AR966" s="5"/>
      <c r="AS966" s="5"/>
      <c r="AT966" s="5"/>
      <c r="AU966" s="9"/>
      <c r="AV966" s="1"/>
      <c r="AW966" s="1"/>
    </row>
    <row r="967">
      <c r="A967" s="1"/>
      <c r="B967" s="1"/>
      <c r="C967" s="5"/>
      <c r="D967" s="1"/>
      <c r="E967" s="1"/>
      <c r="F967" s="1"/>
      <c r="G967" s="1"/>
      <c r="H967" s="5"/>
      <c r="I967" s="2"/>
      <c r="J967" s="2"/>
      <c r="K967" s="3"/>
      <c r="L967" s="5"/>
      <c r="M967" s="1"/>
      <c r="N967" s="1"/>
      <c r="O967" s="1"/>
      <c r="P967" s="1"/>
      <c r="Q967" s="1"/>
      <c r="R967" s="1"/>
      <c r="S967" s="1"/>
      <c r="T967" s="1"/>
      <c r="U967" s="5"/>
      <c r="V967" s="5"/>
      <c r="W967" s="5"/>
      <c r="X967" s="5"/>
      <c r="Y967" s="5"/>
      <c r="Z967" s="5"/>
      <c r="AA967" s="5"/>
      <c r="AB967" s="5"/>
      <c r="AC967" s="5"/>
      <c r="AD967" s="5"/>
      <c r="AE967" s="6"/>
      <c r="AF967" s="5"/>
      <c r="AG967" s="7"/>
      <c r="AH967" s="6"/>
      <c r="AI967" s="8"/>
      <c r="AJ967" s="5"/>
      <c r="AK967" s="5"/>
      <c r="AL967" s="5"/>
      <c r="AM967" s="5"/>
      <c r="AN967" s="5"/>
      <c r="AO967" s="5"/>
      <c r="AP967" s="5"/>
      <c r="AQ967" s="5"/>
      <c r="AR967" s="5"/>
      <c r="AS967" s="5"/>
      <c r="AT967" s="5"/>
      <c r="AU967" s="9"/>
      <c r="AV967" s="1"/>
      <c r="AW967" s="1"/>
    </row>
    <row r="968">
      <c r="A968" s="1"/>
      <c r="B968" s="1"/>
      <c r="C968" s="5"/>
      <c r="D968" s="1"/>
      <c r="E968" s="1"/>
      <c r="F968" s="1"/>
      <c r="G968" s="1"/>
      <c r="H968" s="5"/>
      <c r="I968" s="2"/>
      <c r="J968" s="2"/>
      <c r="K968" s="3"/>
      <c r="L968" s="5"/>
      <c r="M968" s="1"/>
      <c r="N968" s="1"/>
      <c r="O968" s="1"/>
      <c r="P968" s="1"/>
      <c r="Q968" s="1"/>
      <c r="R968" s="1"/>
      <c r="S968" s="1"/>
      <c r="T968" s="1"/>
      <c r="U968" s="5"/>
      <c r="V968" s="5"/>
      <c r="W968" s="5"/>
      <c r="X968" s="5"/>
      <c r="Y968" s="5"/>
      <c r="Z968" s="5"/>
      <c r="AA968" s="5"/>
      <c r="AB968" s="5"/>
      <c r="AC968" s="5"/>
      <c r="AD968" s="5"/>
      <c r="AE968" s="6"/>
      <c r="AF968" s="5"/>
      <c r="AG968" s="7"/>
      <c r="AH968" s="6"/>
      <c r="AI968" s="8"/>
      <c r="AJ968" s="5"/>
      <c r="AK968" s="5"/>
      <c r="AL968" s="5"/>
      <c r="AM968" s="5"/>
      <c r="AN968" s="5"/>
      <c r="AO968" s="5"/>
      <c r="AP968" s="5"/>
      <c r="AQ968" s="5"/>
      <c r="AR968" s="5"/>
      <c r="AS968" s="5"/>
      <c r="AT968" s="5"/>
      <c r="AU968" s="9"/>
      <c r="AV968" s="1"/>
      <c r="AW968" s="1"/>
    </row>
    <row r="969">
      <c r="A969" s="1"/>
      <c r="B969" s="1"/>
      <c r="C969" s="5"/>
      <c r="D969" s="1"/>
      <c r="E969" s="1"/>
      <c r="F969" s="1"/>
      <c r="G969" s="1"/>
      <c r="H969" s="5"/>
      <c r="I969" s="2"/>
      <c r="J969" s="2"/>
      <c r="K969" s="3"/>
      <c r="L969" s="5"/>
      <c r="M969" s="1"/>
      <c r="N969" s="1"/>
      <c r="O969" s="1"/>
      <c r="P969" s="1"/>
      <c r="Q969" s="1"/>
      <c r="R969" s="1"/>
      <c r="S969" s="1"/>
      <c r="T969" s="1"/>
      <c r="U969" s="5"/>
      <c r="V969" s="5"/>
      <c r="W969" s="5"/>
      <c r="X969" s="5"/>
      <c r="Y969" s="5"/>
      <c r="Z969" s="5"/>
      <c r="AA969" s="5"/>
      <c r="AB969" s="5"/>
      <c r="AC969" s="5"/>
      <c r="AD969" s="5"/>
      <c r="AE969" s="6"/>
      <c r="AF969" s="5"/>
      <c r="AG969" s="7"/>
      <c r="AH969" s="6"/>
      <c r="AI969" s="8"/>
      <c r="AJ969" s="5"/>
      <c r="AK969" s="5"/>
      <c r="AL969" s="5"/>
      <c r="AM969" s="5"/>
      <c r="AN969" s="5"/>
      <c r="AO969" s="5"/>
      <c r="AP969" s="5"/>
      <c r="AQ969" s="5"/>
      <c r="AR969" s="5"/>
      <c r="AS969" s="5"/>
      <c r="AT969" s="5"/>
      <c r="AU969" s="9"/>
      <c r="AV969" s="1"/>
      <c r="AW969" s="1"/>
    </row>
    <row r="970">
      <c r="A970" s="1"/>
      <c r="B970" s="1"/>
      <c r="C970" s="5"/>
      <c r="D970" s="1"/>
      <c r="E970" s="1"/>
      <c r="F970" s="1"/>
      <c r="G970" s="1"/>
      <c r="H970" s="5"/>
      <c r="I970" s="2"/>
      <c r="J970" s="2"/>
      <c r="K970" s="3"/>
      <c r="L970" s="5"/>
      <c r="M970" s="1"/>
      <c r="N970" s="1"/>
      <c r="O970" s="1"/>
      <c r="P970" s="1"/>
      <c r="Q970" s="1"/>
      <c r="R970" s="1"/>
      <c r="S970" s="1"/>
      <c r="T970" s="1"/>
      <c r="U970" s="5"/>
      <c r="V970" s="5"/>
      <c r="W970" s="5"/>
      <c r="X970" s="5"/>
      <c r="Y970" s="5"/>
      <c r="Z970" s="5"/>
      <c r="AA970" s="5"/>
      <c r="AB970" s="5"/>
      <c r="AC970" s="5"/>
      <c r="AD970" s="5"/>
      <c r="AE970" s="6"/>
      <c r="AF970" s="5"/>
      <c r="AG970" s="7"/>
      <c r="AH970" s="6"/>
      <c r="AI970" s="8"/>
      <c r="AJ970" s="5"/>
      <c r="AK970" s="5"/>
      <c r="AL970" s="5"/>
      <c r="AM970" s="5"/>
      <c r="AN970" s="5"/>
      <c r="AO970" s="5"/>
      <c r="AP970" s="5"/>
      <c r="AQ970" s="5"/>
      <c r="AR970" s="5"/>
      <c r="AS970" s="5"/>
      <c r="AT970" s="5"/>
      <c r="AU970" s="9"/>
      <c r="AV970" s="1"/>
      <c r="AW970" s="1"/>
    </row>
    <row r="971">
      <c r="A971" s="1"/>
      <c r="B971" s="1"/>
      <c r="C971" s="5"/>
      <c r="D971" s="1"/>
      <c r="E971" s="1"/>
      <c r="F971" s="1"/>
      <c r="G971" s="1"/>
      <c r="H971" s="5"/>
      <c r="I971" s="2"/>
      <c r="J971" s="2"/>
      <c r="K971" s="3"/>
      <c r="L971" s="5"/>
      <c r="M971" s="1"/>
      <c r="N971" s="1"/>
      <c r="O971" s="1"/>
      <c r="P971" s="1"/>
      <c r="Q971" s="1"/>
      <c r="R971" s="1"/>
      <c r="S971" s="1"/>
      <c r="T971" s="1"/>
      <c r="U971" s="5"/>
      <c r="V971" s="5"/>
      <c r="W971" s="5"/>
      <c r="X971" s="5"/>
      <c r="Y971" s="5"/>
      <c r="Z971" s="5"/>
      <c r="AA971" s="5"/>
      <c r="AB971" s="5"/>
      <c r="AC971" s="5"/>
      <c r="AD971" s="5"/>
      <c r="AE971" s="6"/>
      <c r="AF971" s="5"/>
      <c r="AG971" s="7"/>
      <c r="AH971" s="6"/>
      <c r="AI971" s="8"/>
      <c r="AJ971" s="5"/>
      <c r="AK971" s="5"/>
      <c r="AL971" s="5"/>
      <c r="AM971" s="5"/>
      <c r="AN971" s="5"/>
      <c r="AO971" s="5"/>
      <c r="AP971" s="5"/>
      <c r="AQ971" s="5"/>
      <c r="AR971" s="5"/>
      <c r="AS971" s="5"/>
      <c r="AT971" s="5"/>
      <c r="AU971" s="9"/>
      <c r="AV971" s="1"/>
      <c r="AW971" s="1"/>
    </row>
    <row r="972">
      <c r="A972" s="1"/>
      <c r="B972" s="1"/>
      <c r="C972" s="5"/>
      <c r="D972" s="1"/>
      <c r="E972" s="1"/>
      <c r="F972" s="1"/>
      <c r="G972" s="1"/>
      <c r="H972" s="5"/>
      <c r="I972" s="2"/>
      <c r="J972" s="2"/>
      <c r="K972" s="3"/>
      <c r="L972" s="5"/>
      <c r="M972" s="1"/>
      <c r="N972" s="1"/>
      <c r="O972" s="1"/>
      <c r="P972" s="1"/>
      <c r="Q972" s="1"/>
      <c r="R972" s="1"/>
      <c r="S972" s="1"/>
      <c r="T972" s="1"/>
      <c r="U972" s="5"/>
      <c r="V972" s="5"/>
      <c r="W972" s="5"/>
      <c r="X972" s="5"/>
      <c r="Y972" s="5"/>
      <c r="Z972" s="5"/>
      <c r="AA972" s="5"/>
      <c r="AB972" s="5"/>
      <c r="AC972" s="5"/>
      <c r="AD972" s="5"/>
      <c r="AE972" s="6"/>
      <c r="AF972" s="5"/>
      <c r="AG972" s="7"/>
      <c r="AH972" s="6"/>
      <c r="AI972" s="8"/>
      <c r="AJ972" s="5"/>
      <c r="AK972" s="5"/>
      <c r="AL972" s="5"/>
      <c r="AM972" s="5"/>
      <c r="AN972" s="5"/>
      <c r="AO972" s="5"/>
      <c r="AP972" s="5"/>
      <c r="AQ972" s="5"/>
      <c r="AR972" s="5"/>
      <c r="AS972" s="5"/>
      <c r="AT972" s="5"/>
      <c r="AU972" s="9"/>
      <c r="AV972" s="1"/>
      <c r="AW972" s="1"/>
    </row>
    <row r="973">
      <c r="A973" s="1"/>
      <c r="B973" s="1"/>
      <c r="C973" s="5"/>
      <c r="D973" s="1"/>
      <c r="E973" s="1"/>
      <c r="F973" s="1"/>
      <c r="G973" s="1"/>
      <c r="H973" s="5"/>
      <c r="I973" s="2"/>
      <c r="J973" s="2"/>
      <c r="K973" s="3"/>
      <c r="L973" s="5"/>
      <c r="M973" s="1"/>
      <c r="N973" s="1"/>
      <c r="O973" s="1"/>
      <c r="P973" s="1"/>
      <c r="Q973" s="1"/>
      <c r="R973" s="1"/>
      <c r="S973" s="1"/>
      <c r="T973" s="1"/>
      <c r="U973" s="5"/>
      <c r="V973" s="5"/>
      <c r="W973" s="5"/>
      <c r="X973" s="5"/>
      <c r="Y973" s="5"/>
      <c r="Z973" s="5"/>
      <c r="AA973" s="5"/>
      <c r="AB973" s="5"/>
      <c r="AC973" s="5"/>
      <c r="AD973" s="5"/>
      <c r="AE973" s="6"/>
      <c r="AF973" s="5"/>
      <c r="AG973" s="7"/>
      <c r="AH973" s="6"/>
      <c r="AI973" s="8"/>
      <c r="AJ973" s="5"/>
      <c r="AK973" s="5"/>
      <c r="AL973" s="5"/>
      <c r="AM973" s="5"/>
      <c r="AN973" s="5"/>
      <c r="AO973" s="5"/>
      <c r="AP973" s="5"/>
      <c r="AQ973" s="5"/>
      <c r="AR973" s="5"/>
      <c r="AS973" s="5"/>
      <c r="AT973" s="5"/>
      <c r="AU973" s="9"/>
      <c r="AV973" s="1"/>
      <c r="AW973" s="1"/>
    </row>
    <row r="974">
      <c r="A974" s="1"/>
      <c r="B974" s="1"/>
      <c r="C974" s="5"/>
      <c r="D974" s="1"/>
      <c r="E974" s="1"/>
      <c r="F974" s="1"/>
      <c r="G974" s="1"/>
      <c r="H974" s="5"/>
      <c r="I974" s="2"/>
      <c r="J974" s="2"/>
      <c r="K974" s="3"/>
      <c r="L974" s="5"/>
      <c r="M974" s="1"/>
      <c r="N974" s="1"/>
      <c r="O974" s="1"/>
      <c r="P974" s="1"/>
      <c r="Q974" s="1"/>
      <c r="R974" s="1"/>
      <c r="S974" s="1"/>
      <c r="T974" s="1"/>
      <c r="U974" s="5"/>
      <c r="V974" s="5"/>
      <c r="W974" s="5"/>
      <c r="X974" s="5"/>
      <c r="Y974" s="5"/>
      <c r="Z974" s="5"/>
      <c r="AA974" s="5"/>
      <c r="AB974" s="5"/>
      <c r="AC974" s="5"/>
      <c r="AD974" s="5"/>
      <c r="AE974" s="6"/>
      <c r="AF974" s="5"/>
      <c r="AG974" s="7"/>
      <c r="AH974" s="6"/>
      <c r="AI974" s="8"/>
      <c r="AJ974" s="5"/>
      <c r="AK974" s="5"/>
      <c r="AL974" s="5"/>
      <c r="AM974" s="5"/>
      <c r="AN974" s="5"/>
      <c r="AO974" s="5"/>
      <c r="AP974" s="5"/>
      <c r="AQ974" s="5"/>
      <c r="AR974" s="5"/>
      <c r="AS974" s="5"/>
      <c r="AT974" s="5"/>
      <c r="AU974" s="9"/>
      <c r="AV974" s="1"/>
      <c r="AW974" s="1"/>
    </row>
    <row r="975">
      <c r="A975" s="1"/>
      <c r="B975" s="1"/>
      <c r="C975" s="5"/>
      <c r="D975" s="1"/>
      <c r="E975" s="1"/>
      <c r="F975" s="1"/>
      <c r="G975" s="1"/>
      <c r="H975" s="5"/>
      <c r="I975" s="2"/>
      <c r="J975" s="2"/>
      <c r="K975" s="3"/>
      <c r="L975" s="5"/>
      <c r="M975" s="1"/>
      <c r="N975" s="1"/>
      <c r="O975" s="1"/>
      <c r="P975" s="1"/>
      <c r="Q975" s="1"/>
      <c r="R975" s="1"/>
      <c r="S975" s="1"/>
      <c r="T975" s="1"/>
      <c r="U975" s="5"/>
      <c r="V975" s="5"/>
      <c r="W975" s="5"/>
      <c r="X975" s="5"/>
      <c r="Y975" s="5"/>
      <c r="Z975" s="5"/>
      <c r="AA975" s="5"/>
      <c r="AB975" s="5"/>
      <c r="AC975" s="5"/>
      <c r="AD975" s="5"/>
      <c r="AE975" s="6"/>
      <c r="AF975" s="5"/>
      <c r="AG975" s="7"/>
      <c r="AH975" s="6"/>
      <c r="AI975" s="8"/>
      <c r="AJ975" s="5"/>
      <c r="AK975" s="5"/>
      <c r="AL975" s="5"/>
      <c r="AM975" s="5"/>
      <c r="AN975" s="5"/>
      <c r="AO975" s="5"/>
      <c r="AP975" s="5"/>
      <c r="AQ975" s="5"/>
      <c r="AR975" s="5"/>
      <c r="AS975" s="5"/>
      <c r="AT975" s="5"/>
      <c r="AU975" s="9"/>
      <c r="AV975" s="1"/>
      <c r="AW975" s="1"/>
    </row>
    <row r="976">
      <c r="A976" s="1"/>
      <c r="B976" s="1"/>
      <c r="C976" s="5"/>
      <c r="D976" s="1"/>
      <c r="E976" s="1"/>
      <c r="F976" s="1"/>
      <c r="G976" s="1"/>
      <c r="H976" s="5"/>
      <c r="I976" s="2"/>
      <c r="J976" s="2"/>
      <c r="K976" s="3"/>
      <c r="L976" s="5"/>
      <c r="M976" s="1"/>
      <c r="N976" s="1"/>
      <c r="O976" s="1"/>
      <c r="P976" s="1"/>
      <c r="Q976" s="1"/>
      <c r="R976" s="1"/>
      <c r="S976" s="1"/>
      <c r="T976" s="1"/>
      <c r="U976" s="5"/>
      <c r="V976" s="5"/>
      <c r="W976" s="5"/>
      <c r="X976" s="5"/>
      <c r="Y976" s="5"/>
      <c r="Z976" s="5"/>
      <c r="AA976" s="5"/>
      <c r="AB976" s="5"/>
      <c r="AC976" s="5"/>
      <c r="AD976" s="5"/>
      <c r="AE976" s="6"/>
      <c r="AF976" s="5"/>
      <c r="AG976" s="7"/>
      <c r="AH976" s="6"/>
      <c r="AI976" s="8"/>
      <c r="AJ976" s="5"/>
      <c r="AK976" s="5"/>
      <c r="AL976" s="5"/>
      <c r="AM976" s="5"/>
      <c r="AN976" s="5"/>
      <c r="AO976" s="5"/>
      <c r="AP976" s="5"/>
      <c r="AQ976" s="5"/>
      <c r="AR976" s="5"/>
      <c r="AS976" s="5"/>
      <c r="AT976" s="5"/>
      <c r="AU976" s="9"/>
      <c r="AV976" s="1"/>
      <c r="AW976" s="1"/>
    </row>
    <row r="977">
      <c r="A977" s="1"/>
      <c r="B977" s="1"/>
      <c r="C977" s="5"/>
      <c r="D977" s="1"/>
      <c r="E977" s="1"/>
      <c r="F977" s="1"/>
      <c r="G977" s="1"/>
      <c r="H977" s="5"/>
      <c r="I977" s="2"/>
      <c r="J977" s="2"/>
      <c r="K977" s="3"/>
      <c r="L977" s="5"/>
      <c r="M977" s="1"/>
      <c r="N977" s="1"/>
      <c r="O977" s="1"/>
      <c r="P977" s="1"/>
      <c r="Q977" s="1"/>
      <c r="R977" s="1"/>
      <c r="S977" s="1"/>
      <c r="T977" s="1"/>
      <c r="U977" s="5"/>
      <c r="V977" s="5"/>
      <c r="W977" s="5"/>
      <c r="X977" s="5"/>
      <c r="Y977" s="5"/>
      <c r="Z977" s="5"/>
      <c r="AA977" s="5"/>
      <c r="AB977" s="5"/>
      <c r="AC977" s="5"/>
      <c r="AD977" s="5"/>
      <c r="AE977" s="6"/>
      <c r="AF977" s="5"/>
      <c r="AG977" s="7"/>
      <c r="AH977" s="6"/>
      <c r="AI977" s="8"/>
      <c r="AJ977" s="5"/>
      <c r="AK977" s="5"/>
      <c r="AL977" s="5"/>
      <c r="AM977" s="5"/>
      <c r="AN977" s="5"/>
      <c r="AO977" s="5"/>
      <c r="AP977" s="5"/>
      <c r="AQ977" s="5"/>
      <c r="AR977" s="5"/>
      <c r="AS977" s="5"/>
      <c r="AT977" s="5"/>
      <c r="AU977" s="9"/>
      <c r="AV977" s="1"/>
      <c r="AW977" s="1"/>
    </row>
    <row r="978">
      <c r="A978" s="1"/>
      <c r="B978" s="1"/>
      <c r="C978" s="5"/>
      <c r="D978" s="1"/>
      <c r="E978" s="1"/>
      <c r="F978" s="1"/>
      <c r="G978" s="1"/>
      <c r="H978" s="5"/>
      <c r="I978" s="2"/>
      <c r="J978" s="2"/>
      <c r="K978" s="3"/>
      <c r="L978" s="5"/>
      <c r="M978" s="1"/>
      <c r="N978" s="1"/>
      <c r="O978" s="1"/>
      <c r="P978" s="1"/>
      <c r="Q978" s="1"/>
      <c r="R978" s="1"/>
      <c r="S978" s="1"/>
      <c r="T978" s="1"/>
      <c r="U978" s="5"/>
      <c r="V978" s="5"/>
      <c r="W978" s="5"/>
      <c r="X978" s="5"/>
      <c r="Y978" s="5"/>
      <c r="Z978" s="5"/>
      <c r="AA978" s="5"/>
      <c r="AB978" s="5"/>
      <c r="AC978" s="5"/>
      <c r="AD978" s="5"/>
      <c r="AE978" s="6"/>
      <c r="AF978" s="5"/>
      <c r="AG978" s="7"/>
      <c r="AH978" s="6"/>
      <c r="AI978" s="8"/>
      <c r="AJ978" s="5"/>
      <c r="AK978" s="5"/>
      <c r="AL978" s="5"/>
      <c r="AM978" s="5"/>
      <c r="AN978" s="5"/>
      <c r="AO978" s="5"/>
      <c r="AP978" s="5"/>
      <c r="AQ978" s="5"/>
      <c r="AR978" s="5"/>
      <c r="AS978" s="5"/>
      <c r="AT978" s="5"/>
      <c r="AU978" s="9"/>
      <c r="AV978" s="1"/>
      <c r="AW978" s="1"/>
    </row>
    <row r="979">
      <c r="A979" s="1"/>
      <c r="B979" s="1"/>
      <c r="C979" s="5"/>
      <c r="D979" s="1"/>
      <c r="E979" s="1"/>
      <c r="F979" s="1"/>
      <c r="G979" s="1"/>
      <c r="H979" s="5"/>
      <c r="I979" s="2"/>
      <c r="J979" s="2"/>
      <c r="K979" s="3"/>
      <c r="L979" s="5"/>
      <c r="M979" s="1"/>
      <c r="N979" s="1"/>
      <c r="O979" s="1"/>
      <c r="P979" s="1"/>
      <c r="Q979" s="1"/>
      <c r="R979" s="1"/>
      <c r="S979" s="1"/>
      <c r="T979" s="1"/>
      <c r="U979" s="5"/>
      <c r="V979" s="5"/>
      <c r="W979" s="5"/>
      <c r="X979" s="5"/>
      <c r="Y979" s="5"/>
      <c r="Z979" s="5"/>
      <c r="AA979" s="5"/>
      <c r="AB979" s="5"/>
      <c r="AC979" s="5"/>
      <c r="AD979" s="5"/>
      <c r="AE979" s="6"/>
      <c r="AF979" s="5"/>
      <c r="AG979" s="7"/>
      <c r="AH979" s="6"/>
      <c r="AI979" s="8"/>
      <c r="AJ979" s="5"/>
      <c r="AK979" s="5"/>
      <c r="AL979" s="5"/>
      <c r="AM979" s="5"/>
      <c r="AN979" s="5"/>
      <c r="AO979" s="5"/>
      <c r="AP979" s="5"/>
      <c r="AQ979" s="5"/>
      <c r="AR979" s="5"/>
      <c r="AS979" s="5"/>
      <c r="AT979" s="5"/>
      <c r="AU979" s="9"/>
      <c r="AV979" s="1"/>
      <c r="AW979" s="1"/>
    </row>
    <row r="980">
      <c r="A980" s="1"/>
      <c r="B980" s="1"/>
      <c r="C980" s="5"/>
      <c r="D980" s="1"/>
      <c r="E980" s="1"/>
      <c r="F980" s="1"/>
      <c r="G980" s="1"/>
      <c r="H980" s="5"/>
      <c r="I980" s="2"/>
      <c r="J980" s="2"/>
      <c r="K980" s="3"/>
      <c r="L980" s="5"/>
      <c r="M980" s="1"/>
      <c r="N980" s="1"/>
      <c r="O980" s="1"/>
      <c r="P980" s="1"/>
      <c r="Q980" s="1"/>
      <c r="R980" s="1"/>
      <c r="S980" s="1"/>
      <c r="T980" s="1"/>
      <c r="U980" s="5"/>
      <c r="V980" s="5"/>
      <c r="W980" s="5"/>
      <c r="X980" s="5"/>
      <c r="Y980" s="5"/>
      <c r="Z980" s="5"/>
      <c r="AA980" s="5"/>
      <c r="AB980" s="5"/>
      <c r="AC980" s="5"/>
      <c r="AD980" s="5"/>
      <c r="AE980" s="6"/>
      <c r="AF980" s="5"/>
      <c r="AG980" s="7"/>
      <c r="AH980" s="6"/>
      <c r="AI980" s="8"/>
      <c r="AJ980" s="5"/>
      <c r="AK980" s="5"/>
      <c r="AL980" s="5"/>
      <c r="AM980" s="5"/>
      <c r="AN980" s="5"/>
      <c r="AO980" s="5"/>
      <c r="AP980" s="5"/>
      <c r="AQ980" s="5"/>
      <c r="AR980" s="5"/>
      <c r="AS980" s="5"/>
      <c r="AT980" s="5"/>
      <c r="AU980" s="9"/>
      <c r="AV980" s="1"/>
      <c r="AW980" s="1"/>
    </row>
    <row r="981">
      <c r="A981" s="1"/>
      <c r="B981" s="1"/>
      <c r="C981" s="5"/>
      <c r="D981" s="1"/>
      <c r="E981" s="1"/>
      <c r="F981" s="1"/>
      <c r="G981" s="1"/>
      <c r="H981" s="5"/>
      <c r="I981" s="2"/>
      <c r="J981" s="2"/>
      <c r="K981" s="3"/>
      <c r="L981" s="5"/>
      <c r="M981" s="1"/>
      <c r="N981" s="1"/>
      <c r="O981" s="1"/>
      <c r="P981" s="1"/>
      <c r="Q981" s="1"/>
      <c r="R981" s="1"/>
      <c r="S981" s="1"/>
      <c r="T981" s="1"/>
      <c r="U981" s="5"/>
      <c r="V981" s="5"/>
      <c r="W981" s="5"/>
      <c r="X981" s="5"/>
      <c r="Y981" s="5"/>
      <c r="Z981" s="5"/>
      <c r="AA981" s="5"/>
      <c r="AB981" s="5"/>
      <c r="AC981" s="5"/>
      <c r="AD981" s="5"/>
      <c r="AE981" s="6"/>
      <c r="AF981" s="5"/>
      <c r="AG981" s="7"/>
      <c r="AH981" s="6"/>
      <c r="AI981" s="8"/>
      <c r="AJ981" s="5"/>
      <c r="AK981" s="5"/>
      <c r="AL981" s="5"/>
      <c r="AM981" s="5"/>
      <c r="AN981" s="5"/>
      <c r="AO981" s="5"/>
      <c r="AP981" s="5"/>
      <c r="AQ981" s="5"/>
      <c r="AR981" s="5"/>
      <c r="AS981" s="5"/>
      <c r="AT981" s="5"/>
      <c r="AU981" s="9"/>
      <c r="AV981" s="1"/>
      <c r="AW981" s="1"/>
    </row>
    <row r="982">
      <c r="A982" s="1"/>
      <c r="B982" s="1"/>
      <c r="C982" s="5"/>
      <c r="D982" s="1"/>
      <c r="E982" s="1"/>
      <c r="F982" s="1"/>
      <c r="G982" s="1"/>
      <c r="H982" s="5"/>
      <c r="I982" s="2"/>
      <c r="J982" s="2"/>
      <c r="K982" s="3"/>
      <c r="L982" s="5"/>
      <c r="M982" s="1"/>
      <c r="N982" s="1"/>
      <c r="O982" s="1"/>
      <c r="P982" s="1"/>
      <c r="Q982" s="1"/>
      <c r="R982" s="1"/>
      <c r="S982" s="1"/>
      <c r="T982" s="1"/>
      <c r="U982" s="5"/>
      <c r="V982" s="5"/>
      <c r="W982" s="5"/>
      <c r="X982" s="5"/>
      <c r="Y982" s="5"/>
      <c r="Z982" s="5"/>
      <c r="AA982" s="5"/>
      <c r="AB982" s="5"/>
      <c r="AC982" s="5"/>
      <c r="AD982" s="5"/>
      <c r="AE982" s="6"/>
      <c r="AF982" s="5"/>
      <c r="AG982" s="7"/>
      <c r="AH982" s="6"/>
      <c r="AI982" s="8"/>
      <c r="AJ982" s="5"/>
      <c r="AK982" s="5"/>
      <c r="AL982" s="5"/>
      <c r="AM982" s="5"/>
      <c r="AN982" s="5"/>
      <c r="AO982" s="5"/>
      <c r="AP982" s="5"/>
      <c r="AQ982" s="5"/>
      <c r="AR982" s="5"/>
      <c r="AS982" s="5"/>
      <c r="AT982" s="5"/>
      <c r="AU982" s="9"/>
      <c r="AV982" s="1"/>
      <c r="AW982" s="1"/>
    </row>
    <row r="983">
      <c r="A983" s="1"/>
      <c r="B983" s="1"/>
      <c r="C983" s="5"/>
      <c r="D983" s="1"/>
      <c r="E983" s="1"/>
      <c r="F983" s="1"/>
      <c r="G983" s="1"/>
      <c r="H983" s="5"/>
      <c r="I983" s="2"/>
      <c r="J983" s="2"/>
      <c r="K983" s="3"/>
      <c r="L983" s="5"/>
      <c r="M983" s="1"/>
      <c r="N983" s="1"/>
      <c r="O983" s="1"/>
      <c r="P983" s="1"/>
      <c r="Q983" s="1"/>
      <c r="R983" s="1"/>
      <c r="S983" s="1"/>
      <c r="T983" s="1"/>
      <c r="U983" s="5"/>
      <c r="V983" s="5"/>
      <c r="W983" s="5"/>
      <c r="X983" s="5"/>
      <c r="Y983" s="5"/>
      <c r="Z983" s="5"/>
      <c r="AA983" s="5"/>
      <c r="AB983" s="5"/>
      <c r="AC983" s="5"/>
      <c r="AD983" s="5"/>
      <c r="AE983" s="6"/>
      <c r="AF983" s="5"/>
      <c r="AG983" s="7"/>
      <c r="AH983" s="6"/>
      <c r="AI983" s="8"/>
      <c r="AJ983" s="5"/>
      <c r="AK983" s="5"/>
      <c r="AL983" s="5"/>
      <c r="AM983" s="5"/>
      <c r="AN983" s="5"/>
      <c r="AO983" s="5"/>
      <c r="AP983" s="5"/>
      <c r="AQ983" s="5"/>
      <c r="AR983" s="5"/>
      <c r="AS983" s="5"/>
      <c r="AT983" s="5"/>
      <c r="AU983" s="9"/>
      <c r="AV983" s="1"/>
      <c r="AW983" s="1"/>
    </row>
    <row r="984">
      <c r="A984" s="1"/>
      <c r="B984" s="1"/>
      <c r="C984" s="5"/>
      <c r="D984" s="1"/>
      <c r="E984" s="1"/>
      <c r="F984" s="1"/>
      <c r="G984" s="1"/>
      <c r="H984" s="5"/>
      <c r="I984" s="2"/>
      <c r="J984" s="2"/>
      <c r="K984" s="3"/>
      <c r="L984" s="5"/>
      <c r="M984" s="1"/>
      <c r="N984" s="1"/>
      <c r="O984" s="1"/>
      <c r="P984" s="1"/>
      <c r="Q984" s="1"/>
      <c r="R984" s="1"/>
      <c r="S984" s="1"/>
      <c r="T984" s="1"/>
      <c r="U984" s="5"/>
      <c r="V984" s="5"/>
      <c r="W984" s="5"/>
      <c r="X984" s="5"/>
      <c r="Y984" s="5"/>
      <c r="Z984" s="5"/>
      <c r="AA984" s="5"/>
      <c r="AB984" s="5"/>
      <c r="AC984" s="5"/>
      <c r="AD984" s="5"/>
      <c r="AE984" s="6"/>
      <c r="AF984" s="5"/>
      <c r="AG984" s="7"/>
      <c r="AH984" s="6"/>
      <c r="AI984" s="8"/>
      <c r="AJ984" s="5"/>
      <c r="AK984" s="5"/>
      <c r="AL984" s="5"/>
      <c r="AM984" s="5"/>
      <c r="AN984" s="5"/>
      <c r="AO984" s="5"/>
      <c r="AP984" s="5"/>
      <c r="AQ984" s="5"/>
      <c r="AR984" s="5"/>
      <c r="AS984" s="5"/>
      <c r="AT984" s="5"/>
      <c r="AU984" s="9"/>
      <c r="AV984" s="1"/>
      <c r="AW984" s="1"/>
    </row>
    <row r="985">
      <c r="A985" s="1"/>
      <c r="B985" s="1"/>
      <c r="C985" s="5"/>
      <c r="D985" s="1"/>
      <c r="E985" s="1"/>
      <c r="F985" s="1"/>
      <c r="G985" s="1"/>
      <c r="H985" s="5"/>
      <c r="I985" s="2"/>
      <c r="J985" s="2"/>
      <c r="K985" s="3"/>
      <c r="L985" s="5"/>
      <c r="M985" s="1"/>
      <c r="N985" s="1"/>
      <c r="O985" s="1"/>
      <c r="P985" s="1"/>
      <c r="Q985" s="1"/>
      <c r="R985" s="1"/>
      <c r="S985" s="1"/>
      <c r="T985" s="1"/>
      <c r="U985" s="5"/>
      <c r="V985" s="5"/>
      <c r="W985" s="5"/>
      <c r="X985" s="5"/>
      <c r="Y985" s="5"/>
      <c r="Z985" s="5"/>
      <c r="AA985" s="5"/>
      <c r="AB985" s="5"/>
      <c r="AC985" s="5"/>
      <c r="AD985" s="5"/>
      <c r="AE985" s="6"/>
      <c r="AF985" s="5"/>
      <c r="AG985" s="7"/>
      <c r="AH985" s="6"/>
      <c r="AI985" s="8"/>
      <c r="AJ985" s="5"/>
      <c r="AK985" s="5"/>
      <c r="AL985" s="5"/>
      <c r="AM985" s="5"/>
      <c r="AN985" s="5"/>
      <c r="AO985" s="5"/>
      <c r="AP985" s="5"/>
      <c r="AQ985" s="5"/>
      <c r="AR985" s="5"/>
      <c r="AS985" s="5"/>
      <c r="AT985" s="5"/>
      <c r="AU985" s="9"/>
      <c r="AV985" s="1"/>
      <c r="AW985" s="1"/>
    </row>
    <row r="986">
      <c r="A986" s="1"/>
      <c r="B986" s="1"/>
      <c r="C986" s="5"/>
      <c r="D986" s="1"/>
      <c r="E986" s="1"/>
      <c r="F986" s="1"/>
      <c r="G986" s="1"/>
      <c r="H986" s="5"/>
      <c r="I986" s="2"/>
      <c r="J986" s="2"/>
      <c r="K986" s="3"/>
      <c r="L986" s="5"/>
      <c r="M986" s="1"/>
      <c r="N986" s="1"/>
      <c r="O986" s="1"/>
      <c r="P986" s="1"/>
      <c r="Q986" s="1"/>
      <c r="R986" s="1"/>
      <c r="S986" s="1"/>
      <c r="T986" s="1"/>
      <c r="U986" s="5"/>
      <c r="V986" s="5"/>
      <c r="W986" s="5"/>
      <c r="X986" s="5"/>
      <c r="Y986" s="5"/>
      <c r="Z986" s="5"/>
      <c r="AA986" s="5"/>
      <c r="AB986" s="5"/>
      <c r="AC986" s="5"/>
      <c r="AD986" s="5"/>
      <c r="AE986" s="6"/>
      <c r="AF986" s="5"/>
      <c r="AG986" s="7"/>
      <c r="AH986" s="6"/>
      <c r="AI986" s="8"/>
      <c r="AJ986" s="5"/>
      <c r="AK986" s="5"/>
      <c r="AL986" s="5"/>
      <c r="AM986" s="5"/>
      <c r="AN986" s="5"/>
      <c r="AO986" s="5"/>
      <c r="AP986" s="5"/>
      <c r="AQ986" s="5"/>
      <c r="AR986" s="5"/>
      <c r="AS986" s="5"/>
      <c r="AT986" s="5"/>
      <c r="AU986" s="9"/>
      <c r="AV986" s="1"/>
      <c r="AW986" s="1"/>
    </row>
    <row r="987">
      <c r="A987" s="1"/>
      <c r="B987" s="1"/>
      <c r="C987" s="5"/>
      <c r="D987" s="1"/>
      <c r="E987" s="1"/>
      <c r="F987" s="1"/>
      <c r="G987" s="1"/>
      <c r="H987" s="5"/>
      <c r="I987" s="2"/>
      <c r="J987" s="2"/>
      <c r="K987" s="3"/>
      <c r="L987" s="5"/>
      <c r="M987" s="1"/>
      <c r="N987" s="1"/>
      <c r="O987" s="1"/>
      <c r="P987" s="1"/>
      <c r="Q987" s="1"/>
      <c r="R987" s="1"/>
      <c r="S987" s="1"/>
      <c r="T987" s="1"/>
      <c r="U987" s="5"/>
      <c r="V987" s="5"/>
      <c r="W987" s="5"/>
      <c r="X987" s="5"/>
      <c r="Y987" s="5"/>
      <c r="Z987" s="5"/>
      <c r="AA987" s="5"/>
      <c r="AB987" s="5"/>
      <c r="AC987" s="5"/>
      <c r="AD987" s="5"/>
      <c r="AE987" s="6"/>
      <c r="AF987" s="5"/>
      <c r="AG987" s="7"/>
      <c r="AH987" s="6"/>
      <c r="AI987" s="8"/>
      <c r="AJ987" s="5"/>
      <c r="AK987" s="5"/>
      <c r="AL987" s="5"/>
      <c r="AM987" s="5"/>
      <c r="AN987" s="5"/>
      <c r="AO987" s="5"/>
      <c r="AP987" s="5"/>
      <c r="AQ987" s="5"/>
      <c r="AR987" s="5"/>
      <c r="AS987" s="5"/>
      <c r="AT987" s="5"/>
      <c r="AU987" s="9"/>
      <c r="AV987" s="1"/>
      <c r="AW987" s="1"/>
    </row>
    <row r="988">
      <c r="A988" s="1"/>
      <c r="B988" s="1"/>
      <c r="C988" s="5"/>
      <c r="D988" s="1"/>
      <c r="E988" s="1"/>
      <c r="F988" s="1"/>
      <c r="G988" s="1"/>
      <c r="H988" s="5"/>
      <c r="I988" s="2"/>
      <c r="J988" s="2"/>
      <c r="K988" s="3"/>
      <c r="L988" s="5"/>
      <c r="M988" s="1"/>
      <c r="N988" s="1"/>
      <c r="O988" s="1"/>
      <c r="P988" s="1"/>
      <c r="Q988" s="1"/>
      <c r="R988" s="1"/>
      <c r="S988" s="1"/>
      <c r="T988" s="1"/>
      <c r="U988" s="5"/>
      <c r="V988" s="5"/>
      <c r="W988" s="5"/>
      <c r="X988" s="5"/>
      <c r="Y988" s="5"/>
      <c r="Z988" s="5"/>
      <c r="AA988" s="5"/>
      <c r="AB988" s="5"/>
      <c r="AC988" s="5"/>
      <c r="AD988" s="5"/>
      <c r="AE988" s="6"/>
      <c r="AF988" s="5"/>
      <c r="AG988" s="7"/>
      <c r="AH988" s="6"/>
      <c r="AI988" s="8"/>
      <c r="AJ988" s="5"/>
      <c r="AK988" s="5"/>
      <c r="AL988" s="5"/>
      <c r="AM988" s="5"/>
      <c r="AN988" s="5"/>
      <c r="AO988" s="5"/>
      <c r="AP988" s="5"/>
      <c r="AQ988" s="5"/>
      <c r="AR988" s="5"/>
      <c r="AS988" s="5"/>
      <c r="AT988" s="5"/>
      <c r="AU988" s="9"/>
      <c r="AV988" s="1"/>
      <c r="AW988" s="1"/>
    </row>
    <row r="989">
      <c r="A989" s="1"/>
      <c r="B989" s="1"/>
      <c r="C989" s="5"/>
      <c r="D989" s="1"/>
      <c r="E989" s="1"/>
      <c r="F989" s="1"/>
      <c r="G989" s="1"/>
      <c r="H989" s="5"/>
      <c r="I989" s="2"/>
      <c r="J989" s="2"/>
      <c r="K989" s="3"/>
      <c r="L989" s="5"/>
      <c r="M989" s="1"/>
      <c r="N989" s="1"/>
      <c r="O989" s="1"/>
      <c r="P989" s="1"/>
      <c r="Q989" s="1"/>
      <c r="R989" s="1"/>
      <c r="S989" s="1"/>
      <c r="T989" s="1"/>
      <c r="U989" s="5"/>
      <c r="V989" s="5"/>
      <c r="W989" s="5"/>
      <c r="X989" s="5"/>
      <c r="Y989" s="5"/>
      <c r="Z989" s="5"/>
      <c r="AA989" s="5"/>
      <c r="AB989" s="5"/>
      <c r="AC989" s="5"/>
      <c r="AD989" s="5"/>
      <c r="AE989" s="6"/>
      <c r="AF989" s="5"/>
      <c r="AG989" s="7"/>
      <c r="AH989" s="6"/>
      <c r="AI989" s="8"/>
      <c r="AJ989" s="5"/>
      <c r="AK989" s="5"/>
      <c r="AL989" s="5"/>
      <c r="AM989" s="5"/>
      <c r="AN989" s="5"/>
      <c r="AO989" s="5"/>
      <c r="AP989" s="5"/>
      <c r="AQ989" s="5"/>
      <c r="AR989" s="5"/>
      <c r="AS989" s="5"/>
      <c r="AT989" s="5"/>
      <c r="AU989" s="9"/>
      <c r="AV989" s="1"/>
      <c r="AW989" s="1"/>
    </row>
    <row r="990">
      <c r="A990" s="1"/>
      <c r="B990" s="1"/>
      <c r="C990" s="5"/>
      <c r="D990" s="1"/>
      <c r="E990" s="1"/>
      <c r="F990" s="1"/>
      <c r="G990" s="1"/>
      <c r="H990" s="5"/>
      <c r="I990" s="2"/>
      <c r="J990" s="2"/>
      <c r="K990" s="3"/>
      <c r="L990" s="5"/>
      <c r="M990" s="1"/>
      <c r="N990" s="1"/>
      <c r="O990" s="1"/>
      <c r="P990" s="1"/>
      <c r="Q990" s="1"/>
      <c r="R990" s="1"/>
      <c r="S990" s="1"/>
      <c r="T990" s="1"/>
      <c r="U990" s="5"/>
      <c r="V990" s="5"/>
      <c r="W990" s="5"/>
      <c r="X990" s="5"/>
      <c r="Y990" s="5"/>
      <c r="Z990" s="5"/>
      <c r="AA990" s="5"/>
      <c r="AB990" s="5"/>
      <c r="AC990" s="5"/>
      <c r="AD990" s="5"/>
      <c r="AE990" s="6"/>
      <c r="AF990" s="5"/>
      <c r="AG990" s="7"/>
      <c r="AH990" s="6"/>
      <c r="AI990" s="8"/>
      <c r="AJ990" s="5"/>
      <c r="AK990" s="5"/>
      <c r="AL990" s="5"/>
      <c r="AM990" s="5"/>
      <c r="AN990" s="5"/>
      <c r="AO990" s="5"/>
      <c r="AP990" s="5"/>
      <c r="AQ990" s="5"/>
      <c r="AR990" s="5"/>
      <c r="AS990" s="5"/>
      <c r="AT990" s="5"/>
      <c r="AU990" s="9"/>
      <c r="AV990" s="1"/>
      <c r="AW990" s="1"/>
    </row>
    <row r="991">
      <c r="A991" s="1"/>
      <c r="B991" s="1"/>
      <c r="C991" s="5"/>
      <c r="D991" s="1"/>
      <c r="E991" s="1"/>
      <c r="F991" s="1"/>
      <c r="G991" s="1"/>
      <c r="H991" s="5"/>
      <c r="I991" s="2"/>
      <c r="J991" s="2"/>
      <c r="K991" s="3"/>
      <c r="L991" s="5"/>
      <c r="M991" s="1"/>
      <c r="N991" s="1"/>
      <c r="O991" s="1"/>
      <c r="P991" s="1"/>
      <c r="Q991" s="1"/>
      <c r="R991" s="1"/>
      <c r="S991" s="1"/>
      <c r="T991" s="1"/>
      <c r="U991" s="5"/>
      <c r="V991" s="5"/>
      <c r="W991" s="5"/>
      <c r="X991" s="5"/>
      <c r="Y991" s="5"/>
      <c r="Z991" s="5"/>
      <c r="AA991" s="5"/>
      <c r="AB991" s="5"/>
      <c r="AC991" s="5"/>
      <c r="AD991" s="5"/>
      <c r="AE991" s="6"/>
      <c r="AF991" s="5"/>
      <c r="AG991" s="7"/>
      <c r="AH991" s="6"/>
      <c r="AI991" s="8"/>
      <c r="AJ991" s="5"/>
      <c r="AK991" s="5"/>
      <c r="AL991" s="5"/>
      <c r="AM991" s="5"/>
      <c r="AN991" s="5"/>
      <c r="AO991" s="5"/>
      <c r="AP991" s="5"/>
      <c r="AQ991" s="5"/>
      <c r="AR991" s="5"/>
      <c r="AS991" s="5"/>
      <c r="AT991" s="5"/>
      <c r="AU991" s="9"/>
      <c r="AV991" s="1"/>
      <c r="AW991" s="1"/>
    </row>
    <row r="992">
      <c r="A992" s="1"/>
      <c r="B992" s="1"/>
      <c r="C992" s="5"/>
      <c r="D992" s="1"/>
      <c r="E992" s="1"/>
      <c r="F992" s="1"/>
      <c r="G992" s="1"/>
      <c r="H992" s="5"/>
      <c r="I992" s="2"/>
      <c r="J992" s="2"/>
      <c r="K992" s="3"/>
      <c r="L992" s="5"/>
      <c r="M992" s="1"/>
      <c r="N992" s="1"/>
      <c r="O992" s="1"/>
      <c r="P992" s="1"/>
      <c r="Q992" s="1"/>
      <c r="R992" s="1"/>
      <c r="S992" s="1"/>
      <c r="T992" s="1"/>
      <c r="U992" s="5"/>
      <c r="V992" s="5"/>
      <c r="W992" s="5"/>
      <c r="X992" s="5"/>
      <c r="Y992" s="5"/>
      <c r="Z992" s="5"/>
      <c r="AA992" s="5"/>
      <c r="AB992" s="5"/>
      <c r="AC992" s="5"/>
      <c r="AD992" s="5"/>
      <c r="AE992" s="6"/>
      <c r="AF992" s="5"/>
      <c r="AG992" s="7"/>
      <c r="AH992" s="6"/>
      <c r="AI992" s="8"/>
      <c r="AJ992" s="5"/>
      <c r="AK992" s="5"/>
      <c r="AL992" s="5"/>
      <c r="AM992" s="5"/>
      <c r="AN992" s="5"/>
      <c r="AO992" s="5"/>
      <c r="AP992" s="5"/>
      <c r="AQ992" s="5"/>
      <c r="AR992" s="5"/>
      <c r="AS992" s="5"/>
      <c r="AT992" s="5"/>
      <c r="AU992" s="9"/>
      <c r="AV992" s="1"/>
      <c r="AW992" s="1"/>
    </row>
    <row r="993">
      <c r="A993" s="1"/>
      <c r="B993" s="1"/>
      <c r="C993" s="5"/>
      <c r="D993" s="1"/>
      <c r="E993" s="1"/>
      <c r="F993" s="1"/>
      <c r="G993" s="1"/>
      <c r="H993" s="5"/>
      <c r="I993" s="2"/>
      <c r="J993" s="2"/>
      <c r="K993" s="3"/>
      <c r="L993" s="5"/>
      <c r="M993" s="1"/>
      <c r="N993" s="1"/>
      <c r="O993" s="1"/>
      <c r="P993" s="1"/>
      <c r="Q993" s="1"/>
      <c r="R993" s="1"/>
      <c r="S993" s="1"/>
      <c r="T993" s="1"/>
      <c r="U993" s="5"/>
      <c r="V993" s="5"/>
      <c r="W993" s="5"/>
      <c r="X993" s="5"/>
      <c r="Y993" s="5"/>
      <c r="Z993" s="5"/>
      <c r="AA993" s="5"/>
      <c r="AB993" s="5"/>
      <c r="AC993" s="5"/>
      <c r="AD993" s="5"/>
      <c r="AE993" s="6"/>
      <c r="AF993" s="5"/>
      <c r="AG993" s="7"/>
      <c r="AH993" s="6"/>
      <c r="AI993" s="8"/>
      <c r="AJ993" s="5"/>
      <c r="AK993" s="5"/>
      <c r="AL993" s="5"/>
      <c r="AM993" s="5"/>
      <c r="AN993" s="5"/>
      <c r="AO993" s="5"/>
      <c r="AP993" s="5"/>
      <c r="AQ993" s="5"/>
      <c r="AR993" s="5"/>
      <c r="AS993" s="5"/>
      <c r="AT993" s="5"/>
      <c r="AU993" s="9"/>
      <c r="AV993" s="1"/>
      <c r="AW993" s="1"/>
    </row>
    <row r="994">
      <c r="A994" s="1"/>
      <c r="B994" s="1"/>
      <c r="C994" s="5"/>
      <c r="D994" s="1"/>
      <c r="E994" s="1"/>
      <c r="F994" s="1"/>
      <c r="G994" s="1"/>
      <c r="H994" s="5"/>
      <c r="I994" s="2"/>
      <c r="J994" s="2"/>
      <c r="K994" s="3"/>
      <c r="L994" s="5"/>
      <c r="M994" s="1"/>
      <c r="N994" s="1"/>
      <c r="O994" s="1"/>
      <c r="P994" s="1"/>
      <c r="Q994" s="1"/>
      <c r="R994" s="1"/>
      <c r="S994" s="1"/>
      <c r="T994" s="1"/>
      <c r="U994" s="5"/>
      <c r="V994" s="5"/>
      <c r="W994" s="5"/>
      <c r="X994" s="5"/>
      <c r="Y994" s="5"/>
      <c r="Z994" s="5"/>
      <c r="AA994" s="5"/>
      <c r="AB994" s="5"/>
      <c r="AC994" s="5"/>
      <c r="AD994" s="5"/>
      <c r="AE994" s="6"/>
      <c r="AF994" s="5"/>
      <c r="AG994" s="7"/>
      <c r="AH994" s="6"/>
      <c r="AI994" s="8"/>
      <c r="AJ994" s="5"/>
      <c r="AK994" s="5"/>
      <c r="AL994" s="5"/>
      <c r="AM994" s="5"/>
      <c r="AN994" s="5"/>
      <c r="AO994" s="5"/>
      <c r="AP994" s="5"/>
      <c r="AQ994" s="5"/>
      <c r="AR994" s="5"/>
      <c r="AS994" s="5"/>
      <c r="AT994" s="5"/>
      <c r="AU994" s="9"/>
      <c r="AV994" s="1"/>
      <c r="AW994" s="1"/>
    </row>
    <row r="995">
      <c r="A995" s="1"/>
      <c r="B995" s="1"/>
      <c r="C995" s="5"/>
      <c r="D995" s="1"/>
      <c r="E995" s="1"/>
      <c r="F995" s="1"/>
      <c r="G995" s="1"/>
      <c r="H995" s="5"/>
      <c r="I995" s="2"/>
      <c r="J995" s="2"/>
      <c r="K995" s="3"/>
      <c r="L995" s="5"/>
      <c r="M995" s="1"/>
      <c r="N995" s="1"/>
      <c r="O995" s="1"/>
      <c r="P995" s="1"/>
      <c r="Q995" s="1"/>
      <c r="R995" s="1"/>
      <c r="S995" s="1"/>
      <c r="T995" s="1"/>
      <c r="U995" s="5"/>
      <c r="V995" s="5"/>
      <c r="W995" s="5"/>
      <c r="X995" s="5"/>
      <c r="Y995" s="5"/>
      <c r="Z995" s="5"/>
      <c r="AA995" s="5"/>
      <c r="AB995" s="5"/>
      <c r="AC995" s="5"/>
      <c r="AD995" s="5"/>
      <c r="AE995" s="6"/>
      <c r="AF995" s="5"/>
      <c r="AG995" s="7"/>
      <c r="AH995" s="6"/>
      <c r="AI995" s="8"/>
      <c r="AJ995" s="5"/>
      <c r="AK995" s="5"/>
      <c r="AL995" s="5"/>
      <c r="AM995" s="5"/>
      <c r="AN995" s="5"/>
      <c r="AO995" s="5"/>
      <c r="AP995" s="5"/>
      <c r="AQ995" s="5"/>
      <c r="AR995" s="5"/>
      <c r="AS995" s="5"/>
      <c r="AT995" s="5"/>
      <c r="AU995" s="9"/>
      <c r="AV995" s="1"/>
      <c r="AW995" s="1"/>
    </row>
    <row r="996">
      <c r="A996" s="1"/>
      <c r="B996" s="1"/>
      <c r="C996" s="5"/>
      <c r="D996" s="1"/>
      <c r="E996" s="1"/>
      <c r="F996" s="1"/>
      <c r="G996" s="1"/>
      <c r="H996" s="5"/>
      <c r="I996" s="2"/>
      <c r="J996" s="2"/>
      <c r="K996" s="3"/>
      <c r="L996" s="5"/>
      <c r="M996" s="1"/>
      <c r="N996" s="1"/>
      <c r="O996" s="1"/>
      <c r="P996" s="1"/>
      <c r="Q996" s="1"/>
      <c r="R996" s="1"/>
      <c r="S996" s="1"/>
      <c r="T996" s="1"/>
      <c r="U996" s="5"/>
      <c r="V996" s="5"/>
      <c r="W996" s="5"/>
      <c r="X996" s="5"/>
      <c r="Y996" s="5"/>
      <c r="Z996" s="5"/>
      <c r="AA996" s="5"/>
      <c r="AB996" s="5"/>
      <c r="AC996" s="5"/>
      <c r="AD996" s="5"/>
      <c r="AE996" s="6"/>
      <c r="AF996" s="5"/>
      <c r="AG996" s="7"/>
      <c r="AH996" s="6"/>
      <c r="AI996" s="8"/>
      <c r="AJ996" s="5"/>
      <c r="AK996" s="5"/>
      <c r="AL996" s="5"/>
      <c r="AM996" s="5"/>
      <c r="AN996" s="5"/>
      <c r="AO996" s="5"/>
      <c r="AP996" s="5"/>
      <c r="AQ996" s="5"/>
      <c r="AR996" s="5"/>
      <c r="AS996" s="5"/>
      <c r="AT996" s="5"/>
      <c r="AU996" s="9"/>
      <c r="AV996" s="1"/>
      <c r="AW996" s="1"/>
    </row>
    <row r="997">
      <c r="A997" s="1"/>
      <c r="B997" s="1"/>
      <c r="C997" s="5"/>
      <c r="D997" s="1"/>
      <c r="E997" s="1"/>
      <c r="F997" s="1"/>
      <c r="G997" s="1"/>
      <c r="H997" s="5"/>
      <c r="I997" s="2"/>
      <c r="J997" s="2"/>
      <c r="K997" s="3"/>
      <c r="L997" s="5"/>
      <c r="M997" s="1"/>
      <c r="N997" s="1"/>
      <c r="O997" s="1"/>
      <c r="P997" s="1"/>
      <c r="Q997" s="1"/>
      <c r="R997" s="1"/>
      <c r="S997" s="1"/>
      <c r="T997" s="1"/>
      <c r="U997" s="5"/>
      <c r="V997" s="5"/>
      <c r="W997" s="5"/>
      <c r="X997" s="5"/>
      <c r="Y997" s="5"/>
      <c r="Z997" s="5"/>
      <c r="AA997" s="5"/>
      <c r="AB997" s="5"/>
      <c r="AC997" s="5"/>
      <c r="AD997" s="5"/>
      <c r="AE997" s="6"/>
      <c r="AF997" s="5"/>
      <c r="AG997" s="7"/>
      <c r="AH997" s="6"/>
      <c r="AI997" s="8"/>
      <c r="AJ997" s="5"/>
      <c r="AK997" s="5"/>
      <c r="AL997" s="5"/>
      <c r="AM997" s="5"/>
      <c r="AN997" s="5"/>
      <c r="AO997" s="5"/>
      <c r="AP997" s="5"/>
      <c r="AQ997" s="5"/>
      <c r="AR997" s="5"/>
      <c r="AS997" s="5"/>
      <c r="AT997" s="5"/>
      <c r="AU997" s="9"/>
      <c r="AV997" s="1"/>
      <c r="AW997" s="1"/>
    </row>
    <row r="998">
      <c r="A998" s="1"/>
      <c r="B998" s="1"/>
      <c r="C998" s="5"/>
      <c r="D998" s="1"/>
      <c r="E998" s="1"/>
      <c r="F998" s="1"/>
      <c r="G998" s="1"/>
      <c r="H998" s="5"/>
      <c r="I998" s="2"/>
      <c r="J998" s="2"/>
      <c r="K998" s="3"/>
      <c r="L998" s="5"/>
      <c r="M998" s="1"/>
      <c r="N998" s="1"/>
      <c r="O998" s="1"/>
      <c r="P998" s="1"/>
      <c r="Q998" s="1"/>
      <c r="R998" s="1"/>
      <c r="S998" s="1"/>
      <c r="T998" s="1"/>
      <c r="U998" s="5"/>
      <c r="V998" s="5"/>
      <c r="W998" s="5"/>
      <c r="X998" s="5"/>
      <c r="Y998" s="5"/>
      <c r="Z998" s="5"/>
      <c r="AA998" s="5"/>
      <c r="AB998" s="5"/>
      <c r="AC998" s="5"/>
      <c r="AD998" s="5"/>
      <c r="AE998" s="6"/>
      <c r="AF998" s="5"/>
      <c r="AG998" s="7"/>
      <c r="AH998" s="6"/>
      <c r="AI998" s="8"/>
      <c r="AJ998" s="5"/>
      <c r="AK998" s="5"/>
      <c r="AL998" s="5"/>
      <c r="AM998" s="5"/>
      <c r="AN998" s="5"/>
      <c r="AO998" s="5"/>
      <c r="AP998" s="5"/>
      <c r="AQ998" s="5"/>
      <c r="AR998" s="5"/>
      <c r="AS998" s="5"/>
      <c r="AT998" s="5"/>
      <c r="AU998" s="9"/>
      <c r="AV998" s="1"/>
      <c r="AW998" s="1"/>
    </row>
    <row r="999">
      <c r="A999" s="1"/>
      <c r="B999" s="1"/>
      <c r="C999" s="5"/>
      <c r="D999" s="1"/>
      <c r="E999" s="1"/>
      <c r="F999" s="1"/>
      <c r="G999" s="1"/>
      <c r="H999" s="5"/>
      <c r="I999" s="2"/>
      <c r="J999" s="2"/>
      <c r="K999" s="3"/>
      <c r="L999" s="5"/>
      <c r="M999" s="1"/>
      <c r="N999" s="1"/>
      <c r="O999" s="1"/>
      <c r="P999" s="1"/>
      <c r="Q999" s="1"/>
      <c r="R999" s="1"/>
      <c r="S999" s="1"/>
      <c r="T999" s="1"/>
      <c r="U999" s="5"/>
      <c r="V999" s="5"/>
      <c r="W999" s="5"/>
      <c r="X999" s="5"/>
      <c r="Y999" s="5"/>
      <c r="Z999" s="5"/>
      <c r="AA999" s="5"/>
      <c r="AB999" s="5"/>
      <c r="AC999" s="5"/>
      <c r="AD999" s="5"/>
      <c r="AE999" s="6"/>
      <c r="AF999" s="5"/>
      <c r="AG999" s="7"/>
      <c r="AH999" s="6"/>
      <c r="AI999" s="8"/>
      <c r="AJ999" s="5"/>
      <c r="AK999" s="5"/>
      <c r="AL999" s="5"/>
      <c r="AM999" s="5"/>
      <c r="AN999" s="5"/>
      <c r="AO999" s="5"/>
      <c r="AP999" s="5"/>
      <c r="AQ999" s="5"/>
      <c r="AR999" s="5"/>
      <c r="AS999" s="5"/>
      <c r="AT999" s="5"/>
      <c r="AU999" s="9"/>
      <c r="AV999" s="1"/>
      <c r="AW999" s="1"/>
    </row>
    <row r="1000">
      <c r="A1000" s="1"/>
      <c r="B1000" s="1"/>
      <c r="C1000" s="5"/>
      <c r="D1000" s="1"/>
      <c r="E1000" s="1"/>
      <c r="F1000" s="1"/>
      <c r="G1000" s="1"/>
      <c r="H1000" s="5"/>
      <c r="I1000" s="2"/>
      <c r="J1000" s="2"/>
      <c r="K1000" s="3"/>
      <c r="L1000" s="5"/>
      <c r="M1000" s="1"/>
      <c r="N1000" s="1"/>
      <c r="O1000" s="1"/>
      <c r="P1000" s="1"/>
      <c r="Q1000" s="1"/>
      <c r="R1000" s="1"/>
      <c r="S1000" s="1"/>
      <c r="T1000" s="1"/>
      <c r="U1000" s="5"/>
      <c r="V1000" s="5"/>
      <c r="W1000" s="5"/>
      <c r="X1000" s="5"/>
      <c r="Y1000" s="5"/>
      <c r="Z1000" s="5"/>
      <c r="AA1000" s="5"/>
      <c r="AB1000" s="5"/>
      <c r="AC1000" s="5"/>
      <c r="AD1000" s="5"/>
      <c r="AE1000" s="6"/>
      <c r="AF1000" s="5"/>
      <c r="AG1000" s="7"/>
      <c r="AH1000" s="6"/>
      <c r="AI1000" s="8"/>
      <c r="AJ1000" s="5"/>
      <c r="AK1000" s="5"/>
      <c r="AL1000" s="5"/>
      <c r="AM1000" s="5"/>
      <c r="AN1000" s="5"/>
      <c r="AO1000" s="5"/>
      <c r="AP1000" s="5"/>
      <c r="AQ1000" s="5"/>
      <c r="AR1000" s="5"/>
      <c r="AS1000" s="5"/>
      <c r="AT1000" s="5"/>
      <c r="AU1000" s="9"/>
      <c r="AV1000" s="1"/>
      <c r="AW1000" s="1"/>
    </row>
    <row r="1001">
      <c r="A1001" s="1"/>
      <c r="B1001" s="1"/>
      <c r="C1001" s="5"/>
      <c r="D1001" s="1"/>
      <c r="E1001" s="1"/>
      <c r="F1001" s="1"/>
      <c r="G1001" s="1"/>
      <c r="H1001" s="5"/>
      <c r="I1001" s="2"/>
      <c r="J1001" s="2"/>
      <c r="K1001" s="3"/>
      <c r="L1001" s="5"/>
      <c r="M1001" s="1"/>
      <c r="N1001" s="1"/>
      <c r="O1001" s="1"/>
      <c r="P1001" s="1"/>
      <c r="Q1001" s="1"/>
      <c r="R1001" s="1"/>
      <c r="S1001" s="1"/>
      <c r="T1001" s="1"/>
      <c r="U1001" s="5"/>
      <c r="V1001" s="5"/>
      <c r="W1001" s="5"/>
      <c r="X1001" s="5"/>
      <c r="Y1001" s="5"/>
      <c r="Z1001" s="5"/>
      <c r="AA1001" s="5"/>
      <c r="AB1001" s="5"/>
      <c r="AC1001" s="5"/>
      <c r="AD1001" s="5"/>
      <c r="AE1001" s="6"/>
      <c r="AF1001" s="5"/>
      <c r="AG1001" s="7"/>
      <c r="AH1001" s="6"/>
      <c r="AI1001" s="8"/>
      <c r="AJ1001" s="5"/>
      <c r="AK1001" s="5"/>
      <c r="AL1001" s="5"/>
      <c r="AM1001" s="5"/>
      <c r="AN1001" s="5"/>
      <c r="AO1001" s="5"/>
      <c r="AP1001" s="5"/>
      <c r="AQ1001" s="5"/>
      <c r="AR1001" s="5"/>
      <c r="AS1001" s="5"/>
      <c r="AT1001" s="5"/>
      <c r="AU1001" s="9"/>
      <c r="AV1001" s="1"/>
      <c r="AW1001" s="1"/>
    </row>
    <row r="1002">
      <c r="A1002" s="1"/>
      <c r="B1002" s="1"/>
      <c r="C1002" s="5"/>
      <c r="D1002" s="1"/>
      <c r="E1002" s="1"/>
      <c r="F1002" s="1"/>
      <c r="G1002" s="1"/>
      <c r="H1002" s="5"/>
      <c r="I1002" s="2"/>
      <c r="J1002" s="2"/>
      <c r="K1002" s="3"/>
      <c r="L1002" s="5"/>
      <c r="M1002" s="1"/>
      <c r="N1002" s="1"/>
      <c r="O1002" s="1"/>
      <c r="P1002" s="1"/>
      <c r="Q1002" s="1"/>
      <c r="R1002" s="1"/>
      <c r="S1002" s="1"/>
      <c r="T1002" s="1"/>
      <c r="U1002" s="5"/>
      <c r="V1002" s="5"/>
      <c r="W1002" s="5"/>
      <c r="X1002" s="5"/>
      <c r="Y1002" s="5"/>
      <c r="Z1002" s="5"/>
      <c r="AA1002" s="5"/>
      <c r="AB1002" s="5"/>
      <c r="AC1002" s="5"/>
      <c r="AD1002" s="5"/>
      <c r="AE1002" s="6"/>
      <c r="AF1002" s="5"/>
      <c r="AG1002" s="7"/>
      <c r="AH1002" s="6"/>
      <c r="AI1002" s="8"/>
      <c r="AJ1002" s="5"/>
      <c r="AK1002" s="5"/>
      <c r="AL1002" s="5"/>
      <c r="AM1002" s="5"/>
      <c r="AN1002" s="5"/>
      <c r="AO1002" s="5"/>
      <c r="AP1002" s="5"/>
      <c r="AQ1002" s="5"/>
      <c r="AR1002" s="5"/>
      <c r="AS1002" s="5"/>
      <c r="AT1002" s="5"/>
      <c r="AU1002" s="9"/>
      <c r="AV1002" s="1"/>
      <c r="AW1002" s="1"/>
    </row>
    <row r="1003">
      <c r="A1003" s="1"/>
      <c r="B1003" s="1"/>
      <c r="C1003" s="5"/>
      <c r="D1003" s="1"/>
      <c r="E1003" s="1"/>
      <c r="F1003" s="1"/>
      <c r="G1003" s="1"/>
      <c r="H1003" s="5"/>
      <c r="I1003" s="2"/>
      <c r="J1003" s="2"/>
      <c r="K1003" s="3"/>
      <c r="L1003" s="5"/>
      <c r="M1003" s="1"/>
      <c r="N1003" s="1"/>
      <c r="O1003" s="1"/>
      <c r="P1003" s="1"/>
      <c r="Q1003" s="1"/>
      <c r="R1003" s="1"/>
      <c r="S1003" s="1"/>
      <c r="T1003" s="1"/>
      <c r="U1003" s="5"/>
      <c r="V1003" s="5"/>
      <c r="W1003" s="5"/>
      <c r="X1003" s="5"/>
      <c r="Y1003" s="5"/>
      <c r="Z1003" s="5"/>
      <c r="AA1003" s="5"/>
      <c r="AB1003" s="5"/>
      <c r="AC1003" s="5"/>
      <c r="AD1003" s="5"/>
      <c r="AE1003" s="6"/>
      <c r="AF1003" s="5"/>
      <c r="AG1003" s="7"/>
      <c r="AH1003" s="6"/>
      <c r="AI1003" s="8"/>
      <c r="AJ1003" s="5"/>
      <c r="AK1003" s="5"/>
      <c r="AL1003" s="5"/>
      <c r="AM1003" s="5"/>
      <c r="AN1003" s="5"/>
      <c r="AO1003" s="5"/>
      <c r="AP1003" s="5"/>
      <c r="AQ1003" s="5"/>
      <c r="AR1003" s="5"/>
      <c r="AS1003" s="5"/>
      <c r="AT1003" s="5"/>
      <c r="AU1003" s="9"/>
      <c r="AV1003" s="1"/>
      <c r="AW1003" s="1"/>
    </row>
    <row r="1004">
      <c r="A1004" s="1"/>
      <c r="B1004" s="1"/>
      <c r="C1004" s="5"/>
      <c r="D1004" s="1"/>
      <c r="E1004" s="1"/>
      <c r="F1004" s="1"/>
      <c r="G1004" s="1"/>
      <c r="H1004" s="5"/>
      <c r="I1004" s="2"/>
      <c r="J1004" s="2"/>
      <c r="K1004" s="3"/>
      <c r="L1004" s="5"/>
      <c r="M1004" s="1"/>
      <c r="N1004" s="1"/>
      <c r="O1004" s="1"/>
      <c r="P1004" s="1"/>
      <c r="Q1004" s="1"/>
      <c r="R1004" s="1"/>
      <c r="S1004" s="1"/>
      <c r="T1004" s="1"/>
      <c r="U1004" s="5"/>
      <c r="V1004" s="5"/>
      <c r="W1004" s="5"/>
      <c r="X1004" s="5"/>
      <c r="Y1004" s="5"/>
      <c r="Z1004" s="5"/>
      <c r="AA1004" s="5"/>
      <c r="AB1004" s="5"/>
      <c r="AC1004" s="5"/>
      <c r="AD1004" s="5"/>
      <c r="AE1004" s="6"/>
      <c r="AF1004" s="5"/>
      <c r="AG1004" s="7"/>
      <c r="AH1004" s="6"/>
      <c r="AI1004" s="8"/>
      <c r="AJ1004" s="5"/>
      <c r="AK1004" s="5"/>
      <c r="AL1004" s="5"/>
      <c r="AM1004" s="5"/>
      <c r="AN1004" s="5"/>
      <c r="AO1004" s="5"/>
      <c r="AP1004" s="5"/>
      <c r="AQ1004" s="5"/>
      <c r="AR1004" s="5"/>
      <c r="AS1004" s="5"/>
      <c r="AT1004" s="5"/>
      <c r="AU1004" s="9"/>
      <c r="AV1004" s="1"/>
      <c r="AW1004" s="1"/>
    </row>
    <row r="1005">
      <c r="A1005" s="1"/>
      <c r="B1005" s="1"/>
      <c r="C1005" s="5"/>
      <c r="D1005" s="1"/>
      <c r="E1005" s="1"/>
      <c r="F1005" s="1"/>
      <c r="G1005" s="1"/>
      <c r="H1005" s="5"/>
      <c r="I1005" s="2"/>
      <c r="J1005" s="2"/>
      <c r="K1005" s="3"/>
      <c r="L1005" s="5"/>
      <c r="M1005" s="1"/>
      <c r="N1005" s="1"/>
      <c r="O1005" s="1"/>
      <c r="P1005" s="1"/>
      <c r="Q1005" s="1"/>
      <c r="R1005" s="1"/>
      <c r="S1005" s="1"/>
      <c r="T1005" s="1"/>
      <c r="U1005" s="5"/>
      <c r="V1005" s="5"/>
      <c r="W1005" s="5"/>
      <c r="X1005" s="5"/>
      <c r="Y1005" s="5"/>
      <c r="Z1005" s="5"/>
      <c r="AA1005" s="5"/>
      <c r="AB1005" s="5"/>
      <c r="AC1005" s="5"/>
      <c r="AD1005" s="5"/>
      <c r="AE1005" s="6"/>
      <c r="AF1005" s="5"/>
      <c r="AG1005" s="7"/>
      <c r="AH1005" s="6"/>
      <c r="AI1005" s="8"/>
      <c r="AJ1005" s="5"/>
      <c r="AK1005" s="5"/>
      <c r="AL1005" s="5"/>
      <c r="AM1005" s="5"/>
      <c r="AN1005" s="5"/>
      <c r="AO1005" s="5"/>
      <c r="AP1005" s="5"/>
      <c r="AQ1005" s="5"/>
      <c r="AR1005" s="5"/>
      <c r="AS1005" s="5"/>
      <c r="AT1005" s="5"/>
      <c r="AU1005" s="9"/>
      <c r="AV1005" s="1"/>
      <c r="AW1005" s="1"/>
    </row>
    <row r="1006">
      <c r="A1006" s="1"/>
      <c r="B1006" s="1"/>
      <c r="C1006" s="5"/>
      <c r="D1006" s="1"/>
      <c r="E1006" s="1"/>
      <c r="F1006" s="1"/>
      <c r="G1006" s="1"/>
      <c r="H1006" s="5"/>
      <c r="I1006" s="2"/>
      <c r="J1006" s="2"/>
      <c r="K1006" s="3"/>
      <c r="L1006" s="5"/>
      <c r="M1006" s="1"/>
      <c r="N1006" s="1"/>
      <c r="O1006" s="1"/>
      <c r="P1006" s="1"/>
      <c r="Q1006" s="1"/>
      <c r="R1006" s="1"/>
      <c r="S1006" s="1"/>
      <c r="T1006" s="1"/>
      <c r="U1006" s="5"/>
      <c r="V1006" s="5"/>
      <c r="W1006" s="5"/>
      <c r="X1006" s="5"/>
      <c r="Y1006" s="5"/>
      <c r="Z1006" s="5"/>
      <c r="AA1006" s="5"/>
      <c r="AB1006" s="5"/>
      <c r="AC1006" s="5"/>
      <c r="AD1006" s="5"/>
      <c r="AE1006" s="6"/>
      <c r="AF1006" s="5"/>
      <c r="AG1006" s="7"/>
      <c r="AH1006" s="6"/>
      <c r="AI1006" s="8"/>
      <c r="AJ1006" s="5"/>
      <c r="AK1006" s="5"/>
      <c r="AL1006" s="5"/>
      <c r="AM1006" s="5"/>
      <c r="AN1006" s="5"/>
      <c r="AO1006" s="5"/>
      <c r="AP1006" s="5"/>
      <c r="AQ1006" s="5"/>
      <c r="AR1006" s="5"/>
      <c r="AS1006" s="5"/>
      <c r="AT1006" s="5"/>
      <c r="AU1006" s="9"/>
      <c r="AV1006" s="1"/>
      <c r="AW1006" s="1"/>
    </row>
    <row r="1007">
      <c r="A1007" s="1"/>
      <c r="B1007" s="1"/>
      <c r="C1007" s="5"/>
      <c r="D1007" s="1"/>
      <c r="E1007" s="1"/>
      <c r="F1007" s="1"/>
      <c r="G1007" s="1"/>
      <c r="H1007" s="5"/>
      <c r="I1007" s="2"/>
      <c r="J1007" s="2"/>
      <c r="K1007" s="3"/>
      <c r="L1007" s="5"/>
      <c r="M1007" s="1"/>
      <c r="N1007" s="1"/>
      <c r="O1007" s="1"/>
      <c r="P1007" s="1"/>
      <c r="Q1007" s="1"/>
      <c r="R1007" s="1"/>
      <c r="S1007" s="1"/>
      <c r="T1007" s="1"/>
      <c r="U1007" s="5"/>
      <c r="V1007" s="5"/>
      <c r="W1007" s="5"/>
      <c r="X1007" s="5"/>
      <c r="Y1007" s="5"/>
      <c r="Z1007" s="5"/>
      <c r="AA1007" s="5"/>
      <c r="AB1007" s="5"/>
      <c r="AC1007" s="5"/>
      <c r="AD1007" s="5"/>
      <c r="AE1007" s="6"/>
      <c r="AF1007" s="5"/>
      <c r="AG1007" s="7"/>
      <c r="AH1007" s="6"/>
      <c r="AI1007" s="8"/>
      <c r="AJ1007" s="5"/>
      <c r="AK1007" s="5"/>
      <c r="AL1007" s="5"/>
      <c r="AM1007" s="5"/>
      <c r="AN1007" s="5"/>
      <c r="AO1007" s="5"/>
      <c r="AP1007" s="5"/>
      <c r="AQ1007" s="5"/>
      <c r="AR1007" s="5"/>
      <c r="AS1007" s="5"/>
      <c r="AT1007" s="5"/>
      <c r="AU1007" s="9"/>
      <c r="AV1007" s="1"/>
      <c r="AW1007" s="1"/>
    </row>
    <row r="1008">
      <c r="A1008" s="1"/>
      <c r="B1008" s="1"/>
      <c r="C1008" s="5"/>
      <c r="D1008" s="1"/>
      <c r="E1008" s="1"/>
      <c r="F1008" s="1"/>
      <c r="G1008" s="1"/>
      <c r="H1008" s="5"/>
      <c r="I1008" s="2"/>
      <c r="J1008" s="2"/>
      <c r="K1008" s="3"/>
      <c r="L1008" s="5"/>
      <c r="M1008" s="1"/>
      <c r="N1008" s="1"/>
      <c r="O1008" s="1"/>
      <c r="P1008" s="1"/>
      <c r="Q1008" s="1"/>
      <c r="R1008" s="1"/>
      <c r="S1008" s="1"/>
      <c r="T1008" s="1"/>
      <c r="U1008" s="5"/>
      <c r="V1008" s="5"/>
      <c r="W1008" s="5"/>
      <c r="X1008" s="5"/>
      <c r="Y1008" s="5"/>
      <c r="Z1008" s="5"/>
      <c r="AA1008" s="5"/>
      <c r="AB1008" s="5"/>
      <c r="AC1008" s="5"/>
      <c r="AD1008" s="5"/>
      <c r="AE1008" s="6"/>
      <c r="AF1008" s="5"/>
      <c r="AG1008" s="7"/>
      <c r="AH1008" s="6"/>
      <c r="AI1008" s="8"/>
      <c r="AJ1008" s="5"/>
      <c r="AK1008" s="5"/>
      <c r="AL1008" s="5"/>
      <c r="AM1008" s="5"/>
      <c r="AN1008" s="5"/>
      <c r="AO1008" s="5"/>
      <c r="AP1008" s="5"/>
      <c r="AQ1008" s="5"/>
      <c r="AR1008" s="5"/>
      <c r="AS1008" s="5"/>
      <c r="AT1008" s="5"/>
      <c r="AU1008" s="9"/>
      <c r="AV1008" s="1"/>
      <c r="AW1008" s="1"/>
    </row>
    <row r="1009">
      <c r="A1009" s="1"/>
      <c r="B1009" s="1"/>
      <c r="C1009" s="5"/>
      <c r="D1009" s="1"/>
      <c r="E1009" s="1"/>
      <c r="F1009" s="1"/>
      <c r="G1009" s="1"/>
      <c r="H1009" s="5"/>
      <c r="I1009" s="2"/>
      <c r="J1009" s="2"/>
      <c r="K1009" s="3"/>
      <c r="L1009" s="5"/>
      <c r="M1009" s="1"/>
      <c r="N1009" s="1"/>
      <c r="O1009" s="1"/>
      <c r="P1009" s="1"/>
      <c r="Q1009" s="1"/>
      <c r="R1009" s="1"/>
      <c r="S1009" s="1"/>
      <c r="T1009" s="1"/>
      <c r="U1009" s="5"/>
      <c r="V1009" s="5"/>
      <c r="W1009" s="5"/>
      <c r="X1009" s="5"/>
      <c r="Y1009" s="5"/>
      <c r="Z1009" s="5"/>
      <c r="AA1009" s="5"/>
      <c r="AB1009" s="5"/>
      <c r="AC1009" s="5"/>
      <c r="AD1009" s="5"/>
      <c r="AE1009" s="6"/>
      <c r="AF1009" s="5"/>
      <c r="AG1009" s="7"/>
      <c r="AH1009" s="6"/>
      <c r="AI1009" s="8"/>
      <c r="AJ1009" s="5"/>
      <c r="AK1009" s="5"/>
      <c r="AL1009" s="5"/>
      <c r="AM1009" s="5"/>
      <c r="AN1009" s="5"/>
      <c r="AO1009" s="5"/>
      <c r="AP1009" s="5"/>
      <c r="AQ1009" s="5"/>
      <c r="AR1009" s="5"/>
      <c r="AS1009" s="5"/>
      <c r="AT1009" s="5"/>
      <c r="AU1009" s="9"/>
      <c r="AV1009" s="1"/>
      <c r="AW1009" s="1"/>
    </row>
    <row r="1010">
      <c r="A1010" s="1"/>
      <c r="B1010" s="1"/>
      <c r="C1010" s="5"/>
      <c r="D1010" s="1"/>
      <c r="E1010" s="1"/>
      <c r="F1010" s="1"/>
      <c r="G1010" s="1"/>
      <c r="H1010" s="5"/>
      <c r="I1010" s="2"/>
      <c r="J1010" s="2"/>
      <c r="K1010" s="3"/>
      <c r="L1010" s="5"/>
      <c r="M1010" s="1"/>
      <c r="N1010" s="1"/>
      <c r="O1010" s="1"/>
      <c r="P1010" s="1"/>
      <c r="Q1010" s="1"/>
      <c r="R1010" s="1"/>
      <c r="S1010" s="1"/>
      <c r="T1010" s="1"/>
      <c r="U1010" s="5"/>
      <c r="V1010" s="5"/>
      <c r="W1010" s="5"/>
      <c r="X1010" s="5"/>
      <c r="Y1010" s="5"/>
      <c r="Z1010" s="5"/>
      <c r="AA1010" s="5"/>
      <c r="AB1010" s="5"/>
      <c r="AC1010" s="5"/>
      <c r="AD1010" s="5"/>
      <c r="AE1010" s="6"/>
      <c r="AF1010" s="5"/>
      <c r="AG1010" s="7"/>
      <c r="AH1010" s="6"/>
      <c r="AI1010" s="8"/>
      <c r="AJ1010" s="5"/>
      <c r="AK1010" s="5"/>
      <c r="AL1010" s="5"/>
      <c r="AM1010" s="5"/>
      <c r="AN1010" s="5"/>
      <c r="AO1010" s="5"/>
      <c r="AP1010" s="5"/>
      <c r="AQ1010" s="5"/>
      <c r="AR1010" s="5"/>
      <c r="AS1010" s="5"/>
      <c r="AT1010" s="5"/>
      <c r="AU1010" s="9"/>
      <c r="AV1010" s="1"/>
      <c r="AW1010" s="1"/>
    </row>
    <row r="1011">
      <c r="A1011" s="1"/>
      <c r="B1011" s="1"/>
      <c r="C1011" s="5"/>
      <c r="D1011" s="1"/>
      <c r="E1011" s="1"/>
      <c r="F1011" s="1"/>
      <c r="G1011" s="1"/>
      <c r="H1011" s="5"/>
      <c r="I1011" s="2"/>
      <c r="J1011" s="2"/>
      <c r="K1011" s="3"/>
      <c r="L1011" s="5"/>
      <c r="M1011" s="1"/>
      <c r="N1011" s="1"/>
      <c r="O1011" s="1"/>
      <c r="P1011" s="1"/>
      <c r="Q1011" s="1"/>
      <c r="R1011" s="1"/>
      <c r="S1011" s="1"/>
      <c r="T1011" s="1"/>
      <c r="U1011" s="5"/>
      <c r="V1011" s="5"/>
      <c r="W1011" s="5"/>
      <c r="X1011" s="5"/>
      <c r="Y1011" s="5"/>
      <c r="Z1011" s="5"/>
      <c r="AA1011" s="5"/>
      <c r="AB1011" s="5"/>
      <c r="AC1011" s="5"/>
      <c r="AD1011" s="5"/>
      <c r="AE1011" s="6"/>
      <c r="AF1011" s="5"/>
      <c r="AG1011" s="7"/>
      <c r="AH1011" s="6"/>
      <c r="AI1011" s="8"/>
      <c r="AJ1011" s="5"/>
      <c r="AK1011" s="5"/>
      <c r="AL1011" s="5"/>
      <c r="AM1011" s="5"/>
      <c r="AN1011" s="5"/>
      <c r="AO1011" s="5"/>
      <c r="AP1011" s="5"/>
      <c r="AQ1011" s="5"/>
      <c r="AR1011" s="5"/>
      <c r="AS1011" s="5"/>
      <c r="AT1011" s="5"/>
      <c r="AU1011" s="9"/>
      <c r="AV1011" s="1"/>
      <c r="AW1011" s="1"/>
    </row>
    <row r="1012">
      <c r="A1012" s="1"/>
      <c r="B1012" s="1"/>
      <c r="C1012" s="5"/>
      <c r="D1012" s="1"/>
      <c r="E1012" s="1"/>
      <c r="F1012" s="1"/>
      <c r="G1012" s="1"/>
      <c r="H1012" s="5"/>
      <c r="I1012" s="2"/>
      <c r="J1012" s="2"/>
      <c r="K1012" s="3"/>
      <c r="L1012" s="5"/>
      <c r="M1012" s="1"/>
      <c r="N1012" s="1"/>
      <c r="O1012" s="1"/>
      <c r="P1012" s="1"/>
      <c r="Q1012" s="1"/>
      <c r="R1012" s="1"/>
      <c r="S1012" s="1"/>
      <c r="T1012" s="1"/>
      <c r="U1012" s="5"/>
      <c r="V1012" s="5"/>
      <c r="W1012" s="5"/>
      <c r="X1012" s="5"/>
      <c r="Y1012" s="5"/>
      <c r="Z1012" s="5"/>
      <c r="AA1012" s="5"/>
      <c r="AB1012" s="5"/>
      <c r="AC1012" s="5"/>
      <c r="AD1012" s="5"/>
      <c r="AE1012" s="6"/>
      <c r="AF1012" s="5"/>
      <c r="AG1012" s="7"/>
      <c r="AH1012" s="6"/>
      <c r="AI1012" s="8"/>
      <c r="AJ1012" s="5"/>
      <c r="AK1012" s="5"/>
      <c r="AL1012" s="5"/>
      <c r="AM1012" s="5"/>
      <c r="AN1012" s="5"/>
      <c r="AO1012" s="5"/>
      <c r="AP1012" s="5"/>
      <c r="AQ1012" s="5"/>
      <c r="AR1012" s="5"/>
      <c r="AS1012" s="5"/>
      <c r="AT1012" s="5"/>
      <c r="AU1012" s="9"/>
      <c r="AV1012" s="1"/>
      <c r="AW1012" s="1"/>
    </row>
    <row r="1013">
      <c r="A1013" s="1"/>
      <c r="B1013" s="1"/>
      <c r="C1013" s="5"/>
      <c r="D1013" s="1"/>
      <c r="E1013" s="1"/>
      <c r="F1013" s="1"/>
      <c r="G1013" s="1"/>
      <c r="H1013" s="5"/>
      <c r="I1013" s="2"/>
      <c r="J1013" s="2"/>
      <c r="K1013" s="3"/>
      <c r="L1013" s="5"/>
      <c r="M1013" s="1"/>
      <c r="N1013" s="1"/>
      <c r="O1013" s="1"/>
      <c r="P1013" s="1"/>
      <c r="Q1013" s="1"/>
      <c r="R1013" s="1"/>
      <c r="S1013" s="1"/>
      <c r="T1013" s="1"/>
      <c r="U1013" s="5"/>
      <c r="V1013" s="5"/>
      <c r="W1013" s="5"/>
      <c r="X1013" s="5"/>
      <c r="Y1013" s="5"/>
      <c r="Z1013" s="5"/>
      <c r="AA1013" s="5"/>
      <c r="AB1013" s="5"/>
      <c r="AC1013" s="5"/>
      <c r="AD1013" s="5"/>
      <c r="AE1013" s="6"/>
      <c r="AF1013" s="5"/>
      <c r="AG1013" s="7"/>
      <c r="AH1013" s="6"/>
      <c r="AI1013" s="8"/>
      <c r="AJ1013" s="5"/>
      <c r="AK1013" s="5"/>
      <c r="AL1013" s="5"/>
      <c r="AM1013" s="5"/>
      <c r="AN1013" s="5"/>
      <c r="AO1013" s="5"/>
      <c r="AP1013" s="5"/>
      <c r="AQ1013" s="5"/>
      <c r="AR1013" s="5"/>
      <c r="AS1013" s="5"/>
      <c r="AT1013" s="5"/>
      <c r="AU1013" s="9"/>
      <c r="AV1013" s="1"/>
      <c r="AW1013" s="1"/>
    </row>
    <row r="1014">
      <c r="A1014" s="1"/>
      <c r="B1014" s="1"/>
      <c r="C1014" s="5"/>
      <c r="D1014" s="1"/>
      <c r="E1014" s="1"/>
      <c r="F1014" s="1"/>
      <c r="G1014" s="1"/>
      <c r="H1014" s="5"/>
      <c r="I1014" s="2"/>
      <c r="J1014" s="2"/>
      <c r="K1014" s="3"/>
      <c r="L1014" s="5"/>
      <c r="M1014" s="1"/>
      <c r="N1014" s="1"/>
      <c r="O1014" s="1"/>
      <c r="P1014" s="1"/>
      <c r="Q1014" s="1"/>
      <c r="R1014" s="1"/>
      <c r="S1014" s="1"/>
      <c r="T1014" s="1"/>
      <c r="U1014" s="5"/>
      <c r="V1014" s="5"/>
      <c r="W1014" s="5"/>
      <c r="X1014" s="5"/>
      <c r="Y1014" s="5"/>
      <c r="Z1014" s="5"/>
      <c r="AA1014" s="5"/>
      <c r="AB1014" s="5"/>
      <c r="AC1014" s="5"/>
      <c r="AD1014" s="5"/>
      <c r="AE1014" s="6"/>
      <c r="AF1014" s="5"/>
      <c r="AG1014" s="7"/>
      <c r="AH1014" s="6"/>
      <c r="AI1014" s="8"/>
      <c r="AJ1014" s="5"/>
      <c r="AK1014" s="5"/>
      <c r="AL1014" s="5"/>
      <c r="AM1014" s="5"/>
      <c r="AN1014" s="5"/>
      <c r="AO1014" s="5"/>
      <c r="AP1014" s="5"/>
      <c r="AQ1014" s="5"/>
      <c r="AR1014" s="5"/>
      <c r="AS1014" s="5"/>
      <c r="AT1014" s="5"/>
      <c r="AU1014" s="9"/>
      <c r="AV1014" s="1"/>
      <c r="AW1014" s="1"/>
    </row>
    <row r="1015">
      <c r="A1015" s="1"/>
      <c r="B1015" s="1"/>
      <c r="C1015" s="5"/>
      <c r="D1015" s="1"/>
      <c r="E1015" s="1"/>
      <c r="F1015" s="1"/>
      <c r="G1015" s="1"/>
      <c r="H1015" s="5"/>
      <c r="I1015" s="2"/>
      <c r="J1015" s="2"/>
      <c r="K1015" s="3"/>
      <c r="L1015" s="5"/>
      <c r="M1015" s="1"/>
      <c r="N1015" s="1"/>
      <c r="O1015" s="1"/>
      <c r="P1015" s="1"/>
      <c r="Q1015" s="1"/>
      <c r="R1015" s="1"/>
      <c r="S1015" s="1"/>
      <c r="T1015" s="1"/>
      <c r="U1015" s="5"/>
      <c r="V1015" s="5"/>
      <c r="W1015" s="5"/>
      <c r="X1015" s="5"/>
      <c r="Y1015" s="5"/>
      <c r="Z1015" s="5"/>
      <c r="AA1015" s="5"/>
      <c r="AB1015" s="5"/>
      <c r="AC1015" s="5"/>
      <c r="AD1015" s="5"/>
      <c r="AE1015" s="6"/>
      <c r="AF1015" s="5"/>
      <c r="AG1015" s="7"/>
      <c r="AH1015" s="6"/>
      <c r="AI1015" s="8"/>
      <c r="AJ1015" s="5"/>
      <c r="AK1015" s="5"/>
      <c r="AL1015" s="5"/>
      <c r="AM1015" s="5"/>
      <c r="AN1015" s="5"/>
      <c r="AO1015" s="5"/>
      <c r="AP1015" s="5"/>
      <c r="AQ1015" s="5"/>
      <c r="AR1015" s="5"/>
      <c r="AS1015" s="5"/>
      <c r="AT1015" s="5"/>
      <c r="AU1015" s="9"/>
      <c r="AV1015" s="1"/>
      <c r="AW1015" s="1"/>
    </row>
    <row r="1016">
      <c r="A1016" s="1"/>
      <c r="B1016" s="1"/>
      <c r="C1016" s="5"/>
      <c r="D1016" s="1"/>
      <c r="E1016" s="1"/>
      <c r="F1016" s="1"/>
      <c r="G1016" s="1"/>
      <c r="H1016" s="5"/>
      <c r="I1016" s="2"/>
      <c r="J1016" s="2"/>
      <c r="K1016" s="3"/>
      <c r="L1016" s="5"/>
      <c r="M1016" s="1"/>
      <c r="N1016" s="1"/>
      <c r="O1016" s="1"/>
      <c r="P1016" s="1"/>
      <c r="Q1016" s="1"/>
      <c r="R1016" s="1"/>
      <c r="S1016" s="1"/>
      <c r="T1016" s="1"/>
      <c r="U1016" s="5"/>
      <c r="V1016" s="5"/>
      <c r="W1016" s="5"/>
      <c r="X1016" s="5"/>
      <c r="Y1016" s="5"/>
      <c r="Z1016" s="5"/>
      <c r="AA1016" s="5"/>
      <c r="AB1016" s="5"/>
      <c r="AC1016" s="5"/>
      <c r="AD1016" s="5"/>
      <c r="AE1016" s="6"/>
      <c r="AF1016" s="5"/>
      <c r="AG1016" s="7"/>
      <c r="AH1016" s="6"/>
      <c r="AI1016" s="8"/>
      <c r="AJ1016" s="5"/>
      <c r="AK1016" s="5"/>
      <c r="AL1016" s="5"/>
      <c r="AM1016" s="5"/>
      <c r="AN1016" s="5"/>
      <c r="AO1016" s="5"/>
      <c r="AP1016" s="5"/>
      <c r="AQ1016" s="5"/>
      <c r="AR1016" s="5"/>
      <c r="AS1016" s="5"/>
      <c r="AT1016" s="5"/>
      <c r="AU1016" s="9"/>
      <c r="AV1016" s="1"/>
      <c r="AW1016" s="1"/>
    </row>
    <row r="1017">
      <c r="A1017" s="1"/>
      <c r="B1017" s="1"/>
      <c r="C1017" s="5"/>
      <c r="D1017" s="1"/>
      <c r="E1017" s="1"/>
      <c r="F1017" s="1"/>
      <c r="G1017" s="1"/>
      <c r="H1017" s="5"/>
      <c r="I1017" s="2"/>
      <c r="J1017" s="2"/>
      <c r="K1017" s="3"/>
      <c r="L1017" s="5"/>
      <c r="M1017" s="1"/>
      <c r="N1017" s="1"/>
      <c r="O1017" s="1"/>
      <c r="P1017" s="1"/>
      <c r="Q1017" s="1"/>
      <c r="R1017" s="1"/>
      <c r="S1017" s="1"/>
      <c r="T1017" s="1"/>
      <c r="U1017" s="5"/>
      <c r="V1017" s="5"/>
      <c r="W1017" s="5"/>
      <c r="X1017" s="5"/>
      <c r="Y1017" s="5"/>
      <c r="Z1017" s="5"/>
      <c r="AA1017" s="5"/>
      <c r="AB1017" s="5"/>
      <c r="AC1017" s="5"/>
      <c r="AD1017" s="5"/>
      <c r="AE1017" s="6"/>
      <c r="AF1017" s="5"/>
      <c r="AG1017" s="7"/>
      <c r="AH1017" s="6"/>
      <c r="AI1017" s="8"/>
      <c r="AJ1017" s="5"/>
      <c r="AK1017" s="5"/>
      <c r="AL1017" s="5"/>
      <c r="AM1017" s="5"/>
      <c r="AN1017" s="5"/>
      <c r="AO1017" s="5"/>
      <c r="AP1017" s="5"/>
      <c r="AQ1017" s="5"/>
      <c r="AR1017" s="5"/>
      <c r="AS1017" s="5"/>
      <c r="AT1017" s="5"/>
      <c r="AU1017" s="9"/>
      <c r="AV1017" s="1"/>
      <c r="AW1017" s="1"/>
    </row>
    <row r="1018">
      <c r="A1018" s="1"/>
      <c r="B1018" s="1"/>
      <c r="C1018" s="5"/>
      <c r="D1018" s="1"/>
      <c r="E1018" s="1"/>
      <c r="F1018" s="1"/>
      <c r="G1018" s="1"/>
      <c r="H1018" s="5"/>
      <c r="I1018" s="2"/>
      <c r="J1018" s="2"/>
      <c r="K1018" s="3"/>
      <c r="L1018" s="5"/>
      <c r="M1018" s="1"/>
      <c r="N1018" s="1"/>
      <c r="O1018" s="1"/>
      <c r="P1018" s="1"/>
      <c r="Q1018" s="1"/>
      <c r="R1018" s="1"/>
      <c r="S1018" s="1"/>
      <c r="T1018" s="1"/>
      <c r="U1018" s="5"/>
      <c r="V1018" s="5"/>
      <c r="W1018" s="5"/>
      <c r="X1018" s="5"/>
      <c r="Y1018" s="5"/>
      <c r="Z1018" s="5"/>
      <c r="AA1018" s="5"/>
      <c r="AB1018" s="5"/>
      <c r="AC1018" s="5"/>
      <c r="AD1018" s="5"/>
      <c r="AE1018" s="6"/>
      <c r="AF1018" s="5"/>
      <c r="AG1018" s="7"/>
      <c r="AH1018" s="6"/>
      <c r="AI1018" s="8"/>
      <c r="AJ1018" s="5"/>
      <c r="AK1018" s="5"/>
      <c r="AL1018" s="5"/>
      <c r="AM1018" s="5"/>
      <c r="AN1018" s="5"/>
      <c r="AO1018" s="5"/>
      <c r="AP1018" s="5"/>
      <c r="AQ1018" s="5"/>
      <c r="AR1018" s="5"/>
      <c r="AS1018" s="5"/>
      <c r="AT1018" s="5"/>
      <c r="AU1018" s="9"/>
      <c r="AV1018" s="1"/>
      <c r="AW1018" s="1"/>
    </row>
    <row r="1019">
      <c r="A1019" s="1"/>
      <c r="B1019" s="1"/>
      <c r="C1019" s="5"/>
      <c r="D1019" s="1"/>
      <c r="E1019" s="1"/>
      <c r="F1019" s="1"/>
      <c r="G1019" s="1"/>
      <c r="H1019" s="5"/>
      <c r="I1019" s="2"/>
      <c r="J1019" s="2"/>
      <c r="K1019" s="3"/>
      <c r="L1019" s="5"/>
      <c r="M1019" s="1"/>
      <c r="N1019" s="1"/>
      <c r="O1019" s="1"/>
      <c r="P1019" s="1"/>
      <c r="Q1019" s="1"/>
      <c r="R1019" s="1"/>
      <c r="S1019" s="1"/>
      <c r="T1019" s="1"/>
      <c r="U1019" s="5"/>
      <c r="V1019" s="5"/>
      <c r="W1019" s="5"/>
      <c r="X1019" s="5"/>
      <c r="Y1019" s="5"/>
      <c r="Z1019" s="5"/>
      <c r="AA1019" s="5"/>
      <c r="AB1019" s="5"/>
      <c r="AC1019" s="5"/>
      <c r="AD1019" s="5"/>
      <c r="AE1019" s="6"/>
      <c r="AF1019" s="5"/>
      <c r="AG1019" s="7"/>
      <c r="AH1019" s="6"/>
      <c r="AI1019" s="8"/>
      <c r="AJ1019" s="5"/>
      <c r="AK1019" s="5"/>
      <c r="AL1019" s="5"/>
      <c r="AM1019" s="5"/>
      <c r="AN1019" s="5"/>
      <c r="AO1019" s="5"/>
      <c r="AP1019" s="5"/>
      <c r="AQ1019" s="5"/>
      <c r="AR1019" s="5"/>
      <c r="AS1019" s="5"/>
      <c r="AT1019" s="5"/>
      <c r="AU1019" s="9"/>
      <c r="AV1019" s="1"/>
      <c r="AW1019" s="1"/>
    </row>
    <row r="1020">
      <c r="A1020" s="1"/>
      <c r="B1020" s="1"/>
      <c r="C1020" s="5"/>
      <c r="D1020" s="1"/>
      <c r="E1020" s="1"/>
      <c r="F1020" s="1"/>
      <c r="G1020" s="1"/>
      <c r="H1020" s="5"/>
      <c r="I1020" s="2"/>
      <c r="J1020" s="2"/>
      <c r="K1020" s="3"/>
      <c r="L1020" s="5"/>
      <c r="M1020" s="1"/>
      <c r="N1020" s="1"/>
      <c r="O1020" s="1"/>
      <c r="P1020" s="1"/>
      <c r="Q1020" s="1"/>
      <c r="R1020" s="1"/>
      <c r="S1020" s="1"/>
      <c r="T1020" s="1"/>
      <c r="U1020" s="5"/>
      <c r="V1020" s="5"/>
      <c r="W1020" s="5"/>
      <c r="X1020" s="5"/>
      <c r="Y1020" s="5"/>
      <c r="Z1020" s="5"/>
      <c r="AA1020" s="5"/>
      <c r="AB1020" s="5"/>
      <c r="AC1020" s="5"/>
      <c r="AD1020" s="5"/>
      <c r="AE1020" s="6"/>
      <c r="AF1020" s="5"/>
      <c r="AG1020" s="7"/>
      <c r="AH1020" s="6"/>
      <c r="AI1020" s="8"/>
      <c r="AJ1020" s="5"/>
      <c r="AK1020" s="5"/>
      <c r="AL1020" s="5"/>
      <c r="AM1020" s="5"/>
      <c r="AN1020" s="5"/>
      <c r="AO1020" s="5"/>
      <c r="AP1020" s="5"/>
      <c r="AQ1020" s="5"/>
      <c r="AR1020" s="5"/>
      <c r="AS1020" s="5"/>
      <c r="AT1020" s="5"/>
      <c r="AU1020" s="9"/>
      <c r="AV1020" s="1"/>
      <c r="AW1020" s="1"/>
    </row>
    <row r="1021">
      <c r="A1021" s="1"/>
      <c r="B1021" s="1"/>
      <c r="C1021" s="5"/>
      <c r="D1021" s="1"/>
      <c r="E1021" s="1"/>
      <c r="F1021" s="1"/>
      <c r="G1021" s="1"/>
      <c r="H1021" s="5"/>
      <c r="I1021" s="2"/>
      <c r="J1021" s="2"/>
      <c r="K1021" s="3"/>
      <c r="L1021" s="5"/>
      <c r="M1021" s="1"/>
      <c r="N1021" s="1"/>
      <c r="O1021" s="1"/>
      <c r="P1021" s="1"/>
      <c r="Q1021" s="1"/>
      <c r="R1021" s="1"/>
      <c r="S1021" s="1"/>
      <c r="T1021" s="1"/>
      <c r="U1021" s="5"/>
      <c r="V1021" s="5"/>
      <c r="W1021" s="5"/>
      <c r="X1021" s="5"/>
      <c r="Y1021" s="5"/>
      <c r="Z1021" s="5"/>
      <c r="AA1021" s="5"/>
      <c r="AB1021" s="5"/>
      <c r="AC1021" s="5"/>
      <c r="AD1021" s="5"/>
      <c r="AE1021" s="6"/>
      <c r="AF1021" s="5"/>
      <c r="AG1021" s="7"/>
      <c r="AH1021" s="6"/>
      <c r="AI1021" s="8"/>
      <c r="AJ1021" s="5"/>
      <c r="AK1021" s="5"/>
      <c r="AL1021" s="5"/>
      <c r="AM1021" s="5"/>
      <c r="AN1021" s="5"/>
      <c r="AO1021" s="5"/>
      <c r="AP1021" s="5"/>
      <c r="AQ1021" s="5"/>
      <c r="AR1021" s="5"/>
      <c r="AS1021" s="5"/>
      <c r="AT1021" s="5"/>
      <c r="AU1021" s="9"/>
      <c r="AV1021" s="1"/>
      <c r="AW1021" s="1"/>
    </row>
    <row r="1022">
      <c r="A1022" s="1"/>
      <c r="B1022" s="1"/>
      <c r="C1022" s="5"/>
      <c r="D1022" s="1"/>
      <c r="E1022" s="1"/>
      <c r="F1022" s="1"/>
      <c r="G1022" s="1"/>
      <c r="H1022" s="5"/>
      <c r="I1022" s="2"/>
      <c r="J1022" s="2"/>
      <c r="K1022" s="3"/>
      <c r="L1022" s="5"/>
      <c r="M1022" s="1"/>
      <c r="N1022" s="1"/>
      <c r="O1022" s="1"/>
      <c r="P1022" s="1"/>
      <c r="Q1022" s="1"/>
      <c r="R1022" s="1"/>
      <c r="S1022" s="1"/>
      <c r="T1022" s="1"/>
      <c r="U1022" s="5"/>
      <c r="V1022" s="5"/>
      <c r="W1022" s="5"/>
      <c r="X1022" s="5"/>
      <c r="Y1022" s="5"/>
      <c r="Z1022" s="5"/>
      <c r="AA1022" s="5"/>
      <c r="AB1022" s="5"/>
      <c r="AC1022" s="5"/>
      <c r="AD1022" s="5"/>
      <c r="AE1022" s="6"/>
      <c r="AF1022" s="5"/>
      <c r="AG1022" s="7"/>
      <c r="AH1022" s="6"/>
      <c r="AI1022" s="8"/>
      <c r="AJ1022" s="5"/>
      <c r="AK1022" s="5"/>
      <c r="AL1022" s="5"/>
      <c r="AM1022" s="5"/>
      <c r="AN1022" s="5"/>
      <c r="AO1022" s="5"/>
      <c r="AP1022" s="5"/>
      <c r="AQ1022" s="5"/>
      <c r="AR1022" s="5"/>
      <c r="AS1022" s="5"/>
      <c r="AT1022" s="5"/>
      <c r="AU1022" s="9"/>
      <c r="AV1022" s="1"/>
      <c r="AW1022" s="1"/>
    </row>
    <row r="1023">
      <c r="A1023" s="1"/>
      <c r="B1023" s="1"/>
      <c r="C1023" s="5"/>
      <c r="D1023" s="1"/>
      <c r="E1023" s="1"/>
      <c r="F1023" s="1"/>
      <c r="G1023" s="1"/>
      <c r="H1023" s="5"/>
      <c r="I1023" s="2"/>
      <c r="J1023" s="2"/>
      <c r="K1023" s="3"/>
      <c r="L1023" s="5"/>
      <c r="M1023" s="1"/>
      <c r="N1023" s="1"/>
      <c r="O1023" s="1"/>
      <c r="P1023" s="1"/>
      <c r="Q1023" s="1"/>
      <c r="R1023" s="1"/>
      <c r="S1023" s="1"/>
      <c r="T1023" s="1"/>
      <c r="U1023" s="5"/>
      <c r="V1023" s="5"/>
      <c r="W1023" s="5"/>
      <c r="X1023" s="5"/>
      <c r="Y1023" s="5"/>
      <c r="Z1023" s="5"/>
      <c r="AA1023" s="5"/>
      <c r="AB1023" s="5"/>
      <c r="AC1023" s="5"/>
      <c r="AD1023" s="5"/>
      <c r="AE1023" s="6"/>
      <c r="AF1023" s="5"/>
      <c r="AG1023" s="7"/>
      <c r="AH1023" s="6"/>
      <c r="AI1023" s="8"/>
      <c r="AJ1023" s="5"/>
      <c r="AK1023" s="5"/>
      <c r="AL1023" s="5"/>
      <c r="AM1023" s="5"/>
      <c r="AN1023" s="5"/>
      <c r="AO1023" s="5"/>
      <c r="AP1023" s="5"/>
      <c r="AQ1023" s="5"/>
      <c r="AR1023" s="5"/>
      <c r="AS1023" s="5"/>
      <c r="AT1023" s="5"/>
      <c r="AU1023" s="9"/>
      <c r="AV1023" s="1"/>
      <c r="AW1023" s="1"/>
    </row>
    <row r="1024">
      <c r="A1024" s="1"/>
      <c r="B1024" s="1"/>
      <c r="C1024" s="5"/>
      <c r="D1024" s="1"/>
      <c r="E1024" s="1"/>
      <c r="F1024" s="1"/>
      <c r="G1024" s="1"/>
      <c r="H1024" s="5"/>
      <c r="I1024" s="2"/>
      <c r="J1024" s="2"/>
      <c r="K1024" s="3"/>
      <c r="L1024" s="5"/>
      <c r="M1024" s="1"/>
      <c r="N1024" s="1"/>
      <c r="O1024" s="1"/>
      <c r="P1024" s="1"/>
      <c r="Q1024" s="1"/>
      <c r="R1024" s="1"/>
      <c r="S1024" s="1"/>
      <c r="T1024" s="1"/>
      <c r="U1024" s="5"/>
      <c r="V1024" s="5"/>
      <c r="W1024" s="5"/>
      <c r="X1024" s="5"/>
      <c r="Y1024" s="5"/>
      <c r="Z1024" s="5"/>
      <c r="AA1024" s="5"/>
      <c r="AB1024" s="5"/>
      <c r="AC1024" s="5"/>
      <c r="AD1024" s="5"/>
      <c r="AE1024" s="6"/>
      <c r="AF1024" s="5"/>
      <c r="AG1024" s="7"/>
      <c r="AH1024" s="6"/>
      <c r="AI1024" s="8"/>
      <c r="AJ1024" s="5"/>
      <c r="AK1024" s="5"/>
      <c r="AL1024" s="5"/>
      <c r="AM1024" s="5"/>
      <c r="AN1024" s="5"/>
      <c r="AO1024" s="5"/>
      <c r="AP1024" s="5"/>
      <c r="AQ1024" s="5"/>
      <c r="AR1024" s="5"/>
      <c r="AS1024" s="5"/>
      <c r="AT1024" s="5"/>
      <c r="AU1024" s="9"/>
      <c r="AV1024" s="1"/>
      <c r="AW1024" s="1"/>
    </row>
    <row r="1025">
      <c r="A1025" s="1"/>
      <c r="B1025" s="1"/>
      <c r="C1025" s="5"/>
      <c r="D1025" s="1"/>
      <c r="E1025" s="1"/>
      <c r="F1025" s="1"/>
      <c r="G1025" s="1"/>
      <c r="H1025" s="5"/>
      <c r="I1025" s="2"/>
      <c r="J1025" s="2"/>
      <c r="K1025" s="3"/>
      <c r="L1025" s="5"/>
      <c r="M1025" s="1"/>
      <c r="N1025" s="1"/>
      <c r="O1025" s="1"/>
      <c r="P1025" s="1"/>
      <c r="Q1025" s="1"/>
      <c r="R1025" s="1"/>
      <c r="S1025" s="1"/>
      <c r="T1025" s="1"/>
      <c r="U1025" s="5"/>
      <c r="V1025" s="5"/>
      <c r="W1025" s="5"/>
      <c r="X1025" s="5"/>
      <c r="Y1025" s="5"/>
      <c r="Z1025" s="5"/>
      <c r="AA1025" s="5"/>
      <c r="AB1025" s="5"/>
      <c r="AC1025" s="5"/>
      <c r="AD1025" s="5"/>
      <c r="AE1025" s="6"/>
      <c r="AF1025" s="5"/>
      <c r="AG1025" s="7"/>
      <c r="AH1025" s="6"/>
      <c r="AI1025" s="8"/>
      <c r="AJ1025" s="5"/>
      <c r="AK1025" s="5"/>
      <c r="AL1025" s="5"/>
      <c r="AM1025" s="5"/>
      <c r="AN1025" s="5"/>
      <c r="AO1025" s="5"/>
      <c r="AP1025" s="5"/>
      <c r="AQ1025" s="5"/>
      <c r="AR1025" s="5"/>
      <c r="AS1025" s="5"/>
      <c r="AT1025" s="5"/>
      <c r="AU1025" s="9"/>
      <c r="AV1025" s="1"/>
      <c r="AW1025" s="1"/>
    </row>
    <row r="1026">
      <c r="A1026" s="1"/>
      <c r="B1026" s="1"/>
      <c r="C1026" s="5"/>
      <c r="D1026" s="1"/>
      <c r="E1026" s="1"/>
      <c r="F1026" s="1"/>
      <c r="G1026" s="1"/>
      <c r="H1026" s="5"/>
      <c r="I1026" s="2"/>
      <c r="J1026" s="2"/>
      <c r="K1026" s="3"/>
      <c r="L1026" s="5"/>
      <c r="M1026" s="1"/>
      <c r="N1026" s="1"/>
      <c r="O1026" s="1"/>
      <c r="P1026" s="1"/>
      <c r="Q1026" s="1"/>
      <c r="R1026" s="1"/>
      <c r="S1026" s="1"/>
      <c r="T1026" s="1"/>
      <c r="U1026" s="5"/>
      <c r="V1026" s="5"/>
      <c r="W1026" s="5"/>
      <c r="X1026" s="5"/>
      <c r="Y1026" s="5"/>
      <c r="Z1026" s="5"/>
      <c r="AA1026" s="5"/>
      <c r="AB1026" s="5"/>
      <c r="AC1026" s="5"/>
      <c r="AD1026" s="5"/>
      <c r="AE1026" s="6"/>
      <c r="AF1026" s="5"/>
      <c r="AG1026" s="7"/>
      <c r="AH1026" s="6"/>
      <c r="AI1026" s="8"/>
      <c r="AJ1026" s="5"/>
      <c r="AK1026" s="5"/>
      <c r="AL1026" s="5"/>
      <c r="AM1026" s="5"/>
      <c r="AN1026" s="5"/>
      <c r="AO1026" s="5"/>
      <c r="AP1026" s="5"/>
      <c r="AQ1026" s="5"/>
      <c r="AR1026" s="5"/>
      <c r="AS1026" s="5"/>
      <c r="AT1026" s="5"/>
      <c r="AU1026" s="9"/>
      <c r="AV1026" s="1"/>
      <c r="AW1026" s="1"/>
    </row>
    <row r="1027">
      <c r="A1027" s="1"/>
      <c r="B1027" s="1"/>
      <c r="C1027" s="5"/>
      <c r="D1027" s="1"/>
      <c r="E1027" s="1"/>
      <c r="F1027" s="1"/>
      <c r="G1027" s="1"/>
      <c r="H1027" s="5"/>
      <c r="I1027" s="2"/>
      <c r="J1027" s="2"/>
      <c r="K1027" s="3"/>
      <c r="L1027" s="5"/>
      <c r="M1027" s="1"/>
      <c r="N1027" s="1"/>
      <c r="O1027" s="1"/>
      <c r="P1027" s="1"/>
      <c r="Q1027" s="1"/>
      <c r="R1027" s="1"/>
      <c r="S1027" s="1"/>
      <c r="T1027" s="1"/>
      <c r="U1027" s="5"/>
      <c r="V1027" s="5"/>
      <c r="W1027" s="5"/>
      <c r="X1027" s="5"/>
      <c r="Y1027" s="5"/>
      <c r="Z1027" s="5"/>
      <c r="AA1027" s="5"/>
      <c r="AB1027" s="5"/>
      <c r="AC1027" s="5"/>
      <c r="AD1027" s="5"/>
      <c r="AE1027" s="6"/>
      <c r="AF1027" s="5"/>
      <c r="AG1027" s="7"/>
      <c r="AH1027" s="6"/>
      <c r="AI1027" s="8"/>
      <c r="AJ1027" s="5"/>
      <c r="AK1027" s="5"/>
      <c r="AL1027" s="5"/>
      <c r="AM1027" s="5"/>
      <c r="AN1027" s="5"/>
      <c r="AO1027" s="5"/>
      <c r="AP1027" s="5"/>
      <c r="AQ1027" s="5"/>
      <c r="AR1027" s="5"/>
      <c r="AS1027" s="5"/>
      <c r="AT1027" s="5"/>
      <c r="AU1027" s="9"/>
      <c r="AV1027" s="1"/>
      <c r="AW1027" s="1"/>
    </row>
    <row r="1028">
      <c r="A1028" s="1"/>
      <c r="B1028" s="1"/>
      <c r="C1028" s="5"/>
      <c r="D1028" s="1"/>
      <c r="E1028" s="1"/>
      <c r="F1028" s="1"/>
      <c r="G1028" s="1"/>
      <c r="H1028" s="5"/>
      <c r="I1028" s="2"/>
      <c r="J1028" s="2"/>
      <c r="K1028" s="3"/>
      <c r="L1028" s="5"/>
      <c r="M1028" s="1"/>
      <c r="N1028" s="1"/>
      <c r="O1028" s="1"/>
      <c r="P1028" s="1"/>
      <c r="Q1028" s="1"/>
      <c r="R1028" s="1"/>
      <c r="S1028" s="1"/>
      <c r="T1028" s="1"/>
      <c r="U1028" s="5"/>
      <c r="V1028" s="5"/>
      <c r="W1028" s="5"/>
      <c r="X1028" s="5"/>
      <c r="Y1028" s="5"/>
      <c r="Z1028" s="5"/>
      <c r="AA1028" s="5"/>
      <c r="AB1028" s="5"/>
      <c r="AC1028" s="5"/>
      <c r="AD1028" s="5"/>
      <c r="AE1028" s="6"/>
      <c r="AF1028" s="5"/>
      <c r="AG1028" s="7"/>
      <c r="AH1028" s="6"/>
      <c r="AI1028" s="8"/>
      <c r="AJ1028" s="5"/>
      <c r="AK1028" s="5"/>
      <c r="AL1028" s="5"/>
      <c r="AM1028" s="5"/>
      <c r="AN1028" s="5"/>
      <c r="AO1028" s="5"/>
      <c r="AP1028" s="5"/>
      <c r="AQ1028" s="5"/>
      <c r="AR1028" s="5"/>
      <c r="AS1028" s="5"/>
      <c r="AT1028" s="5"/>
      <c r="AU1028" s="9"/>
      <c r="AV1028" s="1"/>
      <c r="AW1028" s="1"/>
    </row>
    <row r="1029">
      <c r="A1029" s="1"/>
      <c r="B1029" s="1"/>
      <c r="C1029" s="5"/>
      <c r="D1029" s="1"/>
      <c r="E1029" s="1"/>
      <c r="F1029" s="1"/>
      <c r="G1029" s="1"/>
      <c r="H1029" s="5"/>
      <c r="I1029" s="2"/>
      <c r="J1029" s="2"/>
      <c r="K1029" s="3"/>
      <c r="L1029" s="5"/>
      <c r="M1029" s="1"/>
      <c r="N1029" s="1"/>
      <c r="O1029" s="1"/>
      <c r="P1029" s="1"/>
      <c r="Q1029" s="1"/>
      <c r="R1029" s="1"/>
      <c r="S1029" s="1"/>
      <c r="T1029" s="1"/>
      <c r="U1029" s="5"/>
      <c r="V1029" s="5"/>
      <c r="W1029" s="5"/>
      <c r="X1029" s="5"/>
      <c r="Y1029" s="5"/>
      <c r="Z1029" s="5"/>
      <c r="AA1029" s="5"/>
      <c r="AB1029" s="5"/>
      <c r="AC1029" s="5"/>
      <c r="AD1029" s="5"/>
      <c r="AE1029" s="6"/>
      <c r="AF1029" s="5"/>
      <c r="AG1029" s="7"/>
      <c r="AH1029" s="6"/>
      <c r="AI1029" s="8"/>
      <c r="AJ1029" s="5"/>
      <c r="AK1029" s="5"/>
      <c r="AL1029" s="5"/>
      <c r="AM1029" s="5"/>
      <c r="AN1029" s="5"/>
      <c r="AO1029" s="5"/>
      <c r="AP1029" s="5"/>
      <c r="AQ1029" s="5"/>
      <c r="AR1029" s="5"/>
      <c r="AS1029" s="5"/>
      <c r="AT1029" s="5"/>
      <c r="AU1029" s="9"/>
      <c r="AV1029" s="1"/>
      <c r="AW1029" s="1"/>
    </row>
    <row r="1030">
      <c r="A1030" s="1"/>
      <c r="B1030" s="1"/>
      <c r="C1030" s="5"/>
      <c r="D1030" s="1"/>
      <c r="E1030" s="1"/>
      <c r="F1030" s="1"/>
      <c r="G1030" s="1"/>
      <c r="H1030" s="5"/>
      <c r="I1030" s="2"/>
      <c r="J1030" s="2"/>
      <c r="K1030" s="3"/>
      <c r="L1030" s="5"/>
      <c r="M1030" s="1"/>
      <c r="N1030" s="1"/>
      <c r="O1030" s="1"/>
      <c r="P1030" s="1"/>
      <c r="Q1030" s="1"/>
      <c r="R1030" s="1"/>
      <c r="S1030" s="1"/>
      <c r="T1030" s="1"/>
      <c r="U1030" s="5"/>
      <c r="V1030" s="5"/>
      <c r="W1030" s="5"/>
      <c r="X1030" s="5"/>
      <c r="Y1030" s="5"/>
      <c r="Z1030" s="5"/>
      <c r="AA1030" s="5"/>
      <c r="AB1030" s="5"/>
      <c r="AC1030" s="5"/>
      <c r="AD1030" s="5"/>
      <c r="AE1030" s="6"/>
      <c r="AF1030" s="5"/>
      <c r="AG1030" s="7"/>
      <c r="AH1030" s="6"/>
      <c r="AI1030" s="8"/>
      <c r="AJ1030" s="5"/>
      <c r="AK1030" s="5"/>
      <c r="AL1030" s="5"/>
      <c r="AM1030" s="5"/>
      <c r="AN1030" s="5"/>
      <c r="AO1030" s="5"/>
      <c r="AP1030" s="5"/>
      <c r="AQ1030" s="5"/>
      <c r="AR1030" s="5"/>
      <c r="AS1030" s="5"/>
      <c r="AT1030" s="5"/>
      <c r="AU1030" s="9"/>
      <c r="AV1030" s="1"/>
      <c r="AW1030" s="1"/>
    </row>
    <row r="1031">
      <c r="A1031" s="1"/>
      <c r="B1031" s="1"/>
      <c r="C1031" s="5"/>
      <c r="D1031" s="1"/>
      <c r="E1031" s="1"/>
      <c r="F1031" s="1"/>
      <c r="G1031" s="1"/>
      <c r="H1031" s="5"/>
      <c r="I1031" s="2"/>
      <c r="J1031" s="2"/>
      <c r="K1031" s="3"/>
      <c r="L1031" s="5"/>
      <c r="M1031" s="1"/>
      <c r="N1031" s="1"/>
      <c r="O1031" s="1"/>
      <c r="P1031" s="1"/>
      <c r="Q1031" s="1"/>
      <c r="R1031" s="1"/>
      <c r="S1031" s="1"/>
      <c r="T1031" s="1"/>
      <c r="U1031" s="5"/>
      <c r="V1031" s="5"/>
      <c r="W1031" s="5"/>
      <c r="X1031" s="5"/>
      <c r="Y1031" s="5"/>
      <c r="Z1031" s="5"/>
      <c r="AA1031" s="5"/>
      <c r="AB1031" s="5"/>
      <c r="AC1031" s="5"/>
      <c r="AD1031" s="5"/>
      <c r="AE1031" s="6"/>
      <c r="AF1031" s="5"/>
      <c r="AG1031" s="7"/>
      <c r="AH1031" s="6"/>
      <c r="AI1031" s="8"/>
      <c r="AJ1031" s="5"/>
      <c r="AK1031" s="5"/>
      <c r="AL1031" s="5"/>
      <c r="AM1031" s="5"/>
      <c r="AN1031" s="5"/>
      <c r="AO1031" s="5"/>
      <c r="AP1031" s="5"/>
      <c r="AQ1031" s="5"/>
      <c r="AR1031" s="5"/>
      <c r="AS1031" s="5"/>
      <c r="AT1031" s="5"/>
      <c r="AU1031" s="9"/>
      <c r="AV1031" s="1"/>
      <c r="AW1031" s="1"/>
    </row>
    <row r="1032">
      <c r="A1032" s="1"/>
      <c r="B1032" s="1"/>
      <c r="C1032" s="5"/>
      <c r="D1032" s="1"/>
      <c r="E1032" s="1"/>
      <c r="F1032" s="1"/>
      <c r="G1032" s="1"/>
      <c r="H1032" s="5"/>
      <c r="I1032" s="2"/>
      <c r="J1032" s="2"/>
      <c r="K1032" s="3"/>
      <c r="L1032" s="5"/>
      <c r="M1032" s="1"/>
      <c r="N1032" s="1"/>
      <c r="O1032" s="1"/>
      <c r="P1032" s="1"/>
      <c r="Q1032" s="1"/>
      <c r="R1032" s="1"/>
      <c r="S1032" s="1"/>
      <c r="T1032" s="1"/>
      <c r="U1032" s="5"/>
      <c r="V1032" s="5"/>
      <c r="W1032" s="5"/>
      <c r="X1032" s="5"/>
      <c r="Y1032" s="5"/>
      <c r="Z1032" s="5"/>
      <c r="AA1032" s="5"/>
      <c r="AB1032" s="5"/>
      <c r="AC1032" s="5"/>
      <c r="AD1032" s="5"/>
      <c r="AE1032" s="6"/>
      <c r="AF1032" s="5"/>
      <c r="AG1032" s="7"/>
      <c r="AH1032" s="6"/>
      <c r="AI1032" s="8"/>
      <c r="AJ1032" s="5"/>
      <c r="AK1032" s="5"/>
      <c r="AL1032" s="5"/>
      <c r="AM1032" s="5"/>
      <c r="AN1032" s="5"/>
      <c r="AO1032" s="5"/>
      <c r="AP1032" s="5"/>
      <c r="AQ1032" s="5"/>
      <c r="AR1032" s="5"/>
      <c r="AS1032" s="5"/>
      <c r="AT1032" s="5"/>
      <c r="AU1032" s="9"/>
      <c r="AV1032" s="1"/>
      <c r="AW1032" s="1"/>
    </row>
    <row r="1033">
      <c r="A1033" s="1"/>
      <c r="B1033" s="1"/>
      <c r="C1033" s="5"/>
      <c r="D1033" s="1"/>
      <c r="E1033" s="1"/>
      <c r="F1033" s="1"/>
      <c r="G1033" s="1"/>
      <c r="H1033" s="5"/>
      <c r="I1033" s="2"/>
      <c r="J1033" s="2"/>
      <c r="K1033" s="3"/>
      <c r="L1033" s="5"/>
      <c r="M1033" s="1"/>
      <c r="N1033" s="1"/>
      <c r="O1033" s="1"/>
      <c r="P1033" s="1"/>
      <c r="Q1033" s="1"/>
      <c r="R1033" s="1"/>
      <c r="S1033" s="1"/>
      <c r="T1033" s="1"/>
      <c r="U1033" s="5"/>
      <c r="V1033" s="5"/>
      <c r="W1033" s="5"/>
      <c r="X1033" s="5"/>
      <c r="Y1033" s="5"/>
      <c r="Z1033" s="5"/>
      <c r="AA1033" s="5"/>
      <c r="AB1033" s="5"/>
      <c r="AC1033" s="5"/>
      <c r="AD1033" s="5"/>
      <c r="AE1033" s="6"/>
      <c r="AF1033" s="5"/>
      <c r="AG1033" s="7"/>
      <c r="AH1033" s="6"/>
      <c r="AI1033" s="8"/>
      <c r="AJ1033" s="5"/>
      <c r="AK1033" s="5"/>
      <c r="AL1033" s="5"/>
      <c r="AM1033" s="5"/>
      <c r="AN1033" s="5"/>
      <c r="AO1033" s="5"/>
      <c r="AP1033" s="5"/>
      <c r="AQ1033" s="5"/>
      <c r="AR1033" s="5"/>
      <c r="AS1033" s="5"/>
      <c r="AT1033" s="5"/>
      <c r="AU1033" s="9"/>
      <c r="AV1033" s="1"/>
      <c r="AW1033" s="1"/>
    </row>
    <row r="1034">
      <c r="A1034" s="1"/>
      <c r="B1034" s="1"/>
      <c r="C1034" s="5"/>
      <c r="D1034" s="1"/>
      <c r="E1034" s="1"/>
      <c r="F1034" s="1"/>
      <c r="G1034" s="1"/>
      <c r="H1034" s="5"/>
      <c r="I1034" s="2"/>
      <c r="J1034" s="2"/>
      <c r="K1034" s="3"/>
      <c r="L1034" s="5"/>
      <c r="M1034" s="1"/>
      <c r="N1034" s="1"/>
      <c r="O1034" s="1"/>
      <c r="P1034" s="1"/>
      <c r="Q1034" s="1"/>
      <c r="R1034" s="1"/>
      <c r="S1034" s="1"/>
      <c r="T1034" s="1"/>
      <c r="U1034" s="5"/>
      <c r="V1034" s="5"/>
      <c r="W1034" s="5"/>
      <c r="X1034" s="5"/>
      <c r="Y1034" s="5"/>
      <c r="Z1034" s="5"/>
      <c r="AA1034" s="5"/>
      <c r="AB1034" s="5"/>
      <c r="AC1034" s="5"/>
      <c r="AD1034" s="5"/>
      <c r="AE1034" s="6"/>
      <c r="AF1034" s="5"/>
      <c r="AG1034" s="7"/>
      <c r="AH1034" s="6"/>
      <c r="AI1034" s="8"/>
      <c r="AJ1034" s="5"/>
      <c r="AK1034" s="5"/>
      <c r="AL1034" s="5"/>
      <c r="AM1034" s="5"/>
      <c r="AN1034" s="5"/>
      <c r="AO1034" s="5"/>
      <c r="AP1034" s="5"/>
      <c r="AQ1034" s="5"/>
      <c r="AR1034" s="5"/>
      <c r="AS1034" s="5"/>
      <c r="AT1034" s="5"/>
      <c r="AU1034" s="9"/>
      <c r="AV1034" s="1"/>
      <c r="AW1034" s="1"/>
    </row>
    <row r="1035">
      <c r="A1035" s="1"/>
      <c r="B1035" s="1"/>
      <c r="C1035" s="5"/>
      <c r="D1035" s="1"/>
      <c r="E1035" s="1"/>
      <c r="F1035" s="1"/>
      <c r="G1035" s="1"/>
      <c r="H1035" s="5"/>
      <c r="I1035" s="2"/>
      <c r="J1035" s="2"/>
      <c r="K1035" s="3"/>
      <c r="L1035" s="5"/>
      <c r="M1035" s="1"/>
      <c r="N1035" s="1"/>
      <c r="O1035" s="1"/>
      <c r="P1035" s="1"/>
      <c r="Q1035" s="1"/>
      <c r="R1035" s="1"/>
      <c r="S1035" s="1"/>
      <c r="T1035" s="1"/>
      <c r="U1035" s="5"/>
      <c r="V1035" s="5"/>
      <c r="W1035" s="5"/>
      <c r="X1035" s="5"/>
      <c r="Y1035" s="5"/>
      <c r="Z1035" s="5"/>
      <c r="AA1035" s="5"/>
      <c r="AB1035" s="5"/>
      <c r="AC1035" s="5"/>
      <c r="AD1035" s="5"/>
      <c r="AE1035" s="6"/>
      <c r="AF1035" s="5"/>
      <c r="AG1035" s="7"/>
      <c r="AH1035" s="6"/>
      <c r="AI1035" s="8"/>
      <c r="AJ1035" s="5"/>
      <c r="AK1035" s="5"/>
      <c r="AL1035" s="5"/>
      <c r="AM1035" s="5"/>
      <c r="AN1035" s="5"/>
      <c r="AO1035" s="5"/>
      <c r="AP1035" s="5"/>
      <c r="AQ1035" s="5"/>
      <c r="AR1035" s="5"/>
      <c r="AS1035" s="5"/>
      <c r="AT1035" s="5"/>
      <c r="AU1035" s="9"/>
      <c r="AV1035" s="1"/>
      <c r="AW1035" s="1"/>
    </row>
    <row r="1036">
      <c r="A1036" s="1"/>
      <c r="B1036" s="1"/>
      <c r="C1036" s="5"/>
      <c r="D1036" s="1"/>
      <c r="E1036" s="1"/>
      <c r="F1036" s="1"/>
      <c r="G1036" s="1"/>
      <c r="H1036" s="5"/>
      <c r="I1036" s="2"/>
      <c r="J1036" s="2"/>
      <c r="K1036" s="3"/>
      <c r="L1036" s="5"/>
      <c r="M1036" s="1"/>
      <c r="N1036" s="1"/>
      <c r="O1036" s="1"/>
      <c r="P1036" s="1"/>
      <c r="Q1036" s="1"/>
      <c r="R1036" s="1"/>
      <c r="S1036" s="1"/>
      <c r="T1036" s="1"/>
      <c r="U1036" s="5"/>
      <c r="V1036" s="5"/>
      <c r="W1036" s="5"/>
      <c r="X1036" s="5"/>
      <c r="Y1036" s="5"/>
      <c r="Z1036" s="5"/>
      <c r="AA1036" s="5"/>
      <c r="AB1036" s="5"/>
      <c r="AC1036" s="5"/>
      <c r="AD1036" s="5"/>
      <c r="AE1036" s="6"/>
      <c r="AF1036" s="5"/>
      <c r="AG1036" s="7"/>
      <c r="AH1036" s="6"/>
      <c r="AI1036" s="8"/>
      <c r="AJ1036" s="5"/>
      <c r="AK1036" s="5"/>
      <c r="AL1036" s="5"/>
      <c r="AM1036" s="5"/>
      <c r="AN1036" s="5"/>
      <c r="AO1036" s="5"/>
      <c r="AP1036" s="5"/>
      <c r="AQ1036" s="5"/>
      <c r="AR1036" s="5"/>
      <c r="AS1036" s="5"/>
      <c r="AT1036" s="5"/>
      <c r="AU1036" s="9"/>
      <c r="AV1036" s="1"/>
      <c r="AW1036" s="1"/>
    </row>
    <row r="1037">
      <c r="A1037" s="1"/>
      <c r="B1037" s="1"/>
      <c r="C1037" s="5"/>
      <c r="D1037" s="1"/>
      <c r="E1037" s="1"/>
      <c r="F1037" s="1"/>
      <c r="G1037" s="1"/>
      <c r="H1037" s="5"/>
      <c r="I1037" s="2"/>
      <c r="J1037" s="2"/>
      <c r="K1037" s="3"/>
      <c r="L1037" s="5"/>
      <c r="M1037" s="1"/>
      <c r="N1037" s="1"/>
      <c r="O1037" s="1"/>
      <c r="P1037" s="1"/>
      <c r="Q1037" s="1"/>
      <c r="R1037" s="1"/>
      <c r="S1037" s="1"/>
      <c r="T1037" s="1"/>
      <c r="U1037" s="5"/>
      <c r="V1037" s="5"/>
      <c r="W1037" s="5"/>
      <c r="X1037" s="5"/>
      <c r="Y1037" s="5"/>
      <c r="Z1037" s="5"/>
      <c r="AA1037" s="5"/>
      <c r="AB1037" s="5"/>
      <c r="AC1037" s="5"/>
      <c r="AD1037" s="5"/>
      <c r="AE1037" s="6"/>
      <c r="AF1037" s="5"/>
      <c r="AG1037" s="7"/>
      <c r="AH1037" s="6"/>
      <c r="AI1037" s="8"/>
      <c r="AJ1037" s="5"/>
      <c r="AK1037" s="5"/>
      <c r="AL1037" s="5"/>
      <c r="AM1037" s="5"/>
      <c r="AN1037" s="5"/>
      <c r="AO1037" s="5"/>
      <c r="AP1037" s="5"/>
      <c r="AQ1037" s="5"/>
      <c r="AR1037" s="5"/>
      <c r="AS1037" s="5"/>
      <c r="AT1037" s="5"/>
      <c r="AU1037" s="9"/>
      <c r="AV1037" s="1"/>
      <c r="AW1037" s="1"/>
    </row>
    <row r="1038">
      <c r="A1038" s="1"/>
      <c r="B1038" s="1"/>
      <c r="C1038" s="5"/>
      <c r="D1038" s="1"/>
      <c r="E1038" s="1"/>
      <c r="F1038" s="1"/>
      <c r="G1038" s="1"/>
      <c r="H1038" s="5"/>
      <c r="I1038" s="2"/>
      <c r="J1038" s="2"/>
      <c r="K1038" s="3"/>
      <c r="L1038" s="5"/>
      <c r="M1038" s="1"/>
      <c r="N1038" s="1"/>
      <c r="O1038" s="1"/>
      <c r="P1038" s="1"/>
      <c r="Q1038" s="1"/>
      <c r="R1038" s="1"/>
      <c r="S1038" s="1"/>
      <c r="T1038" s="1"/>
      <c r="U1038" s="5"/>
      <c r="V1038" s="5"/>
      <c r="W1038" s="5"/>
      <c r="X1038" s="5"/>
      <c r="Y1038" s="5"/>
      <c r="Z1038" s="5"/>
      <c r="AA1038" s="5"/>
      <c r="AB1038" s="5"/>
      <c r="AC1038" s="5"/>
      <c r="AD1038" s="5"/>
      <c r="AE1038" s="6"/>
      <c r="AF1038" s="5"/>
      <c r="AG1038" s="7"/>
      <c r="AH1038" s="6"/>
      <c r="AI1038" s="8"/>
      <c r="AJ1038" s="5"/>
      <c r="AK1038" s="5"/>
      <c r="AL1038" s="5"/>
      <c r="AM1038" s="5"/>
      <c r="AN1038" s="5"/>
      <c r="AO1038" s="5"/>
      <c r="AP1038" s="5"/>
      <c r="AQ1038" s="5"/>
      <c r="AR1038" s="5"/>
      <c r="AS1038" s="5"/>
      <c r="AT1038" s="5"/>
      <c r="AU1038" s="9"/>
      <c r="AV1038" s="1"/>
      <c r="AW1038" s="1"/>
    </row>
    <row r="1039">
      <c r="A1039" s="1"/>
      <c r="B1039" s="1"/>
      <c r="C1039" s="5"/>
      <c r="D1039" s="1"/>
      <c r="E1039" s="1"/>
      <c r="F1039" s="1"/>
      <c r="G1039" s="1"/>
      <c r="H1039" s="5"/>
      <c r="I1039" s="2"/>
      <c r="J1039" s="2"/>
      <c r="K1039" s="3"/>
      <c r="L1039" s="5"/>
      <c r="M1039" s="1"/>
      <c r="N1039" s="1"/>
      <c r="O1039" s="1"/>
      <c r="P1039" s="1"/>
      <c r="Q1039" s="1"/>
      <c r="R1039" s="1"/>
      <c r="S1039" s="1"/>
      <c r="T1039" s="1"/>
      <c r="U1039" s="5"/>
      <c r="V1039" s="5"/>
      <c r="W1039" s="5"/>
      <c r="X1039" s="5"/>
      <c r="Y1039" s="5"/>
      <c r="Z1039" s="5"/>
      <c r="AA1039" s="5"/>
      <c r="AB1039" s="5"/>
      <c r="AC1039" s="5"/>
      <c r="AD1039" s="5"/>
      <c r="AE1039" s="6"/>
      <c r="AF1039" s="5"/>
      <c r="AG1039" s="7"/>
      <c r="AH1039" s="6"/>
      <c r="AI1039" s="8"/>
      <c r="AJ1039" s="5"/>
      <c r="AK1039" s="5"/>
      <c r="AL1039" s="5"/>
      <c r="AM1039" s="5"/>
      <c r="AN1039" s="5"/>
      <c r="AO1039" s="5"/>
      <c r="AP1039" s="5"/>
      <c r="AQ1039" s="5"/>
      <c r="AR1039" s="5"/>
      <c r="AS1039" s="5"/>
      <c r="AT1039" s="5"/>
      <c r="AU1039" s="9"/>
      <c r="AV1039" s="1"/>
      <c r="AW1039" s="1"/>
    </row>
    <row r="1040">
      <c r="A1040" s="1"/>
      <c r="B1040" s="1"/>
      <c r="C1040" s="5"/>
      <c r="D1040" s="1"/>
      <c r="E1040" s="1"/>
      <c r="F1040" s="1"/>
      <c r="G1040" s="1"/>
      <c r="H1040" s="5"/>
      <c r="I1040" s="2"/>
      <c r="J1040" s="2"/>
      <c r="K1040" s="3"/>
      <c r="L1040" s="5"/>
      <c r="M1040" s="1"/>
      <c r="N1040" s="1"/>
      <c r="O1040" s="1"/>
      <c r="P1040" s="1"/>
      <c r="Q1040" s="1"/>
      <c r="R1040" s="1"/>
      <c r="S1040" s="1"/>
      <c r="T1040" s="1"/>
      <c r="U1040" s="5"/>
      <c r="V1040" s="5"/>
      <c r="W1040" s="5"/>
      <c r="X1040" s="5"/>
      <c r="Y1040" s="5"/>
      <c r="Z1040" s="5"/>
      <c r="AA1040" s="5"/>
      <c r="AB1040" s="5"/>
      <c r="AC1040" s="5"/>
      <c r="AD1040" s="5"/>
      <c r="AE1040" s="6"/>
      <c r="AF1040" s="5"/>
      <c r="AG1040" s="7"/>
      <c r="AH1040" s="6"/>
      <c r="AI1040" s="8"/>
      <c r="AJ1040" s="5"/>
      <c r="AK1040" s="5"/>
      <c r="AL1040" s="5"/>
      <c r="AM1040" s="5"/>
      <c r="AN1040" s="5"/>
      <c r="AO1040" s="5"/>
      <c r="AP1040" s="5"/>
      <c r="AQ1040" s="5"/>
      <c r="AR1040" s="5"/>
      <c r="AS1040" s="5"/>
      <c r="AT1040" s="5"/>
      <c r="AU1040" s="9"/>
      <c r="AV1040" s="1"/>
      <c r="AW1040" s="1"/>
    </row>
    <row r="1041">
      <c r="A1041" s="1"/>
      <c r="B1041" s="1"/>
      <c r="C1041" s="5"/>
      <c r="D1041" s="1"/>
      <c r="E1041" s="1"/>
      <c r="F1041" s="1"/>
      <c r="G1041" s="1"/>
      <c r="H1041" s="5"/>
      <c r="I1041" s="2"/>
      <c r="J1041" s="2"/>
      <c r="K1041" s="3"/>
      <c r="L1041" s="5"/>
      <c r="M1041" s="1"/>
      <c r="N1041" s="1"/>
      <c r="O1041" s="1"/>
      <c r="P1041" s="1"/>
      <c r="Q1041" s="1"/>
      <c r="R1041" s="1"/>
      <c r="S1041" s="1"/>
      <c r="T1041" s="1"/>
      <c r="U1041" s="5"/>
      <c r="V1041" s="5"/>
      <c r="W1041" s="5"/>
      <c r="X1041" s="5"/>
      <c r="Y1041" s="5"/>
      <c r="Z1041" s="5"/>
      <c r="AA1041" s="5"/>
      <c r="AB1041" s="5"/>
      <c r="AC1041" s="5"/>
      <c r="AD1041" s="5"/>
      <c r="AE1041" s="6"/>
      <c r="AF1041" s="5"/>
      <c r="AG1041" s="7"/>
      <c r="AH1041" s="6"/>
      <c r="AI1041" s="8"/>
      <c r="AJ1041" s="5"/>
      <c r="AK1041" s="5"/>
      <c r="AL1041" s="5"/>
      <c r="AM1041" s="5"/>
      <c r="AN1041" s="5"/>
      <c r="AO1041" s="5"/>
      <c r="AP1041" s="5"/>
      <c r="AQ1041" s="5"/>
      <c r="AR1041" s="5"/>
      <c r="AS1041" s="5"/>
      <c r="AT1041" s="5"/>
      <c r="AU1041" s="9"/>
      <c r="AV1041" s="1"/>
      <c r="AW1041" s="1"/>
    </row>
    <row r="1042">
      <c r="A1042" s="1"/>
      <c r="B1042" s="1"/>
      <c r="C1042" s="5"/>
      <c r="D1042" s="1"/>
      <c r="E1042" s="1"/>
      <c r="F1042" s="1"/>
      <c r="G1042" s="1"/>
      <c r="H1042" s="5"/>
      <c r="I1042" s="2"/>
      <c r="J1042" s="2"/>
      <c r="K1042" s="3"/>
      <c r="L1042" s="5"/>
      <c r="M1042" s="1"/>
      <c r="N1042" s="1"/>
      <c r="O1042" s="1"/>
      <c r="P1042" s="1"/>
      <c r="Q1042" s="1"/>
      <c r="R1042" s="1"/>
      <c r="S1042" s="1"/>
      <c r="T1042" s="1"/>
      <c r="U1042" s="5"/>
      <c r="V1042" s="5"/>
      <c r="W1042" s="5"/>
      <c r="X1042" s="5"/>
      <c r="Y1042" s="5"/>
      <c r="Z1042" s="5"/>
      <c r="AA1042" s="5"/>
      <c r="AB1042" s="5"/>
      <c r="AC1042" s="5"/>
      <c r="AD1042" s="5"/>
      <c r="AE1042" s="6"/>
      <c r="AF1042" s="5"/>
      <c r="AG1042" s="7"/>
      <c r="AH1042" s="6"/>
      <c r="AI1042" s="8"/>
      <c r="AJ1042" s="5"/>
      <c r="AK1042" s="5"/>
      <c r="AL1042" s="5"/>
      <c r="AM1042" s="5"/>
      <c r="AN1042" s="5"/>
      <c r="AO1042" s="5"/>
      <c r="AP1042" s="5"/>
      <c r="AQ1042" s="5"/>
      <c r="AR1042" s="5"/>
      <c r="AS1042" s="5"/>
      <c r="AT1042" s="5"/>
      <c r="AU1042" s="9"/>
      <c r="AV1042" s="1"/>
      <c r="AW1042" s="1"/>
    </row>
    <row r="1043">
      <c r="A1043" s="1"/>
      <c r="B1043" s="1"/>
      <c r="C1043" s="5"/>
      <c r="D1043" s="1"/>
      <c r="E1043" s="1"/>
      <c r="F1043" s="1"/>
      <c r="G1043" s="1"/>
      <c r="H1043" s="5"/>
      <c r="I1043" s="2"/>
      <c r="J1043" s="2"/>
      <c r="K1043" s="3"/>
      <c r="L1043" s="5"/>
      <c r="M1043" s="1"/>
      <c r="N1043" s="1"/>
      <c r="O1043" s="1"/>
      <c r="P1043" s="1"/>
      <c r="Q1043" s="1"/>
      <c r="R1043" s="1"/>
      <c r="S1043" s="1"/>
      <c r="T1043" s="1"/>
      <c r="U1043" s="5"/>
      <c r="V1043" s="5"/>
      <c r="W1043" s="5"/>
      <c r="X1043" s="5"/>
      <c r="Y1043" s="5"/>
      <c r="Z1043" s="5"/>
      <c r="AA1043" s="5"/>
      <c r="AB1043" s="5"/>
      <c r="AC1043" s="5"/>
      <c r="AD1043" s="5"/>
      <c r="AE1043" s="6"/>
      <c r="AF1043" s="5"/>
      <c r="AG1043" s="7"/>
      <c r="AH1043" s="6"/>
      <c r="AI1043" s="8"/>
      <c r="AJ1043" s="5"/>
      <c r="AK1043" s="5"/>
      <c r="AL1043" s="5"/>
      <c r="AM1043" s="5"/>
      <c r="AN1043" s="5"/>
      <c r="AO1043" s="5"/>
      <c r="AP1043" s="5"/>
      <c r="AQ1043" s="5"/>
      <c r="AR1043" s="5"/>
      <c r="AS1043" s="5"/>
      <c r="AT1043" s="5"/>
      <c r="AU1043" s="9"/>
      <c r="AV1043" s="1"/>
      <c r="AW1043" s="1"/>
    </row>
    <row r="1044">
      <c r="A1044" s="1"/>
      <c r="B1044" s="1"/>
      <c r="C1044" s="5"/>
      <c r="D1044" s="1"/>
      <c r="E1044" s="1"/>
      <c r="F1044" s="1"/>
      <c r="G1044" s="1"/>
      <c r="H1044" s="5"/>
      <c r="I1044" s="2"/>
      <c r="J1044" s="2"/>
      <c r="K1044" s="3"/>
      <c r="L1044" s="5"/>
      <c r="M1044" s="1"/>
      <c r="N1044" s="1"/>
      <c r="O1044" s="1"/>
      <c r="P1044" s="1"/>
      <c r="Q1044" s="1"/>
      <c r="R1044" s="1"/>
      <c r="S1044" s="1"/>
      <c r="T1044" s="1"/>
      <c r="U1044" s="5"/>
      <c r="V1044" s="5"/>
      <c r="W1044" s="5"/>
      <c r="X1044" s="5"/>
      <c r="Y1044" s="5"/>
      <c r="Z1044" s="5"/>
      <c r="AA1044" s="5"/>
      <c r="AB1044" s="5"/>
      <c r="AC1044" s="5"/>
      <c r="AD1044" s="5"/>
      <c r="AE1044" s="6"/>
      <c r="AF1044" s="5"/>
      <c r="AG1044" s="7"/>
      <c r="AH1044" s="6"/>
      <c r="AI1044" s="8"/>
      <c r="AJ1044" s="5"/>
      <c r="AK1044" s="5"/>
      <c r="AL1044" s="5"/>
      <c r="AM1044" s="5"/>
      <c r="AN1044" s="5"/>
      <c r="AO1044" s="5"/>
      <c r="AP1044" s="5"/>
      <c r="AQ1044" s="5"/>
      <c r="AR1044" s="5"/>
      <c r="AS1044" s="5"/>
      <c r="AT1044" s="5"/>
      <c r="AU1044" s="9"/>
      <c r="AV1044" s="1"/>
      <c r="AW1044" s="1"/>
    </row>
    <row r="1045">
      <c r="A1045" s="1"/>
      <c r="B1045" s="1"/>
      <c r="C1045" s="5"/>
      <c r="D1045" s="1"/>
      <c r="E1045" s="1"/>
      <c r="F1045" s="1"/>
      <c r="G1045" s="1"/>
      <c r="H1045" s="5"/>
      <c r="I1045" s="2"/>
      <c r="J1045" s="2"/>
      <c r="K1045" s="3"/>
      <c r="L1045" s="5"/>
      <c r="M1045" s="1"/>
      <c r="N1045" s="1"/>
      <c r="O1045" s="1"/>
      <c r="P1045" s="1"/>
      <c r="Q1045" s="1"/>
      <c r="R1045" s="1"/>
      <c r="S1045" s="1"/>
      <c r="T1045" s="1"/>
      <c r="U1045" s="5"/>
      <c r="V1045" s="5"/>
      <c r="W1045" s="5"/>
      <c r="X1045" s="5"/>
      <c r="Y1045" s="5"/>
      <c r="Z1045" s="5"/>
      <c r="AA1045" s="5"/>
      <c r="AB1045" s="5"/>
      <c r="AC1045" s="5"/>
      <c r="AD1045" s="5"/>
      <c r="AE1045" s="6"/>
      <c r="AF1045" s="5"/>
      <c r="AG1045" s="7"/>
      <c r="AH1045" s="6"/>
      <c r="AI1045" s="8"/>
      <c r="AJ1045" s="5"/>
      <c r="AK1045" s="5"/>
      <c r="AL1045" s="5"/>
      <c r="AM1045" s="5"/>
      <c r="AN1045" s="5"/>
      <c r="AO1045" s="5"/>
      <c r="AP1045" s="5"/>
      <c r="AQ1045" s="5"/>
      <c r="AR1045" s="5"/>
      <c r="AS1045" s="5"/>
      <c r="AT1045" s="5"/>
      <c r="AU1045" s="9"/>
      <c r="AV1045" s="1"/>
      <c r="AW1045" s="1"/>
    </row>
    <row r="1046">
      <c r="A1046" s="1"/>
      <c r="B1046" s="1"/>
      <c r="C1046" s="5"/>
      <c r="D1046" s="1"/>
      <c r="E1046" s="1"/>
      <c r="F1046" s="1"/>
      <c r="G1046" s="1"/>
      <c r="H1046" s="5"/>
      <c r="I1046" s="2"/>
      <c r="J1046" s="2"/>
      <c r="K1046" s="3"/>
      <c r="L1046" s="5"/>
      <c r="M1046" s="1"/>
      <c r="N1046" s="1"/>
      <c r="O1046" s="1"/>
      <c r="P1046" s="1"/>
      <c r="Q1046" s="1"/>
      <c r="R1046" s="1"/>
      <c r="S1046" s="1"/>
      <c r="T1046" s="1"/>
      <c r="U1046" s="5"/>
      <c r="V1046" s="5"/>
      <c r="W1046" s="5"/>
      <c r="X1046" s="5"/>
      <c r="Y1046" s="5"/>
      <c r="Z1046" s="5"/>
      <c r="AA1046" s="5"/>
      <c r="AB1046" s="5"/>
      <c r="AC1046" s="5"/>
      <c r="AD1046" s="5"/>
      <c r="AE1046" s="6"/>
      <c r="AF1046" s="5"/>
      <c r="AG1046" s="7"/>
      <c r="AH1046" s="6"/>
      <c r="AI1046" s="8"/>
      <c r="AJ1046" s="5"/>
      <c r="AK1046" s="5"/>
      <c r="AL1046" s="5"/>
      <c r="AM1046" s="5"/>
      <c r="AN1046" s="5"/>
      <c r="AO1046" s="5"/>
      <c r="AP1046" s="5"/>
      <c r="AQ1046" s="5"/>
      <c r="AR1046" s="5"/>
      <c r="AS1046" s="5"/>
      <c r="AT1046" s="5"/>
      <c r="AU1046" s="9"/>
      <c r="AV1046" s="1"/>
      <c r="AW1046" s="1"/>
    </row>
    <row r="1047">
      <c r="A1047" s="1"/>
      <c r="B1047" s="1"/>
      <c r="C1047" s="5"/>
      <c r="D1047" s="1"/>
      <c r="E1047" s="1"/>
      <c r="F1047" s="1"/>
      <c r="G1047" s="1"/>
      <c r="H1047" s="5"/>
      <c r="I1047" s="2"/>
      <c r="J1047" s="2"/>
      <c r="K1047" s="3"/>
      <c r="L1047" s="5"/>
      <c r="M1047" s="1"/>
      <c r="N1047" s="1"/>
      <c r="O1047" s="1"/>
      <c r="P1047" s="1"/>
      <c r="Q1047" s="1"/>
      <c r="R1047" s="1"/>
      <c r="S1047" s="1"/>
      <c r="T1047" s="1"/>
      <c r="U1047" s="5"/>
      <c r="V1047" s="5"/>
      <c r="W1047" s="5"/>
      <c r="X1047" s="5"/>
      <c r="Y1047" s="5"/>
      <c r="Z1047" s="5"/>
      <c r="AA1047" s="5"/>
      <c r="AB1047" s="5"/>
      <c r="AC1047" s="5"/>
      <c r="AD1047" s="5"/>
      <c r="AE1047" s="6"/>
      <c r="AF1047" s="5"/>
      <c r="AG1047" s="7"/>
      <c r="AH1047" s="6"/>
      <c r="AI1047" s="8"/>
      <c r="AJ1047" s="5"/>
      <c r="AK1047" s="5"/>
      <c r="AL1047" s="5"/>
      <c r="AM1047" s="5"/>
      <c r="AN1047" s="5"/>
      <c r="AO1047" s="5"/>
      <c r="AP1047" s="5"/>
      <c r="AQ1047" s="5"/>
      <c r="AR1047" s="5"/>
      <c r="AS1047" s="5"/>
      <c r="AT1047" s="5"/>
      <c r="AU1047" s="9"/>
      <c r="AV1047" s="1"/>
      <c r="AW1047" s="1"/>
    </row>
    <row r="1048">
      <c r="A1048" s="1"/>
      <c r="B1048" s="1"/>
      <c r="C1048" s="5"/>
      <c r="D1048" s="1"/>
      <c r="E1048" s="1"/>
      <c r="F1048" s="1"/>
      <c r="G1048" s="1"/>
      <c r="H1048" s="5"/>
      <c r="I1048" s="2"/>
      <c r="J1048" s="2"/>
      <c r="K1048" s="3"/>
      <c r="L1048" s="5"/>
      <c r="M1048" s="1"/>
      <c r="N1048" s="1"/>
      <c r="O1048" s="1"/>
      <c r="P1048" s="1"/>
      <c r="Q1048" s="1"/>
      <c r="R1048" s="1"/>
      <c r="S1048" s="1"/>
      <c r="T1048" s="1"/>
      <c r="U1048" s="5"/>
      <c r="V1048" s="5"/>
      <c r="W1048" s="5"/>
      <c r="X1048" s="5"/>
      <c r="Y1048" s="5"/>
      <c r="Z1048" s="5"/>
      <c r="AA1048" s="5"/>
      <c r="AB1048" s="5"/>
      <c r="AC1048" s="5"/>
      <c r="AD1048" s="5"/>
      <c r="AE1048" s="6"/>
      <c r="AF1048" s="5"/>
      <c r="AG1048" s="7"/>
      <c r="AH1048" s="6"/>
      <c r="AI1048" s="8"/>
      <c r="AJ1048" s="5"/>
      <c r="AK1048" s="5"/>
      <c r="AL1048" s="5"/>
      <c r="AM1048" s="5"/>
      <c r="AN1048" s="5"/>
      <c r="AO1048" s="5"/>
      <c r="AP1048" s="5"/>
      <c r="AQ1048" s="5"/>
      <c r="AR1048" s="5"/>
      <c r="AS1048" s="5"/>
      <c r="AT1048" s="5"/>
      <c r="AU1048" s="9"/>
      <c r="AV1048" s="1"/>
      <c r="AW1048" s="1"/>
    </row>
    <row r="1049">
      <c r="A1049" s="1"/>
      <c r="B1049" s="1"/>
      <c r="C1049" s="5"/>
      <c r="D1049" s="1"/>
      <c r="E1049" s="1"/>
      <c r="F1049" s="1"/>
      <c r="G1049" s="1"/>
      <c r="H1049" s="5"/>
      <c r="I1049" s="2"/>
      <c r="J1049" s="2"/>
      <c r="K1049" s="3"/>
      <c r="L1049" s="5"/>
      <c r="M1049" s="1"/>
      <c r="N1049" s="1"/>
      <c r="O1049" s="1"/>
      <c r="P1049" s="1"/>
      <c r="Q1049" s="1"/>
      <c r="R1049" s="1"/>
      <c r="S1049" s="1"/>
      <c r="T1049" s="1"/>
      <c r="U1049" s="5"/>
      <c r="V1049" s="5"/>
      <c r="W1049" s="5"/>
      <c r="X1049" s="5"/>
      <c r="Y1049" s="5"/>
      <c r="Z1049" s="5"/>
      <c r="AA1049" s="5"/>
      <c r="AB1049" s="5"/>
      <c r="AC1049" s="5"/>
      <c r="AD1049" s="5"/>
      <c r="AE1049" s="6"/>
      <c r="AF1049" s="5"/>
      <c r="AG1049" s="7"/>
      <c r="AH1049" s="6"/>
      <c r="AI1049" s="8"/>
      <c r="AJ1049" s="5"/>
      <c r="AK1049" s="5"/>
      <c r="AL1049" s="5"/>
      <c r="AM1049" s="5"/>
      <c r="AN1049" s="5"/>
      <c r="AO1049" s="5"/>
      <c r="AP1049" s="5"/>
      <c r="AQ1049" s="5"/>
      <c r="AR1049" s="5"/>
      <c r="AS1049" s="5"/>
      <c r="AT1049" s="5"/>
      <c r="AU1049" s="9"/>
      <c r="AV1049" s="1"/>
      <c r="AW1049" s="1"/>
    </row>
    <row r="1050">
      <c r="A1050" s="1"/>
      <c r="B1050" s="1"/>
      <c r="C1050" s="5"/>
      <c r="D1050" s="1"/>
      <c r="E1050" s="1"/>
      <c r="F1050" s="1"/>
      <c r="G1050" s="1"/>
      <c r="H1050" s="5"/>
      <c r="I1050" s="2"/>
      <c r="J1050" s="2"/>
      <c r="K1050" s="3"/>
      <c r="L1050" s="5"/>
      <c r="M1050" s="1"/>
      <c r="N1050" s="1"/>
      <c r="O1050" s="1"/>
      <c r="P1050" s="1"/>
      <c r="Q1050" s="1"/>
      <c r="R1050" s="1"/>
      <c r="S1050" s="1"/>
      <c r="T1050" s="1"/>
      <c r="U1050" s="5"/>
      <c r="V1050" s="5"/>
      <c r="W1050" s="5"/>
      <c r="X1050" s="5"/>
      <c r="Y1050" s="5"/>
      <c r="Z1050" s="5"/>
      <c r="AA1050" s="5"/>
      <c r="AB1050" s="5"/>
      <c r="AC1050" s="5"/>
      <c r="AD1050" s="5"/>
      <c r="AE1050" s="6"/>
      <c r="AF1050" s="5"/>
      <c r="AG1050" s="7"/>
      <c r="AH1050" s="6"/>
      <c r="AI1050" s="8"/>
      <c r="AJ1050" s="5"/>
      <c r="AK1050" s="5"/>
      <c r="AL1050" s="5"/>
      <c r="AM1050" s="5"/>
      <c r="AN1050" s="5"/>
      <c r="AO1050" s="5"/>
      <c r="AP1050" s="5"/>
      <c r="AQ1050" s="5"/>
      <c r="AR1050" s="5"/>
      <c r="AS1050" s="5"/>
      <c r="AT1050" s="5"/>
      <c r="AU1050" s="9"/>
      <c r="AV1050" s="1"/>
      <c r="AW1050" s="1"/>
    </row>
    <row r="1051">
      <c r="A1051" s="1"/>
      <c r="B1051" s="1"/>
      <c r="C1051" s="5"/>
      <c r="D1051" s="1"/>
      <c r="E1051" s="1"/>
      <c r="F1051" s="1"/>
      <c r="G1051" s="1"/>
      <c r="H1051" s="5"/>
      <c r="I1051" s="2"/>
      <c r="J1051" s="2"/>
      <c r="K1051" s="3"/>
      <c r="L1051" s="5"/>
      <c r="M1051" s="1"/>
      <c r="N1051" s="1"/>
      <c r="O1051" s="1"/>
      <c r="P1051" s="1"/>
      <c r="Q1051" s="1"/>
      <c r="R1051" s="1"/>
      <c r="S1051" s="1"/>
      <c r="T1051" s="1"/>
      <c r="U1051" s="5"/>
      <c r="V1051" s="5"/>
      <c r="W1051" s="5"/>
      <c r="X1051" s="5"/>
      <c r="Y1051" s="5"/>
      <c r="Z1051" s="5"/>
      <c r="AA1051" s="5"/>
      <c r="AB1051" s="5"/>
      <c r="AC1051" s="5"/>
      <c r="AD1051" s="5"/>
      <c r="AE1051" s="6"/>
      <c r="AF1051" s="5"/>
      <c r="AG1051" s="7"/>
      <c r="AH1051" s="6"/>
      <c r="AI1051" s="8"/>
      <c r="AJ1051" s="5"/>
      <c r="AK1051" s="5"/>
      <c r="AL1051" s="5"/>
      <c r="AM1051" s="5"/>
      <c r="AN1051" s="5"/>
      <c r="AO1051" s="5"/>
      <c r="AP1051" s="5"/>
      <c r="AQ1051" s="5"/>
      <c r="AR1051" s="5"/>
      <c r="AS1051" s="5"/>
      <c r="AT1051" s="5"/>
      <c r="AU1051" s="9"/>
      <c r="AV1051" s="1"/>
      <c r="AW1051" s="1"/>
    </row>
    <row r="1052">
      <c r="A1052" s="1"/>
      <c r="B1052" s="1"/>
      <c r="C1052" s="5"/>
      <c r="D1052" s="1"/>
      <c r="E1052" s="1"/>
      <c r="F1052" s="1"/>
      <c r="G1052" s="1"/>
      <c r="H1052" s="5"/>
      <c r="I1052" s="2"/>
      <c r="J1052" s="2"/>
      <c r="K1052" s="3"/>
      <c r="L1052" s="5"/>
      <c r="M1052" s="1"/>
      <c r="N1052" s="1"/>
      <c r="O1052" s="1"/>
      <c r="P1052" s="1"/>
      <c r="Q1052" s="1"/>
      <c r="R1052" s="1"/>
      <c r="S1052" s="1"/>
      <c r="T1052" s="1"/>
      <c r="U1052" s="5"/>
      <c r="V1052" s="5"/>
      <c r="W1052" s="5"/>
      <c r="X1052" s="5"/>
      <c r="Y1052" s="5"/>
      <c r="Z1052" s="5"/>
      <c r="AA1052" s="5"/>
      <c r="AB1052" s="5"/>
      <c r="AC1052" s="5"/>
      <c r="AD1052" s="5"/>
      <c r="AE1052" s="6"/>
      <c r="AF1052" s="5"/>
      <c r="AG1052" s="7"/>
      <c r="AH1052" s="6"/>
      <c r="AI1052" s="8"/>
      <c r="AJ1052" s="5"/>
      <c r="AK1052" s="5"/>
      <c r="AL1052" s="5"/>
      <c r="AM1052" s="5"/>
      <c r="AN1052" s="5"/>
      <c r="AO1052" s="5"/>
      <c r="AP1052" s="5"/>
      <c r="AQ1052" s="5"/>
      <c r="AR1052" s="5"/>
      <c r="AS1052" s="5"/>
      <c r="AT1052" s="5"/>
      <c r="AU1052" s="9"/>
      <c r="AV1052" s="1"/>
      <c r="AW1052" s="1"/>
    </row>
    <row r="1053">
      <c r="A1053" s="1"/>
      <c r="B1053" s="1"/>
      <c r="C1053" s="5"/>
      <c r="D1053" s="1"/>
      <c r="E1053" s="1"/>
      <c r="F1053" s="1"/>
      <c r="G1053" s="1"/>
      <c r="H1053" s="5"/>
      <c r="I1053" s="2"/>
      <c r="J1053" s="2"/>
      <c r="K1053" s="3"/>
      <c r="L1053" s="5"/>
      <c r="M1053" s="1"/>
      <c r="N1053" s="1"/>
      <c r="O1053" s="1"/>
      <c r="P1053" s="1"/>
      <c r="Q1053" s="1"/>
      <c r="R1053" s="1"/>
      <c r="S1053" s="1"/>
      <c r="T1053" s="1"/>
      <c r="U1053" s="5"/>
      <c r="V1053" s="5"/>
      <c r="W1053" s="5"/>
      <c r="X1053" s="5"/>
      <c r="Y1053" s="5"/>
      <c r="Z1053" s="5"/>
      <c r="AA1053" s="5"/>
      <c r="AB1053" s="5"/>
      <c r="AC1053" s="5"/>
      <c r="AD1053" s="5"/>
      <c r="AE1053" s="6"/>
      <c r="AF1053" s="5"/>
      <c r="AG1053" s="7"/>
      <c r="AH1053" s="6"/>
      <c r="AI1053" s="8"/>
      <c r="AJ1053" s="5"/>
      <c r="AK1053" s="5"/>
      <c r="AL1053" s="5"/>
      <c r="AM1053" s="5"/>
      <c r="AN1053" s="5"/>
      <c r="AO1053" s="5"/>
      <c r="AP1053" s="5"/>
      <c r="AQ1053" s="5"/>
      <c r="AR1053" s="5"/>
      <c r="AS1053" s="5"/>
      <c r="AT1053" s="5"/>
      <c r="AU1053" s="9"/>
      <c r="AV1053" s="1"/>
      <c r="AW1053" s="1"/>
    </row>
    <row r="1054">
      <c r="A1054" s="1"/>
      <c r="B1054" s="1"/>
      <c r="C1054" s="5"/>
      <c r="D1054" s="1"/>
      <c r="E1054" s="1"/>
      <c r="F1054" s="1"/>
      <c r="G1054" s="1"/>
      <c r="H1054" s="5"/>
      <c r="I1054" s="2"/>
      <c r="J1054" s="2"/>
      <c r="K1054" s="3"/>
      <c r="L1054" s="5"/>
      <c r="M1054" s="1"/>
      <c r="N1054" s="1"/>
      <c r="O1054" s="1"/>
      <c r="P1054" s="1"/>
      <c r="Q1054" s="1"/>
      <c r="R1054" s="1"/>
      <c r="S1054" s="1"/>
      <c r="T1054" s="1"/>
      <c r="U1054" s="5"/>
      <c r="V1054" s="5"/>
      <c r="W1054" s="5"/>
      <c r="X1054" s="5"/>
      <c r="Y1054" s="5"/>
      <c r="Z1054" s="5"/>
      <c r="AA1054" s="5"/>
      <c r="AB1054" s="5"/>
      <c r="AC1054" s="5"/>
      <c r="AD1054" s="5"/>
      <c r="AE1054" s="6"/>
      <c r="AF1054" s="5"/>
      <c r="AG1054" s="7"/>
      <c r="AH1054" s="6"/>
      <c r="AI1054" s="8"/>
      <c r="AJ1054" s="5"/>
      <c r="AK1054" s="5"/>
      <c r="AL1054" s="5"/>
      <c r="AM1054" s="5"/>
      <c r="AN1054" s="5"/>
      <c r="AO1054" s="5"/>
      <c r="AP1054" s="5"/>
      <c r="AQ1054" s="5"/>
      <c r="AR1054" s="5"/>
      <c r="AS1054" s="5"/>
      <c r="AT1054" s="5"/>
      <c r="AU1054" s="9"/>
      <c r="AV1054" s="1"/>
      <c r="AW1054" s="1"/>
    </row>
    <row r="1055">
      <c r="A1055" s="1"/>
      <c r="B1055" s="1"/>
      <c r="C1055" s="5"/>
      <c r="D1055" s="1"/>
      <c r="E1055" s="1"/>
      <c r="F1055" s="1"/>
      <c r="G1055" s="1"/>
      <c r="H1055" s="5"/>
      <c r="I1055" s="2"/>
      <c r="J1055" s="2"/>
      <c r="K1055" s="3"/>
      <c r="L1055" s="5"/>
      <c r="M1055" s="1"/>
      <c r="N1055" s="1"/>
      <c r="O1055" s="1"/>
      <c r="P1055" s="1"/>
      <c r="Q1055" s="1"/>
      <c r="R1055" s="1"/>
      <c r="S1055" s="1"/>
      <c r="T1055" s="1"/>
      <c r="U1055" s="5"/>
      <c r="V1055" s="5"/>
      <c r="W1055" s="5"/>
      <c r="X1055" s="5"/>
      <c r="Y1055" s="5"/>
      <c r="Z1055" s="5"/>
      <c r="AA1055" s="5"/>
      <c r="AB1055" s="5"/>
      <c r="AC1055" s="5"/>
      <c r="AD1055" s="5"/>
      <c r="AE1055" s="6"/>
      <c r="AF1055" s="5"/>
      <c r="AG1055" s="7"/>
      <c r="AH1055" s="6"/>
      <c r="AI1055" s="8"/>
      <c r="AJ1055" s="5"/>
      <c r="AK1055" s="5"/>
      <c r="AL1055" s="5"/>
      <c r="AM1055" s="5"/>
      <c r="AN1055" s="5"/>
      <c r="AO1055" s="5"/>
      <c r="AP1055" s="5"/>
      <c r="AQ1055" s="5"/>
      <c r="AR1055" s="5"/>
      <c r="AS1055" s="5"/>
      <c r="AT1055" s="5"/>
      <c r="AU1055" s="9"/>
      <c r="AV1055" s="1"/>
      <c r="AW1055" s="1"/>
    </row>
    <row r="1056">
      <c r="A1056" s="1"/>
      <c r="B1056" s="1"/>
      <c r="C1056" s="5"/>
      <c r="D1056" s="1"/>
      <c r="E1056" s="1"/>
      <c r="F1056" s="1"/>
      <c r="G1056" s="1"/>
      <c r="H1056" s="5"/>
      <c r="I1056" s="2"/>
      <c r="J1056" s="2"/>
      <c r="K1056" s="3"/>
      <c r="L1056" s="5"/>
      <c r="M1056" s="1"/>
      <c r="N1056" s="1"/>
      <c r="O1056" s="1"/>
      <c r="P1056" s="1"/>
      <c r="Q1056" s="1"/>
      <c r="R1056" s="1"/>
      <c r="S1056" s="1"/>
      <c r="T1056" s="1"/>
      <c r="U1056" s="5"/>
      <c r="V1056" s="5"/>
      <c r="W1056" s="5"/>
      <c r="X1056" s="5"/>
      <c r="Y1056" s="5"/>
      <c r="Z1056" s="5"/>
      <c r="AA1056" s="5"/>
      <c r="AB1056" s="5"/>
      <c r="AC1056" s="5"/>
      <c r="AD1056" s="5"/>
      <c r="AE1056" s="6"/>
      <c r="AF1056" s="5"/>
      <c r="AG1056" s="7"/>
      <c r="AH1056" s="6"/>
      <c r="AI1056" s="8"/>
      <c r="AJ1056" s="5"/>
      <c r="AK1056" s="5"/>
      <c r="AL1056" s="5"/>
      <c r="AM1056" s="5"/>
      <c r="AN1056" s="5"/>
      <c r="AO1056" s="5"/>
      <c r="AP1056" s="5"/>
      <c r="AQ1056" s="5"/>
      <c r="AR1056" s="5"/>
      <c r="AS1056" s="5"/>
      <c r="AT1056" s="5"/>
      <c r="AU1056" s="9"/>
      <c r="AV1056" s="1"/>
      <c r="AW1056" s="1"/>
    </row>
    <row r="1057">
      <c r="A1057" s="1"/>
      <c r="B1057" s="1"/>
      <c r="C1057" s="5"/>
      <c r="D1057" s="1"/>
      <c r="E1057" s="1"/>
      <c r="F1057" s="1"/>
      <c r="G1057" s="1"/>
      <c r="H1057" s="5"/>
      <c r="I1057" s="2"/>
      <c r="J1057" s="2"/>
      <c r="K1057" s="3"/>
      <c r="L1057" s="5"/>
      <c r="M1057" s="1"/>
      <c r="N1057" s="1"/>
      <c r="O1057" s="1"/>
      <c r="P1057" s="1"/>
      <c r="Q1057" s="1"/>
      <c r="R1057" s="1"/>
      <c r="S1057" s="1"/>
      <c r="T1057" s="1"/>
      <c r="U1057" s="5"/>
      <c r="V1057" s="5"/>
      <c r="W1057" s="5"/>
      <c r="X1057" s="5"/>
      <c r="Y1057" s="5"/>
      <c r="Z1057" s="5"/>
      <c r="AA1057" s="5"/>
      <c r="AB1057" s="5"/>
      <c r="AC1057" s="5"/>
      <c r="AD1057" s="5"/>
      <c r="AE1057" s="6"/>
      <c r="AF1057" s="5"/>
      <c r="AG1057" s="7"/>
      <c r="AH1057" s="6"/>
      <c r="AI1057" s="8"/>
      <c r="AJ1057" s="5"/>
      <c r="AK1057" s="5"/>
      <c r="AL1057" s="5"/>
      <c r="AM1057" s="5"/>
      <c r="AN1057" s="5"/>
      <c r="AO1057" s="5"/>
      <c r="AP1057" s="5"/>
      <c r="AQ1057" s="5"/>
      <c r="AR1057" s="5"/>
      <c r="AS1057" s="5"/>
      <c r="AT1057" s="5"/>
      <c r="AU1057" s="9"/>
      <c r="AV1057" s="1"/>
      <c r="AW1057" s="1"/>
    </row>
    <row r="1058">
      <c r="A1058" s="1"/>
      <c r="B1058" s="1"/>
      <c r="C1058" s="5"/>
      <c r="D1058" s="1"/>
      <c r="E1058" s="1"/>
      <c r="F1058" s="1"/>
      <c r="G1058" s="1"/>
      <c r="H1058" s="5"/>
      <c r="I1058" s="2"/>
      <c r="J1058" s="2"/>
      <c r="K1058" s="3"/>
      <c r="L1058" s="5"/>
      <c r="M1058" s="1"/>
      <c r="N1058" s="1"/>
      <c r="O1058" s="1"/>
      <c r="P1058" s="1"/>
      <c r="Q1058" s="1"/>
      <c r="R1058" s="1"/>
      <c r="S1058" s="1"/>
      <c r="T1058" s="1"/>
      <c r="U1058" s="5"/>
      <c r="V1058" s="5"/>
      <c r="W1058" s="5"/>
      <c r="X1058" s="5"/>
      <c r="Y1058" s="5"/>
      <c r="Z1058" s="5"/>
      <c r="AA1058" s="5"/>
      <c r="AB1058" s="5"/>
      <c r="AC1058" s="5"/>
      <c r="AD1058" s="5"/>
      <c r="AE1058" s="6"/>
      <c r="AF1058" s="5"/>
      <c r="AG1058" s="7"/>
      <c r="AH1058" s="6"/>
      <c r="AI1058" s="8"/>
      <c r="AJ1058" s="5"/>
      <c r="AK1058" s="5"/>
      <c r="AL1058" s="5"/>
      <c r="AM1058" s="5"/>
      <c r="AN1058" s="5"/>
      <c r="AO1058" s="5"/>
      <c r="AP1058" s="5"/>
      <c r="AQ1058" s="5"/>
      <c r="AR1058" s="5"/>
      <c r="AS1058" s="5"/>
      <c r="AT1058" s="5"/>
      <c r="AU1058" s="9"/>
      <c r="AV1058" s="1"/>
      <c r="AW1058" s="1"/>
    </row>
    <row r="1059">
      <c r="A1059" s="1"/>
      <c r="B1059" s="1"/>
      <c r="C1059" s="5"/>
      <c r="D1059" s="1"/>
      <c r="E1059" s="1"/>
      <c r="F1059" s="1"/>
      <c r="G1059" s="1"/>
      <c r="H1059" s="5"/>
      <c r="I1059" s="2"/>
      <c r="J1059" s="2"/>
      <c r="K1059" s="3"/>
      <c r="L1059" s="5"/>
      <c r="M1059" s="1"/>
      <c r="N1059" s="1"/>
      <c r="O1059" s="1"/>
      <c r="P1059" s="1"/>
      <c r="Q1059" s="1"/>
      <c r="R1059" s="1"/>
      <c r="S1059" s="1"/>
      <c r="T1059" s="1"/>
      <c r="U1059" s="5"/>
      <c r="V1059" s="5"/>
      <c r="W1059" s="5"/>
      <c r="X1059" s="5"/>
      <c r="Y1059" s="5"/>
      <c r="Z1059" s="5"/>
      <c r="AA1059" s="5"/>
      <c r="AB1059" s="5"/>
      <c r="AC1059" s="5"/>
      <c r="AD1059" s="5"/>
      <c r="AE1059" s="6"/>
      <c r="AF1059" s="5"/>
      <c r="AG1059" s="7"/>
      <c r="AH1059" s="6"/>
      <c r="AI1059" s="8"/>
      <c r="AJ1059" s="5"/>
      <c r="AK1059" s="5"/>
      <c r="AL1059" s="5"/>
      <c r="AM1059" s="5"/>
      <c r="AN1059" s="5"/>
      <c r="AO1059" s="5"/>
      <c r="AP1059" s="5"/>
      <c r="AQ1059" s="5"/>
      <c r="AR1059" s="5"/>
      <c r="AS1059" s="5"/>
      <c r="AT1059" s="5"/>
      <c r="AU1059" s="9"/>
      <c r="AV1059" s="1"/>
      <c r="AW1059" s="1"/>
    </row>
    <row r="1060">
      <c r="A1060" s="1"/>
      <c r="B1060" s="1"/>
      <c r="C1060" s="5"/>
      <c r="D1060" s="1"/>
      <c r="E1060" s="1"/>
      <c r="F1060" s="1"/>
      <c r="G1060" s="1"/>
      <c r="H1060" s="5"/>
      <c r="I1060" s="2"/>
      <c r="J1060" s="2"/>
      <c r="K1060" s="3"/>
      <c r="L1060" s="5"/>
      <c r="M1060" s="1"/>
      <c r="N1060" s="1"/>
      <c r="O1060" s="1"/>
      <c r="P1060" s="1"/>
      <c r="Q1060" s="1"/>
      <c r="R1060" s="1"/>
      <c r="S1060" s="1"/>
      <c r="T1060" s="1"/>
      <c r="U1060" s="5"/>
      <c r="V1060" s="5"/>
      <c r="W1060" s="5"/>
      <c r="X1060" s="5"/>
      <c r="Y1060" s="5"/>
      <c r="Z1060" s="5"/>
      <c r="AA1060" s="5"/>
      <c r="AB1060" s="5"/>
      <c r="AC1060" s="5"/>
      <c r="AD1060" s="5"/>
      <c r="AE1060" s="6"/>
      <c r="AF1060" s="5"/>
      <c r="AG1060" s="7"/>
      <c r="AH1060" s="6"/>
      <c r="AI1060" s="8"/>
      <c r="AJ1060" s="5"/>
      <c r="AK1060" s="5"/>
      <c r="AL1060" s="5"/>
      <c r="AM1060" s="5"/>
      <c r="AN1060" s="5"/>
      <c r="AO1060" s="5"/>
      <c r="AP1060" s="5"/>
      <c r="AQ1060" s="5"/>
      <c r="AR1060" s="5"/>
      <c r="AS1060" s="5"/>
      <c r="AT1060" s="5"/>
      <c r="AU1060" s="9"/>
      <c r="AV1060" s="1"/>
      <c r="AW1060" s="1"/>
    </row>
    <row r="1061">
      <c r="A1061" s="1"/>
      <c r="B1061" s="1"/>
      <c r="C1061" s="5"/>
      <c r="D1061" s="1"/>
      <c r="E1061" s="1"/>
      <c r="F1061" s="1"/>
      <c r="G1061" s="1"/>
      <c r="H1061" s="5"/>
      <c r="I1061" s="2"/>
      <c r="J1061" s="2"/>
      <c r="K1061" s="3"/>
      <c r="L1061" s="5"/>
      <c r="M1061" s="1"/>
      <c r="N1061" s="1"/>
      <c r="O1061" s="1"/>
      <c r="P1061" s="1"/>
      <c r="Q1061" s="1"/>
      <c r="R1061" s="1"/>
      <c r="S1061" s="1"/>
      <c r="T1061" s="1"/>
      <c r="U1061" s="5"/>
      <c r="V1061" s="5"/>
      <c r="W1061" s="5"/>
      <c r="X1061" s="5"/>
      <c r="Y1061" s="5"/>
      <c r="Z1061" s="5"/>
      <c r="AA1061" s="5"/>
      <c r="AB1061" s="5"/>
      <c r="AC1061" s="5"/>
      <c r="AD1061" s="5"/>
      <c r="AE1061" s="6"/>
      <c r="AF1061" s="5"/>
      <c r="AG1061" s="7"/>
      <c r="AH1061" s="6"/>
      <c r="AI1061" s="8"/>
      <c r="AJ1061" s="5"/>
      <c r="AK1061" s="5"/>
      <c r="AL1061" s="5"/>
      <c r="AM1061" s="5"/>
      <c r="AN1061" s="5"/>
      <c r="AO1061" s="5"/>
      <c r="AP1061" s="5"/>
      <c r="AQ1061" s="5"/>
      <c r="AR1061" s="5"/>
      <c r="AS1061" s="5"/>
      <c r="AT1061" s="5"/>
      <c r="AU1061" s="9"/>
      <c r="AV1061" s="1"/>
      <c r="AW1061" s="1"/>
    </row>
    <row r="1062">
      <c r="A1062" s="1"/>
      <c r="B1062" s="1"/>
      <c r="C1062" s="5"/>
      <c r="D1062" s="1"/>
      <c r="E1062" s="1"/>
      <c r="F1062" s="1"/>
      <c r="G1062" s="1"/>
      <c r="H1062" s="5"/>
      <c r="I1062" s="2"/>
      <c r="J1062" s="2"/>
      <c r="K1062" s="3"/>
      <c r="L1062" s="5"/>
      <c r="M1062" s="1"/>
      <c r="N1062" s="1"/>
      <c r="O1062" s="1"/>
      <c r="P1062" s="1"/>
      <c r="Q1062" s="1"/>
      <c r="R1062" s="1"/>
      <c r="S1062" s="1"/>
      <c r="T1062" s="1"/>
      <c r="U1062" s="5"/>
      <c r="V1062" s="5"/>
      <c r="W1062" s="5"/>
      <c r="X1062" s="5"/>
      <c r="Y1062" s="5"/>
      <c r="Z1062" s="5"/>
      <c r="AA1062" s="5"/>
      <c r="AB1062" s="5"/>
      <c r="AC1062" s="5"/>
      <c r="AD1062" s="5"/>
      <c r="AE1062" s="6"/>
      <c r="AF1062" s="5"/>
      <c r="AG1062" s="7"/>
      <c r="AH1062" s="6"/>
      <c r="AI1062" s="8"/>
      <c r="AJ1062" s="5"/>
      <c r="AK1062" s="5"/>
      <c r="AL1062" s="5"/>
      <c r="AM1062" s="5"/>
      <c r="AN1062" s="5"/>
      <c r="AO1062" s="5"/>
      <c r="AP1062" s="5"/>
      <c r="AQ1062" s="5"/>
      <c r="AR1062" s="5"/>
      <c r="AS1062" s="5"/>
      <c r="AT1062" s="5"/>
      <c r="AU1062" s="9"/>
      <c r="AV1062" s="1"/>
      <c r="AW1062" s="1"/>
    </row>
    <row r="1063">
      <c r="A1063" s="1"/>
      <c r="B1063" s="1"/>
      <c r="C1063" s="5"/>
      <c r="D1063" s="1"/>
      <c r="E1063" s="1"/>
      <c r="F1063" s="1"/>
      <c r="G1063" s="1"/>
      <c r="H1063" s="5"/>
      <c r="I1063" s="2"/>
      <c r="J1063" s="2"/>
      <c r="K1063" s="3"/>
      <c r="L1063" s="5"/>
      <c r="M1063" s="1"/>
      <c r="N1063" s="1"/>
      <c r="O1063" s="1"/>
      <c r="P1063" s="1"/>
      <c r="Q1063" s="1"/>
      <c r="R1063" s="1"/>
      <c r="S1063" s="1"/>
      <c r="T1063" s="1"/>
      <c r="U1063" s="5"/>
      <c r="V1063" s="5"/>
      <c r="W1063" s="5"/>
      <c r="X1063" s="5"/>
      <c r="Y1063" s="5"/>
      <c r="Z1063" s="5"/>
      <c r="AA1063" s="5"/>
      <c r="AB1063" s="5"/>
      <c r="AC1063" s="5"/>
      <c r="AD1063" s="5"/>
      <c r="AE1063" s="6"/>
      <c r="AF1063" s="5"/>
      <c r="AG1063" s="7"/>
      <c r="AH1063" s="6"/>
      <c r="AI1063" s="8"/>
      <c r="AJ1063" s="5"/>
      <c r="AK1063" s="5"/>
      <c r="AL1063" s="5"/>
      <c r="AM1063" s="5"/>
      <c r="AN1063" s="5"/>
      <c r="AO1063" s="5"/>
      <c r="AP1063" s="5"/>
      <c r="AQ1063" s="5"/>
      <c r="AR1063" s="5"/>
      <c r="AS1063" s="5"/>
      <c r="AT1063" s="5"/>
      <c r="AU1063" s="9"/>
      <c r="AV1063" s="1"/>
      <c r="AW1063" s="1"/>
    </row>
    <row r="1064">
      <c r="A1064" s="1"/>
      <c r="B1064" s="1"/>
      <c r="C1064" s="5"/>
      <c r="D1064" s="1"/>
      <c r="E1064" s="1"/>
      <c r="F1064" s="1"/>
      <c r="G1064" s="1"/>
      <c r="H1064" s="5"/>
      <c r="I1064" s="2"/>
      <c r="J1064" s="2"/>
      <c r="K1064" s="3"/>
      <c r="L1064" s="5"/>
      <c r="M1064" s="1"/>
      <c r="N1064" s="1"/>
      <c r="O1064" s="1"/>
      <c r="P1064" s="1"/>
      <c r="Q1064" s="1"/>
      <c r="R1064" s="1"/>
      <c r="S1064" s="1"/>
      <c r="T1064" s="1"/>
      <c r="U1064" s="5"/>
      <c r="V1064" s="5"/>
      <c r="W1064" s="5"/>
      <c r="X1064" s="5"/>
      <c r="Y1064" s="5"/>
      <c r="Z1064" s="5"/>
      <c r="AA1064" s="5"/>
      <c r="AB1064" s="5"/>
      <c r="AC1064" s="5"/>
      <c r="AD1064" s="5"/>
      <c r="AE1064" s="6"/>
      <c r="AF1064" s="5"/>
      <c r="AG1064" s="7"/>
      <c r="AH1064" s="6"/>
      <c r="AI1064" s="8"/>
      <c r="AJ1064" s="5"/>
      <c r="AK1064" s="5"/>
      <c r="AL1064" s="5"/>
      <c r="AM1064" s="5"/>
      <c r="AN1064" s="5"/>
      <c r="AO1064" s="5"/>
      <c r="AP1064" s="5"/>
      <c r="AQ1064" s="5"/>
      <c r="AR1064" s="5"/>
      <c r="AS1064" s="5"/>
      <c r="AT1064" s="5"/>
      <c r="AU1064" s="9"/>
      <c r="AV1064" s="1"/>
      <c r="AW1064" s="1"/>
    </row>
    <row r="1065">
      <c r="A1065" s="1"/>
      <c r="B1065" s="1"/>
      <c r="C1065" s="5"/>
      <c r="D1065" s="1"/>
      <c r="E1065" s="1"/>
      <c r="F1065" s="1"/>
      <c r="G1065" s="1"/>
      <c r="H1065" s="5"/>
      <c r="I1065" s="2"/>
      <c r="J1065" s="2"/>
      <c r="K1065" s="3"/>
      <c r="L1065" s="5"/>
      <c r="M1065" s="1"/>
      <c r="N1065" s="1"/>
      <c r="O1065" s="1"/>
      <c r="P1065" s="1"/>
      <c r="Q1065" s="1"/>
      <c r="R1065" s="1"/>
      <c r="S1065" s="1"/>
      <c r="T1065" s="1"/>
      <c r="U1065" s="5"/>
      <c r="V1065" s="5"/>
      <c r="W1065" s="5"/>
      <c r="X1065" s="5"/>
      <c r="Y1065" s="5"/>
      <c r="Z1065" s="5"/>
      <c r="AA1065" s="5"/>
      <c r="AB1065" s="5"/>
      <c r="AC1065" s="5"/>
      <c r="AD1065" s="5"/>
      <c r="AE1065" s="6"/>
      <c r="AF1065" s="5"/>
      <c r="AG1065" s="7"/>
      <c r="AH1065" s="6"/>
      <c r="AI1065" s="8"/>
      <c r="AJ1065" s="5"/>
      <c r="AK1065" s="5"/>
      <c r="AL1065" s="5"/>
      <c r="AM1065" s="5"/>
      <c r="AN1065" s="5"/>
      <c r="AO1065" s="5"/>
      <c r="AP1065" s="5"/>
      <c r="AQ1065" s="5"/>
      <c r="AR1065" s="5"/>
      <c r="AS1065" s="5"/>
      <c r="AT1065" s="5"/>
      <c r="AU1065" s="9"/>
      <c r="AV1065" s="1"/>
      <c r="AW1065" s="1"/>
    </row>
    <row r="1066">
      <c r="A1066" s="1"/>
      <c r="B1066" s="1"/>
      <c r="C1066" s="5"/>
      <c r="D1066" s="1"/>
      <c r="E1066" s="1"/>
      <c r="F1066" s="1"/>
      <c r="G1066" s="1"/>
      <c r="H1066" s="5"/>
      <c r="I1066" s="2"/>
      <c r="J1066" s="2"/>
      <c r="K1066" s="3"/>
      <c r="L1066" s="5"/>
      <c r="M1066" s="1"/>
      <c r="N1066" s="1"/>
      <c r="O1066" s="1"/>
      <c r="P1066" s="1"/>
      <c r="Q1066" s="1"/>
      <c r="R1066" s="1"/>
      <c r="S1066" s="1"/>
      <c r="T1066" s="1"/>
      <c r="U1066" s="5"/>
      <c r="V1066" s="5"/>
      <c r="W1066" s="5"/>
      <c r="X1066" s="5"/>
      <c r="Y1066" s="5"/>
      <c r="Z1066" s="5"/>
      <c r="AA1066" s="5"/>
      <c r="AB1066" s="5"/>
      <c r="AC1066" s="5"/>
      <c r="AD1066" s="5"/>
      <c r="AE1066" s="6"/>
      <c r="AF1066" s="5"/>
      <c r="AG1066" s="7"/>
      <c r="AH1066" s="6"/>
      <c r="AI1066" s="8"/>
      <c r="AJ1066" s="5"/>
      <c r="AK1066" s="5"/>
      <c r="AL1066" s="5"/>
      <c r="AM1066" s="5"/>
      <c r="AN1066" s="5"/>
      <c r="AO1066" s="5"/>
      <c r="AP1066" s="5"/>
      <c r="AQ1066" s="5"/>
      <c r="AR1066" s="5"/>
      <c r="AS1066" s="5"/>
      <c r="AT1066" s="5"/>
      <c r="AU1066" s="9"/>
      <c r="AV1066" s="1"/>
      <c r="AW1066" s="1"/>
    </row>
    <row r="1067">
      <c r="A1067" s="1"/>
      <c r="B1067" s="1"/>
      <c r="C1067" s="5"/>
      <c r="D1067" s="1"/>
      <c r="E1067" s="1"/>
      <c r="F1067" s="1"/>
      <c r="G1067" s="1"/>
      <c r="H1067" s="5"/>
      <c r="I1067" s="2"/>
      <c r="J1067" s="2"/>
      <c r="K1067" s="3"/>
      <c r="L1067" s="5"/>
      <c r="M1067" s="1"/>
      <c r="N1067" s="1"/>
      <c r="O1067" s="1"/>
      <c r="P1067" s="1"/>
      <c r="Q1067" s="1"/>
      <c r="R1067" s="1"/>
      <c r="S1067" s="1"/>
      <c r="T1067" s="1"/>
      <c r="U1067" s="5"/>
      <c r="V1067" s="5"/>
      <c r="W1067" s="5"/>
      <c r="X1067" s="5"/>
      <c r="Y1067" s="5"/>
      <c r="Z1067" s="5"/>
      <c r="AA1067" s="5"/>
      <c r="AB1067" s="5"/>
      <c r="AC1067" s="5"/>
      <c r="AD1067" s="5"/>
      <c r="AE1067" s="6"/>
      <c r="AF1067" s="5"/>
      <c r="AG1067" s="7"/>
      <c r="AH1067" s="6"/>
      <c r="AI1067" s="8"/>
      <c r="AJ1067" s="5"/>
      <c r="AK1067" s="5"/>
      <c r="AL1067" s="5"/>
      <c r="AM1067" s="5"/>
      <c r="AN1067" s="5"/>
      <c r="AO1067" s="5"/>
      <c r="AP1067" s="5"/>
      <c r="AQ1067" s="5"/>
      <c r="AR1067" s="5"/>
      <c r="AS1067" s="5"/>
      <c r="AT1067" s="5"/>
      <c r="AU1067" s="9"/>
      <c r="AV1067" s="1"/>
      <c r="AW1067" s="1"/>
    </row>
    <row r="1068">
      <c r="A1068" s="1"/>
      <c r="B1068" s="1"/>
      <c r="C1068" s="5"/>
      <c r="D1068" s="1"/>
      <c r="E1068" s="1"/>
      <c r="F1068" s="1"/>
      <c r="G1068" s="1"/>
      <c r="H1068" s="5"/>
      <c r="I1068" s="2"/>
      <c r="J1068" s="2"/>
      <c r="K1068" s="3"/>
      <c r="L1068" s="5"/>
      <c r="M1068" s="1"/>
      <c r="N1068" s="1"/>
      <c r="O1068" s="1"/>
      <c r="P1068" s="1"/>
      <c r="Q1068" s="1"/>
      <c r="R1068" s="1"/>
      <c r="S1068" s="1"/>
      <c r="T1068" s="1"/>
      <c r="U1068" s="5"/>
      <c r="V1068" s="5"/>
      <c r="W1068" s="5"/>
      <c r="X1068" s="5"/>
      <c r="Y1068" s="5"/>
      <c r="Z1068" s="5"/>
      <c r="AA1068" s="5"/>
      <c r="AB1068" s="5"/>
      <c r="AC1068" s="5"/>
      <c r="AD1068" s="5"/>
      <c r="AE1068" s="6"/>
      <c r="AF1068" s="5"/>
      <c r="AG1068" s="7"/>
      <c r="AH1068" s="6"/>
      <c r="AI1068" s="8"/>
      <c r="AJ1068" s="5"/>
      <c r="AK1068" s="5"/>
      <c r="AL1068" s="5"/>
      <c r="AM1068" s="5"/>
      <c r="AN1068" s="5"/>
      <c r="AO1068" s="5"/>
      <c r="AP1068" s="5"/>
      <c r="AQ1068" s="5"/>
      <c r="AR1068" s="5"/>
      <c r="AS1068" s="5"/>
      <c r="AT1068" s="5"/>
      <c r="AU1068" s="9"/>
      <c r="AV1068" s="1"/>
      <c r="AW1068" s="1"/>
    </row>
    <row r="1069">
      <c r="A1069" s="1"/>
      <c r="B1069" s="1"/>
      <c r="C1069" s="5"/>
      <c r="D1069" s="1"/>
      <c r="E1069" s="1"/>
      <c r="F1069" s="1"/>
      <c r="G1069" s="1"/>
      <c r="H1069" s="5"/>
      <c r="I1069" s="2"/>
      <c r="J1069" s="2"/>
      <c r="K1069" s="3"/>
      <c r="L1069" s="5"/>
      <c r="M1069" s="1"/>
      <c r="N1069" s="1"/>
      <c r="O1069" s="1"/>
      <c r="P1069" s="1"/>
      <c r="Q1069" s="1"/>
      <c r="R1069" s="1"/>
      <c r="S1069" s="1"/>
      <c r="T1069" s="1"/>
      <c r="U1069" s="5"/>
      <c r="V1069" s="5"/>
      <c r="W1069" s="5"/>
      <c r="X1069" s="5"/>
      <c r="Y1069" s="5"/>
      <c r="Z1069" s="5"/>
      <c r="AA1069" s="5"/>
      <c r="AB1069" s="5"/>
      <c r="AC1069" s="5"/>
      <c r="AD1069" s="5"/>
      <c r="AE1069" s="6"/>
      <c r="AF1069" s="5"/>
      <c r="AG1069" s="7"/>
      <c r="AH1069" s="6"/>
      <c r="AI1069" s="8"/>
      <c r="AJ1069" s="5"/>
      <c r="AK1069" s="5"/>
      <c r="AL1069" s="5"/>
      <c r="AM1069" s="5"/>
      <c r="AN1069" s="5"/>
      <c r="AO1069" s="5"/>
      <c r="AP1069" s="5"/>
      <c r="AQ1069" s="5"/>
      <c r="AR1069" s="5"/>
      <c r="AS1069" s="5"/>
      <c r="AT1069" s="5"/>
      <c r="AU1069" s="9"/>
      <c r="AV1069" s="1"/>
      <c r="AW1069" s="1"/>
    </row>
    <row r="1070">
      <c r="A1070" s="1"/>
      <c r="B1070" s="1"/>
      <c r="C1070" s="5"/>
      <c r="D1070" s="1"/>
      <c r="E1070" s="1"/>
      <c r="F1070" s="1"/>
      <c r="G1070" s="1"/>
      <c r="H1070" s="5"/>
      <c r="I1070" s="2"/>
      <c r="J1070" s="2"/>
      <c r="K1070" s="3"/>
      <c r="L1070" s="5"/>
      <c r="M1070" s="1"/>
      <c r="N1070" s="1"/>
      <c r="O1070" s="1"/>
      <c r="P1070" s="1"/>
      <c r="Q1070" s="1"/>
      <c r="R1070" s="1"/>
      <c r="S1070" s="1"/>
      <c r="T1070" s="1"/>
      <c r="U1070" s="5"/>
      <c r="V1070" s="5"/>
      <c r="W1070" s="5"/>
      <c r="X1070" s="5"/>
      <c r="Y1070" s="5"/>
      <c r="Z1070" s="5"/>
      <c r="AA1070" s="5"/>
      <c r="AB1070" s="5"/>
      <c r="AC1070" s="5"/>
      <c r="AD1070" s="5"/>
      <c r="AE1070" s="6"/>
      <c r="AF1070" s="5"/>
      <c r="AG1070" s="7"/>
      <c r="AH1070" s="6"/>
      <c r="AI1070" s="8"/>
      <c r="AJ1070" s="5"/>
      <c r="AK1070" s="5"/>
      <c r="AL1070" s="5"/>
      <c r="AM1070" s="5"/>
      <c r="AN1070" s="5"/>
      <c r="AO1070" s="5"/>
      <c r="AP1070" s="5"/>
      <c r="AQ1070" s="5"/>
      <c r="AR1070" s="5"/>
      <c r="AS1070" s="5"/>
      <c r="AT1070" s="5"/>
      <c r="AU1070" s="9"/>
      <c r="AV1070" s="1"/>
      <c r="AW1070" s="1"/>
    </row>
    <row r="1071">
      <c r="A1071" s="1"/>
      <c r="B1071" s="1"/>
      <c r="C1071" s="5"/>
      <c r="D1071" s="1"/>
      <c r="E1071" s="1"/>
      <c r="F1071" s="1"/>
      <c r="G1071" s="1"/>
      <c r="H1071" s="5"/>
      <c r="I1071" s="2"/>
      <c r="J1071" s="2"/>
      <c r="K1071" s="3"/>
      <c r="L1071" s="5"/>
      <c r="M1071" s="1"/>
      <c r="N1071" s="1"/>
      <c r="O1071" s="1"/>
      <c r="P1071" s="1"/>
      <c r="Q1071" s="1"/>
      <c r="R1071" s="1"/>
      <c r="S1071" s="1"/>
      <c r="T1071" s="1"/>
      <c r="U1071" s="5"/>
      <c r="V1071" s="5"/>
      <c r="W1071" s="5"/>
      <c r="X1071" s="5"/>
      <c r="Y1071" s="5"/>
      <c r="Z1071" s="5"/>
      <c r="AA1071" s="5"/>
      <c r="AB1071" s="5"/>
      <c r="AC1071" s="5"/>
      <c r="AD1071" s="5"/>
      <c r="AE1071" s="6"/>
      <c r="AF1071" s="5"/>
      <c r="AG1071" s="7"/>
      <c r="AH1071" s="6"/>
      <c r="AI1071" s="8"/>
      <c r="AJ1071" s="5"/>
      <c r="AK1071" s="5"/>
      <c r="AL1071" s="5"/>
      <c r="AM1071" s="5"/>
      <c r="AN1071" s="5"/>
      <c r="AO1071" s="5"/>
      <c r="AP1071" s="5"/>
      <c r="AQ1071" s="5"/>
      <c r="AR1071" s="5"/>
      <c r="AS1071" s="5"/>
      <c r="AT1071" s="5"/>
      <c r="AU1071" s="9"/>
      <c r="AV1071" s="1"/>
      <c r="AW1071" s="1"/>
    </row>
    <row r="1072">
      <c r="A1072" s="1"/>
      <c r="B1072" s="1"/>
      <c r="C1072" s="5"/>
      <c r="D1072" s="1"/>
      <c r="E1072" s="1"/>
      <c r="F1072" s="1"/>
      <c r="G1072" s="1"/>
      <c r="H1072" s="5"/>
      <c r="I1072" s="2"/>
      <c r="J1072" s="2"/>
      <c r="K1072" s="3"/>
      <c r="L1072" s="5"/>
      <c r="M1072" s="1"/>
      <c r="N1072" s="1"/>
      <c r="O1072" s="1"/>
      <c r="P1072" s="1"/>
      <c r="Q1072" s="1"/>
      <c r="R1072" s="1"/>
      <c r="S1072" s="1"/>
      <c r="T1072" s="1"/>
      <c r="U1072" s="5"/>
      <c r="V1072" s="5"/>
      <c r="W1072" s="5"/>
      <c r="X1072" s="5"/>
      <c r="Y1072" s="5"/>
      <c r="Z1072" s="5"/>
      <c r="AA1072" s="5"/>
      <c r="AB1072" s="5"/>
      <c r="AC1072" s="5"/>
      <c r="AD1072" s="5"/>
      <c r="AE1072" s="6"/>
      <c r="AF1072" s="5"/>
      <c r="AG1072" s="7"/>
      <c r="AH1072" s="6"/>
      <c r="AI1072" s="8"/>
      <c r="AJ1072" s="5"/>
      <c r="AK1072" s="5"/>
      <c r="AL1072" s="5"/>
      <c r="AM1072" s="5"/>
      <c r="AN1072" s="5"/>
      <c r="AO1072" s="5"/>
      <c r="AP1072" s="5"/>
      <c r="AQ1072" s="5"/>
      <c r="AR1072" s="5"/>
      <c r="AS1072" s="5"/>
      <c r="AT1072" s="5"/>
      <c r="AU1072" s="9"/>
      <c r="AV1072" s="1"/>
      <c r="AW1072" s="1"/>
    </row>
    <row r="1073">
      <c r="A1073" s="1"/>
      <c r="B1073" s="1"/>
      <c r="C1073" s="5"/>
      <c r="D1073" s="1"/>
      <c r="E1073" s="1"/>
      <c r="F1073" s="1"/>
      <c r="G1073" s="1"/>
      <c r="H1073" s="5"/>
      <c r="I1073" s="2"/>
      <c r="J1073" s="2"/>
      <c r="K1073" s="3"/>
      <c r="L1073" s="5"/>
      <c r="M1073" s="1"/>
      <c r="N1073" s="1"/>
      <c r="O1073" s="1"/>
      <c r="P1073" s="1"/>
      <c r="Q1073" s="1"/>
      <c r="R1073" s="1"/>
      <c r="S1073" s="1"/>
      <c r="T1073" s="1"/>
      <c r="U1073" s="5"/>
      <c r="V1073" s="5"/>
      <c r="W1073" s="5"/>
      <c r="X1073" s="5"/>
      <c r="Y1073" s="5"/>
      <c r="Z1073" s="5"/>
      <c r="AA1073" s="5"/>
      <c r="AB1073" s="5"/>
      <c r="AC1073" s="5"/>
      <c r="AD1073" s="5"/>
      <c r="AE1073" s="6"/>
      <c r="AF1073" s="5"/>
      <c r="AG1073" s="7"/>
      <c r="AH1073" s="6"/>
      <c r="AI1073" s="8"/>
      <c r="AJ1073" s="5"/>
      <c r="AK1073" s="5"/>
      <c r="AL1073" s="5"/>
      <c r="AM1073" s="5"/>
      <c r="AN1073" s="5"/>
      <c r="AO1073" s="5"/>
      <c r="AP1073" s="5"/>
      <c r="AQ1073" s="5"/>
      <c r="AR1073" s="5"/>
      <c r="AS1073" s="5"/>
      <c r="AT1073" s="5"/>
      <c r="AU1073" s="9"/>
      <c r="AV1073" s="1"/>
      <c r="AW1073" s="1"/>
    </row>
    <row r="1074">
      <c r="A1074" s="1"/>
      <c r="B1074" s="1"/>
      <c r="C1074" s="5"/>
      <c r="D1074" s="1"/>
      <c r="E1074" s="1"/>
      <c r="F1074" s="1"/>
      <c r="G1074" s="1"/>
      <c r="H1074" s="5"/>
      <c r="I1074" s="2"/>
      <c r="J1074" s="2"/>
      <c r="K1074" s="3"/>
      <c r="L1074" s="5"/>
      <c r="M1074" s="1"/>
      <c r="N1074" s="1"/>
      <c r="O1074" s="1"/>
      <c r="P1074" s="1"/>
      <c r="Q1074" s="1"/>
      <c r="R1074" s="1"/>
      <c r="S1074" s="1"/>
      <c r="T1074" s="1"/>
      <c r="U1074" s="5"/>
      <c r="V1074" s="5"/>
      <c r="W1074" s="5"/>
      <c r="X1074" s="5"/>
      <c r="Y1074" s="5"/>
      <c r="Z1074" s="5"/>
      <c r="AA1074" s="5"/>
      <c r="AB1074" s="5"/>
      <c r="AC1074" s="5"/>
      <c r="AD1074" s="5"/>
      <c r="AE1074" s="6"/>
      <c r="AF1074" s="5"/>
      <c r="AG1074" s="7"/>
      <c r="AH1074" s="6"/>
      <c r="AI1074" s="8"/>
      <c r="AJ1074" s="5"/>
      <c r="AK1074" s="5"/>
      <c r="AL1074" s="5"/>
      <c r="AM1074" s="5"/>
      <c r="AN1074" s="5"/>
      <c r="AO1074" s="5"/>
      <c r="AP1074" s="5"/>
      <c r="AQ1074" s="5"/>
      <c r="AR1074" s="5"/>
      <c r="AS1074" s="5"/>
      <c r="AT1074" s="5"/>
      <c r="AU1074" s="9"/>
      <c r="AV1074" s="1"/>
      <c r="AW1074" s="1"/>
    </row>
    <row r="1075">
      <c r="A1075" s="1"/>
      <c r="B1075" s="1"/>
      <c r="C1075" s="5"/>
      <c r="D1075" s="1"/>
      <c r="E1075" s="1"/>
      <c r="F1075" s="1"/>
      <c r="G1075" s="1"/>
      <c r="H1075" s="5"/>
      <c r="I1075" s="2"/>
      <c r="J1075" s="2"/>
      <c r="K1075" s="3"/>
      <c r="L1075" s="5"/>
      <c r="M1075" s="1"/>
      <c r="N1075" s="1"/>
      <c r="O1075" s="1"/>
      <c r="P1075" s="1"/>
      <c r="Q1075" s="1"/>
      <c r="R1075" s="1"/>
      <c r="S1075" s="1"/>
      <c r="T1075" s="1"/>
      <c r="U1075" s="5"/>
      <c r="V1075" s="5"/>
      <c r="W1075" s="5"/>
      <c r="X1075" s="5"/>
      <c r="Y1075" s="5"/>
      <c r="Z1075" s="5"/>
      <c r="AA1075" s="5"/>
      <c r="AB1075" s="5"/>
      <c r="AC1075" s="5"/>
      <c r="AD1075" s="5"/>
      <c r="AE1075" s="6"/>
      <c r="AF1075" s="5"/>
      <c r="AG1075" s="7"/>
      <c r="AH1075" s="6"/>
      <c r="AI1075" s="8"/>
      <c r="AJ1075" s="5"/>
      <c r="AK1075" s="5"/>
      <c r="AL1075" s="5"/>
      <c r="AM1075" s="5"/>
      <c r="AN1075" s="5"/>
      <c r="AO1075" s="5"/>
      <c r="AP1075" s="5"/>
      <c r="AQ1075" s="5"/>
      <c r="AR1075" s="5"/>
      <c r="AS1075" s="5"/>
      <c r="AT1075" s="5"/>
      <c r="AU1075" s="9"/>
      <c r="AV1075" s="1"/>
      <c r="AW1075" s="1"/>
    </row>
    <row r="1076">
      <c r="A1076" s="1"/>
      <c r="B1076" s="1"/>
      <c r="C1076" s="5"/>
      <c r="D1076" s="1"/>
      <c r="E1076" s="1"/>
      <c r="F1076" s="1"/>
      <c r="G1076" s="1"/>
      <c r="H1076" s="5"/>
      <c r="I1076" s="2"/>
      <c r="J1076" s="2"/>
      <c r="K1076" s="3"/>
      <c r="L1076" s="5"/>
      <c r="M1076" s="1"/>
      <c r="N1076" s="1"/>
      <c r="O1076" s="1"/>
      <c r="P1076" s="1"/>
      <c r="Q1076" s="1"/>
      <c r="R1076" s="1"/>
      <c r="S1076" s="1"/>
      <c r="T1076" s="1"/>
      <c r="U1076" s="5"/>
      <c r="V1076" s="5"/>
      <c r="W1076" s="5"/>
      <c r="X1076" s="5"/>
      <c r="Y1076" s="5"/>
      <c r="Z1076" s="5"/>
      <c r="AA1076" s="5"/>
      <c r="AB1076" s="5"/>
      <c r="AC1076" s="5"/>
      <c r="AD1076" s="5"/>
      <c r="AE1076" s="6"/>
      <c r="AF1076" s="5"/>
      <c r="AG1076" s="7"/>
      <c r="AH1076" s="6"/>
      <c r="AI1076" s="8"/>
      <c r="AJ1076" s="5"/>
      <c r="AK1076" s="5"/>
      <c r="AL1076" s="5"/>
      <c r="AM1076" s="5"/>
      <c r="AN1076" s="5"/>
      <c r="AO1076" s="5"/>
      <c r="AP1076" s="5"/>
      <c r="AQ1076" s="5"/>
      <c r="AR1076" s="5"/>
      <c r="AS1076" s="5"/>
      <c r="AT1076" s="5"/>
      <c r="AU1076" s="9"/>
      <c r="AV1076" s="1"/>
      <c r="AW1076" s="1"/>
    </row>
    <row r="1077">
      <c r="A1077" s="1"/>
      <c r="B1077" s="1"/>
      <c r="C1077" s="5"/>
      <c r="D1077" s="1"/>
      <c r="E1077" s="1"/>
      <c r="F1077" s="1"/>
      <c r="G1077" s="1"/>
      <c r="H1077" s="5"/>
      <c r="I1077" s="2"/>
      <c r="J1077" s="2"/>
      <c r="K1077" s="3"/>
      <c r="L1077" s="5"/>
      <c r="M1077" s="1"/>
      <c r="N1077" s="1"/>
      <c r="O1077" s="1"/>
      <c r="P1077" s="1"/>
      <c r="Q1077" s="1"/>
      <c r="R1077" s="1"/>
      <c r="S1077" s="1"/>
      <c r="T1077" s="1"/>
      <c r="U1077" s="5"/>
      <c r="V1077" s="5"/>
      <c r="W1077" s="5"/>
      <c r="X1077" s="5"/>
      <c r="Y1077" s="5"/>
      <c r="Z1077" s="5"/>
      <c r="AA1077" s="5"/>
      <c r="AB1077" s="5"/>
      <c r="AC1077" s="5"/>
      <c r="AD1077" s="5"/>
      <c r="AE1077" s="6"/>
      <c r="AF1077" s="5"/>
      <c r="AG1077" s="7"/>
      <c r="AH1077" s="6"/>
      <c r="AI1077" s="8"/>
      <c r="AJ1077" s="5"/>
      <c r="AK1077" s="5"/>
      <c r="AL1077" s="5"/>
      <c r="AM1077" s="5"/>
      <c r="AN1077" s="5"/>
      <c r="AO1077" s="5"/>
      <c r="AP1077" s="5"/>
      <c r="AQ1077" s="5"/>
      <c r="AR1077" s="5"/>
      <c r="AS1077" s="5"/>
      <c r="AT1077" s="5"/>
      <c r="AU1077" s="9"/>
      <c r="AV1077" s="1"/>
      <c r="AW1077" s="1"/>
    </row>
    <row r="1078">
      <c r="A1078" s="1"/>
      <c r="B1078" s="1"/>
      <c r="C1078" s="5"/>
      <c r="D1078" s="1"/>
      <c r="E1078" s="1"/>
      <c r="F1078" s="1"/>
      <c r="G1078" s="1"/>
      <c r="H1078" s="5"/>
      <c r="I1078" s="2"/>
      <c r="J1078" s="2"/>
      <c r="K1078" s="3"/>
      <c r="L1078" s="5"/>
      <c r="M1078" s="1"/>
      <c r="N1078" s="1"/>
      <c r="O1078" s="1"/>
      <c r="P1078" s="1"/>
      <c r="Q1078" s="1"/>
      <c r="R1078" s="1"/>
      <c r="S1078" s="1"/>
      <c r="T1078" s="1"/>
      <c r="U1078" s="5"/>
      <c r="V1078" s="5"/>
      <c r="W1078" s="5"/>
      <c r="X1078" s="5"/>
      <c r="Y1078" s="5"/>
      <c r="Z1078" s="5"/>
      <c r="AA1078" s="5"/>
      <c r="AB1078" s="5"/>
      <c r="AC1078" s="5"/>
      <c r="AD1078" s="5"/>
      <c r="AE1078" s="6"/>
      <c r="AF1078" s="5"/>
      <c r="AG1078" s="7"/>
      <c r="AH1078" s="6"/>
      <c r="AI1078" s="8"/>
      <c r="AJ1078" s="5"/>
      <c r="AK1078" s="5"/>
      <c r="AL1078" s="5"/>
      <c r="AM1078" s="5"/>
      <c r="AN1078" s="5"/>
      <c r="AO1078" s="5"/>
      <c r="AP1078" s="5"/>
      <c r="AQ1078" s="5"/>
      <c r="AR1078" s="5"/>
      <c r="AS1078" s="5"/>
      <c r="AT1078" s="5"/>
      <c r="AU1078" s="9"/>
      <c r="AV1078" s="1"/>
      <c r="AW1078" s="1"/>
    </row>
    <row r="1079">
      <c r="A1079" s="1"/>
      <c r="B1079" s="1"/>
      <c r="C1079" s="5"/>
      <c r="D1079" s="1"/>
      <c r="E1079" s="1"/>
      <c r="F1079" s="1"/>
      <c r="G1079" s="1"/>
      <c r="H1079" s="5"/>
      <c r="I1079" s="2"/>
      <c r="J1079" s="2"/>
      <c r="K1079" s="3"/>
      <c r="L1079" s="5"/>
      <c r="M1079" s="1"/>
      <c r="N1079" s="1"/>
      <c r="O1079" s="1"/>
      <c r="P1079" s="1"/>
      <c r="Q1079" s="1"/>
      <c r="R1079" s="1"/>
      <c r="S1079" s="1"/>
      <c r="T1079" s="1"/>
      <c r="U1079" s="5"/>
      <c r="V1079" s="5"/>
      <c r="W1079" s="5"/>
      <c r="X1079" s="5"/>
      <c r="Y1079" s="5"/>
      <c r="Z1079" s="5"/>
      <c r="AA1079" s="5"/>
      <c r="AB1079" s="5"/>
      <c r="AC1079" s="5"/>
      <c r="AD1079" s="5"/>
      <c r="AE1079" s="6"/>
      <c r="AF1079" s="5"/>
      <c r="AG1079" s="7"/>
      <c r="AH1079" s="6"/>
      <c r="AI1079" s="8"/>
      <c r="AJ1079" s="5"/>
      <c r="AK1079" s="5"/>
      <c r="AL1079" s="5"/>
      <c r="AM1079" s="5"/>
      <c r="AN1079" s="5"/>
      <c r="AO1079" s="5"/>
      <c r="AP1079" s="5"/>
      <c r="AQ1079" s="5"/>
      <c r="AR1079" s="5"/>
      <c r="AS1079" s="5"/>
      <c r="AT1079" s="5"/>
      <c r="AU1079" s="9"/>
      <c r="AV1079" s="1"/>
      <c r="AW1079" s="1"/>
    </row>
    <row r="1080">
      <c r="A1080" s="1"/>
      <c r="B1080" s="1"/>
      <c r="C1080" s="5"/>
      <c r="D1080" s="1"/>
      <c r="E1080" s="1"/>
      <c r="F1080" s="1"/>
      <c r="G1080" s="1"/>
      <c r="H1080" s="5"/>
      <c r="I1080" s="2"/>
      <c r="J1080" s="2"/>
      <c r="K1080" s="3"/>
      <c r="L1080" s="5"/>
      <c r="M1080" s="1"/>
      <c r="N1080" s="1"/>
      <c r="O1080" s="1"/>
      <c r="P1080" s="1"/>
      <c r="Q1080" s="1"/>
      <c r="R1080" s="1"/>
      <c r="S1080" s="1"/>
      <c r="T1080" s="1"/>
      <c r="U1080" s="5"/>
      <c r="V1080" s="5"/>
      <c r="W1080" s="5"/>
      <c r="X1080" s="5"/>
      <c r="Y1080" s="5"/>
      <c r="Z1080" s="5"/>
      <c r="AA1080" s="5"/>
      <c r="AB1080" s="5"/>
      <c r="AC1080" s="5"/>
      <c r="AD1080" s="5"/>
      <c r="AE1080" s="6"/>
      <c r="AF1080" s="5"/>
      <c r="AG1080" s="7"/>
      <c r="AH1080" s="6"/>
      <c r="AI1080" s="8"/>
      <c r="AJ1080" s="5"/>
      <c r="AK1080" s="5"/>
      <c r="AL1080" s="5"/>
      <c r="AM1080" s="5"/>
      <c r="AN1080" s="5"/>
      <c r="AO1080" s="5"/>
      <c r="AP1080" s="5"/>
      <c r="AQ1080" s="5"/>
      <c r="AR1080" s="5"/>
      <c r="AS1080" s="5"/>
      <c r="AT1080" s="5"/>
      <c r="AU1080" s="9"/>
      <c r="AV1080" s="1"/>
      <c r="AW1080" s="1"/>
    </row>
    <row r="1081">
      <c r="A1081" s="1"/>
      <c r="B1081" s="1"/>
      <c r="C1081" s="5"/>
      <c r="D1081" s="1"/>
      <c r="E1081" s="1"/>
      <c r="F1081" s="1"/>
      <c r="G1081" s="1"/>
      <c r="H1081" s="5"/>
      <c r="I1081" s="2"/>
      <c r="J1081" s="2"/>
      <c r="K1081" s="3"/>
      <c r="L1081" s="5"/>
      <c r="M1081" s="1"/>
      <c r="N1081" s="1"/>
      <c r="O1081" s="1"/>
      <c r="P1081" s="1"/>
      <c r="Q1081" s="1"/>
      <c r="R1081" s="1"/>
      <c r="S1081" s="1"/>
      <c r="T1081" s="1"/>
      <c r="U1081" s="5"/>
      <c r="V1081" s="5"/>
      <c r="W1081" s="5"/>
      <c r="X1081" s="5"/>
      <c r="Y1081" s="5"/>
      <c r="Z1081" s="5"/>
      <c r="AA1081" s="5"/>
      <c r="AB1081" s="5"/>
      <c r="AC1081" s="5"/>
      <c r="AD1081" s="5"/>
      <c r="AE1081" s="6"/>
      <c r="AF1081" s="5"/>
      <c r="AG1081" s="7"/>
      <c r="AH1081" s="6"/>
      <c r="AI1081" s="8"/>
      <c r="AJ1081" s="5"/>
      <c r="AK1081" s="5"/>
      <c r="AL1081" s="5"/>
      <c r="AM1081" s="5"/>
      <c r="AN1081" s="5"/>
      <c r="AO1081" s="5"/>
      <c r="AP1081" s="5"/>
      <c r="AQ1081" s="5"/>
      <c r="AR1081" s="5"/>
      <c r="AS1081" s="5"/>
      <c r="AT1081" s="5"/>
      <c r="AU1081" s="9"/>
      <c r="AV1081" s="1"/>
      <c r="AW1081" s="1"/>
    </row>
    <row r="1082">
      <c r="A1082" s="1"/>
      <c r="B1082" s="1"/>
      <c r="C1082" s="5"/>
      <c r="D1082" s="1"/>
      <c r="E1082" s="1"/>
      <c r="F1082" s="1"/>
      <c r="G1082" s="1"/>
      <c r="H1082" s="5"/>
      <c r="I1082" s="2"/>
      <c r="J1082" s="2"/>
      <c r="K1082" s="3"/>
      <c r="L1082" s="5"/>
      <c r="M1082" s="1"/>
      <c r="N1082" s="1"/>
      <c r="O1082" s="1"/>
      <c r="P1082" s="1"/>
      <c r="Q1082" s="1"/>
      <c r="R1082" s="1"/>
      <c r="S1082" s="1"/>
      <c r="T1082" s="1"/>
      <c r="U1082" s="5"/>
      <c r="V1082" s="5"/>
      <c r="W1082" s="5"/>
      <c r="X1082" s="5"/>
      <c r="Y1082" s="5"/>
      <c r="Z1082" s="5"/>
      <c r="AA1082" s="5"/>
      <c r="AB1082" s="5"/>
      <c r="AC1082" s="5"/>
      <c r="AD1082" s="5"/>
      <c r="AE1082" s="6"/>
      <c r="AF1082" s="5"/>
      <c r="AG1082" s="7"/>
      <c r="AH1082" s="6"/>
      <c r="AI1082" s="8"/>
      <c r="AJ1082" s="5"/>
      <c r="AK1082" s="5"/>
      <c r="AL1082" s="5"/>
      <c r="AM1082" s="5"/>
      <c r="AN1082" s="5"/>
      <c r="AO1082" s="5"/>
      <c r="AP1082" s="5"/>
      <c r="AQ1082" s="5"/>
      <c r="AR1082" s="5"/>
      <c r="AS1082" s="5"/>
      <c r="AT1082" s="5"/>
      <c r="AU1082" s="9"/>
      <c r="AV1082" s="1"/>
      <c r="AW1082" s="1"/>
    </row>
    <row r="1083">
      <c r="A1083" s="1"/>
      <c r="B1083" s="1"/>
      <c r="C1083" s="5"/>
      <c r="D1083" s="1"/>
      <c r="E1083" s="1"/>
      <c r="F1083" s="1"/>
      <c r="G1083" s="1"/>
      <c r="H1083" s="5"/>
      <c r="I1083" s="2"/>
      <c r="J1083" s="2"/>
      <c r="K1083" s="3"/>
      <c r="L1083" s="5"/>
      <c r="M1083" s="1"/>
      <c r="N1083" s="1"/>
      <c r="O1083" s="1"/>
      <c r="P1083" s="1"/>
      <c r="Q1083" s="1"/>
      <c r="R1083" s="1"/>
      <c r="S1083" s="1"/>
      <c r="T1083" s="1"/>
      <c r="U1083" s="5"/>
      <c r="V1083" s="5"/>
      <c r="W1083" s="5"/>
      <c r="X1083" s="5"/>
      <c r="Y1083" s="5"/>
      <c r="Z1083" s="5"/>
      <c r="AA1083" s="5"/>
      <c r="AB1083" s="5"/>
      <c r="AC1083" s="5"/>
      <c r="AD1083" s="5"/>
      <c r="AE1083" s="6"/>
      <c r="AF1083" s="5"/>
      <c r="AG1083" s="7"/>
      <c r="AH1083" s="6"/>
      <c r="AI1083" s="8"/>
      <c r="AJ1083" s="5"/>
      <c r="AK1083" s="5"/>
      <c r="AL1083" s="5"/>
      <c r="AM1083" s="5"/>
      <c r="AN1083" s="5"/>
      <c r="AO1083" s="5"/>
      <c r="AP1083" s="5"/>
      <c r="AQ1083" s="5"/>
      <c r="AR1083" s="5"/>
      <c r="AS1083" s="5"/>
      <c r="AT1083" s="5"/>
      <c r="AU1083" s="9"/>
      <c r="AV1083" s="1"/>
      <c r="AW1083" s="1"/>
    </row>
    <row r="1084">
      <c r="A1084" s="1"/>
      <c r="B1084" s="1"/>
      <c r="C1084" s="5"/>
      <c r="D1084" s="1"/>
      <c r="E1084" s="1"/>
      <c r="F1084" s="1"/>
      <c r="G1084" s="1"/>
      <c r="H1084" s="5"/>
      <c r="I1084" s="2"/>
      <c r="J1084" s="2"/>
      <c r="K1084" s="3"/>
      <c r="L1084" s="5"/>
      <c r="M1084" s="1"/>
      <c r="N1084" s="1"/>
      <c r="O1084" s="1"/>
      <c r="P1084" s="1"/>
      <c r="Q1084" s="1"/>
      <c r="R1084" s="1"/>
      <c r="S1084" s="1"/>
      <c r="T1084" s="1"/>
      <c r="U1084" s="5"/>
      <c r="V1084" s="5"/>
      <c r="W1084" s="5"/>
      <c r="X1084" s="5"/>
      <c r="Y1084" s="5"/>
      <c r="Z1084" s="5"/>
      <c r="AA1084" s="5"/>
      <c r="AB1084" s="5"/>
      <c r="AC1084" s="5"/>
      <c r="AD1084" s="5"/>
      <c r="AE1084" s="6"/>
      <c r="AF1084" s="5"/>
      <c r="AG1084" s="7"/>
      <c r="AH1084" s="6"/>
      <c r="AI1084" s="8"/>
      <c r="AJ1084" s="5"/>
      <c r="AK1084" s="5"/>
      <c r="AL1084" s="5"/>
      <c r="AM1084" s="5"/>
      <c r="AN1084" s="5"/>
      <c r="AO1084" s="5"/>
      <c r="AP1084" s="5"/>
      <c r="AQ1084" s="5"/>
      <c r="AR1084" s="5"/>
      <c r="AS1084" s="5"/>
      <c r="AT1084" s="5"/>
      <c r="AU1084" s="9"/>
      <c r="AV1084" s="1"/>
      <c r="AW1084" s="1"/>
    </row>
    <row r="1085">
      <c r="A1085" s="1"/>
      <c r="B1085" s="1"/>
      <c r="C1085" s="5"/>
      <c r="D1085" s="1"/>
      <c r="E1085" s="1"/>
      <c r="F1085" s="1"/>
      <c r="G1085" s="1"/>
      <c r="H1085" s="5"/>
      <c r="I1085" s="2"/>
      <c r="J1085" s="2"/>
      <c r="K1085" s="3"/>
      <c r="L1085" s="5"/>
      <c r="M1085" s="1"/>
      <c r="N1085" s="1"/>
      <c r="O1085" s="1"/>
      <c r="P1085" s="1"/>
      <c r="Q1085" s="1"/>
      <c r="R1085" s="1"/>
      <c r="S1085" s="1"/>
      <c r="T1085" s="1"/>
      <c r="U1085" s="5"/>
      <c r="V1085" s="5"/>
      <c r="W1085" s="5"/>
      <c r="X1085" s="5"/>
      <c r="Y1085" s="5"/>
      <c r="Z1085" s="5"/>
      <c r="AA1085" s="5"/>
      <c r="AB1085" s="5"/>
      <c r="AC1085" s="5"/>
      <c r="AD1085" s="5"/>
      <c r="AE1085" s="6"/>
      <c r="AF1085" s="5"/>
      <c r="AG1085" s="7"/>
      <c r="AH1085" s="6"/>
      <c r="AI1085" s="8"/>
      <c r="AJ1085" s="5"/>
      <c r="AK1085" s="5"/>
      <c r="AL1085" s="5"/>
      <c r="AM1085" s="5"/>
      <c r="AN1085" s="5"/>
      <c r="AO1085" s="5"/>
      <c r="AP1085" s="5"/>
      <c r="AQ1085" s="5"/>
      <c r="AR1085" s="5"/>
      <c r="AS1085" s="5"/>
      <c r="AT1085" s="5"/>
      <c r="AU1085" s="9"/>
      <c r="AV1085" s="1"/>
      <c r="AW1085" s="1"/>
    </row>
    <row r="1086">
      <c r="A1086" s="1"/>
      <c r="B1086" s="1"/>
      <c r="C1086" s="5"/>
      <c r="D1086" s="1"/>
      <c r="E1086" s="1"/>
      <c r="F1086" s="1"/>
      <c r="G1086" s="1"/>
      <c r="H1086" s="5"/>
      <c r="I1086" s="2"/>
      <c r="J1086" s="2"/>
      <c r="K1086" s="3"/>
      <c r="L1086" s="5"/>
      <c r="M1086" s="1"/>
      <c r="N1086" s="1"/>
      <c r="O1086" s="1"/>
      <c r="P1086" s="1"/>
      <c r="Q1086" s="1"/>
      <c r="R1086" s="1"/>
      <c r="S1086" s="1"/>
      <c r="T1086" s="1"/>
      <c r="U1086" s="5"/>
      <c r="V1086" s="5"/>
      <c r="W1086" s="5"/>
      <c r="X1086" s="5"/>
      <c r="Y1086" s="5"/>
      <c r="Z1086" s="5"/>
      <c r="AA1086" s="5"/>
      <c r="AB1086" s="5"/>
      <c r="AC1086" s="5"/>
      <c r="AD1086" s="5"/>
      <c r="AE1086" s="6"/>
      <c r="AF1086" s="5"/>
      <c r="AG1086" s="7"/>
      <c r="AH1086" s="6"/>
      <c r="AI1086" s="8"/>
      <c r="AJ1086" s="5"/>
      <c r="AK1086" s="5"/>
      <c r="AL1086" s="5"/>
      <c r="AM1086" s="5"/>
      <c r="AN1086" s="5"/>
      <c r="AO1086" s="5"/>
      <c r="AP1086" s="5"/>
      <c r="AQ1086" s="5"/>
      <c r="AR1086" s="5"/>
      <c r="AS1086" s="5"/>
      <c r="AT1086" s="5"/>
      <c r="AU1086" s="9"/>
      <c r="AV1086" s="1"/>
      <c r="AW1086" s="1"/>
    </row>
    <row r="1087">
      <c r="A1087" s="1"/>
      <c r="B1087" s="1"/>
      <c r="C1087" s="5"/>
      <c r="D1087" s="1"/>
      <c r="E1087" s="1"/>
      <c r="F1087" s="1"/>
      <c r="G1087" s="1"/>
      <c r="H1087" s="5"/>
      <c r="I1087" s="2"/>
      <c r="J1087" s="2"/>
      <c r="K1087" s="3"/>
      <c r="L1087" s="5"/>
      <c r="M1087" s="1"/>
      <c r="N1087" s="1"/>
      <c r="O1087" s="1"/>
      <c r="P1087" s="1"/>
      <c r="Q1087" s="1"/>
      <c r="R1087" s="1"/>
      <c r="S1087" s="1"/>
      <c r="T1087" s="1"/>
      <c r="U1087" s="5"/>
      <c r="V1087" s="5"/>
      <c r="W1087" s="5"/>
      <c r="X1087" s="5"/>
      <c r="Y1087" s="5"/>
      <c r="Z1087" s="5"/>
      <c r="AA1087" s="5"/>
      <c r="AB1087" s="5"/>
      <c r="AC1087" s="5"/>
      <c r="AD1087" s="5"/>
      <c r="AE1087" s="6"/>
      <c r="AF1087" s="5"/>
      <c r="AG1087" s="7"/>
      <c r="AH1087" s="6"/>
      <c r="AI1087" s="8"/>
      <c r="AJ1087" s="5"/>
      <c r="AK1087" s="5"/>
      <c r="AL1087" s="5"/>
      <c r="AM1087" s="5"/>
      <c r="AN1087" s="5"/>
      <c r="AO1087" s="5"/>
      <c r="AP1087" s="5"/>
      <c r="AQ1087" s="5"/>
      <c r="AR1087" s="5"/>
      <c r="AS1087" s="5"/>
      <c r="AT1087" s="5"/>
      <c r="AU1087" s="9"/>
      <c r="AV1087" s="1"/>
      <c r="AW1087" s="1"/>
    </row>
    <row r="1088">
      <c r="A1088" s="1"/>
      <c r="B1088" s="1"/>
      <c r="C1088" s="5"/>
      <c r="D1088" s="1"/>
      <c r="E1088" s="1"/>
      <c r="F1088" s="1"/>
      <c r="G1088" s="1"/>
      <c r="H1088" s="5"/>
      <c r="I1088" s="2"/>
      <c r="J1088" s="2"/>
      <c r="K1088" s="3"/>
      <c r="L1088" s="5"/>
      <c r="M1088" s="1"/>
      <c r="N1088" s="1"/>
      <c r="O1088" s="1"/>
      <c r="P1088" s="1"/>
      <c r="Q1088" s="1"/>
      <c r="R1088" s="1"/>
      <c r="S1088" s="1"/>
      <c r="T1088" s="1"/>
      <c r="U1088" s="5"/>
      <c r="V1088" s="5"/>
      <c r="W1088" s="5"/>
      <c r="X1088" s="5"/>
      <c r="Y1088" s="5"/>
      <c r="Z1088" s="5"/>
      <c r="AA1088" s="5"/>
      <c r="AB1088" s="5"/>
      <c r="AC1088" s="5"/>
      <c r="AD1088" s="5"/>
      <c r="AE1088" s="6"/>
      <c r="AF1088" s="5"/>
      <c r="AG1088" s="7"/>
      <c r="AH1088" s="6"/>
      <c r="AI1088" s="8"/>
      <c r="AJ1088" s="5"/>
      <c r="AK1088" s="5"/>
      <c r="AL1088" s="5"/>
      <c r="AM1088" s="5"/>
      <c r="AN1088" s="5"/>
      <c r="AO1088" s="5"/>
      <c r="AP1088" s="5"/>
      <c r="AQ1088" s="5"/>
      <c r="AR1088" s="5"/>
      <c r="AS1088" s="5"/>
      <c r="AT1088" s="5"/>
      <c r="AU1088" s="9"/>
      <c r="AV1088" s="1"/>
      <c r="AW1088" s="1"/>
    </row>
    <row r="1089">
      <c r="A1089" s="1"/>
      <c r="B1089" s="1"/>
      <c r="C1089" s="5"/>
      <c r="D1089" s="1"/>
      <c r="E1089" s="1"/>
      <c r="F1089" s="1"/>
      <c r="G1089" s="1"/>
      <c r="H1089" s="5"/>
      <c r="I1089" s="2"/>
      <c r="J1089" s="2"/>
      <c r="K1089" s="3"/>
      <c r="L1089" s="5"/>
      <c r="M1089" s="1"/>
      <c r="N1089" s="1"/>
      <c r="O1089" s="1"/>
      <c r="P1089" s="1"/>
      <c r="Q1089" s="1"/>
      <c r="R1089" s="1"/>
      <c r="S1089" s="1"/>
      <c r="T1089" s="1"/>
      <c r="U1089" s="5"/>
      <c r="V1089" s="5"/>
      <c r="W1089" s="5"/>
      <c r="X1089" s="5"/>
      <c r="Y1089" s="5"/>
      <c r="Z1089" s="5"/>
      <c r="AA1089" s="5"/>
      <c r="AB1089" s="5"/>
      <c r="AC1089" s="5"/>
      <c r="AD1089" s="5"/>
      <c r="AE1089" s="6"/>
      <c r="AF1089" s="5"/>
      <c r="AG1089" s="7"/>
      <c r="AH1089" s="6"/>
      <c r="AI1089" s="8"/>
      <c r="AJ1089" s="5"/>
      <c r="AK1089" s="5"/>
      <c r="AL1089" s="5"/>
      <c r="AM1089" s="5"/>
      <c r="AN1089" s="5"/>
      <c r="AO1089" s="5"/>
      <c r="AP1089" s="5"/>
      <c r="AQ1089" s="5"/>
      <c r="AR1089" s="5"/>
      <c r="AS1089" s="5"/>
      <c r="AT1089" s="5"/>
      <c r="AU1089" s="9"/>
      <c r="AV1089" s="1"/>
      <c r="AW1089" s="1"/>
    </row>
    <row r="1090">
      <c r="A1090" s="1"/>
      <c r="B1090" s="1"/>
      <c r="C1090" s="5"/>
      <c r="D1090" s="1"/>
      <c r="E1090" s="1"/>
      <c r="F1090" s="1"/>
      <c r="G1090" s="1"/>
      <c r="H1090" s="5"/>
      <c r="I1090" s="2"/>
      <c r="J1090" s="2"/>
      <c r="K1090" s="3"/>
      <c r="L1090" s="5"/>
      <c r="M1090" s="1"/>
      <c r="N1090" s="1"/>
      <c r="O1090" s="1"/>
      <c r="P1090" s="1"/>
      <c r="Q1090" s="1"/>
      <c r="R1090" s="1"/>
      <c r="S1090" s="1"/>
      <c r="T1090" s="1"/>
      <c r="U1090" s="5"/>
      <c r="V1090" s="5"/>
      <c r="W1090" s="5"/>
      <c r="X1090" s="5"/>
      <c r="Y1090" s="5"/>
      <c r="Z1090" s="5"/>
      <c r="AA1090" s="5"/>
      <c r="AB1090" s="5"/>
      <c r="AC1090" s="5"/>
      <c r="AD1090" s="5"/>
      <c r="AE1090" s="6"/>
      <c r="AF1090" s="5"/>
      <c r="AG1090" s="7"/>
      <c r="AH1090" s="6"/>
      <c r="AI1090" s="8"/>
      <c r="AJ1090" s="5"/>
      <c r="AK1090" s="5"/>
      <c r="AL1090" s="5"/>
      <c r="AM1090" s="5"/>
      <c r="AN1090" s="5"/>
      <c r="AO1090" s="5"/>
      <c r="AP1090" s="5"/>
      <c r="AQ1090" s="5"/>
      <c r="AR1090" s="5"/>
      <c r="AS1090" s="5"/>
      <c r="AT1090" s="5"/>
      <c r="AU1090" s="9"/>
      <c r="AV1090" s="1"/>
      <c r="AW1090" s="1"/>
    </row>
    <row r="1091">
      <c r="A1091" s="1"/>
      <c r="B1091" s="1"/>
      <c r="C1091" s="5"/>
      <c r="D1091" s="1"/>
      <c r="E1091" s="1"/>
      <c r="F1091" s="1"/>
      <c r="G1091" s="1"/>
      <c r="H1091" s="5"/>
      <c r="I1091" s="2"/>
      <c r="J1091" s="2"/>
      <c r="K1091" s="3"/>
      <c r="L1091" s="5"/>
      <c r="M1091" s="1"/>
      <c r="N1091" s="1"/>
      <c r="O1091" s="1"/>
      <c r="P1091" s="1"/>
      <c r="Q1091" s="1"/>
      <c r="R1091" s="1"/>
      <c r="S1091" s="1"/>
      <c r="T1091" s="1"/>
      <c r="U1091" s="5"/>
      <c r="V1091" s="5"/>
      <c r="W1091" s="5"/>
      <c r="X1091" s="5"/>
      <c r="Y1091" s="5"/>
      <c r="Z1091" s="5"/>
      <c r="AA1091" s="5"/>
      <c r="AB1091" s="5"/>
      <c r="AC1091" s="5"/>
      <c r="AD1091" s="5"/>
      <c r="AE1091" s="6"/>
      <c r="AF1091" s="5"/>
      <c r="AG1091" s="7"/>
      <c r="AH1091" s="6"/>
      <c r="AI1091" s="8"/>
      <c r="AJ1091" s="5"/>
      <c r="AK1091" s="5"/>
      <c r="AL1091" s="5"/>
      <c r="AM1091" s="5"/>
      <c r="AN1091" s="5"/>
      <c r="AO1091" s="5"/>
      <c r="AP1091" s="5"/>
      <c r="AQ1091" s="5"/>
      <c r="AR1091" s="5"/>
      <c r="AS1091" s="5"/>
      <c r="AT1091" s="5"/>
      <c r="AU1091" s="9"/>
      <c r="AV1091" s="1"/>
      <c r="AW1091" s="1"/>
    </row>
    <row r="1092">
      <c r="A1092" s="1"/>
      <c r="B1092" s="1"/>
      <c r="C1092" s="5"/>
      <c r="D1092" s="1"/>
      <c r="E1092" s="1"/>
      <c r="F1092" s="1"/>
      <c r="G1092" s="1"/>
      <c r="H1092" s="5"/>
      <c r="I1092" s="2"/>
      <c r="J1092" s="2"/>
      <c r="K1092" s="3"/>
      <c r="L1092" s="5"/>
      <c r="M1092" s="1"/>
      <c r="N1092" s="1"/>
      <c r="O1092" s="1"/>
      <c r="P1092" s="1"/>
      <c r="Q1092" s="1"/>
      <c r="R1092" s="1"/>
      <c r="S1092" s="1"/>
      <c r="T1092" s="1"/>
      <c r="U1092" s="5"/>
      <c r="V1092" s="5"/>
      <c r="W1092" s="5"/>
      <c r="X1092" s="5"/>
      <c r="Y1092" s="5"/>
      <c r="Z1092" s="5"/>
      <c r="AA1092" s="5"/>
      <c r="AB1092" s="5"/>
      <c r="AC1092" s="5"/>
      <c r="AD1092" s="5"/>
      <c r="AE1092" s="6"/>
      <c r="AF1092" s="5"/>
      <c r="AG1092" s="7"/>
      <c r="AH1092" s="6"/>
      <c r="AI1092" s="8"/>
      <c r="AJ1092" s="5"/>
      <c r="AK1092" s="5"/>
      <c r="AL1092" s="5"/>
      <c r="AM1092" s="5"/>
      <c r="AN1092" s="5"/>
      <c r="AO1092" s="5"/>
      <c r="AP1092" s="5"/>
      <c r="AQ1092" s="5"/>
      <c r="AR1092" s="5"/>
      <c r="AS1092" s="5"/>
      <c r="AT1092" s="5"/>
      <c r="AU1092" s="9"/>
      <c r="AV1092" s="1"/>
      <c r="AW1092" s="1"/>
    </row>
    <row r="1093">
      <c r="A1093" s="1"/>
      <c r="B1093" s="1"/>
      <c r="C1093" s="5"/>
      <c r="D1093" s="1"/>
      <c r="E1093" s="1"/>
      <c r="F1093" s="1"/>
      <c r="G1093" s="1"/>
      <c r="H1093" s="5"/>
      <c r="I1093" s="2"/>
      <c r="J1093" s="2"/>
      <c r="K1093" s="3"/>
      <c r="L1093" s="5"/>
      <c r="M1093" s="1"/>
      <c r="N1093" s="1"/>
      <c r="O1093" s="1"/>
      <c r="P1093" s="1"/>
      <c r="Q1093" s="1"/>
      <c r="R1093" s="1"/>
      <c r="S1093" s="1"/>
      <c r="T1093" s="1"/>
      <c r="U1093" s="5"/>
      <c r="V1093" s="5"/>
      <c r="W1093" s="5"/>
      <c r="X1093" s="5"/>
      <c r="Y1093" s="5"/>
      <c r="Z1093" s="5"/>
      <c r="AA1093" s="5"/>
      <c r="AB1093" s="5"/>
      <c r="AC1093" s="5"/>
      <c r="AD1093" s="5"/>
      <c r="AE1093" s="6"/>
      <c r="AF1093" s="5"/>
      <c r="AG1093" s="7"/>
      <c r="AH1093" s="6"/>
      <c r="AI1093" s="8"/>
      <c r="AJ1093" s="5"/>
      <c r="AK1093" s="5"/>
      <c r="AL1093" s="5"/>
      <c r="AM1093" s="5"/>
      <c r="AN1093" s="5"/>
      <c r="AO1093" s="5"/>
      <c r="AP1093" s="5"/>
      <c r="AQ1093" s="5"/>
      <c r="AR1093" s="5"/>
      <c r="AS1093" s="5"/>
      <c r="AT1093" s="5"/>
      <c r="AU1093" s="9"/>
      <c r="AV1093" s="1"/>
      <c r="AW1093" s="1"/>
    </row>
    <row r="1094">
      <c r="A1094" s="1"/>
      <c r="B1094" s="1"/>
      <c r="C1094" s="5"/>
      <c r="D1094" s="1"/>
      <c r="E1094" s="1"/>
      <c r="F1094" s="1"/>
      <c r="G1094" s="1"/>
      <c r="H1094" s="5"/>
      <c r="I1094" s="2"/>
      <c r="J1094" s="2"/>
      <c r="K1094" s="3"/>
      <c r="L1094" s="5"/>
      <c r="M1094" s="1"/>
      <c r="N1094" s="1"/>
      <c r="O1094" s="1"/>
      <c r="P1094" s="1"/>
      <c r="Q1094" s="1"/>
      <c r="R1094" s="1"/>
      <c r="S1094" s="1"/>
      <c r="T1094" s="1"/>
      <c r="U1094" s="5"/>
      <c r="V1094" s="5"/>
      <c r="W1094" s="5"/>
      <c r="X1094" s="5"/>
      <c r="Y1094" s="5"/>
      <c r="Z1094" s="5"/>
      <c r="AA1094" s="5"/>
      <c r="AB1094" s="5"/>
      <c r="AC1094" s="5"/>
      <c r="AD1094" s="5"/>
      <c r="AE1094" s="6"/>
      <c r="AF1094" s="5"/>
      <c r="AG1094" s="7"/>
      <c r="AH1094" s="6"/>
      <c r="AI1094" s="8"/>
      <c r="AJ1094" s="5"/>
      <c r="AK1094" s="5"/>
      <c r="AL1094" s="5"/>
      <c r="AM1094" s="5"/>
      <c r="AN1094" s="5"/>
      <c r="AO1094" s="5"/>
      <c r="AP1094" s="5"/>
      <c r="AQ1094" s="5"/>
      <c r="AR1094" s="5"/>
      <c r="AS1094" s="5"/>
      <c r="AT1094" s="5"/>
      <c r="AU1094" s="9"/>
      <c r="AV1094" s="1"/>
      <c r="AW1094" s="1"/>
    </row>
    <row r="1095">
      <c r="A1095" s="1"/>
      <c r="B1095" s="1"/>
      <c r="C1095" s="5"/>
      <c r="D1095" s="1"/>
      <c r="E1095" s="1"/>
      <c r="F1095" s="1"/>
      <c r="G1095" s="1"/>
      <c r="H1095" s="5"/>
      <c r="I1095" s="2"/>
      <c r="J1095" s="2"/>
      <c r="K1095" s="3"/>
      <c r="L1095" s="5"/>
      <c r="M1095" s="1"/>
      <c r="N1095" s="1"/>
      <c r="O1095" s="1"/>
      <c r="P1095" s="1"/>
      <c r="Q1095" s="1"/>
      <c r="R1095" s="1"/>
      <c r="S1095" s="1"/>
      <c r="T1095" s="1"/>
      <c r="U1095" s="5"/>
      <c r="V1095" s="5"/>
      <c r="W1095" s="5"/>
      <c r="X1095" s="5"/>
      <c r="Y1095" s="5"/>
      <c r="Z1095" s="5"/>
      <c r="AA1095" s="5"/>
      <c r="AB1095" s="5"/>
      <c r="AC1095" s="5"/>
      <c r="AD1095" s="5"/>
      <c r="AE1095" s="6"/>
      <c r="AF1095" s="5"/>
      <c r="AG1095" s="7"/>
      <c r="AH1095" s="6"/>
      <c r="AI1095" s="8"/>
      <c r="AJ1095" s="5"/>
      <c r="AK1095" s="5"/>
      <c r="AL1095" s="5"/>
      <c r="AM1095" s="5"/>
      <c r="AN1095" s="5"/>
      <c r="AO1095" s="5"/>
      <c r="AP1095" s="5"/>
      <c r="AQ1095" s="5"/>
      <c r="AR1095" s="5"/>
      <c r="AS1095" s="5"/>
      <c r="AT1095" s="5"/>
      <c r="AU1095" s="9"/>
      <c r="AV1095" s="1"/>
      <c r="AW1095" s="1"/>
    </row>
    <row r="1096">
      <c r="A1096" s="1"/>
      <c r="B1096" s="1"/>
      <c r="C1096" s="5"/>
      <c r="D1096" s="1"/>
      <c r="E1096" s="1"/>
      <c r="F1096" s="1"/>
      <c r="G1096" s="1"/>
      <c r="H1096" s="5"/>
      <c r="I1096" s="2"/>
      <c r="J1096" s="2"/>
      <c r="K1096" s="3"/>
      <c r="L1096" s="5"/>
      <c r="M1096" s="1"/>
      <c r="N1096" s="1"/>
      <c r="O1096" s="1"/>
      <c r="P1096" s="1"/>
      <c r="Q1096" s="1"/>
      <c r="R1096" s="1"/>
      <c r="S1096" s="1"/>
      <c r="T1096" s="1"/>
      <c r="U1096" s="5"/>
      <c r="V1096" s="5"/>
      <c r="W1096" s="5"/>
      <c r="X1096" s="5"/>
      <c r="Y1096" s="5"/>
      <c r="Z1096" s="5"/>
      <c r="AA1096" s="5"/>
      <c r="AB1096" s="5"/>
      <c r="AC1096" s="5"/>
      <c r="AD1096" s="5"/>
      <c r="AE1096" s="6"/>
      <c r="AF1096" s="5"/>
      <c r="AG1096" s="7"/>
      <c r="AH1096" s="6"/>
      <c r="AI1096" s="8"/>
      <c r="AJ1096" s="5"/>
      <c r="AK1096" s="5"/>
      <c r="AL1096" s="5"/>
      <c r="AM1096" s="5"/>
      <c r="AN1096" s="5"/>
      <c r="AO1096" s="5"/>
      <c r="AP1096" s="5"/>
      <c r="AQ1096" s="5"/>
      <c r="AR1096" s="5"/>
      <c r="AS1096" s="5"/>
      <c r="AT1096" s="5"/>
      <c r="AU1096" s="9"/>
      <c r="AV1096" s="1"/>
      <c r="AW1096" s="1"/>
    </row>
    <row r="1097">
      <c r="A1097" s="1"/>
      <c r="B1097" s="1"/>
      <c r="C1097" s="5"/>
      <c r="D1097" s="1"/>
      <c r="E1097" s="1"/>
      <c r="F1097" s="1"/>
      <c r="G1097" s="1"/>
      <c r="H1097" s="5"/>
      <c r="I1097" s="2"/>
      <c r="J1097" s="2"/>
      <c r="K1097" s="3"/>
      <c r="L1097" s="5"/>
      <c r="M1097" s="1"/>
      <c r="N1097" s="1"/>
      <c r="O1097" s="1"/>
      <c r="P1097" s="1"/>
      <c r="Q1097" s="1"/>
      <c r="R1097" s="1"/>
      <c r="S1097" s="1"/>
      <c r="T1097" s="1"/>
      <c r="U1097" s="5"/>
      <c r="V1097" s="5"/>
      <c r="W1097" s="5"/>
      <c r="X1097" s="5"/>
      <c r="Y1097" s="5"/>
      <c r="Z1097" s="5"/>
      <c r="AA1097" s="5"/>
      <c r="AB1097" s="5"/>
      <c r="AC1097" s="5"/>
      <c r="AD1097" s="5"/>
      <c r="AE1097" s="6"/>
      <c r="AF1097" s="5"/>
      <c r="AG1097" s="7"/>
      <c r="AH1097" s="6"/>
      <c r="AI1097" s="8"/>
      <c r="AJ1097" s="5"/>
      <c r="AK1097" s="5"/>
      <c r="AL1097" s="5"/>
      <c r="AM1097" s="5"/>
      <c r="AN1097" s="5"/>
      <c r="AO1097" s="5"/>
      <c r="AP1097" s="5"/>
      <c r="AQ1097" s="5"/>
      <c r="AR1097" s="5"/>
      <c r="AS1097" s="5"/>
      <c r="AT1097" s="5"/>
      <c r="AU1097" s="9"/>
      <c r="AV1097" s="1"/>
      <c r="AW1097" s="1"/>
    </row>
    <row r="1098">
      <c r="A1098" s="1"/>
      <c r="B1098" s="1"/>
      <c r="C1098" s="5"/>
      <c r="D1098" s="1"/>
      <c r="E1098" s="1"/>
      <c r="F1098" s="1"/>
      <c r="G1098" s="1"/>
      <c r="H1098" s="5"/>
      <c r="I1098" s="2"/>
      <c r="J1098" s="2"/>
      <c r="K1098" s="3"/>
      <c r="L1098" s="5"/>
      <c r="M1098" s="1"/>
      <c r="N1098" s="1"/>
      <c r="O1098" s="1"/>
      <c r="P1098" s="1"/>
      <c r="Q1098" s="1"/>
      <c r="R1098" s="1"/>
      <c r="S1098" s="1"/>
      <c r="T1098" s="1"/>
      <c r="U1098" s="5"/>
      <c r="V1098" s="5"/>
      <c r="W1098" s="5"/>
      <c r="X1098" s="5"/>
      <c r="Y1098" s="5"/>
      <c r="Z1098" s="5"/>
      <c r="AA1098" s="5"/>
      <c r="AB1098" s="5"/>
      <c r="AC1098" s="5"/>
      <c r="AD1098" s="5"/>
      <c r="AE1098" s="6"/>
      <c r="AF1098" s="5"/>
      <c r="AG1098" s="7"/>
      <c r="AH1098" s="6"/>
      <c r="AI1098" s="8"/>
      <c r="AJ1098" s="5"/>
      <c r="AK1098" s="5"/>
      <c r="AL1098" s="5"/>
      <c r="AM1098" s="5"/>
      <c r="AN1098" s="5"/>
      <c r="AO1098" s="5"/>
      <c r="AP1098" s="5"/>
      <c r="AQ1098" s="5"/>
      <c r="AR1098" s="5"/>
      <c r="AS1098" s="5"/>
      <c r="AT1098" s="5"/>
      <c r="AU1098" s="9"/>
      <c r="AV1098" s="1"/>
      <c r="AW1098" s="1"/>
    </row>
    <row r="1099">
      <c r="A1099" s="1"/>
      <c r="B1099" s="1"/>
      <c r="C1099" s="5"/>
      <c r="D1099" s="1"/>
      <c r="E1099" s="1"/>
      <c r="F1099" s="1"/>
      <c r="G1099" s="1"/>
      <c r="H1099" s="5"/>
      <c r="I1099" s="2"/>
      <c r="J1099" s="2"/>
      <c r="K1099" s="3"/>
      <c r="L1099" s="5"/>
      <c r="M1099" s="1"/>
      <c r="N1099" s="1"/>
      <c r="O1099" s="1"/>
      <c r="P1099" s="1"/>
      <c r="Q1099" s="1"/>
      <c r="R1099" s="1"/>
      <c r="S1099" s="1"/>
      <c r="T1099" s="1"/>
      <c r="U1099" s="5"/>
      <c r="V1099" s="5"/>
      <c r="W1099" s="5"/>
      <c r="X1099" s="5"/>
      <c r="Y1099" s="5"/>
      <c r="Z1099" s="5"/>
      <c r="AA1099" s="5"/>
      <c r="AB1099" s="5"/>
      <c r="AC1099" s="5"/>
      <c r="AD1099" s="5"/>
      <c r="AE1099" s="6"/>
      <c r="AF1099" s="5"/>
      <c r="AG1099" s="7"/>
      <c r="AH1099" s="6"/>
      <c r="AI1099" s="8"/>
      <c r="AJ1099" s="5"/>
      <c r="AK1099" s="5"/>
      <c r="AL1099" s="5"/>
      <c r="AM1099" s="5"/>
      <c r="AN1099" s="5"/>
      <c r="AO1099" s="5"/>
      <c r="AP1099" s="5"/>
      <c r="AQ1099" s="5"/>
      <c r="AR1099" s="5"/>
      <c r="AS1099" s="5"/>
      <c r="AT1099" s="5"/>
      <c r="AU1099" s="9"/>
      <c r="AV1099" s="1"/>
      <c r="AW1099" s="1"/>
    </row>
    <row r="1100">
      <c r="A1100" s="1"/>
      <c r="B1100" s="1"/>
      <c r="C1100" s="5"/>
      <c r="D1100" s="1"/>
      <c r="E1100" s="1"/>
      <c r="F1100" s="1"/>
      <c r="G1100" s="1"/>
      <c r="H1100" s="5"/>
      <c r="I1100" s="2"/>
      <c r="J1100" s="2"/>
      <c r="K1100" s="3"/>
      <c r="L1100" s="5"/>
      <c r="M1100" s="1"/>
      <c r="N1100" s="1"/>
      <c r="O1100" s="1"/>
      <c r="P1100" s="1"/>
      <c r="Q1100" s="1"/>
      <c r="R1100" s="1"/>
      <c r="S1100" s="1"/>
      <c r="T1100" s="1"/>
      <c r="U1100" s="5"/>
      <c r="V1100" s="5"/>
      <c r="W1100" s="5"/>
      <c r="X1100" s="5"/>
      <c r="Y1100" s="5"/>
      <c r="Z1100" s="5"/>
      <c r="AA1100" s="5"/>
      <c r="AB1100" s="5"/>
      <c r="AC1100" s="5"/>
      <c r="AD1100" s="5"/>
      <c r="AE1100" s="6"/>
      <c r="AF1100" s="5"/>
      <c r="AG1100" s="7"/>
      <c r="AH1100" s="6"/>
      <c r="AI1100" s="8"/>
      <c r="AJ1100" s="5"/>
      <c r="AK1100" s="5"/>
      <c r="AL1100" s="5"/>
      <c r="AM1100" s="5"/>
      <c r="AN1100" s="5"/>
      <c r="AO1100" s="5"/>
      <c r="AP1100" s="5"/>
      <c r="AQ1100" s="5"/>
      <c r="AR1100" s="5"/>
      <c r="AS1100" s="5"/>
      <c r="AT1100" s="5"/>
      <c r="AU1100" s="9"/>
      <c r="AV1100" s="1"/>
      <c r="AW1100" s="1"/>
    </row>
    <row r="1101">
      <c r="A1101" s="1"/>
      <c r="B1101" s="1"/>
      <c r="C1101" s="5"/>
      <c r="D1101" s="1"/>
      <c r="E1101" s="1"/>
      <c r="F1101" s="1"/>
      <c r="G1101" s="1"/>
      <c r="H1101" s="5"/>
      <c r="I1101" s="2"/>
      <c r="J1101" s="2"/>
      <c r="K1101" s="3"/>
      <c r="L1101" s="5"/>
      <c r="M1101" s="1"/>
      <c r="N1101" s="1"/>
      <c r="O1101" s="1"/>
      <c r="P1101" s="1"/>
      <c r="Q1101" s="1"/>
      <c r="R1101" s="1"/>
      <c r="S1101" s="1"/>
      <c r="T1101" s="1"/>
      <c r="U1101" s="5"/>
      <c r="V1101" s="5"/>
      <c r="W1101" s="5"/>
      <c r="X1101" s="5"/>
      <c r="Y1101" s="5"/>
      <c r="Z1101" s="5"/>
      <c r="AA1101" s="5"/>
      <c r="AB1101" s="5"/>
      <c r="AC1101" s="5"/>
      <c r="AD1101" s="5"/>
      <c r="AE1101" s="6"/>
      <c r="AF1101" s="5"/>
      <c r="AG1101" s="7"/>
      <c r="AH1101" s="6"/>
      <c r="AI1101" s="8"/>
      <c r="AJ1101" s="5"/>
      <c r="AK1101" s="5"/>
      <c r="AL1101" s="5"/>
      <c r="AM1101" s="5"/>
      <c r="AN1101" s="5"/>
      <c r="AO1101" s="5"/>
      <c r="AP1101" s="5"/>
      <c r="AQ1101" s="5"/>
      <c r="AR1101" s="5"/>
      <c r="AS1101" s="5"/>
      <c r="AT1101" s="5"/>
      <c r="AU1101" s="9"/>
      <c r="AV1101" s="1"/>
      <c r="AW1101" s="1"/>
    </row>
    <row r="1102">
      <c r="A1102" s="1"/>
      <c r="B1102" s="1"/>
      <c r="C1102" s="5"/>
      <c r="D1102" s="1"/>
      <c r="E1102" s="1"/>
      <c r="F1102" s="1"/>
      <c r="G1102" s="1"/>
      <c r="H1102" s="5"/>
      <c r="I1102" s="2"/>
      <c r="J1102" s="2"/>
      <c r="K1102" s="3"/>
      <c r="L1102" s="5"/>
      <c r="M1102" s="1"/>
      <c r="N1102" s="1"/>
      <c r="O1102" s="1"/>
      <c r="P1102" s="1"/>
      <c r="Q1102" s="1"/>
      <c r="R1102" s="1"/>
      <c r="S1102" s="1"/>
      <c r="T1102" s="1"/>
      <c r="U1102" s="5"/>
      <c r="V1102" s="5"/>
      <c r="W1102" s="5"/>
      <c r="X1102" s="5"/>
      <c r="Y1102" s="5"/>
      <c r="Z1102" s="5"/>
      <c r="AA1102" s="5"/>
      <c r="AB1102" s="5"/>
      <c r="AC1102" s="5"/>
      <c r="AD1102" s="5"/>
      <c r="AE1102" s="6"/>
      <c r="AF1102" s="5"/>
      <c r="AG1102" s="7"/>
      <c r="AH1102" s="6"/>
      <c r="AI1102" s="8"/>
      <c r="AJ1102" s="5"/>
      <c r="AK1102" s="5"/>
      <c r="AL1102" s="5"/>
      <c r="AM1102" s="5"/>
      <c r="AN1102" s="5"/>
      <c r="AO1102" s="5"/>
      <c r="AP1102" s="5"/>
      <c r="AQ1102" s="5"/>
      <c r="AR1102" s="5"/>
      <c r="AS1102" s="5"/>
      <c r="AT1102" s="5"/>
      <c r="AU1102" s="9"/>
      <c r="AV1102" s="1"/>
      <c r="AW1102" s="1"/>
    </row>
    <row r="1103">
      <c r="A1103" s="1"/>
      <c r="B1103" s="1"/>
      <c r="C1103" s="5"/>
      <c r="D1103" s="1"/>
      <c r="E1103" s="1"/>
      <c r="F1103" s="1"/>
      <c r="G1103" s="1"/>
      <c r="H1103" s="5"/>
      <c r="I1103" s="2"/>
      <c r="J1103" s="2"/>
      <c r="K1103" s="3"/>
      <c r="L1103" s="5"/>
      <c r="M1103" s="1"/>
      <c r="N1103" s="1"/>
      <c r="O1103" s="1"/>
      <c r="P1103" s="1"/>
      <c r="Q1103" s="1"/>
      <c r="R1103" s="1"/>
      <c r="S1103" s="1"/>
      <c r="T1103" s="1"/>
      <c r="U1103" s="5"/>
      <c r="V1103" s="5"/>
      <c r="W1103" s="5"/>
      <c r="X1103" s="5"/>
      <c r="Y1103" s="5"/>
      <c r="Z1103" s="5"/>
      <c r="AA1103" s="5"/>
      <c r="AB1103" s="5"/>
      <c r="AC1103" s="5"/>
      <c r="AD1103" s="5"/>
      <c r="AE1103" s="6"/>
      <c r="AF1103" s="5"/>
      <c r="AG1103" s="7"/>
      <c r="AH1103" s="6"/>
      <c r="AI1103" s="8"/>
      <c r="AJ1103" s="5"/>
      <c r="AK1103" s="5"/>
      <c r="AL1103" s="5"/>
      <c r="AM1103" s="5"/>
      <c r="AN1103" s="5"/>
      <c r="AO1103" s="5"/>
      <c r="AP1103" s="5"/>
      <c r="AQ1103" s="5"/>
      <c r="AR1103" s="5"/>
      <c r="AS1103" s="5"/>
      <c r="AT1103" s="5"/>
      <c r="AU1103" s="9"/>
      <c r="AV1103" s="1"/>
      <c r="AW1103" s="1"/>
    </row>
    <row r="1104">
      <c r="A1104" s="1"/>
      <c r="B1104" s="1"/>
      <c r="C1104" s="5"/>
      <c r="D1104" s="1"/>
      <c r="E1104" s="1"/>
      <c r="F1104" s="1"/>
      <c r="G1104" s="1"/>
      <c r="H1104" s="5"/>
      <c r="I1104" s="2"/>
      <c r="J1104" s="2"/>
      <c r="K1104" s="3"/>
      <c r="L1104" s="5"/>
      <c r="M1104" s="1"/>
      <c r="N1104" s="1"/>
      <c r="O1104" s="1"/>
      <c r="P1104" s="1"/>
      <c r="Q1104" s="1"/>
      <c r="R1104" s="1"/>
      <c r="S1104" s="1"/>
      <c r="T1104" s="1"/>
      <c r="U1104" s="5"/>
      <c r="V1104" s="5"/>
      <c r="W1104" s="5"/>
      <c r="X1104" s="5"/>
      <c r="Y1104" s="5"/>
      <c r="Z1104" s="5"/>
      <c r="AA1104" s="5"/>
      <c r="AB1104" s="5"/>
      <c r="AC1104" s="5"/>
      <c r="AD1104" s="5"/>
      <c r="AE1104" s="6"/>
      <c r="AF1104" s="5"/>
      <c r="AG1104" s="7"/>
      <c r="AH1104" s="6"/>
      <c r="AI1104" s="8"/>
      <c r="AJ1104" s="5"/>
      <c r="AK1104" s="5"/>
      <c r="AL1104" s="5"/>
      <c r="AM1104" s="5"/>
      <c r="AN1104" s="5"/>
      <c r="AO1104" s="5"/>
      <c r="AP1104" s="5"/>
      <c r="AQ1104" s="5"/>
      <c r="AR1104" s="5"/>
      <c r="AS1104" s="5"/>
      <c r="AT1104" s="5"/>
      <c r="AU1104" s="9"/>
      <c r="AV1104" s="1"/>
      <c r="AW1104" s="1"/>
    </row>
    <row r="1105">
      <c r="A1105" s="1"/>
      <c r="B1105" s="1"/>
      <c r="C1105" s="5"/>
      <c r="D1105" s="1"/>
      <c r="E1105" s="1"/>
      <c r="F1105" s="1"/>
      <c r="G1105" s="1"/>
      <c r="H1105" s="5"/>
      <c r="I1105" s="2"/>
      <c r="J1105" s="2"/>
      <c r="K1105" s="3"/>
      <c r="L1105" s="5"/>
      <c r="M1105" s="1"/>
      <c r="N1105" s="1"/>
      <c r="O1105" s="1"/>
      <c r="P1105" s="1"/>
      <c r="Q1105" s="1"/>
      <c r="R1105" s="1"/>
      <c r="S1105" s="1"/>
      <c r="T1105" s="1"/>
      <c r="U1105" s="5"/>
      <c r="V1105" s="5"/>
      <c r="W1105" s="5"/>
      <c r="X1105" s="5"/>
      <c r="Y1105" s="5"/>
      <c r="Z1105" s="5"/>
      <c r="AA1105" s="5"/>
      <c r="AB1105" s="5"/>
      <c r="AC1105" s="5"/>
      <c r="AD1105" s="5"/>
      <c r="AE1105" s="6"/>
      <c r="AF1105" s="5"/>
      <c r="AG1105" s="7"/>
      <c r="AH1105" s="6"/>
      <c r="AI1105" s="8"/>
      <c r="AJ1105" s="5"/>
      <c r="AK1105" s="5"/>
      <c r="AL1105" s="5"/>
      <c r="AM1105" s="5"/>
      <c r="AN1105" s="5"/>
      <c r="AO1105" s="5"/>
      <c r="AP1105" s="5"/>
      <c r="AQ1105" s="5"/>
      <c r="AR1105" s="5"/>
      <c r="AS1105" s="5"/>
      <c r="AT1105" s="5"/>
      <c r="AU1105" s="9"/>
      <c r="AV1105" s="1"/>
      <c r="AW1105" s="1"/>
    </row>
    <row r="1106">
      <c r="A1106" s="1"/>
      <c r="B1106" s="1"/>
      <c r="C1106" s="5"/>
      <c r="D1106" s="1"/>
      <c r="E1106" s="1"/>
      <c r="F1106" s="1"/>
      <c r="G1106" s="1"/>
      <c r="H1106" s="5"/>
      <c r="I1106" s="2"/>
      <c r="J1106" s="2"/>
      <c r="K1106" s="3"/>
      <c r="L1106" s="5"/>
      <c r="M1106" s="1"/>
      <c r="N1106" s="1"/>
      <c r="O1106" s="1"/>
      <c r="P1106" s="1"/>
      <c r="Q1106" s="1"/>
      <c r="R1106" s="1"/>
      <c r="S1106" s="1"/>
      <c r="T1106" s="1"/>
      <c r="U1106" s="5"/>
      <c r="V1106" s="5"/>
      <c r="W1106" s="5"/>
      <c r="X1106" s="5"/>
      <c r="Y1106" s="5"/>
      <c r="Z1106" s="5"/>
      <c r="AA1106" s="5"/>
      <c r="AB1106" s="5"/>
      <c r="AC1106" s="5"/>
      <c r="AD1106" s="5"/>
      <c r="AE1106" s="6"/>
      <c r="AF1106" s="5"/>
      <c r="AG1106" s="7"/>
      <c r="AH1106" s="6"/>
      <c r="AI1106" s="8"/>
      <c r="AJ1106" s="5"/>
      <c r="AK1106" s="5"/>
      <c r="AL1106" s="5"/>
      <c r="AM1106" s="5"/>
      <c r="AN1106" s="5"/>
      <c r="AO1106" s="5"/>
      <c r="AP1106" s="5"/>
      <c r="AQ1106" s="5"/>
      <c r="AR1106" s="5"/>
      <c r="AS1106" s="5"/>
      <c r="AT1106" s="5"/>
      <c r="AU1106" s="9"/>
      <c r="AV1106" s="1"/>
      <c r="AW1106" s="1"/>
    </row>
    <row r="1107">
      <c r="A1107" s="1"/>
      <c r="B1107" s="1"/>
      <c r="C1107" s="5"/>
      <c r="D1107" s="1"/>
      <c r="E1107" s="1"/>
      <c r="F1107" s="1"/>
      <c r="G1107" s="1"/>
      <c r="H1107" s="5"/>
      <c r="I1107" s="2"/>
      <c r="J1107" s="2"/>
      <c r="K1107" s="3"/>
      <c r="L1107" s="5"/>
      <c r="M1107" s="1"/>
      <c r="N1107" s="1"/>
      <c r="O1107" s="1"/>
      <c r="P1107" s="1"/>
      <c r="Q1107" s="1"/>
      <c r="R1107" s="1"/>
      <c r="S1107" s="1"/>
      <c r="T1107" s="1"/>
      <c r="U1107" s="5"/>
      <c r="V1107" s="5"/>
      <c r="W1107" s="5"/>
      <c r="X1107" s="5"/>
      <c r="Y1107" s="5"/>
      <c r="Z1107" s="5"/>
      <c r="AA1107" s="5"/>
      <c r="AB1107" s="5"/>
      <c r="AC1107" s="5"/>
      <c r="AD1107" s="5"/>
      <c r="AE1107" s="6"/>
      <c r="AF1107" s="5"/>
      <c r="AG1107" s="7"/>
      <c r="AH1107" s="6"/>
      <c r="AI1107" s="8"/>
      <c r="AJ1107" s="5"/>
      <c r="AK1107" s="5"/>
      <c r="AL1107" s="5"/>
      <c r="AM1107" s="5"/>
      <c r="AN1107" s="5"/>
      <c r="AO1107" s="5"/>
      <c r="AP1107" s="5"/>
      <c r="AQ1107" s="5"/>
      <c r="AR1107" s="5"/>
      <c r="AS1107" s="5"/>
      <c r="AT1107" s="5"/>
      <c r="AU1107" s="9"/>
      <c r="AV1107" s="1"/>
      <c r="AW1107" s="1"/>
    </row>
    <row r="1108">
      <c r="A1108" s="1"/>
      <c r="B1108" s="1"/>
      <c r="C1108" s="5"/>
      <c r="D1108" s="1"/>
      <c r="E1108" s="1"/>
      <c r="F1108" s="1"/>
      <c r="G1108" s="1"/>
      <c r="H1108" s="5"/>
      <c r="I1108" s="2"/>
      <c r="J1108" s="2"/>
      <c r="K1108" s="3"/>
      <c r="L1108" s="5"/>
      <c r="M1108" s="1"/>
      <c r="N1108" s="1"/>
      <c r="O1108" s="1"/>
      <c r="P1108" s="1"/>
      <c r="Q1108" s="1"/>
      <c r="R1108" s="1"/>
      <c r="S1108" s="1"/>
      <c r="T1108" s="1"/>
      <c r="U1108" s="5"/>
      <c r="V1108" s="5"/>
      <c r="W1108" s="5"/>
      <c r="X1108" s="5"/>
      <c r="Y1108" s="5"/>
      <c r="Z1108" s="5"/>
      <c r="AA1108" s="5"/>
      <c r="AB1108" s="5"/>
      <c r="AC1108" s="5"/>
      <c r="AD1108" s="5"/>
      <c r="AE1108" s="6"/>
      <c r="AF1108" s="5"/>
      <c r="AG1108" s="7"/>
      <c r="AH1108" s="6"/>
      <c r="AI1108" s="8"/>
      <c r="AJ1108" s="5"/>
      <c r="AK1108" s="5"/>
      <c r="AL1108" s="5"/>
      <c r="AM1108" s="5"/>
      <c r="AN1108" s="5"/>
      <c r="AO1108" s="5"/>
      <c r="AP1108" s="5"/>
      <c r="AQ1108" s="5"/>
      <c r="AR1108" s="5"/>
      <c r="AS1108" s="5"/>
      <c r="AT1108" s="5"/>
      <c r="AU1108" s="9"/>
      <c r="AV1108" s="1"/>
      <c r="AW1108" s="1"/>
    </row>
    <row r="1109">
      <c r="A1109" s="1"/>
      <c r="B1109" s="1"/>
      <c r="C1109" s="5"/>
      <c r="D1109" s="1"/>
      <c r="E1109" s="1"/>
      <c r="F1109" s="1"/>
      <c r="G1109" s="1"/>
      <c r="H1109" s="5"/>
      <c r="I1109" s="2"/>
      <c r="J1109" s="2"/>
      <c r="K1109" s="3"/>
      <c r="L1109" s="5"/>
      <c r="M1109" s="1"/>
      <c r="N1109" s="1"/>
      <c r="O1109" s="1"/>
      <c r="P1109" s="1"/>
      <c r="Q1109" s="1"/>
      <c r="R1109" s="1"/>
      <c r="S1109" s="1"/>
      <c r="T1109" s="1"/>
      <c r="U1109" s="5"/>
      <c r="V1109" s="5"/>
      <c r="W1109" s="5"/>
      <c r="X1109" s="5"/>
      <c r="Y1109" s="5"/>
      <c r="Z1109" s="5"/>
      <c r="AA1109" s="5"/>
      <c r="AB1109" s="5"/>
      <c r="AC1109" s="5"/>
      <c r="AD1109" s="5"/>
      <c r="AE1109" s="6"/>
      <c r="AF1109" s="5"/>
      <c r="AG1109" s="7"/>
      <c r="AH1109" s="6"/>
      <c r="AI1109" s="8"/>
      <c r="AJ1109" s="5"/>
      <c r="AK1109" s="5"/>
      <c r="AL1109" s="5"/>
      <c r="AM1109" s="5"/>
      <c r="AN1109" s="5"/>
      <c r="AO1109" s="5"/>
      <c r="AP1109" s="5"/>
      <c r="AQ1109" s="5"/>
      <c r="AR1109" s="5"/>
      <c r="AS1109" s="5"/>
      <c r="AT1109" s="5"/>
      <c r="AU1109" s="9"/>
      <c r="AV1109" s="1"/>
      <c r="AW1109" s="1"/>
    </row>
    <row r="1110">
      <c r="A1110" s="1"/>
      <c r="B1110" s="1"/>
      <c r="C1110" s="5"/>
      <c r="D1110" s="1"/>
      <c r="E1110" s="1"/>
      <c r="F1110" s="1"/>
      <c r="G1110" s="1"/>
      <c r="H1110" s="5"/>
      <c r="I1110" s="2"/>
      <c r="J1110" s="2"/>
      <c r="K1110" s="3"/>
      <c r="L1110" s="5"/>
      <c r="M1110" s="1"/>
      <c r="N1110" s="1"/>
      <c r="O1110" s="1"/>
      <c r="P1110" s="1"/>
      <c r="Q1110" s="1"/>
      <c r="R1110" s="1"/>
      <c r="S1110" s="1"/>
      <c r="T1110" s="1"/>
      <c r="U1110" s="5"/>
      <c r="V1110" s="5"/>
      <c r="W1110" s="5"/>
      <c r="X1110" s="5"/>
      <c r="Y1110" s="5"/>
      <c r="Z1110" s="5"/>
      <c r="AA1110" s="5"/>
      <c r="AB1110" s="5"/>
      <c r="AC1110" s="5"/>
      <c r="AD1110" s="5"/>
      <c r="AE1110" s="6"/>
      <c r="AF1110" s="5"/>
      <c r="AG1110" s="7"/>
      <c r="AH1110" s="6"/>
      <c r="AI1110" s="8"/>
      <c r="AJ1110" s="5"/>
      <c r="AK1110" s="5"/>
      <c r="AL1110" s="5"/>
      <c r="AM1110" s="5"/>
      <c r="AN1110" s="5"/>
      <c r="AO1110" s="5"/>
      <c r="AP1110" s="5"/>
      <c r="AQ1110" s="5"/>
      <c r="AR1110" s="5"/>
      <c r="AS1110" s="5"/>
      <c r="AT1110" s="5"/>
      <c r="AU1110" s="9"/>
      <c r="AV1110" s="1"/>
      <c r="AW1110" s="1"/>
    </row>
    <row r="1111">
      <c r="A1111" s="1"/>
      <c r="B1111" s="1"/>
      <c r="C1111" s="5"/>
      <c r="D1111" s="1"/>
      <c r="E1111" s="1"/>
      <c r="F1111" s="1"/>
      <c r="G1111" s="1"/>
      <c r="H1111" s="5"/>
      <c r="I1111" s="2"/>
      <c r="J1111" s="2"/>
      <c r="K1111" s="3"/>
      <c r="L1111" s="5"/>
      <c r="M1111" s="1"/>
      <c r="N1111" s="1"/>
      <c r="O1111" s="1"/>
      <c r="P1111" s="1"/>
      <c r="Q1111" s="1"/>
      <c r="R1111" s="1"/>
      <c r="S1111" s="1"/>
      <c r="T1111" s="1"/>
      <c r="U1111" s="5"/>
      <c r="V1111" s="5"/>
      <c r="W1111" s="5"/>
      <c r="X1111" s="5"/>
      <c r="Y1111" s="5"/>
      <c r="Z1111" s="5"/>
      <c r="AA1111" s="5"/>
      <c r="AB1111" s="5"/>
      <c r="AC1111" s="5"/>
      <c r="AD1111" s="5"/>
      <c r="AE1111" s="6"/>
      <c r="AF1111" s="5"/>
      <c r="AG1111" s="7"/>
      <c r="AH1111" s="6"/>
      <c r="AI1111" s="8"/>
      <c r="AJ1111" s="5"/>
      <c r="AK1111" s="5"/>
      <c r="AL1111" s="5"/>
      <c r="AM1111" s="5"/>
      <c r="AN1111" s="5"/>
      <c r="AO1111" s="5"/>
      <c r="AP1111" s="5"/>
      <c r="AQ1111" s="5"/>
      <c r="AR1111" s="5"/>
      <c r="AS1111" s="5"/>
      <c r="AT1111" s="5"/>
      <c r="AU1111" s="9"/>
      <c r="AV1111" s="1"/>
      <c r="AW1111" s="1"/>
    </row>
    <row r="1112">
      <c r="A1112" s="1"/>
      <c r="B1112" s="1"/>
      <c r="C1112" s="5"/>
      <c r="D1112" s="1"/>
      <c r="E1112" s="1"/>
      <c r="F1112" s="1"/>
      <c r="G1112" s="1"/>
      <c r="H1112" s="5"/>
      <c r="I1112" s="2"/>
      <c r="J1112" s="2"/>
      <c r="K1112" s="3"/>
      <c r="L1112" s="5"/>
      <c r="M1112" s="1"/>
      <c r="N1112" s="1"/>
      <c r="O1112" s="1"/>
      <c r="P1112" s="1"/>
      <c r="Q1112" s="1"/>
      <c r="R1112" s="1"/>
      <c r="S1112" s="1"/>
      <c r="T1112" s="1"/>
      <c r="U1112" s="5"/>
      <c r="V1112" s="5"/>
      <c r="W1112" s="5"/>
      <c r="X1112" s="5"/>
      <c r="Y1112" s="5"/>
      <c r="Z1112" s="5"/>
      <c r="AA1112" s="5"/>
      <c r="AB1112" s="5"/>
      <c r="AC1112" s="5"/>
      <c r="AD1112" s="5"/>
      <c r="AE1112" s="6"/>
      <c r="AF1112" s="5"/>
      <c r="AG1112" s="7"/>
      <c r="AH1112" s="6"/>
      <c r="AI1112" s="8"/>
      <c r="AJ1112" s="5"/>
      <c r="AK1112" s="5"/>
      <c r="AL1112" s="5"/>
      <c r="AM1112" s="5"/>
      <c r="AN1112" s="5"/>
      <c r="AO1112" s="5"/>
      <c r="AP1112" s="5"/>
      <c r="AQ1112" s="5"/>
      <c r="AR1112" s="5"/>
      <c r="AS1112" s="5"/>
      <c r="AT1112" s="5"/>
      <c r="AU1112" s="9"/>
      <c r="AV1112" s="1"/>
      <c r="AW1112" s="1"/>
    </row>
    <row r="1113">
      <c r="A1113" s="1"/>
      <c r="B1113" s="1"/>
      <c r="C1113" s="5"/>
      <c r="D1113" s="1"/>
      <c r="E1113" s="1"/>
      <c r="F1113" s="1"/>
      <c r="G1113" s="1"/>
      <c r="H1113" s="5"/>
      <c r="I1113" s="2"/>
      <c r="J1113" s="2"/>
      <c r="K1113" s="3"/>
      <c r="L1113" s="5"/>
      <c r="M1113" s="1"/>
      <c r="N1113" s="1"/>
      <c r="O1113" s="1"/>
      <c r="P1113" s="1"/>
      <c r="Q1113" s="1"/>
      <c r="R1113" s="1"/>
      <c r="S1113" s="1"/>
      <c r="T1113" s="1"/>
      <c r="U1113" s="5"/>
      <c r="V1113" s="5"/>
      <c r="W1113" s="5"/>
      <c r="X1113" s="5"/>
      <c r="Y1113" s="5"/>
      <c r="Z1113" s="5"/>
      <c r="AA1113" s="5"/>
      <c r="AB1113" s="5"/>
      <c r="AC1113" s="5"/>
      <c r="AD1113" s="5"/>
      <c r="AE1113" s="6"/>
      <c r="AF1113" s="5"/>
      <c r="AG1113" s="7"/>
      <c r="AH1113" s="6"/>
      <c r="AI1113" s="8"/>
      <c r="AJ1113" s="5"/>
      <c r="AK1113" s="5"/>
      <c r="AL1113" s="5"/>
      <c r="AM1113" s="5"/>
      <c r="AN1113" s="5"/>
      <c r="AO1113" s="5"/>
      <c r="AP1113" s="5"/>
      <c r="AQ1113" s="5"/>
      <c r="AR1113" s="5"/>
      <c r="AS1113" s="5"/>
      <c r="AT1113" s="5"/>
      <c r="AU1113" s="9"/>
      <c r="AV1113" s="1"/>
      <c r="AW1113" s="1"/>
    </row>
    <row r="1114">
      <c r="A1114" s="1"/>
      <c r="B1114" s="1"/>
      <c r="C1114" s="5"/>
      <c r="D1114" s="1"/>
      <c r="E1114" s="1"/>
      <c r="F1114" s="1"/>
      <c r="G1114" s="1"/>
      <c r="H1114" s="5"/>
      <c r="I1114" s="2"/>
      <c r="J1114" s="2"/>
      <c r="K1114" s="3"/>
      <c r="L1114" s="5"/>
      <c r="M1114" s="1"/>
      <c r="N1114" s="1"/>
      <c r="O1114" s="1"/>
      <c r="P1114" s="1"/>
      <c r="Q1114" s="1"/>
      <c r="R1114" s="1"/>
      <c r="S1114" s="1"/>
      <c r="T1114" s="1"/>
      <c r="U1114" s="5"/>
      <c r="V1114" s="5"/>
      <c r="W1114" s="5"/>
      <c r="X1114" s="5"/>
      <c r="Y1114" s="5"/>
      <c r="Z1114" s="5"/>
      <c r="AA1114" s="5"/>
      <c r="AB1114" s="5"/>
      <c r="AC1114" s="5"/>
      <c r="AD1114" s="5"/>
      <c r="AE1114" s="6"/>
      <c r="AF1114" s="5"/>
      <c r="AG1114" s="7"/>
      <c r="AH1114" s="6"/>
      <c r="AI1114" s="8"/>
      <c r="AJ1114" s="5"/>
      <c r="AK1114" s="5"/>
      <c r="AL1114" s="5"/>
      <c r="AM1114" s="5"/>
      <c r="AN1114" s="5"/>
      <c r="AO1114" s="5"/>
      <c r="AP1114" s="5"/>
      <c r="AQ1114" s="5"/>
      <c r="AR1114" s="5"/>
      <c r="AS1114" s="5"/>
      <c r="AT1114" s="5"/>
      <c r="AU1114" s="9"/>
      <c r="AV1114" s="1"/>
      <c r="AW1114" s="1"/>
    </row>
    <row r="1115">
      <c r="A1115" s="1"/>
      <c r="B1115" s="1"/>
      <c r="C1115" s="5"/>
      <c r="D1115" s="1"/>
      <c r="E1115" s="1"/>
      <c r="F1115" s="1"/>
      <c r="G1115" s="1"/>
      <c r="H1115" s="5"/>
      <c r="I1115" s="2"/>
      <c r="J1115" s="2"/>
      <c r="K1115" s="3"/>
      <c r="L1115" s="5"/>
      <c r="M1115" s="1"/>
      <c r="N1115" s="1"/>
      <c r="O1115" s="1"/>
      <c r="P1115" s="1"/>
      <c r="Q1115" s="1"/>
      <c r="R1115" s="1"/>
      <c r="S1115" s="1"/>
      <c r="T1115" s="1"/>
      <c r="U1115" s="5"/>
      <c r="V1115" s="5"/>
      <c r="W1115" s="5"/>
      <c r="X1115" s="5"/>
      <c r="Y1115" s="5"/>
      <c r="Z1115" s="5"/>
      <c r="AA1115" s="5"/>
      <c r="AB1115" s="5"/>
      <c r="AC1115" s="5"/>
      <c r="AD1115" s="5"/>
      <c r="AE1115" s="6"/>
      <c r="AF1115" s="5"/>
      <c r="AG1115" s="7"/>
      <c r="AH1115" s="6"/>
      <c r="AI1115" s="8"/>
      <c r="AJ1115" s="5"/>
      <c r="AK1115" s="5"/>
      <c r="AL1115" s="5"/>
      <c r="AM1115" s="5"/>
      <c r="AN1115" s="5"/>
      <c r="AO1115" s="5"/>
      <c r="AP1115" s="5"/>
      <c r="AQ1115" s="5"/>
      <c r="AR1115" s="5"/>
      <c r="AS1115" s="5"/>
      <c r="AT1115" s="5"/>
      <c r="AU1115" s="9"/>
      <c r="AV1115" s="1"/>
      <c r="AW1115" s="1"/>
    </row>
    <row r="1116">
      <c r="A1116" s="1"/>
      <c r="B1116" s="1"/>
      <c r="C1116" s="5"/>
      <c r="D1116" s="1"/>
      <c r="E1116" s="1"/>
      <c r="F1116" s="1"/>
      <c r="G1116" s="1"/>
      <c r="H1116" s="5"/>
      <c r="I1116" s="2"/>
      <c r="J1116" s="2"/>
      <c r="K1116" s="3"/>
      <c r="L1116" s="5"/>
      <c r="M1116" s="1"/>
      <c r="N1116" s="1"/>
      <c r="O1116" s="1"/>
      <c r="P1116" s="1"/>
      <c r="Q1116" s="1"/>
      <c r="R1116" s="1"/>
      <c r="S1116" s="1"/>
      <c r="T1116" s="1"/>
      <c r="U1116" s="5"/>
      <c r="V1116" s="5"/>
      <c r="W1116" s="5"/>
      <c r="X1116" s="5"/>
      <c r="Y1116" s="5"/>
      <c r="Z1116" s="5"/>
      <c r="AA1116" s="5"/>
      <c r="AB1116" s="5"/>
      <c r="AC1116" s="5"/>
      <c r="AD1116" s="5"/>
      <c r="AE1116" s="6"/>
      <c r="AF1116" s="5"/>
      <c r="AG1116" s="7"/>
      <c r="AH1116" s="6"/>
      <c r="AI1116" s="8"/>
      <c r="AJ1116" s="5"/>
      <c r="AK1116" s="5"/>
      <c r="AL1116" s="5"/>
      <c r="AM1116" s="5"/>
      <c r="AN1116" s="5"/>
      <c r="AO1116" s="5"/>
      <c r="AP1116" s="5"/>
      <c r="AQ1116" s="5"/>
      <c r="AR1116" s="5"/>
      <c r="AS1116" s="5"/>
      <c r="AT1116" s="5"/>
      <c r="AU1116" s="9"/>
      <c r="AV1116" s="1"/>
      <c r="AW1116" s="1"/>
    </row>
    <row r="1117">
      <c r="A1117" s="1"/>
      <c r="B1117" s="1"/>
      <c r="C1117" s="5"/>
      <c r="D1117" s="1"/>
      <c r="E1117" s="1"/>
      <c r="F1117" s="1"/>
      <c r="G1117" s="1"/>
      <c r="H1117" s="5"/>
      <c r="I1117" s="2"/>
      <c r="J1117" s="2"/>
      <c r="K1117" s="3"/>
      <c r="L1117" s="5"/>
      <c r="M1117" s="1"/>
      <c r="N1117" s="1"/>
      <c r="O1117" s="1"/>
      <c r="P1117" s="1"/>
      <c r="Q1117" s="1"/>
      <c r="R1117" s="1"/>
      <c r="S1117" s="1"/>
      <c r="T1117" s="1"/>
      <c r="U1117" s="5"/>
      <c r="V1117" s="5"/>
      <c r="W1117" s="5"/>
      <c r="X1117" s="5"/>
      <c r="Y1117" s="5"/>
      <c r="Z1117" s="5"/>
      <c r="AA1117" s="5"/>
      <c r="AB1117" s="5"/>
      <c r="AC1117" s="5"/>
      <c r="AD1117" s="5"/>
      <c r="AE1117" s="6"/>
      <c r="AF1117" s="5"/>
      <c r="AG1117" s="7"/>
      <c r="AH1117" s="6"/>
      <c r="AI1117" s="8"/>
      <c r="AJ1117" s="5"/>
      <c r="AK1117" s="5"/>
      <c r="AL1117" s="5"/>
      <c r="AM1117" s="5"/>
      <c r="AN1117" s="5"/>
      <c r="AO1117" s="5"/>
      <c r="AP1117" s="5"/>
      <c r="AQ1117" s="5"/>
      <c r="AR1117" s="5"/>
      <c r="AS1117" s="5"/>
      <c r="AT1117" s="5"/>
      <c r="AU1117" s="9"/>
      <c r="AV1117" s="1"/>
      <c r="AW1117" s="1"/>
    </row>
    <row r="1118">
      <c r="A1118" s="1"/>
      <c r="B1118" s="1"/>
      <c r="C1118" s="5"/>
      <c r="D1118" s="1"/>
      <c r="E1118" s="1"/>
      <c r="F1118" s="1"/>
      <c r="G1118" s="1"/>
      <c r="H1118" s="5"/>
      <c r="I1118" s="2"/>
      <c r="J1118" s="2"/>
      <c r="K1118" s="3"/>
      <c r="L1118" s="5"/>
      <c r="M1118" s="1"/>
      <c r="N1118" s="1"/>
      <c r="O1118" s="1"/>
      <c r="P1118" s="1"/>
      <c r="Q1118" s="1"/>
      <c r="R1118" s="1"/>
      <c r="S1118" s="1"/>
      <c r="T1118" s="1"/>
      <c r="U1118" s="5"/>
      <c r="V1118" s="5"/>
      <c r="W1118" s="5"/>
      <c r="X1118" s="5"/>
      <c r="Y1118" s="5"/>
      <c r="Z1118" s="5"/>
      <c r="AA1118" s="5"/>
      <c r="AB1118" s="5"/>
      <c r="AC1118" s="5"/>
      <c r="AD1118" s="5"/>
      <c r="AE1118" s="6"/>
      <c r="AF1118" s="5"/>
      <c r="AG1118" s="7"/>
      <c r="AH1118" s="6"/>
      <c r="AI1118" s="8"/>
      <c r="AJ1118" s="5"/>
      <c r="AK1118" s="5"/>
      <c r="AL1118" s="5"/>
      <c r="AM1118" s="5"/>
      <c r="AN1118" s="5"/>
      <c r="AO1118" s="5"/>
      <c r="AP1118" s="5"/>
      <c r="AQ1118" s="5"/>
      <c r="AR1118" s="5"/>
      <c r="AS1118" s="5"/>
      <c r="AT1118" s="5"/>
      <c r="AU1118" s="9"/>
      <c r="AV1118" s="1"/>
      <c r="AW1118" s="1"/>
    </row>
    <row r="1119">
      <c r="A1119" s="1"/>
      <c r="B1119" s="1"/>
      <c r="C1119" s="5"/>
      <c r="D1119" s="1"/>
      <c r="E1119" s="1"/>
      <c r="F1119" s="1"/>
      <c r="G1119" s="1"/>
      <c r="H1119" s="5"/>
      <c r="I1119" s="2"/>
      <c r="J1119" s="2"/>
      <c r="K1119" s="3"/>
      <c r="L1119" s="5"/>
      <c r="M1119" s="1"/>
      <c r="N1119" s="1"/>
      <c r="O1119" s="1"/>
      <c r="P1119" s="1"/>
      <c r="Q1119" s="1"/>
      <c r="R1119" s="1"/>
      <c r="S1119" s="1"/>
      <c r="T1119" s="1"/>
      <c r="U1119" s="5"/>
      <c r="V1119" s="5"/>
      <c r="W1119" s="5"/>
      <c r="X1119" s="5"/>
      <c r="Y1119" s="5"/>
      <c r="Z1119" s="5"/>
      <c r="AA1119" s="5"/>
      <c r="AB1119" s="5"/>
      <c r="AC1119" s="5"/>
      <c r="AD1119" s="5"/>
      <c r="AE1119" s="6"/>
      <c r="AF1119" s="5"/>
      <c r="AG1119" s="7"/>
      <c r="AH1119" s="6"/>
      <c r="AI1119" s="8"/>
      <c r="AJ1119" s="5"/>
      <c r="AK1119" s="5"/>
      <c r="AL1119" s="5"/>
      <c r="AM1119" s="5"/>
      <c r="AN1119" s="5"/>
      <c r="AO1119" s="5"/>
      <c r="AP1119" s="5"/>
      <c r="AQ1119" s="5"/>
      <c r="AR1119" s="5"/>
      <c r="AS1119" s="5"/>
      <c r="AT1119" s="5"/>
      <c r="AU1119" s="9"/>
      <c r="AV1119" s="1"/>
      <c r="AW1119" s="1"/>
    </row>
    <row r="1120">
      <c r="A1120" s="1"/>
      <c r="B1120" s="1"/>
      <c r="C1120" s="5"/>
      <c r="D1120" s="1"/>
      <c r="E1120" s="1"/>
      <c r="F1120" s="1"/>
      <c r="G1120" s="1"/>
      <c r="H1120" s="5"/>
      <c r="I1120" s="2"/>
      <c r="J1120" s="2"/>
      <c r="K1120" s="3"/>
      <c r="L1120" s="5"/>
      <c r="M1120" s="1"/>
      <c r="N1120" s="1"/>
      <c r="O1120" s="1"/>
      <c r="P1120" s="1"/>
      <c r="Q1120" s="1"/>
      <c r="R1120" s="1"/>
      <c r="S1120" s="1"/>
      <c r="T1120" s="1"/>
      <c r="U1120" s="5"/>
      <c r="V1120" s="5"/>
      <c r="W1120" s="5"/>
      <c r="X1120" s="5"/>
      <c r="Y1120" s="5"/>
      <c r="Z1120" s="5"/>
      <c r="AA1120" s="5"/>
      <c r="AB1120" s="5"/>
      <c r="AC1120" s="5"/>
      <c r="AD1120" s="5"/>
      <c r="AE1120" s="6"/>
      <c r="AF1120" s="5"/>
      <c r="AG1120" s="7"/>
      <c r="AH1120" s="6"/>
      <c r="AI1120" s="8"/>
      <c r="AJ1120" s="5"/>
      <c r="AK1120" s="5"/>
      <c r="AL1120" s="5"/>
      <c r="AM1120" s="5"/>
      <c r="AN1120" s="5"/>
      <c r="AO1120" s="5"/>
      <c r="AP1120" s="5"/>
      <c r="AQ1120" s="5"/>
      <c r="AR1120" s="5"/>
      <c r="AS1120" s="5"/>
      <c r="AT1120" s="5"/>
      <c r="AU1120" s="9"/>
      <c r="AV1120" s="1"/>
      <c r="AW1120" s="1"/>
    </row>
    <row r="1121">
      <c r="A1121" s="1"/>
      <c r="B1121" s="1"/>
      <c r="C1121" s="5"/>
      <c r="D1121" s="1"/>
      <c r="E1121" s="1"/>
      <c r="F1121" s="1"/>
      <c r="G1121" s="1"/>
      <c r="H1121" s="5"/>
      <c r="I1121" s="2"/>
      <c r="J1121" s="2"/>
      <c r="K1121" s="3"/>
      <c r="L1121" s="5"/>
      <c r="M1121" s="1"/>
      <c r="N1121" s="1"/>
      <c r="O1121" s="1"/>
      <c r="P1121" s="1"/>
      <c r="Q1121" s="1"/>
      <c r="R1121" s="1"/>
      <c r="S1121" s="1"/>
      <c r="T1121" s="1"/>
      <c r="U1121" s="5"/>
      <c r="V1121" s="5"/>
      <c r="W1121" s="5"/>
      <c r="X1121" s="5"/>
      <c r="Y1121" s="5"/>
      <c r="Z1121" s="5"/>
      <c r="AA1121" s="5"/>
      <c r="AB1121" s="5"/>
      <c r="AC1121" s="5"/>
      <c r="AD1121" s="5"/>
      <c r="AE1121" s="6"/>
      <c r="AF1121" s="5"/>
      <c r="AG1121" s="7"/>
      <c r="AH1121" s="6"/>
      <c r="AI1121" s="8"/>
      <c r="AJ1121" s="5"/>
      <c r="AK1121" s="5"/>
      <c r="AL1121" s="5"/>
      <c r="AM1121" s="5"/>
      <c r="AN1121" s="5"/>
      <c r="AO1121" s="5"/>
      <c r="AP1121" s="5"/>
      <c r="AQ1121" s="5"/>
      <c r="AR1121" s="5"/>
      <c r="AS1121" s="5"/>
      <c r="AT1121" s="5"/>
      <c r="AU1121" s="9"/>
      <c r="AV1121" s="1"/>
      <c r="AW1121" s="1"/>
    </row>
    <row r="1122">
      <c r="A1122" s="1"/>
      <c r="B1122" s="1"/>
      <c r="C1122" s="5"/>
      <c r="D1122" s="1"/>
      <c r="E1122" s="1"/>
      <c r="F1122" s="1"/>
      <c r="G1122" s="1"/>
      <c r="H1122" s="5"/>
      <c r="I1122" s="2"/>
      <c r="J1122" s="2"/>
      <c r="K1122" s="3"/>
      <c r="L1122" s="5"/>
      <c r="M1122" s="1"/>
      <c r="N1122" s="1"/>
      <c r="O1122" s="1"/>
      <c r="P1122" s="1"/>
      <c r="Q1122" s="1"/>
      <c r="R1122" s="1"/>
      <c r="S1122" s="1"/>
      <c r="T1122" s="1"/>
      <c r="U1122" s="5"/>
      <c r="V1122" s="5"/>
      <c r="W1122" s="5"/>
      <c r="X1122" s="5"/>
      <c r="Y1122" s="5"/>
      <c r="Z1122" s="5"/>
      <c r="AA1122" s="5"/>
      <c r="AB1122" s="5"/>
      <c r="AC1122" s="5"/>
      <c r="AD1122" s="5"/>
      <c r="AE1122" s="6"/>
      <c r="AF1122" s="5"/>
      <c r="AG1122" s="7"/>
      <c r="AH1122" s="6"/>
      <c r="AI1122" s="8"/>
      <c r="AJ1122" s="5"/>
      <c r="AK1122" s="5"/>
      <c r="AL1122" s="5"/>
      <c r="AM1122" s="5"/>
      <c r="AN1122" s="5"/>
      <c r="AO1122" s="5"/>
      <c r="AP1122" s="5"/>
      <c r="AQ1122" s="5"/>
      <c r="AR1122" s="5"/>
      <c r="AS1122" s="5"/>
      <c r="AT1122" s="5"/>
      <c r="AU1122" s="9"/>
      <c r="AV1122" s="1"/>
      <c r="AW1122" s="1"/>
    </row>
    <row r="1123">
      <c r="A1123" s="1"/>
      <c r="B1123" s="1"/>
      <c r="C1123" s="5"/>
      <c r="D1123" s="1"/>
      <c r="E1123" s="1"/>
      <c r="F1123" s="1"/>
      <c r="G1123" s="1"/>
      <c r="H1123" s="5"/>
      <c r="I1123" s="2"/>
      <c r="J1123" s="2"/>
      <c r="K1123" s="3"/>
      <c r="L1123" s="5"/>
      <c r="M1123" s="1"/>
      <c r="N1123" s="1"/>
      <c r="O1123" s="1"/>
      <c r="P1123" s="1"/>
      <c r="Q1123" s="1"/>
      <c r="R1123" s="1"/>
      <c r="S1123" s="1"/>
      <c r="T1123" s="1"/>
      <c r="U1123" s="5"/>
      <c r="V1123" s="5"/>
      <c r="W1123" s="5"/>
      <c r="X1123" s="5"/>
      <c r="Y1123" s="5"/>
      <c r="Z1123" s="5"/>
      <c r="AA1123" s="5"/>
      <c r="AB1123" s="5"/>
      <c r="AC1123" s="5"/>
      <c r="AD1123" s="5"/>
      <c r="AE1123" s="6"/>
      <c r="AF1123" s="5"/>
      <c r="AG1123" s="7"/>
      <c r="AH1123" s="6"/>
      <c r="AI1123" s="8"/>
      <c r="AJ1123" s="5"/>
      <c r="AK1123" s="5"/>
      <c r="AL1123" s="5"/>
      <c r="AM1123" s="5"/>
      <c r="AN1123" s="5"/>
      <c r="AO1123" s="5"/>
      <c r="AP1123" s="5"/>
      <c r="AQ1123" s="5"/>
      <c r="AR1123" s="5"/>
      <c r="AS1123" s="5"/>
      <c r="AT1123" s="5"/>
      <c r="AU1123" s="9"/>
      <c r="AV1123" s="1"/>
      <c r="AW1123" s="1"/>
    </row>
    <row r="1124">
      <c r="A1124" s="1"/>
      <c r="B1124" s="1"/>
      <c r="C1124" s="5"/>
      <c r="D1124" s="1"/>
      <c r="E1124" s="1"/>
      <c r="F1124" s="1"/>
      <c r="G1124" s="1"/>
      <c r="H1124" s="5"/>
      <c r="I1124" s="2"/>
      <c r="J1124" s="2"/>
      <c r="K1124" s="3"/>
      <c r="L1124" s="5"/>
      <c r="M1124" s="1"/>
      <c r="N1124" s="1"/>
      <c r="O1124" s="1"/>
      <c r="P1124" s="1"/>
      <c r="Q1124" s="1"/>
      <c r="R1124" s="1"/>
      <c r="S1124" s="1"/>
      <c r="T1124" s="1"/>
      <c r="U1124" s="5"/>
      <c r="V1124" s="5"/>
      <c r="W1124" s="5"/>
      <c r="X1124" s="5"/>
      <c r="Y1124" s="5"/>
      <c r="Z1124" s="5"/>
      <c r="AA1124" s="5"/>
      <c r="AB1124" s="5"/>
      <c r="AC1124" s="5"/>
      <c r="AD1124" s="5"/>
      <c r="AE1124" s="6"/>
      <c r="AF1124" s="5"/>
      <c r="AG1124" s="7"/>
      <c r="AH1124" s="6"/>
      <c r="AI1124" s="8"/>
      <c r="AJ1124" s="5"/>
      <c r="AK1124" s="5"/>
      <c r="AL1124" s="5"/>
      <c r="AM1124" s="5"/>
      <c r="AN1124" s="5"/>
      <c r="AO1124" s="5"/>
      <c r="AP1124" s="5"/>
      <c r="AQ1124" s="5"/>
      <c r="AR1124" s="5"/>
      <c r="AS1124" s="5"/>
      <c r="AT1124" s="5"/>
      <c r="AU1124" s="9"/>
      <c r="AV1124" s="1"/>
      <c r="AW1124" s="1"/>
    </row>
    <row r="1125">
      <c r="A1125" s="1"/>
      <c r="B1125" s="1"/>
      <c r="C1125" s="5"/>
      <c r="D1125" s="1"/>
      <c r="E1125" s="1"/>
      <c r="F1125" s="1"/>
      <c r="G1125" s="1"/>
      <c r="H1125" s="5"/>
      <c r="I1125" s="2"/>
      <c r="J1125" s="2"/>
      <c r="K1125" s="3"/>
      <c r="L1125" s="5"/>
      <c r="M1125" s="1"/>
      <c r="N1125" s="1"/>
      <c r="O1125" s="1"/>
      <c r="P1125" s="1"/>
      <c r="Q1125" s="1"/>
      <c r="R1125" s="1"/>
      <c r="S1125" s="1"/>
      <c r="T1125" s="1"/>
      <c r="U1125" s="5"/>
      <c r="V1125" s="5"/>
      <c r="W1125" s="5"/>
      <c r="X1125" s="5"/>
      <c r="Y1125" s="5"/>
      <c r="Z1125" s="5"/>
      <c r="AA1125" s="5"/>
      <c r="AB1125" s="5"/>
      <c r="AC1125" s="5"/>
      <c r="AD1125" s="5"/>
      <c r="AE1125" s="6"/>
      <c r="AF1125" s="5"/>
      <c r="AG1125" s="7"/>
      <c r="AH1125" s="6"/>
      <c r="AI1125" s="8"/>
      <c r="AJ1125" s="5"/>
      <c r="AK1125" s="5"/>
      <c r="AL1125" s="5"/>
      <c r="AM1125" s="5"/>
      <c r="AN1125" s="5"/>
      <c r="AO1125" s="5"/>
      <c r="AP1125" s="5"/>
      <c r="AQ1125" s="5"/>
      <c r="AR1125" s="5"/>
      <c r="AS1125" s="5"/>
      <c r="AT1125" s="5"/>
      <c r="AU1125" s="9"/>
      <c r="AV1125" s="1"/>
      <c r="AW1125" s="1"/>
    </row>
    <row r="1126">
      <c r="A1126" s="1"/>
      <c r="B1126" s="1"/>
      <c r="C1126" s="5"/>
      <c r="D1126" s="1"/>
      <c r="E1126" s="1"/>
      <c r="F1126" s="1"/>
      <c r="G1126" s="1"/>
      <c r="H1126" s="5"/>
      <c r="I1126" s="2"/>
      <c r="J1126" s="2"/>
      <c r="K1126" s="3"/>
      <c r="L1126" s="5"/>
      <c r="M1126" s="1"/>
      <c r="N1126" s="1"/>
      <c r="O1126" s="1"/>
      <c r="P1126" s="1"/>
      <c r="Q1126" s="1"/>
      <c r="R1126" s="1"/>
      <c r="S1126" s="1"/>
      <c r="T1126" s="1"/>
      <c r="U1126" s="5"/>
      <c r="V1126" s="5"/>
      <c r="W1126" s="5"/>
      <c r="X1126" s="5"/>
      <c r="Y1126" s="5"/>
      <c r="Z1126" s="5"/>
      <c r="AA1126" s="5"/>
      <c r="AB1126" s="5"/>
      <c r="AC1126" s="5"/>
      <c r="AD1126" s="5"/>
      <c r="AE1126" s="6"/>
      <c r="AF1126" s="5"/>
      <c r="AG1126" s="7"/>
      <c r="AH1126" s="6"/>
      <c r="AI1126" s="8"/>
      <c r="AJ1126" s="5"/>
      <c r="AK1126" s="5"/>
      <c r="AL1126" s="5"/>
      <c r="AM1126" s="5"/>
      <c r="AN1126" s="5"/>
      <c r="AO1126" s="5"/>
      <c r="AP1126" s="5"/>
      <c r="AQ1126" s="5"/>
      <c r="AR1126" s="5"/>
      <c r="AS1126" s="5"/>
      <c r="AT1126" s="5"/>
      <c r="AU1126" s="9"/>
      <c r="AV1126" s="1"/>
      <c r="AW1126" s="1"/>
    </row>
    <row r="1127">
      <c r="A1127" s="1"/>
      <c r="B1127" s="1"/>
      <c r="C1127" s="5"/>
      <c r="D1127" s="1"/>
      <c r="E1127" s="1"/>
      <c r="F1127" s="1"/>
      <c r="G1127" s="1"/>
      <c r="H1127" s="5"/>
      <c r="I1127" s="2"/>
      <c r="J1127" s="2"/>
      <c r="K1127" s="3"/>
      <c r="L1127" s="5"/>
      <c r="M1127" s="1"/>
      <c r="N1127" s="1"/>
      <c r="O1127" s="1"/>
      <c r="P1127" s="1"/>
      <c r="Q1127" s="1"/>
      <c r="R1127" s="1"/>
      <c r="S1127" s="1"/>
      <c r="T1127" s="1"/>
      <c r="U1127" s="5"/>
      <c r="V1127" s="5"/>
      <c r="W1127" s="5"/>
      <c r="X1127" s="5"/>
      <c r="Y1127" s="5"/>
      <c r="Z1127" s="5"/>
      <c r="AA1127" s="5"/>
      <c r="AB1127" s="5"/>
      <c r="AC1127" s="5"/>
      <c r="AD1127" s="5"/>
      <c r="AE1127" s="6"/>
      <c r="AF1127" s="5"/>
      <c r="AG1127" s="7"/>
      <c r="AH1127" s="6"/>
      <c r="AI1127" s="8"/>
      <c r="AJ1127" s="5"/>
      <c r="AK1127" s="5"/>
      <c r="AL1127" s="5"/>
      <c r="AM1127" s="5"/>
      <c r="AN1127" s="5"/>
      <c r="AO1127" s="5"/>
      <c r="AP1127" s="5"/>
      <c r="AQ1127" s="5"/>
      <c r="AR1127" s="5"/>
      <c r="AS1127" s="5"/>
      <c r="AT1127" s="5"/>
      <c r="AU1127" s="9"/>
      <c r="AV1127" s="1"/>
      <c r="AW1127" s="1"/>
    </row>
    <row r="1128">
      <c r="A1128" s="1"/>
      <c r="B1128" s="1"/>
      <c r="C1128" s="5"/>
      <c r="D1128" s="1"/>
      <c r="E1128" s="1"/>
      <c r="F1128" s="1"/>
      <c r="G1128" s="1"/>
      <c r="H1128" s="5"/>
      <c r="I1128" s="2"/>
      <c r="J1128" s="2"/>
      <c r="K1128" s="3"/>
      <c r="L1128" s="5"/>
      <c r="M1128" s="1"/>
      <c r="N1128" s="1"/>
      <c r="O1128" s="1"/>
      <c r="P1128" s="1"/>
      <c r="Q1128" s="1"/>
      <c r="R1128" s="1"/>
      <c r="S1128" s="1"/>
      <c r="T1128" s="1"/>
      <c r="U1128" s="5"/>
      <c r="V1128" s="5"/>
      <c r="W1128" s="5"/>
      <c r="X1128" s="5"/>
      <c r="Y1128" s="5"/>
      <c r="Z1128" s="5"/>
      <c r="AA1128" s="5"/>
      <c r="AB1128" s="5"/>
      <c r="AC1128" s="5"/>
      <c r="AD1128" s="5"/>
      <c r="AE1128" s="6"/>
      <c r="AF1128" s="5"/>
      <c r="AG1128" s="7"/>
      <c r="AH1128" s="6"/>
      <c r="AI1128" s="8"/>
      <c r="AJ1128" s="5"/>
      <c r="AK1128" s="5"/>
      <c r="AL1128" s="5"/>
      <c r="AM1128" s="5"/>
      <c r="AN1128" s="5"/>
      <c r="AO1128" s="5"/>
      <c r="AP1128" s="5"/>
      <c r="AQ1128" s="5"/>
      <c r="AR1128" s="5"/>
      <c r="AS1128" s="5"/>
      <c r="AT1128" s="5"/>
      <c r="AU1128" s="9"/>
      <c r="AV1128" s="1"/>
      <c r="AW1128" s="1"/>
    </row>
    <row r="1129">
      <c r="A1129" s="1"/>
      <c r="B1129" s="1"/>
      <c r="C1129" s="5"/>
      <c r="D1129" s="1"/>
      <c r="E1129" s="1"/>
      <c r="F1129" s="1"/>
      <c r="G1129" s="1"/>
      <c r="H1129" s="5"/>
      <c r="I1129" s="2"/>
      <c r="J1129" s="2"/>
      <c r="K1129" s="3"/>
      <c r="L1129" s="5"/>
      <c r="M1129" s="1"/>
      <c r="N1129" s="1"/>
      <c r="O1129" s="1"/>
      <c r="P1129" s="1"/>
      <c r="Q1129" s="1"/>
      <c r="R1129" s="1"/>
      <c r="S1129" s="1"/>
      <c r="T1129" s="1"/>
      <c r="U1129" s="5"/>
      <c r="V1129" s="5"/>
      <c r="W1129" s="5"/>
      <c r="X1129" s="5"/>
      <c r="Y1129" s="5"/>
      <c r="Z1129" s="5"/>
      <c r="AA1129" s="5"/>
      <c r="AB1129" s="5"/>
      <c r="AC1129" s="5"/>
      <c r="AD1129" s="5"/>
      <c r="AE1129" s="6"/>
      <c r="AF1129" s="5"/>
      <c r="AG1129" s="7"/>
      <c r="AH1129" s="6"/>
      <c r="AI1129" s="8"/>
      <c r="AJ1129" s="5"/>
      <c r="AK1129" s="5"/>
      <c r="AL1129" s="5"/>
      <c r="AM1129" s="5"/>
      <c r="AN1129" s="5"/>
      <c r="AO1129" s="5"/>
      <c r="AP1129" s="5"/>
      <c r="AQ1129" s="5"/>
      <c r="AR1129" s="5"/>
      <c r="AS1129" s="5"/>
      <c r="AT1129" s="5"/>
      <c r="AU1129" s="9"/>
      <c r="AV1129" s="1"/>
      <c r="AW1129" s="1"/>
    </row>
    <row r="1130">
      <c r="A1130" s="1"/>
      <c r="B1130" s="1"/>
      <c r="C1130" s="5"/>
      <c r="D1130" s="1"/>
      <c r="E1130" s="1"/>
      <c r="F1130" s="1"/>
      <c r="G1130" s="1"/>
      <c r="H1130" s="5"/>
      <c r="I1130" s="2"/>
      <c r="J1130" s="2"/>
      <c r="K1130" s="3"/>
      <c r="L1130" s="5"/>
      <c r="M1130" s="1"/>
      <c r="N1130" s="1"/>
      <c r="O1130" s="1"/>
      <c r="P1130" s="1"/>
      <c r="Q1130" s="1"/>
      <c r="R1130" s="1"/>
      <c r="S1130" s="1"/>
      <c r="T1130" s="1"/>
      <c r="U1130" s="5"/>
      <c r="V1130" s="5"/>
      <c r="W1130" s="5"/>
      <c r="X1130" s="5"/>
      <c r="Y1130" s="5"/>
      <c r="Z1130" s="5"/>
      <c r="AA1130" s="5"/>
      <c r="AB1130" s="5"/>
      <c r="AC1130" s="5"/>
      <c r="AD1130" s="5"/>
      <c r="AE1130" s="6"/>
      <c r="AF1130" s="5"/>
      <c r="AG1130" s="7"/>
      <c r="AH1130" s="6"/>
      <c r="AI1130" s="8"/>
      <c r="AJ1130" s="5"/>
      <c r="AK1130" s="5"/>
      <c r="AL1130" s="5"/>
      <c r="AM1130" s="5"/>
      <c r="AN1130" s="5"/>
      <c r="AO1130" s="5"/>
      <c r="AP1130" s="5"/>
      <c r="AQ1130" s="5"/>
      <c r="AR1130" s="5"/>
      <c r="AS1130" s="5"/>
      <c r="AT1130" s="5"/>
      <c r="AU1130" s="9"/>
      <c r="AV1130" s="1"/>
      <c r="AW1130" s="1"/>
    </row>
    <row r="1131">
      <c r="A1131" s="1"/>
      <c r="B1131" s="1"/>
      <c r="C1131" s="5"/>
      <c r="D1131" s="1"/>
      <c r="E1131" s="1"/>
      <c r="F1131" s="1"/>
      <c r="G1131" s="1"/>
      <c r="H1131" s="5"/>
      <c r="I1131" s="2"/>
      <c r="J1131" s="2"/>
      <c r="K1131" s="3"/>
      <c r="L1131" s="5"/>
      <c r="M1131" s="1"/>
      <c r="N1131" s="1"/>
      <c r="O1131" s="1"/>
      <c r="P1131" s="1"/>
      <c r="Q1131" s="1"/>
      <c r="R1131" s="1"/>
      <c r="S1131" s="1"/>
      <c r="T1131" s="1"/>
      <c r="U1131" s="5"/>
      <c r="V1131" s="5"/>
      <c r="W1131" s="5"/>
      <c r="X1131" s="5"/>
      <c r="Y1131" s="5"/>
      <c r="Z1131" s="5"/>
      <c r="AA1131" s="5"/>
      <c r="AB1131" s="5"/>
      <c r="AC1131" s="5"/>
      <c r="AD1131" s="5"/>
      <c r="AE1131" s="6"/>
      <c r="AF1131" s="5"/>
      <c r="AG1131" s="7"/>
      <c r="AH1131" s="6"/>
      <c r="AI1131" s="8"/>
      <c r="AJ1131" s="5"/>
      <c r="AK1131" s="5"/>
      <c r="AL1131" s="5"/>
      <c r="AM1131" s="5"/>
      <c r="AN1131" s="5"/>
      <c r="AO1131" s="5"/>
      <c r="AP1131" s="5"/>
      <c r="AQ1131" s="5"/>
      <c r="AR1131" s="5"/>
      <c r="AS1131" s="5"/>
      <c r="AT1131" s="5"/>
      <c r="AU1131" s="9"/>
      <c r="AV1131" s="1"/>
      <c r="AW1131" s="1"/>
    </row>
    <row r="1132">
      <c r="A1132" s="1"/>
      <c r="B1132" s="1"/>
      <c r="C1132" s="5"/>
      <c r="D1132" s="1"/>
      <c r="E1132" s="1"/>
      <c r="F1132" s="1"/>
      <c r="G1132" s="1"/>
      <c r="H1132" s="5"/>
      <c r="I1132" s="2"/>
      <c r="J1132" s="2"/>
      <c r="K1132" s="3"/>
      <c r="L1132" s="5"/>
      <c r="M1132" s="1"/>
      <c r="N1132" s="1"/>
      <c r="O1132" s="1"/>
      <c r="P1132" s="1"/>
      <c r="Q1132" s="1"/>
      <c r="R1132" s="1"/>
      <c r="S1132" s="1"/>
      <c r="T1132" s="1"/>
      <c r="U1132" s="5"/>
      <c r="V1132" s="5"/>
      <c r="W1132" s="5"/>
      <c r="X1132" s="5"/>
      <c r="Y1132" s="5"/>
      <c r="Z1132" s="5"/>
      <c r="AA1132" s="5"/>
      <c r="AB1132" s="5"/>
      <c r="AC1132" s="5"/>
      <c r="AD1132" s="5"/>
      <c r="AE1132" s="6"/>
      <c r="AF1132" s="5"/>
      <c r="AG1132" s="7"/>
      <c r="AH1132" s="6"/>
      <c r="AI1132" s="8"/>
      <c r="AJ1132" s="5"/>
      <c r="AK1132" s="5"/>
      <c r="AL1132" s="5"/>
      <c r="AM1132" s="5"/>
      <c r="AN1132" s="5"/>
      <c r="AO1132" s="5"/>
      <c r="AP1132" s="5"/>
      <c r="AQ1132" s="5"/>
      <c r="AR1132" s="5"/>
      <c r="AS1132" s="5"/>
      <c r="AT1132" s="5"/>
      <c r="AU1132" s="9"/>
      <c r="AV1132" s="1"/>
      <c r="AW1132" s="1"/>
    </row>
    <row r="1133">
      <c r="A1133" s="1"/>
      <c r="B1133" s="1"/>
      <c r="C1133" s="5"/>
      <c r="D1133" s="1"/>
      <c r="E1133" s="1"/>
      <c r="F1133" s="1"/>
      <c r="G1133" s="1"/>
      <c r="H1133" s="5"/>
      <c r="I1133" s="2"/>
      <c r="J1133" s="2"/>
      <c r="K1133" s="3"/>
      <c r="L1133" s="5"/>
      <c r="M1133" s="1"/>
      <c r="N1133" s="1"/>
      <c r="O1133" s="1"/>
      <c r="P1133" s="1"/>
      <c r="Q1133" s="1"/>
      <c r="R1133" s="1"/>
      <c r="S1133" s="1"/>
      <c r="T1133" s="1"/>
      <c r="U1133" s="5"/>
      <c r="V1133" s="5"/>
      <c r="W1133" s="5"/>
      <c r="X1133" s="5"/>
      <c r="Y1133" s="5"/>
      <c r="Z1133" s="5"/>
      <c r="AA1133" s="5"/>
      <c r="AB1133" s="5"/>
      <c r="AC1133" s="5"/>
      <c r="AD1133" s="5"/>
      <c r="AE1133" s="6"/>
      <c r="AF1133" s="5"/>
      <c r="AG1133" s="7"/>
      <c r="AH1133" s="6"/>
      <c r="AI1133" s="8"/>
      <c r="AJ1133" s="5"/>
      <c r="AK1133" s="5"/>
      <c r="AL1133" s="5"/>
      <c r="AM1133" s="5"/>
      <c r="AN1133" s="5"/>
      <c r="AO1133" s="5"/>
      <c r="AP1133" s="5"/>
      <c r="AQ1133" s="5"/>
      <c r="AR1133" s="5"/>
      <c r="AS1133" s="5"/>
      <c r="AT1133" s="5"/>
      <c r="AU1133" s="9"/>
      <c r="AV1133" s="1"/>
      <c r="AW1133" s="1"/>
    </row>
    <row r="1134">
      <c r="A1134" s="1"/>
      <c r="B1134" s="1"/>
      <c r="C1134" s="5"/>
      <c r="D1134" s="1"/>
      <c r="E1134" s="1"/>
      <c r="F1134" s="1"/>
      <c r="G1134" s="1"/>
      <c r="H1134" s="5"/>
      <c r="I1134" s="2"/>
      <c r="J1134" s="2"/>
      <c r="K1134" s="3"/>
      <c r="L1134" s="5"/>
      <c r="M1134" s="1"/>
      <c r="N1134" s="1"/>
      <c r="O1134" s="1"/>
      <c r="P1134" s="1"/>
      <c r="Q1134" s="1"/>
      <c r="R1134" s="1"/>
      <c r="S1134" s="1"/>
      <c r="T1134" s="1"/>
      <c r="U1134" s="5"/>
      <c r="V1134" s="5"/>
      <c r="W1134" s="5"/>
      <c r="X1134" s="5"/>
      <c r="Y1134" s="5"/>
      <c r="Z1134" s="5"/>
      <c r="AA1134" s="5"/>
      <c r="AB1134" s="5"/>
      <c r="AC1134" s="5"/>
      <c r="AD1134" s="5"/>
      <c r="AE1134" s="6"/>
      <c r="AF1134" s="5"/>
      <c r="AG1134" s="7"/>
      <c r="AH1134" s="6"/>
      <c r="AI1134" s="8"/>
      <c r="AJ1134" s="5"/>
      <c r="AK1134" s="5"/>
      <c r="AL1134" s="5"/>
      <c r="AM1134" s="5"/>
      <c r="AN1134" s="5"/>
      <c r="AO1134" s="5"/>
      <c r="AP1134" s="5"/>
      <c r="AQ1134" s="5"/>
      <c r="AR1134" s="5"/>
      <c r="AS1134" s="5"/>
      <c r="AT1134" s="5"/>
      <c r="AU1134" s="9"/>
      <c r="AV1134" s="1"/>
      <c r="AW1134" s="1"/>
    </row>
    <row r="1135">
      <c r="A1135" s="1"/>
      <c r="B1135" s="1"/>
      <c r="C1135" s="5"/>
      <c r="D1135" s="1"/>
      <c r="E1135" s="1"/>
      <c r="F1135" s="1"/>
      <c r="G1135" s="1"/>
      <c r="H1135" s="5"/>
      <c r="I1135" s="2"/>
      <c r="J1135" s="2"/>
      <c r="K1135" s="3"/>
      <c r="L1135" s="5"/>
      <c r="M1135" s="1"/>
      <c r="N1135" s="1"/>
      <c r="O1135" s="1"/>
      <c r="P1135" s="1"/>
      <c r="Q1135" s="1"/>
      <c r="R1135" s="1"/>
      <c r="S1135" s="1"/>
      <c r="T1135" s="1"/>
      <c r="U1135" s="5"/>
      <c r="V1135" s="5"/>
      <c r="W1135" s="5"/>
      <c r="X1135" s="5"/>
      <c r="Y1135" s="5"/>
      <c r="Z1135" s="5"/>
      <c r="AA1135" s="5"/>
      <c r="AB1135" s="5"/>
      <c r="AC1135" s="5"/>
      <c r="AD1135" s="5"/>
      <c r="AE1135" s="6"/>
      <c r="AF1135" s="5"/>
      <c r="AG1135" s="7"/>
      <c r="AH1135" s="6"/>
      <c r="AI1135" s="8"/>
      <c r="AJ1135" s="5"/>
      <c r="AK1135" s="5"/>
      <c r="AL1135" s="5"/>
      <c r="AM1135" s="5"/>
      <c r="AN1135" s="5"/>
      <c r="AO1135" s="5"/>
      <c r="AP1135" s="5"/>
      <c r="AQ1135" s="5"/>
      <c r="AR1135" s="5"/>
      <c r="AS1135" s="5"/>
      <c r="AT1135" s="5"/>
      <c r="AU1135" s="9"/>
      <c r="AV1135" s="1"/>
      <c r="AW1135" s="1"/>
    </row>
    <row r="1136">
      <c r="A1136" s="1"/>
      <c r="B1136" s="1"/>
      <c r="C1136" s="5"/>
      <c r="D1136" s="1"/>
      <c r="E1136" s="1"/>
      <c r="F1136" s="1"/>
      <c r="G1136" s="1"/>
      <c r="H1136" s="5"/>
      <c r="I1136" s="2"/>
      <c r="J1136" s="2"/>
      <c r="K1136" s="3"/>
      <c r="L1136" s="5"/>
      <c r="M1136" s="1"/>
      <c r="N1136" s="1"/>
      <c r="O1136" s="1"/>
      <c r="P1136" s="1"/>
      <c r="Q1136" s="1"/>
      <c r="R1136" s="1"/>
      <c r="S1136" s="1"/>
      <c r="T1136" s="1"/>
      <c r="U1136" s="5"/>
      <c r="V1136" s="5"/>
      <c r="W1136" s="5"/>
      <c r="X1136" s="5"/>
      <c r="Y1136" s="5"/>
      <c r="Z1136" s="5"/>
      <c r="AA1136" s="5"/>
      <c r="AB1136" s="5"/>
      <c r="AC1136" s="5"/>
      <c r="AD1136" s="5"/>
      <c r="AE1136" s="6"/>
      <c r="AF1136" s="5"/>
      <c r="AG1136" s="7"/>
      <c r="AH1136" s="6"/>
      <c r="AI1136" s="8"/>
      <c r="AJ1136" s="5"/>
      <c r="AK1136" s="5"/>
      <c r="AL1136" s="5"/>
      <c r="AM1136" s="5"/>
      <c r="AN1136" s="5"/>
      <c r="AO1136" s="5"/>
      <c r="AP1136" s="5"/>
      <c r="AQ1136" s="5"/>
      <c r="AR1136" s="5"/>
      <c r="AS1136" s="5"/>
      <c r="AT1136" s="5"/>
      <c r="AU1136" s="9"/>
      <c r="AV1136" s="1"/>
      <c r="AW1136" s="1"/>
    </row>
    <row r="1137">
      <c r="A1137" s="1"/>
      <c r="B1137" s="1"/>
      <c r="C1137" s="5"/>
      <c r="D1137" s="1"/>
      <c r="E1137" s="1"/>
      <c r="F1137" s="1"/>
      <c r="G1137" s="1"/>
      <c r="H1137" s="5"/>
      <c r="I1137" s="2"/>
      <c r="J1137" s="2"/>
      <c r="K1137" s="3"/>
      <c r="L1137" s="5"/>
      <c r="M1137" s="1"/>
      <c r="N1137" s="1"/>
      <c r="O1137" s="1"/>
      <c r="P1137" s="1"/>
      <c r="Q1137" s="1"/>
      <c r="R1137" s="1"/>
      <c r="S1137" s="1"/>
      <c r="T1137" s="1"/>
      <c r="U1137" s="5"/>
      <c r="V1137" s="5"/>
      <c r="W1137" s="5"/>
      <c r="X1137" s="5"/>
      <c r="Y1137" s="5"/>
      <c r="Z1137" s="5"/>
      <c r="AA1137" s="5"/>
      <c r="AB1137" s="5"/>
      <c r="AC1137" s="5"/>
      <c r="AD1137" s="5"/>
      <c r="AE1137" s="6"/>
      <c r="AF1137" s="5"/>
      <c r="AG1137" s="7"/>
      <c r="AH1137" s="6"/>
      <c r="AI1137" s="8"/>
      <c r="AJ1137" s="5"/>
      <c r="AK1137" s="5"/>
      <c r="AL1137" s="5"/>
      <c r="AM1137" s="5"/>
      <c r="AN1137" s="5"/>
      <c r="AO1137" s="5"/>
      <c r="AP1137" s="5"/>
      <c r="AQ1137" s="5"/>
      <c r="AR1137" s="5"/>
      <c r="AS1137" s="5"/>
      <c r="AT1137" s="5"/>
      <c r="AU1137" s="9"/>
      <c r="AV1137" s="1"/>
      <c r="AW1137" s="1"/>
    </row>
    <row r="1138">
      <c r="A1138" s="1"/>
      <c r="B1138" s="1"/>
      <c r="C1138" s="5"/>
      <c r="D1138" s="1"/>
      <c r="E1138" s="1"/>
      <c r="F1138" s="1"/>
      <c r="G1138" s="1"/>
      <c r="H1138" s="5"/>
      <c r="I1138" s="2"/>
      <c r="J1138" s="2"/>
      <c r="K1138" s="3"/>
      <c r="L1138" s="5"/>
      <c r="M1138" s="1"/>
      <c r="N1138" s="1"/>
      <c r="O1138" s="1"/>
      <c r="P1138" s="1"/>
      <c r="Q1138" s="1"/>
      <c r="R1138" s="1"/>
      <c r="S1138" s="1"/>
      <c r="T1138" s="1"/>
      <c r="U1138" s="5"/>
      <c r="V1138" s="5"/>
      <c r="W1138" s="5"/>
      <c r="X1138" s="5"/>
      <c r="Y1138" s="5"/>
      <c r="Z1138" s="5"/>
      <c r="AA1138" s="5"/>
      <c r="AB1138" s="5"/>
      <c r="AC1138" s="5"/>
      <c r="AD1138" s="5"/>
      <c r="AE1138" s="6"/>
      <c r="AF1138" s="5"/>
      <c r="AG1138" s="7"/>
      <c r="AH1138" s="6"/>
      <c r="AI1138" s="8"/>
      <c r="AJ1138" s="5"/>
      <c r="AK1138" s="5"/>
      <c r="AL1138" s="5"/>
      <c r="AM1138" s="5"/>
      <c r="AN1138" s="5"/>
      <c r="AO1138" s="5"/>
      <c r="AP1138" s="5"/>
      <c r="AQ1138" s="5"/>
      <c r="AR1138" s="5"/>
      <c r="AS1138" s="5"/>
      <c r="AT1138" s="5"/>
      <c r="AU1138" s="9"/>
      <c r="AV1138" s="1"/>
      <c r="AW1138" s="1"/>
    </row>
    <row r="1139">
      <c r="A1139" s="1"/>
      <c r="B1139" s="1"/>
      <c r="C1139" s="5"/>
      <c r="D1139" s="1"/>
      <c r="E1139" s="1"/>
      <c r="F1139" s="1"/>
      <c r="G1139" s="1"/>
      <c r="H1139" s="5"/>
      <c r="I1139" s="2"/>
      <c r="J1139" s="2"/>
      <c r="K1139" s="3"/>
      <c r="L1139" s="5"/>
      <c r="M1139" s="1"/>
      <c r="N1139" s="1"/>
      <c r="O1139" s="1"/>
      <c r="P1139" s="1"/>
      <c r="Q1139" s="1"/>
      <c r="R1139" s="1"/>
      <c r="S1139" s="1"/>
      <c r="T1139" s="1"/>
      <c r="U1139" s="5"/>
      <c r="V1139" s="5"/>
      <c r="W1139" s="5"/>
      <c r="X1139" s="5"/>
      <c r="Y1139" s="5"/>
      <c r="Z1139" s="5"/>
      <c r="AA1139" s="5"/>
      <c r="AB1139" s="5"/>
      <c r="AC1139" s="5"/>
      <c r="AD1139" s="5"/>
      <c r="AE1139" s="6"/>
      <c r="AF1139" s="5"/>
      <c r="AG1139" s="7"/>
      <c r="AH1139" s="6"/>
      <c r="AI1139" s="8"/>
      <c r="AJ1139" s="5"/>
      <c r="AK1139" s="5"/>
      <c r="AL1139" s="5"/>
      <c r="AM1139" s="5"/>
      <c r="AN1139" s="5"/>
      <c r="AO1139" s="5"/>
      <c r="AP1139" s="5"/>
      <c r="AQ1139" s="5"/>
      <c r="AR1139" s="5"/>
      <c r="AS1139" s="5"/>
      <c r="AT1139" s="5"/>
      <c r="AU1139" s="9"/>
      <c r="AV1139" s="1"/>
      <c r="AW1139" s="1"/>
    </row>
    <row r="1140">
      <c r="A1140" s="1"/>
      <c r="B1140" s="1"/>
      <c r="C1140" s="5"/>
      <c r="D1140" s="1"/>
      <c r="E1140" s="1"/>
      <c r="F1140" s="1"/>
      <c r="G1140" s="1"/>
      <c r="H1140" s="5"/>
      <c r="I1140" s="2"/>
      <c r="J1140" s="2"/>
      <c r="K1140" s="3"/>
      <c r="L1140" s="5"/>
      <c r="M1140" s="1"/>
      <c r="N1140" s="1"/>
      <c r="O1140" s="1"/>
      <c r="P1140" s="1"/>
      <c r="Q1140" s="1"/>
      <c r="R1140" s="1"/>
      <c r="S1140" s="1"/>
      <c r="T1140" s="1"/>
      <c r="U1140" s="5"/>
      <c r="V1140" s="5"/>
      <c r="W1140" s="5"/>
      <c r="X1140" s="5"/>
      <c r="Y1140" s="5"/>
      <c r="Z1140" s="5"/>
      <c r="AA1140" s="5"/>
      <c r="AB1140" s="5"/>
      <c r="AC1140" s="5"/>
      <c r="AD1140" s="5"/>
      <c r="AE1140" s="6"/>
      <c r="AF1140" s="5"/>
      <c r="AG1140" s="7"/>
      <c r="AH1140" s="6"/>
      <c r="AI1140" s="8"/>
      <c r="AJ1140" s="5"/>
      <c r="AK1140" s="5"/>
      <c r="AL1140" s="5"/>
      <c r="AM1140" s="5"/>
      <c r="AN1140" s="5"/>
      <c r="AO1140" s="5"/>
      <c r="AP1140" s="5"/>
      <c r="AQ1140" s="5"/>
      <c r="AR1140" s="5"/>
      <c r="AS1140" s="5"/>
      <c r="AT1140" s="5"/>
      <c r="AU1140" s="9"/>
      <c r="AV1140" s="1"/>
      <c r="AW1140" s="1"/>
    </row>
    <row r="1141">
      <c r="A1141" s="1"/>
      <c r="B1141" s="1"/>
      <c r="C1141" s="5"/>
      <c r="D1141" s="1"/>
      <c r="E1141" s="1"/>
      <c r="F1141" s="1"/>
      <c r="G1141" s="1"/>
      <c r="H1141" s="5"/>
      <c r="I1141" s="2"/>
      <c r="J1141" s="2"/>
      <c r="K1141" s="3"/>
      <c r="L1141" s="5"/>
      <c r="M1141" s="1"/>
      <c r="N1141" s="1"/>
      <c r="O1141" s="1"/>
      <c r="P1141" s="1"/>
      <c r="Q1141" s="1"/>
      <c r="R1141" s="1"/>
      <c r="S1141" s="1"/>
      <c r="T1141" s="1"/>
      <c r="U1141" s="5"/>
      <c r="V1141" s="5"/>
      <c r="W1141" s="5"/>
      <c r="X1141" s="5"/>
      <c r="Y1141" s="5"/>
      <c r="Z1141" s="5"/>
      <c r="AA1141" s="5"/>
      <c r="AB1141" s="5"/>
      <c r="AC1141" s="5"/>
      <c r="AD1141" s="5"/>
      <c r="AE1141" s="6"/>
      <c r="AF1141" s="5"/>
      <c r="AG1141" s="7"/>
      <c r="AH1141" s="6"/>
      <c r="AI1141" s="8"/>
      <c r="AJ1141" s="5"/>
      <c r="AK1141" s="5"/>
      <c r="AL1141" s="5"/>
      <c r="AM1141" s="5"/>
      <c r="AN1141" s="5"/>
      <c r="AO1141" s="5"/>
      <c r="AP1141" s="5"/>
      <c r="AQ1141" s="5"/>
      <c r="AR1141" s="5"/>
      <c r="AS1141" s="5"/>
      <c r="AT1141" s="5"/>
      <c r="AU1141" s="9"/>
      <c r="AV1141" s="1"/>
      <c r="AW1141" s="1"/>
    </row>
    <row r="1142">
      <c r="A1142" s="1"/>
      <c r="B1142" s="1"/>
      <c r="C1142" s="5"/>
      <c r="D1142" s="1"/>
      <c r="E1142" s="1"/>
      <c r="F1142" s="1"/>
      <c r="G1142" s="1"/>
      <c r="H1142" s="5"/>
      <c r="I1142" s="2"/>
      <c r="J1142" s="2"/>
      <c r="K1142" s="3"/>
      <c r="L1142" s="5"/>
      <c r="M1142" s="1"/>
      <c r="N1142" s="1"/>
      <c r="O1142" s="1"/>
      <c r="P1142" s="1"/>
      <c r="Q1142" s="1"/>
      <c r="R1142" s="1"/>
      <c r="S1142" s="1"/>
      <c r="T1142" s="1"/>
      <c r="U1142" s="5"/>
      <c r="V1142" s="5"/>
      <c r="W1142" s="5"/>
      <c r="X1142" s="5"/>
      <c r="Y1142" s="5"/>
      <c r="Z1142" s="5"/>
      <c r="AA1142" s="5"/>
      <c r="AB1142" s="5"/>
      <c r="AC1142" s="5"/>
      <c r="AD1142" s="5"/>
      <c r="AE1142" s="6"/>
      <c r="AF1142" s="5"/>
      <c r="AG1142" s="7"/>
      <c r="AH1142" s="6"/>
      <c r="AI1142" s="8"/>
      <c r="AJ1142" s="5"/>
      <c r="AK1142" s="5"/>
      <c r="AL1142" s="5"/>
      <c r="AM1142" s="5"/>
      <c r="AN1142" s="5"/>
      <c r="AO1142" s="5"/>
      <c r="AP1142" s="5"/>
      <c r="AQ1142" s="5"/>
      <c r="AR1142" s="5"/>
      <c r="AS1142" s="5"/>
      <c r="AT1142" s="5"/>
      <c r="AU1142" s="9"/>
      <c r="AV1142" s="1"/>
      <c r="AW1142" s="1"/>
    </row>
    <row r="1143">
      <c r="A1143" s="1"/>
      <c r="B1143" s="1"/>
      <c r="C1143" s="5"/>
      <c r="D1143" s="1"/>
      <c r="E1143" s="1"/>
      <c r="F1143" s="1"/>
      <c r="G1143" s="1"/>
      <c r="H1143" s="5"/>
      <c r="I1143" s="2"/>
      <c r="J1143" s="2"/>
      <c r="K1143" s="3"/>
      <c r="L1143" s="5"/>
      <c r="M1143" s="1"/>
      <c r="N1143" s="1"/>
      <c r="O1143" s="1"/>
      <c r="P1143" s="1"/>
      <c r="Q1143" s="1"/>
      <c r="R1143" s="1"/>
      <c r="S1143" s="1"/>
      <c r="T1143" s="1"/>
      <c r="U1143" s="5"/>
      <c r="V1143" s="5"/>
      <c r="W1143" s="5"/>
      <c r="X1143" s="5"/>
      <c r="Y1143" s="5"/>
      <c r="Z1143" s="5"/>
      <c r="AA1143" s="5"/>
      <c r="AB1143" s="5"/>
      <c r="AC1143" s="5"/>
      <c r="AD1143" s="5"/>
      <c r="AE1143" s="6"/>
      <c r="AF1143" s="5"/>
      <c r="AG1143" s="7"/>
      <c r="AH1143" s="6"/>
      <c r="AI1143" s="8"/>
      <c r="AJ1143" s="5"/>
      <c r="AK1143" s="5"/>
      <c r="AL1143" s="5"/>
      <c r="AM1143" s="5"/>
      <c r="AN1143" s="5"/>
      <c r="AO1143" s="5"/>
      <c r="AP1143" s="5"/>
      <c r="AQ1143" s="5"/>
      <c r="AR1143" s="5"/>
      <c r="AS1143" s="5"/>
      <c r="AT1143" s="5"/>
      <c r="AU1143" s="9"/>
      <c r="AV1143" s="1"/>
      <c r="AW1143" s="1"/>
    </row>
    <row r="1144">
      <c r="A1144" s="1"/>
      <c r="B1144" s="1"/>
      <c r="C1144" s="5"/>
      <c r="D1144" s="1"/>
      <c r="E1144" s="1"/>
      <c r="F1144" s="1"/>
      <c r="G1144" s="1"/>
      <c r="H1144" s="5"/>
      <c r="I1144" s="2"/>
      <c r="J1144" s="2"/>
      <c r="K1144" s="3"/>
      <c r="L1144" s="5"/>
      <c r="M1144" s="1"/>
      <c r="N1144" s="1"/>
      <c r="O1144" s="1"/>
      <c r="P1144" s="1"/>
      <c r="Q1144" s="1"/>
      <c r="R1144" s="1"/>
      <c r="S1144" s="1"/>
      <c r="T1144" s="1"/>
      <c r="U1144" s="5"/>
      <c r="V1144" s="5"/>
      <c r="W1144" s="5"/>
      <c r="X1144" s="5"/>
      <c r="Y1144" s="5"/>
      <c r="Z1144" s="5"/>
      <c r="AA1144" s="5"/>
      <c r="AB1144" s="5"/>
      <c r="AC1144" s="5"/>
      <c r="AD1144" s="5"/>
      <c r="AE1144" s="6"/>
      <c r="AF1144" s="5"/>
      <c r="AG1144" s="7"/>
      <c r="AH1144" s="6"/>
      <c r="AI1144" s="8"/>
      <c r="AJ1144" s="5"/>
      <c r="AK1144" s="5"/>
      <c r="AL1144" s="5"/>
      <c r="AM1144" s="5"/>
      <c r="AN1144" s="5"/>
      <c r="AO1144" s="5"/>
      <c r="AP1144" s="5"/>
      <c r="AQ1144" s="5"/>
      <c r="AR1144" s="5"/>
      <c r="AS1144" s="5"/>
      <c r="AT1144" s="5"/>
      <c r="AU1144" s="9"/>
      <c r="AV1144" s="1"/>
      <c r="AW1144" s="1"/>
    </row>
    <row r="1145">
      <c r="A1145" s="1"/>
      <c r="B1145" s="1"/>
      <c r="C1145" s="5"/>
      <c r="D1145" s="1"/>
      <c r="E1145" s="1"/>
      <c r="F1145" s="1"/>
      <c r="G1145" s="1"/>
      <c r="H1145" s="5"/>
      <c r="I1145" s="2"/>
      <c r="J1145" s="2"/>
      <c r="K1145" s="3"/>
      <c r="L1145" s="5"/>
      <c r="M1145" s="1"/>
      <c r="N1145" s="1"/>
      <c r="O1145" s="1"/>
      <c r="P1145" s="1"/>
      <c r="Q1145" s="1"/>
      <c r="R1145" s="1"/>
      <c r="S1145" s="1"/>
      <c r="T1145" s="1"/>
      <c r="U1145" s="5"/>
      <c r="V1145" s="5"/>
      <c r="W1145" s="5"/>
      <c r="X1145" s="5"/>
      <c r="Y1145" s="5"/>
      <c r="Z1145" s="5"/>
      <c r="AA1145" s="5"/>
      <c r="AB1145" s="5"/>
      <c r="AC1145" s="5"/>
      <c r="AD1145" s="5"/>
      <c r="AE1145" s="6"/>
      <c r="AF1145" s="5"/>
      <c r="AG1145" s="7"/>
      <c r="AH1145" s="6"/>
      <c r="AI1145" s="8"/>
      <c r="AJ1145" s="5"/>
      <c r="AK1145" s="5"/>
      <c r="AL1145" s="5"/>
      <c r="AM1145" s="5"/>
      <c r="AN1145" s="5"/>
      <c r="AO1145" s="5"/>
      <c r="AP1145" s="5"/>
      <c r="AQ1145" s="5"/>
      <c r="AR1145" s="5"/>
      <c r="AS1145" s="5"/>
      <c r="AT1145" s="5"/>
      <c r="AU1145" s="9"/>
      <c r="AV1145" s="1"/>
      <c r="AW1145" s="1"/>
    </row>
    <row r="1146">
      <c r="A1146" s="1"/>
      <c r="B1146" s="1"/>
      <c r="C1146" s="5"/>
      <c r="D1146" s="1"/>
      <c r="E1146" s="1"/>
      <c r="F1146" s="1"/>
      <c r="G1146" s="1"/>
      <c r="H1146" s="5"/>
      <c r="I1146" s="2"/>
      <c r="J1146" s="2"/>
      <c r="K1146" s="3"/>
      <c r="L1146" s="5"/>
      <c r="M1146" s="1"/>
      <c r="N1146" s="1"/>
      <c r="O1146" s="1"/>
      <c r="P1146" s="1"/>
      <c r="Q1146" s="1"/>
      <c r="R1146" s="1"/>
      <c r="S1146" s="1"/>
      <c r="T1146" s="1"/>
      <c r="U1146" s="5"/>
      <c r="V1146" s="5"/>
      <c r="W1146" s="5"/>
      <c r="X1146" s="5"/>
      <c r="Y1146" s="5"/>
      <c r="Z1146" s="5"/>
      <c r="AA1146" s="5"/>
      <c r="AB1146" s="5"/>
      <c r="AC1146" s="5"/>
      <c r="AD1146" s="5"/>
      <c r="AE1146" s="6"/>
      <c r="AF1146" s="5"/>
      <c r="AG1146" s="7"/>
      <c r="AH1146" s="6"/>
      <c r="AI1146" s="8"/>
      <c r="AJ1146" s="5"/>
      <c r="AK1146" s="5"/>
      <c r="AL1146" s="5"/>
      <c r="AM1146" s="5"/>
      <c r="AN1146" s="5"/>
      <c r="AO1146" s="5"/>
      <c r="AP1146" s="5"/>
      <c r="AQ1146" s="5"/>
      <c r="AR1146" s="5"/>
      <c r="AS1146" s="5"/>
      <c r="AT1146" s="5"/>
      <c r="AU1146" s="9"/>
      <c r="AV1146" s="1"/>
      <c r="AW1146" s="1"/>
    </row>
    <row r="1147">
      <c r="A1147" s="1"/>
      <c r="B1147" s="1"/>
      <c r="C1147" s="5"/>
      <c r="D1147" s="1"/>
      <c r="E1147" s="1"/>
      <c r="F1147" s="1"/>
      <c r="G1147" s="1"/>
      <c r="H1147" s="5"/>
      <c r="I1147" s="2"/>
      <c r="J1147" s="2"/>
      <c r="K1147" s="3"/>
      <c r="L1147" s="5"/>
      <c r="M1147" s="1"/>
      <c r="N1147" s="1"/>
      <c r="O1147" s="1"/>
      <c r="P1147" s="1"/>
      <c r="Q1147" s="1"/>
      <c r="R1147" s="1"/>
      <c r="S1147" s="1"/>
      <c r="T1147" s="1"/>
      <c r="U1147" s="5"/>
      <c r="V1147" s="5"/>
      <c r="W1147" s="5"/>
      <c r="X1147" s="5"/>
      <c r="Y1147" s="5"/>
      <c r="Z1147" s="5"/>
      <c r="AA1147" s="5"/>
      <c r="AB1147" s="5"/>
      <c r="AC1147" s="5"/>
      <c r="AD1147" s="5"/>
      <c r="AE1147" s="6"/>
      <c r="AF1147" s="5"/>
      <c r="AG1147" s="7"/>
      <c r="AH1147" s="6"/>
      <c r="AI1147" s="8"/>
      <c r="AJ1147" s="5"/>
      <c r="AK1147" s="5"/>
      <c r="AL1147" s="5"/>
      <c r="AM1147" s="5"/>
      <c r="AN1147" s="5"/>
      <c r="AO1147" s="5"/>
      <c r="AP1147" s="5"/>
      <c r="AQ1147" s="5"/>
      <c r="AR1147" s="5"/>
      <c r="AS1147" s="5"/>
      <c r="AT1147" s="5"/>
      <c r="AU1147" s="9"/>
      <c r="AV1147" s="1"/>
      <c r="AW1147" s="1"/>
    </row>
    <row r="1148">
      <c r="A1148" s="1"/>
      <c r="B1148" s="1"/>
      <c r="C1148" s="5"/>
      <c r="D1148" s="1"/>
      <c r="E1148" s="1"/>
      <c r="F1148" s="1"/>
      <c r="G1148" s="1"/>
      <c r="H1148" s="5"/>
      <c r="I1148" s="2"/>
      <c r="J1148" s="2"/>
      <c r="K1148" s="3"/>
      <c r="L1148" s="5"/>
      <c r="M1148" s="1"/>
      <c r="N1148" s="1"/>
      <c r="O1148" s="1"/>
      <c r="P1148" s="1"/>
      <c r="Q1148" s="1"/>
      <c r="R1148" s="1"/>
      <c r="S1148" s="1"/>
      <c r="T1148" s="1"/>
      <c r="U1148" s="5"/>
      <c r="V1148" s="5"/>
      <c r="W1148" s="5"/>
      <c r="X1148" s="5"/>
      <c r="Y1148" s="5"/>
      <c r="Z1148" s="5"/>
      <c r="AA1148" s="5"/>
      <c r="AB1148" s="5"/>
      <c r="AC1148" s="5"/>
      <c r="AD1148" s="5"/>
      <c r="AE1148" s="6"/>
      <c r="AF1148" s="5"/>
      <c r="AG1148" s="7"/>
      <c r="AH1148" s="6"/>
      <c r="AI1148" s="8"/>
      <c r="AJ1148" s="5"/>
      <c r="AK1148" s="5"/>
      <c r="AL1148" s="5"/>
      <c r="AM1148" s="5"/>
      <c r="AN1148" s="5"/>
      <c r="AO1148" s="5"/>
      <c r="AP1148" s="5"/>
      <c r="AQ1148" s="5"/>
      <c r="AR1148" s="5"/>
      <c r="AS1148" s="5"/>
      <c r="AT1148" s="5"/>
      <c r="AU1148" s="9"/>
      <c r="AV1148" s="1"/>
      <c r="AW1148" s="1"/>
    </row>
    <row r="1149">
      <c r="A1149" s="1"/>
      <c r="B1149" s="1"/>
      <c r="C1149" s="5"/>
      <c r="D1149" s="1"/>
      <c r="E1149" s="1"/>
      <c r="F1149" s="1"/>
      <c r="G1149" s="1"/>
      <c r="H1149" s="5"/>
      <c r="I1149" s="2"/>
      <c r="J1149" s="2"/>
      <c r="K1149" s="3"/>
      <c r="L1149" s="5"/>
      <c r="M1149" s="1"/>
      <c r="N1149" s="1"/>
      <c r="O1149" s="1"/>
      <c r="P1149" s="1"/>
      <c r="Q1149" s="1"/>
      <c r="R1149" s="1"/>
      <c r="S1149" s="1"/>
      <c r="T1149" s="1"/>
      <c r="U1149" s="5"/>
      <c r="V1149" s="5"/>
      <c r="W1149" s="5"/>
      <c r="X1149" s="5"/>
      <c r="Y1149" s="5"/>
      <c r="Z1149" s="5"/>
      <c r="AA1149" s="5"/>
      <c r="AB1149" s="5"/>
      <c r="AC1149" s="5"/>
      <c r="AD1149" s="5"/>
      <c r="AE1149" s="6"/>
      <c r="AF1149" s="5"/>
      <c r="AG1149" s="7"/>
      <c r="AH1149" s="6"/>
      <c r="AI1149" s="8"/>
      <c r="AJ1149" s="5"/>
      <c r="AK1149" s="5"/>
      <c r="AL1149" s="5"/>
      <c r="AM1149" s="5"/>
      <c r="AN1149" s="5"/>
      <c r="AO1149" s="5"/>
      <c r="AP1149" s="5"/>
      <c r="AQ1149" s="5"/>
      <c r="AR1149" s="5"/>
      <c r="AS1149" s="5"/>
      <c r="AT1149" s="5"/>
      <c r="AU1149" s="9"/>
      <c r="AV1149" s="1"/>
      <c r="AW1149" s="1"/>
    </row>
    <row r="1150">
      <c r="A1150" s="1"/>
      <c r="B1150" s="1"/>
      <c r="C1150" s="5"/>
      <c r="D1150" s="1"/>
      <c r="E1150" s="1"/>
      <c r="F1150" s="1"/>
      <c r="G1150" s="1"/>
      <c r="H1150" s="5"/>
      <c r="I1150" s="2"/>
      <c r="J1150" s="2"/>
      <c r="K1150" s="3"/>
      <c r="L1150" s="5"/>
      <c r="M1150" s="1"/>
      <c r="N1150" s="1"/>
      <c r="O1150" s="1"/>
      <c r="P1150" s="1"/>
      <c r="Q1150" s="1"/>
      <c r="R1150" s="1"/>
      <c r="S1150" s="1"/>
      <c r="T1150" s="1"/>
      <c r="U1150" s="5"/>
      <c r="V1150" s="5"/>
      <c r="W1150" s="5"/>
      <c r="X1150" s="5"/>
      <c r="Y1150" s="5"/>
      <c r="Z1150" s="5"/>
      <c r="AA1150" s="5"/>
      <c r="AB1150" s="5"/>
      <c r="AC1150" s="5"/>
      <c r="AD1150" s="5"/>
      <c r="AE1150" s="6"/>
      <c r="AF1150" s="5"/>
      <c r="AG1150" s="7"/>
      <c r="AH1150" s="6"/>
      <c r="AI1150" s="8"/>
      <c r="AJ1150" s="5"/>
      <c r="AK1150" s="5"/>
      <c r="AL1150" s="5"/>
      <c r="AM1150" s="5"/>
      <c r="AN1150" s="5"/>
      <c r="AO1150" s="5"/>
      <c r="AP1150" s="5"/>
      <c r="AQ1150" s="5"/>
      <c r="AR1150" s="5"/>
      <c r="AS1150" s="5"/>
      <c r="AT1150" s="5"/>
      <c r="AU1150" s="9"/>
      <c r="AV1150" s="1"/>
      <c r="AW1150" s="1"/>
    </row>
    <row r="1151">
      <c r="A1151" s="1"/>
      <c r="B1151" s="1"/>
      <c r="C1151" s="5"/>
      <c r="D1151" s="1"/>
      <c r="E1151" s="1"/>
      <c r="F1151" s="1"/>
      <c r="G1151" s="1"/>
      <c r="H1151" s="5"/>
      <c r="I1151" s="2"/>
      <c r="J1151" s="2"/>
      <c r="K1151" s="3"/>
      <c r="L1151" s="5"/>
      <c r="M1151" s="1"/>
      <c r="N1151" s="1"/>
      <c r="O1151" s="1"/>
      <c r="P1151" s="1"/>
      <c r="Q1151" s="1"/>
      <c r="R1151" s="1"/>
      <c r="S1151" s="1"/>
      <c r="T1151" s="1"/>
      <c r="U1151" s="5"/>
      <c r="V1151" s="5"/>
      <c r="W1151" s="5"/>
      <c r="X1151" s="5"/>
      <c r="Y1151" s="5"/>
      <c r="Z1151" s="5"/>
      <c r="AA1151" s="5"/>
      <c r="AB1151" s="5"/>
      <c r="AC1151" s="5"/>
      <c r="AD1151" s="5"/>
      <c r="AE1151" s="6"/>
      <c r="AF1151" s="5"/>
      <c r="AG1151" s="7"/>
      <c r="AH1151" s="6"/>
      <c r="AI1151" s="8"/>
      <c r="AJ1151" s="5"/>
      <c r="AK1151" s="5"/>
      <c r="AL1151" s="5"/>
      <c r="AM1151" s="5"/>
      <c r="AN1151" s="5"/>
      <c r="AO1151" s="5"/>
      <c r="AP1151" s="5"/>
      <c r="AQ1151" s="5"/>
      <c r="AR1151" s="5"/>
      <c r="AS1151" s="5"/>
      <c r="AT1151" s="5"/>
      <c r="AU1151" s="9"/>
      <c r="AV1151" s="1"/>
      <c r="AW1151" s="1"/>
    </row>
    <row r="1152">
      <c r="A1152" s="1"/>
      <c r="B1152" s="1"/>
      <c r="C1152" s="5"/>
      <c r="D1152" s="1"/>
      <c r="E1152" s="1"/>
      <c r="F1152" s="1"/>
      <c r="G1152" s="1"/>
      <c r="H1152" s="5"/>
      <c r="I1152" s="2"/>
      <c r="J1152" s="2"/>
      <c r="K1152" s="3"/>
      <c r="L1152" s="5"/>
      <c r="M1152" s="1"/>
      <c r="N1152" s="1"/>
      <c r="O1152" s="1"/>
      <c r="P1152" s="1"/>
      <c r="Q1152" s="1"/>
      <c r="R1152" s="1"/>
      <c r="S1152" s="1"/>
      <c r="T1152" s="1"/>
      <c r="U1152" s="5"/>
      <c r="V1152" s="5"/>
      <c r="W1152" s="5"/>
      <c r="X1152" s="5"/>
      <c r="Y1152" s="5"/>
      <c r="Z1152" s="5"/>
      <c r="AA1152" s="5"/>
      <c r="AB1152" s="5"/>
      <c r="AC1152" s="5"/>
      <c r="AD1152" s="5"/>
      <c r="AE1152" s="6"/>
      <c r="AF1152" s="5"/>
      <c r="AG1152" s="7"/>
      <c r="AH1152" s="6"/>
      <c r="AI1152" s="8"/>
      <c r="AJ1152" s="5"/>
      <c r="AK1152" s="5"/>
      <c r="AL1152" s="5"/>
      <c r="AM1152" s="5"/>
      <c r="AN1152" s="5"/>
      <c r="AO1152" s="5"/>
      <c r="AP1152" s="5"/>
      <c r="AQ1152" s="5"/>
      <c r="AR1152" s="5"/>
      <c r="AS1152" s="5"/>
      <c r="AT1152" s="5"/>
      <c r="AU1152" s="9"/>
      <c r="AV1152" s="1"/>
      <c r="AW1152" s="1"/>
    </row>
    <row r="1153">
      <c r="A1153" s="1"/>
      <c r="B1153" s="1"/>
      <c r="C1153" s="5"/>
      <c r="D1153" s="1"/>
      <c r="E1153" s="1"/>
      <c r="F1153" s="1"/>
      <c r="G1153" s="1"/>
      <c r="H1153" s="5"/>
      <c r="I1153" s="2"/>
      <c r="J1153" s="2"/>
      <c r="K1153" s="3"/>
      <c r="L1153" s="5"/>
      <c r="M1153" s="1"/>
      <c r="N1153" s="1"/>
      <c r="O1153" s="1"/>
      <c r="P1153" s="1"/>
      <c r="Q1153" s="1"/>
      <c r="R1153" s="1"/>
      <c r="S1153" s="1"/>
      <c r="T1153" s="1"/>
      <c r="U1153" s="5"/>
      <c r="V1153" s="5"/>
      <c r="W1153" s="5"/>
      <c r="X1153" s="5"/>
      <c r="Y1153" s="5"/>
      <c r="Z1153" s="5"/>
      <c r="AA1153" s="5"/>
      <c r="AB1153" s="5"/>
      <c r="AC1153" s="5"/>
      <c r="AD1153" s="5"/>
      <c r="AE1153" s="6"/>
      <c r="AF1153" s="5"/>
      <c r="AG1153" s="7"/>
      <c r="AH1153" s="6"/>
      <c r="AI1153" s="8"/>
      <c r="AJ1153" s="5"/>
      <c r="AK1153" s="5"/>
      <c r="AL1153" s="5"/>
      <c r="AM1153" s="5"/>
      <c r="AN1153" s="5"/>
      <c r="AO1153" s="5"/>
      <c r="AP1153" s="5"/>
      <c r="AQ1153" s="5"/>
      <c r="AR1153" s="5"/>
      <c r="AS1153" s="5"/>
      <c r="AT1153" s="5"/>
      <c r="AU1153" s="9"/>
      <c r="AV1153" s="1"/>
      <c r="AW1153" s="1"/>
    </row>
    <row r="1154">
      <c r="A1154" s="1"/>
      <c r="B1154" s="1"/>
      <c r="C1154" s="5"/>
      <c r="D1154" s="1"/>
      <c r="E1154" s="1"/>
      <c r="F1154" s="1"/>
      <c r="G1154" s="1"/>
      <c r="H1154" s="5"/>
      <c r="I1154" s="2"/>
      <c r="J1154" s="2"/>
      <c r="K1154" s="3"/>
      <c r="L1154" s="5"/>
      <c r="M1154" s="1"/>
      <c r="N1154" s="1"/>
      <c r="O1154" s="1"/>
      <c r="P1154" s="1"/>
      <c r="Q1154" s="1"/>
      <c r="R1154" s="1"/>
      <c r="S1154" s="1"/>
      <c r="T1154" s="1"/>
      <c r="U1154" s="5"/>
      <c r="V1154" s="5"/>
      <c r="W1154" s="5"/>
      <c r="X1154" s="5"/>
      <c r="Y1154" s="5"/>
      <c r="Z1154" s="5"/>
      <c r="AA1154" s="5"/>
      <c r="AB1154" s="5"/>
      <c r="AC1154" s="5"/>
      <c r="AD1154" s="5"/>
      <c r="AE1154" s="6"/>
      <c r="AF1154" s="5"/>
      <c r="AG1154" s="7"/>
      <c r="AH1154" s="6"/>
      <c r="AI1154" s="8"/>
      <c r="AJ1154" s="5"/>
      <c r="AK1154" s="5"/>
      <c r="AL1154" s="5"/>
      <c r="AM1154" s="5"/>
      <c r="AN1154" s="5"/>
      <c r="AO1154" s="5"/>
      <c r="AP1154" s="5"/>
      <c r="AQ1154" s="5"/>
      <c r="AR1154" s="5"/>
      <c r="AS1154" s="5"/>
      <c r="AT1154" s="5"/>
      <c r="AU1154" s="9"/>
      <c r="AV1154" s="1"/>
      <c r="AW1154" s="1"/>
    </row>
    <row r="1155">
      <c r="A1155" s="1"/>
      <c r="B1155" s="1"/>
      <c r="C1155" s="5"/>
      <c r="D1155" s="1"/>
      <c r="E1155" s="1"/>
      <c r="F1155" s="1"/>
      <c r="G1155" s="1"/>
      <c r="H1155" s="5"/>
      <c r="I1155" s="2"/>
      <c r="J1155" s="2"/>
      <c r="K1155" s="3"/>
      <c r="L1155" s="5"/>
      <c r="M1155" s="1"/>
      <c r="N1155" s="1"/>
      <c r="O1155" s="1"/>
      <c r="P1155" s="1"/>
      <c r="Q1155" s="1"/>
      <c r="R1155" s="1"/>
      <c r="S1155" s="1"/>
      <c r="T1155" s="1"/>
      <c r="U1155" s="5"/>
      <c r="V1155" s="5"/>
      <c r="W1155" s="5"/>
      <c r="X1155" s="5"/>
      <c r="Y1155" s="5"/>
      <c r="Z1155" s="5"/>
      <c r="AA1155" s="5"/>
      <c r="AB1155" s="5"/>
      <c r="AC1155" s="5"/>
      <c r="AD1155" s="5"/>
      <c r="AE1155" s="6"/>
      <c r="AF1155" s="5"/>
      <c r="AG1155" s="7"/>
      <c r="AH1155" s="6"/>
      <c r="AI1155" s="8"/>
      <c r="AJ1155" s="5"/>
      <c r="AK1155" s="5"/>
      <c r="AL1155" s="5"/>
      <c r="AM1155" s="5"/>
      <c r="AN1155" s="5"/>
      <c r="AO1155" s="5"/>
      <c r="AP1155" s="5"/>
      <c r="AQ1155" s="5"/>
      <c r="AR1155" s="5"/>
      <c r="AS1155" s="5"/>
      <c r="AT1155" s="5"/>
      <c r="AU1155" s="9"/>
      <c r="AV1155" s="1"/>
      <c r="AW1155" s="1"/>
    </row>
    <row r="1156">
      <c r="A1156" s="1"/>
      <c r="B1156" s="1"/>
      <c r="C1156" s="5"/>
      <c r="D1156" s="1"/>
      <c r="E1156" s="1"/>
      <c r="F1156" s="1"/>
      <c r="G1156" s="1"/>
      <c r="H1156" s="5"/>
      <c r="I1156" s="2"/>
      <c r="J1156" s="2"/>
      <c r="K1156" s="3"/>
      <c r="L1156" s="5"/>
      <c r="M1156" s="1"/>
      <c r="N1156" s="1"/>
      <c r="O1156" s="1"/>
      <c r="P1156" s="1"/>
      <c r="Q1156" s="1"/>
      <c r="R1156" s="1"/>
      <c r="S1156" s="1"/>
      <c r="T1156" s="1"/>
      <c r="U1156" s="5"/>
      <c r="V1156" s="5"/>
      <c r="W1156" s="5"/>
      <c r="X1156" s="5"/>
      <c r="Y1156" s="5"/>
      <c r="Z1156" s="5"/>
      <c r="AA1156" s="5"/>
      <c r="AB1156" s="5"/>
      <c r="AC1156" s="5"/>
      <c r="AD1156" s="5"/>
      <c r="AE1156" s="6"/>
      <c r="AF1156" s="5"/>
      <c r="AG1156" s="7"/>
      <c r="AH1156" s="6"/>
      <c r="AI1156" s="8"/>
      <c r="AJ1156" s="5"/>
      <c r="AK1156" s="5"/>
      <c r="AL1156" s="5"/>
      <c r="AM1156" s="5"/>
      <c r="AN1156" s="5"/>
      <c r="AO1156" s="5"/>
      <c r="AP1156" s="5"/>
      <c r="AQ1156" s="5"/>
      <c r="AR1156" s="5"/>
      <c r="AS1156" s="5"/>
      <c r="AT1156" s="5"/>
      <c r="AU1156" s="9"/>
      <c r="AV1156" s="1"/>
      <c r="AW1156" s="1"/>
    </row>
    <row r="1157">
      <c r="A1157" s="1"/>
      <c r="B1157" s="1"/>
      <c r="C1157" s="5"/>
      <c r="D1157" s="1"/>
      <c r="E1157" s="1"/>
      <c r="F1157" s="1"/>
      <c r="G1157" s="1"/>
      <c r="H1157" s="5"/>
      <c r="I1157" s="2"/>
      <c r="J1157" s="2"/>
      <c r="K1157" s="3"/>
      <c r="L1157" s="5"/>
      <c r="M1157" s="1"/>
      <c r="N1157" s="1"/>
      <c r="O1157" s="1"/>
      <c r="P1157" s="1"/>
      <c r="Q1157" s="1"/>
      <c r="R1157" s="1"/>
      <c r="S1157" s="1"/>
      <c r="T1157" s="1"/>
      <c r="U1157" s="5"/>
      <c r="V1157" s="5"/>
      <c r="W1157" s="5"/>
      <c r="X1157" s="5"/>
      <c r="Y1157" s="5"/>
      <c r="Z1157" s="5"/>
      <c r="AA1157" s="5"/>
      <c r="AB1157" s="5"/>
      <c r="AC1157" s="5"/>
      <c r="AD1157" s="5"/>
      <c r="AE1157" s="6"/>
      <c r="AF1157" s="5"/>
      <c r="AG1157" s="7"/>
      <c r="AH1157" s="6"/>
      <c r="AI1157" s="8"/>
      <c r="AJ1157" s="5"/>
      <c r="AK1157" s="5"/>
      <c r="AL1157" s="5"/>
      <c r="AM1157" s="5"/>
      <c r="AN1157" s="5"/>
      <c r="AO1157" s="5"/>
      <c r="AP1157" s="5"/>
      <c r="AQ1157" s="5"/>
      <c r="AR1157" s="5"/>
      <c r="AS1157" s="5"/>
      <c r="AT1157" s="5"/>
      <c r="AU1157" s="9"/>
      <c r="AV1157" s="1"/>
      <c r="AW1157" s="1"/>
    </row>
    <row r="1158">
      <c r="A1158" s="1"/>
      <c r="B1158" s="1"/>
      <c r="C1158" s="5"/>
      <c r="D1158" s="1"/>
      <c r="E1158" s="1"/>
      <c r="F1158" s="1"/>
      <c r="G1158" s="1"/>
      <c r="H1158" s="5"/>
      <c r="I1158" s="2"/>
      <c r="J1158" s="2"/>
      <c r="K1158" s="3"/>
      <c r="L1158" s="5"/>
      <c r="M1158" s="1"/>
      <c r="N1158" s="1"/>
      <c r="O1158" s="1"/>
      <c r="P1158" s="1"/>
      <c r="Q1158" s="1"/>
      <c r="R1158" s="1"/>
      <c r="S1158" s="1"/>
      <c r="T1158" s="1"/>
      <c r="U1158" s="5"/>
      <c r="V1158" s="5"/>
      <c r="W1158" s="5"/>
      <c r="X1158" s="5"/>
      <c r="Y1158" s="5"/>
      <c r="Z1158" s="5"/>
      <c r="AA1158" s="5"/>
      <c r="AB1158" s="5"/>
      <c r="AC1158" s="5"/>
      <c r="AD1158" s="5"/>
      <c r="AE1158" s="6"/>
      <c r="AF1158" s="5"/>
      <c r="AG1158" s="7"/>
      <c r="AH1158" s="6"/>
      <c r="AI1158" s="8"/>
      <c r="AJ1158" s="5"/>
      <c r="AK1158" s="5"/>
      <c r="AL1158" s="5"/>
      <c r="AM1158" s="5"/>
      <c r="AN1158" s="5"/>
      <c r="AO1158" s="5"/>
      <c r="AP1158" s="5"/>
      <c r="AQ1158" s="5"/>
      <c r="AR1158" s="5"/>
      <c r="AS1158" s="5"/>
      <c r="AT1158" s="5"/>
      <c r="AU1158" s="9"/>
      <c r="AV1158" s="1"/>
      <c r="AW1158" s="1"/>
    </row>
    <row r="1159">
      <c r="A1159" s="1"/>
      <c r="B1159" s="1"/>
      <c r="C1159" s="5"/>
      <c r="D1159" s="1"/>
      <c r="E1159" s="1"/>
      <c r="F1159" s="1"/>
      <c r="G1159" s="1"/>
      <c r="H1159" s="5"/>
      <c r="I1159" s="2"/>
      <c r="J1159" s="2"/>
      <c r="K1159" s="3"/>
      <c r="L1159" s="5"/>
      <c r="M1159" s="1"/>
      <c r="N1159" s="1"/>
      <c r="O1159" s="1"/>
      <c r="P1159" s="1"/>
      <c r="Q1159" s="1"/>
      <c r="R1159" s="1"/>
      <c r="S1159" s="1"/>
      <c r="T1159" s="1"/>
      <c r="U1159" s="5"/>
      <c r="V1159" s="5"/>
      <c r="W1159" s="5"/>
      <c r="X1159" s="5"/>
      <c r="Y1159" s="5"/>
      <c r="Z1159" s="5"/>
      <c r="AA1159" s="5"/>
      <c r="AB1159" s="5"/>
      <c r="AC1159" s="5"/>
      <c r="AD1159" s="5"/>
      <c r="AE1159" s="6"/>
      <c r="AF1159" s="5"/>
      <c r="AG1159" s="7"/>
      <c r="AH1159" s="6"/>
      <c r="AI1159" s="8"/>
      <c r="AJ1159" s="5"/>
      <c r="AK1159" s="5"/>
      <c r="AL1159" s="5"/>
      <c r="AM1159" s="5"/>
      <c r="AN1159" s="5"/>
      <c r="AO1159" s="5"/>
      <c r="AP1159" s="5"/>
      <c r="AQ1159" s="5"/>
      <c r="AR1159" s="5"/>
      <c r="AS1159" s="5"/>
      <c r="AT1159" s="5"/>
      <c r="AU1159" s="9"/>
      <c r="AV1159" s="1"/>
      <c r="AW1159" s="1"/>
    </row>
    <row r="1160">
      <c r="A1160" s="1"/>
      <c r="B1160" s="1"/>
      <c r="C1160" s="5"/>
      <c r="D1160" s="1"/>
      <c r="E1160" s="1"/>
      <c r="F1160" s="1"/>
      <c r="G1160" s="1"/>
      <c r="H1160" s="5"/>
      <c r="I1160" s="2"/>
      <c r="J1160" s="2"/>
      <c r="K1160" s="3"/>
      <c r="L1160" s="5"/>
      <c r="M1160" s="1"/>
      <c r="N1160" s="1"/>
      <c r="O1160" s="1"/>
      <c r="P1160" s="1"/>
      <c r="Q1160" s="1"/>
      <c r="R1160" s="1"/>
      <c r="S1160" s="1"/>
      <c r="T1160" s="1"/>
      <c r="U1160" s="5"/>
      <c r="V1160" s="5"/>
      <c r="W1160" s="5"/>
      <c r="X1160" s="5"/>
      <c r="Y1160" s="5"/>
      <c r="Z1160" s="5"/>
      <c r="AA1160" s="5"/>
      <c r="AB1160" s="5"/>
      <c r="AC1160" s="5"/>
      <c r="AD1160" s="5"/>
      <c r="AE1160" s="6"/>
      <c r="AF1160" s="5"/>
      <c r="AG1160" s="7"/>
      <c r="AH1160" s="6"/>
      <c r="AI1160" s="8"/>
      <c r="AJ1160" s="5"/>
      <c r="AK1160" s="5"/>
      <c r="AL1160" s="5"/>
      <c r="AM1160" s="5"/>
      <c r="AN1160" s="5"/>
      <c r="AO1160" s="5"/>
      <c r="AP1160" s="5"/>
      <c r="AQ1160" s="5"/>
      <c r="AR1160" s="5"/>
      <c r="AS1160" s="5"/>
      <c r="AT1160" s="5"/>
      <c r="AU1160" s="9"/>
      <c r="AV1160" s="1"/>
      <c r="AW1160" s="1"/>
    </row>
    <row r="1161">
      <c r="A1161" s="1"/>
      <c r="B1161" s="1"/>
      <c r="C1161" s="5"/>
      <c r="D1161" s="1"/>
      <c r="E1161" s="1"/>
      <c r="F1161" s="1"/>
      <c r="G1161" s="1"/>
      <c r="H1161" s="5"/>
      <c r="I1161" s="2"/>
      <c r="J1161" s="2"/>
      <c r="K1161" s="3"/>
      <c r="L1161" s="5"/>
      <c r="M1161" s="1"/>
      <c r="N1161" s="1"/>
      <c r="O1161" s="1"/>
      <c r="P1161" s="1"/>
      <c r="Q1161" s="1"/>
      <c r="R1161" s="1"/>
      <c r="S1161" s="1"/>
      <c r="T1161" s="1"/>
      <c r="U1161" s="5"/>
      <c r="V1161" s="5"/>
      <c r="W1161" s="5"/>
      <c r="X1161" s="5"/>
      <c r="Y1161" s="5"/>
      <c r="Z1161" s="5"/>
      <c r="AA1161" s="5"/>
      <c r="AB1161" s="5"/>
      <c r="AC1161" s="5"/>
      <c r="AD1161" s="5"/>
      <c r="AE1161" s="6"/>
      <c r="AF1161" s="5"/>
      <c r="AG1161" s="7"/>
      <c r="AH1161" s="6"/>
      <c r="AI1161" s="8"/>
      <c r="AJ1161" s="5"/>
      <c r="AK1161" s="5"/>
      <c r="AL1161" s="5"/>
      <c r="AM1161" s="5"/>
      <c r="AN1161" s="5"/>
      <c r="AO1161" s="5"/>
      <c r="AP1161" s="5"/>
      <c r="AQ1161" s="5"/>
      <c r="AR1161" s="5"/>
      <c r="AS1161" s="5"/>
      <c r="AT1161" s="5"/>
      <c r="AU1161" s="9"/>
      <c r="AV1161" s="1"/>
      <c r="AW1161" s="1"/>
    </row>
    <row r="1162">
      <c r="A1162" s="1"/>
      <c r="B1162" s="1"/>
      <c r="C1162" s="5"/>
      <c r="D1162" s="1"/>
      <c r="E1162" s="1"/>
      <c r="F1162" s="1"/>
      <c r="G1162" s="1"/>
      <c r="H1162" s="5"/>
      <c r="I1162" s="2"/>
      <c r="J1162" s="2"/>
      <c r="K1162" s="3"/>
      <c r="L1162" s="5"/>
      <c r="M1162" s="1"/>
      <c r="N1162" s="1"/>
      <c r="O1162" s="1"/>
      <c r="P1162" s="1"/>
      <c r="Q1162" s="1"/>
      <c r="R1162" s="1"/>
      <c r="S1162" s="1"/>
      <c r="T1162" s="1"/>
      <c r="U1162" s="5"/>
      <c r="V1162" s="5"/>
      <c r="W1162" s="5"/>
      <c r="X1162" s="5"/>
      <c r="Y1162" s="5"/>
      <c r="Z1162" s="5"/>
      <c r="AA1162" s="5"/>
      <c r="AB1162" s="5"/>
      <c r="AC1162" s="5"/>
      <c r="AD1162" s="5"/>
      <c r="AE1162" s="6"/>
      <c r="AF1162" s="5"/>
      <c r="AG1162" s="7"/>
      <c r="AH1162" s="6"/>
      <c r="AI1162" s="8"/>
      <c r="AJ1162" s="5"/>
      <c r="AK1162" s="5"/>
      <c r="AL1162" s="5"/>
      <c r="AM1162" s="5"/>
      <c r="AN1162" s="5"/>
      <c r="AO1162" s="5"/>
      <c r="AP1162" s="5"/>
      <c r="AQ1162" s="5"/>
      <c r="AR1162" s="5"/>
      <c r="AS1162" s="5"/>
      <c r="AT1162" s="5"/>
      <c r="AU1162" s="9"/>
      <c r="AV1162" s="1"/>
      <c r="AW1162" s="1"/>
    </row>
    <row r="1163">
      <c r="A1163" s="1"/>
      <c r="B1163" s="1"/>
      <c r="C1163" s="5"/>
      <c r="D1163" s="1"/>
      <c r="E1163" s="1"/>
      <c r="F1163" s="1"/>
      <c r="G1163" s="1"/>
      <c r="H1163" s="5"/>
      <c r="I1163" s="2"/>
      <c r="J1163" s="2"/>
      <c r="K1163" s="3"/>
      <c r="L1163" s="5"/>
      <c r="M1163" s="1"/>
      <c r="N1163" s="1"/>
      <c r="O1163" s="1"/>
      <c r="P1163" s="1"/>
      <c r="Q1163" s="1"/>
      <c r="R1163" s="1"/>
      <c r="S1163" s="1"/>
      <c r="T1163" s="1"/>
      <c r="U1163" s="5"/>
      <c r="V1163" s="5"/>
      <c r="W1163" s="5"/>
      <c r="X1163" s="5"/>
      <c r="Y1163" s="5"/>
      <c r="Z1163" s="5"/>
      <c r="AA1163" s="5"/>
      <c r="AB1163" s="5"/>
      <c r="AC1163" s="5"/>
      <c r="AD1163" s="5"/>
      <c r="AE1163" s="6"/>
      <c r="AF1163" s="5"/>
      <c r="AG1163" s="7"/>
      <c r="AH1163" s="6"/>
      <c r="AI1163" s="8"/>
      <c r="AJ1163" s="5"/>
      <c r="AK1163" s="5"/>
      <c r="AL1163" s="5"/>
      <c r="AM1163" s="5"/>
      <c r="AN1163" s="5"/>
      <c r="AO1163" s="5"/>
      <c r="AP1163" s="5"/>
      <c r="AQ1163" s="5"/>
      <c r="AR1163" s="5"/>
      <c r="AS1163" s="5"/>
      <c r="AT1163" s="5"/>
      <c r="AU1163" s="9"/>
      <c r="AV1163" s="1"/>
      <c r="AW1163" s="1"/>
    </row>
    <row r="1164">
      <c r="A1164" s="1"/>
      <c r="B1164" s="1"/>
      <c r="C1164" s="5"/>
      <c r="D1164" s="1"/>
      <c r="E1164" s="1"/>
      <c r="F1164" s="1"/>
      <c r="G1164" s="1"/>
      <c r="H1164" s="5"/>
      <c r="I1164" s="2"/>
      <c r="J1164" s="2"/>
      <c r="K1164" s="3"/>
      <c r="L1164" s="5"/>
      <c r="M1164" s="1"/>
      <c r="N1164" s="1"/>
      <c r="O1164" s="1"/>
      <c r="P1164" s="1"/>
      <c r="Q1164" s="1"/>
      <c r="R1164" s="1"/>
      <c r="S1164" s="1"/>
      <c r="T1164" s="1"/>
      <c r="U1164" s="5"/>
      <c r="V1164" s="5"/>
      <c r="W1164" s="5"/>
      <c r="X1164" s="5"/>
      <c r="Y1164" s="5"/>
      <c r="Z1164" s="5"/>
      <c r="AA1164" s="5"/>
      <c r="AB1164" s="5"/>
      <c r="AC1164" s="5"/>
      <c r="AD1164" s="5"/>
      <c r="AE1164" s="6"/>
      <c r="AF1164" s="5"/>
      <c r="AG1164" s="7"/>
      <c r="AH1164" s="6"/>
      <c r="AI1164" s="8"/>
      <c r="AJ1164" s="5"/>
      <c r="AK1164" s="5"/>
      <c r="AL1164" s="5"/>
      <c r="AM1164" s="5"/>
      <c r="AN1164" s="5"/>
      <c r="AO1164" s="5"/>
      <c r="AP1164" s="5"/>
      <c r="AQ1164" s="5"/>
      <c r="AR1164" s="5"/>
      <c r="AS1164" s="5"/>
      <c r="AT1164" s="5"/>
      <c r="AU1164" s="9"/>
      <c r="AV1164" s="1"/>
      <c r="AW1164" s="1"/>
    </row>
    <row r="1165">
      <c r="A1165" s="1"/>
      <c r="B1165" s="1"/>
      <c r="C1165" s="5"/>
      <c r="D1165" s="1"/>
      <c r="E1165" s="1"/>
      <c r="F1165" s="1"/>
      <c r="G1165" s="1"/>
      <c r="H1165" s="5"/>
      <c r="I1165" s="2"/>
      <c r="J1165" s="2"/>
      <c r="K1165" s="3"/>
      <c r="L1165" s="5"/>
      <c r="M1165" s="1"/>
      <c r="N1165" s="1"/>
      <c r="O1165" s="1"/>
      <c r="P1165" s="1"/>
      <c r="Q1165" s="1"/>
      <c r="R1165" s="1"/>
      <c r="S1165" s="1"/>
      <c r="T1165" s="1"/>
      <c r="U1165" s="5"/>
      <c r="V1165" s="5"/>
      <c r="W1165" s="5"/>
      <c r="X1165" s="5"/>
      <c r="Y1165" s="5"/>
      <c r="Z1165" s="5"/>
      <c r="AA1165" s="5"/>
      <c r="AB1165" s="5"/>
      <c r="AC1165" s="5"/>
      <c r="AD1165" s="5"/>
      <c r="AE1165" s="6"/>
      <c r="AF1165" s="5"/>
      <c r="AG1165" s="7"/>
      <c r="AH1165" s="6"/>
      <c r="AI1165" s="8"/>
      <c r="AJ1165" s="5"/>
      <c r="AK1165" s="5"/>
      <c r="AL1165" s="5"/>
      <c r="AM1165" s="5"/>
      <c r="AN1165" s="5"/>
      <c r="AO1165" s="5"/>
      <c r="AP1165" s="5"/>
      <c r="AQ1165" s="5"/>
      <c r="AR1165" s="5"/>
      <c r="AS1165" s="5"/>
      <c r="AT1165" s="5"/>
      <c r="AU1165" s="9"/>
      <c r="AV1165" s="1"/>
      <c r="AW1165" s="1"/>
    </row>
    <row r="1166">
      <c r="A1166" s="1"/>
      <c r="B1166" s="1"/>
      <c r="C1166" s="5"/>
      <c r="D1166" s="1"/>
      <c r="E1166" s="1"/>
      <c r="F1166" s="1"/>
      <c r="G1166" s="1"/>
      <c r="H1166" s="5"/>
      <c r="I1166" s="2"/>
      <c r="J1166" s="2"/>
      <c r="K1166" s="3"/>
      <c r="L1166" s="5"/>
      <c r="M1166" s="1"/>
      <c r="N1166" s="1"/>
      <c r="O1166" s="1"/>
      <c r="P1166" s="1"/>
      <c r="Q1166" s="1"/>
      <c r="R1166" s="1"/>
      <c r="S1166" s="1"/>
      <c r="T1166" s="1"/>
      <c r="U1166" s="5"/>
      <c r="V1166" s="5"/>
      <c r="W1166" s="5"/>
      <c r="X1166" s="5"/>
      <c r="Y1166" s="5"/>
      <c r="Z1166" s="5"/>
      <c r="AA1166" s="5"/>
      <c r="AB1166" s="5"/>
      <c r="AC1166" s="5"/>
      <c r="AD1166" s="5"/>
      <c r="AE1166" s="6"/>
      <c r="AF1166" s="5"/>
      <c r="AG1166" s="7"/>
      <c r="AH1166" s="6"/>
      <c r="AI1166" s="8"/>
      <c r="AJ1166" s="5"/>
      <c r="AK1166" s="5"/>
      <c r="AL1166" s="5"/>
      <c r="AM1166" s="5"/>
      <c r="AN1166" s="5"/>
      <c r="AO1166" s="5"/>
      <c r="AP1166" s="5"/>
      <c r="AQ1166" s="5"/>
      <c r="AR1166" s="5"/>
      <c r="AS1166" s="5"/>
      <c r="AT1166" s="5"/>
      <c r="AU1166" s="9"/>
      <c r="AV1166" s="1"/>
      <c r="AW1166" s="1"/>
    </row>
    <row r="1167">
      <c r="A1167" s="1"/>
      <c r="B1167" s="1"/>
      <c r="C1167" s="5"/>
      <c r="D1167" s="1"/>
      <c r="E1167" s="1"/>
      <c r="F1167" s="1"/>
      <c r="G1167" s="1"/>
      <c r="H1167" s="5"/>
      <c r="I1167" s="2"/>
      <c r="J1167" s="2"/>
      <c r="K1167" s="3"/>
      <c r="L1167" s="5"/>
      <c r="M1167" s="1"/>
      <c r="N1167" s="1"/>
      <c r="O1167" s="1"/>
      <c r="P1167" s="1"/>
      <c r="Q1167" s="1"/>
      <c r="R1167" s="1"/>
      <c r="S1167" s="1"/>
      <c r="T1167" s="1"/>
      <c r="U1167" s="5"/>
      <c r="V1167" s="5"/>
      <c r="W1167" s="5"/>
      <c r="X1167" s="5"/>
      <c r="Y1167" s="5"/>
      <c r="Z1167" s="5"/>
      <c r="AA1167" s="5"/>
      <c r="AB1167" s="5"/>
      <c r="AC1167" s="5"/>
      <c r="AD1167" s="5"/>
      <c r="AE1167" s="6"/>
      <c r="AF1167" s="5"/>
      <c r="AG1167" s="7"/>
      <c r="AH1167" s="6"/>
      <c r="AI1167" s="8"/>
      <c r="AJ1167" s="5"/>
      <c r="AK1167" s="5"/>
      <c r="AL1167" s="5"/>
      <c r="AM1167" s="5"/>
      <c r="AN1167" s="5"/>
      <c r="AO1167" s="5"/>
      <c r="AP1167" s="5"/>
      <c r="AQ1167" s="5"/>
      <c r="AR1167" s="5"/>
      <c r="AS1167" s="5"/>
      <c r="AT1167" s="5"/>
      <c r="AU1167" s="9"/>
      <c r="AV1167" s="1"/>
      <c r="AW1167" s="1"/>
    </row>
    <row r="1168">
      <c r="A1168" s="1"/>
      <c r="B1168" s="1"/>
      <c r="C1168" s="5"/>
      <c r="D1168" s="1"/>
      <c r="E1168" s="1"/>
      <c r="F1168" s="1"/>
      <c r="G1168" s="1"/>
      <c r="H1168" s="5"/>
      <c r="I1168" s="2"/>
      <c r="J1168" s="2"/>
      <c r="K1168" s="3"/>
      <c r="L1168" s="5"/>
      <c r="M1168" s="1"/>
      <c r="N1168" s="1"/>
      <c r="O1168" s="1"/>
      <c r="P1168" s="1"/>
      <c r="Q1168" s="1"/>
      <c r="R1168" s="1"/>
      <c r="S1168" s="1"/>
      <c r="T1168" s="1"/>
      <c r="U1168" s="5"/>
      <c r="V1168" s="5"/>
      <c r="W1168" s="5"/>
      <c r="X1168" s="5"/>
      <c r="Y1168" s="5"/>
      <c r="Z1168" s="5"/>
      <c r="AA1168" s="5"/>
      <c r="AB1168" s="5"/>
      <c r="AC1168" s="5"/>
      <c r="AD1168" s="5"/>
      <c r="AE1168" s="6"/>
      <c r="AF1168" s="5"/>
      <c r="AG1168" s="7"/>
      <c r="AH1168" s="6"/>
      <c r="AI1168" s="8"/>
      <c r="AJ1168" s="5"/>
      <c r="AK1168" s="5"/>
      <c r="AL1168" s="5"/>
      <c r="AM1168" s="5"/>
      <c r="AN1168" s="5"/>
      <c r="AO1168" s="5"/>
      <c r="AP1168" s="5"/>
      <c r="AQ1168" s="5"/>
      <c r="AR1168" s="5"/>
      <c r="AS1168" s="5"/>
      <c r="AT1168" s="5"/>
      <c r="AU1168" s="9"/>
      <c r="AV1168" s="1"/>
      <c r="AW1168" s="1"/>
    </row>
    <row r="1169">
      <c r="A1169" s="1"/>
      <c r="B1169" s="1"/>
      <c r="C1169" s="5"/>
      <c r="D1169" s="1"/>
      <c r="E1169" s="1"/>
      <c r="F1169" s="1"/>
      <c r="G1169" s="1"/>
      <c r="H1169" s="5"/>
      <c r="I1169" s="2"/>
      <c r="J1169" s="2"/>
      <c r="K1169" s="3"/>
      <c r="L1169" s="5"/>
      <c r="M1169" s="1"/>
      <c r="N1169" s="1"/>
      <c r="O1169" s="1"/>
      <c r="P1169" s="1"/>
      <c r="Q1169" s="1"/>
      <c r="R1169" s="1"/>
      <c r="S1169" s="1"/>
      <c r="T1169" s="1"/>
      <c r="U1169" s="5"/>
      <c r="V1169" s="5"/>
      <c r="W1169" s="5"/>
      <c r="X1169" s="5"/>
      <c r="Y1169" s="5"/>
      <c r="Z1169" s="5"/>
      <c r="AA1169" s="5"/>
      <c r="AB1169" s="5"/>
      <c r="AC1169" s="5"/>
      <c r="AD1169" s="5"/>
      <c r="AE1169" s="6"/>
      <c r="AF1169" s="5"/>
      <c r="AG1169" s="7"/>
      <c r="AH1169" s="6"/>
      <c r="AI1169" s="8"/>
      <c r="AJ1169" s="5"/>
      <c r="AK1169" s="5"/>
      <c r="AL1169" s="5"/>
      <c r="AM1169" s="5"/>
      <c r="AN1169" s="5"/>
      <c r="AO1169" s="5"/>
      <c r="AP1169" s="5"/>
      <c r="AQ1169" s="5"/>
      <c r="AR1169" s="5"/>
      <c r="AS1169" s="5"/>
      <c r="AT1169" s="5"/>
      <c r="AU1169" s="9"/>
      <c r="AV1169" s="1"/>
      <c r="AW1169" s="1"/>
    </row>
    <row r="1170">
      <c r="A1170" s="1"/>
      <c r="B1170" s="1"/>
      <c r="C1170" s="5"/>
      <c r="D1170" s="1"/>
      <c r="E1170" s="1"/>
      <c r="F1170" s="1"/>
      <c r="G1170" s="1"/>
      <c r="H1170" s="5"/>
      <c r="I1170" s="2"/>
      <c r="J1170" s="2"/>
      <c r="K1170" s="3"/>
      <c r="L1170" s="5"/>
      <c r="M1170" s="1"/>
      <c r="N1170" s="1"/>
      <c r="O1170" s="1"/>
      <c r="P1170" s="1"/>
      <c r="Q1170" s="1"/>
      <c r="R1170" s="1"/>
      <c r="S1170" s="1"/>
      <c r="T1170" s="1"/>
      <c r="U1170" s="5"/>
      <c r="V1170" s="5"/>
      <c r="W1170" s="5"/>
      <c r="X1170" s="5"/>
      <c r="Y1170" s="5"/>
      <c r="Z1170" s="5"/>
      <c r="AA1170" s="5"/>
      <c r="AB1170" s="5"/>
      <c r="AC1170" s="5"/>
      <c r="AD1170" s="5"/>
      <c r="AE1170" s="6"/>
      <c r="AF1170" s="5"/>
      <c r="AG1170" s="7"/>
      <c r="AH1170" s="6"/>
      <c r="AI1170" s="8"/>
      <c r="AJ1170" s="5"/>
      <c r="AK1170" s="5"/>
      <c r="AL1170" s="5"/>
      <c r="AM1170" s="5"/>
      <c r="AN1170" s="5"/>
      <c r="AO1170" s="5"/>
      <c r="AP1170" s="5"/>
      <c r="AQ1170" s="5"/>
      <c r="AR1170" s="5"/>
      <c r="AS1170" s="5"/>
      <c r="AT1170" s="5"/>
      <c r="AU1170" s="9"/>
      <c r="AV1170" s="1"/>
      <c r="AW1170" s="1"/>
    </row>
    <row r="1171">
      <c r="A1171" s="1"/>
      <c r="B1171" s="1"/>
      <c r="C1171" s="5"/>
      <c r="D1171" s="1"/>
      <c r="E1171" s="1"/>
      <c r="F1171" s="1"/>
      <c r="G1171" s="1"/>
      <c r="H1171" s="5"/>
      <c r="I1171" s="2"/>
      <c r="J1171" s="2"/>
      <c r="K1171" s="3"/>
      <c r="L1171" s="5"/>
      <c r="M1171" s="1"/>
      <c r="N1171" s="1"/>
      <c r="O1171" s="1"/>
      <c r="P1171" s="1"/>
      <c r="Q1171" s="1"/>
      <c r="R1171" s="1"/>
      <c r="S1171" s="1"/>
      <c r="T1171" s="1"/>
      <c r="U1171" s="5"/>
      <c r="V1171" s="5"/>
      <c r="W1171" s="5"/>
      <c r="X1171" s="5"/>
      <c r="Y1171" s="5"/>
      <c r="Z1171" s="5"/>
      <c r="AA1171" s="5"/>
      <c r="AB1171" s="5"/>
      <c r="AC1171" s="5"/>
      <c r="AD1171" s="5"/>
      <c r="AE1171" s="6"/>
      <c r="AF1171" s="5"/>
      <c r="AG1171" s="7"/>
      <c r="AH1171" s="6"/>
      <c r="AI1171" s="8"/>
      <c r="AJ1171" s="5"/>
      <c r="AK1171" s="5"/>
      <c r="AL1171" s="5"/>
      <c r="AM1171" s="5"/>
      <c r="AN1171" s="5"/>
      <c r="AO1171" s="5"/>
      <c r="AP1171" s="5"/>
      <c r="AQ1171" s="5"/>
      <c r="AR1171" s="5"/>
      <c r="AS1171" s="5"/>
      <c r="AT1171" s="5"/>
      <c r="AU1171" s="9"/>
      <c r="AV1171" s="1"/>
      <c r="AW1171" s="1"/>
    </row>
    <row r="1172">
      <c r="A1172" s="1"/>
      <c r="B1172" s="1"/>
      <c r="C1172" s="5"/>
      <c r="D1172" s="1"/>
      <c r="E1172" s="1"/>
      <c r="F1172" s="1"/>
      <c r="G1172" s="1"/>
      <c r="H1172" s="5"/>
      <c r="I1172" s="2"/>
      <c r="J1172" s="2"/>
      <c r="K1172" s="3"/>
      <c r="L1172" s="5"/>
      <c r="M1172" s="1"/>
      <c r="N1172" s="1"/>
      <c r="O1172" s="1"/>
      <c r="P1172" s="1"/>
      <c r="Q1172" s="1"/>
      <c r="R1172" s="1"/>
      <c r="S1172" s="1"/>
      <c r="T1172" s="1"/>
      <c r="U1172" s="5"/>
      <c r="V1172" s="5"/>
      <c r="W1172" s="5"/>
      <c r="X1172" s="5"/>
      <c r="Y1172" s="5"/>
      <c r="Z1172" s="5"/>
      <c r="AA1172" s="5"/>
      <c r="AB1172" s="5"/>
      <c r="AC1172" s="5"/>
      <c r="AD1172" s="5"/>
      <c r="AE1172" s="6"/>
      <c r="AF1172" s="5"/>
      <c r="AG1172" s="7"/>
      <c r="AH1172" s="6"/>
      <c r="AI1172" s="8"/>
      <c r="AJ1172" s="5"/>
      <c r="AK1172" s="5"/>
      <c r="AL1172" s="5"/>
      <c r="AM1172" s="5"/>
      <c r="AN1172" s="5"/>
      <c r="AO1172" s="5"/>
      <c r="AP1172" s="5"/>
      <c r="AQ1172" s="5"/>
      <c r="AR1172" s="5"/>
      <c r="AS1172" s="5"/>
      <c r="AT1172" s="5"/>
      <c r="AU1172" s="9"/>
      <c r="AV1172" s="1"/>
      <c r="AW1172" s="1"/>
    </row>
    <row r="1173">
      <c r="A1173" s="1"/>
      <c r="B1173" s="1"/>
      <c r="C1173" s="5"/>
      <c r="D1173" s="1"/>
      <c r="E1173" s="1"/>
      <c r="F1173" s="1"/>
      <c r="G1173" s="1"/>
      <c r="H1173" s="5"/>
      <c r="I1173" s="2"/>
      <c r="J1173" s="2"/>
      <c r="K1173" s="3"/>
      <c r="L1173" s="5"/>
      <c r="M1173" s="1"/>
      <c r="N1173" s="1"/>
      <c r="O1173" s="1"/>
      <c r="P1173" s="1"/>
      <c r="Q1173" s="1"/>
      <c r="R1173" s="1"/>
      <c r="S1173" s="1"/>
      <c r="T1173" s="1"/>
      <c r="U1173" s="5"/>
      <c r="V1173" s="5"/>
      <c r="W1173" s="5"/>
      <c r="X1173" s="5"/>
      <c r="Y1173" s="5"/>
      <c r="Z1173" s="5"/>
      <c r="AA1173" s="5"/>
      <c r="AB1173" s="5"/>
      <c r="AC1173" s="5"/>
      <c r="AD1173" s="5"/>
      <c r="AE1173" s="6"/>
      <c r="AF1173" s="5"/>
      <c r="AG1173" s="7"/>
      <c r="AH1173" s="6"/>
      <c r="AI1173" s="8"/>
      <c r="AJ1173" s="5"/>
      <c r="AK1173" s="5"/>
      <c r="AL1173" s="5"/>
      <c r="AM1173" s="5"/>
      <c r="AN1173" s="5"/>
      <c r="AO1173" s="5"/>
      <c r="AP1173" s="5"/>
      <c r="AQ1173" s="5"/>
      <c r="AR1173" s="5"/>
      <c r="AS1173" s="5"/>
      <c r="AT1173" s="5"/>
      <c r="AU1173" s="9"/>
      <c r="AV1173" s="1"/>
      <c r="AW1173" s="1"/>
    </row>
    <row r="1174">
      <c r="A1174" s="1"/>
      <c r="B1174" s="1"/>
      <c r="C1174" s="5"/>
      <c r="D1174" s="1"/>
      <c r="E1174" s="1"/>
      <c r="F1174" s="1"/>
      <c r="G1174" s="1"/>
      <c r="H1174" s="5"/>
      <c r="I1174" s="2"/>
      <c r="J1174" s="2"/>
      <c r="K1174" s="3"/>
      <c r="L1174" s="5"/>
      <c r="M1174" s="1"/>
      <c r="N1174" s="1"/>
      <c r="O1174" s="1"/>
      <c r="P1174" s="1"/>
      <c r="Q1174" s="1"/>
      <c r="R1174" s="1"/>
      <c r="S1174" s="1"/>
      <c r="T1174" s="1"/>
      <c r="U1174" s="5"/>
      <c r="V1174" s="5"/>
      <c r="W1174" s="5"/>
      <c r="X1174" s="5"/>
      <c r="Y1174" s="5"/>
      <c r="Z1174" s="5"/>
      <c r="AA1174" s="5"/>
      <c r="AB1174" s="5"/>
      <c r="AC1174" s="5"/>
      <c r="AD1174" s="5"/>
      <c r="AE1174" s="6"/>
      <c r="AF1174" s="5"/>
      <c r="AG1174" s="7"/>
      <c r="AH1174" s="6"/>
      <c r="AI1174" s="8"/>
      <c r="AJ1174" s="5"/>
      <c r="AK1174" s="5"/>
      <c r="AL1174" s="5"/>
      <c r="AM1174" s="5"/>
      <c r="AN1174" s="5"/>
      <c r="AO1174" s="5"/>
      <c r="AP1174" s="5"/>
      <c r="AQ1174" s="5"/>
      <c r="AR1174" s="5"/>
      <c r="AS1174" s="5"/>
      <c r="AT1174" s="5"/>
      <c r="AU1174" s="9"/>
      <c r="AV1174" s="1"/>
      <c r="AW1174" s="1"/>
    </row>
    <row r="1175">
      <c r="A1175" s="1"/>
      <c r="B1175" s="1"/>
      <c r="C1175" s="5"/>
      <c r="D1175" s="1"/>
      <c r="E1175" s="1"/>
      <c r="F1175" s="1"/>
      <c r="G1175" s="1"/>
      <c r="H1175" s="5"/>
      <c r="I1175" s="2"/>
      <c r="J1175" s="2"/>
      <c r="K1175" s="3"/>
      <c r="L1175" s="5"/>
      <c r="M1175" s="1"/>
      <c r="N1175" s="1"/>
      <c r="O1175" s="1"/>
      <c r="P1175" s="1"/>
      <c r="Q1175" s="1"/>
      <c r="R1175" s="1"/>
      <c r="S1175" s="1"/>
      <c r="T1175" s="1"/>
      <c r="U1175" s="5"/>
      <c r="V1175" s="5"/>
      <c r="W1175" s="5"/>
      <c r="X1175" s="5"/>
      <c r="Y1175" s="5"/>
      <c r="Z1175" s="5"/>
      <c r="AA1175" s="5"/>
      <c r="AB1175" s="5"/>
      <c r="AC1175" s="5"/>
      <c r="AD1175" s="5"/>
      <c r="AE1175" s="6"/>
      <c r="AF1175" s="5"/>
      <c r="AG1175" s="7"/>
      <c r="AH1175" s="6"/>
      <c r="AI1175" s="8"/>
      <c r="AJ1175" s="5"/>
      <c r="AK1175" s="5"/>
      <c r="AL1175" s="5"/>
      <c r="AM1175" s="5"/>
      <c r="AN1175" s="5"/>
      <c r="AO1175" s="5"/>
      <c r="AP1175" s="5"/>
      <c r="AQ1175" s="5"/>
      <c r="AR1175" s="5"/>
      <c r="AS1175" s="5"/>
      <c r="AT1175" s="5"/>
      <c r="AU1175" s="9"/>
      <c r="AV1175" s="1"/>
      <c r="AW1175" s="1"/>
    </row>
    <row r="1176">
      <c r="A1176" s="1"/>
      <c r="B1176" s="1"/>
      <c r="C1176" s="5"/>
      <c r="D1176" s="1"/>
      <c r="E1176" s="1"/>
      <c r="F1176" s="1"/>
      <c r="G1176" s="1"/>
      <c r="H1176" s="5"/>
      <c r="I1176" s="2"/>
      <c r="J1176" s="2"/>
      <c r="K1176" s="3"/>
      <c r="L1176" s="5"/>
      <c r="M1176" s="1"/>
      <c r="N1176" s="1"/>
      <c r="O1176" s="1"/>
      <c r="P1176" s="1"/>
      <c r="Q1176" s="1"/>
      <c r="R1176" s="1"/>
      <c r="S1176" s="1"/>
      <c r="T1176" s="1"/>
      <c r="U1176" s="5"/>
      <c r="V1176" s="5"/>
      <c r="W1176" s="5"/>
      <c r="X1176" s="5"/>
      <c r="Y1176" s="5"/>
      <c r="Z1176" s="5"/>
      <c r="AA1176" s="5"/>
      <c r="AB1176" s="5"/>
      <c r="AC1176" s="5"/>
      <c r="AD1176" s="5"/>
      <c r="AE1176" s="6"/>
      <c r="AF1176" s="5"/>
      <c r="AG1176" s="7"/>
      <c r="AH1176" s="6"/>
      <c r="AI1176" s="8"/>
      <c r="AJ1176" s="5"/>
      <c r="AK1176" s="5"/>
      <c r="AL1176" s="5"/>
      <c r="AM1176" s="5"/>
      <c r="AN1176" s="5"/>
      <c r="AO1176" s="5"/>
      <c r="AP1176" s="5"/>
      <c r="AQ1176" s="5"/>
      <c r="AR1176" s="5"/>
      <c r="AS1176" s="5"/>
      <c r="AT1176" s="5"/>
      <c r="AU1176" s="9"/>
      <c r="AV1176" s="1"/>
      <c r="AW1176" s="1"/>
    </row>
    <row r="1177">
      <c r="A1177" s="1"/>
      <c r="B1177" s="1"/>
      <c r="C1177" s="5"/>
      <c r="D1177" s="1"/>
      <c r="E1177" s="1"/>
      <c r="F1177" s="1"/>
      <c r="G1177" s="1"/>
      <c r="H1177" s="5"/>
      <c r="I1177" s="2"/>
      <c r="J1177" s="2"/>
      <c r="K1177" s="3"/>
      <c r="L1177" s="5"/>
      <c r="M1177" s="1"/>
      <c r="N1177" s="1"/>
      <c r="O1177" s="1"/>
      <c r="P1177" s="1"/>
      <c r="Q1177" s="1"/>
      <c r="R1177" s="1"/>
      <c r="S1177" s="1"/>
      <c r="T1177" s="1"/>
      <c r="U1177" s="5"/>
      <c r="V1177" s="5"/>
      <c r="W1177" s="5"/>
      <c r="X1177" s="5"/>
      <c r="Y1177" s="5"/>
      <c r="Z1177" s="5"/>
      <c r="AA1177" s="5"/>
      <c r="AB1177" s="5"/>
      <c r="AC1177" s="5"/>
      <c r="AD1177" s="5"/>
      <c r="AE1177" s="6"/>
      <c r="AF1177" s="5"/>
      <c r="AG1177" s="7"/>
      <c r="AH1177" s="6"/>
      <c r="AI1177" s="8"/>
      <c r="AJ1177" s="5"/>
      <c r="AK1177" s="5"/>
      <c r="AL1177" s="5"/>
      <c r="AM1177" s="5"/>
      <c r="AN1177" s="5"/>
      <c r="AO1177" s="5"/>
      <c r="AP1177" s="5"/>
      <c r="AQ1177" s="5"/>
      <c r="AR1177" s="5"/>
      <c r="AS1177" s="5"/>
      <c r="AT1177" s="5"/>
      <c r="AU1177" s="9"/>
      <c r="AV1177" s="1"/>
      <c r="AW1177" s="1"/>
    </row>
    <row r="1178">
      <c r="A1178" s="1"/>
      <c r="B1178" s="1"/>
      <c r="C1178" s="5"/>
      <c r="D1178" s="1"/>
      <c r="E1178" s="1"/>
      <c r="F1178" s="1"/>
      <c r="G1178" s="1"/>
      <c r="H1178" s="5"/>
      <c r="I1178" s="2"/>
      <c r="J1178" s="2"/>
      <c r="K1178" s="3"/>
      <c r="L1178" s="5"/>
      <c r="M1178" s="1"/>
      <c r="N1178" s="1"/>
      <c r="O1178" s="1"/>
      <c r="P1178" s="1"/>
      <c r="Q1178" s="1"/>
      <c r="R1178" s="1"/>
      <c r="S1178" s="1"/>
      <c r="T1178" s="1"/>
      <c r="U1178" s="5"/>
      <c r="V1178" s="5"/>
      <c r="W1178" s="5"/>
      <c r="X1178" s="5"/>
      <c r="Y1178" s="5"/>
      <c r="Z1178" s="5"/>
      <c r="AA1178" s="5"/>
      <c r="AB1178" s="5"/>
      <c r="AC1178" s="5"/>
      <c r="AD1178" s="5"/>
      <c r="AE1178" s="6"/>
      <c r="AF1178" s="5"/>
      <c r="AG1178" s="7"/>
      <c r="AH1178" s="6"/>
      <c r="AI1178" s="8"/>
      <c r="AJ1178" s="5"/>
      <c r="AK1178" s="5"/>
      <c r="AL1178" s="5"/>
      <c r="AM1178" s="5"/>
      <c r="AN1178" s="5"/>
      <c r="AO1178" s="5"/>
      <c r="AP1178" s="5"/>
      <c r="AQ1178" s="5"/>
      <c r="AR1178" s="5"/>
      <c r="AS1178" s="5"/>
      <c r="AT1178" s="5"/>
      <c r="AU1178" s="9"/>
      <c r="AV1178" s="1"/>
      <c r="AW1178" s="1"/>
    </row>
    <row r="1179">
      <c r="A1179" s="1"/>
      <c r="B1179" s="1"/>
      <c r="C1179" s="5"/>
      <c r="D1179" s="1"/>
      <c r="E1179" s="1"/>
      <c r="F1179" s="1"/>
      <c r="G1179" s="1"/>
      <c r="H1179" s="5"/>
      <c r="I1179" s="2"/>
      <c r="J1179" s="2"/>
      <c r="K1179" s="3"/>
      <c r="L1179" s="5"/>
      <c r="M1179" s="1"/>
      <c r="N1179" s="1"/>
      <c r="O1179" s="1"/>
      <c r="P1179" s="1"/>
      <c r="Q1179" s="1"/>
      <c r="R1179" s="1"/>
      <c r="S1179" s="1"/>
      <c r="T1179" s="1"/>
      <c r="U1179" s="5"/>
      <c r="V1179" s="5"/>
      <c r="W1179" s="5"/>
      <c r="X1179" s="5"/>
      <c r="Y1179" s="5"/>
      <c r="Z1179" s="5"/>
      <c r="AA1179" s="5"/>
      <c r="AB1179" s="5"/>
      <c r="AC1179" s="5"/>
      <c r="AD1179" s="5"/>
      <c r="AE1179" s="6"/>
      <c r="AF1179" s="5"/>
      <c r="AG1179" s="7"/>
      <c r="AH1179" s="6"/>
      <c r="AI1179" s="8"/>
      <c r="AJ1179" s="5"/>
      <c r="AK1179" s="5"/>
      <c r="AL1179" s="5"/>
      <c r="AM1179" s="5"/>
      <c r="AN1179" s="5"/>
      <c r="AO1179" s="5"/>
      <c r="AP1179" s="5"/>
      <c r="AQ1179" s="5"/>
      <c r="AR1179" s="5"/>
      <c r="AS1179" s="5"/>
      <c r="AT1179" s="5"/>
      <c r="AU1179" s="9"/>
      <c r="AV1179" s="1"/>
      <c r="AW1179" s="1"/>
    </row>
    <row r="1180">
      <c r="A1180" s="1"/>
      <c r="B1180" s="1"/>
      <c r="C1180" s="5"/>
      <c r="D1180" s="1"/>
      <c r="E1180" s="1"/>
      <c r="F1180" s="1"/>
      <c r="G1180" s="1"/>
      <c r="H1180" s="5"/>
      <c r="I1180" s="2"/>
      <c r="J1180" s="2"/>
      <c r="K1180" s="3"/>
      <c r="L1180" s="5"/>
      <c r="M1180" s="1"/>
      <c r="N1180" s="1"/>
      <c r="O1180" s="1"/>
      <c r="P1180" s="1"/>
      <c r="Q1180" s="1"/>
      <c r="R1180" s="1"/>
      <c r="S1180" s="1"/>
      <c r="T1180" s="1"/>
      <c r="U1180" s="5"/>
      <c r="V1180" s="5"/>
      <c r="W1180" s="5"/>
      <c r="X1180" s="5"/>
      <c r="Y1180" s="5"/>
      <c r="Z1180" s="5"/>
      <c r="AA1180" s="5"/>
      <c r="AB1180" s="5"/>
      <c r="AC1180" s="5"/>
      <c r="AD1180" s="5"/>
      <c r="AE1180" s="6"/>
      <c r="AF1180" s="5"/>
      <c r="AG1180" s="7"/>
      <c r="AH1180" s="6"/>
      <c r="AI1180" s="8"/>
      <c r="AJ1180" s="5"/>
      <c r="AK1180" s="5"/>
      <c r="AL1180" s="5"/>
      <c r="AM1180" s="5"/>
      <c r="AN1180" s="5"/>
      <c r="AO1180" s="5"/>
      <c r="AP1180" s="5"/>
      <c r="AQ1180" s="5"/>
      <c r="AR1180" s="5"/>
      <c r="AS1180" s="5"/>
      <c r="AT1180" s="5"/>
      <c r="AU1180" s="9"/>
      <c r="AV1180" s="1"/>
      <c r="AW1180" s="1"/>
    </row>
    <row r="1181">
      <c r="A1181" s="1"/>
      <c r="B1181" s="1"/>
      <c r="C1181" s="5"/>
      <c r="D1181" s="1"/>
      <c r="E1181" s="1"/>
      <c r="F1181" s="1"/>
      <c r="G1181" s="1"/>
      <c r="H1181" s="5"/>
      <c r="I1181" s="2"/>
      <c r="J1181" s="2"/>
      <c r="K1181" s="3"/>
      <c r="L1181" s="5"/>
      <c r="M1181" s="1"/>
      <c r="N1181" s="1"/>
      <c r="O1181" s="1"/>
      <c r="P1181" s="1"/>
      <c r="Q1181" s="1"/>
      <c r="R1181" s="1"/>
      <c r="S1181" s="1"/>
      <c r="T1181" s="1"/>
      <c r="U1181" s="5"/>
      <c r="V1181" s="5"/>
      <c r="W1181" s="5"/>
      <c r="X1181" s="5"/>
      <c r="Y1181" s="5"/>
      <c r="Z1181" s="5"/>
      <c r="AA1181" s="5"/>
      <c r="AB1181" s="5"/>
      <c r="AC1181" s="5"/>
      <c r="AD1181" s="5"/>
      <c r="AE1181" s="6"/>
      <c r="AF1181" s="5"/>
      <c r="AG1181" s="7"/>
      <c r="AH1181" s="6"/>
      <c r="AI1181" s="8"/>
      <c r="AJ1181" s="5"/>
      <c r="AK1181" s="5"/>
      <c r="AL1181" s="5"/>
      <c r="AM1181" s="5"/>
      <c r="AN1181" s="5"/>
      <c r="AO1181" s="5"/>
      <c r="AP1181" s="5"/>
      <c r="AQ1181" s="5"/>
      <c r="AR1181" s="5"/>
      <c r="AS1181" s="5"/>
      <c r="AT1181" s="5"/>
      <c r="AU1181" s="9"/>
      <c r="AV1181" s="1"/>
      <c r="AW1181" s="1"/>
    </row>
    <row r="1182">
      <c r="A1182" s="1"/>
      <c r="B1182" s="1"/>
      <c r="C1182" s="5"/>
      <c r="D1182" s="1"/>
      <c r="E1182" s="1"/>
      <c r="F1182" s="1"/>
      <c r="G1182" s="1"/>
      <c r="H1182" s="5"/>
      <c r="I1182" s="2"/>
      <c r="J1182" s="2"/>
      <c r="K1182" s="3"/>
      <c r="L1182" s="5"/>
      <c r="M1182" s="1"/>
      <c r="N1182" s="1"/>
      <c r="O1182" s="1"/>
      <c r="P1182" s="1"/>
      <c r="Q1182" s="1"/>
      <c r="R1182" s="1"/>
      <c r="S1182" s="1"/>
      <c r="T1182" s="1"/>
      <c r="U1182" s="5"/>
      <c r="V1182" s="5"/>
      <c r="W1182" s="5"/>
      <c r="X1182" s="5"/>
      <c r="Y1182" s="5"/>
      <c r="Z1182" s="5"/>
      <c r="AA1182" s="5"/>
      <c r="AB1182" s="5"/>
      <c r="AC1182" s="5"/>
      <c r="AD1182" s="5"/>
      <c r="AE1182" s="6"/>
      <c r="AF1182" s="5"/>
      <c r="AG1182" s="7"/>
      <c r="AH1182" s="6"/>
      <c r="AI1182" s="8"/>
      <c r="AJ1182" s="5"/>
      <c r="AK1182" s="5"/>
      <c r="AL1182" s="5"/>
      <c r="AM1182" s="5"/>
      <c r="AN1182" s="5"/>
      <c r="AO1182" s="5"/>
      <c r="AP1182" s="5"/>
      <c r="AQ1182" s="5"/>
      <c r="AR1182" s="5"/>
      <c r="AS1182" s="5"/>
      <c r="AT1182" s="5"/>
      <c r="AU1182" s="9"/>
      <c r="AV1182" s="1"/>
      <c r="AW1182" s="1"/>
    </row>
    <row r="1183">
      <c r="A1183" s="1"/>
      <c r="B1183" s="1"/>
      <c r="C1183" s="5"/>
      <c r="D1183" s="1"/>
      <c r="E1183" s="1"/>
      <c r="F1183" s="1"/>
      <c r="G1183" s="1"/>
      <c r="H1183" s="5"/>
      <c r="I1183" s="2"/>
      <c r="J1183" s="2"/>
      <c r="K1183" s="3"/>
      <c r="L1183" s="5"/>
      <c r="M1183" s="1"/>
      <c r="N1183" s="1"/>
      <c r="O1183" s="1"/>
      <c r="P1183" s="1"/>
      <c r="Q1183" s="1"/>
      <c r="R1183" s="1"/>
      <c r="S1183" s="1"/>
      <c r="T1183" s="1"/>
      <c r="U1183" s="5"/>
      <c r="V1183" s="5"/>
      <c r="W1183" s="5"/>
      <c r="X1183" s="5"/>
      <c r="Y1183" s="5"/>
      <c r="Z1183" s="5"/>
      <c r="AA1183" s="5"/>
      <c r="AB1183" s="5"/>
      <c r="AC1183" s="5"/>
      <c r="AD1183" s="5"/>
      <c r="AE1183" s="6"/>
      <c r="AF1183" s="5"/>
      <c r="AG1183" s="7"/>
      <c r="AH1183" s="6"/>
      <c r="AI1183" s="8"/>
      <c r="AJ1183" s="5"/>
      <c r="AK1183" s="5"/>
      <c r="AL1183" s="5"/>
      <c r="AM1183" s="5"/>
      <c r="AN1183" s="5"/>
      <c r="AO1183" s="5"/>
      <c r="AP1183" s="5"/>
      <c r="AQ1183" s="5"/>
      <c r="AR1183" s="5"/>
      <c r="AS1183" s="5"/>
      <c r="AT1183" s="5"/>
      <c r="AU1183" s="9"/>
      <c r="AV1183" s="1"/>
      <c r="AW1183" s="1"/>
    </row>
    <row r="1184">
      <c r="A1184" s="1"/>
      <c r="B1184" s="1"/>
      <c r="C1184" s="5"/>
      <c r="D1184" s="1"/>
      <c r="E1184" s="1"/>
      <c r="F1184" s="1"/>
      <c r="G1184" s="1"/>
      <c r="H1184" s="5"/>
      <c r="I1184" s="2"/>
      <c r="J1184" s="2"/>
      <c r="K1184" s="3"/>
      <c r="L1184" s="5"/>
      <c r="M1184" s="1"/>
      <c r="N1184" s="1"/>
      <c r="O1184" s="1"/>
      <c r="P1184" s="1"/>
      <c r="Q1184" s="1"/>
      <c r="R1184" s="1"/>
      <c r="S1184" s="1"/>
      <c r="T1184" s="1"/>
      <c r="U1184" s="5"/>
      <c r="V1184" s="5"/>
      <c r="W1184" s="5"/>
      <c r="X1184" s="5"/>
      <c r="Y1184" s="5"/>
      <c r="Z1184" s="5"/>
      <c r="AA1184" s="5"/>
      <c r="AB1184" s="5"/>
      <c r="AC1184" s="5"/>
      <c r="AD1184" s="5"/>
      <c r="AE1184" s="6"/>
      <c r="AF1184" s="5"/>
      <c r="AG1184" s="7"/>
      <c r="AH1184" s="6"/>
      <c r="AI1184" s="8"/>
      <c r="AJ1184" s="5"/>
      <c r="AK1184" s="5"/>
      <c r="AL1184" s="5"/>
      <c r="AM1184" s="5"/>
      <c r="AN1184" s="5"/>
      <c r="AO1184" s="5"/>
      <c r="AP1184" s="5"/>
      <c r="AQ1184" s="5"/>
      <c r="AR1184" s="5"/>
      <c r="AS1184" s="5"/>
      <c r="AT1184" s="5"/>
      <c r="AU1184" s="9"/>
      <c r="AV1184" s="1"/>
      <c r="AW1184" s="1"/>
    </row>
    <row r="1185">
      <c r="A1185" s="1"/>
      <c r="B1185" s="1"/>
      <c r="C1185" s="5"/>
      <c r="D1185" s="1"/>
      <c r="E1185" s="1"/>
      <c r="F1185" s="1"/>
      <c r="G1185" s="1"/>
      <c r="H1185" s="5"/>
      <c r="I1185" s="2"/>
      <c r="J1185" s="2"/>
      <c r="K1185" s="3"/>
      <c r="L1185" s="5"/>
      <c r="M1185" s="1"/>
      <c r="N1185" s="1"/>
      <c r="O1185" s="1"/>
      <c r="P1185" s="1"/>
      <c r="Q1185" s="1"/>
      <c r="R1185" s="1"/>
      <c r="S1185" s="1"/>
      <c r="T1185" s="1"/>
      <c r="U1185" s="5"/>
      <c r="V1185" s="5"/>
      <c r="W1185" s="5"/>
      <c r="X1185" s="5"/>
      <c r="Y1185" s="5"/>
      <c r="Z1185" s="5"/>
      <c r="AA1185" s="5"/>
      <c r="AB1185" s="5"/>
      <c r="AC1185" s="5"/>
      <c r="AD1185" s="5"/>
      <c r="AE1185" s="6"/>
      <c r="AF1185" s="5"/>
      <c r="AG1185" s="7"/>
      <c r="AH1185" s="6"/>
      <c r="AI1185" s="8"/>
      <c r="AJ1185" s="5"/>
      <c r="AK1185" s="5"/>
      <c r="AL1185" s="5"/>
      <c r="AM1185" s="5"/>
      <c r="AN1185" s="5"/>
      <c r="AO1185" s="5"/>
      <c r="AP1185" s="5"/>
      <c r="AQ1185" s="5"/>
      <c r="AR1185" s="5"/>
      <c r="AS1185" s="5"/>
      <c r="AT1185" s="5"/>
      <c r="AU1185" s="9"/>
      <c r="AV1185" s="1"/>
      <c r="AW1185" s="1"/>
    </row>
    <row r="1186">
      <c r="A1186" s="1"/>
      <c r="B1186" s="1"/>
      <c r="C1186" s="5"/>
      <c r="D1186" s="1"/>
      <c r="E1186" s="1"/>
      <c r="F1186" s="1"/>
      <c r="G1186" s="1"/>
      <c r="H1186" s="5"/>
      <c r="I1186" s="2"/>
      <c r="J1186" s="2"/>
      <c r="K1186" s="3"/>
      <c r="L1186" s="5"/>
      <c r="M1186" s="1"/>
      <c r="N1186" s="1"/>
      <c r="O1186" s="1"/>
      <c r="P1186" s="1"/>
      <c r="Q1186" s="1"/>
      <c r="R1186" s="1"/>
      <c r="S1186" s="1"/>
      <c r="T1186" s="1"/>
      <c r="U1186" s="5"/>
      <c r="V1186" s="5"/>
      <c r="W1186" s="5"/>
      <c r="X1186" s="5"/>
      <c r="Y1186" s="5"/>
      <c r="Z1186" s="5"/>
      <c r="AA1186" s="5"/>
      <c r="AB1186" s="5"/>
      <c r="AC1186" s="5"/>
      <c r="AD1186" s="5"/>
      <c r="AE1186" s="6"/>
      <c r="AF1186" s="5"/>
      <c r="AG1186" s="7"/>
      <c r="AH1186" s="6"/>
      <c r="AI1186" s="8"/>
      <c r="AJ1186" s="5"/>
      <c r="AK1186" s="5"/>
      <c r="AL1186" s="5"/>
      <c r="AM1186" s="5"/>
      <c r="AN1186" s="5"/>
      <c r="AO1186" s="5"/>
      <c r="AP1186" s="5"/>
      <c r="AQ1186" s="5"/>
      <c r="AR1186" s="5"/>
      <c r="AS1186" s="5"/>
      <c r="AT1186" s="5"/>
      <c r="AU1186" s="9"/>
      <c r="AV1186" s="1"/>
      <c r="AW1186" s="1"/>
    </row>
    <row r="1187">
      <c r="A1187" s="1"/>
      <c r="B1187" s="1"/>
      <c r="C1187" s="5"/>
      <c r="D1187" s="1"/>
      <c r="E1187" s="1"/>
      <c r="F1187" s="1"/>
      <c r="G1187" s="1"/>
      <c r="H1187" s="5"/>
      <c r="I1187" s="2"/>
      <c r="J1187" s="2"/>
      <c r="K1187" s="3"/>
      <c r="L1187" s="5"/>
      <c r="M1187" s="1"/>
      <c r="N1187" s="1"/>
      <c r="O1187" s="1"/>
      <c r="P1187" s="1"/>
      <c r="Q1187" s="1"/>
      <c r="R1187" s="1"/>
      <c r="S1187" s="1"/>
      <c r="T1187" s="1"/>
      <c r="U1187" s="5"/>
      <c r="V1187" s="5"/>
      <c r="W1187" s="5"/>
      <c r="X1187" s="5"/>
      <c r="Y1187" s="5"/>
      <c r="Z1187" s="5"/>
      <c r="AA1187" s="5"/>
      <c r="AB1187" s="5"/>
      <c r="AC1187" s="5"/>
      <c r="AD1187" s="5"/>
      <c r="AE1187" s="6"/>
      <c r="AF1187" s="5"/>
      <c r="AG1187" s="7"/>
      <c r="AH1187" s="6"/>
      <c r="AI1187" s="8"/>
      <c r="AJ1187" s="5"/>
      <c r="AK1187" s="5"/>
      <c r="AL1187" s="5"/>
      <c r="AM1187" s="5"/>
      <c r="AN1187" s="5"/>
      <c r="AO1187" s="5"/>
      <c r="AP1187" s="5"/>
      <c r="AQ1187" s="5"/>
      <c r="AR1187" s="5"/>
      <c r="AS1187" s="5"/>
      <c r="AT1187" s="5"/>
      <c r="AU1187" s="9"/>
      <c r="AV1187" s="1"/>
      <c r="AW1187" s="1"/>
    </row>
    <row r="1188">
      <c r="A1188" s="1"/>
      <c r="B1188" s="1"/>
      <c r="C1188" s="5"/>
      <c r="D1188" s="1"/>
      <c r="E1188" s="1"/>
      <c r="F1188" s="1"/>
      <c r="G1188" s="1"/>
      <c r="H1188" s="5"/>
      <c r="I1188" s="2"/>
      <c r="J1188" s="2"/>
      <c r="K1188" s="3"/>
      <c r="L1188" s="5"/>
      <c r="M1188" s="1"/>
      <c r="N1188" s="1"/>
      <c r="O1188" s="1"/>
      <c r="P1188" s="1"/>
      <c r="Q1188" s="1"/>
      <c r="R1188" s="1"/>
      <c r="S1188" s="1"/>
      <c r="T1188" s="1"/>
      <c r="U1188" s="5"/>
      <c r="V1188" s="5"/>
      <c r="W1188" s="5"/>
      <c r="X1188" s="5"/>
      <c r="Y1188" s="5"/>
      <c r="Z1188" s="5"/>
      <c r="AA1188" s="5"/>
      <c r="AB1188" s="5"/>
      <c r="AC1188" s="5"/>
      <c r="AD1188" s="5"/>
      <c r="AE1188" s="6"/>
      <c r="AF1188" s="5"/>
      <c r="AG1188" s="7"/>
      <c r="AH1188" s="6"/>
      <c r="AI1188" s="8"/>
      <c r="AJ1188" s="5"/>
      <c r="AK1188" s="5"/>
      <c r="AL1188" s="5"/>
      <c r="AM1188" s="5"/>
      <c r="AN1188" s="5"/>
      <c r="AO1188" s="5"/>
      <c r="AP1188" s="5"/>
      <c r="AQ1188" s="5"/>
      <c r="AR1188" s="5"/>
      <c r="AS1188" s="5"/>
      <c r="AT1188" s="5"/>
      <c r="AU1188" s="9"/>
      <c r="AV1188" s="1"/>
      <c r="AW1188" s="1"/>
    </row>
    <row r="1189">
      <c r="A1189" s="1"/>
      <c r="B1189" s="1"/>
      <c r="C1189" s="5"/>
      <c r="D1189" s="1"/>
      <c r="E1189" s="1"/>
      <c r="F1189" s="1"/>
      <c r="G1189" s="1"/>
      <c r="H1189" s="5"/>
      <c r="I1189" s="2"/>
      <c r="J1189" s="2"/>
      <c r="K1189" s="3"/>
      <c r="L1189" s="5"/>
      <c r="M1189" s="1"/>
      <c r="N1189" s="1"/>
      <c r="O1189" s="1"/>
      <c r="P1189" s="1"/>
      <c r="Q1189" s="1"/>
      <c r="R1189" s="1"/>
      <c r="S1189" s="1"/>
      <c r="T1189" s="1"/>
      <c r="U1189" s="5"/>
      <c r="V1189" s="5"/>
      <c r="W1189" s="5"/>
      <c r="X1189" s="5"/>
      <c r="Y1189" s="5"/>
      <c r="Z1189" s="5"/>
      <c r="AA1189" s="5"/>
      <c r="AB1189" s="5"/>
      <c r="AC1189" s="5"/>
      <c r="AD1189" s="5"/>
      <c r="AE1189" s="6"/>
      <c r="AF1189" s="5"/>
      <c r="AG1189" s="7"/>
      <c r="AH1189" s="6"/>
      <c r="AI1189" s="8"/>
      <c r="AJ1189" s="5"/>
      <c r="AK1189" s="5"/>
      <c r="AL1189" s="5"/>
      <c r="AM1189" s="5"/>
      <c r="AN1189" s="5"/>
      <c r="AO1189" s="5"/>
      <c r="AP1189" s="5"/>
      <c r="AQ1189" s="5"/>
      <c r="AR1189" s="5"/>
      <c r="AS1189" s="5"/>
      <c r="AT1189" s="5"/>
      <c r="AU1189" s="9"/>
      <c r="AV1189" s="1"/>
      <c r="AW1189" s="1"/>
    </row>
    <row r="1190">
      <c r="A1190" s="1"/>
      <c r="B1190" s="1"/>
      <c r="C1190" s="5"/>
      <c r="D1190" s="1"/>
      <c r="E1190" s="1"/>
      <c r="F1190" s="1"/>
      <c r="G1190" s="1"/>
      <c r="H1190" s="5"/>
      <c r="I1190" s="2"/>
      <c r="J1190" s="2"/>
      <c r="K1190" s="3"/>
      <c r="L1190" s="5"/>
      <c r="M1190" s="1"/>
      <c r="N1190" s="1"/>
      <c r="O1190" s="1"/>
      <c r="P1190" s="1"/>
      <c r="Q1190" s="1"/>
      <c r="R1190" s="1"/>
      <c r="S1190" s="1"/>
      <c r="T1190" s="1"/>
      <c r="U1190" s="5"/>
      <c r="V1190" s="5"/>
      <c r="W1190" s="5"/>
      <c r="X1190" s="5"/>
      <c r="Y1190" s="5"/>
      <c r="Z1190" s="5"/>
      <c r="AA1190" s="5"/>
      <c r="AB1190" s="5"/>
      <c r="AC1190" s="5"/>
      <c r="AD1190" s="5"/>
      <c r="AE1190" s="6"/>
      <c r="AF1190" s="5"/>
      <c r="AG1190" s="7"/>
      <c r="AH1190" s="6"/>
      <c r="AI1190" s="8"/>
      <c r="AJ1190" s="5"/>
      <c r="AK1190" s="5"/>
      <c r="AL1190" s="5"/>
      <c r="AM1190" s="5"/>
      <c r="AN1190" s="5"/>
      <c r="AO1190" s="5"/>
      <c r="AP1190" s="5"/>
      <c r="AQ1190" s="5"/>
      <c r="AR1190" s="5"/>
      <c r="AS1190" s="5"/>
      <c r="AT1190" s="5"/>
      <c r="AU1190" s="9"/>
      <c r="AV1190" s="1"/>
      <c r="AW1190" s="1"/>
    </row>
    <row r="1191">
      <c r="A1191" s="1"/>
      <c r="B1191" s="1"/>
      <c r="C1191" s="5"/>
      <c r="D1191" s="1"/>
      <c r="E1191" s="1"/>
      <c r="F1191" s="1"/>
      <c r="G1191" s="1"/>
      <c r="H1191" s="5"/>
      <c r="I1191" s="2"/>
      <c r="J1191" s="2"/>
      <c r="K1191" s="3"/>
      <c r="L1191" s="5"/>
      <c r="M1191" s="1"/>
      <c r="N1191" s="1"/>
      <c r="O1191" s="1"/>
      <c r="P1191" s="1"/>
      <c r="Q1191" s="1"/>
      <c r="R1191" s="1"/>
      <c r="S1191" s="1"/>
      <c r="T1191" s="1"/>
      <c r="U1191" s="5"/>
      <c r="V1191" s="5"/>
      <c r="W1191" s="5"/>
      <c r="X1191" s="5"/>
      <c r="Y1191" s="5"/>
      <c r="Z1191" s="5"/>
      <c r="AA1191" s="5"/>
      <c r="AB1191" s="5"/>
      <c r="AC1191" s="5"/>
      <c r="AD1191" s="5"/>
      <c r="AE1191" s="6"/>
      <c r="AF1191" s="5"/>
      <c r="AG1191" s="7"/>
      <c r="AH1191" s="6"/>
      <c r="AI1191" s="8"/>
      <c r="AJ1191" s="5"/>
      <c r="AK1191" s="5"/>
      <c r="AL1191" s="5"/>
      <c r="AM1191" s="5"/>
      <c r="AN1191" s="5"/>
      <c r="AO1191" s="5"/>
      <c r="AP1191" s="5"/>
      <c r="AQ1191" s="5"/>
      <c r="AR1191" s="5"/>
      <c r="AS1191" s="5"/>
      <c r="AT1191" s="5"/>
      <c r="AU1191" s="9"/>
      <c r="AV1191" s="1"/>
      <c r="AW1191" s="1"/>
    </row>
    <row r="1192">
      <c r="A1192" s="1"/>
      <c r="B1192" s="1"/>
      <c r="C1192" s="5"/>
      <c r="D1192" s="1"/>
      <c r="E1192" s="1"/>
      <c r="F1192" s="1"/>
      <c r="G1192" s="1"/>
      <c r="H1192" s="5"/>
      <c r="I1192" s="2"/>
      <c r="J1192" s="2"/>
      <c r="K1192" s="3"/>
      <c r="L1192" s="5"/>
      <c r="M1192" s="1"/>
      <c r="N1192" s="1"/>
      <c r="O1192" s="1"/>
      <c r="P1192" s="1"/>
      <c r="Q1192" s="1"/>
      <c r="R1192" s="1"/>
      <c r="S1192" s="1"/>
      <c r="T1192" s="1"/>
      <c r="U1192" s="5"/>
      <c r="V1192" s="5"/>
      <c r="W1192" s="5"/>
      <c r="X1192" s="5"/>
      <c r="Y1192" s="5"/>
      <c r="Z1192" s="5"/>
      <c r="AA1192" s="5"/>
      <c r="AB1192" s="5"/>
      <c r="AC1192" s="5"/>
      <c r="AD1192" s="5"/>
      <c r="AE1192" s="6"/>
      <c r="AF1192" s="5"/>
      <c r="AG1192" s="7"/>
      <c r="AH1192" s="6"/>
      <c r="AI1192" s="8"/>
      <c r="AJ1192" s="5"/>
      <c r="AK1192" s="5"/>
      <c r="AL1192" s="5"/>
      <c r="AM1192" s="5"/>
      <c r="AN1192" s="5"/>
      <c r="AO1192" s="5"/>
      <c r="AP1192" s="5"/>
      <c r="AQ1192" s="5"/>
      <c r="AR1192" s="5"/>
      <c r="AS1192" s="5"/>
      <c r="AT1192" s="5"/>
      <c r="AU1192" s="9"/>
      <c r="AV1192" s="1"/>
      <c r="AW1192" s="1"/>
    </row>
    <row r="1193">
      <c r="A1193" s="1"/>
      <c r="B1193" s="1"/>
      <c r="C1193" s="5"/>
      <c r="D1193" s="1"/>
      <c r="E1193" s="1"/>
      <c r="F1193" s="1"/>
      <c r="G1193" s="1"/>
      <c r="H1193" s="5"/>
      <c r="I1193" s="2"/>
      <c r="J1193" s="2"/>
      <c r="K1193" s="3"/>
      <c r="L1193" s="5"/>
      <c r="M1193" s="1"/>
      <c r="N1193" s="1"/>
      <c r="O1193" s="1"/>
      <c r="P1193" s="1"/>
      <c r="Q1193" s="1"/>
      <c r="R1193" s="1"/>
      <c r="S1193" s="1"/>
      <c r="T1193" s="1"/>
      <c r="U1193" s="5"/>
      <c r="V1193" s="5"/>
      <c r="W1193" s="5"/>
      <c r="X1193" s="5"/>
      <c r="Y1193" s="5"/>
      <c r="Z1193" s="5"/>
      <c r="AA1193" s="5"/>
      <c r="AB1193" s="5"/>
      <c r="AC1193" s="5"/>
      <c r="AD1193" s="5"/>
      <c r="AE1193" s="6"/>
      <c r="AF1193" s="5"/>
      <c r="AG1193" s="7"/>
      <c r="AH1193" s="6"/>
      <c r="AI1193" s="8"/>
      <c r="AJ1193" s="5"/>
      <c r="AK1193" s="5"/>
      <c r="AL1193" s="5"/>
      <c r="AM1193" s="5"/>
      <c r="AN1193" s="5"/>
      <c r="AO1193" s="5"/>
      <c r="AP1193" s="5"/>
      <c r="AQ1193" s="5"/>
      <c r="AR1193" s="5"/>
      <c r="AS1193" s="5"/>
      <c r="AT1193" s="5"/>
      <c r="AU1193" s="9"/>
      <c r="AV1193" s="1"/>
      <c r="AW1193" s="1"/>
    </row>
    <row r="1194">
      <c r="A1194" s="1"/>
      <c r="B1194" s="1"/>
      <c r="C1194" s="5"/>
      <c r="D1194" s="1"/>
      <c r="E1194" s="1"/>
      <c r="F1194" s="1"/>
      <c r="G1194" s="1"/>
      <c r="H1194" s="5"/>
      <c r="I1194" s="2"/>
      <c r="J1194" s="2"/>
      <c r="K1194" s="3"/>
      <c r="L1194" s="5"/>
      <c r="M1194" s="1"/>
      <c r="N1194" s="1"/>
      <c r="O1194" s="1"/>
      <c r="P1194" s="1"/>
      <c r="Q1194" s="1"/>
      <c r="R1194" s="1"/>
      <c r="S1194" s="1"/>
      <c r="T1194" s="1"/>
      <c r="U1194" s="5"/>
      <c r="V1194" s="5"/>
      <c r="W1194" s="5"/>
      <c r="X1194" s="5"/>
      <c r="Y1194" s="5"/>
      <c r="Z1194" s="5"/>
      <c r="AA1194" s="5"/>
      <c r="AB1194" s="5"/>
      <c r="AC1194" s="5"/>
      <c r="AD1194" s="5"/>
      <c r="AE1194" s="6"/>
      <c r="AF1194" s="5"/>
      <c r="AG1194" s="7"/>
      <c r="AH1194" s="6"/>
      <c r="AI1194" s="8"/>
      <c r="AJ1194" s="5"/>
      <c r="AK1194" s="5"/>
      <c r="AL1194" s="5"/>
      <c r="AM1194" s="5"/>
      <c r="AN1194" s="5"/>
      <c r="AO1194" s="5"/>
      <c r="AP1194" s="5"/>
      <c r="AQ1194" s="5"/>
      <c r="AR1194" s="5"/>
      <c r="AS1194" s="5"/>
      <c r="AT1194" s="5"/>
      <c r="AU1194" s="9"/>
      <c r="AV1194" s="1"/>
      <c r="AW1194" s="1"/>
    </row>
    <row r="1195">
      <c r="A1195" s="1"/>
      <c r="B1195" s="1"/>
      <c r="C1195" s="5"/>
      <c r="D1195" s="1"/>
      <c r="E1195" s="1"/>
      <c r="F1195" s="1"/>
      <c r="G1195" s="1"/>
      <c r="H1195" s="5"/>
      <c r="I1195" s="2"/>
      <c r="J1195" s="2"/>
      <c r="K1195" s="3"/>
      <c r="L1195" s="5"/>
      <c r="M1195" s="1"/>
      <c r="N1195" s="1"/>
      <c r="O1195" s="1"/>
      <c r="P1195" s="1"/>
      <c r="Q1195" s="1"/>
      <c r="R1195" s="1"/>
      <c r="S1195" s="1"/>
      <c r="T1195" s="1"/>
      <c r="U1195" s="5"/>
      <c r="V1195" s="5"/>
      <c r="W1195" s="5"/>
      <c r="X1195" s="5"/>
      <c r="Y1195" s="5"/>
      <c r="Z1195" s="5"/>
      <c r="AA1195" s="5"/>
      <c r="AB1195" s="5"/>
      <c r="AC1195" s="5"/>
      <c r="AD1195" s="5"/>
      <c r="AE1195" s="6"/>
      <c r="AF1195" s="5"/>
      <c r="AG1195" s="7"/>
      <c r="AH1195" s="6"/>
      <c r="AI1195" s="8"/>
      <c r="AJ1195" s="5"/>
      <c r="AK1195" s="5"/>
      <c r="AL1195" s="5"/>
      <c r="AM1195" s="5"/>
      <c r="AN1195" s="5"/>
      <c r="AO1195" s="5"/>
      <c r="AP1195" s="5"/>
      <c r="AQ1195" s="5"/>
      <c r="AR1195" s="5"/>
      <c r="AS1195" s="5"/>
      <c r="AT1195" s="5"/>
      <c r="AU1195" s="9"/>
      <c r="AV1195" s="1"/>
      <c r="AW1195" s="1"/>
    </row>
    <row r="1196">
      <c r="A1196" s="1"/>
      <c r="B1196" s="1"/>
      <c r="C1196" s="5"/>
      <c r="D1196" s="1"/>
      <c r="E1196" s="1"/>
      <c r="F1196" s="1"/>
      <c r="G1196" s="1"/>
      <c r="H1196" s="5"/>
      <c r="I1196" s="2"/>
      <c r="J1196" s="2"/>
      <c r="K1196" s="3"/>
      <c r="L1196" s="5"/>
      <c r="M1196" s="1"/>
      <c r="N1196" s="1"/>
      <c r="O1196" s="1"/>
      <c r="P1196" s="1"/>
      <c r="Q1196" s="1"/>
      <c r="R1196" s="1"/>
      <c r="S1196" s="1"/>
      <c r="T1196" s="1"/>
      <c r="U1196" s="5"/>
      <c r="V1196" s="5"/>
      <c r="W1196" s="5"/>
      <c r="X1196" s="5"/>
      <c r="Y1196" s="5"/>
      <c r="Z1196" s="5"/>
      <c r="AA1196" s="5"/>
      <c r="AB1196" s="5"/>
      <c r="AC1196" s="5"/>
      <c r="AD1196" s="5"/>
      <c r="AE1196" s="6"/>
      <c r="AF1196" s="5"/>
      <c r="AG1196" s="7"/>
      <c r="AH1196" s="6"/>
      <c r="AI1196" s="8"/>
      <c r="AJ1196" s="5"/>
      <c r="AK1196" s="5"/>
      <c r="AL1196" s="5"/>
      <c r="AM1196" s="5"/>
      <c r="AN1196" s="5"/>
      <c r="AO1196" s="5"/>
      <c r="AP1196" s="5"/>
      <c r="AQ1196" s="5"/>
      <c r="AR1196" s="5"/>
      <c r="AS1196" s="5"/>
      <c r="AT1196" s="5"/>
      <c r="AU1196" s="9"/>
      <c r="AV1196" s="1"/>
      <c r="AW1196" s="1"/>
    </row>
    <row r="1197">
      <c r="A1197" s="1"/>
      <c r="B1197" s="1"/>
      <c r="C1197" s="5"/>
      <c r="D1197" s="1"/>
      <c r="E1197" s="1"/>
      <c r="F1197" s="1"/>
      <c r="G1197" s="1"/>
      <c r="H1197" s="5"/>
      <c r="I1197" s="2"/>
      <c r="J1197" s="2"/>
      <c r="K1197" s="3"/>
      <c r="L1197" s="5"/>
      <c r="M1197" s="1"/>
      <c r="N1197" s="1"/>
      <c r="O1197" s="1"/>
      <c r="P1197" s="1"/>
      <c r="Q1197" s="1"/>
      <c r="R1197" s="1"/>
      <c r="S1197" s="1"/>
      <c r="T1197" s="1"/>
      <c r="U1197" s="5"/>
      <c r="V1197" s="5"/>
      <c r="W1197" s="5"/>
      <c r="X1197" s="5"/>
      <c r="Y1197" s="5"/>
      <c r="Z1197" s="5"/>
      <c r="AA1197" s="5"/>
      <c r="AB1197" s="5"/>
      <c r="AC1197" s="5"/>
      <c r="AD1197" s="5"/>
      <c r="AE1197" s="6"/>
      <c r="AF1197" s="5"/>
      <c r="AG1197" s="7"/>
      <c r="AH1197" s="6"/>
      <c r="AI1197" s="8"/>
      <c r="AJ1197" s="5"/>
      <c r="AK1197" s="5"/>
      <c r="AL1197" s="5"/>
      <c r="AM1197" s="5"/>
      <c r="AN1197" s="5"/>
      <c r="AO1197" s="5"/>
      <c r="AP1197" s="5"/>
      <c r="AQ1197" s="5"/>
      <c r="AR1197" s="5"/>
      <c r="AS1197" s="5"/>
      <c r="AT1197" s="5"/>
      <c r="AU1197" s="9"/>
      <c r="AV1197" s="1"/>
      <c r="AW1197" s="1"/>
    </row>
    <row r="1198">
      <c r="A1198" s="1"/>
      <c r="B1198" s="1"/>
      <c r="C1198" s="5"/>
      <c r="D1198" s="1"/>
      <c r="E1198" s="1"/>
      <c r="F1198" s="1"/>
      <c r="G1198" s="1"/>
      <c r="H1198" s="5"/>
      <c r="I1198" s="2"/>
      <c r="J1198" s="2"/>
      <c r="K1198" s="3"/>
      <c r="L1198" s="5"/>
      <c r="M1198" s="1"/>
      <c r="N1198" s="1"/>
      <c r="O1198" s="1"/>
      <c r="P1198" s="1"/>
      <c r="Q1198" s="1"/>
      <c r="R1198" s="1"/>
      <c r="S1198" s="1"/>
      <c r="T1198" s="1"/>
      <c r="U1198" s="5"/>
      <c r="V1198" s="5"/>
      <c r="W1198" s="5"/>
      <c r="X1198" s="5"/>
      <c r="Y1198" s="5"/>
      <c r="Z1198" s="5"/>
      <c r="AA1198" s="5"/>
      <c r="AB1198" s="5"/>
      <c r="AC1198" s="5"/>
      <c r="AD1198" s="5"/>
      <c r="AE1198" s="6"/>
      <c r="AF1198" s="5"/>
      <c r="AG1198" s="7"/>
      <c r="AH1198" s="6"/>
      <c r="AI1198" s="8"/>
      <c r="AJ1198" s="5"/>
      <c r="AK1198" s="5"/>
      <c r="AL1198" s="5"/>
      <c r="AM1198" s="5"/>
      <c r="AN1198" s="5"/>
      <c r="AO1198" s="5"/>
      <c r="AP1198" s="5"/>
      <c r="AQ1198" s="5"/>
      <c r="AR1198" s="5"/>
      <c r="AS1198" s="5"/>
      <c r="AT1198" s="5"/>
      <c r="AU1198" s="9"/>
      <c r="AV1198" s="1"/>
      <c r="AW1198" s="1"/>
    </row>
    <row r="1199">
      <c r="A1199" s="1"/>
      <c r="B1199" s="1"/>
      <c r="C1199" s="5"/>
      <c r="D1199" s="1"/>
      <c r="E1199" s="1"/>
      <c r="F1199" s="1"/>
      <c r="G1199" s="1"/>
      <c r="H1199" s="5"/>
      <c r="I1199" s="2"/>
      <c r="J1199" s="2"/>
      <c r="K1199" s="3"/>
      <c r="L1199" s="5"/>
      <c r="M1199" s="1"/>
      <c r="N1199" s="1"/>
      <c r="O1199" s="1"/>
      <c r="P1199" s="1"/>
      <c r="Q1199" s="1"/>
      <c r="R1199" s="1"/>
      <c r="S1199" s="1"/>
      <c r="T1199" s="1"/>
      <c r="U1199" s="5"/>
      <c r="V1199" s="5"/>
      <c r="W1199" s="5"/>
      <c r="X1199" s="5"/>
      <c r="Y1199" s="5"/>
      <c r="Z1199" s="5"/>
      <c r="AA1199" s="5"/>
      <c r="AB1199" s="5"/>
      <c r="AC1199" s="5"/>
      <c r="AD1199" s="5"/>
      <c r="AE1199" s="6"/>
      <c r="AF1199" s="5"/>
      <c r="AG1199" s="7"/>
      <c r="AH1199" s="6"/>
      <c r="AI1199" s="8"/>
      <c r="AJ1199" s="5"/>
      <c r="AK1199" s="5"/>
      <c r="AL1199" s="5"/>
      <c r="AM1199" s="5"/>
      <c r="AN1199" s="5"/>
      <c r="AO1199" s="5"/>
      <c r="AP1199" s="5"/>
      <c r="AQ1199" s="5"/>
      <c r="AR1199" s="5"/>
      <c r="AS1199" s="5"/>
      <c r="AT1199" s="5"/>
      <c r="AU1199" s="9"/>
      <c r="AV1199" s="1"/>
      <c r="AW1199" s="1"/>
    </row>
    <row r="1200">
      <c r="A1200" s="1"/>
      <c r="B1200" s="1"/>
      <c r="C1200" s="5"/>
      <c r="D1200" s="1"/>
      <c r="E1200" s="1"/>
      <c r="F1200" s="1"/>
      <c r="G1200" s="1"/>
      <c r="H1200" s="5"/>
      <c r="I1200" s="2"/>
      <c r="J1200" s="2"/>
      <c r="K1200" s="3"/>
      <c r="L1200" s="5"/>
      <c r="M1200" s="1"/>
      <c r="N1200" s="1"/>
      <c r="O1200" s="1"/>
      <c r="P1200" s="1"/>
      <c r="Q1200" s="1"/>
      <c r="R1200" s="1"/>
      <c r="S1200" s="1"/>
      <c r="T1200" s="1"/>
      <c r="U1200" s="5"/>
      <c r="V1200" s="5"/>
      <c r="W1200" s="5"/>
      <c r="X1200" s="5"/>
      <c r="Y1200" s="5"/>
      <c r="Z1200" s="5"/>
      <c r="AA1200" s="5"/>
      <c r="AB1200" s="5"/>
      <c r="AC1200" s="5"/>
      <c r="AD1200" s="5"/>
      <c r="AE1200" s="6"/>
      <c r="AF1200" s="5"/>
      <c r="AG1200" s="7"/>
      <c r="AH1200" s="6"/>
      <c r="AI1200" s="8"/>
      <c r="AJ1200" s="5"/>
      <c r="AK1200" s="5"/>
      <c r="AL1200" s="5"/>
      <c r="AM1200" s="5"/>
      <c r="AN1200" s="5"/>
      <c r="AO1200" s="5"/>
      <c r="AP1200" s="5"/>
      <c r="AQ1200" s="5"/>
      <c r="AR1200" s="5"/>
      <c r="AS1200" s="5"/>
      <c r="AT1200" s="5"/>
      <c r="AU1200" s="9"/>
      <c r="AV1200" s="1"/>
      <c r="AW1200" s="1"/>
    </row>
    <row r="1201">
      <c r="A1201" s="1"/>
      <c r="B1201" s="1"/>
      <c r="C1201" s="5"/>
      <c r="D1201" s="1"/>
      <c r="E1201" s="1"/>
      <c r="F1201" s="1"/>
      <c r="G1201" s="1"/>
      <c r="H1201" s="5"/>
      <c r="I1201" s="2"/>
      <c r="J1201" s="2"/>
      <c r="K1201" s="3"/>
      <c r="L1201" s="5"/>
      <c r="M1201" s="1"/>
      <c r="N1201" s="1"/>
      <c r="O1201" s="1"/>
      <c r="P1201" s="1"/>
      <c r="Q1201" s="1"/>
      <c r="R1201" s="1"/>
      <c r="S1201" s="1"/>
      <c r="T1201" s="1"/>
      <c r="U1201" s="5"/>
      <c r="V1201" s="5"/>
      <c r="W1201" s="5"/>
      <c r="X1201" s="5"/>
      <c r="Y1201" s="5"/>
      <c r="Z1201" s="5"/>
      <c r="AA1201" s="5"/>
      <c r="AB1201" s="5"/>
      <c r="AC1201" s="5"/>
      <c r="AD1201" s="5"/>
      <c r="AE1201" s="6"/>
      <c r="AF1201" s="5"/>
      <c r="AG1201" s="7"/>
      <c r="AH1201" s="6"/>
      <c r="AI1201" s="8"/>
      <c r="AJ1201" s="5"/>
      <c r="AK1201" s="5"/>
      <c r="AL1201" s="5"/>
      <c r="AM1201" s="5"/>
      <c r="AN1201" s="5"/>
      <c r="AO1201" s="5"/>
      <c r="AP1201" s="5"/>
      <c r="AQ1201" s="5"/>
      <c r="AR1201" s="5"/>
      <c r="AS1201" s="5"/>
      <c r="AT1201" s="5"/>
      <c r="AU1201" s="9"/>
      <c r="AV1201" s="1"/>
      <c r="AW1201" s="1"/>
    </row>
    <row r="1202">
      <c r="A1202" s="1"/>
      <c r="B1202" s="1"/>
      <c r="C1202" s="5"/>
      <c r="D1202" s="1"/>
      <c r="E1202" s="1"/>
      <c r="F1202" s="1"/>
      <c r="G1202" s="1"/>
      <c r="H1202" s="5"/>
      <c r="I1202" s="2"/>
      <c r="J1202" s="2"/>
      <c r="K1202" s="3"/>
      <c r="L1202" s="5"/>
      <c r="M1202" s="1"/>
      <c r="N1202" s="1"/>
      <c r="O1202" s="1"/>
      <c r="P1202" s="1"/>
      <c r="Q1202" s="1"/>
      <c r="R1202" s="1"/>
      <c r="S1202" s="1"/>
      <c r="T1202" s="1"/>
      <c r="U1202" s="5"/>
      <c r="V1202" s="5"/>
      <c r="W1202" s="5"/>
      <c r="X1202" s="5"/>
      <c r="Y1202" s="5"/>
      <c r="Z1202" s="5"/>
      <c r="AA1202" s="5"/>
      <c r="AB1202" s="5"/>
      <c r="AC1202" s="5"/>
      <c r="AD1202" s="5"/>
      <c r="AE1202" s="6"/>
      <c r="AF1202" s="5"/>
      <c r="AG1202" s="7"/>
      <c r="AH1202" s="6"/>
      <c r="AI1202" s="8"/>
      <c r="AJ1202" s="5"/>
      <c r="AK1202" s="5"/>
      <c r="AL1202" s="5"/>
      <c r="AM1202" s="5"/>
      <c r="AN1202" s="5"/>
      <c r="AO1202" s="5"/>
      <c r="AP1202" s="5"/>
      <c r="AQ1202" s="5"/>
      <c r="AR1202" s="5"/>
      <c r="AS1202" s="5"/>
      <c r="AT1202" s="5"/>
      <c r="AU1202" s="9"/>
      <c r="AV1202" s="1"/>
      <c r="AW1202" s="1"/>
    </row>
    <row r="1203">
      <c r="A1203" s="1"/>
      <c r="B1203" s="1"/>
      <c r="C1203" s="5"/>
      <c r="D1203" s="1"/>
      <c r="E1203" s="1"/>
      <c r="F1203" s="1"/>
      <c r="G1203" s="1"/>
      <c r="H1203" s="5"/>
      <c r="I1203" s="2"/>
      <c r="J1203" s="2"/>
      <c r="K1203" s="3"/>
      <c r="L1203" s="5"/>
      <c r="M1203" s="1"/>
      <c r="N1203" s="1"/>
      <c r="O1203" s="1"/>
      <c r="P1203" s="1"/>
      <c r="Q1203" s="1"/>
      <c r="R1203" s="1"/>
      <c r="S1203" s="1"/>
      <c r="T1203" s="1"/>
      <c r="U1203" s="5"/>
      <c r="V1203" s="5"/>
      <c r="W1203" s="5"/>
      <c r="X1203" s="5"/>
      <c r="Y1203" s="5"/>
      <c r="Z1203" s="5"/>
      <c r="AA1203" s="5"/>
      <c r="AB1203" s="5"/>
      <c r="AC1203" s="5"/>
      <c r="AD1203" s="5"/>
      <c r="AE1203" s="6"/>
      <c r="AF1203" s="5"/>
      <c r="AG1203" s="7"/>
      <c r="AH1203" s="6"/>
      <c r="AI1203" s="8"/>
      <c r="AJ1203" s="5"/>
      <c r="AK1203" s="5"/>
      <c r="AL1203" s="5"/>
      <c r="AM1203" s="5"/>
      <c r="AN1203" s="5"/>
      <c r="AO1203" s="5"/>
      <c r="AP1203" s="5"/>
      <c r="AQ1203" s="5"/>
      <c r="AR1203" s="5"/>
      <c r="AS1203" s="5"/>
      <c r="AT1203" s="5"/>
      <c r="AU1203" s="9"/>
      <c r="AV1203" s="1"/>
      <c r="AW1203" s="1"/>
    </row>
    <row r="1204">
      <c r="A1204" s="1"/>
      <c r="B1204" s="1"/>
      <c r="C1204" s="5"/>
      <c r="D1204" s="1"/>
      <c r="E1204" s="1"/>
      <c r="F1204" s="1"/>
      <c r="G1204" s="1"/>
      <c r="H1204" s="5"/>
      <c r="I1204" s="2"/>
      <c r="J1204" s="2"/>
      <c r="K1204" s="3"/>
      <c r="L1204" s="5"/>
      <c r="M1204" s="1"/>
      <c r="N1204" s="1"/>
      <c r="O1204" s="1"/>
      <c r="P1204" s="1"/>
      <c r="Q1204" s="1"/>
      <c r="R1204" s="1"/>
      <c r="S1204" s="1"/>
      <c r="T1204" s="1"/>
      <c r="U1204" s="5"/>
      <c r="V1204" s="5"/>
      <c r="W1204" s="5"/>
      <c r="X1204" s="5"/>
      <c r="Y1204" s="5"/>
      <c r="Z1204" s="5"/>
      <c r="AA1204" s="5"/>
      <c r="AB1204" s="5"/>
      <c r="AC1204" s="5"/>
      <c r="AD1204" s="5"/>
      <c r="AE1204" s="6"/>
      <c r="AF1204" s="5"/>
      <c r="AG1204" s="7"/>
      <c r="AH1204" s="6"/>
      <c r="AI1204" s="8"/>
      <c r="AJ1204" s="5"/>
      <c r="AK1204" s="5"/>
      <c r="AL1204" s="5"/>
      <c r="AM1204" s="5"/>
      <c r="AN1204" s="5"/>
      <c r="AO1204" s="5"/>
      <c r="AP1204" s="5"/>
      <c r="AQ1204" s="5"/>
      <c r="AR1204" s="5"/>
      <c r="AS1204" s="5"/>
      <c r="AT1204" s="5"/>
      <c r="AU1204" s="9"/>
      <c r="AV1204" s="1"/>
      <c r="AW1204" s="1"/>
    </row>
    <row r="1205">
      <c r="A1205" s="1"/>
      <c r="B1205" s="1"/>
      <c r="C1205" s="5"/>
      <c r="D1205" s="1"/>
      <c r="E1205" s="1"/>
      <c r="F1205" s="1"/>
      <c r="G1205" s="1"/>
      <c r="H1205" s="5"/>
      <c r="I1205" s="2"/>
      <c r="J1205" s="2"/>
      <c r="K1205" s="3"/>
      <c r="L1205" s="5"/>
      <c r="M1205" s="1"/>
      <c r="N1205" s="1"/>
      <c r="O1205" s="1"/>
      <c r="P1205" s="1"/>
      <c r="Q1205" s="1"/>
      <c r="R1205" s="1"/>
      <c r="S1205" s="1"/>
      <c r="T1205" s="1"/>
      <c r="U1205" s="5"/>
      <c r="V1205" s="5"/>
      <c r="W1205" s="5"/>
      <c r="X1205" s="5"/>
      <c r="Y1205" s="5"/>
      <c r="Z1205" s="5"/>
      <c r="AA1205" s="5"/>
      <c r="AB1205" s="5"/>
      <c r="AC1205" s="5"/>
      <c r="AD1205" s="5"/>
      <c r="AE1205" s="6"/>
      <c r="AF1205" s="5"/>
      <c r="AG1205" s="7"/>
      <c r="AH1205" s="6"/>
      <c r="AI1205" s="8"/>
      <c r="AJ1205" s="5"/>
      <c r="AK1205" s="5"/>
      <c r="AL1205" s="5"/>
      <c r="AM1205" s="5"/>
      <c r="AN1205" s="5"/>
      <c r="AO1205" s="5"/>
      <c r="AP1205" s="5"/>
      <c r="AQ1205" s="5"/>
      <c r="AR1205" s="5"/>
      <c r="AS1205" s="5"/>
      <c r="AT1205" s="5"/>
      <c r="AU1205" s="9"/>
      <c r="AV1205" s="1"/>
      <c r="AW1205" s="1"/>
    </row>
    <row r="1206">
      <c r="A1206" s="1"/>
      <c r="B1206" s="1"/>
      <c r="C1206" s="5"/>
      <c r="D1206" s="1"/>
      <c r="E1206" s="1"/>
      <c r="F1206" s="1"/>
      <c r="G1206" s="1"/>
      <c r="H1206" s="5"/>
      <c r="I1206" s="2"/>
      <c r="J1206" s="2"/>
      <c r="K1206" s="3"/>
      <c r="L1206" s="5"/>
      <c r="M1206" s="1"/>
      <c r="N1206" s="1"/>
      <c r="O1206" s="1"/>
      <c r="P1206" s="1"/>
      <c r="Q1206" s="1"/>
      <c r="R1206" s="1"/>
      <c r="S1206" s="1"/>
      <c r="T1206" s="1"/>
      <c r="U1206" s="5"/>
      <c r="V1206" s="5"/>
      <c r="W1206" s="5"/>
      <c r="X1206" s="5"/>
      <c r="Y1206" s="5"/>
      <c r="Z1206" s="5"/>
      <c r="AA1206" s="5"/>
      <c r="AB1206" s="5"/>
      <c r="AC1206" s="5"/>
      <c r="AD1206" s="5"/>
      <c r="AE1206" s="6"/>
      <c r="AF1206" s="5"/>
      <c r="AG1206" s="7"/>
      <c r="AH1206" s="6"/>
      <c r="AI1206" s="8"/>
      <c r="AJ1206" s="5"/>
      <c r="AK1206" s="5"/>
      <c r="AL1206" s="5"/>
      <c r="AM1206" s="5"/>
      <c r="AN1206" s="5"/>
      <c r="AO1206" s="5"/>
      <c r="AP1206" s="5"/>
      <c r="AQ1206" s="5"/>
      <c r="AR1206" s="5"/>
      <c r="AS1206" s="5"/>
      <c r="AT1206" s="5"/>
      <c r="AU1206" s="9"/>
      <c r="AV1206" s="1"/>
      <c r="AW1206" s="1"/>
    </row>
    <row r="1207">
      <c r="A1207" s="1"/>
      <c r="B1207" s="1"/>
      <c r="C1207" s="5"/>
      <c r="D1207" s="1"/>
      <c r="E1207" s="1"/>
      <c r="F1207" s="1"/>
      <c r="G1207" s="1"/>
      <c r="H1207" s="5"/>
      <c r="I1207" s="2"/>
      <c r="J1207" s="2"/>
      <c r="K1207" s="3"/>
      <c r="L1207" s="5"/>
      <c r="M1207" s="1"/>
      <c r="N1207" s="1"/>
      <c r="O1207" s="1"/>
      <c r="P1207" s="1"/>
      <c r="Q1207" s="1"/>
      <c r="R1207" s="1"/>
      <c r="S1207" s="1"/>
      <c r="T1207" s="1"/>
      <c r="U1207" s="5"/>
      <c r="V1207" s="5"/>
      <c r="W1207" s="5"/>
      <c r="X1207" s="5"/>
      <c r="Y1207" s="5"/>
      <c r="Z1207" s="5"/>
      <c r="AA1207" s="5"/>
      <c r="AB1207" s="5"/>
      <c r="AC1207" s="5"/>
      <c r="AD1207" s="5"/>
      <c r="AE1207" s="6"/>
      <c r="AF1207" s="5"/>
      <c r="AG1207" s="7"/>
      <c r="AH1207" s="6"/>
      <c r="AI1207" s="8"/>
      <c r="AJ1207" s="5"/>
      <c r="AK1207" s="5"/>
      <c r="AL1207" s="5"/>
      <c r="AM1207" s="5"/>
      <c r="AN1207" s="5"/>
      <c r="AO1207" s="5"/>
      <c r="AP1207" s="5"/>
      <c r="AQ1207" s="5"/>
      <c r="AR1207" s="5"/>
      <c r="AS1207" s="5"/>
      <c r="AT1207" s="5"/>
      <c r="AU1207" s="9"/>
      <c r="AV1207" s="1"/>
      <c r="AW1207" s="1"/>
    </row>
    <row r="1208">
      <c r="A1208" s="1"/>
      <c r="B1208" s="1"/>
      <c r="C1208" s="5"/>
      <c r="D1208" s="1"/>
      <c r="E1208" s="1"/>
      <c r="F1208" s="1"/>
      <c r="G1208" s="1"/>
      <c r="H1208" s="5"/>
      <c r="I1208" s="2"/>
      <c r="J1208" s="2"/>
      <c r="K1208" s="3"/>
      <c r="L1208" s="5"/>
      <c r="M1208" s="1"/>
      <c r="N1208" s="1"/>
      <c r="O1208" s="1"/>
      <c r="P1208" s="1"/>
      <c r="Q1208" s="1"/>
      <c r="R1208" s="1"/>
      <c r="S1208" s="1"/>
      <c r="T1208" s="1"/>
      <c r="U1208" s="5"/>
      <c r="V1208" s="5"/>
      <c r="W1208" s="5"/>
      <c r="X1208" s="5"/>
      <c r="Y1208" s="5"/>
      <c r="Z1208" s="5"/>
      <c r="AA1208" s="5"/>
      <c r="AB1208" s="5"/>
      <c r="AC1208" s="5"/>
      <c r="AD1208" s="5"/>
      <c r="AE1208" s="6"/>
      <c r="AF1208" s="5"/>
      <c r="AG1208" s="7"/>
      <c r="AH1208" s="6"/>
      <c r="AI1208" s="8"/>
      <c r="AJ1208" s="5"/>
      <c r="AK1208" s="5"/>
      <c r="AL1208" s="5"/>
      <c r="AM1208" s="5"/>
      <c r="AN1208" s="5"/>
      <c r="AO1208" s="5"/>
      <c r="AP1208" s="5"/>
      <c r="AQ1208" s="5"/>
      <c r="AR1208" s="5"/>
      <c r="AS1208" s="5"/>
      <c r="AT1208" s="5"/>
      <c r="AU1208" s="9"/>
      <c r="AV1208" s="1"/>
      <c r="AW1208" s="1"/>
    </row>
    <row r="1209">
      <c r="A1209" s="1"/>
      <c r="B1209" s="1"/>
      <c r="C1209" s="5"/>
      <c r="D1209" s="1"/>
      <c r="E1209" s="1"/>
      <c r="F1209" s="1"/>
      <c r="G1209" s="1"/>
      <c r="H1209" s="5"/>
      <c r="I1209" s="2"/>
      <c r="J1209" s="2"/>
      <c r="K1209" s="3"/>
      <c r="L1209" s="5"/>
      <c r="M1209" s="1"/>
      <c r="N1209" s="1"/>
      <c r="O1209" s="1"/>
      <c r="P1209" s="1"/>
      <c r="Q1209" s="1"/>
      <c r="R1209" s="1"/>
      <c r="S1209" s="1"/>
      <c r="T1209" s="1"/>
      <c r="U1209" s="5"/>
      <c r="V1209" s="5"/>
      <c r="W1209" s="5"/>
      <c r="X1209" s="5"/>
      <c r="Y1209" s="5"/>
      <c r="Z1209" s="5"/>
      <c r="AA1209" s="5"/>
      <c r="AB1209" s="5"/>
      <c r="AC1209" s="5"/>
      <c r="AD1209" s="5"/>
      <c r="AE1209" s="6"/>
      <c r="AF1209" s="5"/>
      <c r="AG1209" s="7"/>
      <c r="AH1209" s="6"/>
      <c r="AI1209" s="8"/>
      <c r="AJ1209" s="5"/>
      <c r="AK1209" s="5"/>
      <c r="AL1209" s="5"/>
      <c r="AM1209" s="5"/>
      <c r="AN1209" s="5"/>
      <c r="AO1209" s="5"/>
      <c r="AP1209" s="5"/>
      <c r="AQ1209" s="5"/>
      <c r="AR1209" s="5"/>
      <c r="AS1209" s="5"/>
      <c r="AT1209" s="5"/>
      <c r="AU1209" s="9"/>
      <c r="AV1209" s="1"/>
      <c r="AW1209" s="1"/>
    </row>
    <row r="1210">
      <c r="A1210" s="1"/>
      <c r="B1210" s="1"/>
      <c r="C1210" s="5"/>
      <c r="D1210" s="1"/>
      <c r="E1210" s="1"/>
      <c r="F1210" s="1"/>
      <c r="G1210" s="1"/>
      <c r="H1210" s="5"/>
      <c r="I1210" s="2"/>
      <c r="J1210" s="2"/>
      <c r="K1210" s="3"/>
      <c r="L1210" s="5"/>
      <c r="M1210" s="1"/>
      <c r="N1210" s="1"/>
      <c r="O1210" s="1"/>
      <c r="P1210" s="1"/>
      <c r="Q1210" s="1"/>
      <c r="R1210" s="1"/>
      <c r="S1210" s="1"/>
      <c r="T1210" s="1"/>
      <c r="U1210" s="5"/>
      <c r="V1210" s="5"/>
      <c r="W1210" s="5"/>
      <c r="X1210" s="5"/>
      <c r="Y1210" s="5"/>
      <c r="Z1210" s="5"/>
      <c r="AA1210" s="5"/>
      <c r="AB1210" s="5"/>
      <c r="AC1210" s="5"/>
      <c r="AD1210" s="5"/>
      <c r="AE1210" s="6"/>
      <c r="AF1210" s="5"/>
      <c r="AG1210" s="7"/>
      <c r="AH1210" s="6"/>
      <c r="AI1210" s="8"/>
      <c r="AJ1210" s="5"/>
      <c r="AK1210" s="5"/>
      <c r="AL1210" s="5"/>
      <c r="AM1210" s="5"/>
      <c r="AN1210" s="5"/>
      <c r="AO1210" s="5"/>
      <c r="AP1210" s="5"/>
      <c r="AQ1210" s="5"/>
      <c r="AR1210" s="5"/>
      <c r="AS1210" s="5"/>
      <c r="AT1210" s="5"/>
      <c r="AU1210" s="9"/>
      <c r="AV1210" s="1"/>
      <c r="AW1210" s="1"/>
    </row>
    <row r="1211">
      <c r="A1211" s="1"/>
      <c r="B1211" s="1"/>
      <c r="C1211" s="5"/>
      <c r="D1211" s="1"/>
      <c r="E1211" s="1"/>
      <c r="F1211" s="1"/>
      <c r="G1211" s="1"/>
      <c r="H1211" s="5"/>
      <c r="I1211" s="2"/>
      <c r="J1211" s="2"/>
      <c r="K1211" s="3"/>
      <c r="L1211" s="5"/>
      <c r="M1211" s="1"/>
      <c r="N1211" s="1"/>
      <c r="O1211" s="1"/>
      <c r="P1211" s="1"/>
      <c r="Q1211" s="1"/>
      <c r="R1211" s="1"/>
      <c r="S1211" s="1"/>
      <c r="T1211" s="1"/>
      <c r="U1211" s="5"/>
      <c r="V1211" s="5"/>
      <c r="W1211" s="5"/>
      <c r="X1211" s="5"/>
      <c r="Y1211" s="5"/>
      <c r="Z1211" s="5"/>
      <c r="AA1211" s="5"/>
      <c r="AB1211" s="5"/>
      <c r="AC1211" s="5"/>
      <c r="AD1211" s="5"/>
      <c r="AE1211" s="6"/>
      <c r="AF1211" s="5"/>
      <c r="AG1211" s="7"/>
      <c r="AH1211" s="6"/>
      <c r="AI1211" s="8"/>
      <c r="AJ1211" s="5"/>
      <c r="AK1211" s="5"/>
      <c r="AL1211" s="5"/>
      <c r="AM1211" s="5"/>
      <c r="AN1211" s="5"/>
      <c r="AO1211" s="5"/>
      <c r="AP1211" s="5"/>
      <c r="AQ1211" s="5"/>
      <c r="AR1211" s="5"/>
      <c r="AS1211" s="5"/>
      <c r="AT1211" s="5"/>
      <c r="AU1211" s="9"/>
      <c r="AV1211" s="1"/>
      <c r="AW1211" s="1"/>
    </row>
    <row r="1212">
      <c r="A1212" s="1"/>
      <c r="B1212" s="1"/>
      <c r="C1212" s="5"/>
      <c r="D1212" s="1"/>
      <c r="E1212" s="1"/>
      <c r="F1212" s="1"/>
      <c r="G1212" s="1"/>
      <c r="H1212" s="5"/>
      <c r="I1212" s="2"/>
      <c r="J1212" s="2"/>
      <c r="K1212" s="3"/>
      <c r="L1212" s="5"/>
      <c r="M1212" s="1"/>
      <c r="N1212" s="1"/>
      <c r="O1212" s="1"/>
      <c r="P1212" s="1"/>
      <c r="Q1212" s="1"/>
      <c r="R1212" s="1"/>
      <c r="S1212" s="1"/>
      <c r="T1212" s="1"/>
      <c r="U1212" s="5"/>
      <c r="V1212" s="5"/>
      <c r="W1212" s="5"/>
      <c r="X1212" s="5"/>
      <c r="Y1212" s="5"/>
      <c r="Z1212" s="5"/>
      <c r="AA1212" s="5"/>
      <c r="AB1212" s="5"/>
      <c r="AC1212" s="5"/>
      <c r="AD1212" s="5"/>
      <c r="AE1212" s="6"/>
      <c r="AF1212" s="5"/>
      <c r="AG1212" s="7"/>
      <c r="AH1212" s="6"/>
      <c r="AI1212" s="8"/>
      <c r="AJ1212" s="5"/>
      <c r="AK1212" s="5"/>
      <c r="AL1212" s="5"/>
      <c r="AM1212" s="5"/>
      <c r="AN1212" s="5"/>
      <c r="AO1212" s="5"/>
      <c r="AP1212" s="5"/>
      <c r="AQ1212" s="5"/>
      <c r="AR1212" s="5"/>
      <c r="AS1212" s="5"/>
      <c r="AT1212" s="5"/>
      <c r="AU1212" s="9"/>
      <c r="AV1212" s="1"/>
      <c r="AW1212" s="1"/>
    </row>
    <row r="1213">
      <c r="A1213" s="1"/>
      <c r="B1213" s="1"/>
      <c r="C1213" s="5"/>
      <c r="D1213" s="1"/>
      <c r="E1213" s="1"/>
      <c r="F1213" s="1"/>
      <c r="G1213" s="1"/>
      <c r="H1213" s="5"/>
      <c r="I1213" s="2"/>
      <c r="J1213" s="2"/>
      <c r="K1213" s="3"/>
      <c r="L1213" s="5"/>
      <c r="M1213" s="1"/>
      <c r="N1213" s="1"/>
      <c r="O1213" s="1"/>
      <c r="P1213" s="1"/>
      <c r="Q1213" s="1"/>
      <c r="R1213" s="1"/>
      <c r="S1213" s="1"/>
      <c r="T1213" s="1"/>
      <c r="U1213" s="5"/>
      <c r="V1213" s="5"/>
      <c r="W1213" s="5"/>
      <c r="X1213" s="5"/>
      <c r="Y1213" s="5"/>
      <c r="Z1213" s="5"/>
      <c r="AA1213" s="5"/>
      <c r="AB1213" s="5"/>
      <c r="AC1213" s="5"/>
      <c r="AD1213" s="5"/>
      <c r="AE1213" s="6"/>
      <c r="AF1213" s="5"/>
      <c r="AG1213" s="7"/>
      <c r="AH1213" s="6"/>
      <c r="AI1213" s="8"/>
      <c r="AJ1213" s="5"/>
      <c r="AK1213" s="5"/>
      <c r="AL1213" s="5"/>
      <c r="AM1213" s="5"/>
      <c r="AN1213" s="5"/>
      <c r="AO1213" s="5"/>
      <c r="AP1213" s="5"/>
      <c r="AQ1213" s="5"/>
      <c r="AR1213" s="5"/>
      <c r="AS1213" s="5"/>
      <c r="AT1213" s="5"/>
      <c r="AU1213" s="9"/>
      <c r="AV1213" s="1"/>
      <c r="AW1213" s="1"/>
    </row>
    <row r="1214">
      <c r="A1214" s="1"/>
      <c r="B1214" s="1"/>
      <c r="C1214" s="5"/>
      <c r="D1214" s="1"/>
      <c r="E1214" s="1"/>
      <c r="F1214" s="1"/>
      <c r="G1214" s="1"/>
      <c r="H1214" s="5"/>
      <c r="I1214" s="2"/>
      <c r="J1214" s="2"/>
      <c r="K1214" s="3"/>
      <c r="L1214" s="5"/>
      <c r="M1214" s="1"/>
      <c r="N1214" s="1"/>
      <c r="O1214" s="1"/>
      <c r="P1214" s="1"/>
      <c r="Q1214" s="1"/>
      <c r="R1214" s="1"/>
      <c r="S1214" s="1"/>
      <c r="T1214" s="1"/>
      <c r="U1214" s="5"/>
      <c r="V1214" s="5"/>
      <c r="W1214" s="5"/>
      <c r="X1214" s="5"/>
      <c r="Y1214" s="5"/>
      <c r="Z1214" s="5"/>
      <c r="AA1214" s="5"/>
      <c r="AB1214" s="5"/>
      <c r="AC1214" s="5"/>
      <c r="AD1214" s="5"/>
      <c r="AE1214" s="6"/>
      <c r="AF1214" s="5"/>
      <c r="AG1214" s="7"/>
      <c r="AH1214" s="6"/>
      <c r="AI1214" s="8"/>
      <c r="AJ1214" s="5"/>
      <c r="AK1214" s="5"/>
      <c r="AL1214" s="5"/>
      <c r="AM1214" s="5"/>
      <c r="AN1214" s="5"/>
      <c r="AO1214" s="5"/>
      <c r="AP1214" s="5"/>
      <c r="AQ1214" s="5"/>
      <c r="AR1214" s="5"/>
      <c r="AS1214" s="5"/>
      <c r="AT1214" s="5"/>
      <c r="AU1214" s="9"/>
      <c r="AV1214" s="1"/>
      <c r="AW1214" s="1"/>
    </row>
    <row r="1215">
      <c r="A1215" s="1"/>
      <c r="B1215" s="1"/>
      <c r="C1215" s="5"/>
      <c r="D1215" s="1"/>
      <c r="E1215" s="1"/>
      <c r="F1215" s="1"/>
      <c r="G1215" s="1"/>
      <c r="H1215" s="5"/>
      <c r="I1215" s="2"/>
      <c r="J1215" s="2"/>
      <c r="K1215" s="3"/>
      <c r="L1215" s="5"/>
      <c r="M1215" s="1"/>
      <c r="N1215" s="1"/>
      <c r="O1215" s="1"/>
      <c r="P1215" s="1"/>
      <c r="Q1215" s="1"/>
      <c r="R1215" s="1"/>
      <c r="S1215" s="1"/>
      <c r="T1215" s="1"/>
      <c r="U1215" s="5"/>
      <c r="V1215" s="5"/>
      <c r="W1215" s="5"/>
      <c r="X1215" s="5"/>
      <c r="Y1215" s="5"/>
      <c r="Z1215" s="5"/>
      <c r="AA1215" s="5"/>
      <c r="AB1215" s="5"/>
      <c r="AC1215" s="5"/>
      <c r="AD1215" s="5"/>
      <c r="AE1215" s="6"/>
      <c r="AF1215" s="5"/>
      <c r="AG1215" s="7"/>
      <c r="AH1215" s="6"/>
      <c r="AI1215" s="8"/>
      <c r="AJ1215" s="5"/>
      <c r="AK1215" s="5"/>
      <c r="AL1215" s="5"/>
      <c r="AM1215" s="5"/>
      <c r="AN1215" s="5"/>
      <c r="AO1215" s="5"/>
      <c r="AP1215" s="5"/>
      <c r="AQ1215" s="5"/>
      <c r="AR1215" s="5"/>
      <c r="AS1215" s="5"/>
      <c r="AT1215" s="5"/>
      <c r="AU1215" s="9"/>
      <c r="AV1215" s="1"/>
      <c r="AW1215" s="1"/>
    </row>
    <row r="1216">
      <c r="A1216" s="1"/>
      <c r="B1216" s="1"/>
      <c r="C1216" s="5"/>
      <c r="D1216" s="1"/>
      <c r="E1216" s="1"/>
      <c r="F1216" s="1"/>
      <c r="G1216" s="1"/>
      <c r="H1216" s="5"/>
      <c r="I1216" s="2"/>
      <c r="J1216" s="2"/>
      <c r="K1216" s="3"/>
      <c r="L1216" s="5"/>
      <c r="M1216" s="1"/>
      <c r="N1216" s="1"/>
      <c r="O1216" s="1"/>
      <c r="P1216" s="1"/>
      <c r="Q1216" s="1"/>
      <c r="R1216" s="1"/>
      <c r="S1216" s="1"/>
      <c r="T1216" s="1"/>
      <c r="U1216" s="5"/>
      <c r="V1216" s="5"/>
      <c r="W1216" s="5"/>
      <c r="X1216" s="5"/>
      <c r="Y1216" s="5"/>
      <c r="Z1216" s="5"/>
      <c r="AA1216" s="5"/>
      <c r="AB1216" s="5"/>
      <c r="AC1216" s="5"/>
      <c r="AD1216" s="5"/>
      <c r="AE1216" s="6"/>
      <c r="AF1216" s="5"/>
      <c r="AG1216" s="7"/>
      <c r="AH1216" s="6"/>
      <c r="AI1216" s="8"/>
      <c r="AJ1216" s="5"/>
      <c r="AK1216" s="5"/>
      <c r="AL1216" s="5"/>
      <c r="AM1216" s="5"/>
      <c r="AN1216" s="5"/>
      <c r="AO1216" s="5"/>
      <c r="AP1216" s="5"/>
      <c r="AQ1216" s="5"/>
      <c r="AR1216" s="5"/>
      <c r="AS1216" s="5"/>
      <c r="AT1216" s="5"/>
      <c r="AU1216" s="9"/>
      <c r="AV1216" s="1"/>
      <c r="AW1216" s="1"/>
    </row>
    <row r="1217">
      <c r="A1217" s="1"/>
      <c r="B1217" s="1"/>
      <c r="C1217" s="5"/>
      <c r="D1217" s="1"/>
      <c r="E1217" s="1"/>
      <c r="F1217" s="1"/>
      <c r="G1217" s="1"/>
      <c r="H1217" s="5"/>
      <c r="I1217" s="2"/>
      <c r="J1217" s="2"/>
      <c r="K1217" s="3"/>
      <c r="L1217" s="5"/>
      <c r="M1217" s="1"/>
      <c r="N1217" s="1"/>
      <c r="O1217" s="1"/>
      <c r="P1217" s="1"/>
      <c r="Q1217" s="1"/>
      <c r="R1217" s="1"/>
      <c r="S1217" s="1"/>
      <c r="T1217" s="1"/>
      <c r="U1217" s="5"/>
      <c r="V1217" s="5"/>
      <c r="W1217" s="5"/>
      <c r="X1217" s="5"/>
      <c r="Y1217" s="5"/>
      <c r="Z1217" s="5"/>
      <c r="AA1217" s="5"/>
      <c r="AB1217" s="5"/>
      <c r="AC1217" s="5"/>
      <c r="AD1217" s="5"/>
      <c r="AE1217" s="6"/>
      <c r="AF1217" s="5"/>
      <c r="AG1217" s="7"/>
      <c r="AH1217" s="6"/>
      <c r="AI1217" s="8"/>
      <c r="AJ1217" s="5"/>
      <c r="AK1217" s="5"/>
      <c r="AL1217" s="5"/>
      <c r="AM1217" s="5"/>
      <c r="AN1217" s="5"/>
      <c r="AO1217" s="5"/>
      <c r="AP1217" s="5"/>
      <c r="AQ1217" s="5"/>
      <c r="AR1217" s="5"/>
      <c r="AS1217" s="5"/>
      <c r="AT1217" s="5"/>
      <c r="AU1217" s="9"/>
      <c r="AV1217" s="1"/>
      <c r="AW1217" s="1"/>
    </row>
    <row r="1218">
      <c r="A1218" s="1"/>
      <c r="B1218" s="1"/>
      <c r="C1218" s="5"/>
      <c r="D1218" s="1"/>
      <c r="E1218" s="1"/>
      <c r="F1218" s="1"/>
      <c r="G1218" s="1"/>
      <c r="H1218" s="5"/>
      <c r="I1218" s="2"/>
      <c r="J1218" s="2"/>
      <c r="K1218" s="3"/>
      <c r="L1218" s="5"/>
      <c r="M1218" s="1"/>
      <c r="N1218" s="1"/>
      <c r="O1218" s="1"/>
      <c r="P1218" s="1"/>
      <c r="Q1218" s="1"/>
      <c r="R1218" s="1"/>
      <c r="S1218" s="1"/>
      <c r="T1218" s="1"/>
      <c r="U1218" s="5"/>
      <c r="V1218" s="5"/>
      <c r="W1218" s="5"/>
      <c r="X1218" s="5"/>
      <c r="Y1218" s="5"/>
      <c r="Z1218" s="5"/>
      <c r="AA1218" s="5"/>
      <c r="AB1218" s="5"/>
      <c r="AC1218" s="5"/>
      <c r="AD1218" s="5"/>
      <c r="AE1218" s="6"/>
      <c r="AF1218" s="5"/>
      <c r="AG1218" s="7"/>
      <c r="AH1218" s="6"/>
      <c r="AI1218" s="8"/>
      <c r="AJ1218" s="5"/>
      <c r="AK1218" s="5"/>
      <c r="AL1218" s="5"/>
      <c r="AM1218" s="5"/>
      <c r="AN1218" s="5"/>
      <c r="AO1218" s="5"/>
      <c r="AP1218" s="5"/>
      <c r="AQ1218" s="5"/>
      <c r="AR1218" s="5"/>
      <c r="AS1218" s="5"/>
      <c r="AT1218" s="5"/>
      <c r="AU1218" s="9"/>
      <c r="AV1218" s="1"/>
      <c r="AW1218" s="1"/>
    </row>
    <row r="1219">
      <c r="A1219" s="1"/>
      <c r="B1219" s="1"/>
      <c r="C1219" s="5"/>
      <c r="D1219" s="1"/>
      <c r="E1219" s="1"/>
      <c r="F1219" s="1"/>
      <c r="G1219" s="1"/>
      <c r="H1219" s="5"/>
      <c r="I1219" s="2"/>
      <c r="J1219" s="2"/>
      <c r="K1219" s="3"/>
      <c r="L1219" s="5"/>
      <c r="M1219" s="1"/>
      <c r="N1219" s="1"/>
      <c r="O1219" s="1"/>
      <c r="P1219" s="1"/>
      <c r="Q1219" s="1"/>
      <c r="R1219" s="1"/>
      <c r="S1219" s="1"/>
      <c r="T1219" s="1"/>
      <c r="U1219" s="5"/>
      <c r="V1219" s="5"/>
      <c r="W1219" s="5"/>
      <c r="X1219" s="5"/>
      <c r="Y1219" s="5"/>
      <c r="Z1219" s="5"/>
      <c r="AA1219" s="5"/>
      <c r="AB1219" s="5"/>
      <c r="AC1219" s="5"/>
      <c r="AD1219" s="5"/>
      <c r="AE1219" s="6"/>
      <c r="AF1219" s="5"/>
      <c r="AG1219" s="7"/>
      <c r="AH1219" s="6"/>
      <c r="AI1219" s="8"/>
      <c r="AJ1219" s="5"/>
      <c r="AK1219" s="5"/>
      <c r="AL1219" s="5"/>
      <c r="AM1219" s="5"/>
      <c r="AN1219" s="5"/>
      <c r="AO1219" s="5"/>
      <c r="AP1219" s="5"/>
      <c r="AQ1219" s="5"/>
      <c r="AR1219" s="5"/>
      <c r="AS1219" s="5"/>
      <c r="AT1219" s="5"/>
      <c r="AU1219" s="9"/>
      <c r="AV1219" s="1"/>
      <c r="AW1219" s="1"/>
    </row>
    <row r="1220">
      <c r="A1220" s="1"/>
      <c r="B1220" s="1"/>
      <c r="C1220" s="5"/>
      <c r="D1220" s="1"/>
      <c r="E1220" s="1"/>
      <c r="F1220" s="1"/>
      <c r="G1220" s="1"/>
      <c r="H1220" s="5"/>
      <c r="I1220" s="2"/>
      <c r="J1220" s="2"/>
      <c r="K1220" s="3"/>
      <c r="L1220" s="5"/>
      <c r="M1220" s="1"/>
      <c r="N1220" s="1"/>
      <c r="O1220" s="1"/>
      <c r="P1220" s="1"/>
      <c r="Q1220" s="1"/>
      <c r="R1220" s="1"/>
      <c r="S1220" s="1"/>
      <c r="T1220" s="1"/>
      <c r="U1220" s="5"/>
      <c r="V1220" s="5"/>
      <c r="W1220" s="5"/>
      <c r="X1220" s="5"/>
      <c r="Y1220" s="5"/>
      <c r="Z1220" s="5"/>
      <c r="AA1220" s="5"/>
      <c r="AB1220" s="5"/>
      <c r="AC1220" s="5"/>
      <c r="AD1220" s="5"/>
      <c r="AE1220" s="6"/>
      <c r="AF1220" s="5"/>
      <c r="AG1220" s="7"/>
      <c r="AH1220" s="6"/>
      <c r="AI1220" s="8"/>
      <c r="AJ1220" s="5"/>
      <c r="AK1220" s="5"/>
      <c r="AL1220" s="5"/>
      <c r="AM1220" s="5"/>
      <c r="AN1220" s="5"/>
      <c r="AO1220" s="5"/>
      <c r="AP1220" s="5"/>
      <c r="AQ1220" s="5"/>
      <c r="AR1220" s="5"/>
      <c r="AS1220" s="5"/>
      <c r="AT1220" s="5"/>
      <c r="AU1220" s="9"/>
      <c r="AV1220" s="1"/>
      <c r="AW1220" s="1"/>
    </row>
    <row r="1221">
      <c r="A1221" s="1"/>
      <c r="B1221" s="1"/>
      <c r="C1221" s="5"/>
      <c r="D1221" s="1"/>
      <c r="E1221" s="1"/>
      <c r="F1221" s="1"/>
      <c r="G1221" s="1"/>
      <c r="H1221" s="5"/>
      <c r="I1221" s="2"/>
      <c r="J1221" s="2"/>
      <c r="K1221" s="3"/>
      <c r="L1221" s="5"/>
      <c r="M1221" s="1"/>
      <c r="N1221" s="1"/>
      <c r="O1221" s="1"/>
      <c r="P1221" s="1"/>
      <c r="Q1221" s="1"/>
      <c r="R1221" s="1"/>
      <c r="S1221" s="1"/>
      <c r="T1221" s="1"/>
      <c r="U1221" s="5"/>
      <c r="V1221" s="5"/>
      <c r="W1221" s="5"/>
      <c r="X1221" s="5"/>
      <c r="Y1221" s="5"/>
      <c r="Z1221" s="5"/>
      <c r="AA1221" s="5"/>
      <c r="AB1221" s="5"/>
      <c r="AC1221" s="5"/>
      <c r="AD1221" s="5"/>
      <c r="AE1221" s="6"/>
      <c r="AF1221" s="5"/>
      <c r="AG1221" s="7"/>
      <c r="AH1221" s="6"/>
      <c r="AI1221" s="8"/>
      <c r="AJ1221" s="5"/>
      <c r="AK1221" s="5"/>
      <c r="AL1221" s="5"/>
      <c r="AM1221" s="5"/>
      <c r="AN1221" s="5"/>
      <c r="AO1221" s="5"/>
      <c r="AP1221" s="5"/>
      <c r="AQ1221" s="5"/>
      <c r="AR1221" s="5"/>
      <c r="AS1221" s="5"/>
      <c r="AT1221" s="5"/>
      <c r="AU1221" s="9"/>
      <c r="AV1221" s="1"/>
      <c r="AW1221" s="1"/>
    </row>
    <row r="1222">
      <c r="A1222" s="1"/>
      <c r="B1222" s="1"/>
      <c r="C1222" s="5"/>
      <c r="D1222" s="1"/>
      <c r="E1222" s="1"/>
      <c r="F1222" s="1"/>
      <c r="G1222" s="1"/>
      <c r="H1222" s="5"/>
      <c r="I1222" s="2"/>
      <c r="J1222" s="2"/>
      <c r="K1222" s="3"/>
      <c r="L1222" s="5"/>
      <c r="M1222" s="1"/>
      <c r="N1222" s="1"/>
      <c r="O1222" s="1"/>
      <c r="P1222" s="1"/>
      <c r="Q1222" s="1"/>
      <c r="R1222" s="1"/>
      <c r="S1222" s="1"/>
      <c r="T1222" s="1"/>
      <c r="U1222" s="5"/>
      <c r="V1222" s="5"/>
      <c r="W1222" s="5"/>
      <c r="X1222" s="5"/>
      <c r="Y1222" s="5"/>
      <c r="Z1222" s="5"/>
      <c r="AA1222" s="5"/>
      <c r="AB1222" s="5"/>
      <c r="AC1222" s="5"/>
      <c r="AD1222" s="5"/>
      <c r="AE1222" s="6"/>
      <c r="AF1222" s="5"/>
      <c r="AG1222" s="7"/>
      <c r="AH1222" s="6"/>
      <c r="AI1222" s="8"/>
      <c r="AJ1222" s="5"/>
      <c r="AK1222" s="5"/>
      <c r="AL1222" s="5"/>
      <c r="AM1222" s="5"/>
      <c r="AN1222" s="5"/>
      <c r="AO1222" s="5"/>
      <c r="AP1222" s="5"/>
      <c r="AQ1222" s="5"/>
      <c r="AR1222" s="5"/>
      <c r="AS1222" s="5"/>
      <c r="AT1222" s="5"/>
      <c r="AU1222" s="9"/>
      <c r="AV1222" s="1"/>
      <c r="AW1222" s="1"/>
    </row>
    <row r="1223">
      <c r="A1223" s="1"/>
      <c r="B1223" s="1"/>
      <c r="C1223" s="5"/>
      <c r="D1223" s="1"/>
      <c r="E1223" s="1"/>
      <c r="F1223" s="1"/>
      <c r="G1223" s="1"/>
      <c r="H1223" s="5"/>
      <c r="I1223" s="2"/>
      <c r="J1223" s="2"/>
      <c r="K1223" s="3"/>
      <c r="L1223" s="5"/>
      <c r="M1223" s="1"/>
      <c r="N1223" s="1"/>
      <c r="O1223" s="1"/>
      <c r="P1223" s="1"/>
      <c r="Q1223" s="1"/>
      <c r="R1223" s="1"/>
      <c r="S1223" s="1"/>
      <c r="T1223" s="1"/>
      <c r="U1223" s="5"/>
      <c r="V1223" s="5"/>
      <c r="W1223" s="5"/>
      <c r="X1223" s="5"/>
      <c r="Y1223" s="5"/>
      <c r="Z1223" s="5"/>
      <c r="AA1223" s="5"/>
      <c r="AB1223" s="5"/>
      <c r="AC1223" s="5"/>
      <c r="AD1223" s="5"/>
      <c r="AE1223" s="6"/>
      <c r="AF1223" s="5"/>
      <c r="AG1223" s="7"/>
      <c r="AH1223" s="6"/>
      <c r="AI1223" s="8"/>
      <c r="AJ1223" s="5"/>
      <c r="AK1223" s="5"/>
      <c r="AL1223" s="5"/>
      <c r="AM1223" s="5"/>
      <c r="AN1223" s="5"/>
      <c r="AO1223" s="5"/>
      <c r="AP1223" s="5"/>
      <c r="AQ1223" s="5"/>
      <c r="AR1223" s="5"/>
      <c r="AS1223" s="5"/>
      <c r="AT1223" s="5"/>
      <c r="AU1223" s="9"/>
      <c r="AV1223" s="1"/>
      <c r="AW1223" s="1"/>
    </row>
    <row r="1224">
      <c r="A1224" s="1"/>
      <c r="B1224" s="1"/>
      <c r="C1224" s="5"/>
      <c r="D1224" s="1"/>
      <c r="E1224" s="1"/>
      <c r="F1224" s="1"/>
      <c r="G1224" s="1"/>
      <c r="H1224" s="5"/>
      <c r="I1224" s="2"/>
      <c r="J1224" s="2"/>
      <c r="K1224" s="3"/>
      <c r="L1224" s="5"/>
      <c r="M1224" s="1"/>
      <c r="N1224" s="1"/>
      <c r="O1224" s="1"/>
      <c r="P1224" s="1"/>
      <c r="Q1224" s="1"/>
      <c r="R1224" s="1"/>
      <c r="S1224" s="1"/>
      <c r="T1224" s="1"/>
      <c r="U1224" s="5"/>
      <c r="V1224" s="5"/>
      <c r="W1224" s="5"/>
      <c r="X1224" s="5"/>
      <c r="Y1224" s="5"/>
      <c r="Z1224" s="5"/>
      <c r="AA1224" s="5"/>
      <c r="AB1224" s="5"/>
      <c r="AC1224" s="5"/>
      <c r="AD1224" s="5"/>
      <c r="AE1224" s="6"/>
      <c r="AF1224" s="5"/>
      <c r="AG1224" s="7"/>
      <c r="AH1224" s="6"/>
      <c r="AI1224" s="8"/>
      <c r="AJ1224" s="5"/>
      <c r="AK1224" s="5"/>
      <c r="AL1224" s="5"/>
      <c r="AM1224" s="5"/>
      <c r="AN1224" s="5"/>
      <c r="AO1224" s="5"/>
      <c r="AP1224" s="5"/>
      <c r="AQ1224" s="5"/>
      <c r="AR1224" s="5"/>
      <c r="AS1224" s="5"/>
      <c r="AT1224" s="5"/>
      <c r="AU1224" s="9"/>
      <c r="AV1224" s="1"/>
      <c r="AW1224" s="1"/>
    </row>
    <row r="1225">
      <c r="A1225" s="1"/>
      <c r="B1225" s="1"/>
      <c r="C1225" s="5"/>
      <c r="D1225" s="1"/>
      <c r="E1225" s="1"/>
      <c r="F1225" s="1"/>
      <c r="G1225" s="1"/>
      <c r="H1225" s="5"/>
      <c r="I1225" s="2"/>
      <c r="J1225" s="2"/>
      <c r="K1225" s="3"/>
      <c r="L1225" s="5"/>
      <c r="M1225" s="1"/>
      <c r="N1225" s="1"/>
      <c r="O1225" s="1"/>
      <c r="P1225" s="1"/>
      <c r="Q1225" s="1"/>
      <c r="R1225" s="1"/>
      <c r="S1225" s="1"/>
      <c r="T1225" s="1"/>
      <c r="U1225" s="5"/>
      <c r="V1225" s="5"/>
      <c r="W1225" s="5"/>
      <c r="X1225" s="5"/>
      <c r="Y1225" s="5"/>
      <c r="Z1225" s="5"/>
      <c r="AA1225" s="5"/>
      <c r="AB1225" s="5"/>
      <c r="AC1225" s="5"/>
      <c r="AD1225" s="5"/>
      <c r="AE1225" s="6"/>
      <c r="AF1225" s="5"/>
      <c r="AG1225" s="7"/>
      <c r="AH1225" s="6"/>
      <c r="AI1225" s="8"/>
      <c r="AJ1225" s="5"/>
      <c r="AK1225" s="5"/>
      <c r="AL1225" s="5"/>
      <c r="AM1225" s="5"/>
      <c r="AN1225" s="5"/>
      <c r="AO1225" s="5"/>
      <c r="AP1225" s="5"/>
      <c r="AQ1225" s="5"/>
      <c r="AR1225" s="5"/>
      <c r="AS1225" s="5"/>
      <c r="AT1225" s="5"/>
      <c r="AU1225" s="9"/>
      <c r="AV1225" s="1"/>
      <c r="AW1225" s="1"/>
    </row>
    <row r="1226">
      <c r="A1226" s="1"/>
      <c r="B1226" s="1"/>
      <c r="C1226" s="5"/>
      <c r="D1226" s="1"/>
      <c r="E1226" s="1"/>
      <c r="F1226" s="1"/>
      <c r="G1226" s="1"/>
      <c r="H1226" s="5"/>
      <c r="I1226" s="2"/>
      <c r="J1226" s="2"/>
      <c r="K1226" s="3"/>
      <c r="L1226" s="5"/>
      <c r="M1226" s="1"/>
      <c r="N1226" s="1"/>
      <c r="O1226" s="1"/>
      <c r="P1226" s="1"/>
      <c r="Q1226" s="1"/>
      <c r="R1226" s="1"/>
      <c r="S1226" s="1"/>
      <c r="T1226" s="1"/>
      <c r="U1226" s="5"/>
      <c r="V1226" s="5"/>
      <c r="W1226" s="5"/>
      <c r="X1226" s="5"/>
      <c r="Y1226" s="5"/>
      <c r="Z1226" s="5"/>
      <c r="AA1226" s="5"/>
      <c r="AB1226" s="5"/>
      <c r="AC1226" s="5"/>
      <c r="AD1226" s="5"/>
      <c r="AE1226" s="6"/>
      <c r="AF1226" s="5"/>
      <c r="AG1226" s="7"/>
      <c r="AH1226" s="6"/>
      <c r="AI1226" s="8"/>
      <c r="AJ1226" s="5"/>
      <c r="AK1226" s="5"/>
      <c r="AL1226" s="5"/>
      <c r="AM1226" s="5"/>
      <c r="AN1226" s="5"/>
      <c r="AO1226" s="5"/>
      <c r="AP1226" s="5"/>
      <c r="AQ1226" s="5"/>
      <c r="AR1226" s="5"/>
      <c r="AS1226" s="5"/>
      <c r="AT1226" s="5"/>
      <c r="AU1226" s="9"/>
      <c r="AV1226" s="1"/>
      <c r="AW1226" s="1"/>
    </row>
    <row r="1227">
      <c r="A1227" s="1"/>
      <c r="B1227" s="1"/>
      <c r="C1227" s="5"/>
      <c r="D1227" s="1"/>
      <c r="E1227" s="1"/>
      <c r="F1227" s="1"/>
      <c r="G1227" s="1"/>
      <c r="H1227" s="5"/>
      <c r="I1227" s="2"/>
      <c r="J1227" s="2"/>
      <c r="K1227" s="3"/>
      <c r="L1227" s="5"/>
      <c r="M1227" s="1"/>
      <c r="N1227" s="1"/>
      <c r="O1227" s="1"/>
      <c r="P1227" s="1"/>
      <c r="Q1227" s="1"/>
      <c r="R1227" s="1"/>
      <c r="S1227" s="1"/>
      <c r="T1227" s="1"/>
      <c r="U1227" s="5"/>
      <c r="V1227" s="5"/>
      <c r="W1227" s="5"/>
      <c r="X1227" s="5"/>
      <c r="Y1227" s="5"/>
      <c r="Z1227" s="5"/>
      <c r="AA1227" s="5"/>
      <c r="AB1227" s="5"/>
      <c r="AC1227" s="5"/>
      <c r="AD1227" s="5"/>
      <c r="AE1227" s="6"/>
      <c r="AF1227" s="5"/>
      <c r="AG1227" s="7"/>
      <c r="AH1227" s="6"/>
      <c r="AI1227" s="8"/>
      <c r="AJ1227" s="5"/>
      <c r="AK1227" s="5"/>
      <c r="AL1227" s="5"/>
      <c r="AM1227" s="5"/>
      <c r="AN1227" s="5"/>
      <c r="AO1227" s="5"/>
      <c r="AP1227" s="5"/>
      <c r="AQ1227" s="5"/>
      <c r="AR1227" s="5"/>
      <c r="AS1227" s="5"/>
      <c r="AT1227" s="5"/>
      <c r="AU1227" s="9"/>
      <c r="AV1227" s="1"/>
      <c r="AW1227" s="1"/>
    </row>
    <row r="1228">
      <c r="A1228" s="1"/>
      <c r="B1228" s="1"/>
      <c r="C1228" s="5"/>
      <c r="D1228" s="1"/>
      <c r="E1228" s="1"/>
      <c r="F1228" s="1"/>
      <c r="G1228" s="1"/>
      <c r="H1228" s="5"/>
      <c r="I1228" s="2"/>
      <c r="J1228" s="2"/>
      <c r="K1228" s="3"/>
      <c r="L1228" s="5"/>
      <c r="M1228" s="1"/>
      <c r="N1228" s="1"/>
      <c r="O1228" s="1"/>
      <c r="P1228" s="1"/>
      <c r="Q1228" s="1"/>
      <c r="R1228" s="1"/>
      <c r="S1228" s="1"/>
      <c r="T1228" s="1"/>
      <c r="U1228" s="5"/>
      <c r="V1228" s="5"/>
      <c r="W1228" s="5"/>
      <c r="X1228" s="5"/>
      <c r="Y1228" s="5"/>
      <c r="Z1228" s="5"/>
      <c r="AA1228" s="5"/>
      <c r="AB1228" s="5"/>
      <c r="AC1228" s="5"/>
      <c r="AD1228" s="5"/>
      <c r="AE1228" s="6"/>
      <c r="AF1228" s="5"/>
      <c r="AG1228" s="7"/>
      <c r="AH1228" s="6"/>
      <c r="AI1228" s="8"/>
      <c r="AJ1228" s="5"/>
      <c r="AK1228" s="5"/>
      <c r="AL1228" s="5"/>
      <c r="AM1228" s="5"/>
      <c r="AN1228" s="5"/>
      <c r="AO1228" s="5"/>
      <c r="AP1228" s="5"/>
      <c r="AQ1228" s="5"/>
      <c r="AR1228" s="5"/>
      <c r="AS1228" s="5"/>
      <c r="AT1228" s="5"/>
      <c r="AU1228" s="9"/>
      <c r="AV1228" s="1"/>
      <c r="AW1228" s="1"/>
    </row>
    <row r="1229">
      <c r="A1229" s="1"/>
      <c r="B1229" s="1"/>
      <c r="C1229" s="5"/>
      <c r="D1229" s="1"/>
      <c r="E1229" s="1"/>
      <c r="F1229" s="1"/>
      <c r="G1229" s="1"/>
      <c r="H1229" s="5"/>
      <c r="I1229" s="2"/>
      <c r="J1229" s="2"/>
      <c r="K1229" s="3"/>
      <c r="L1229" s="5"/>
      <c r="M1229" s="1"/>
      <c r="N1229" s="1"/>
      <c r="O1229" s="1"/>
      <c r="P1229" s="1"/>
      <c r="Q1229" s="1"/>
      <c r="R1229" s="1"/>
      <c r="S1229" s="1"/>
      <c r="T1229" s="1"/>
      <c r="U1229" s="5"/>
      <c r="V1229" s="5"/>
      <c r="W1229" s="5"/>
      <c r="X1229" s="5"/>
      <c r="Y1229" s="5"/>
      <c r="Z1229" s="5"/>
      <c r="AA1229" s="5"/>
      <c r="AB1229" s="5"/>
      <c r="AC1229" s="5"/>
      <c r="AD1229" s="5"/>
      <c r="AE1229" s="6"/>
      <c r="AF1229" s="5"/>
      <c r="AG1229" s="7"/>
      <c r="AH1229" s="6"/>
      <c r="AI1229" s="8"/>
      <c r="AJ1229" s="5"/>
      <c r="AK1229" s="5"/>
      <c r="AL1229" s="5"/>
      <c r="AM1229" s="5"/>
      <c r="AN1229" s="5"/>
      <c r="AO1229" s="5"/>
      <c r="AP1229" s="5"/>
      <c r="AQ1229" s="5"/>
      <c r="AR1229" s="5"/>
      <c r="AS1229" s="5"/>
      <c r="AT1229" s="5"/>
      <c r="AU1229" s="9"/>
      <c r="AV1229" s="1"/>
      <c r="AW1229" s="1"/>
    </row>
    <row r="1230">
      <c r="A1230" s="1"/>
      <c r="B1230" s="1"/>
      <c r="C1230" s="5"/>
      <c r="D1230" s="1"/>
      <c r="E1230" s="1"/>
      <c r="F1230" s="1"/>
      <c r="G1230" s="1"/>
      <c r="H1230" s="5"/>
      <c r="I1230" s="2"/>
      <c r="J1230" s="2"/>
      <c r="K1230" s="3"/>
      <c r="L1230" s="5"/>
      <c r="M1230" s="1"/>
      <c r="N1230" s="1"/>
      <c r="O1230" s="1"/>
      <c r="P1230" s="1"/>
      <c r="Q1230" s="1"/>
      <c r="R1230" s="1"/>
      <c r="S1230" s="1"/>
      <c r="T1230" s="1"/>
      <c r="U1230" s="5"/>
      <c r="V1230" s="5"/>
      <c r="W1230" s="5"/>
      <c r="X1230" s="5"/>
      <c r="Y1230" s="5"/>
      <c r="Z1230" s="5"/>
      <c r="AA1230" s="5"/>
      <c r="AB1230" s="5"/>
      <c r="AC1230" s="5"/>
      <c r="AD1230" s="5"/>
      <c r="AE1230" s="6"/>
      <c r="AF1230" s="5"/>
      <c r="AG1230" s="7"/>
      <c r="AH1230" s="6"/>
      <c r="AI1230" s="8"/>
      <c r="AJ1230" s="5"/>
      <c r="AK1230" s="5"/>
      <c r="AL1230" s="5"/>
      <c r="AM1230" s="5"/>
      <c r="AN1230" s="5"/>
      <c r="AO1230" s="5"/>
      <c r="AP1230" s="5"/>
      <c r="AQ1230" s="5"/>
      <c r="AR1230" s="5"/>
      <c r="AS1230" s="5"/>
      <c r="AT1230" s="5"/>
      <c r="AU1230" s="9"/>
      <c r="AV1230" s="1"/>
      <c r="AW1230" s="1"/>
    </row>
    <row r="1231">
      <c r="A1231" s="1"/>
      <c r="B1231" s="1"/>
      <c r="C1231" s="5"/>
      <c r="D1231" s="1"/>
      <c r="E1231" s="1"/>
      <c r="F1231" s="1"/>
      <c r="G1231" s="1"/>
      <c r="H1231" s="5"/>
      <c r="I1231" s="2"/>
      <c r="J1231" s="2"/>
      <c r="K1231" s="3"/>
      <c r="L1231" s="5"/>
      <c r="M1231" s="1"/>
      <c r="N1231" s="1"/>
      <c r="O1231" s="1"/>
      <c r="P1231" s="1"/>
      <c r="Q1231" s="1"/>
      <c r="R1231" s="1"/>
      <c r="S1231" s="1"/>
      <c r="T1231" s="1"/>
      <c r="U1231" s="5"/>
      <c r="V1231" s="5"/>
      <c r="W1231" s="5"/>
      <c r="X1231" s="5"/>
      <c r="Y1231" s="5"/>
      <c r="Z1231" s="5"/>
      <c r="AA1231" s="5"/>
      <c r="AB1231" s="5"/>
      <c r="AC1231" s="5"/>
      <c r="AD1231" s="5"/>
      <c r="AE1231" s="6"/>
      <c r="AF1231" s="5"/>
      <c r="AG1231" s="7"/>
      <c r="AH1231" s="6"/>
      <c r="AI1231" s="8"/>
      <c r="AJ1231" s="5"/>
      <c r="AK1231" s="5"/>
      <c r="AL1231" s="5"/>
      <c r="AM1231" s="5"/>
      <c r="AN1231" s="5"/>
      <c r="AO1231" s="5"/>
      <c r="AP1231" s="5"/>
      <c r="AQ1231" s="5"/>
      <c r="AR1231" s="5"/>
      <c r="AS1231" s="5"/>
      <c r="AT1231" s="5"/>
      <c r="AU1231" s="9"/>
      <c r="AV1231" s="1"/>
      <c r="AW1231" s="1"/>
    </row>
    <row r="1232">
      <c r="A1232" s="1"/>
      <c r="B1232" s="1"/>
      <c r="C1232" s="5"/>
      <c r="D1232" s="1"/>
      <c r="E1232" s="1"/>
      <c r="F1232" s="1"/>
      <c r="G1232" s="1"/>
      <c r="H1232" s="5"/>
      <c r="I1232" s="2"/>
      <c r="J1232" s="2"/>
      <c r="K1232" s="3"/>
      <c r="L1232" s="5"/>
      <c r="M1232" s="1"/>
      <c r="N1232" s="1"/>
      <c r="O1232" s="1"/>
      <c r="P1232" s="1"/>
      <c r="Q1232" s="1"/>
      <c r="R1232" s="1"/>
      <c r="S1232" s="1"/>
      <c r="T1232" s="1"/>
      <c r="U1232" s="5"/>
      <c r="V1232" s="5"/>
      <c r="W1232" s="5"/>
      <c r="X1232" s="5"/>
      <c r="Y1232" s="5"/>
      <c r="Z1232" s="5"/>
      <c r="AA1232" s="5"/>
      <c r="AB1232" s="5"/>
      <c r="AC1232" s="5"/>
      <c r="AD1232" s="5"/>
      <c r="AE1232" s="6"/>
      <c r="AF1232" s="5"/>
      <c r="AG1232" s="7"/>
      <c r="AH1232" s="6"/>
      <c r="AI1232" s="8"/>
      <c r="AJ1232" s="5"/>
      <c r="AK1232" s="5"/>
      <c r="AL1232" s="5"/>
      <c r="AM1232" s="5"/>
      <c r="AN1232" s="5"/>
      <c r="AO1232" s="5"/>
      <c r="AP1232" s="5"/>
      <c r="AQ1232" s="5"/>
      <c r="AR1232" s="5"/>
      <c r="AS1232" s="5"/>
      <c r="AT1232" s="5"/>
      <c r="AU1232" s="9"/>
      <c r="AV1232" s="1"/>
      <c r="AW1232" s="1"/>
    </row>
    <row r="1233">
      <c r="A1233" s="1"/>
      <c r="B1233" s="1"/>
      <c r="C1233" s="5"/>
      <c r="D1233" s="1"/>
      <c r="E1233" s="1"/>
      <c r="F1233" s="1"/>
      <c r="G1233" s="1"/>
      <c r="H1233" s="5"/>
      <c r="I1233" s="2"/>
      <c r="J1233" s="2"/>
      <c r="K1233" s="3"/>
      <c r="L1233" s="5"/>
      <c r="M1233" s="1"/>
      <c r="N1233" s="1"/>
      <c r="O1233" s="1"/>
      <c r="P1233" s="1"/>
      <c r="Q1233" s="1"/>
      <c r="R1233" s="1"/>
      <c r="S1233" s="1"/>
      <c r="T1233" s="1"/>
      <c r="U1233" s="5"/>
      <c r="V1233" s="5"/>
      <c r="W1233" s="5"/>
      <c r="X1233" s="5"/>
      <c r="Y1233" s="5"/>
      <c r="Z1233" s="5"/>
      <c r="AA1233" s="5"/>
      <c r="AB1233" s="5"/>
      <c r="AC1233" s="5"/>
      <c r="AD1233" s="5"/>
      <c r="AE1233" s="6"/>
      <c r="AF1233" s="5"/>
      <c r="AG1233" s="7"/>
      <c r="AH1233" s="6"/>
      <c r="AI1233" s="8"/>
      <c r="AJ1233" s="5"/>
      <c r="AK1233" s="5"/>
      <c r="AL1233" s="5"/>
      <c r="AM1233" s="5"/>
      <c r="AN1233" s="5"/>
      <c r="AO1233" s="5"/>
      <c r="AP1233" s="5"/>
      <c r="AQ1233" s="5"/>
      <c r="AR1233" s="5"/>
      <c r="AS1233" s="5"/>
      <c r="AT1233" s="5"/>
      <c r="AU1233" s="9"/>
      <c r="AV1233" s="1"/>
      <c r="AW1233" s="1"/>
    </row>
    <row r="1234">
      <c r="A1234" s="1"/>
      <c r="B1234" s="1"/>
      <c r="C1234" s="5"/>
      <c r="D1234" s="1"/>
      <c r="E1234" s="1"/>
      <c r="F1234" s="1"/>
      <c r="G1234" s="1"/>
      <c r="H1234" s="5"/>
      <c r="I1234" s="2"/>
      <c r="J1234" s="2"/>
      <c r="K1234" s="3"/>
      <c r="L1234" s="5"/>
      <c r="M1234" s="1"/>
      <c r="N1234" s="1"/>
      <c r="O1234" s="1"/>
      <c r="P1234" s="1"/>
      <c r="Q1234" s="1"/>
      <c r="R1234" s="1"/>
      <c r="S1234" s="1"/>
      <c r="T1234" s="1"/>
      <c r="U1234" s="5"/>
      <c r="V1234" s="5"/>
      <c r="W1234" s="5"/>
      <c r="X1234" s="5"/>
      <c r="Y1234" s="5"/>
      <c r="Z1234" s="5"/>
      <c r="AA1234" s="5"/>
      <c r="AB1234" s="5"/>
      <c r="AC1234" s="5"/>
      <c r="AD1234" s="5"/>
      <c r="AE1234" s="6"/>
      <c r="AF1234" s="5"/>
      <c r="AG1234" s="7"/>
      <c r="AH1234" s="6"/>
      <c r="AI1234" s="8"/>
      <c r="AJ1234" s="5"/>
      <c r="AK1234" s="5"/>
      <c r="AL1234" s="5"/>
      <c r="AM1234" s="5"/>
      <c r="AN1234" s="5"/>
      <c r="AO1234" s="5"/>
      <c r="AP1234" s="5"/>
      <c r="AQ1234" s="5"/>
      <c r="AR1234" s="5"/>
      <c r="AS1234" s="5"/>
      <c r="AT1234" s="5"/>
      <c r="AU1234" s="9"/>
      <c r="AV1234" s="1"/>
      <c r="AW1234" s="1"/>
    </row>
    <row r="1235">
      <c r="A1235" s="1"/>
      <c r="B1235" s="1"/>
      <c r="C1235" s="5"/>
      <c r="D1235" s="1"/>
      <c r="E1235" s="1"/>
      <c r="F1235" s="1"/>
      <c r="G1235" s="1"/>
      <c r="H1235" s="5"/>
      <c r="I1235" s="2"/>
      <c r="J1235" s="2"/>
      <c r="K1235" s="3"/>
      <c r="L1235" s="5"/>
      <c r="M1235" s="1"/>
      <c r="N1235" s="1"/>
      <c r="O1235" s="1"/>
      <c r="P1235" s="1"/>
      <c r="Q1235" s="1"/>
      <c r="R1235" s="1"/>
      <c r="S1235" s="1"/>
      <c r="T1235" s="1"/>
      <c r="U1235" s="5"/>
      <c r="V1235" s="5"/>
      <c r="W1235" s="5"/>
      <c r="X1235" s="5"/>
      <c r="Y1235" s="5"/>
      <c r="Z1235" s="5"/>
      <c r="AA1235" s="5"/>
      <c r="AB1235" s="5"/>
      <c r="AC1235" s="5"/>
      <c r="AD1235" s="5"/>
      <c r="AE1235" s="6"/>
      <c r="AF1235" s="5"/>
      <c r="AG1235" s="7"/>
      <c r="AH1235" s="6"/>
      <c r="AI1235" s="8"/>
      <c r="AJ1235" s="5"/>
      <c r="AK1235" s="5"/>
      <c r="AL1235" s="5"/>
      <c r="AM1235" s="5"/>
      <c r="AN1235" s="5"/>
      <c r="AO1235" s="5"/>
      <c r="AP1235" s="5"/>
      <c r="AQ1235" s="5"/>
      <c r="AR1235" s="5"/>
      <c r="AS1235" s="5"/>
      <c r="AT1235" s="5"/>
      <c r="AU1235" s="9"/>
      <c r="AV1235" s="1"/>
      <c r="AW1235" s="1"/>
    </row>
    <row r="1236">
      <c r="A1236" s="1"/>
      <c r="B1236" s="1"/>
      <c r="C1236" s="5"/>
      <c r="D1236" s="1"/>
      <c r="E1236" s="1"/>
      <c r="F1236" s="1"/>
      <c r="G1236" s="1"/>
      <c r="H1236" s="5"/>
      <c r="I1236" s="2"/>
      <c r="J1236" s="2"/>
      <c r="K1236" s="3"/>
      <c r="L1236" s="5"/>
      <c r="M1236" s="1"/>
      <c r="N1236" s="1"/>
      <c r="O1236" s="1"/>
      <c r="P1236" s="1"/>
      <c r="Q1236" s="1"/>
      <c r="R1236" s="1"/>
      <c r="S1236" s="1"/>
      <c r="T1236" s="1"/>
      <c r="U1236" s="5"/>
      <c r="V1236" s="5"/>
      <c r="W1236" s="5"/>
      <c r="X1236" s="5"/>
      <c r="Y1236" s="5"/>
      <c r="Z1236" s="5"/>
      <c r="AA1236" s="5"/>
      <c r="AB1236" s="5"/>
      <c r="AC1236" s="5"/>
      <c r="AD1236" s="5"/>
      <c r="AE1236" s="6"/>
      <c r="AF1236" s="5"/>
      <c r="AG1236" s="7"/>
      <c r="AH1236" s="6"/>
      <c r="AI1236" s="8"/>
      <c r="AJ1236" s="5"/>
      <c r="AK1236" s="5"/>
      <c r="AL1236" s="5"/>
      <c r="AM1236" s="5"/>
      <c r="AN1236" s="5"/>
      <c r="AO1236" s="5"/>
      <c r="AP1236" s="5"/>
      <c r="AQ1236" s="5"/>
      <c r="AR1236" s="5"/>
      <c r="AS1236" s="5"/>
      <c r="AT1236" s="5"/>
      <c r="AU1236" s="9"/>
      <c r="AV1236" s="1"/>
      <c r="AW1236" s="1"/>
    </row>
    <row r="1237">
      <c r="A1237" s="1"/>
      <c r="B1237" s="1"/>
      <c r="C1237" s="5"/>
      <c r="D1237" s="1"/>
      <c r="E1237" s="1"/>
      <c r="F1237" s="1"/>
      <c r="G1237" s="1"/>
      <c r="H1237" s="5"/>
      <c r="I1237" s="2"/>
      <c r="J1237" s="2"/>
      <c r="K1237" s="3"/>
      <c r="L1237" s="5"/>
      <c r="M1237" s="1"/>
      <c r="N1237" s="1"/>
      <c r="O1237" s="1"/>
      <c r="P1237" s="1"/>
      <c r="Q1237" s="1"/>
      <c r="R1237" s="1"/>
      <c r="S1237" s="1"/>
      <c r="T1237" s="1"/>
      <c r="U1237" s="5"/>
      <c r="V1237" s="5"/>
      <c r="W1237" s="5"/>
      <c r="X1237" s="5"/>
      <c r="Y1237" s="5"/>
      <c r="Z1237" s="5"/>
      <c r="AA1237" s="5"/>
      <c r="AB1237" s="5"/>
      <c r="AC1237" s="5"/>
      <c r="AD1237" s="5"/>
      <c r="AE1237" s="6"/>
      <c r="AF1237" s="5"/>
      <c r="AG1237" s="7"/>
      <c r="AH1237" s="6"/>
      <c r="AI1237" s="8"/>
      <c r="AJ1237" s="5"/>
      <c r="AK1237" s="5"/>
      <c r="AL1237" s="5"/>
      <c r="AM1237" s="5"/>
      <c r="AN1237" s="5"/>
      <c r="AO1237" s="5"/>
      <c r="AP1237" s="5"/>
      <c r="AQ1237" s="5"/>
      <c r="AR1237" s="5"/>
      <c r="AS1237" s="5"/>
      <c r="AT1237" s="5"/>
      <c r="AU1237" s="9"/>
      <c r="AV1237" s="1"/>
      <c r="AW1237" s="1"/>
    </row>
    <row r="1238">
      <c r="A1238" s="1"/>
      <c r="B1238" s="1"/>
      <c r="C1238" s="5"/>
      <c r="D1238" s="1"/>
      <c r="E1238" s="1"/>
      <c r="F1238" s="1"/>
      <c r="G1238" s="1"/>
      <c r="H1238" s="5"/>
      <c r="I1238" s="2"/>
      <c r="J1238" s="2"/>
      <c r="K1238" s="3"/>
      <c r="L1238" s="5"/>
      <c r="M1238" s="1"/>
      <c r="N1238" s="1"/>
      <c r="O1238" s="1"/>
      <c r="P1238" s="1"/>
      <c r="Q1238" s="1"/>
      <c r="R1238" s="1"/>
      <c r="S1238" s="1"/>
      <c r="T1238" s="1"/>
      <c r="U1238" s="5"/>
      <c r="V1238" s="5"/>
      <c r="W1238" s="5"/>
      <c r="X1238" s="5"/>
      <c r="Y1238" s="5"/>
      <c r="Z1238" s="5"/>
      <c r="AA1238" s="5"/>
      <c r="AB1238" s="5"/>
      <c r="AC1238" s="5"/>
      <c r="AD1238" s="5"/>
      <c r="AE1238" s="6"/>
      <c r="AF1238" s="5"/>
      <c r="AG1238" s="7"/>
      <c r="AH1238" s="6"/>
      <c r="AI1238" s="8"/>
      <c r="AJ1238" s="5"/>
      <c r="AK1238" s="5"/>
      <c r="AL1238" s="5"/>
      <c r="AM1238" s="5"/>
      <c r="AN1238" s="5"/>
      <c r="AO1238" s="5"/>
      <c r="AP1238" s="5"/>
      <c r="AQ1238" s="5"/>
      <c r="AR1238" s="5"/>
      <c r="AS1238" s="5"/>
      <c r="AT1238" s="5"/>
      <c r="AU1238" s="9"/>
      <c r="AV1238" s="1"/>
      <c r="AW1238" s="1"/>
    </row>
    <row r="1239">
      <c r="A1239" s="1"/>
      <c r="B1239" s="1"/>
      <c r="C1239" s="5"/>
      <c r="D1239" s="1"/>
      <c r="E1239" s="1"/>
      <c r="F1239" s="1"/>
      <c r="G1239" s="1"/>
      <c r="H1239" s="5"/>
      <c r="I1239" s="2"/>
      <c r="J1239" s="2"/>
      <c r="K1239" s="3"/>
      <c r="L1239" s="5"/>
      <c r="M1239" s="1"/>
      <c r="N1239" s="1"/>
      <c r="O1239" s="1"/>
      <c r="P1239" s="1"/>
      <c r="Q1239" s="1"/>
      <c r="R1239" s="1"/>
      <c r="S1239" s="1"/>
      <c r="T1239" s="1"/>
      <c r="U1239" s="5"/>
      <c r="V1239" s="5"/>
      <c r="W1239" s="5"/>
      <c r="X1239" s="5"/>
      <c r="Y1239" s="5"/>
      <c r="Z1239" s="5"/>
      <c r="AA1239" s="5"/>
      <c r="AB1239" s="5"/>
      <c r="AC1239" s="5"/>
      <c r="AD1239" s="5"/>
      <c r="AE1239" s="6"/>
      <c r="AF1239" s="5"/>
      <c r="AG1239" s="7"/>
      <c r="AH1239" s="6"/>
      <c r="AI1239" s="8"/>
      <c r="AJ1239" s="5"/>
      <c r="AK1239" s="5"/>
      <c r="AL1239" s="5"/>
      <c r="AM1239" s="5"/>
      <c r="AN1239" s="5"/>
      <c r="AO1239" s="5"/>
      <c r="AP1239" s="5"/>
      <c r="AQ1239" s="5"/>
      <c r="AR1239" s="5"/>
      <c r="AS1239" s="5"/>
      <c r="AT1239" s="5"/>
      <c r="AU1239" s="9"/>
      <c r="AV1239" s="1"/>
      <c r="AW1239" s="1"/>
    </row>
    <row r="1240">
      <c r="A1240" s="1"/>
      <c r="B1240" s="1"/>
      <c r="C1240" s="5"/>
      <c r="D1240" s="1"/>
      <c r="E1240" s="1"/>
      <c r="F1240" s="1"/>
      <c r="G1240" s="1"/>
      <c r="H1240" s="5"/>
      <c r="I1240" s="2"/>
      <c r="J1240" s="2"/>
      <c r="K1240" s="3"/>
      <c r="L1240" s="5"/>
      <c r="M1240" s="1"/>
      <c r="N1240" s="1"/>
      <c r="O1240" s="1"/>
      <c r="P1240" s="1"/>
      <c r="Q1240" s="1"/>
      <c r="R1240" s="1"/>
      <c r="S1240" s="1"/>
      <c r="T1240" s="1"/>
      <c r="U1240" s="5"/>
      <c r="V1240" s="5"/>
      <c r="W1240" s="5"/>
      <c r="X1240" s="5"/>
      <c r="Y1240" s="5"/>
      <c r="Z1240" s="5"/>
      <c r="AA1240" s="5"/>
      <c r="AB1240" s="5"/>
      <c r="AC1240" s="5"/>
      <c r="AD1240" s="5"/>
      <c r="AE1240" s="6"/>
      <c r="AF1240" s="5"/>
      <c r="AG1240" s="7"/>
      <c r="AH1240" s="6"/>
      <c r="AI1240" s="8"/>
      <c r="AJ1240" s="5"/>
      <c r="AK1240" s="5"/>
      <c r="AL1240" s="5"/>
      <c r="AM1240" s="5"/>
      <c r="AN1240" s="5"/>
      <c r="AO1240" s="5"/>
      <c r="AP1240" s="5"/>
      <c r="AQ1240" s="5"/>
      <c r="AR1240" s="5"/>
      <c r="AS1240" s="5"/>
      <c r="AT1240" s="5"/>
      <c r="AU1240" s="9"/>
      <c r="AV1240" s="1"/>
      <c r="AW1240" s="1"/>
    </row>
    <row r="1241">
      <c r="A1241" s="1"/>
      <c r="B1241" s="1"/>
      <c r="C1241" s="5"/>
      <c r="D1241" s="1"/>
      <c r="E1241" s="1"/>
      <c r="F1241" s="1"/>
      <c r="G1241" s="1"/>
      <c r="H1241" s="5"/>
      <c r="I1241" s="2"/>
      <c r="J1241" s="2"/>
      <c r="K1241" s="3"/>
      <c r="L1241" s="5"/>
      <c r="M1241" s="1"/>
      <c r="N1241" s="1"/>
      <c r="O1241" s="1"/>
      <c r="P1241" s="1"/>
      <c r="Q1241" s="1"/>
      <c r="R1241" s="1"/>
      <c r="S1241" s="1"/>
      <c r="T1241" s="1"/>
      <c r="U1241" s="5"/>
      <c r="V1241" s="5"/>
      <c r="W1241" s="5"/>
      <c r="X1241" s="5"/>
      <c r="Y1241" s="5"/>
      <c r="Z1241" s="5"/>
      <c r="AA1241" s="5"/>
      <c r="AB1241" s="5"/>
      <c r="AC1241" s="5"/>
      <c r="AD1241" s="5"/>
      <c r="AE1241" s="6"/>
      <c r="AF1241" s="5"/>
      <c r="AG1241" s="7"/>
      <c r="AH1241" s="6"/>
      <c r="AI1241" s="8"/>
      <c r="AJ1241" s="5"/>
      <c r="AK1241" s="5"/>
      <c r="AL1241" s="5"/>
      <c r="AM1241" s="5"/>
      <c r="AN1241" s="5"/>
      <c r="AO1241" s="5"/>
      <c r="AP1241" s="5"/>
      <c r="AQ1241" s="5"/>
      <c r="AR1241" s="5"/>
      <c r="AS1241" s="5"/>
      <c r="AT1241" s="5"/>
      <c r="AU1241" s="9"/>
      <c r="AV1241" s="1"/>
      <c r="AW1241" s="1"/>
    </row>
    <row r="1242">
      <c r="A1242" s="1"/>
      <c r="B1242" s="1"/>
      <c r="C1242" s="5"/>
      <c r="D1242" s="1"/>
      <c r="E1242" s="1"/>
      <c r="F1242" s="1"/>
      <c r="G1242" s="1"/>
      <c r="H1242" s="5"/>
      <c r="I1242" s="2"/>
      <c r="J1242" s="2"/>
      <c r="K1242" s="3"/>
      <c r="L1242" s="5"/>
      <c r="M1242" s="1"/>
      <c r="N1242" s="1"/>
      <c r="O1242" s="1"/>
      <c r="P1242" s="1"/>
      <c r="Q1242" s="1"/>
      <c r="R1242" s="1"/>
      <c r="S1242" s="1"/>
      <c r="T1242" s="1"/>
      <c r="U1242" s="5"/>
      <c r="V1242" s="5"/>
      <c r="W1242" s="5"/>
      <c r="X1242" s="5"/>
      <c r="Y1242" s="5"/>
      <c r="Z1242" s="5"/>
      <c r="AA1242" s="5"/>
      <c r="AB1242" s="5"/>
      <c r="AC1242" s="5"/>
      <c r="AD1242" s="5"/>
      <c r="AE1242" s="6"/>
      <c r="AF1242" s="5"/>
      <c r="AG1242" s="7"/>
      <c r="AH1242" s="6"/>
      <c r="AI1242" s="8"/>
      <c r="AJ1242" s="5"/>
      <c r="AK1242" s="5"/>
      <c r="AL1242" s="5"/>
      <c r="AM1242" s="5"/>
      <c r="AN1242" s="5"/>
      <c r="AO1242" s="5"/>
      <c r="AP1242" s="5"/>
      <c r="AQ1242" s="5"/>
      <c r="AR1242" s="5"/>
      <c r="AS1242" s="5"/>
      <c r="AT1242" s="5"/>
      <c r="AU1242" s="9"/>
      <c r="AV1242" s="1"/>
      <c r="AW1242" s="1"/>
    </row>
    <row r="1243">
      <c r="A1243" s="1"/>
      <c r="B1243" s="1"/>
      <c r="C1243" s="5"/>
      <c r="D1243" s="1"/>
      <c r="E1243" s="1"/>
      <c r="F1243" s="1"/>
      <c r="G1243" s="1"/>
      <c r="H1243" s="5"/>
      <c r="I1243" s="2"/>
      <c r="J1243" s="2"/>
      <c r="K1243" s="3"/>
      <c r="L1243" s="5"/>
      <c r="M1243" s="1"/>
      <c r="N1243" s="1"/>
      <c r="O1243" s="1"/>
      <c r="P1243" s="1"/>
      <c r="Q1243" s="1"/>
      <c r="R1243" s="1"/>
      <c r="S1243" s="1"/>
      <c r="T1243" s="1"/>
      <c r="U1243" s="5"/>
      <c r="V1243" s="5"/>
      <c r="W1243" s="5"/>
      <c r="X1243" s="5"/>
      <c r="Y1243" s="5"/>
      <c r="Z1243" s="5"/>
      <c r="AA1243" s="5"/>
      <c r="AB1243" s="5"/>
      <c r="AC1243" s="5"/>
      <c r="AD1243" s="5"/>
      <c r="AE1243" s="6"/>
      <c r="AF1243" s="5"/>
      <c r="AG1243" s="7"/>
      <c r="AH1243" s="6"/>
      <c r="AI1243" s="8"/>
      <c r="AJ1243" s="5"/>
      <c r="AK1243" s="5"/>
      <c r="AL1243" s="5"/>
      <c r="AM1243" s="5"/>
      <c r="AN1243" s="5"/>
      <c r="AO1243" s="5"/>
      <c r="AP1243" s="5"/>
      <c r="AQ1243" s="5"/>
      <c r="AR1243" s="5"/>
      <c r="AS1243" s="5"/>
      <c r="AT1243" s="5"/>
      <c r="AU1243" s="9"/>
      <c r="AV1243" s="1"/>
      <c r="AW1243" s="1"/>
    </row>
    <row r="1244">
      <c r="A1244" s="1"/>
      <c r="B1244" s="1"/>
      <c r="C1244" s="5"/>
      <c r="D1244" s="1"/>
      <c r="E1244" s="1"/>
      <c r="F1244" s="1"/>
      <c r="G1244" s="1"/>
      <c r="H1244" s="5"/>
      <c r="I1244" s="2"/>
      <c r="J1244" s="2"/>
      <c r="K1244" s="3"/>
      <c r="L1244" s="5"/>
      <c r="M1244" s="1"/>
      <c r="N1244" s="1"/>
      <c r="O1244" s="1"/>
      <c r="P1244" s="1"/>
      <c r="Q1244" s="1"/>
      <c r="R1244" s="1"/>
      <c r="S1244" s="1"/>
      <c r="T1244" s="1"/>
      <c r="U1244" s="5"/>
      <c r="V1244" s="5"/>
      <c r="W1244" s="5"/>
      <c r="X1244" s="5"/>
      <c r="Y1244" s="5"/>
      <c r="Z1244" s="5"/>
      <c r="AA1244" s="5"/>
      <c r="AB1244" s="5"/>
      <c r="AC1244" s="5"/>
      <c r="AD1244" s="5"/>
      <c r="AE1244" s="6"/>
      <c r="AF1244" s="5"/>
      <c r="AG1244" s="7"/>
      <c r="AH1244" s="6"/>
      <c r="AI1244" s="8"/>
      <c r="AJ1244" s="5"/>
      <c r="AK1244" s="5"/>
      <c r="AL1244" s="5"/>
      <c r="AM1244" s="5"/>
      <c r="AN1244" s="5"/>
      <c r="AO1244" s="5"/>
      <c r="AP1244" s="5"/>
      <c r="AQ1244" s="5"/>
      <c r="AR1244" s="5"/>
      <c r="AS1244" s="5"/>
      <c r="AT1244" s="5"/>
      <c r="AU1244" s="9"/>
      <c r="AV1244" s="1"/>
      <c r="AW1244" s="1"/>
    </row>
    <row r="1245">
      <c r="A1245" s="1"/>
      <c r="B1245" s="1"/>
      <c r="C1245" s="5"/>
      <c r="D1245" s="1"/>
      <c r="E1245" s="1"/>
      <c r="F1245" s="1"/>
      <c r="G1245" s="1"/>
      <c r="H1245" s="5"/>
      <c r="I1245" s="2"/>
      <c r="J1245" s="2"/>
      <c r="K1245" s="3"/>
      <c r="L1245" s="5"/>
      <c r="M1245" s="1"/>
      <c r="N1245" s="1"/>
      <c r="O1245" s="1"/>
      <c r="P1245" s="1"/>
      <c r="Q1245" s="1"/>
      <c r="R1245" s="1"/>
      <c r="S1245" s="1"/>
      <c r="T1245" s="1"/>
      <c r="U1245" s="5"/>
      <c r="V1245" s="5"/>
      <c r="W1245" s="5"/>
      <c r="X1245" s="5"/>
      <c r="Y1245" s="5"/>
      <c r="Z1245" s="5"/>
      <c r="AA1245" s="5"/>
      <c r="AB1245" s="5"/>
      <c r="AC1245" s="5"/>
      <c r="AD1245" s="5"/>
      <c r="AE1245" s="6"/>
      <c r="AF1245" s="5"/>
      <c r="AG1245" s="7"/>
      <c r="AH1245" s="6"/>
      <c r="AI1245" s="8"/>
      <c r="AJ1245" s="5"/>
      <c r="AK1245" s="5"/>
      <c r="AL1245" s="5"/>
      <c r="AM1245" s="5"/>
      <c r="AN1245" s="5"/>
      <c r="AO1245" s="5"/>
      <c r="AP1245" s="5"/>
      <c r="AQ1245" s="5"/>
      <c r="AR1245" s="5"/>
      <c r="AS1245" s="5"/>
      <c r="AT1245" s="5"/>
      <c r="AU1245" s="9"/>
      <c r="AV1245" s="1"/>
      <c r="AW1245" s="1"/>
    </row>
    <row r="1246">
      <c r="A1246" s="1"/>
      <c r="B1246" s="1"/>
      <c r="C1246" s="5"/>
      <c r="D1246" s="1"/>
      <c r="E1246" s="1"/>
      <c r="F1246" s="1"/>
      <c r="G1246" s="1"/>
      <c r="H1246" s="5"/>
      <c r="I1246" s="2"/>
      <c r="J1246" s="2"/>
      <c r="K1246" s="3"/>
      <c r="L1246" s="5"/>
      <c r="M1246" s="1"/>
      <c r="N1246" s="1"/>
      <c r="O1246" s="1"/>
      <c r="P1246" s="1"/>
      <c r="Q1246" s="1"/>
      <c r="R1246" s="1"/>
      <c r="S1246" s="1"/>
      <c r="T1246" s="1"/>
      <c r="U1246" s="5"/>
      <c r="V1246" s="5"/>
      <c r="W1246" s="5"/>
      <c r="X1246" s="5"/>
      <c r="Y1246" s="5"/>
      <c r="Z1246" s="5"/>
      <c r="AA1246" s="5"/>
      <c r="AB1246" s="5"/>
      <c r="AC1246" s="5"/>
      <c r="AD1246" s="5"/>
      <c r="AE1246" s="6"/>
      <c r="AF1246" s="5"/>
      <c r="AG1246" s="7"/>
      <c r="AH1246" s="6"/>
      <c r="AI1246" s="8"/>
      <c r="AJ1246" s="5"/>
      <c r="AK1246" s="5"/>
      <c r="AL1246" s="5"/>
      <c r="AM1246" s="5"/>
      <c r="AN1246" s="5"/>
      <c r="AO1246" s="5"/>
      <c r="AP1246" s="5"/>
      <c r="AQ1246" s="5"/>
      <c r="AR1246" s="5"/>
      <c r="AS1246" s="5"/>
      <c r="AT1246" s="5"/>
      <c r="AU1246" s="9"/>
      <c r="AV1246" s="1"/>
      <c r="AW1246" s="1"/>
    </row>
    <row r="1247">
      <c r="A1247" s="1"/>
      <c r="B1247" s="1"/>
      <c r="C1247" s="5"/>
      <c r="D1247" s="1"/>
      <c r="E1247" s="1"/>
      <c r="F1247" s="1"/>
      <c r="G1247" s="1"/>
      <c r="H1247" s="5"/>
      <c r="I1247" s="2"/>
      <c r="J1247" s="2"/>
      <c r="K1247" s="3"/>
      <c r="L1247" s="5"/>
      <c r="M1247" s="1"/>
      <c r="N1247" s="1"/>
      <c r="O1247" s="1"/>
      <c r="P1247" s="1"/>
      <c r="Q1247" s="1"/>
      <c r="R1247" s="1"/>
      <c r="S1247" s="1"/>
      <c r="T1247" s="1"/>
      <c r="U1247" s="5"/>
      <c r="V1247" s="5"/>
      <c r="W1247" s="5"/>
      <c r="X1247" s="5"/>
      <c r="Y1247" s="5"/>
      <c r="Z1247" s="5"/>
      <c r="AA1247" s="5"/>
      <c r="AB1247" s="5"/>
      <c r="AC1247" s="5"/>
      <c r="AD1247" s="5"/>
      <c r="AE1247" s="6"/>
      <c r="AF1247" s="5"/>
      <c r="AG1247" s="7"/>
      <c r="AH1247" s="6"/>
      <c r="AI1247" s="8"/>
      <c r="AJ1247" s="5"/>
      <c r="AK1247" s="5"/>
      <c r="AL1247" s="5"/>
      <c r="AM1247" s="5"/>
      <c r="AN1247" s="5"/>
      <c r="AO1247" s="5"/>
      <c r="AP1247" s="5"/>
      <c r="AQ1247" s="5"/>
      <c r="AR1247" s="5"/>
      <c r="AS1247" s="5"/>
      <c r="AT1247" s="5"/>
      <c r="AU1247" s="9"/>
      <c r="AV1247" s="1"/>
      <c r="AW1247" s="1"/>
    </row>
    <row r="1248">
      <c r="A1248" s="1"/>
      <c r="B1248" s="1"/>
      <c r="C1248" s="5"/>
      <c r="D1248" s="1"/>
      <c r="E1248" s="1"/>
      <c r="F1248" s="1"/>
      <c r="G1248" s="1"/>
      <c r="H1248" s="5"/>
      <c r="I1248" s="2"/>
      <c r="J1248" s="2"/>
      <c r="K1248" s="3"/>
      <c r="L1248" s="5"/>
      <c r="M1248" s="1"/>
      <c r="N1248" s="1"/>
      <c r="O1248" s="1"/>
      <c r="P1248" s="1"/>
      <c r="Q1248" s="1"/>
      <c r="R1248" s="1"/>
      <c r="S1248" s="1"/>
      <c r="T1248" s="1"/>
      <c r="U1248" s="5"/>
      <c r="V1248" s="5"/>
      <c r="W1248" s="5"/>
      <c r="X1248" s="5"/>
      <c r="Y1248" s="5"/>
      <c r="Z1248" s="5"/>
      <c r="AA1248" s="5"/>
      <c r="AB1248" s="5"/>
      <c r="AC1248" s="5"/>
      <c r="AD1248" s="5"/>
      <c r="AE1248" s="6"/>
      <c r="AF1248" s="5"/>
      <c r="AG1248" s="7"/>
      <c r="AH1248" s="6"/>
      <c r="AI1248" s="8"/>
      <c r="AJ1248" s="5"/>
      <c r="AK1248" s="5"/>
      <c r="AL1248" s="5"/>
      <c r="AM1248" s="5"/>
      <c r="AN1248" s="5"/>
      <c r="AO1248" s="5"/>
      <c r="AP1248" s="5"/>
      <c r="AQ1248" s="5"/>
      <c r="AR1248" s="5"/>
      <c r="AS1248" s="5"/>
      <c r="AT1248" s="5"/>
      <c r="AU1248" s="9"/>
      <c r="AV1248" s="1"/>
      <c r="AW1248" s="1"/>
    </row>
    <row r="1249">
      <c r="A1249" s="1"/>
      <c r="B1249" s="1"/>
      <c r="C1249" s="5"/>
      <c r="D1249" s="1"/>
      <c r="E1249" s="1"/>
      <c r="F1249" s="1"/>
      <c r="G1249" s="1"/>
      <c r="H1249" s="5"/>
      <c r="I1249" s="2"/>
      <c r="J1249" s="2"/>
      <c r="K1249" s="3"/>
      <c r="L1249" s="5"/>
      <c r="M1249" s="1"/>
      <c r="N1249" s="1"/>
      <c r="O1249" s="1"/>
      <c r="P1249" s="1"/>
      <c r="Q1249" s="1"/>
      <c r="R1249" s="1"/>
      <c r="S1249" s="1"/>
      <c r="T1249" s="1"/>
      <c r="U1249" s="5"/>
      <c r="V1249" s="5"/>
      <c r="W1249" s="5"/>
      <c r="X1249" s="5"/>
      <c r="Y1249" s="5"/>
      <c r="Z1249" s="5"/>
      <c r="AA1249" s="5"/>
      <c r="AB1249" s="5"/>
      <c r="AC1249" s="5"/>
      <c r="AD1249" s="5"/>
      <c r="AE1249" s="6"/>
      <c r="AF1249" s="5"/>
      <c r="AG1249" s="7"/>
      <c r="AH1249" s="6"/>
      <c r="AI1249" s="8"/>
      <c r="AJ1249" s="5"/>
      <c r="AK1249" s="5"/>
      <c r="AL1249" s="5"/>
      <c r="AM1249" s="5"/>
      <c r="AN1249" s="5"/>
      <c r="AO1249" s="5"/>
      <c r="AP1249" s="5"/>
      <c r="AQ1249" s="5"/>
      <c r="AR1249" s="5"/>
      <c r="AS1249" s="5"/>
      <c r="AT1249" s="5"/>
      <c r="AU1249" s="9"/>
      <c r="AV1249" s="1"/>
      <c r="AW1249" s="1"/>
    </row>
    <row r="1250">
      <c r="A1250" s="1"/>
      <c r="B1250" s="1"/>
      <c r="C1250" s="5"/>
      <c r="D1250" s="1"/>
      <c r="E1250" s="1"/>
      <c r="F1250" s="1"/>
      <c r="G1250" s="1"/>
      <c r="H1250" s="5"/>
      <c r="I1250" s="2"/>
      <c r="J1250" s="2"/>
      <c r="K1250" s="3"/>
      <c r="L1250" s="5"/>
      <c r="M1250" s="1"/>
      <c r="N1250" s="1"/>
      <c r="O1250" s="1"/>
      <c r="P1250" s="1"/>
      <c r="Q1250" s="1"/>
      <c r="R1250" s="1"/>
      <c r="S1250" s="1"/>
      <c r="T1250" s="1"/>
      <c r="U1250" s="5"/>
      <c r="V1250" s="5"/>
      <c r="W1250" s="5"/>
      <c r="X1250" s="5"/>
      <c r="Y1250" s="5"/>
      <c r="Z1250" s="5"/>
      <c r="AA1250" s="5"/>
      <c r="AB1250" s="5"/>
      <c r="AC1250" s="5"/>
      <c r="AD1250" s="5"/>
      <c r="AE1250" s="6"/>
      <c r="AF1250" s="5"/>
      <c r="AG1250" s="7"/>
      <c r="AH1250" s="6"/>
      <c r="AI1250" s="8"/>
      <c r="AJ1250" s="5"/>
      <c r="AK1250" s="5"/>
      <c r="AL1250" s="5"/>
      <c r="AM1250" s="5"/>
      <c r="AN1250" s="5"/>
      <c r="AO1250" s="5"/>
      <c r="AP1250" s="5"/>
      <c r="AQ1250" s="5"/>
      <c r="AR1250" s="5"/>
      <c r="AS1250" s="5"/>
      <c r="AT1250" s="5"/>
      <c r="AU1250" s="9"/>
      <c r="AV1250" s="1"/>
      <c r="AW1250" s="1"/>
    </row>
    <row r="1251">
      <c r="A1251" s="1"/>
      <c r="B1251" s="1"/>
      <c r="C1251" s="5"/>
      <c r="D1251" s="1"/>
      <c r="E1251" s="1"/>
      <c r="F1251" s="1"/>
      <c r="G1251" s="1"/>
      <c r="H1251" s="5"/>
      <c r="I1251" s="2"/>
      <c r="J1251" s="2"/>
      <c r="K1251" s="3"/>
      <c r="L1251" s="5"/>
      <c r="M1251" s="1"/>
      <c r="N1251" s="1"/>
      <c r="O1251" s="1"/>
      <c r="P1251" s="1"/>
      <c r="Q1251" s="1"/>
      <c r="R1251" s="1"/>
      <c r="S1251" s="1"/>
      <c r="T1251" s="1"/>
      <c r="U1251" s="5"/>
      <c r="V1251" s="5"/>
      <c r="W1251" s="5"/>
      <c r="X1251" s="5"/>
      <c r="Y1251" s="5"/>
      <c r="Z1251" s="5"/>
      <c r="AA1251" s="5"/>
      <c r="AB1251" s="5"/>
      <c r="AC1251" s="5"/>
      <c r="AD1251" s="5"/>
      <c r="AE1251" s="6"/>
      <c r="AF1251" s="5"/>
      <c r="AG1251" s="7"/>
      <c r="AH1251" s="6"/>
      <c r="AI1251" s="8"/>
      <c r="AJ1251" s="5"/>
      <c r="AK1251" s="5"/>
      <c r="AL1251" s="5"/>
      <c r="AM1251" s="5"/>
      <c r="AN1251" s="5"/>
      <c r="AO1251" s="5"/>
      <c r="AP1251" s="5"/>
      <c r="AQ1251" s="5"/>
      <c r="AR1251" s="5"/>
      <c r="AS1251" s="5"/>
      <c r="AT1251" s="5"/>
      <c r="AU1251" s="9"/>
      <c r="AV1251" s="1"/>
      <c r="AW1251" s="1"/>
    </row>
    <row r="1252">
      <c r="A1252" s="1"/>
      <c r="B1252" s="1"/>
      <c r="C1252" s="5"/>
      <c r="D1252" s="1"/>
      <c r="E1252" s="1"/>
      <c r="F1252" s="1"/>
      <c r="G1252" s="1"/>
      <c r="H1252" s="5"/>
      <c r="I1252" s="2"/>
      <c r="J1252" s="2"/>
      <c r="K1252" s="3"/>
      <c r="L1252" s="5"/>
      <c r="M1252" s="1"/>
      <c r="N1252" s="1"/>
      <c r="O1252" s="1"/>
      <c r="P1252" s="1"/>
      <c r="Q1252" s="1"/>
      <c r="R1252" s="1"/>
      <c r="S1252" s="1"/>
      <c r="T1252" s="1"/>
      <c r="U1252" s="5"/>
      <c r="V1252" s="5"/>
      <c r="W1252" s="5"/>
      <c r="X1252" s="5"/>
      <c r="Y1252" s="5"/>
      <c r="Z1252" s="5"/>
      <c r="AA1252" s="5"/>
      <c r="AB1252" s="5"/>
      <c r="AC1252" s="5"/>
      <c r="AD1252" s="5"/>
      <c r="AE1252" s="6"/>
      <c r="AF1252" s="5"/>
      <c r="AG1252" s="7"/>
      <c r="AH1252" s="6"/>
      <c r="AI1252" s="8"/>
      <c r="AJ1252" s="5"/>
      <c r="AK1252" s="5"/>
      <c r="AL1252" s="5"/>
      <c r="AM1252" s="5"/>
      <c r="AN1252" s="5"/>
      <c r="AO1252" s="5"/>
      <c r="AP1252" s="5"/>
      <c r="AQ1252" s="5"/>
      <c r="AR1252" s="5"/>
      <c r="AS1252" s="5"/>
      <c r="AT1252" s="5"/>
      <c r="AU1252" s="9"/>
      <c r="AV1252" s="1"/>
      <c r="AW1252" s="1"/>
    </row>
    <row r="1253">
      <c r="A1253" s="1"/>
      <c r="B1253" s="1"/>
      <c r="C1253" s="5"/>
      <c r="D1253" s="1"/>
      <c r="E1253" s="1"/>
      <c r="F1253" s="1"/>
      <c r="G1253" s="1"/>
      <c r="H1253" s="5"/>
      <c r="I1253" s="2"/>
      <c r="J1253" s="2"/>
      <c r="K1253" s="3"/>
      <c r="L1253" s="5"/>
      <c r="M1253" s="1"/>
      <c r="N1253" s="1"/>
      <c r="O1253" s="1"/>
      <c r="P1253" s="1"/>
      <c r="Q1253" s="1"/>
      <c r="R1253" s="1"/>
      <c r="S1253" s="1"/>
      <c r="T1253" s="1"/>
      <c r="U1253" s="5"/>
      <c r="V1253" s="5"/>
      <c r="W1253" s="5"/>
      <c r="X1253" s="5"/>
      <c r="Y1253" s="5"/>
      <c r="Z1253" s="5"/>
      <c r="AA1253" s="5"/>
      <c r="AB1253" s="5"/>
      <c r="AC1253" s="5"/>
      <c r="AD1253" s="5"/>
      <c r="AE1253" s="6"/>
      <c r="AF1253" s="5"/>
      <c r="AG1253" s="7"/>
      <c r="AH1253" s="6"/>
      <c r="AI1253" s="8"/>
      <c r="AJ1253" s="5"/>
      <c r="AK1253" s="5"/>
      <c r="AL1253" s="5"/>
      <c r="AM1253" s="5"/>
      <c r="AN1253" s="5"/>
      <c r="AO1253" s="5"/>
      <c r="AP1253" s="5"/>
      <c r="AQ1253" s="5"/>
      <c r="AR1253" s="5"/>
      <c r="AS1253" s="5"/>
      <c r="AT1253" s="5"/>
      <c r="AU1253" s="9"/>
      <c r="AV1253" s="1"/>
      <c r="AW1253" s="1"/>
    </row>
    <row r="1254">
      <c r="A1254" s="1"/>
      <c r="B1254" s="1"/>
      <c r="C1254" s="5"/>
      <c r="D1254" s="1"/>
      <c r="E1254" s="1"/>
      <c r="F1254" s="1"/>
      <c r="G1254" s="1"/>
      <c r="H1254" s="5"/>
      <c r="I1254" s="2"/>
      <c r="J1254" s="2"/>
      <c r="K1254" s="3"/>
      <c r="L1254" s="5"/>
      <c r="M1254" s="1"/>
      <c r="N1254" s="1"/>
      <c r="O1254" s="1"/>
      <c r="P1254" s="1"/>
      <c r="Q1254" s="1"/>
      <c r="R1254" s="1"/>
      <c r="S1254" s="1"/>
      <c r="T1254" s="1"/>
      <c r="U1254" s="5"/>
      <c r="V1254" s="5"/>
      <c r="W1254" s="5"/>
      <c r="X1254" s="5"/>
      <c r="Y1254" s="5"/>
      <c r="Z1254" s="5"/>
      <c r="AA1254" s="5"/>
      <c r="AB1254" s="5"/>
      <c r="AC1254" s="5"/>
      <c r="AD1254" s="5"/>
      <c r="AE1254" s="6"/>
      <c r="AF1254" s="5"/>
      <c r="AG1254" s="7"/>
      <c r="AH1254" s="6"/>
      <c r="AI1254" s="8"/>
      <c r="AJ1254" s="5"/>
      <c r="AK1254" s="5"/>
      <c r="AL1254" s="5"/>
      <c r="AM1254" s="5"/>
      <c r="AN1254" s="5"/>
      <c r="AO1254" s="5"/>
      <c r="AP1254" s="5"/>
      <c r="AQ1254" s="5"/>
      <c r="AR1254" s="5"/>
      <c r="AS1254" s="5"/>
      <c r="AT1254" s="5"/>
      <c r="AU1254" s="9"/>
      <c r="AV1254" s="1"/>
      <c r="AW1254" s="1"/>
    </row>
    <row r="1255">
      <c r="A1255" s="1"/>
      <c r="B1255" s="1"/>
      <c r="C1255" s="5"/>
      <c r="D1255" s="1"/>
      <c r="E1255" s="1"/>
      <c r="F1255" s="1"/>
      <c r="G1255" s="1"/>
      <c r="H1255" s="5"/>
      <c r="I1255" s="2"/>
      <c r="J1255" s="2"/>
      <c r="K1255" s="3"/>
      <c r="L1255" s="5"/>
      <c r="M1255" s="1"/>
      <c r="N1255" s="1"/>
      <c r="O1255" s="1"/>
      <c r="P1255" s="1"/>
      <c r="Q1255" s="1"/>
      <c r="R1255" s="1"/>
      <c r="S1255" s="1"/>
      <c r="T1255" s="1"/>
      <c r="U1255" s="5"/>
      <c r="V1255" s="5"/>
      <c r="W1255" s="5"/>
      <c r="X1255" s="5"/>
      <c r="Y1255" s="5"/>
      <c r="Z1255" s="5"/>
      <c r="AA1255" s="5"/>
      <c r="AB1255" s="5"/>
      <c r="AC1255" s="5"/>
      <c r="AD1255" s="5"/>
      <c r="AE1255" s="6"/>
      <c r="AF1255" s="5"/>
      <c r="AG1255" s="7"/>
      <c r="AH1255" s="6"/>
      <c r="AI1255" s="8"/>
      <c r="AJ1255" s="5"/>
      <c r="AK1255" s="5"/>
      <c r="AL1255" s="5"/>
      <c r="AM1255" s="5"/>
      <c r="AN1255" s="5"/>
      <c r="AO1255" s="5"/>
      <c r="AP1255" s="5"/>
      <c r="AQ1255" s="5"/>
      <c r="AR1255" s="5"/>
      <c r="AS1255" s="5"/>
      <c r="AT1255" s="5"/>
      <c r="AU1255" s="9"/>
      <c r="AV1255" s="1"/>
      <c r="AW1255" s="1"/>
    </row>
    <row r="1256">
      <c r="A1256" s="1"/>
      <c r="B1256" s="1"/>
      <c r="C1256" s="5"/>
      <c r="D1256" s="1"/>
      <c r="E1256" s="1"/>
      <c r="F1256" s="1"/>
      <c r="G1256" s="1"/>
      <c r="H1256" s="5"/>
      <c r="I1256" s="2"/>
      <c r="J1256" s="2"/>
      <c r="K1256" s="3"/>
      <c r="L1256" s="5"/>
      <c r="M1256" s="1"/>
      <c r="N1256" s="1"/>
      <c r="O1256" s="1"/>
      <c r="P1256" s="1"/>
      <c r="Q1256" s="1"/>
      <c r="R1256" s="1"/>
      <c r="S1256" s="1"/>
      <c r="T1256" s="1"/>
      <c r="U1256" s="5"/>
      <c r="V1256" s="5"/>
      <c r="W1256" s="5"/>
      <c r="X1256" s="5"/>
      <c r="Y1256" s="5"/>
      <c r="Z1256" s="5"/>
      <c r="AA1256" s="5"/>
      <c r="AB1256" s="5"/>
      <c r="AC1256" s="5"/>
      <c r="AD1256" s="5"/>
      <c r="AE1256" s="6"/>
      <c r="AF1256" s="5"/>
      <c r="AG1256" s="7"/>
      <c r="AH1256" s="6"/>
      <c r="AI1256" s="8"/>
      <c r="AJ1256" s="5"/>
      <c r="AK1256" s="5"/>
      <c r="AL1256" s="5"/>
      <c r="AM1256" s="5"/>
      <c r="AN1256" s="5"/>
      <c r="AO1256" s="5"/>
      <c r="AP1256" s="5"/>
      <c r="AQ1256" s="5"/>
      <c r="AR1256" s="5"/>
      <c r="AS1256" s="5"/>
      <c r="AT1256" s="5"/>
      <c r="AU1256" s="9"/>
      <c r="AV1256" s="1"/>
      <c r="AW1256" s="1"/>
    </row>
    <row r="1257">
      <c r="A1257" s="1"/>
      <c r="B1257" s="1"/>
      <c r="C1257" s="5"/>
      <c r="D1257" s="1"/>
      <c r="E1257" s="1"/>
      <c r="F1257" s="1"/>
      <c r="G1257" s="1"/>
      <c r="H1257" s="5"/>
      <c r="I1257" s="2"/>
      <c r="J1257" s="2"/>
      <c r="K1257" s="3"/>
      <c r="L1257" s="5"/>
      <c r="M1257" s="1"/>
      <c r="N1257" s="1"/>
      <c r="O1257" s="1"/>
      <c r="P1257" s="1"/>
      <c r="Q1257" s="1"/>
      <c r="R1257" s="1"/>
      <c r="S1257" s="1"/>
      <c r="T1257" s="1"/>
      <c r="U1257" s="5"/>
      <c r="V1257" s="5"/>
      <c r="W1257" s="5"/>
      <c r="X1257" s="5"/>
      <c r="Y1257" s="5"/>
      <c r="Z1257" s="5"/>
      <c r="AA1257" s="5"/>
      <c r="AB1257" s="5"/>
      <c r="AC1257" s="5"/>
      <c r="AD1257" s="5"/>
      <c r="AE1257" s="6"/>
      <c r="AF1257" s="5"/>
      <c r="AG1257" s="7"/>
      <c r="AH1257" s="6"/>
      <c r="AI1257" s="8"/>
      <c r="AJ1257" s="5"/>
      <c r="AK1257" s="5"/>
      <c r="AL1257" s="5"/>
      <c r="AM1257" s="5"/>
      <c r="AN1257" s="5"/>
      <c r="AO1257" s="5"/>
      <c r="AP1257" s="5"/>
      <c r="AQ1257" s="5"/>
      <c r="AR1257" s="5"/>
      <c r="AS1257" s="5"/>
      <c r="AT1257" s="5"/>
      <c r="AU1257" s="9"/>
      <c r="AV1257" s="1"/>
      <c r="AW1257" s="1"/>
    </row>
    <row r="1258">
      <c r="A1258" s="1"/>
      <c r="B1258" s="1"/>
      <c r="C1258" s="5"/>
      <c r="D1258" s="1"/>
      <c r="E1258" s="1"/>
      <c r="F1258" s="1"/>
      <c r="G1258" s="1"/>
      <c r="H1258" s="5"/>
      <c r="I1258" s="2"/>
      <c r="J1258" s="2"/>
      <c r="K1258" s="3"/>
      <c r="L1258" s="5"/>
      <c r="M1258" s="1"/>
      <c r="N1258" s="1"/>
      <c r="O1258" s="1"/>
      <c r="P1258" s="1"/>
      <c r="Q1258" s="1"/>
      <c r="R1258" s="1"/>
      <c r="S1258" s="1"/>
      <c r="T1258" s="1"/>
      <c r="U1258" s="5"/>
      <c r="V1258" s="5"/>
      <c r="W1258" s="5"/>
      <c r="X1258" s="5"/>
      <c r="Y1258" s="5"/>
      <c r="Z1258" s="5"/>
      <c r="AA1258" s="5"/>
      <c r="AB1258" s="5"/>
      <c r="AC1258" s="5"/>
      <c r="AD1258" s="5"/>
      <c r="AE1258" s="6"/>
      <c r="AF1258" s="5"/>
      <c r="AG1258" s="7"/>
      <c r="AH1258" s="6"/>
      <c r="AI1258" s="8"/>
      <c r="AJ1258" s="5"/>
      <c r="AK1258" s="5"/>
      <c r="AL1258" s="5"/>
      <c r="AM1258" s="5"/>
      <c r="AN1258" s="5"/>
      <c r="AO1258" s="5"/>
      <c r="AP1258" s="5"/>
      <c r="AQ1258" s="5"/>
      <c r="AR1258" s="5"/>
      <c r="AS1258" s="5"/>
      <c r="AT1258" s="5"/>
      <c r="AU1258" s="9"/>
      <c r="AV1258" s="1"/>
      <c r="AW1258" s="1"/>
    </row>
    <row r="1259">
      <c r="A1259" s="1"/>
      <c r="B1259" s="1"/>
      <c r="C1259" s="5"/>
      <c r="D1259" s="1"/>
      <c r="E1259" s="1"/>
      <c r="F1259" s="1"/>
      <c r="G1259" s="1"/>
      <c r="H1259" s="5"/>
      <c r="I1259" s="2"/>
      <c r="J1259" s="2"/>
      <c r="K1259" s="3"/>
      <c r="L1259" s="5"/>
      <c r="M1259" s="1"/>
      <c r="N1259" s="1"/>
      <c r="O1259" s="1"/>
      <c r="P1259" s="1"/>
      <c r="Q1259" s="1"/>
      <c r="R1259" s="1"/>
      <c r="S1259" s="1"/>
      <c r="T1259" s="1"/>
      <c r="U1259" s="5"/>
      <c r="V1259" s="5"/>
      <c r="W1259" s="5"/>
      <c r="X1259" s="5"/>
      <c r="Y1259" s="5"/>
      <c r="Z1259" s="5"/>
      <c r="AA1259" s="5"/>
      <c r="AB1259" s="5"/>
      <c r="AC1259" s="5"/>
      <c r="AD1259" s="5"/>
      <c r="AE1259" s="6"/>
      <c r="AF1259" s="5"/>
      <c r="AG1259" s="7"/>
      <c r="AH1259" s="6"/>
      <c r="AI1259" s="8"/>
      <c r="AJ1259" s="5"/>
      <c r="AK1259" s="5"/>
      <c r="AL1259" s="5"/>
      <c r="AM1259" s="5"/>
      <c r="AN1259" s="5"/>
      <c r="AO1259" s="5"/>
      <c r="AP1259" s="5"/>
      <c r="AQ1259" s="5"/>
      <c r="AR1259" s="5"/>
      <c r="AS1259" s="5"/>
      <c r="AT1259" s="5"/>
      <c r="AU1259" s="9"/>
      <c r="AV1259" s="1"/>
      <c r="AW1259" s="1"/>
    </row>
    <row r="1260">
      <c r="A1260" s="1"/>
      <c r="B1260" s="1"/>
      <c r="C1260" s="5"/>
      <c r="D1260" s="1"/>
      <c r="E1260" s="1"/>
      <c r="F1260" s="1"/>
      <c r="G1260" s="1"/>
      <c r="H1260" s="5"/>
      <c r="I1260" s="2"/>
      <c r="J1260" s="2"/>
      <c r="K1260" s="3"/>
      <c r="L1260" s="5"/>
      <c r="M1260" s="1"/>
      <c r="N1260" s="1"/>
      <c r="O1260" s="1"/>
      <c r="P1260" s="1"/>
      <c r="Q1260" s="1"/>
      <c r="R1260" s="1"/>
      <c r="S1260" s="1"/>
      <c r="T1260" s="1"/>
      <c r="U1260" s="5"/>
      <c r="V1260" s="5"/>
      <c r="W1260" s="5"/>
      <c r="X1260" s="5"/>
      <c r="Y1260" s="5"/>
      <c r="Z1260" s="5"/>
      <c r="AA1260" s="5"/>
      <c r="AB1260" s="5"/>
      <c r="AC1260" s="5"/>
      <c r="AD1260" s="5"/>
      <c r="AE1260" s="6"/>
      <c r="AF1260" s="5"/>
      <c r="AG1260" s="7"/>
      <c r="AH1260" s="6"/>
      <c r="AI1260" s="8"/>
      <c r="AJ1260" s="5"/>
      <c r="AK1260" s="5"/>
      <c r="AL1260" s="5"/>
      <c r="AM1260" s="5"/>
      <c r="AN1260" s="5"/>
      <c r="AO1260" s="5"/>
      <c r="AP1260" s="5"/>
      <c r="AQ1260" s="5"/>
      <c r="AR1260" s="5"/>
      <c r="AS1260" s="5"/>
      <c r="AT1260" s="5"/>
      <c r="AU1260" s="9"/>
      <c r="AV1260" s="1"/>
      <c r="AW1260" s="1"/>
    </row>
    <row r="1261">
      <c r="A1261" s="1"/>
      <c r="B1261" s="1"/>
      <c r="C1261" s="5"/>
      <c r="D1261" s="1"/>
      <c r="E1261" s="1"/>
      <c r="F1261" s="1"/>
      <c r="G1261" s="1"/>
      <c r="H1261" s="5"/>
      <c r="I1261" s="2"/>
      <c r="J1261" s="2"/>
      <c r="K1261" s="3"/>
      <c r="L1261" s="5"/>
      <c r="M1261" s="1"/>
      <c r="N1261" s="1"/>
      <c r="O1261" s="1"/>
      <c r="P1261" s="1"/>
      <c r="Q1261" s="1"/>
      <c r="R1261" s="1"/>
      <c r="S1261" s="1"/>
      <c r="T1261" s="1"/>
      <c r="U1261" s="5"/>
      <c r="V1261" s="5"/>
      <c r="W1261" s="5"/>
      <c r="X1261" s="5"/>
      <c r="Y1261" s="5"/>
      <c r="Z1261" s="5"/>
      <c r="AA1261" s="5"/>
      <c r="AB1261" s="5"/>
      <c r="AC1261" s="5"/>
      <c r="AD1261" s="5"/>
      <c r="AE1261" s="6"/>
      <c r="AF1261" s="5"/>
      <c r="AG1261" s="7"/>
      <c r="AH1261" s="6"/>
      <c r="AI1261" s="8"/>
      <c r="AJ1261" s="5"/>
      <c r="AK1261" s="5"/>
      <c r="AL1261" s="5"/>
      <c r="AM1261" s="5"/>
      <c r="AN1261" s="5"/>
      <c r="AO1261" s="5"/>
      <c r="AP1261" s="5"/>
      <c r="AQ1261" s="5"/>
      <c r="AR1261" s="5"/>
      <c r="AS1261" s="5"/>
      <c r="AT1261" s="5"/>
      <c r="AU1261" s="9"/>
      <c r="AV1261" s="1"/>
      <c r="AW1261" s="1"/>
    </row>
    <row r="1262">
      <c r="A1262" s="1"/>
      <c r="B1262" s="1"/>
      <c r="C1262" s="5"/>
      <c r="D1262" s="1"/>
      <c r="E1262" s="1"/>
      <c r="F1262" s="1"/>
      <c r="G1262" s="1"/>
      <c r="H1262" s="5"/>
      <c r="I1262" s="2"/>
      <c r="J1262" s="2"/>
      <c r="K1262" s="3"/>
      <c r="L1262" s="5"/>
      <c r="M1262" s="1"/>
      <c r="N1262" s="1"/>
      <c r="O1262" s="1"/>
      <c r="P1262" s="1"/>
      <c r="Q1262" s="1"/>
      <c r="R1262" s="1"/>
      <c r="S1262" s="1"/>
      <c r="T1262" s="1"/>
      <c r="U1262" s="5"/>
      <c r="V1262" s="5"/>
      <c r="W1262" s="5"/>
      <c r="X1262" s="5"/>
      <c r="Y1262" s="5"/>
      <c r="Z1262" s="5"/>
      <c r="AA1262" s="5"/>
      <c r="AB1262" s="5"/>
      <c r="AC1262" s="5"/>
      <c r="AD1262" s="5"/>
      <c r="AE1262" s="6"/>
      <c r="AF1262" s="5"/>
      <c r="AG1262" s="7"/>
      <c r="AH1262" s="6"/>
      <c r="AI1262" s="8"/>
      <c r="AJ1262" s="5"/>
      <c r="AK1262" s="5"/>
      <c r="AL1262" s="5"/>
      <c r="AM1262" s="5"/>
      <c r="AN1262" s="5"/>
      <c r="AO1262" s="5"/>
      <c r="AP1262" s="5"/>
      <c r="AQ1262" s="5"/>
      <c r="AR1262" s="5"/>
      <c r="AS1262" s="5"/>
      <c r="AT1262" s="5"/>
      <c r="AU1262" s="9"/>
      <c r="AV1262" s="1"/>
      <c r="AW1262" s="1"/>
    </row>
    <row r="1263">
      <c r="A1263" s="1"/>
      <c r="B1263" s="1"/>
      <c r="C1263" s="5"/>
      <c r="D1263" s="1"/>
      <c r="E1263" s="1"/>
      <c r="F1263" s="1"/>
      <c r="G1263" s="1"/>
      <c r="H1263" s="5"/>
      <c r="I1263" s="2"/>
      <c r="J1263" s="2"/>
      <c r="K1263" s="3"/>
      <c r="L1263" s="5"/>
      <c r="M1263" s="1"/>
      <c r="N1263" s="1"/>
      <c r="O1263" s="1"/>
      <c r="P1263" s="1"/>
      <c r="Q1263" s="1"/>
      <c r="R1263" s="1"/>
      <c r="S1263" s="1"/>
      <c r="T1263" s="1"/>
      <c r="U1263" s="5"/>
      <c r="V1263" s="5"/>
      <c r="W1263" s="5"/>
      <c r="X1263" s="5"/>
      <c r="Y1263" s="5"/>
      <c r="Z1263" s="5"/>
      <c r="AA1263" s="5"/>
      <c r="AB1263" s="5"/>
      <c r="AC1263" s="5"/>
      <c r="AD1263" s="5"/>
      <c r="AE1263" s="6"/>
      <c r="AF1263" s="5"/>
      <c r="AG1263" s="7"/>
      <c r="AH1263" s="6"/>
      <c r="AI1263" s="8"/>
      <c r="AJ1263" s="5"/>
      <c r="AK1263" s="5"/>
      <c r="AL1263" s="5"/>
      <c r="AM1263" s="5"/>
      <c r="AN1263" s="5"/>
      <c r="AO1263" s="5"/>
      <c r="AP1263" s="5"/>
      <c r="AQ1263" s="5"/>
      <c r="AR1263" s="5"/>
      <c r="AS1263" s="5"/>
      <c r="AT1263" s="5"/>
      <c r="AU1263" s="9"/>
      <c r="AV1263" s="1"/>
      <c r="AW1263" s="1"/>
    </row>
    <row r="1264">
      <c r="A1264" s="1"/>
      <c r="B1264" s="1"/>
      <c r="C1264" s="5"/>
      <c r="D1264" s="1"/>
      <c r="E1264" s="1"/>
      <c r="F1264" s="1"/>
      <c r="G1264" s="1"/>
      <c r="H1264" s="5"/>
      <c r="I1264" s="2"/>
      <c r="J1264" s="2"/>
      <c r="K1264" s="3"/>
      <c r="L1264" s="5"/>
      <c r="M1264" s="1"/>
      <c r="N1264" s="1"/>
      <c r="O1264" s="1"/>
      <c r="P1264" s="1"/>
      <c r="Q1264" s="1"/>
      <c r="R1264" s="1"/>
      <c r="S1264" s="1"/>
      <c r="T1264" s="1"/>
      <c r="U1264" s="5"/>
      <c r="V1264" s="5"/>
      <c r="W1264" s="5"/>
      <c r="X1264" s="5"/>
      <c r="Y1264" s="5"/>
      <c r="Z1264" s="5"/>
      <c r="AA1264" s="5"/>
      <c r="AB1264" s="5"/>
      <c r="AC1264" s="5"/>
      <c r="AD1264" s="5"/>
      <c r="AE1264" s="6"/>
      <c r="AF1264" s="5"/>
      <c r="AG1264" s="7"/>
      <c r="AH1264" s="6"/>
      <c r="AI1264" s="8"/>
      <c r="AJ1264" s="5"/>
      <c r="AK1264" s="5"/>
      <c r="AL1264" s="5"/>
      <c r="AM1264" s="5"/>
      <c r="AN1264" s="5"/>
      <c r="AO1264" s="5"/>
      <c r="AP1264" s="5"/>
      <c r="AQ1264" s="5"/>
      <c r="AR1264" s="5"/>
      <c r="AS1264" s="5"/>
      <c r="AT1264" s="5"/>
      <c r="AU1264" s="9"/>
      <c r="AV1264" s="1"/>
      <c r="AW1264" s="1"/>
    </row>
    <row r="1265">
      <c r="A1265" s="1"/>
      <c r="B1265" s="1"/>
      <c r="C1265" s="5"/>
      <c r="D1265" s="1"/>
      <c r="E1265" s="1"/>
      <c r="F1265" s="1"/>
      <c r="G1265" s="1"/>
      <c r="H1265" s="5"/>
      <c r="I1265" s="2"/>
      <c r="J1265" s="2"/>
      <c r="K1265" s="3"/>
      <c r="L1265" s="5"/>
      <c r="M1265" s="1"/>
      <c r="N1265" s="1"/>
      <c r="O1265" s="1"/>
      <c r="P1265" s="1"/>
      <c r="Q1265" s="1"/>
      <c r="R1265" s="1"/>
      <c r="S1265" s="1"/>
      <c r="T1265" s="1"/>
      <c r="U1265" s="5"/>
      <c r="V1265" s="5"/>
      <c r="W1265" s="5"/>
      <c r="X1265" s="5"/>
      <c r="Y1265" s="5"/>
      <c r="Z1265" s="5"/>
      <c r="AA1265" s="5"/>
      <c r="AB1265" s="5"/>
      <c r="AC1265" s="5"/>
      <c r="AD1265" s="5"/>
      <c r="AE1265" s="6"/>
      <c r="AF1265" s="5"/>
      <c r="AG1265" s="7"/>
      <c r="AH1265" s="6"/>
      <c r="AI1265" s="8"/>
      <c r="AJ1265" s="5"/>
      <c r="AK1265" s="5"/>
      <c r="AL1265" s="5"/>
      <c r="AM1265" s="5"/>
      <c r="AN1265" s="5"/>
      <c r="AO1265" s="5"/>
      <c r="AP1265" s="5"/>
      <c r="AQ1265" s="5"/>
      <c r="AR1265" s="5"/>
      <c r="AS1265" s="5"/>
      <c r="AT1265" s="5"/>
      <c r="AU1265" s="9"/>
      <c r="AV1265" s="1"/>
      <c r="AW1265" s="1"/>
    </row>
    <row r="1266">
      <c r="A1266" s="1"/>
      <c r="B1266" s="1"/>
      <c r="C1266" s="5"/>
      <c r="D1266" s="1"/>
      <c r="E1266" s="1"/>
      <c r="F1266" s="1"/>
      <c r="G1266" s="1"/>
      <c r="H1266" s="5"/>
      <c r="I1266" s="2"/>
      <c r="J1266" s="2"/>
      <c r="K1266" s="3"/>
      <c r="L1266" s="5"/>
      <c r="M1266" s="1"/>
      <c r="N1266" s="1"/>
      <c r="O1266" s="1"/>
      <c r="P1266" s="1"/>
      <c r="Q1266" s="1"/>
      <c r="R1266" s="1"/>
      <c r="S1266" s="1"/>
      <c r="T1266" s="1"/>
      <c r="U1266" s="5"/>
      <c r="V1266" s="5"/>
      <c r="W1266" s="5"/>
      <c r="X1266" s="5"/>
      <c r="Y1266" s="5"/>
      <c r="Z1266" s="5"/>
      <c r="AA1266" s="5"/>
      <c r="AB1266" s="5"/>
      <c r="AC1266" s="5"/>
      <c r="AD1266" s="5"/>
      <c r="AE1266" s="6"/>
      <c r="AF1266" s="5"/>
      <c r="AG1266" s="7"/>
      <c r="AH1266" s="6"/>
      <c r="AI1266" s="8"/>
      <c r="AJ1266" s="5"/>
      <c r="AK1266" s="5"/>
      <c r="AL1266" s="5"/>
      <c r="AM1266" s="5"/>
      <c r="AN1266" s="5"/>
      <c r="AO1266" s="5"/>
      <c r="AP1266" s="5"/>
      <c r="AQ1266" s="5"/>
      <c r="AR1266" s="5"/>
      <c r="AS1266" s="5"/>
      <c r="AT1266" s="5"/>
      <c r="AU1266" s="9"/>
      <c r="AV1266" s="1"/>
      <c r="AW1266" s="1"/>
    </row>
    <row r="1267">
      <c r="A1267" s="1"/>
      <c r="B1267" s="1"/>
      <c r="C1267" s="5"/>
      <c r="D1267" s="1"/>
      <c r="E1267" s="1"/>
      <c r="F1267" s="1"/>
      <c r="G1267" s="1"/>
      <c r="H1267" s="5"/>
      <c r="I1267" s="2"/>
      <c r="J1267" s="2"/>
      <c r="K1267" s="3"/>
      <c r="L1267" s="5"/>
      <c r="M1267" s="1"/>
      <c r="N1267" s="1"/>
      <c r="O1267" s="1"/>
      <c r="P1267" s="1"/>
      <c r="Q1267" s="1"/>
      <c r="R1267" s="1"/>
      <c r="S1267" s="1"/>
      <c r="T1267" s="1"/>
      <c r="U1267" s="5"/>
      <c r="V1267" s="5"/>
      <c r="W1267" s="5"/>
      <c r="X1267" s="5"/>
      <c r="Y1267" s="5"/>
      <c r="Z1267" s="5"/>
      <c r="AA1267" s="5"/>
      <c r="AB1267" s="5"/>
      <c r="AC1267" s="5"/>
      <c r="AD1267" s="5"/>
      <c r="AE1267" s="6"/>
      <c r="AF1267" s="5"/>
      <c r="AG1267" s="7"/>
      <c r="AH1267" s="6"/>
      <c r="AI1267" s="8"/>
      <c r="AJ1267" s="5"/>
      <c r="AK1267" s="5"/>
      <c r="AL1267" s="5"/>
      <c r="AM1267" s="5"/>
      <c r="AN1267" s="5"/>
      <c r="AO1267" s="5"/>
      <c r="AP1267" s="5"/>
      <c r="AQ1267" s="5"/>
      <c r="AR1267" s="5"/>
      <c r="AS1267" s="5"/>
      <c r="AT1267" s="5"/>
      <c r="AU1267" s="9"/>
      <c r="AV1267" s="1"/>
      <c r="AW1267" s="1"/>
    </row>
    <row r="1268">
      <c r="A1268" s="1"/>
      <c r="B1268" s="1"/>
      <c r="C1268" s="5"/>
      <c r="D1268" s="1"/>
      <c r="E1268" s="1"/>
      <c r="F1268" s="1"/>
      <c r="G1268" s="1"/>
      <c r="H1268" s="5"/>
      <c r="I1268" s="2"/>
      <c r="J1268" s="2"/>
      <c r="K1268" s="3"/>
      <c r="L1268" s="5"/>
      <c r="M1268" s="1"/>
      <c r="N1268" s="1"/>
      <c r="O1268" s="1"/>
      <c r="P1268" s="1"/>
      <c r="Q1268" s="1"/>
      <c r="R1268" s="1"/>
      <c r="S1268" s="1"/>
      <c r="T1268" s="1"/>
      <c r="U1268" s="5"/>
      <c r="V1268" s="5"/>
      <c r="W1268" s="5"/>
      <c r="X1268" s="5"/>
      <c r="Y1268" s="5"/>
      <c r="Z1268" s="5"/>
      <c r="AA1268" s="5"/>
      <c r="AB1268" s="5"/>
      <c r="AC1268" s="5"/>
      <c r="AD1268" s="5"/>
      <c r="AE1268" s="6"/>
      <c r="AF1268" s="5"/>
      <c r="AG1268" s="7"/>
      <c r="AH1268" s="6"/>
      <c r="AI1268" s="8"/>
      <c r="AJ1268" s="5"/>
      <c r="AK1268" s="5"/>
      <c r="AL1268" s="5"/>
      <c r="AM1268" s="5"/>
      <c r="AN1268" s="5"/>
      <c r="AO1268" s="5"/>
      <c r="AP1268" s="5"/>
      <c r="AQ1268" s="5"/>
      <c r="AR1268" s="5"/>
      <c r="AS1268" s="5"/>
      <c r="AT1268" s="5"/>
      <c r="AU1268" s="9"/>
      <c r="AV1268" s="1"/>
      <c r="AW1268" s="1"/>
    </row>
    <row r="1269">
      <c r="A1269" s="1"/>
      <c r="B1269" s="1"/>
      <c r="C1269" s="5"/>
      <c r="D1269" s="1"/>
      <c r="E1269" s="1"/>
      <c r="F1269" s="1"/>
      <c r="G1269" s="1"/>
      <c r="H1269" s="5"/>
      <c r="I1269" s="2"/>
      <c r="J1269" s="2"/>
      <c r="K1269" s="3"/>
      <c r="L1269" s="5"/>
      <c r="M1269" s="1"/>
      <c r="N1269" s="1"/>
      <c r="O1269" s="1"/>
      <c r="P1269" s="1"/>
      <c r="Q1269" s="1"/>
      <c r="R1269" s="1"/>
      <c r="S1269" s="1"/>
      <c r="T1269" s="1"/>
      <c r="U1269" s="5"/>
      <c r="V1269" s="5"/>
      <c r="W1269" s="5"/>
      <c r="X1269" s="5"/>
      <c r="Y1269" s="5"/>
      <c r="Z1269" s="5"/>
      <c r="AA1269" s="5"/>
      <c r="AB1269" s="5"/>
      <c r="AC1269" s="5"/>
      <c r="AD1269" s="5"/>
      <c r="AE1269" s="6"/>
      <c r="AF1269" s="5"/>
      <c r="AG1269" s="7"/>
      <c r="AH1269" s="6"/>
      <c r="AI1269" s="8"/>
      <c r="AJ1269" s="5"/>
      <c r="AK1269" s="5"/>
      <c r="AL1269" s="5"/>
      <c r="AM1269" s="5"/>
      <c r="AN1269" s="5"/>
      <c r="AO1269" s="5"/>
      <c r="AP1269" s="5"/>
      <c r="AQ1269" s="5"/>
      <c r="AR1269" s="5"/>
      <c r="AS1269" s="5"/>
      <c r="AT1269" s="5"/>
      <c r="AU1269" s="9"/>
      <c r="AV1269" s="1"/>
      <c r="AW1269" s="1"/>
    </row>
    <row r="1270">
      <c r="A1270" s="1"/>
      <c r="B1270" s="1"/>
      <c r="C1270" s="5"/>
      <c r="D1270" s="1"/>
      <c r="E1270" s="1"/>
      <c r="F1270" s="1"/>
      <c r="G1270" s="1"/>
      <c r="H1270" s="5"/>
      <c r="I1270" s="2"/>
      <c r="J1270" s="2"/>
      <c r="K1270" s="3"/>
      <c r="L1270" s="5"/>
      <c r="M1270" s="1"/>
      <c r="N1270" s="1"/>
      <c r="O1270" s="1"/>
      <c r="P1270" s="1"/>
      <c r="Q1270" s="1"/>
      <c r="R1270" s="1"/>
      <c r="S1270" s="1"/>
      <c r="T1270" s="1"/>
      <c r="U1270" s="5"/>
      <c r="V1270" s="5"/>
      <c r="W1270" s="5"/>
      <c r="X1270" s="5"/>
      <c r="Y1270" s="5"/>
      <c r="Z1270" s="5"/>
      <c r="AA1270" s="5"/>
      <c r="AB1270" s="5"/>
      <c r="AC1270" s="5"/>
      <c r="AD1270" s="5"/>
      <c r="AE1270" s="6"/>
      <c r="AF1270" s="5"/>
      <c r="AG1270" s="7"/>
      <c r="AH1270" s="6"/>
      <c r="AI1270" s="8"/>
      <c r="AJ1270" s="5"/>
      <c r="AK1270" s="5"/>
      <c r="AL1270" s="5"/>
      <c r="AM1270" s="5"/>
      <c r="AN1270" s="5"/>
      <c r="AO1270" s="5"/>
      <c r="AP1270" s="5"/>
      <c r="AQ1270" s="5"/>
      <c r="AR1270" s="5"/>
      <c r="AS1270" s="5"/>
      <c r="AT1270" s="5"/>
      <c r="AU1270" s="9"/>
      <c r="AV1270" s="1"/>
      <c r="AW1270" s="1"/>
    </row>
    <row r="1271">
      <c r="A1271" s="1"/>
      <c r="B1271" s="1"/>
      <c r="C1271" s="5"/>
      <c r="D1271" s="1"/>
      <c r="E1271" s="1"/>
      <c r="F1271" s="1"/>
      <c r="G1271" s="1"/>
      <c r="H1271" s="5"/>
      <c r="I1271" s="2"/>
      <c r="J1271" s="2"/>
      <c r="K1271" s="3"/>
      <c r="L1271" s="5"/>
      <c r="M1271" s="1"/>
      <c r="N1271" s="1"/>
      <c r="O1271" s="1"/>
      <c r="P1271" s="1"/>
      <c r="Q1271" s="1"/>
      <c r="R1271" s="1"/>
      <c r="S1271" s="1"/>
      <c r="T1271" s="1"/>
      <c r="U1271" s="5"/>
      <c r="V1271" s="5"/>
      <c r="W1271" s="5"/>
      <c r="X1271" s="5"/>
      <c r="Y1271" s="5"/>
      <c r="Z1271" s="5"/>
      <c r="AA1271" s="5"/>
      <c r="AB1271" s="5"/>
      <c r="AC1271" s="5"/>
      <c r="AD1271" s="5"/>
      <c r="AE1271" s="6"/>
      <c r="AF1271" s="5"/>
      <c r="AG1271" s="7"/>
      <c r="AH1271" s="6"/>
      <c r="AI1271" s="8"/>
      <c r="AJ1271" s="5"/>
      <c r="AK1271" s="5"/>
      <c r="AL1271" s="5"/>
      <c r="AM1271" s="5"/>
      <c r="AN1271" s="5"/>
      <c r="AO1271" s="5"/>
      <c r="AP1271" s="5"/>
      <c r="AQ1271" s="5"/>
      <c r="AR1271" s="5"/>
      <c r="AS1271" s="5"/>
      <c r="AT1271" s="5"/>
      <c r="AU1271" s="9"/>
      <c r="AV1271" s="1"/>
      <c r="AW1271" s="1"/>
    </row>
    <row r="1272">
      <c r="A1272" s="1"/>
      <c r="B1272" s="1"/>
      <c r="C1272" s="5"/>
      <c r="D1272" s="1"/>
      <c r="E1272" s="1"/>
      <c r="F1272" s="1"/>
      <c r="G1272" s="1"/>
      <c r="H1272" s="5"/>
      <c r="I1272" s="2"/>
      <c r="J1272" s="2"/>
      <c r="K1272" s="3"/>
      <c r="L1272" s="5"/>
      <c r="M1272" s="1"/>
      <c r="N1272" s="1"/>
      <c r="O1272" s="1"/>
      <c r="P1272" s="1"/>
      <c r="Q1272" s="1"/>
      <c r="R1272" s="1"/>
      <c r="S1272" s="1"/>
      <c r="T1272" s="1"/>
      <c r="U1272" s="5"/>
      <c r="V1272" s="5"/>
      <c r="W1272" s="5"/>
      <c r="X1272" s="5"/>
      <c r="Y1272" s="5"/>
      <c r="Z1272" s="5"/>
      <c r="AA1272" s="5"/>
      <c r="AB1272" s="5"/>
      <c r="AC1272" s="5"/>
      <c r="AD1272" s="5"/>
      <c r="AE1272" s="6"/>
      <c r="AF1272" s="5"/>
      <c r="AG1272" s="7"/>
      <c r="AH1272" s="6"/>
      <c r="AI1272" s="8"/>
      <c r="AJ1272" s="5"/>
      <c r="AK1272" s="5"/>
      <c r="AL1272" s="5"/>
      <c r="AM1272" s="5"/>
      <c r="AN1272" s="5"/>
      <c r="AO1272" s="5"/>
      <c r="AP1272" s="5"/>
      <c r="AQ1272" s="5"/>
      <c r="AR1272" s="5"/>
      <c r="AS1272" s="5"/>
      <c r="AT1272" s="5"/>
      <c r="AU1272" s="9"/>
      <c r="AV1272" s="1"/>
      <c r="AW1272" s="1"/>
    </row>
    <row r="1273">
      <c r="A1273" s="1"/>
      <c r="B1273" s="1"/>
      <c r="C1273" s="5"/>
      <c r="D1273" s="1"/>
      <c r="E1273" s="1"/>
      <c r="F1273" s="1"/>
      <c r="G1273" s="1"/>
      <c r="H1273" s="5"/>
      <c r="I1273" s="2"/>
      <c r="J1273" s="2"/>
      <c r="K1273" s="3"/>
      <c r="L1273" s="5"/>
      <c r="M1273" s="1"/>
      <c r="N1273" s="1"/>
      <c r="O1273" s="1"/>
      <c r="P1273" s="1"/>
      <c r="Q1273" s="1"/>
      <c r="R1273" s="1"/>
      <c r="S1273" s="1"/>
      <c r="T1273" s="1"/>
      <c r="U1273" s="5"/>
      <c r="V1273" s="5"/>
      <c r="W1273" s="5"/>
      <c r="X1273" s="5"/>
      <c r="Y1273" s="5"/>
      <c r="Z1273" s="5"/>
      <c r="AA1273" s="5"/>
      <c r="AB1273" s="5"/>
      <c r="AC1273" s="5"/>
      <c r="AD1273" s="5"/>
      <c r="AE1273" s="6"/>
      <c r="AF1273" s="5"/>
      <c r="AG1273" s="7"/>
      <c r="AH1273" s="6"/>
      <c r="AI1273" s="8"/>
      <c r="AJ1273" s="5"/>
      <c r="AK1273" s="5"/>
      <c r="AL1273" s="5"/>
      <c r="AM1273" s="5"/>
      <c r="AN1273" s="5"/>
      <c r="AO1273" s="5"/>
      <c r="AP1273" s="5"/>
      <c r="AQ1273" s="5"/>
      <c r="AR1273" s="5"/>
      <c r="AS1273" s="5"/>
      <c r="AT1273" s="5"/>
      <c r="AU1273" s="9"/>
      <c r="AV1273" s="1"/>
      <c r="AW1273" s="1"/>
    </row>
    <row r="1274">
      <c r="A1274" s="1"/>
      <c r="B1274" s="1"/>
      <c r="C1274" s="5"/>
      <c r="D1274" s="1"/>
      <c r="E1274" s="1"/>
      <c r="F1274" s="1"/>
      <c r="G1274" s="1"/>
      <c r="H1274" s="5"/>
      <c r="I1274" s="2"/>
      <c r="J1274" s="2"/>
      <c r="K1274" s="3"/>
      <c r="L1274" s="5"/>
      <c r="M1274" s="1"/>
      <c r="N1274" s="1"/>
      <c r="O1274" s="1"/>
      <c r="P1274" s="1"/>
      <c r="Q1274" s="1"/>
      <c r="R1274" s="1"/>
      <c r="S1274" s="1"/>
      <c r="T1274" s="1"/>
      <c r="U1274" s="5"/>
      <c r="V1274" s="5"/>
      <c r="W1274" s="5"/>
      <c r="X1274" s="5"/>
      <c r="Y1274" s="5"/>
      <c r="Z1274" s="5"/>
      <c r="AA1274" s="5"/>
      <c r="AB1274" s="5"/>
      <c r="AC1274" s="5"/>
      <c r="AD1274" s="5"/>
      <c r="AE1274" s="6"/>
      <c r="AF1274" s="5"/>
      <c r="AG1274" s="7"/>
      <c r="AH1274" s="6"/>
      <c r="AI1274" s="8"/>
      <c r="AJ1274" s="5"/>
      <c r="AK1274" s="5"/>
      <c r="AL1274" s="5"/>
      <c r="AM1274" s="5"/>
      <c r="AN1274" s="5"/>
      <c r="AO1274" s="5"/>
      <c r="AP1274" s="5"/>
      <c r="AQ1274" s="5"/>
      <c r="AR1274" s="5"/>
      <c r="AS1274" s="5"/>
      <c r="AT1274" s="5"/>
      <c r="AU1274" s="9"/>
      <c r="AV1274" s="1"/>
      <c r="AW1274" s="1"/>
    </row>
    <row r="1275">
      <c r="A1275" s="1"/>
      <c r="B1275" s="1"/>
      <c r="C1275" s="5"/>
      <c r="D1275" s="1"/>
      <c r="E1275" s="1"/>
      <c r="F1275" s="1"/>
      <c r="G1275" s="1"/>
      <c r="H1275" s="5"/>
      <c r="I1275" s="2"/>
      <c r="J1275" s="2"/>
      <c r="K1275" s="3"/>
      <c r="L1275" s="5"/>
      <c r="M1275" s="1"/>
      <c r="N1275" s="1"/>
      <c r="O1275" s="1"/>
      <c r="P1275" s="1"/>
      <c r="Q1275" s="1"/>
      <c r="R1275" s="1"/>
      <c r="S1275" s="1"/>
      <c r="T1275" s="1"/>
      <c r="U1275" s="5"/>
      <c r="V1275" s="5"/>
      <c r="W1275" s="5"/>
      <c r="X1275" s="5"/>
      <c r="Y1275" s="5"/>
      <c r="Z1275" s="5"/>
      <c r="AA1275" s="5"/>
      <c r="AB1275" s="5"/>
      <c r="AC1275" s="5"/>
      <c r="AD1275" s="5"/>
      <c r="AE1275" s="6"/>
      <c r="AF1275" s="5"/>
      <c r="AG1275" s="7"/>
      <c r="AH1275" s="6"/>
      <c r="AI1275" s="8"/>
      <c r="AJ1275" s="5"/>
      <c r="AK1275" s="5"/>
      <c r="AL1275" s="5"/>
      <c r="AM1275" s="5"/>
      <c r="AN1275" s="5"/>
      <c r="AO1275" s="5"/>
      <c r="AP1275" s="5"/>
      <c r="AQ1275" s="5"/>
      <c r="AR1275" s="5"/>
      <c r="AS1275" s="5"/>
      <c r="AT1275" s="5"/>
      <c r="AU1275" s="9"/>
      <c r="AV1275" s="1"/>
      <c r="AW1275" s="1"/>
    </row>
    <row r="1276">
      <c r="A1276" s="1"/>
      <c r="B1276" s="1"/>
      <c r="C1276" s="5"/>
      <c r="D1276" s="1"/>
      <c r="E1276" s="1"/>
      <c r="F1276" s="1"/>
      <c r="G1276" s="1"/>
      <c r="H1276" s="5"/>
      <c r="I1276" s="2"/>
      <c r="J1276" s="2"/>
      <c r="K1276" s="3"/>
      <c r="L1276" s="5"/>
      <c r="M1276" s="1"/>
      <c r="N1276" s="1"/>
      <c r="O1276" s="1"/>
      <c r="P1276" s="1"/>
      <c r="Q1276" s="1"/>
      <c r="R1276" s="1"/>
      <c r="S1276" s="1"/>
      <c r="T1276" s="1"/>
      <c r="U1276" s="5"/>
      <c r="V1276" s="5"/>
      <c r="W1276" s="5"/>
      <c r="X1276" s="5"/>
      <c r="Y1276" s="5"/>
      <c r="Z1276" s="5"/>
      <c r="AA1276" s="5"/>
      <c r="AB1276" s="5"/>
      <c r="AC1276" s="5"/>
      <c r="AD1276" s="5"/>
      <c r="AE1276" s="6"/>
      <c r="AF1276" s="5"/>
      <c r="AG1276" s="7"/>
      <c r="AH1276" s="6"/>
      <c r="AI1276" s="8"/>
      <c r="AJ1276" s="5"/>
      <c r="AK1276" s="5"/>
      <c r="AL1276" s="5"/>
      <c r="AM1276" s="5"/>
      <c r="AN1276" s="5"/>
      <c r="AO1276" s="5"/>
      <c r="AP1276" s="5"/>
      <c r="AQ1276" s="5"/>
      <c r="AR1276" s="5"/>
      <c r="AS1276" s="5"/>
      <c r="AT1276" s="5"/>
      <c r="AU1276" s="9"/>
      <c r="AV1276" s="1"/>
      <c r="AW1276" s="1"/>
    </row>
    <row r="1277">
      <c r="A1277" s="1"/>
      <c r="B1277" s="1"/>
      <c r="C1277" s="5"/>
      <c r="D1277" s="1"/>
      <c r="E1277" s="1"/>
      <c r="F1277" s="1"/>
      <c r="G1277" s="1"/>
      <c r="H1277" s="5"/>
      <c r="I1277" s="2"/>
      <c r="J1277" s="2"/>
      <c r="K1277" s="3"/>
      <c r="L1277" s="5"/>
      <c r="M1277" s="1"/>
      <c r="N1277" s="1"/>
      <c r="O1277" s="1"/>
      <c r="P1277" s="1"/>
      <c r="Q1277" s="1"/>
      <c r="R1277" s="1"/>
      <c r="S1277" s="1"/>
      <c r="T1277" s="1"/>
      <c r="U1277" s="5"/>
      <c r="V1277" s="5"/>
      <c r="W1277" s="5"/>
      <c r="X1277" s="5"/>
      <c r="Y1277" s="5"/>
      <c r="Z1277" s="5"/>
      <c r="AA1277" s="5"/>
      <c r="AB1277" s="5"/>
      <c r="AC1277" s="5"/>
      <c r="AD1277" s="5"/>
      <c r="AE1277" s="6"/>
      <c r="AF1277" s="5"/>
      <c r="AG1277" s="7"/>
      <c r="AH1277" s="6"/>
      <c r="AI1277" s="8"/>
      <c r="AJ1277" s="5"/>
      <c r="AK1277" s="5"/>
      <c r="AL1277" s="5"/>
      <c r="AM1277" s="5"/>
      <c r="AN1277" s="5"/>
      <c r="AO1277" s="5"/>
      <c r="AP1277" s="5"/>
      <c r="AQ1277" s="5"/>
      <c r="AR1277" s="5"/>
      <c r="AS1277" s="5"/>
      <c r="AT1277" s="5"/>
      <c r="AU1277" s="9"/>
      <c r="AV1277" s="1"/>
      <c r="AW1277" s="1"/>
    </row>
    <row r="1278">
      <c r="A1278" s="1"/>
      <c r="B1278" s="1"/>
      <c r="C1278" s="5"/>
      <c r="D1278" s="1"/>
      <c r="E1278" s="1"/>
      <c r="F1278" s="1"/>
      <c r="G1278" s="1"/>
      <c r="H1278" s="5"/>
      <c r="I1278" s="2"/>
      <c r="J1278" s="2"/>
      <c r="K1278" s="3"/>
      <c r="L1278" s="5"/>
      <c r="M1278" s="1"/>
      <c r="N1278" s="1"/>
      <c r="O1278" s="1"/>
      <c r="P1278" s="1"/>
      <c r="Q1278" s="1"/>
      <c r="R1278" s="1"/>
      <c r="S1278" s="1"/>
      <c r="T1278" s="1"/>
      <c r="U1278" s="5"/>
      <c r="V1278" s="5"/>
      <c r="W1278" s="5"/>
      <c r="X1278" s="5"/>
      <c r="Y1278" s="5"/>
      <c r="Z1278" s="5"/>
      <c r="AA1278" s="5"/>
      <c r="AB1278" s="5"/>
      <c r="AC1278" s="5"/>
      <c r="AD1278" s="5"/>
      <c r="AE1278" s="6"/>
      <c r="AF1278" s="5"/>
      <c r="AG1278" s="7"/>
      <c r="AH1278" s="6"/>
      <c r="AI1278" s="8"/>
      <c r="AJ1278" s="5"/>
      <c r="AK1278" s="5"/>
      <c r="AL1278" s="5"/>
      <c r="AM1278" s="5"/>
      <c r="AN1278" s="5"/>
      <c r="AO1278" s="5"/>
      <c r="AP1278" s="5"/>
      <c r="AQ1278" s="5"/>
      <c r="AR1278" s="5"/>
      <c r="AS1278" s="5"/>
      <c r="AT1278" s="5"/>
      <c r="AU1278" s="9"/>
      <c r="AV1278" s="1"/>
      <c r="AW1278" s="1"/>
    </row>
    <row r="1279">
      <c r="A1279" s="1"/>
      <c r="B1279" s="1"/>
      <c r="C1279" s="5"/>
      <c r="D1279" s="1"/>
      <c r="E1279" s="1"/>
      <c r="F1279" s="1"/>
      <c r="G1279" s="1"/>
      <c r="H1279" s="5"/>
      <c r="I1279" s="2"/>
      <c r="J1279" s="2"/>
      <c r="K1279" s="3"/>
      <c r="L1279" s="5"/>
      <c r="M1279" s="1"/>
      <c r="N1279" s="1"/>
      <c r="O1279" s="1"/>
      <c r="P1279" s="1"/>
      <c r="Q1279" s="1"/>
      <c r="R1279" s="1"/>
      <c r="S1279" s="1"/>
      <c r="T1279" s="1"/>
      <c r="U1279" s="5"/>
      <c r="V1279" s="5"/>
      <c r="W1279" s="5"/>
      <c r="X1279" s="5"/>
      <c r="Y1279" s="5"/>
      <c r="Z1279" s="5"/>
      <c r="AA1279" s="5"/>
      <c r="AB1279" s="5"/>
      <c r="AC1279" s="5"/>
      <c r="AD1279" s="5"/>
      <c r="AE1279" s="6"/>
      <c r="AF1279" s="5"/>
      <c r="AG1279" s="7"/>
      <c r="AH1279" s="6"/>
      <c r="AI1279" s="8"/>
      <c r="AJ1279" s="5"/>
      <c r="AK1279" s="5"/>
      <c r="AL1279" s="5"/>
      <c r="AM1279" s="5"/>
      <c r="AN1279" s="5"/>
      <c r="AO1279" s="5"/>
      <c r="AP1279" s="5"/>
      <c r="AQ1279" s="5"/>
      <c r="AR1279" s="5"/>
      <c r="AS1279" s="5"/>
      <c r="AT1279" s="5"/>
      <c r="AU1279" s="9"/>
      <c r="AV1279" s="1"/>
      <c r="AW1279" s="1"/>
    </row>
    <row r="1280">
      <c r="A1280" s="1"/>
      <c r="B1280" s="1"/>
      <c r="C1280" s="5"/>
      <c r="D1280" s="1"/>
      <c r="E1280" s="1"/>
      <c r="F1280" s="1"/>
      <c r="G1280" s="1"/>
      <c r="H1280" s="5"/>
      <c r="I1280" s="2"/>
      <c r="J1280" s="2"/>
      <c r="K1280" s="3"/>
      <c r="L1280" s="5"/>
      <c r="M1280" s="1"/>
      <c r="N1280" s="1"/>
      <c r="O1280" s="1"/>
      <c r="P1280" s="1"/>
      <c r="Q1280" s="1"/>
      <c r="R1280" s="1"/>
      <c r="S1280" s="1"/>
      <c r="T1280" s="1"/>
      <c r="U1280" s="5"/>
      <c r="V1280" s="5"/>
      <c r="W1280" s="5"/>
      <c r="X1280" s="5"/>
      <c r="Y1280" s="5"/>
      <c r="Z1280" s="5"/>
      <c r="AA1280" s="5"/>
      <c r="AB1280" s="5"/>
      <c r="AC1280" s="5"/>
      <c r="AD1280" s="5"/>
      <c r="AE1280" s="6"/>
      <c r="AF1280" s="5"/>
      <c r="AG1280" s="7"/>
      <c r="AH1280" s="6"/>
      <c r="AI1280" s="8"/>
      <c r="AJ1280" s="5"/>
      <c r="AK1280" s="5"/>
      <c r="AL1280" s="5"/>
      <c r="AM1280" s="5"/>
      <c r="AN1280" s="5"/>
      <c r="AO1280" s="5"/>
      <c r="AP1280" s="5"/>
      <c r="AQ1280" s="5"/>
      <c r="AR1280" s="5"/>
      <c r="AS1280" s="5"/>
      <c r="AT1280" s="5"/>
      <c r="AU1280" s="9"/>
      <c r="AV1280" s="1"/>
      <c r="AW1280" s="1"/>
    </row>
    <row r="1281">
      <c r="A1281" s="1"/>
      <c r="B1281" s="1"/>
      <c r="C1281" s="5"/>
      <c r="D1281" s="1"/>
      <c r="E1281" s="1"/>
      <c r="F1281" s="1"/>
      <c r="G1281" s="1"/>
      <c r="H1281" s="5"/>
      <c r="I1281" s="2"/>
      <c r="J1281" s="2"/>
      <c r="K1281" s="3"/>
      <c r="L1281" s="5"/>
      <c r="M1281" s="1"/>
      <c r="N1281" s="1"/>
      <c r="O1281" s="1"/>
      <c r="P1281" s="1"/>
      <c r="Q1281" s="1"/>
      <c r="R1281" s="1"/>
      <c r="S1281" s="1"/>
      <c r="T1281" s="1"/>
      <c r="U1281" s="5"/>
      <c r="V1281" s="5"/>
      <c r="W1281" s="5"/>
      <c r="X1281" s="5"/>
      <c r="Y1281" s="5"/>
      <c r="Z1281" s="5"/>
      <c r="AA1281" s="5"/>
      <c r="AB1281" s="5"/>
      <c r="AC1281" s="5"/>
      <c r="AD1281" s="5"/>
      <c r="AE1281" s="6"/>
      <c r="AF1281" s="5"/>
      <c r="AG1281" s="7"/>
      <c r="AH1281" s="6"/>
      <c r="AI1281" s="8"/>
      <c r="AJ1281" s="5"/>
      <c r="AK1281" s="5"/>
      <c r="AL1281" s="5"/>
      <c r="AM1281" s="5"/>
      <c r="AN1281" s="5"/>
      <c r="AO1281" s="5"/>
      <c r="AP1281" s="5"/>
      <c r="AQ1281" s="5"/>
      <c r="AR1281" s="5"/>
      <c r="AS1281" s="5"/>
      <c r="AT1281" s="5"/>
      <c r="AU1281" s="9"/>
      <c r="AV1281" s="1"/>
      <c r="AW1281" s="1"/>
    </row>
    <row r="1282">
      <c r="A1282" s="1"/>
      <c r="B1282" s="1"/>
      <c r="C1282" s="5"/>
      <c r="D1282" s="1"/>
      <c r="E1282" s="1"/>
      <c r="F1282" s="1"/>
      <c r="G1282" s="1"/>
      <c r="H1282" s="5"/>
      <c r="I1282" s="2"/>
      <c r="J1282" s="2"/>
      <c r="K1282" s="3"/>
      <c r="L1282" s="5"/>
      <c r="M1282" s="1"/>
      <c r="N1282" s="1"/>
      <c r="O1282" s="1"/>
      <c r="P1282" s="1"/>
      <c r="Q1282" s="1"/>
      <c r="R1282" s="1"/>
      <c r="S1282" s="1"/>
      <c r="T1282" s="1"/>
      <c r="U1282" s="5"/>
      <c r="V1282" s="5"/>
      <c r="W1282" s="5"/>
      <c r="X1282" s="5"/>
      <c r="Y1282" s="5"/>
      <c r="Z1282" s="5"/>
      <c r="AA1282" s="5"/>
      <c r="AB1282" s="5"/>
      <c r="AC1282" s="5"/>
      <c r="AD1282" s="5"/>
      <c r="AE1282" s="6"/>
      <c r="AF1282" s="5"/>
      <c r="AG1282" s="7"/>
      <c r="AH1282" s="6"/>
      <c r="AI1282" s="8"/>
      <c r="AJ1282" s="5"/>
      <c r="AK1282" s="5"/>
      <c r="AL1282" s="5"/>
      <c r="AM1282" s="5"/>
      <c r="AN1282" s="5"/>
      <c r="AO1282" s="5"/>
      <c r="AP1282" s="5"/>
      <c r="AQ1282" s="5"/>
      <c r="AR1282" s="5"/>
      <c r="AS1282" s="5"/>
      <c r="AT1282" s="5"/>
      <c r="AU1282" s="9"/>
      <c r="AV1282" s="1"/>
      <c r="AW1282" s="1"/>
    </row>
    <row r="1283">
      <c r="A1283" s="1"/>
      <c r="B1283" s="1"/>
      <c r="C1283" s="5"/>
      <c r="D1283" s="1"/>
      <c r="E1283" s="1"/>
      <c r="F1283" s="1"/>
      <c r="G1283" s="1"/>
      <c r="H1283" s="5"/>
      <c r="I1283" s="2"/>
      <c r="J1283" s="2"/>
      <c r="K1283" s="3"/>
      <c r="L1283" s="5"/>
      <c r="M1283" s="1"/>
      <c r="N1283" s="1"/>
      <c r="O1283" s="1"/>
      <c r="P1283" s="1"/>
      <c r="Q1283" s="1"/>
      <c r="R1283" s="1"/>
      <c r="S1283" s="1"/>
      <c r="T1283" s="1"/>
      <c r="U1283" s="5"/>
      <c r="V1283" s="5"/>
      <c r="W1283" s="5"/>
      <c r="X1283" s="5"/>
      <c r="Y1283" s="5"/>
      <c r="Z1283" s="5"/>
      <c r="AA1283" s="5"/>
      <c r="AB1283" s="5"/>
      <c r="AC1283" s="5"/>
      <c r="AD1283" s="5"/>
      <c r="AE1283" s="6"/>
      <c r="AF1283" s="5"/>
      <c r="AG1283" s="7"/>
      <c r="AH1283" s="6"/>
      <c r="AI1283" s="8"/>
      <c r="AJ1283" s="5"/>
      <c r="AK1283" s="5"/>
      <c r="AL1283" s="5"/>
      <c r="AM1283" s="5"/>
      <c r="AN1283" s="5"/>
      <c r="AO1283" s="5"/>
      <c r="AP1283" s="5"/>
      <c r="AQ1283" s="5"/>
      <c r="AR1283" s="5"/>
      <c r="AS1283" s="5"/>
      <c r="AT1283" s="5"/>
      <c r="AU1283" s="9"/>
      <c r="AV1283" s="1"/>
      <c r="AW1283" s="1"/>
    </row>
    <row r="1284">
      <c r="A1284" s="1"/>
      <c r="B1284" s="1"/>
      <c r="C1284" s="5"/>
      <c r="D1284" s="1"/>
      <c r="E1284" s="1"/>
      <c r="F1284" s="1"/>
      <c r="G1284" s="1"/>
      <c r="H1284" s="5"/>
      <c r="I1284" s="2"/>
      <c r="J1284" s="2"/>
      <c r="K1284" s="3"/>
      <c r="L1284" s="5"/>
      <c r="M1284" s="1"/>
      <c r="N1284" s="1"/>
      <c r="O1284" s="1"/>
      <c r="P1284" s="1"/>
      <c r="Q1284" s="1"/>
      <c r="R1284" s="1"/>
      <c r="S1284" s="1"/>
      <c r="T1284" s="1"/>
      <c r="U1284" s="5"/>
      <c r="V1284" s="5"/>
      <c r="W1284" s="5"/>
      <c r="X1284" s="5"/>
      <c r="Y1284" s="5"/>
      <c r="Z1284" s="5"/>
      <c r="AA1284" s="5"/>
      <c r="AB1284" s="5"/>
      <c r="AC1284" s="5"/>
      <c r="AD1284" s="5"/>
      <c r="AE1284" s="6"/>
      <c r="AF1284" s="5"/>
      <c r="AG1284" s="7"/>
      <c r="AH1284" s="6"/>
      <c r="AI1284" s="8"/>
      <c r="AJ1284" s="5"/>
      <c r="AK1284" s="5"/>
      <c r="AL1284" s="5"/>
      <c r="AM1284" s="5"/>
      <c r="AN1284" s="5"/>
      <c r="AO1284" s="5"/>
      <c r="AP1284" s="5"/>
      <c r="AQ1284" s="5"/>
      <c r="AR1284" s="5"/>
      <c r="AS1284" s="5"/>
      <c r="AT1284" s="5"/>
      <c r="AU1284" s="9"/>
      <c r="AV1284" s="1"/>
      <c r="AW1284" s="1"/>
    </row>
    <row r="1285">
      <c r="A1285" s="1"/>
      <c r="B1285" s="1"/>
      <c r="C1285" s="5"/>
      <c r="D1285" s="1"/>
      <c r="E1285" s="1"/>
      <c r="F1285" s="1"/>
      <c r="G1285" s="1"/>
      <c r="H1285" s="5"/>
      <c r="I1285" s="2"/>
      <c r="J1285" s="2"/>
      <c r="K1285" s="3"/>
      <c r="L1285" s="5"/>
      <c r="M1285" s="1"/>
      <c r="N1285" s="1"/>
      <c r="O1285" s="1"/>
      <c r="P1285" s="1"/>
      <c r="Q1285" s="1"/>
      <c r="R1285" s="1"/>
      <c r="S1285" s="1"/>
      <c r="T1285" s="1"/>
      <c r="U1285" s="5"/>
      <c r="V1285" s="5"/>
      <c r="W1285" s="5"/>
      <c r="X1285" s="5"/>
      <c r="Y1285" s="5"/>
      <c r="Z1285" s="5"/>
      <c r="AA1285" s="5"/>
      <c r="AB1285" s="5"/>
      <c r="AC1285" s="5"/>
      <c r="AD1285" s="5"/>
      <c r="AE1285" s="6"/>
      <c r="AF1285" s="5"/>
      <c r="AG1285" s="7"/>
      <c r="AH1285" s="6"/>
      <c r="AI1285" s="8"/>
      <c r="AJ1285" s="5"/>
      <c r="AK1285" s="5"/>
      <c r="AL1285" s="5"/>
      <c r="AM1285" s="5"/>
      <c r="AN1285" s="5"/>
      <c r="AO1285" s="5"/>
      <c r="AP1285" s="5"/>
      <c r="AQ1285" s="5"/>
      <c r="AR1285" s="5"/>
      <c r="AS1285" s="5"/>
      <c r="AT1285" s="5"/>
      <c r="AU1285" s="9"/>
      <c r="AV1285" s="1"/>
      <c r="AW1285" s="1"/>
    </row>
    <row r="1286">
      <c r="A1286" s="1"/>
      <c r="B1286" s="1"/>
      <c r="C1286" s="5"/>
      <c r="D1286" s="1"/>
      <c r="E1286" s="1"/>
      <c r="F1286" s="1"/>
      <c r="G1286" s="1"/>
      <c r="H1286" s="5"/>
      <c r="I1286" s="2"/>
      <c r="J1286" s="2"/>
      <c r="K1286" s="3"/>
      <c r="L1286" s="5"/>
      <c r="M1286" s="1"/>
      <c r="N1286" s="1"/>
      <c r="O1286" s="1"/>
      <c r="P1286" s="1"/>
      <c r="Q1286" s="1"/>
      <c r="R1286" s="1"/>
      <c r="S1286" s="1"/>
      <c r="T1286" s="1"/>
      <c r="U1286" s="5"/>
      <c r="V1286" s="5"/>
      <c r="W1286" s="5"/>
      <c r="X1286" s="5"/>
      <c r="Y1286" s="5"/>
      <c r="Z1286" s="5"/>
      <c r="AA1286" s="5"/>
      <c r="AB1286" s="5"/>
      <c r="AC1286" s="5"/>
      <c r="AD1286" s="5"/>
      <c r="AE1286" s="6"/>
      <c r="AF1286" s="5"/>
      <c r="AG1286" s="7"/>
      <c r="AH1286" s="6"/>
      <c r="AI1286" s="8"/>
      <c r="AJ1286" s="5"/>
      <c r="AK1286" s="5"/>
      <c r="AL1286" s="5"/>
      <c r="AM1286" s="5"/>
      <c r="AN1286" s="5"/>
      <c r="AO1286" s="5"/>
      <c r="AP1286" s="5"/>
      <c r="AQ1286" s="5"/>
      <c r="AR1286" s="5"/>
      <c r="AS1286" s="5"/>
      <c r="AT1286" s="5"/>
      <c r="AU1286" s="9"/>
      <c r="AV1286" s="1"/>
      <c r="AW1286" s="1"/>
    </row>
    <row r="1287">
      <c r="A1287" s="1"/>
      <c r="B1287" s="1"/>
      <c r="C1287" s="5"/>
      <c r="D1287" s="1"/>
      <c r="E1287" s="1"/>
      <c r="F1287" s="1"/>
      <c r="G1287" s="1"/>
      <c r="H1287" s="5"/>
      <c r="I1287" s="2"/>
      <c r="J1287" s="2"/>
      <c r="K1287" s="3"/>
      <c r="L1287" s="5"/>
      <c r="M1287" s="1"/>
      <c r="N1287" s="1"/>
      <c r="O1287" s="1"/>
      <c r="P1287" s="1"/>
      <c r="Q1287" s="1"/>
      <c r="R1287" s="1"/>
      <c r="S1287" s="1"/>
      <c r="T1287" s="1"/>
      <c r="U1287" s="5"/>
      <c r="V1287" s="5"/>
      <c r="W1287" s="5"/>
      <c r="X1287" s="5"/>
      <c r="Y1287" s="5"/>
      <c r="Z1287" s="5"/>
      <c r="AA1287" s="5"/>
      <c r="AB1287" s="5"/>
      <c r="AC1287" s="5"/>
      <c r="AD1287" s="5"/>
      <c r="AE1287" s="6"/>
      <c r="AF1287" s="5"/>
      <c r="AG1287" s="7"/>
      <c r="AH1287" s="6"/>
      <c r="AI1287" s="8"/>
      <c r="AJ1287" s="5"/>
      <c r="AK1287" s="5"/>
      <c r="AL1287" s="5"/>
      <c r="AM1287" s="5"/>
      <c r="AN1287" s="5"/>
      <c r="AO1287" s="5"/>
      <c r="AP1287" s="5"/>
      <c r="AQ1287" s="5"/>
      <c r="AR1287" s="5"/>
      <c r="AS1287" s="5"/>
      <c r="AT1287" s="5"/>
      <c r="AU1287" s="9"/>
      <c r="AV1287" s="1"/>
      <c r="AW1287" s="1"/>
    </row>
    <row r="1288">
      <c r="A1288" s="1"/>
      <c r="B1288" s="1"/>
      <c r="C1288" s="5"/>
      <c r="D1288" s="1"/>
      <c r="E1288" s="1"/>
      <c r="F1288" s="1"/>
      <c r="G1288" s="1"/>
      <c r="H1288" s="5"/>
      <c r="I1288" s="2"/>
      <c r="J1288" s="2"/>
      <c r="K1288" s="3"/>
      <c r="L1288" s="5"/>
      <c r="M1288" s="1"/>
      <c r="N1288" s="1"/>
      <c r="O1288" s="1"/>
      <c r="P1288" s="1"/>
      <c r="Q1288" s="1"/>
      <c r="R1288" s="1"/>
      <c r="S1288" s="1"/>
      <c r="T1288" s="1"/>
      <c r="U1288" s="5"/>
      <c r="V1288" s="5"/>
      <c r="W1288" s="5"/>
      <c r="X1288" s="5"/>
      <c r="Y1288" s="5"/>
      <c r="Z1288" s="5"/>
      <c r="AA1288" s="5"/>
      <c r="AB1288" s="5"/>
      <c r="AC1288" s="5"/>
      <c r="AD1288" s="5"/>
      <c r="AE1288" s="6"/>
      <c r="AF1288" s="5"/>
      <c r="AG1288" s="7"/>
      <c r="AH1288" s="6"/>
      <c r="AI1288" s="8"/>
      <c r="AJ1288" s="5"/>
      <c r="AK1288" s="5"/>
      <c r="AL1288" s="5"/>
      <c r="AM1288" s="5"/>
      <c r="AN1288" s="5"/>
      <c r="AO1288" s="5"/>
      <c r="AP1288" s="5"/>
      <c r="AQ1288" s="5"/>
      <c r="AR1288" s="5"/>
      <c r="AS1288" s="5"/>
      <c r="AT1288" s="5"/>
      <c r="AU1288" s="9"/>
      <c r="AV1288" s="1"/>
      <c r="AW1288" s="1"/>
    </row>
    <row r="1289">
      <c r="A1289" s="1"/>
      <c r="B1289" s="1"/>
      <c r="C1289" s="5"/>
      <c r="D1289" s="1"/>
      <c r="E1289" s="1"/>
      <c r="F1289" s="1"/>
      <c r="G1289" s="1"/>
      <c r="H1289" s="5"/>
      <c r="I1289" s="2"/>
      <c r="J1289" s="2"/>
      <c r="K1289" s="3"/>
      <c r="L1289" s="5"/>
      <c r="M1289" s="1"/>
      <c r="N1289" s="1"/>
      <c r="O1289" s="1"/>
      <c r="P1289" s="1"/>
      <c r="Q1289" s="1"/>
      <c r="R1289" s="1"/>
      <c r="S1289" s="1"/>
      <c r="T1289" s="1"/>
      <c r="U1289" s="5"/>
      <c r="V1289" s="5"/>
      <c r="W1289" s="5"/>
      <c r="X1289" s="5"/>
      <c r="Y1289" s="5"/>
      <c r="Z1289" s="5"/>
      <c r="AA1289" s="5"/>
      <c r="AB1289" s="5"/>
      <c r="AC1289" s="5"/>
      <c r="AD1289" s="5"/>
      <c r="AE1289" s="6"/>
      <c r="AF1289" s="5"/>
      <c r="AG1289" s="7"/>
      <c r="AH1289" s="6"/>
      <c r="AI1289" s="8"/>
      <c r="AJ1289" s="5"/>
      <c r="AK1289" s="5"/>
      <c r="AL1289" s="5"/>
      <c r="AM1289" s="5"/>
      <c r="AN1289" s="5"/>
      <c r="AO1289" s="5"/>
      <c r="AP1289" s="5"/>
      <c r="AQ1289" s="5"/>
      <c r="AR1289" s="5"/>
      <c r="AS1289" s="5"/>
      <c r="AT1289" s="5"/>
      <c r="AU1289" s="9"/>
      <c r="AV1289" s="1"/>
      <c r="AW1289" s="1"/>
    </row>
    <row r="1290">
      <c r="A1290" s="1"/>
      <c r="B1290" s="1"/>
      <c r="C1290" s="5"/>
      <c r="D1290" s="1"/>
      <c r="E1290" s="1"/>
      <c r="F1290" s="1"/>
      <c r="G1290" s="1"/>
      <c r="H1290" s="5"/>
      <c r="I1290" s="2"/>
      <c r="J1290" s="2"/>
      <c r="K1290" s="3"/>
      <c r="L1290" s="5"/>
      <c r="M1290" s="1"/>
      <c r="N1290" s="1"/>
      <c r="O1290" s="1"/>
      <c r="P1290" s="1"/>
      <c r="Q1290" s="1"/>
      <c r="R1290" s="1"/>
      <c r="S1290" s="1"/>
      <c r="T1290" s="1"/>
      <c r="U1290" s="5"/>
      <c r="V1290" s="5"/>
      <c r="W1290" s="5"/>
      <c r="X1290" s="5"/>
      <c r="Y1290" s="5"/>
      <c r="Z1290" s="5"/>
      <c r="AA1290" s="5"/>
      <c r="AB1290" s="5"/>
      <c r="AC1290" s="5"/>
      <c r="AD1290" s="5"/>
      <c r="AE1290" s="6"/>
      <c r="AF1290" s="5"/>
      <c r="AG1290" s="7"/>
      <c r="AH1290" s="6"/>
      <c r="AI1290" s="8"/>
      <c r="AJ1290" s="5"/>
      <c r="AK1290" s="5"/>
      <c r="AL1290" s="5"/>
      <c r="AM1290" s="5"/>
      <c r="AN1290" s="5"/>
      <c r="AO1290" s="5"/>
      <c r="AP1290" s="5"/>
      <c r="AQ1290" s="5"/>
      <c r="AR1290" s="5"/>
      <c r="AS1290" s="5"/>
      <c r="AT1290" s="5"/>
      <c r="AU1290" s="9"/>
      <c r="AV1290" s="1"/>
      <c r="AW1290" s="1"/>
    </row>
    <row r="1291">
      <c r="A1291" s="1"/>
      <c r="B1291" s="1"/>
      <c r="C1291" s="5"/>
      <c r="D1291" s="1"/>
      <c r="E1291" s="1"/>
      <c r="F1291" s="1"/>
      <c r="G1291" s="1"/>
      <c r="H1291" s="5"/>
      <c r="I1291" s="2"/>
      <c r="J1291" s="2"/>
      <c r="K1291" s="3"/>
      <c r="L1291" s="5"/>
      <c r="M1291" s="1"/>
      <c r="N1291" s="1"/>
      <c r="O1291" s="1"/>
      <c r="P1291" s="1"/>
      <c r="Q1291" s="1"/>
      <c r="R1291" s="1"/>
      <c r="S1291" s="1"/>
      <c r="T1291" s="1"/>
      <c r="U1291" s="5"/>
      <c r="V1291" s="5"/>
      <c r="W1291" s="5"/>
      <c r="X1291" s="5"/>
      <c r="Y1291" s="5"/>
      <c r="Z1291" s="5"/>
      <c r="AA1291" s="5"/>
      <c r="AB1291" s="5"/>
      <c r="AC1291" s="5"/>
      <c r="AD1291" s="5"/>
      <c r="AE1291" s="6"/>
      <c r="AF1291" s="5"/>
      <c r="AG1291" s="7"/>
      <c r="AH1291" s="6"/>
      <c r="AI1291" s="8"/>
      <c r="AJ1291" s="5"/>
      <c r="AK1291" s="5"/>
      <c r="AL1291" s="5"/>
      <c r="AM1291" s="5"/>
      <c r="AN1291" s="5"/>
      <c r="AO1291" s="5"/>
      <c r="AP1291" s="5"/>
      <c r="AQ1291" s="5"/>
      <c r="AR1291" s="5"/>
      <c r="AS1291" s="5"/>
      <c r="AT1291" s="5"/>
      <c r="AU1291" s="9"/>
      <c r="AV1291" s="1"/>
      <c r="AW1291" s="1"/>
    </row>
    <row r="1292">
      <c r="A1292" s="1"/>
      <c r="B1292" s="1"/>
      <c r="C1292" s="5"/>
      <c r="D1292" s="1"/>
      <c r="E1292" s="1"/>
      <c r="F1292" s="1"/>
      <c r="G1292" s="1"/>
      <c r="H1292" s="5"/>
      <c r="I1292" s="2"/>
      <c r="J1292" s="2"/>
      <c r="K1292" s="3"/>
      <c r="L1292" s="5"/>
      <c r="M1292" s="1"/>
      <c r="N1292" s="1"/>
      <c r="O1292" s="1"/>
      <c r="P1292" s="1"/>
      <c r="Q1292" s="1"/>
      <c r="R1292" s="1"/>
      <c r="S1292" s="1"/>
      <c r="T1292" s="1"/>
      <c r="U1292" s="5"/>
      <c r="V1292" s="5"/>
      <c r="W1292" s="5"/>
      <c r="X1292" s="5"/>
      <c r="Y1292" s="5"/>
      <c r="Z1292" s="5"/>
      <c r="AA1292" s="5"/>
      <c r="AB1292" s="5"/>
      <c r="AC1292" s="5"/>
      <c r="AD1292" s="5"/>
      <c r="AE1292" s="6"/>
      <c r="AF1292" s="5"/>
      <c r="AG1292" s="7"/>
      <c r="AH1292" s="6"/>
      <c r="AI1292" s="8"/>
      <c r="AJ1292" s="5"/>
      <c r="AK1292" s="5"/>
      <c r="AL1292" s="5"/>
      <c r="AM1292" s="5"/>
      <c r="AN1292" s="5"/>
      <c r="AO1292" s="5"/>
      <c r="AP1292" s="5"/>
      <c r="AQ1292" s="5"/>
      <c r="AR1292" s="5"/>
      <c r="AS1292" s="5"/>
      <c r="AT1292" s="5"/>
      <c r="AU1292" s="9"/>
      <c r="AV1292" s="1"/>
      <c r="AW1292" s="1"/>
    </row>
    <row r="1293">
      <c r="A1293" s="1"/>
      <c r="B1293" s="1"/>
      <c r="C1293" s="5"/>
      <c r="D1293" s="1"/>
      <c r="E1293" s="1"/>
      <c r="F1293" s="1"/>
      <c r="G1293" s="1"/>
      <c r="H1293" s="5"/>
      <c r="I1293" s="2"/>
      <c r="J1293" s="2"/>
      <c r="K1293" s="3"/>
      <c r="L1293" s="5"/>
      <c r="M1293" s="1"/>
      <c r="N1293" s="1"/>
      <c r="O1293" s="1"/>
      <c r="P1293" s="1"/>
      <c r="Q1293" s="1"/>
      <c r="R1293" s="1"/>
      <c r="S1293" s="1"/>
      <c r="T1293" s="1"/>
      <c r="U1293" s="5"/>
      <c r="V1293" s="5"/>
      <c r="W1293" s="5"/>
      <c r="X1293" s="5"/>
      <c r="Y1293" s="5"/>
      <c r="Z1293" s="5"/>
      <c r="AA1293" s="5"/>
      <c r="AB1293" s="5"/>
      <c r="AC1293" s="5"/>
      <c r="AD1293" s="5"/>
      <c r="AE1293" s="6"/>
      <c r="AF1293" s="5"/>
      <c r="AG1293" s="7"/>
      <c r="AH1293" s="6"/>
      <c r="AI1293" s="8"/>
      <c r="AJ1293" s="5"/>
      <c r="AK1293" s="5"/>
      <c r="AL1293" s="5"/>
      <c r="AM1293" s="5"/>
      <c r="AN1293" s="5"/>
      <c r="AO1293" s="5"/>
      <c r="AP1293" s="5"/>
      <c r="AQ1293" s="5"/>
      <c r="AR1293" s="5"/>
      <c r="AS1293" s="5"/>
      <c r="AT1293" s="5"/>
      <c r="AU1293" s="9"/>
      <c r="AV1293" s="1"/>
      <c r="AW1293" s="1"/>
    </row>
    <row r="1294">
      <c r="A1294" s="1"/>
      <c r="B1294" s="1"/>
      <c r="C1294" s="5"/>
      <c r="D1294" s="1"/>
      <c r="E1294" s="1"/>
      <c r="F1294" s="1"/>
      <c r="G1294" s="1"/>
      <c r="H1294" s="5"/>
      <c r="I1294" s="2"/>
      <c r="J1294" s="2"/>
      <c r="K1294" s="3"/>
      <c r="L1294" s="5"/>
      <c r="M1294" s="1"/>
      <c r="N1294" s="1"/>
      <c r="O1294" s="1"/>
      <c r="P1294" s="1"/>
      <c r="Q1294" s="1"/>
      <c r="R1294" s="1"/>
      <c r="S1294" s="1"/>
      <c r="T1294" s="1"/>
      <c r="U1294" s="5"/>
      <c r="V1294" s="5"/>
      <c r="W1294" s="5"/>
      <c r="X1294" s="5"/>
      <c r="Y1294" s="5"/>
      <c r="Z1294" s="5"/>
      <c r="AA1294" s="5"/>
      <c r="AB1294" s="5"/>
      <c r="AC1294" s="5"/>
      <c r="AD1294" s="5"/>
      <c r="AE1294" s="6"/>
      <c r="AF1294" s="5"/>
      <c r="AG1294" s="7"/>
      <c r="AH1294" s="6"/>
      <c r="AI1294" s="8"/>
      <c r="AJ1294" s="5"/>
      <c r="AK1294" s="5"/>
      <c r="AL1294" s="5"/>
      <c r="AM1294" s="5"/>
      <c r="AN1294" s="5"/>
      <c r="AO1294" s="5"/>
      <c r="AP1294" s="5"/>
      <c r="AQ1294" s="5"/>
      <c r="AR1294" s="5"/>
      <c r="AS1294" s="5"/>
      <c r="AT1294" s="5"/>
      <c r="AU1294" s="9"/>
      <c r="AV1294" s="1"/>
      <c r="AW1294" s="1"/>
    </row>
    <row r="1295">
      <c r="A1295" s="1"/>
      <c r="B1295" s="1"/>
      <c r="C1295" s="5"/>
      <c r="D1295" s="1"/>
      <c r="E1295" s="1"/>
      <c r="F1295" s="1"/>
      <c r="G1295" s="1"/>
      <c r="H1295" s="5"/>
      <c r="I1295" s="2"/>
      <c r="J1295" s="2"/>
      <c r="K1295" s="3"/>
      <c r="L1295" s="5"/>
      <c r="M1295" s="1"/>
      <c r="N1295" s="1"/>
      <c r="O1295" s="1"/>
      <c r="P1295" s="1"/>
      <c r="Q1295" s="1"/>
      <c r="R1295" s="1"/>
      <c r="S1295" s="1"/>
      <c r="T1295" s="1"/>
      <c r="U1295" s="5"/>
      <c r="V1295" s="5"/>
      <c r="W1295" s="5"/>
      <c r="X1295" s="5"/>
      <c r="Y1295" s="5"/>
      <c r="Z1295" s="5"/>
      <c r="AA1295" s="5"/>
      <c r="AB1295" s="5"/>
      <c r="AC1295" s="5"/>
      <c r="AD1295" s="5"/>
      <c r="AE1295" s="6"/>
      <c r="AF1295" s="5"/>
      <c r="AG1295" s="7"/>
      <c r="AH1295" s="6"/>
      <c r="AI1295" s="8"/>
      <c r="AJ1295" s="5"/>
      <c r="AK1295" s="5"/>
      <c r="AL1295" s="5"/>
      <c r="AM1295" s="5"/>
      <c r="AN1295" s="5"/>
      <c r="AO1295" s="5"/>
      <c r="AP1295" s="5"/>
      <c r="AQ1295" s="5"/>
      <c r="AR1295" s="5"/>
      <c r="AS1295" s="5"/>
      <c r="AT1295" s="5"/>
      <c r="AU1295" s="9"/>
      <c r="AV1295" s="1"/>
      <c r="AW1295" s="1"/>
    </row>
    <row r="1296">
      <c r="A1296" s="1"/>
      <c r="B1296" s="1"/>
      <c r="C1296" s="5"/>
      <c r="D1296" s="1"/>
      <c r="E1296" s="1"/>
      <c r="F1296" s="1"/>
      <c r="G1296" s="1"/>
      <c r="H1296" s="5"/>
      <c r="I1296" s="2"/>
      <c r="J1296" s="2"/>
      <c r="K1296" s="3"/>
      <c r="L1296" s="5"/>
      <c r="M1296" s="1"/>
      <c r="N1296" s="1"/>
      <c r="O1296" s="1"/>
      <c r="P1296" s="1"/>
      <c r="Q1296" s="1"/>
      <c r="R1296" s="1"/>
      <c r="S1296" s="1"/>
      <c r="T1296" s="1"/>
      <c r="U1296" s="5"/>
      <c r="V1296" s="5"/>
      <c r="W1296" s="5"/>
      <c r="X1296" s="5"/>
      <c r="Y1296" s="5"/>
      <c r="Z1296" s="5"/>
      <c r="AA1296" s="5"/>
      <c r="AB1296" s="5"/>
      <c r="AC1296" s="5"/>
      <c r="AD1296" s="5"/>
      <c r="AE1296" s="6"/>
      <c r="AF1296" s="5"/>
      <c r="AG1296" s="7"/>
      <c r="AH1296" s="6"/>
      <c r="AI1296" s="8"/>
      <c r="AJ1296" s="5"/>
      <c r="AK1296" s="5"/>
      <c r="AL1296" s="5"/>
      <c r="AM1296" s="5"/>
      <c r="AN1296" s="5"/>
      <c r="AO1296" s="5"/>
      <c r="AP1296" s="5"/>
      <c r="AQ1296" s="5"/>
      <c r="AR1296" s="5"/>
      <c r="AS1296" s="5"/>
      <c r="AT1296" s="5"/>
      <c r="AU1296" s="9"/>
      <c r="AV1296" s="1"/>
      <c r="AW1296" s="1"/>
    </row>
    <row r="1297">
      <c r="A1297" s="1"/>
      <c r="B1297" s="1"/>
      <c r="C1297" s="5"/>
      <c r="D1297" s="1"/>
      <c r="E1297" s="1"/>
      <c r="F1297" s="1"/>
      <c r="G1297" s="1"/>
      <c r="H1297" s="5"/>
      <c r="I1297" s="2"/>
      <c r="J1297" s="2"/>
      <c r="K1297" s="3"/>
      <c r="L1297" s="5"/>
      <c r="M1297" s="1"/>
      <c r="N1297" s="1"/>
      <c r="O1297" s="1"/>
      <c r="P1297" s="1"/>
      <c r="Q1297" s="1"/>
      <c r="R1297" s="1"/>
      <c r="S1297" s="1"/>
      <c r="T1297" s="1"/>
      <c r="U1297" s="5"/>
      <c r="V1297" s="5"/>
      <c r="W1297" s="5"/>
      <c r="X1297" s="5"/>
      <c r="Y1297" s="5"/>
      <c r="Z1297" s="5"/>
      <c r="AA1297" s="5"/>
      <c r="AB1297" s="5"/>
      <c r="AC1297" s="5"/>
      <c r="AD1297" s="5"/>
      <c r="AE1297" s="6"/>
      <c r="AF1297" s="5"/>
      <c r="AG1297" s="7"/>
      <c r="AH1297" s="6"/>
      <c r="AI1297" s="8"/>
      <c r="AJ1297" s="5"/>
      <c r="AK1297" s="5"/>
      <c r="AL1297" s="5"/>
      <c r="AM1297" s="5"/>
      <c r="AN1297" s="5"/>
      <c r="AO1297" s="5"/>
      <c r="AP1297" s="5"/>
      <c r="AQ1297" s="5"/>
      <c r="AR1297" s="5"/>
      <c r="AS1297" s="5"/>
      <c r="AT1297" s="5"/>
      <c r="AU1297" s="9"/>
      <c r="AV1297" s="1"/>
      <c r="AW1297" s="1"/>
    </row>
    <row r="1298">
      <c r="A1298" s="1"/>
      <c r="B1298" s="1"/>
      <c r="C1298" s="5"/>
      <c r="D1298" s="1"/>
      <c r="E1298" s="1"/>
      <c r="F1298" s="1"/>
      <c r="G1298" s="1"/>
      <c r="H1298" s="5"/>
      <c r="I1298" s="2"/>
      <c r="J1298" s="2"/>
      <c r="K1298" s="3"/>
      <c r="L1298" s="5"/>
      <c r="M1298" s="1"/>
      <c r="N1298" s="1"/>
      <c r="O1298" s="1"/>
      <c r="P1298" s="1"/>
      <c r="Q1298" s="1"/>
      <c r="R1298" s="1"/>
      <c r="S1298" s="1"/>
      <c r="T1298" s="1"/>
      <c r="U1298" s="5"/>
      <c r="V1298" s="5"/>
      <c r="W1298" s="5"/>
      <c r="X1298" s="5"/>
      <c r="Y1298" s="5"/>
      <c r="Z1298" s="5"/>
      <c r="AA1298" s="5"/>
      <c r="AB1298" s="5"/>
      <c r="AC1298" s="5"/>
      <c r="AD1298" s="5"/>
      <c r="AE1298" s="6"/>
      <c r="AF1298" s="5"/>
      <c r="AG1298" s="7"/>
      <c r="AH1298" s="6"/>
      <c r="AI1298" s="8"/>
      <c r="AJ1298" s="5"/>
      <c r="AK1298" s="5"/>
      <c r="AL1298" s="5"/>
      <c r="AM1298" s="5"/>
      <c r="AN1298" s="5"/>
      <c r="AO1298" s="5"/>
      <c r="AP1298" s="5"/>
      <c r="AQ1298" s="5"/>
      <c r="AR1298" s="5"/>
      <c r="AS1298" s="5"/>
      <c r="AT1298" s="5"/>
      <c r="AU1298" s="9"/>
      <c r="AV1298" s="1"/>
      <c r="AW1298" s="1"/>
    </row>
    <row r="1299">
      <c r="A1299" s="1"/>
      <c r="B1299" s="1"/>
      <c r="C1299" s="5"/>
      <c r="D1299" s="1"/>
      <c r="E1299" s="1"/>
      <c r="F1299" s="1"/>
      <c r="G1299" s="1"/>
      <c r="H1299" s="5"/>
      <c r="I1299" s="2"/>
      <c r="J1299" s="2"/>
      <c r="K1299" s="3"/>
      <c r="L1299" s="5"/>
      <c r="M1299" s="1"/>
      <c r="N1299" s="1"/>
      <c r="O1299" s="1"/>
      <c r="P1299" s="1"/>
      <c r="Q1299" s="1"/>
      <c r="R1299" s="1"/>
      <c r="S1299" s="1"/>
      <c r="T1299" s="1"/>
      <c r="U1299" s="5"/>
      <c r="V1299" s="5"/>
      <c r="W1299" s="5"/>
      <c r="X1299" s="5"/>
      <c r="Y1299" s="5"/>
      <c r="Z1299" s="5"/>
      <c r="AA1299" s="5"/>
      <c r="AB1299" s="5"/>
      <c r="AC1299" s="5"/>
      <c r="AD1299" s="5"/>
      <c r="AE1299" s="6"/>
      <c r="AF1299" s="5"/>
      <c r="AG1299" s="7"/>
      <c r="AH1299" s="6"/>
      <c r="AI1299" s="8"/>
      <c r="AJ1299" s="5"/>
      <c r="AK1299" s="5"/>
      <c r="AL1299" s="5"/>
      <c r="AM1299" s="5"/>
      <c r="AN1299" s="5"/>
      <c r="AO1299" s="5"/>
      <c r="AP1299" s="5"/>
      <c r="AQ1299" s="5"/>
      <c r="AR1299" s="5"/>
      <c r="AS1299" s="5"/>
      <c r="AT1299" s="5"/>
      <c r="AU1299" s="9"/>
      <c r="AV1299" s="1"/>
      <c r="AW1299" s="1"/>
    </row>
    <row r="1300">
      <c r="A1300" s="1"/>
      <c r="B1300" s="1"/>
      <c r="C1300" s="5"/>
      <c r="D1300" s="1"/>
      <c r="E1300" s="1"/>
      <c r="F1300" s="1"/>
      <c r="G1300" s="1"/>
      <c r="H1300" s="5"/>
      <c r="I1300" s="2"/>
      <c r="J1300" s="2"/>
      <c r="K1300" s="3"/>
      <c r="L1300" s="5"/>
      <c r="M1300" s="1"/>
      <c r="N1300" s="1"/>
      <c r="O1300" s="1"/>
      <c r="P1300" s="1"/>
      <c r="Q1300" s="1"/>
      <c r="R1300" s="1"/>
      <c r="S1300" s="1"/>
      <c r="T1300" s="1"/>
      <c r="U1300" s="5"/>
      <c r="V1300" s="5"/>
      <c r="W1300" s="5"/>
      <c r="X1300" s="5"/>
      <c r="Y1300" s="5"/>
      <c r="Z1300" s="5"/>
      <c r="AA1300" s="5"/>
      <c r="AB1300" s="5"/>
      <c r="AC1300" s="5"/>
      <c r="AD1300" s="5"/>
      <c r="AE1300" s="6"/>
      <c r="AF1300" s="5"/>
      <c r="AG1300" s="7"/>
      <c r="AH1300" s="6"/>
      <c r="AI1300" s="8"/>
      <c r="AJ1300" s="5"/>
      <c r="AK1300" s="5"/>
      <c r="AL1300" s="5"/>
      <c r="AM1300" s="5"/>
      <c r="AN1300" s="5"/>
      <c r="AO1300" s="5"/>
      <c r="AP1300" s="5"/>
      <c r="AQ1300" s="5"/>
      <c r="AR1300" s="5"/>
      <c r="AS1300" s="5"/>
      <c r="AT1300" s="5"/>
      <c r="AU1300" s="9"/>
      <c r="AV1300" s="1"/>
      <c r="AW1300" s="1"/>
    </row>
    <row r="1301">
      <c r="A1301" s="1"/>
      <c r="B1301" s="1"/>
      <c r="C1301" s="5"/>
      <c r="D1301" s="1"/>
      <c r="E1301" s="1"/>
      <c r="F1301" s="1"/>
      <c r="G1301" s="1"/>
      <c r="H1301" s="5"/>
      <c r="I1301" s="2"/>
      <c r="J1301" s="2"/>
      <c r="K1301" s="3"/>
      <c r="L1301" s="5"/>
      <c r="M1301" s="1"/>
      <c r="N1301" s="1"/>
      <c r="O1301" s="1"/>
      <c r="P1301" s="1"/>
      <c r="Q1301" s="1"/>
      <c r="R1301" s="1"/>
      <c r="S1301" s="1"/>
      <c r="T1301" s="1"/>
      <c r="U1301" s="5"/>
      <c r="V1301" s="5"/>
      <c r="W1301" s="5"/>
      <c r="X1301" s="5"/>
      <c r="Y1301" s="5"/>
      <c r="Z1301" s="5"/>
      <c r="AA1301" s="5"/>
      <c r="AB1301" s="5"/>
      <c r="AC1301" s="5"/>
      <c r="AD1301" s="5"/>
      <c r="AE1301" s="6"/>
      <c r="AF1301" s="5"/>
      <c r="AG1301" s="7"/>
      <c r="AH1301" s="6"/>
      <c r="AI1301" s="8"/>
      <c r="AJ1301" s="5"/>
      <c r="AK1301" s="5"/>
      <c r="AL1301" s="5"/>
      <c r="AM1301" s="5"/>
      <c r="AN1301" s="5"/>
      <c r="AO1301" s="5"/>
      <c r="AP1301" s="5"/>
      <c r="AQ1301" s="5"/>
      <c r="AR1301" s="5"/>
      <c r="AS1301" s="5"/>
      <c r="AT1301" s="5"/>
      <c r="AU1301" s="9"/>
      <c r="AV1301" s="1"/>
      <c r="AW1301" s="1"/>
    </row>
    <row r="1302">
      <c r="A1302" s="1"/>
      <c r="B1302" s="1"/>
      <c r="C1302" s="5"/>
      <c r="D1302" s="1"/>
      <c r="E1302" s="1"/>
      <c r="F1302" s="1"/>
      <c r="G1302" s="1"/>
      <c r="H1302" s="5"/>
      <c r="I1302" s="2"/>
      <c r="J1302" s="2"/>
      <c r="K1302" s="3"/>
      <c r="L1302" s="5"/>
      <c r="M1302" s="1"/>
      <c r="N1302" s="1"/>
      <c r="O1302" s="1"/>
      <c r="P1302" s="1"/>
      <c r="Q1302" s="1"/>
      <c r="R1302" s="1"/>
      <c r="S1302" s="1"/>
      <c r="T1302" s="1"/>
      <c r="U1302" s="5"/>
      <c r="V1302" s="5"/>
      <c r="W1302" s="5"/>
      <c r="X1302" s="5"/>
      <c r="Y1302" s="5"/>
      <c r="Z1302" s="5"/>
      <c r="AA1302" s="5"/>
      <c r="AB1302" s="5"/>
      <c r="AC1302" s="5"/>
      <c r="AD1302" s="5"/>
      <c r="AE1302" s="6"/>
      <c r="AF1302" s="5"/>
      <c r="AG1302" s="7"/>
      <c r="AH1302" s="6"/>
      <c r="AI1302" s="8"/>
      <c r="AJ1302" s="5"/>
      <c r="AK1302" s="5"/>
      <c r="AL1302" s="5"/>
      <c r="AM1302" s="5"/>
      <c r="AN1302" s="5"/>
      <c r="AO1302" s="5"/>
      <c r="AP1302" s="5"/>
      <c r="AQ1302" s="5"/>
      <c r="AR1302" s="5"/>
      <c r="AS1302" s="5"/>
      <c r="AT1302" s="5"/>
      <c r="AU1302" s="9"/>
      <c r="AV1302" s="1"/>
      <c r="AW1302" s="1"/>
    </row>
    <row r="1303">
      <c r="A1303" s="1"/>
      <c r="B1303" s="1"/>
      <c r="C1303" s="5"/>
      <c r="D1303" s="1"/>
      <c r="E1303" s="1"/>
      <c r="F1303" s="1"/>
      <c r="G1303" s="1"/>
      <c r="H1303" s="5"/>
      <c r="I1303" s="2"/>
      <c r="J1303" s="2"/>
      <c r="K1303" s="3"/>
      <c r="L1303" s="5"/>
      <c r="M1303" s="1"/>
      <c r="N1303" s="1"/>
      <c r="O1303" s="1"/>
      <c r="P1303" s="1"/>
      <c r="Q1303" s="1"/>
      <c r="R1303" s="1"/>
      <c r="S1303" s="1"/>
      <c r="T1303" s="1"/>
      <c r="U1303" s="5"/>
      <c r="V1303" s="5"/>
      <c r="W1303" s="5"/>
      <c r="X1303" s="5"/>
      <c r="Y1303" s="5"/>
      <c r="Z1303" s="5"/>
      <c r="AA1303" s="5"/>
      <c r="AB1303" s="5"/>
      <c r="AC1303" s="5"/>
      <c r="AD1303" s="5"/>
      <c r="AE1303" s="6"/>
      <c r="AF1303" s="5"/>
      <c r="AG1303" s="7"/>
      <c r="AH1303" s="6"/>
      <c r="AI1303" s="8"/>
      <c r="AJ1303" s="5"/>
      <c r="AK1303" s="5"/>
      <c r="AL1303" s="5"/>
      <c r="AM1303" s="5"/>
      <c r="AN1303" s="5"/>
      <c r="AO1303" s="5"/>
      <c r="AP1303" s="5"/>
      <c r="AQ1303" s="5"/>
      <c r="AR1303" s="5"/>
      <c r="AS1303" s="5"/>
      <c r="AT1303" s="5"/>
      <c r="AU1303" s="9"/>
      <c r="AV1303" s="1"/>
      <c r="AW1303" s="1"/>
    </row>
    <row r="1304">
      <c r="A1304" s="1"/>
      <c r="B1304" s="1"/>
      <c r="C1304" s="5"/>
      <c r="D1304" s="1"/>
      <c r="E1304" s="1"/>
      <c r="F1304" s="1"/>
      <c r="G1304" s="1"/>
      <c r="H1304" s="5"/>
      <c r="I1304" s="2"/>
      <c r="J1304" s="2"/>
      <c r="K1304" s="3"/>
      <c r="L1304" s="5"/>
      <c r="M1304" s="1"/>
      <c r="N1304" s="1"/>
      <c r="O1304" s="1"/>
      <c r="P1304" s="1"/>
      <c r="Q1304" s="1"/>
      <c r="R1304" s="1"/>
      <c r="S1304" s="1"/>
      <c r="T1304" s="1"/>
      <c r="U1304" s="5"/>
      <c r="V1304" s="5"/>
      <c r="W1304" s="5"/>
      <c r="X1304" s="5"/>
      <c r="Y1304" s="5"/>
      <c r="Z1304" s="5"/>
      <c r="AA1304" s="5"/>
      <c r="AB1304" s="5"/>
      <c r="AC1304" s="5"/>
      <c r="AD1304" s="5"/>
      <c r="AE1304" s="6"/>
      <c r="AF1304" s="5"/>
      <c r="AG1304" s="7"/>
      <c r="AH1304" s="6"/>
      <c r="AI1304" s="8"/>
      <c r="AJ1304" s="5"/>
      <c r="AK1304" s="5"/>
      <c r="AL1304" s="5"/>
      <c r="AM1304" s="5"/>
      <c r="AN1304" s="5"/>
      <c r="AO1304" s="5"/>
      <c r="AP1304" s="5"/>
      <c r="AQ1304" s="5"/>
      <c r="AR1304" s="5"/>
      <c r="AS1304" s="5"/>
      <c r="AT1304" s="5"/>
      <c r="AU1304" s="9"/>
      <c r="AV1304" s="1"/>
      <c r="AW1304" s="1"/>
    </row>
    <row r="1305">
      <c r="A1305" s="1"/>
      <c r="B1305" s="1"/>
      <c r="C1305" s="5"/>
      <c r="D1305" s="1"/>
      <c r="E1305" s="1"/>
      <c r="F1305" s="1"/>
      <c r="G1305" s="1"/>
      <c r="H1305" s="5"/>
      <c r="I1305" s="2"/>
      <c r="J1305" s="2"/>
      <c r="K1305" s="3"/>
      <c r="L1305" s="5"/>
      <c r="M1305" s="1"/>
      <c r="N1305" s="1"/>
      <c r="O1305" s="1"/>
      <c r="P1305" s="1"/>
      <c r="Q1305" s="1"/>
      <c r="R1305" s="1"/>
      <c r="S1305" s="1"/>
      <c r="T1305" s="1"/>
      <c r="U1305" s="5"/>
      <c r="V1305" s="5"/>
      <c r="W1305" s="5"/>
      <c r="X1305" s="5"/>
      <c r="Y1305" s="5"/>
      <c r="Z1305" s="5"/>
      <c r="AA1305" s="5"/>
      <c r="AB1305" s="5"/>
      <c r="AC1305" s="5"/>
      <c r="AD1305" s="5"/>
      <c r="AE1305" s="6"/>
      <c r="AF1305" s="5"/>
      <c r="AG1305" s="7"/>
      <c r="AH1305" s="6"/>
      <c r="AI1305" s="8"/>
      <c r="AJ1305" s="5"/>
      <c r="AK1305" s="5"/>
      <c r="AL1305" s="5"/>
      <c r="AM1305" s="5"/>
      <c r="AN1305" s="5"/>
      <c r="AO1305" s="5"/>
      <c r="AP1305" s="5"/>
      <c r="AQ1305" s="5"/>
      <c r="AR1305" s="5"/>
      <c r="AS1305" s="5"/>
      <c r="AT1305" s="5"/>
      <c r="AU1305" s="9"/>
      <c r="AV1305" s="1"/>
      <c r="AW1305" s="1"/>
    </row>
    <row r="1306">
      <c r="A1306" s="1"/>
      <c r="B1306" s="1"/>
      <c r="C1306" s="5"/>
      <c r="D1306" s="1"/>
      <c r="E1306" s="1"/>
      <c r="F1306" s="1"/>
      <c r="G1306" s="1"/>
      <c r="H1306" s="5"/>
      <c r="I1306" s="2"/>
      <c r="J1306" s="2"/>
      <c r="K1306" s="3"/>
      <c r="L1306" s="5"/>
      <c r="M1306" s="1"/>
      <c r="N1306" s="1"/>
      <c r="O1306" s="1"/>
      <c r="P1306" s="1"/>
      <c r="Q1306" s="1"/>
      <c r="R1306" s="1"/>
      <c r="S1306" s="1"/>
      <c r="T1306" s="1"/>
      <c r="U1306" s="5"/>
      <c r="V1306" s="5"/>
      <c r="W1306" s="5"/>
      <c r="X1306" s="5"/>
      <c r="Y1306" s="5"/>
      <c r="Z1306" s="5"/>
      <c r="AA1306" s="5"/>
      <c r="AB1306" s="5"/>
      <c r="AC1306" s="5"/>
      <c r="AD1306" s="5"/>
      <c r="AE1306" s="6"/>
      <c r="AF1306" s="5"/>
      <c r="AG1306" s="7"/>
      <c r="AH1306" s="6"/>
      <c r="AI1306" s="8"/>
      <c r="AJ1306" s="5"/>
      <c r="AK1306" s="5"/>
      <c r="AL1306" s="5"/>
      <c r="AM1306" s="5"/>
      <c r="AN1306" s="5"/>
      <c r="AO1306" s="5"/>
      <c r="AP1306" s="5"/>
      <c r="AQ1306" s="5"/>
      <c r="AR1306" s="5"/>
      <c r="AS1306" s="5"/>
      <c r="AT1306" s="5"/>
      <c r="AU1306" s="9"/>
      <c r="AV1306" s="1"/>
      <c r="AW1306" s="1"/>
    </row>
    <row r="1307">
      <c r="A1307" s="1"/>
      <c r="B1307" s="1"/>
      <c r="C1307" s="5"/>
      <c r="D1307" s="1"/>
      <c r="E1307" s="1"/>
      <c r="F1307" s="1"/>
      <c r="G1307" s="1"/>
      <c r="H1307" s="5"/>
      <c r="I1307" s="2"/>
      <c r="J1307" s="2"/>
      <c r="K1307" s="3"/>
      <c r="L1307" s="5"/>
      <c r="M1307" s="1"/>
      <c r="N1307" s="1"/>
      <c r="O1307" s="1"/>
      <c r="P1307" s="1"/>
      <c r="Q1307" s="1"/>
      <c r="R1307" s="1"/>
      <c r="S1307" s="1"/>
      <c r="T1307" s="1"/>
      <c r="U1307" s="5"/>
      <c r="V1307" s="5"/>
      <c r="W1307" s="5"/>
      <c r="X1307" s="5"/>
      <c r="Y1307" s="5"/>
      <c r="Z1307" s="5"/>
      <c r="AA1307" s="5"/>
      <c r="AB1307" s="5"/>
      <c r="AC1307" s="5"/>
      <c r="AD1307" s="5"/>
      <c r="AE1307" s="6"/>
      <c r="AF1307" s="5"/>
      <c r="AG1307" s="7"/>
      <c r="AH1307" s="6"/>
      <c r="AI1307" s="8"/>
      <c r="AJ1307" s="5"/>
      <c r="AK1307" s="5"/>
      <c r="AL1307" s="5"/>
      <c r="AM1307" s="5"/>
      <c r="AN1307" s="5"/>
      <c r="AO1307" s="5"/>
      <c r="AP1307" s="5"/>
      <c r="AQ1307" s="5"/>
      <c r="AR1307" s="5"/>
      <c r="AS1307" s="5"/>
      <c r="AT1307" s="5"/>
      <c r="AU1307" s="9"/>
      <c r="AV1307" s="1"/>
      <c r="AW1307" s="1"/>
    </row>
    <row r="1308">
      <c r="A1308" s="1"/>
      <c r="B1308" s="1"/>
      <c r="C1308" s="5"/>
      <c r="D1308" s="1"/>
      <c r="E1308" s="1"/>
      <c r="F1308" s="1"/>
      <c r="G1308" s="1"/>
      <c r="H1308" s="5"/>
      <c r="I1308" s="2"/>
      <c r="J1308" s="2"/>
      <c r="K1308" s="3"/>
      <c r="L1308" s="5"/>
      <c r="M1308" s="1"/>
      <c r="N1308" s="1"/>
      <c r="O1308" s="1"/>
      <c r="P1308" s="1"/>
      <c r="Q1308" s="1"/>
      <c r="R1308" s="1"/>
      <c r="S1308" s="1"/>
      <c r="T1308" s="1"/>
      <c r="U1308" s="5"/>
      <c r="V1308" s="5"/>
      <c r="W1308" s="5"/>
      <c r="X1308" s="5"/>
      <c r="Y1308" s="5"/>
      <c r="Z1308" s="5"/>
      <c r="AA1308" s="5"/>
      <c r="AB1308" s="5"/>
      <c r="AC1308" s="5"/>
      <c r="AD1308" s="5"/>
      <c r="AE1308" s="6"/>
      <c r="AF1308" s="5"/>
      <c r="AG1308" s="7"/>
      <c r="AH1308" s="6"/>
      <c r="AI1308" s="8"/>
      <c r="AJ1308" s="5"/>
      <c r="AK1308" s="5"/>
      <c r="AL1308" s="5"/>
      <c r="AM1308" s="5"/>
      <c r="AN1308" s="5"/>
      <c r="AO1308" s="5"/>
      <c r="AP1308" s="5"/>
      <c r="AQ1308" s="5"/>
      <c r="AR1308" s="5"/>
      <c r="AS1308" s="5"/>
      <c r="AT1308" s="5"/>
      <c r="AU1308" s="9"/>
      <c r="AV1308" s="1"/>
      <c r="AW1308" s="1"/>
    </row>
    <row r="1309">
      <c r="A1309" s="1"/>
      <c r="B1309" s="1"/>
      <c r="C1309" s="5"/>
      <c r="D1309" s="1"/>
      <c r="E1309" s="1"/>
      <c r="F1309" s="1"/>
      <c r="G1309" s="1"/>
      <c r="H1309" s="5"/>
      <c r="I1309" s="2"/>
      <c r="J1309" s="2"/>
      <c r="K1309" s="3"/>
      <c r="L1309" s="5"/>
      <c r="M1309" s="1"/>
      <c r="N1309" s="1"/>
      <c r="O1309" s="1"/>
      <c r="P1309" s="1"/>
      <c r="Q1309" s="1"/>
      <c r="R1309" s="1"/>
      <c r="S1309" s="1"/>
      <c r="T1309" s="1"/>
      <c r="U1309" s="5"/>
      <c r="V1309" s="5"/>
      <c r="W1309" s="5"/>
      <c r="X1309" s="5"/>
      <c r="Y1309" s="5"/>
      <c r="Z1309" s="5"/>
      <c r="AA1309" s="5"/>
      <c r="AB1309" s="5"/>
      <c r="AC1309" s="5"/>
      <c r="AD1309" s="5"/>
      <c r="AE1309" s="6"/>
      <c r="AF1309" s="5"/>
      <c r="AG1309" s="7"/>
      <c r="AH1309" s="6"/>
      <c r="AI1309" s="8"/>
      <c r="AJ1309" s="5"/>
      <c r="AK1309" s="5"/>
      <c r="AL1309" s="5"/>
      <c r="AM1309" s="5"/>
      <c r="AN1309" s="5"/>
      <c r="AO1309" s="5"/>
      <c r="AP1309" s="5"/>
      <c r="AQ1309" s="5"/>
      <c r="AR1309" s="5"/>
      <c r="AS1309" s="5"/>
      <c r="AT1309" s="5"/>
      <c r="AU1309" s="9"/>
      <c r="AV1309" s="1"/>
      <c r="AW1309" s="1"/>
    </row>
    <row r="1310">
      <c r="A1310" s="1"/>
      <c r="B1310" s="1"/>
      <c r="C1310" s="5"/>
      <c r="D1310" s="1"/>
      <c r="E1310" s="1"/>
      <c r="F1310" s="1"/>
      <c r="G1310" s="1"/>
      <c r="H1310" s="5"/>
      <c r="I1310" s="2"/>
      <c r="J1310" s="2"/>
      <c r="K1310" s="3"/>
      <c r="L1310" s="5"/>
      <c r="M1310" s="1"/>
      <c r="N1310" s="1"/>
      <c r="O1310" s="1"/>
      <c r="P1310" s="1"/>
      <c r="Q1310" s="1"/>
      <c r="R1310" s="1"/>
      <c r="S1310" s="1"/>
      <c r="T1310" s="1"/>
      <c r="U1310" s="5"/>
      <c r="V1310" s="5"/>
      <c r="W1310" s="5"/>
      <c r="X1310" s="5"/>
      <c r="Y1310" s="5"/>
      <c r="Z1310" s="5"/>
      <c r="AA1310" s="5"/>
      <c r="AB1310" s="5"/>
      <c r="AC1310" s="5"/>
      <c r="AD1310" s="5"/>
      <c r="AE1310" s="6"/>
      <c r="AF1310" s="5"/>
      <c r="AG1310" s="7"/>
      <c r="AH1310" s="6"/>
      <c r="AI1310" s="8"/>
      <c r="AJ1310" s="5"/>
      <c r="AK1310" s="5"/>
      <c r="AL1310" s="5"/>
      <c r="AM1310" s="5"/>
      <c r="AN1310" s="5"/>
      <c r="AO1310" s="5"/>
      <c r="AP1310" s="5"/>
      <c r="AQ1310" s="5"/>
      <c r="AR1310" s="5"/>
      <c r="AS1310" s="5"/>
      <c r="AT1310" s="5"/>
      <c r="AU1310" s="9"/>
      <c r="AV1310" s="1"/>
      <c r="AW1310" s="1"/>
    </row>
    <row r="1311">
      <c r="A1311" s="1"/>
      <c r="B1311" s="1"/>
      <c r="C1311" s="5"/>
      <c r="D1311" s="1"/>
      <c r="E1311" s="1"/>
      <c r="F1311" s="1"/>
      <c r="G1311" s="1"/>
      <c r="H1311" s="5"/>
      <c r="I1311" s="2"/>
      <c r="J1311" s="2"/>
      <c r="K1311" s="3"/>
      <c r="L1311" s="5"/>
      <c r="M1311" s="1"/>
      <c r="N1311" s="1"/>
      <c r="O1311" s="1"/>
      <c r="P1311" s="1"/>
      <c r="Q1311" s="1"/>
      <c r="R1311" s="1"/>
      <c r="S1311" s="1"/>
      <c r="T1311" s="1"/>
      <c r="U1311" s="5"/>
      <c r="V1311" s="5"/>
      <c r="W1311" s="5"/>
      <c r="X1311" s="5"/>
      <c r="Y1311" s="5"/>
      <c r="Z1311" s="5"/>
      <c r="AA1311" s="5"/>
      <c r="AB1311" s="5"/>
      <c r="AC1311" s="5"/>
      <c r="AD1311" s="5"/>
      <c r="AE1311" s="6"/>
      <c r="AF1311" s="5"/>
      <c r="AG1311" s="7"/>
      <c r="AH1311" s="6"/>
      <c r="AI1311" s="8"/>
      <c r="AJ1311" s="5"/>
      <c r="AK1311" s="5"/>
      <c r="AL1311" s="5"/>
      <c r="AM1311" s="5"/>
      <c r="AN1311" s="5"/>
      <c r="AO1311" s="5"/>
      <c r="AP1311" s="5"/>
      <c r="AQ1311" s="5"/>
      <c r="AR1311" s="5"/>
      <c r="AS1311" s="5"/>
      <c r="AT1311" s="5"/>
      <c r="AU1311" s="9"/>
      <c r="AV1311" s="1"/>
      <c r="AW1311" s="1"/>
    </row>
    <row r="1312">
      <c r="A1312" s="1"/>
      <c r="B1312" s="1"/>
      <c r="C1312" s="5"/>
      <c r="D1312" s="1"/>
      <c r="E1312" s="1"/>
      <c r="F1312" s="1"/>
      <c r="G1312" s="1"/>
      <c r="H1312" s="5"/>
      <c r="I1312" s="2"/>
      <c r="J1312" s="2"/>
      <c r="K1312" s="3"/>
      <c r="L1312" s="5"/>
      <c r="M1312" s="1"/>
      <c r="N1312" s="1"/>
      <c r="O1312" s="1"/>
      <c r="P1312" s="1"/>
      <c r="Q1312" s="1"/>
      <c r="R1312" s="1"/>
      <c r="S1312" s="1"/>
      <c r="T1312" s="1"/>
      <c r="U1312" s="5"/>
      <c r="V1312" s="5"/>
      <c r="W1312" s="5"/>
      <c r="X1312" s="5"/>
      <c r="Y1312" s="5"/>
      <c r="Z1312" s="5"/>
      <c r="AA1312" s="5"/>
      <c r="AB1312" s="5"/>
      <c r="AC1312" s="5"/>
      <c r="AD1312" s="5"/>
      <c r="AE1312" s="6"/>
      <c r="AF1312" s="5"/>
      <c r="AG1312" s="7"/>
      <c r="AH1312" s="6"/>
      <c r="AI1312" s="8"/>
      <c r="AJ1312" s="5"/>
      <c r="AK1312" s="5"/>
      <c r="AL1312" s="5"/>
      <c r="AM1312" s="5"/>
      <c r="AN1312" s="5"/>
      <c r="AO1312" s="5"/>
      <c r="AP1312" s="5"/>
      <c r="AQ1312" s="5"/>
      <c r="AR1312" s="5"/>
      <c r="AS1312" s="5"/>
      <c r="AT1312" s="5"/>
      <c r="AU1312" s="9"/>
      <c r="AV1312" s="1"/>
      <c r="AW1312" s="1"/>
    </row>
    <row r="1313">
      <c r="A1313" s="1"/>
      <c r="B1313" s="1"/>
      <c r="C1313" s="5"/>
      <c r="D1313" s="1"/>
      <c r="E1313" s="1"/>
      <c r="F1313" s="1"/>
      <c r="G1313" s="1"/>
      <c r="H1313" s="5"/>
      <c r="I1313" s="2"/>
      <c r="J1313" s="2"/>
      <c r="K1313" s="3"/>
      <c r="L1313" s="5"/>
      <c r="M1313" s="1"/>
      <c r="N1313" s="1"/>
      <c r="O1313" s="1"/>
      <c r="P1313" s="1"/>
      <c r="Q1313" s="1"/>
      <c r="R1313" s="1"/>
      <c r="S1313" s="1"/>
      <c r="T1313" s="1"/>
      <c r="U1313" s="5"/>
      <c r="V1313" s="5"/>
      <c r="W1313" s="5"/>
      <c r="X1313" s="5"/>
      <c r="Y1313" s="5"/>
      <c r="Z1313" s="5"/>
      <c r="AA1313" s="5"/>
      <c r="AB1313" s="5"/>
      <c r="AC1313" s="5"/>
      <c r="AD1313" s="5"/>
      <c r="AE1313" s="6"/>
      <c r="AF1313" s="5"/>
      <c r="AG1313" s="7"/>
      <c r="AH1313" s="6"/>
      <c r="AI1313" s="8"/>
      <c r="AJ1313" s="5"/>
      <c r="AK1313" s="5"/>
      <c r="AL1313" s="5"/>
      <c r="AM1313" s="5"/>
      <c r="AN1313" s="5"/>
      <c r="AO1313" s="5"/>
      <c r="AP1313" s="5"/>
      <c r="AQ1313" s="5"/>
      <c r="AR1313" s="5"/>
      <c r="AS1313" s="5"/>
      <c r="AT1313" s="5"/>
      <c r="AU1313" s="9"/>
      <c r="AV1313" s="1"/>
      <c r="AW1313" s="1"/>
    </row>
    <row r="1314">
      <c r="A1314" s="1"/>
      <c r="B1314" s="1"/>
      <c r="C1314" s="5"/>
      <c r="D1314" s="1"/>
      <c r="E1314" s="1"/>
      <c r="F1314" s="1"/>
      <c r="G1314" s="1"/>
      <c r="H1314" s="5"/>
      <c r="I1314" s="2"/>
      <c r="J1314" s="2"/>
      <c r="K1314" s="3"/>
      <c r="L1314" s="5"/>
      <c r="M1314" s="1"/>
      <c r="N1314" s="1"/>
      <c r="O1314" s="1"/>
      <c r="P1314" s="1"/>
      <c r="Q1314" s="1"/>
      <c r="R1314" s="1"/>
      <c r="S1314" s="1"/>
      <c r="T1314" s="1"/>
      <c r="U1314" s="5"/>
      <c r="V1314" s="5"/>
      <c r="W1314" s="5"/>
      <c r="X1314" s="5"/>
      <c r="Y1314" s="5"/>
      <c r="Z1314" s="5"/>
      <c r="AA1314" s="5"/>
      <c r="AB1314" s="5"/>
      <c r="AC1314" s="5"/>
      <c r="AD1314" s="5"/>
      <c r="AE1314" s="6"/>
      <c r="AF1314" s="5"/>
      <c r="AG1314" s="7"/>
      <c r="AH1314" s="6"/>
      <c r="AI1314" s="8"/>
      <c r="AJ1314" s="5"/>
      <c r="AK1314" s="5"/>
      <c r="AL1314" s="5"/>
      <c r="AM1314" s="5"/>
      <c r="AN1314" s="5"/>
      <c r="AO1314" s="5"/>
      <c r="AP1314" s="5"/>
      <c r="AQ1314" s="5"/>
      <c r="AR1314" s="5"/>
      <c r="AS1314" s="5"/>
      <c r="AT1314" s="5"/>
      <c r="AU1314" s="9"/>
      <c r="AV1314" s="1"/>
      <c r="AW1314" s="1"/>
    </row>
    <row r="1315">
      <c r="A1315" s="1"/>
      <c r="B1315" s="1"/>
      <c r="C1315" s="5"/>
      <c r="D1315" s="1"/>
      <c r="E1315" s="1"/>
      <c r="F1315" s="1"/>
      <c r="G1315" s="1"/>
      <c r="H1315" s="5"/>
      <c r="I1315" s="2"/>
      <c r="J1315" s="2"/>
      <c r="K1315" s="3"/>
      <c r="L1315" s="5"/>
      <c r="M1315" s="1"/>
      <c r="N1315" s="1"/>
      <c r="O1315" s="1"/>
      <c r="P1315" s="1"/>
      <c r="Q1315" s="1"/>
      <c r="R1315" s="1"/>
      <c r="S1315" s="1"/>
      <c r="T1315" s="1"/>
      <c r="U1315" s="5"/>
      <c r="V1315" s="5"/>
      <c r="W1315" s="5"/>
      <c r="X1315" s="5"/>
      <c r="Y1315" s="5"/>
      <c r="Z1315" s="5"/>
      <c r="AA1315" s="5"/>
      <c r="AB1315" s="5"/>
      <c r="AC1315" s="5"/>
      <c r="AD1315" s="5"/>
      <c r="AE1315" s="6"/>
      <c r="AF1315" s="5"/>
      <c r="AG1315" s="7"/>
      <c r="AH1315" s="6"/>
      <c r="AI1315" s="8"/>
      <c r="AJ1315" s="5"/>
      <c r="AK1315" s="5"/>
      <c r="AL1315" s="5"/>
      <c r="AM1315" s="5"/>
      <c r="AN1315" s="5"/>
      <c r="AO1315" s="5"/>
      <c r="AP1315" s="5"/>
      <c r="AQ1315" s="5"/>
      <c r="AR1315" s="5"/>
      <c r="AS1315" s="5"/>
      <c r="AT1315" s="5"/>
      <c r="AU1315" s="9"/>
      <c r="AV1315" s="1"/>
      <c r="AW1315" s="1"/>
    </row>
    <row r="1316">
      <c r="A1316" s="1"/>
      <c r="B1316" s="1"/>
      <c r="C1316" s="5"/>
      <c r="D1316" s="1"/>
      <c r="E1316" s="1"/>
      <c r="F1316" s="1"/>
      <c r="G1316" s="1"/>
      <c r="H1316" s="5"/>
      <c r="I1316" s="2"/>
      <c r="J1316" s="2"/>
      <c r="K1316" s="3"/>
      <c r="L1316" s="5"/>
      <c r="M1316" s="1"/>
      <c r="N1316" s="1"/>
      <c r="O1316" s="1"/>
      <c r="P1316" s="1"/>
      <c r="Q1316" s="1"/>
      <c r="R1316" s="1"/>
      <c r="S1316" s="1"/>
      <c r="T1316" s="1"/>
      <c r="U1316" s="5"/>
      <c r="V1316" s="5"/>
      <c r="W1316" s="5"/>
      <c r="X1316" s="5"/>
      <c r="Y1316" s="5"/>
      <c r="Z1316" s="5"/>
      <c r="AA1316" s="5"/>
      <c r="AB1316" s="5"/>
      <c r="AC1316" s="5"/>
      <c r="AD1316" s="5"/>
      <c r="AE1316" s="6"/>
      <c r="AF1316" s="5"/>
      <c r="AG1316" s="7"/>
      <c r="AH1316" s="6"/>
      <c r="AI1316" s="8"/>
      <c r="AJ1316" s="5"/>
      <c r="AK1316" s="5"/>
      <c r="AL1316" s="5"/>
      <c r="AM1316" s="5"/>
      <c r="AN1316" s="5"/>
      <c r="AO1316" s="5"/>
      <c r="AP1316" s="5"/>
      <c r="AQ1316" s="5"/>
      <c r="AR1316" s="5"/>
      <c r="AS1316" s="5"/>
      <c r="AT1316" s="5"/>
      <c r="AU1316" s="9"/>
      <c r="AV1316" s="1"/>
      <c r="AW1316" s="1"/>
    </row>
    <row r="1317">
      <c r="A1317" s="1"/>
      <c r="B1317" s="1"/>
      <c r="C1317" s="5"/>
      <c r="D1317" s="1"/>
      <c r="E1317" s="1"/>
      <c r="F1317" s="1"/>
      <c r="G1317" s="1"/>
      <c r="H1317" s="5"/>
      <c r="I1317" s="2"/>
      <c r="J1317" s="2"/>
      <c r="K1317" s="3"/>
      <c r="L1317" s="5"/>
      <c r="M1317" s="1"/>
      <c r="N1317" s="1"/>
      <c r="O1317" s="1"/>
      <c r="P1317" s="1"/>
      <c r="Q1317" s="1"/>
      <c r="R1317" s="1"/>
      <c r="S1317" s="1"/>
      <c r="T1317" s="1"/>
      <c r="U1317" s="5"/>
      <c r="V1317" s="5"/>
      <c r="W1317" s="5"/>
      <c r="X1317" s="5"/>
      <c r="Y1317" s="5"/>
      <c r="Z1317" s="5"/>
      <c r="AA1317" s="5"/>
      <c r="AB1317" s="5"/>
      <c r="AC1317" s="5"/>
      <c r="AD1317" s="5"/>
      <c r="AE1317" s="6"/>
      <c r="AF1317" s="5"/>
      <c r="AG1317" s="7"/>
      <c r="AH1317" s="6"/>
      <c r="AI1317" s="8"/>
      <c r="AJ1317" s="5"/>
      <c r="AK1317" s="5"/>
      <c r="AL1317" s="5"/>
      <c r="AM1317" s="5"/>
      <c r="AN1317" s="5"/>
      <c r="AO1317" s="5"/>
      <c r="AP1317" s="5"/>
      <c r="AQ1317" s="5"/>
      <c r="AR1317" s="5"/>
      <c r="AS1317" s="5"/>
      <c r="AT1317" s="5"/>
      <c r="AU1317" s="9"/>
      <c r="AV1317" s="1"/>
      <c r="AW1317" s="1"/>
    </row>
    <row r="1318">
      <c r="A1318" s="1"/>
      <c r="B1318" s="1"/>
      <c r="C1318" s="5"/>
      <c r="D1318" s="1"/>
      <c r="E1318" s="1"/>
      <c r="F1318" s="1"/>
      <c r="G1318" s="1"/>
      <c r="H1318" s="5"/>
      <c r="I1318" s="2"/>
      <c r="J1318" s="2"/>
      <c r="K1318" s="3"/>
      <c r="L1318" s="5"/>
      <c r="M1318" s="1"/>
      <c r="N1318" s="1"/>
      <c r="O1318" s="1"/>
      <c r="P1318" s="1"/>
      <c r="Q1318" s="1"/>
      <c r="R1318" s="1"/>
      <c r="S1318" s="1"/>
      <c r="T1318" s="1"/>
      <c r="U1318" s="5"/>
      <c r="V1318" s="5"/>
      <c r="W1318" s="5"/>
      <c r="X1318" s="5"/>
      <c r="Y1318" s="5"/>
      <c r="Z1318" s="5"/>
      <c r="AA1318" s="5"/>
      <c r="AB1318" s="5"/>
      <c r="AC1318" s="5"/>
      <c r="AD1318" s="5"/>
      <c r="AE1318" s="6"/>
      <c r="AF1318" s="5"/>
      <c r="AG1318" s="7"/>
      <c r="AH1318" s="6"/>
      <c r="AI1318" s="8"/>
      <c r="AJ1318" s="5"/>
      <c r="AK1318" s="5"/>
      <c r="AL1318" s="5"/>
      <c r="AM1318" s="5"/>
      <c r="AN1318" s="5"/>
      <c r="AO1318" s="5"/>
      <c r="AP1318" s="5"/>
      <c r="AQ1318" s="5"/>
      <c r="AR1318" s="5"/>
      <c r="AS1318" s="5"/>
      <c r="AT1318" s="5"/>
      <c r="AU1318" s="9"/>
      <c r="AV1318" s="1"/>
      <c r="AW1318" s="1"/>
    </row>
    <row r="1319">
      <c r="A1319" s="1"/>
      <c r="B1319" s="1"/>
      <c r="C1319" s="5"/>
      <c r="D1319" s="1"/>
      <c r="E1319" s="1"/>
      <c r="F1319" s="1"/>
      <c r="G1319" s="1"/>
      <c r="H1319" s="5"/>
      <c r="I1319" s="2"/>
      <c r="J1319" s="2"/>
      <c r="K1319" s="3"/>
      <c r="L1319" s="5"/>
      <c r="M1319" s="1"/>
      <c r="N1319" s="1"/>
      <c r="O1319" s="1"/>
      <c r="P1319" s="1"/>
      <c r="Q1319" s="1"/>
      <c r="R1319" s="1"/>
      <c r="S1319" s="1"/>
      <c r="T1319" s="1"/>
      <c r="U1319" s="5"/>
      <c r="V1319" s="5"/>
      <c r="W1319" s="5"/>
      <c r="X1319" s="5"/>
      <c r="Y1319" s="5"/>
      <c r="Z1319" s="5"/>
      <c r="AA1319" s="5"/>
      <c r="AB1319" s="5"/>
      <c r="AC1319" s="5"/>
      <c r="AD1319" s="5"/>
      <c r="AE1319" s="6"/>
      <c r="AF1319" s="5"/>
      <c r="AG1319" s="7"/>
      <c r="AH1319" s="6"/>
      <c r="AI1319" s="8"/>
      <c r="AJ1319" s="5"/>
      <c r="AK1319" s="5"/>
      <c r="AL1319" s="5"/>
      <c r="AM1319" s="5"/>
      <c r="AN1319" s="5"/>
      <c r="AO1319" s="5"/>
      <c r="AP1319" s="5"/>
      <c r="AQ1319" s="5"/>
      <c r="AR1319" s="5"/>
      <c r="AS1319" s="5"/>
      <c r="AT1319" s="5"/>
      <c r="AU1319" s="9"/>
      <c r="AV1319" s="1"/>
      <c r="AW1319" s="1"/>
    </row>
    <row r="1320">
      <c r="A1320" s="1"/>
      <c r="B1320" s="1"/>
      <c r="C1320" s="5"/>
      <c r="D1320" s="1"/>
      <c r="E1320" s="1"/>
      <c r="F1320" s="1"/>
      <c r="G1320" s="1"/>
      <c r="H1320" s="5"/>
      <c r="I1320" s="2"/>
      <c r="J1320" s="2"/>
      <c r="K1320" s="3"/>
      <c r="L1320" s="5"/>
      <c r="M1320" s="1"/>
      <c r="N1320" s="1"/>
      <c r="O1320" s="1"/>
      <c r="P1320" s="1"/>
      <c r="Q1320" s="1"/>
      <c r="R1320" s="1"/>
      <c r="S1320" s="1"/>
      <c r="T1320" s="1"/>
      <c r="U1320" s="5"/>
      <c r="V1320" s="5"/>
      <c r="W1320" s="5"/>
      <c r="X1320" s="5"/>
      <c r="Y1320" s="5"/>
      <c r="Z1320" s="5"/>
      <c r="AA1320" s="5"/>
      <c r="AB1320" s="5"/>
      <c r="AC1320" s="5"/>
      <c r="AD1320" s="5"/>
      <c r="AE1320" s="6"/>
      <c r="AF1320" s="5"/>
      <c r="AG1320" s="7"/>
      <c r="AH1320" s="6"/>
      <c r="AI1320" s="8"/>
      <c r="AJ1320" s="5"/>
      <c r="AK1320" s="5"/>
      <c r="AL1320" s="5"/>
      <c r="AM1320" s="5"/>
      <c r="AN1320" s="5"/>
      <c r="AO1320" s="5"/>
      <c r="AP1320" s="5"/>
      <c r="AQ1320" s="5"/>
      <c r="AR1320" s="5"/>
      <c r="AS1320" s="5"/>
      <c r="AT1320" s="5"/>
      <c r="AU1320" s="9"/>
      <c r="AV1320" s="1"/>
      <c r="AW1320" s="1"/>
    </row>
    <row r="1321">
      <c r="A1321" s="1"/>
      <c r="B1321" s="1"/>
      <c r="C1321" s="5"/>
      <c r="D1321" s="1"/>
      <c r="E1321" s="1"/>
      <c r="F1321" s="1"/>
      <c r="G1321" s="1"/>
      <c r="H1321" s="5"/>
      <c r="I1321" s="2"/>
      <c r="J1321" s="2"/>
      <c r="K1321" s="3"/>
      <c r="L1321" s="5"/>
      <c r="M1321" s="1"/>
      <c r="N1321" s="1"/>
      <c r="O1321" s="1"/>
      <c r="P1321" s="1"/>
      <c r="Q1321" s="1"/>
      <c r="R1321" s="1"/>
      <c r="S1321" s="1"/>
      <c r="T1321" s="1"/>
      <c r="U1321" s="5"/>
      <c r="V1321" s="5"/>
      <c r="W1321" s="5"/>
      <c r="X1321" s="5"/>
      <c r="Y1321" s="5"/>
      <c r="Z1321" s="5"/>
      <c r="AA1321" s="5"/>
      <c r="AB1321" s="5"/>
      <c r="AC1321" s="5"/>
      <c r="AD1321" s="5"/>
      <c r="AE1321" s="6"/>
      <c r="AF1321" s="5"/>
      <c r="AG1321" s="7"/>
      <c r="AH1321" s="6"/>
      <c r="AI1321" s="8"/>
      <c r="AJ1321" s="5"/>
      <c r="AK1321" s="5"/>
      <c r="AL1321" s="5"/>
      <c r="AM1321" s="5"/>
      <c r="AN1321" s="5"/>
      <c r="AO1321" s="5"/>
      <c r="AP1321" s="5"/>
      <c r="AQ1321" s="5"/>
      <c r="AR1321" s="5"/>
      <c r="AS1321" s="5"/>
      <c r="AT1321" s="5"/>
      <c r="AU1321" s="9"/>
      <c r="AV1321" s="1"/>
      <c r="AW1321" s="1"/>
    </row>
    <row r="1322">
      <c r="A1322" s="1"/>
      <c r="B1322" s="1"/>
      <c r="C1322" s="5"/>
      <c r="D1322" s="1"/>
      <c r="E1322" s="1"/>
      <c r="F1322" s="1"/>
      <c r="G1322" s="1"/>
      <c r="H1322" s="5"/>
      <c r="I1322" s="2"/>
      <c r="J1322" s="2"/>
      <c r="K1322" s="3"/>
      <c r="L1322" s="5"/>
      <c r="M1322" s="1"/>
      <c r="N1322" s="1"/>
      <c r="O1322" s="1"/>
      <c r="P1322" s="1"/>
      <c r="Q1322" s="1"/>
      <c r="R1322" s="1"/>
      <c r="S1322" s="1"/>
      <c r="T1322" s="1"/>
      <c r="U1322" s="5"/>
      <c r="V1322" s="5"/>
      <c r="W1322" s="5"/>
      <c r="X1322" s="5"/>
      <c r="Y1322" s="5"/>
      <c r="Z1322" s="5"/>
      <c r="AA1322" s="5"/>
      <c r="AB1322" s="5"/>
      <c r="AC1322" s="5"/>
      <c r="AD1322" s="5"/>
      <c r="AE1322" s="6"/>
      <c r="AF1322" s="5"/>
      <c r="AG1322" s="7"/>
      <c r="AH1322" s="6"/>
      <c r="AI1322" s="8"/>
      <c r="AJ1322" s="5"/>
      <c r="AK1322" s="5"/>
      <c r="AL1322" s="5"/>
      <c r="AM1322" s="5"/>
      <c r="AN1322" s="5"/>
      <c r="AO1322" s="5"/>
      <c r="AP1322" s="5"/>
      <c r="AQ1322" s="5"/>
      <c r="AR1322" s="5"/>
      <c r="AS1322" s="5"/>
      <c r="AT1322" s="5"/>
      <c r="AU1322" s="9"/>
      <c r="AV1322" s="1"/>
      <c r="AW1322" s="1"/>
    </row>
    <row r="1323">
      <c r="A1323" s="1"/>
      <c r="B1323" s="1"/>
      <c r="C1323" s="5"/>
      <c r="D1323" s="1"/>
      <c r="E1323" s="1"/>
      <c r="F1323" s="1"/>
      <c r="G1323" s="1"/>
      <c r="H1323" s="5"/>
      <c r="I1323" s="2"/>
      <c r="J1323" s="2"/>
      <c r="K1323" s="3"/>
      <c r="L1323" s="5"/>
      <c r="M1323" s="1"/>
      <c r="N1323" s="1"/>
      <c r="O1323" s="1"/>
      <c r="P1323" s="1"/>
      <c r="Q1323" s="1"/>
      <c r="R1323" s="1"/>
      <c r="S1323" s="1"/>
      <c r="T1323" s="1"/>
      <c r="U1323" s="5"/>
      <c r="V1323" s="5"/>
      <c r="W1323" s="5"/>
      <c r="X1323" s="5"/>
      <c r="Y1323" s="5"/>
      <c r="Z1323" s="5"/>
      <c r="AA1323" s="5"/>
      <c r="AB1323" s="5"/>
      <c r="AC1323" s="5"/>
      <c r="AD1323" s="5"/>
      <c r="AE1323" s="6"/>
      <c r="AF1323" s="5"/>
      <c r="AG1323" s="7"/>
      <c r="AH1323" s="6"/>
      <c r="AI1323" s="8"/>
      <c r="AJ1323" s="5"/>
      <c r="AK1323" s="5"/>
      <c r="AL1323" s="5"/>
      <c r="AM1323" s="5"/>
      <c r="AN1323" s="5"/>
      <c r="AO1323" s="5"/>
      <c r="AP1323" s="5"/>
      <c r="AQ1323" s="5"/>
      <c r="AR1323" s="5"/>
      <c r="AS1323" s="5"/>
      <c r="AT1323" s="5"/>
      <c r="AU1323" s="9"/>
      <c r="AV1323" s="1"/>
      <c r="AW1323" s="1"/>
    </row>
    <row r="1324">
      <c r="A1324" s="1"/>
      <c r="B1324" s="1"/>
      <c r="C1324" s="5"/>
      <c r="D1324" s="1"/>
      <c r="E1324" s="1"/>
      <c r="F1324" s="1"/>
      <c r="G1324" s="1"/>
      <c r="H1324" s="5"/>
      <c r="I1324" s="2"/>
      <c r="J1324" s="2"/>
      <c r="K1324" s="3"/>
      <c r="L1324" s="5"/>
      <c r="M1324" s="1"/>
      <c r="N1324" s="1"/>
      <c r="O1324" s="1"/>
      <c r="P1324" s="1"/>
      <c r="Q1324" s="1"/>
      <c r="R1324" s="1"/>
      <c r="S1324" s="1"/>
      <c r="T1324" s="1"/>
      <c r="U1324" s="5"/>
      <c r="V1324" s="5"/>
      <c r="W1324" s="5"/>
      <c r="X1324" s="5"/>
      <c r="Y1324" s="5"/>
      <c r="Z1324" s="5"/>
      <c r="AA1324" s="5"/>
      <c r="AB1324" s="5"/>
      <c r="AC1324" s="5"/>
      <c r="AD1324" s="5"/>
      <c r="AE1324" s="6"/>
      <c r="AF1324" s="5"/>
      <c r="AG1324" s="7"/>
      <c r="AH1324" s="6"/>
      <c r="AI1324" s="8"/>
      <c r="AJ1324" s="5"/>
      <c r="AK1324" s="5"/>
      <c r="AL1324" s="5"/>
      <c r="AM1324" s="5"/>
      <c r="AN1324" s="5"/>
      <c r="AO1324" s="5"/>
      <c r="AP1324" s="5"/>
      <c r="AQ1324" s="5"/>
      <c r="AR1324" s="5"/>
      <c r="AS1324" s="5"/>
      <c r="AT1324" s="5"/>
      <c r="AU1324" s="9"/>
      <c r="AV1324" s="1"/>
      <c r="AW1324" s="1"/>
    </row>
    <row r="1325">
      <c r="A1325" s="1"/>
      <c r="B1325" s="1"/>
      <c r="C1325" s="5"/>
      <c r="D1325" s="1"/>
      <c r="E1325" s="1"/>
      <c r="F1325" s="1"/>
      <c r="G1325" s="1"/>
      <c r="H1325" s="5"/>
      <c r="I1325" s="2"/>
      <c r="J1325" s="2"/>
      <c r="K1325" s="3"/>
      <c r="L1325" s="5"/>
      <c r="M1325" s="1"/>
      <c r="N1325" s="1"/>
      <c r="O1325" s="1"/>
      <c r="P1325" s="1"/>
      <c r="Q1325" s="1"/>
      <c r="R1325" s="1"/>
      <c r="S1325" s="1"/>
      <c r="T1325" s="1"/>
      <c r="U1325" s="5"/>
      <c r="V1325" s="5"/>
      <c r="W1325" s="5"/>
      <c r="X1325" s="5"/>
      <c r="Y1325" s="5"/>
      <c r="Z1325" s="5"/>
      <c r="AA1325" s="5"/>
      <c r="AB1325" s="5"/>
      <c r="AC1325" s="5"/>
      <c r="AD1325" s="5"/>
      <c r="AE1325" s="6"/>
      <c r="AF1325" s="5"/>
      <c r="AG1325" s="7"/>
      <c r="AH1325" s="6"/>
      <c r="AI1325" s="8"/>
      <c r="AJ1325" s="5"/>
      <c r="AK1325" s="5"/>
      <c r="AL1325" s="5"/>
      <c r="AM1325" s="5"/>
      <c r="AN1325" s="5"/>
      <c r="AO1325" s="5"/>
      <c r="AP1325" s="5"/>
      <c r="AQ1325" s="5"/>
      <c r="AR1325" s="5"/>
      <c r="AS1325" s="5"/>
      <c r="AT1325" s="5"/>
      <c r="AU1325" s="9"/>
      <c r="AV1325" s="1"/>
      <c r="AW1325" s="1"/>
    </row>
    <row r="1326">
      <c r="A1326" s="1"/>
      <c r="B1326" s="1"/>
      <c r="C1326" s="5"/>
      <c r="D1326" s="1"/>
      <c r="E1326" s="1"/>
      <c r="F1326" s="1"/>
      <c r="G1326" s="1"/>
      <c r="H1326" s="5"/>
      <c r="I1326" s="2"/>
      <c r="J1326" s="2"/>
      <c r="K1326" s="3"/>
      <c r="L1326" s="5"/>
      <c r="M1326" s="1"/>
      <c r="N1326" s="1"/>
      <c r="O1326" s="1"/>
      <c r="P1326" s="1"/>
      <c r="Q1326" s="1"/>
      <c r="R1326" s="1"/>
      <c r="S1326" s="1"/>
      <c r="T1326" s="1"/>
      <c r="U1326" s="5"/>
      <c r="V1326" s="5"/>
      <c r="W1326" s="5"/>
      <c r="X1326" s="5"/>
      <c r="Y1326" s="5"/>
      <c r="Z1326" s="5"/>
      <c r="AA1326" s="5"/>
      <c r="AB1326" s="5"/>
      <c r="AC1326" s="5"/>
      <c r="AD1326" s="5"/>
      <c r="AE1326" s="6"/>
      <c r="AF1326" s="5"/>
      <c r="AG1326" s="7"/>
      <c r="AH1326" s="6"/>
      <c r="AI1326" s="8"/>
      <c r="AJ1326" s="5"/>
      <c r="AK1326" s="5"/>
      <c r="AL1326" s="5"/>
      <c r="AM1326" s="5"/>
      <c r="AN1326" s="5"/>
      <c r="AO1326" s="5"/>
      <c r="AP1326" s="5"/>
      <c r="AQ1326" s="5"/>
      <c r="AR1326" s="5"/>
      <c r="AS1326" s="5"/>
      <c r="AT1326" s="5"/>
      <c r="AU1326" s="9"/>
      <c r="AV1326" s="1"/>
      <c r="AW1326" s="1"/>
    </row>
    <row r="1327">
      <c r="A1327" s="1"/>
      <c r="B1327" s="1"/>
      <c r="C1327" s="5"/>
      <c r="D1327" s="1"/>
      <c r="E1327" s="1"/>
      <c r="F1327" s="1"/>
      <c r="G1327" s="1"/>
      <c r="H1327" s="5"/>
      <c r="I1327" s="2"/>
      <c r="J1327" s="2"/>
      <c r="K1327" s="3"/>
      <c r="L1327" s="5"/>
      <c r="M1327" s="1"/>
      <c r="N1327" s="1"/>
      <c r="O1327" s="1"/>
      <c r="P1327" s="1"/>
      <c r="Q1327" s="1"/>
      <c r="R1327" s="1"/>
      <c r="S1327" s="1"/>
      <c r="T1327" s="1"/>
      <c r="U1327" s="5"/>
      <c r="V1327" s="5"/>
      <c r="W1327" s="5"/>
      <c r="X1327" s="5"/>
      <c r="Y1327" s="5"/>
      <c r="Z1327" s="5"/>
      <c r="AA1327" s="5"/>
      <c r="AB1327" s="5"/>
      <c r="AC1327" s="5"/>
      <c r="AD1327" s="5"/>
      <c r="AE1327" s="6"/>
      <c r="AF1327" s="5"/>
      <c r="AG1327" s="7"/>
      <c r="AH1327" s="6"/>
      <c r="AI1327" s="8"/>
      <c r="AJ1327" s="5"/>
      <c r="AK1327" s="5"/>
      <c r="AL1327" s="5"/>
      <c r="AM1327" s="5"/>
      <c r="AN1327" s="5"/>
      <c r="AO1327" s="5"/>
      <c r="AP1327" s="5"/>
      <c r="AQ1327" s="5"/>
      <c r="AR1327" s="5"/>
      <c r="AS1327" s="5"/>
      <c r="AT1327" s="5"/>
      <c r="AU1327" s="9"/>
      <c r="AV1327" s="1"/>
      <c r="AW1327" s="1"/>
    </row>
    <row r="1328">
      <c r="A1328" s="1"/>
      <c r="B1328" s="1"/>
      <c r="C1328" s="5"/>
      <c r="D1328" s="1"/>
      <c r="E1328" s="1"/>
      <c r="F1328" s="1"/>
      <c r="G1328" s="1"/>
      <c r="H1328" s="5"/>
      <c r="I1328" s="2"/>
      <c r="J1328" s="2"/>
      <c r="K1328" s="3"/>
      <c r="L1328" s="5"/>
      <c r="M1328" s="1"/>
      <c r="N1328" s="1"/>
      <c r="O1328" s="1"/>
      <c r="P1328" s="1"/>
      <c r="Q1328" s="1"/>
      <c r="R1328" s="1"/>
      <c r="S1328" s="1"/>
      <c r="T1328" s="1"/>
      <c r="U1328" s="5"/>
      <c r="V1328" s="5"/>
      <c r="W1328" s="5"/>
      <c r="X1328" s="5"/>
      <c r="Y1328" s="5"/>
      <c r="Z1328" s="5"/>
      <c r="AA1328" s="5"/>
      <c r="AB1328" s="5"/>
      <c r="AC1328" s="5"/>
      <c r="AD1328" s="5"/>
      <c r="AE1328" s="6"/>
      <c r="AF1328" s="5"/>
      <c r="AG1328" s="7"/>
      <c r="AH1328" s="6"/>
      <c r="AI1328" s="8"/>
      <c r="AJ1328" s="5"/>
      <c r="AK1328" s="5"/>
      <c r="AL1328" s="5"/>
      <c r="AM1328" s="5"/>
      <c r="AN1328" s="5"/>
      <c r="AO1328" s="5"/>
      <c r="AP1328" s="5"/>
      <c r="AQ1328" s="5"/>
      <c r="AR1328" s="5"/>
      <c r="AS1328" s="5"/>
      <c r="AT1328" s="5"/>
      <c r="AU1328" s="9"/>
      <c r="AV1328" s="1"/>
      <c r="AW1328" s="1"/>
    </row>
    <row r="1329">
      <c r="A1329" s="1"/>
      <c r="B1329" s="1"/>
      <c r="C1329" s="5"/>
      <c r="D1329" s="1"/>
      <c r="E1329" s="1"/>
      <c r="F1329" s="1"/>
      <c r="G1329" s="1"/>
      <c r="H1329" s="5"/>
      <c r="I1329" s="2"/>
      <c r="J1329" s="2"/>
      <c r="K1329" s="3"/>
      <c r="L1329" s="5"/>
      <c r="M1329" s="1"/>
      <c r="N1329" s="1"/>
      <c r="O1329" s="1"/>
      <c r="P1329" s="1"/>
      <c r="Q1329" s="1"/>
      <c r="R1329" s="1"/>
      <c r="S1329" s="1"/>
      <c r="T1329" s="1"/>
      <c r="U1329" s="5"/>
      <c r="V1329" s="5"/>
      <c r="W1329" s="5"/>
      <c r="X1329" s="5"/>
      <c r="Y1329" s="5"/>
      <c r="Z1329" s="5"/>
      <c r="AA1329" s="5"/>
      <c r="AB1329" s="5"/>
      <c r="AC1329" s="5"/>
      <c r="AD1329" s="5"/>
      <c r="AE1329" s="6"/>
      <c r="AF1329" s="5"/>
      <c r="AG1329" s="7"/>
      <c r="AH1329" s="6"/>
      <c r="AI1329" s="8"/>
      <c r="AJ1329" s="5"/>
      <c r="AK1329" s="5"/>
      <c r="AL1329" s="5"/>
      <c r="AM1329" s="5"/>
      <c r="AN1329" s="5"/>
      <c r="AO1329" s="5"/>
      <c r="AP1329" s="5"/>
      <c r="AQ1329" s="5"/>
      <c r="AR1329" s="5"/>
      <c r="AS1329" s="5"/>
      <c r="AT1329" s="5"/>
      <c r="AU1329" s="9"/>
      <c r="AV1329" s="1"/>
      <c r="AW1329" s="1"/>
    </row>
    <row r="1330">
      <c r="A1330" s="1"/>
      <c r="B1330" s="1"/>
      <c r="C1330" s="5"/>
      <c r="D1330" s="1"/>
      <c r="E1330" s="1"/>
      <c r="F1330" s="1"/>
      <c r="G1330" s="1"/>
      <c r="H1330" s="5"/>
      <c r="I1330" s="2"/>
      <c r="J1330" s="2"/>
      <c r="K1330" s="3"/>
      <c r="L1330" s="5"/>
      <c r="M1330" s="1"/>
      <c r="N1330" s="1"/>
      <c r="O1330" s="1"/>
      <c r="P1330" s="1"/>
      <c r="Q1330" s="1"/>
      <c r="R1330" s="1"/>
      <c r="S1330" s="1"/>
      <c r="T1330" s="1"/>
      <c r="U1330" s="5"/>
      <c r="V1330" s="5"/>
      <c r="W1330" s="5"/>
      <c r="X1330" s="5"/>
      <c r="Y1330" s="5"/>
      <c r="Z1330" s="5"/>
      <c r="AA1330" s="5"/>
      <c r="AB1330" s="5"/>
      <c r="AC1330" s="5"/>
      <c r="AD1330" s="5"/>
      <c r="AE1330" s="6"/>
      <c r="AF1330" s="5"/>
      <c r="AG1330" s="7"/>
      <c r="AH1330" s="6"/>
      <c r="AI1330" s="8"/>
      <c r="AJ1330" s="5"/>
      <c r="AK1330" s="5"/>
      <c r="AL1330" s="5"/>
      <c r="AM1330" s="5"/>
      <c r="AN1330" s="5"/>
      <c r="AO1330" s="5"/>
      <c r="AP1330" s="5"/>
      <c r="AQ1330" s="5"/>
      <c r="AR1330" s="5"/>
      <c r="AS1330" s="5"/>
      <c r="AT1330" s="5"/>
      <c r="AU1330" s="9"/>
      <c r="AV1330" s="1"/>
      <c r="AW1330" s="1"/>
    </row>
    <row r="1331">
      <c r="A1331" s="1"/>
      <c r="B1331" s="1"/>
      <c r="C1331" s="5"/>
      <c r="D1331" s="1"/>
      <c r="E1331" s="1"/>
      <c r="F1331" s="1"/>
      <c r="G1331" s="1"/>
      <c r="H1331" s="5"/>
      <c r="I1331" s="2"/>
      <c r="J1331" s="2"/>
      <c r="K1331" s="3"/>
      <c r="L1331" s="5"/>
      <c r="M1331" s="1"/>
      <c r="N1331" s="1"/>
      <c r="O1331" s="1"/>
      <c r="P1331" s="1"/>
      <c r="Q1331" s="1"/>
      <c r="R1331" s="1"/>
      <c r="S1331" s="1"/>
      <c r="T1331" s="1"/>
      <c r="U1331" s="5"/>
      <c r="V1331" s="5"/>
      <c r="W1331" s="5"/>
      <c r="X1331" s="5"/>
      <c r="Y1331" s="5"/>
      <c r="Z1331" s="5"/>
      <c r="AA1331" s="5"/>
      <c r="AB1331" s="5"/>
      <c r="AC1331" s="5"/>
      <c r="AD1331" s="5"/>
      <c r="AE1331" s="6"/>
      <c r="AF1331" s="5"/>
      <c r="AG1331" s="7"/>
      <c r="AH1331" s="6"/>
      <c r="AI1331" s="8"/>
      <c r="AJ1331" s="5"/>
      <c r="AK1331" s="5"/>
      <c r="AL1331" s="5"/>
      <c r="AM1331" s="5"/>
      <c r="AN1331" s="5"/>
      <c r="AO1331" s="5"/>
      <c r="AP1331" s="5"/>
      <c r="AQ1331" s="5"/>
      <c r="AR1331" s="5"/>
      <c r="AS1331" s="5"/>
      <c r="AT1331" s="5"/>
      <c r="AU1331" s="9"/>
      <c r="AV1331" s="1"/>
      <c r="AW1331" s="1"/>
    </row>
    <row r="1332">
      <c r="A1332" s="1"/>
      <c r="B1332" s="1"/>
      <c r="C1332" s="5"/>
      <c r="D1332" s="1"/>
      <c r="E1332" s="1"/>
      <c r="F1332" s="1"/>
      <c r="G1332" s="1"/>
      <c r="H1332" s="5"/>
      <c r="I1332" s="2"/>
      <c r="J1332" s="2"/>
      <c r="K1332" s="3"/>
      <c r="L1332" s="5"/>
      <c r="M1332" s="1"/>
      <c r="N1332" s="1"/>
      <c r="O1332" s="1"/>
      <c r="P1332" s="1"/>
      <c r="Q1332" s="1"/>
      <c r="R1332" s="1"/>
      <c r="S1332" s="1"/>
      <c r="T1332" s="1"/>
      <c r="U1332" s="5"/>
      <c r="V1332" s="5"/>
      <c r="W1332" s="5"/>
      <c r="X1332" s="5"/>
      <c r="Y1332" s="5"/>
      <c r="Z1332" s="5"/>
      <c r="AA1332" s="5"/>
      <c r="AB1332" s="5"/>
      <c r="AC1332" s="5"/>
      <c r="AD1332" s="5"/>
      <c r="AE1332" s="6"/>
      <c r="AF1332" s="5"/>
      <c r="AG1332" s="7"/>
      <c r="AH1332" s="6"/>
      <c r="AI1332" s="8"/>
      <c r="AJ1332" s="5"/>
      <c r="AK1332" s="5"/>
      <c r="AL1332" s="5"/>
      <c r="AM1332" s="5"/>
      <c r="AN1332" s="5"/>
      <c r="AO1332" s="5"/>
      <c r="AP1332" s="5"/>
      <c r="AQ1332" s="5"/>
      <c r="AR1332" s="5"/>
      <c r="AS1332" s="5"/>
      <c r="AT1332" s="5"/>
      <c r="AU1332" s="9"/>
      <c r="AV1332" s="1"/>
      <c r="AW1332" s="1"/>
    </row>
    <row r="1333">
      <c r="A1333" s="1"/>
      <c r="B1333" s="1"/>
      <c r="C1333" s="5"/>
      <c r="D1333" s="1"/>
      <c r="E1333" s="1"/>
      <c r="F1333" s="1"/>
      <c r="G1333" s="1"/>
      <c r="H1333" s="5"/>
      <c r="I1333" s="2"/>
      <c r="J1333" s="2"/>
      <c r="K1333" s="3"/>
      <c r="L1333" s="5"/>
      <c r="M1333" s="1"/>
      <c r="N1333" s="1"/>
      <c r="O1333" s="1"/>
      <c r="P1333" s="1"/>
      <c r="Q1333" s="1"/>
      <c r="R1333" s="1"/>
      <c r="S1333" s="1"/>
      <c r="T1333" s="1"/>
      <c r="U1333" s="5"/>
      <c r="V1333" s="5"/>
      <c r="W1333" s="5"/>
      <c r="X1333" s="5"/>
      <c r="Y1333" s="5"/>
      <c r="Z1333" s="5"/>
      <c r="AA1333" s="5"/>
      <c r="AB1333" s="5"/>
      <c r="AC1333" s="5"/>
      <c r="AD1333" s="5"/>
      <c r="AE1333" s="6"/>
      <c r="AF1333" s="5"/>
      <c r="AG1333" s="7"/>
      <c r="AH1333" s="6"/>
      <c r="AI1333" s="8"/>
      <c r="AJ1333" s="5"/>
      <c r="AK1333" s="5"/>
      <c r="AL1333" s="5"/>
      <c r="AM1333" s="5"/>
      <c r="AN1333" s="5"/>
      <c r="AO1333" s="5"/>
      <c r="AP1333" s="5"/>
      <c r="AQ1333" s="5"/>
      <c r="AR1333" s="5"/>
      <c r="AS1333" s="5"/>
      <c r="AT1333" s="5"/>
      <c r="AU1333" s="9"/>
      <c r="AV1333" s="1"/>
      <c r="AW1333" s="1"/>
    </row>
    <row r="1334">
      <c r="A1334" s="1"/>
      <c r="B1334" s="1"/>
      <c r="C1334" s="5"/>
      <c r="D1334" s="1"/>
      <c r="E1334" s="1"/>
      <c r="F1334" s="1"/>
      <c r="G1334" s="1"/>
      <c r="H1334" s="5"/>
      <c r="I1334" s="2"/>
      <c r="J1334" s="2"/>
      <c r="K1334" s="3"/>
      <c r="L1334" s="5"/>
      <c r="M1334" s="1"/>
      <c r="N1334" s="1"/>
      <c r="O1334" s="1"/>
      <c r="P1334" s="1"/>
      <c r="Q1334" s="1"/>
      <c r="R1334" s="1"/>
      <c r="S1334" s="1"/>
      <c r="T1334" s="1"/>
      <c r="U1334" s="5"/>
      <c r="V1334" s="5"/>
      <c r="W1334" s="5"/>
      <c r="X1334" s="5"/>
      <c r="Y1334" s="5"/>
      <c r="Z1334" s="5"/>
      <c r="AA1334" s="5"/>
      <c r="AB1334" s="5"/>
      <c r="AC1334" s="5"/>
      <c r="AD1334" s="5"/>
      <c r="AE1334" s="6"/>
      <c r="AF1334" s="5"/>
      <c r="AG1334" s="7"/>
      <c r="AH1334" s="6"/>
      <c r="AI1334" s="8"/>
      <c r="AJ1334" s="5"/>
      <c r="AK1334" s="5"/>
      <c r="AL1334" s="5"/>
      <c r="AM1334" s="5"/>
      <c r="AN1334" s="5"/>
      <c r="AO1334" s="5"/>
      <c r="AP1334" s="5"/>
      <c r="AQ1334" s="5"/>
      <c r="AR1334" s="5"/>
      <c r="AS1334" s="5"/>
      <c r="AT1334" s="5"/>
      <c r="AU1334" s="9"/>
      <c r="AV1334" s="1"/>
      <c r="AW1334" s="1"/>
    </row>
    <row r="1335">
      <c r="A1335" s="1"/>
      <c r="B1335" s="1"/>
      <c r="C1335" s="5"/>
      <c r="D1335" s="1"/>
      <c r="E1335" s="1"/>
      <c r="F1335" s="1"/>
      <c r="G1335" s="1"/>
      <c r="H1335" s="5"/>
      <c r="I1335" s="2"/>
      <c r="J1335" s="2"/>
      <c r="K1335" s="3"/>
      <c r="L1335" s="5"/>
      <c r="M1335" s="1"/>
      <c r="N1335" s="1"/>
      <c r="O1335" s="1"/>
      <c r="P1335" s="1"/>
      <c r="Q1335" s="1"/>
      <c r="R1335" s="1"/>
      <c r="S1335" s="1"/>
      <c r="T1335" s="1"/>
      <c r="U1335" s="5"/>
      <c r="V1335" s="5"/>
      <c r="W1335" s="5"/>
      <c r="X1335" s="5"/>
      <c r="Y1335" s="5"/>
      <c r="Z1335" s="5"/>
      <c r="AA1335" s="5"/>
      <c r="AB1335" s="5"/>
      <c r="AC1335" s="5"/>
      <c r="AD1335" s="5"/>
      <c r="AE1335" s="6"/>
      <c r="AF1335" s="5"/>
      <c r="AG1335" s="7"/>
      <c r="AH1335" s="6"/>
      <c r="AI1335" s="8"/>
      <c r="AJ1335" s="5"/>
      <c r="AK1335" s="5"/>
      <c r="AL1335" s="5"/>
      <c r="AM1335" s="5"/>
      <c r="AN1335" s="5"/>
      <c r="AO1335" s="5"/>
      <c r="AP1335" s="5"/>
      <c r="AQ1335" s="5"/>
      <c r="AR1335" s="5"/>
      <c r="AS1335" s="5"/>
      <c r="AT1335" s="5"/>
      <c r="AU1335" s="9"/>
      <c r="AV1335" s="1"/>
      <c r="AW1335" s="1"/>
    </row>
    <row r="1336">
      <c r="A1336" s="1"/>
      <c r="B1336" s="1"/>
      <c r="C1336" s="5"/>
      <c r="D1336" s="1"/>
      <c r="E1336" s="1"/>
      <c r="F1336" s="1"/>
      <c r="G1336" s="1"/>
      <c r="H1336" s="5"/>
      <c r="I1336" s="2"/>
      <c r="J1336" s="2"/>
      <c r="K1336" s="3"/>
      <c r="L1336" s="5"/>
      <c r="M1336" s="1"/>
      <c r="N1336" s="1"/>
      <c r="O1336" s="1"/>
      <c r="P1336" s="1"/>
      <c r="Q1336" s="1"/>
      <c r="R1336" s="1"/>
      <c r="S1336" s="1"/>
      <c r="T1336" s="1"/>
      <c r="U1336" s="5"/>
      <c r="V1336" s="5"/>
      <c r="W1336" s="5"/>
      <c r="X1336" s="5"/>
      <c r="Y1336" s="5"/>
      <c r="Z1336" s="5"/>
      <c r="AA1336" s="5"/>
      <c r="AB1336" s="5"/>
      <c r="AC1336" s="5"/>
      <c r="AD1336" s="5"/>
      <c r="AE1336" s="6"/>
      <c r="AF1336" s="5"/>
      <c r="AG1336" s="7"/>
      <c r="AH1336" s="6"/>
      <c r="AI1336" s="8"/>
      <c r="AJ1336" s="5"/>
      <c r="AK1336" s="5"/>
      <c r="AL1336" s="5"/>
      <c r="AM1336" s="5"/>
      <c r="AN1336" s="5"/>
      <c r="AO1336" s="5"/>
      <c r="AP1336" s="5"/>
      <c r="AQ1336" s="5"/>
      <c r="AR1336" s="5"/>
      <c r="AS1336" s="5"/>
      <c r="AT1336" s="5"/>
      <c r="AU1336" s="9"/>
      <c r="AV1336" s="1"/>
      <c r="AW1336" s="1"/>
    </row>
    <row r="1337">
      <c r="A1337" s="1"/>
      <c r="B1337" s="1"/>
      <c r="C1337" s="5"/>
      <c r="D1337" s="1"/>
      <c r="E1337" s="1"/>
      <c r="F1337" s="1"/>
      <c r="G1337" s="1"/>
      <c r="H1337" s="5"/>
      <c r="I1337" s="2"/>
      <c r="J1337" s="2"/>
      <c r="K1337" s="3"/>
      <c r="L1337" s="5"/>
      <c r="M1337" s="1"/>
      <c r="N1337" s="1"/>
      <c r="O1337" s="1"/>
      <c r="P1337" s="1"/>
      <c r="Q1337" s="1"/>
      <c r="R1337" s="1"/>
      <c r="S1337" s="1"/>
      <c r="T1337" s="1"/>
      <c r="U1337" s="5"/>
      <c r="V1337" s="5"/>
      <c r="W1337" s="5"/>
      <c r="X1337" s="5"/>
      <c r="Y1337" s="5"/>
      <c r="Z1337" s="5"/>
      <c r="AA1337" s="5"/>
      <c r="AB1337" s="5"/>
      <c r="AC1337" s="5"/>
      <c r="AD1337" s="5"/>
      <c r="AE1337" s="6"/>
      <c r="AF1337" s="5"/>
      <c r="AG1337" s="7"/>
      <c r="AH1337" s="6"/>
      <c r="AI1337" s="8"/>
      <c r="AJ1337" s="5"/>
      <c r="AK1337" s="5"/>
      <c r="AL1337" s="5"/>
      <c r="AM1337" s="5"/>
      <c r="AN1337" s="5"/>
      <c r="AO1337" s="5"/>
      <c r="AP1337" s="5"/>
      <c r="AQ1337" s="5"/>
      <c r="AR1337" s="5"/>
      <c r="AS1337" s="5"/>
      <c r="AT1337" s="5"/>
      <c r="AU1337" s="9"/>
      <c r="AV1337" s="1"/>
      <c r="AW1337" s="1"/>
    </row>
    <row r="1338">
      <c r="A1338" s="1"/>
      <c r="B1338" s="1"/>
      <c r="C1338" s="5"/>
      <c r="D1338" s="1"/>
      <c r="E1338" s="1"/>
      <c r="F1338" s="1"/>
      <c r="G1338" s="1"/>
      <c r="H1338" s="5"/>
      <c r="I1338" s="2"/>
      <c r="J1338" s="2"/>
      <c r="K1338" s="3"/>
      <c r="L1338" s="5"/>
      <c r="M1338" s="1"/>
      <c r="N1338" s="1"/>
      <c r="O1338" s="1"/>
      <c r="P1338" s="1"/>
      <c r="Q1338" s="1"/>
      <c r="R1338" s="1"/>
      <c r="S1338" s="1"/>
      <c r="T1338" s="1"/>
      <c r="U1338" s="5"/>
      <c r="V1338" s="5"/>
      <c r="W1338" s="5"/>
      <c r="X1338" s="5"/>
      <c r="Y1338" s="5"/>
      <c r="Z1338" s="5"/>
      <c r="AA1338" s="5"/>
      <c r="AB1338" s="5"/>
      <c r="AC1338" s="5"/>
      <c r="AD1338" s="5"/>
      <c r="AE1338" s="6"/>
      <c r="AF1338" s="5"/>
      <c r="AG1338" s="7"/>
      <c r="AH1338" s="6"/>
      <c r="AI1338" s="8"/>
      <c r="AJ1338" s="5"/>
      <c r="AK1338" s="5"/>
      <c r="AL1338" s="5"/>
      <c r="AM1338" s="5"/>
      <c r="AN1338" s="5"/>
      <c r="AO1338" s="5"/>
      <c r="AP1338" s="5"/>
      <c r="AQ1338" s="5"/>
      <c r="AR1338" s="5"/>
      <c r="AS1338" s="5"/>
      <c r="AT1338" s="5"/>
      <c r="AU1338" s="9"/>
      <c r="AV1338" s="1"/>
      <c r="AW1338" s="1"/>
    </row>
    <row r="1339">
      <c r="A1339" s="1"/>
      <c r="B1339" s="1"/>
      <c r="C1339" s="5"/>
      <c r="D1339" s="1"/>
      <c r="E1339" s="1"/>
      <c r="F1339" s="1"/>
      <c r="G1339" s="1"/>
      <c r="H1339" s="5"/>
      <c r="I1339" s="2"/>
      <c r="J1339" s="2"/>
      <c r="K1339" s="3"/>
      <c r="L1339" s="5"/>
      <c r="M1339" s="1"/>
      <c r="N1339" s="1"/>
      <c r="O1339" s="1"/>
      <c r="P1339" s="1"/>
      <c r="Q1339" s="1"/>
      <c r="R1339" s="1"/>
      <c r="S1339" s="1"/>
      <c r="T1339" s="1"/>
      <c r="U1339" s="5"/>
      <c r="V1339" s="5"/>
      <c r="W1339" s="5"/>
      <c r="X1339" s="5"/>
      <c r="Y1339" s="5"/>
      <c r="Z1339" s="5"/>
      <c r="AA1339" s="5"/>
      <c r="AB1339" s="5"/>
      <c r="AC1339" s="5"/>
      <c r="AD1339" s="5"/>
      <c r="AE1339" s="6"/>
      <c r="AF1339" s="5"/>
      <c r="AG1339" s="7"/>
      <c r="AH1339" s="6"/>
      <c r="AI1339" s="8"/>
      <c r="AJ1339" s="5"/>
      <c r="AK1339" s="5"/>
      <c r="AL1339" s="5"/>
      <c r="AM1339" s="5"/>
      <c r="AN1339" s="5"/>
      <c r="AO1339" s="5"/>
      <c r="AP1339" s="5"/>
      <c r="AQ1339" s="5"/>
      <c r="AR1339" s="5"/>
      <c r="AS1339" s="5"/>
      <c r="AT1339" s="5"/>
      <c r="AU1339" s="9"/>
      <c r="AV1339" s="1"/>
      <c r="AW1339" s="1"/>
    </row>
    <row r="1340">
      <c r="A1340" s="1"/>
      <c r="B1340" s="1"/>
      <c r="C1340" s="5"/>
      <c r="D1340" s="1"/>
      <c r="E1340" s="1"/>
      <c r="F1340" s="1"/>
      <c r="G1340" s="1"/>
      <c r="H1340" s="5"/>
      <c r="I1340" s="2"/>
      <c r="J1340" s="2"/>
      <c r="K1340" s="3"/>
      <c r="L1340" s="5"/>
      <c r="M1340" s="1"/>
      <c r="N1340" s="1"/>
      <c r="O1340" s="1"/>
      <c r="P1340" s="1"/>
      <c r="Q1340" s="1"/>
      <c r="R1340" s="1"/>
      <c r="S1340" s="1"/>
      <c r="T1340" s="1"/>
      <c r="U1340" s="5"/>
      <c r="V1340" s="5"/>
      <c r="W1340" s="5"/>
      <c r="X1340" s="5"/>
      <c r="Y1340" s="5"/>
      <c r="Z1340" s="5"/>
      <c r="AA1340" s="5"/>
      <c r="AB1340" s="5"/>
      <c r="AC1340" s="5"/>
      <c r="AD1340" s="5"/>
      <c r="AE1340" s="6"/>
      <c r="AF1340" s="5"/>
      <c r="AG1340" s="7"/>
      <c r="AH1340" s="6"/>
      <c r="AI1340" s="8"/>
      <c r="AJ1340" s="5"/>
      <c r="AK1340" s="5"/>
      <c r="AL1340" s="5"/>
      <c r="AM1340" s="5"/>
      <c r="AN1340" s="5"/>
      <c r="AO1340" s="5"/>
      <c r="AP1340" s="5"/>
      <c r="AQ1340" s="5"/>
      <c r="AR1340" s="5"/>
      <c r="AS1340" s="5"/>
      <c r="AT1340" s="5"/>
      <c r="AU1340" s="9"/>
      <c r="AV1340" s="1"/>
      <c r="AW1340" s="1"/>
    </row>
    <row r="1341">
      <c r="A1341" s="1"/>
      <c r="B1341" s="1"/>
      <c r="C1341" s="5"/>
      <c r="D1341" s="1"/>
      <c r="E1341" s="1"/>
      <c r="F1341" s="1"/>
      <c r="G1341" s="1"/>
      <c r="H1341" s="5"/>
      <c r="I1341" s="2"/>
      <c r="J1341" s="2"/>
      <c r="K1341" s="3"/>
      <c r="L1341" s="5"/>
      <c r="M1341" s="1"/>
      <c r="N1341" s="1"/>
      <c r="O1341" s="1"/>
      <c r="P1341" s="1"/>
      <c r="Q1341" s="1"/>
      <c r="R1341" s="1"/>
      <c r="S1341" s="1"/>
      <c r="T1341" s="1"/>
      <c r="U1341" s="5"/>
      <c r="V1341" s="5"/>
      <c r="W1341" s="5"/>
      <c r="X1341" s="5"/>
      <c r="Y1341" s="5"/>
      <c r="Z1341" s="5"/>
      <c r="AA1341" s="5"/>
      <c r="AB1341" s="5"/>
      <c r="AC1341" s="5"/>
      <c r="AD1341" s="5"/>
      <c r="AE1341" s="6"/>
      <c r="AF1341" s="5"/>
      <c r="AG1341" s="7"/>
      <c r="AH1341" s="6"/>
      <c r="AI1341" s="8"/>
      <c r="AJ1341" s="5"/>
      <c r="AK1341" s="5"/>
      <c r="AL1341" s="5"/>
      <c r="AM1341" s="5"/>
      <c r="AN1341" s="5"/>
      <c r="AO1341" s="5"/>
      <c r="AP1341" s="5"/>
      <c r="AQ1341" s="5"/>
      <c r="AR1341" s="5"/>
      <c r="AS1341" s="5"/>
      <c r="AT1341" s="5"/>
      <c r="AU1341" s="9"/>
      <c r="AV1341" s="1"/>
      <c r="AW1341" s="1"/>
    </row>
    <row r="1342">
      <c r="A1342" s="1"/>
      <c r="B1342" s="1"/>
      <c r="C1342" s="5"/>
      <c r="D1342" s="1"/>
      <c r="E1342" s="1"/>
      <c r="F1342" s="1"/>
      <c r="G1342" s="1"/>
      <c r="H1342" s="5"/>
      <c r="I1342" s="2"/>
      <c r="J1342" s="2"/>
      <c r="K1342" s="3"/>
      <c r="L1342" s="5"/>
      <c r="M1342" s="1"/>
      <c r="N1342" s="1"/>
      <c r="O1342" s="1"/>
      <c r="P1342" s="1"/>
      <c r="Q1342" s="1"/>
      <c r="R1342" s="1"/>
      <c r="S1342" s="1"/>
      <c r="T1342" s="1"/>
      <c r="U1342" s="5"/>
      <c r="V1342" s="5"/>
      <c r="W1342" s="5"/>
      <c r="X1342" s="5"/>
      <c r="Y1342" s="5"/>
      <c r="Z1342" s="5"/>
      <c r="AA1342" s="5"/>
      <c r="AB1342" s="5"/>
      <c r="AC1342" s="5"/>
      <c r="AD1342" s="5"/>
      <c r="AE1342" s="6"/>
      <c r="AF1342" s="5"/>
      <c r="AG1342" s="7"/>
      <c r="AH1342" s="6"/>
      <c r="AI1342" s="8"/>
      <c r="AJ1342" s="5"/>
      <c r="AK1342" s="5"/>
      <c r="AL1342" s="5"/>
      <c r="AM1342" s="5"/>
      <c r="AN1342" s="5"/>
      <c r="AO1342" s="5"/>
      <c r="AP1342" s="5"/>
      <c r="AQ1342" s="5"/>
      <c r="AR1342" s="5"/>
      <c r="AS1342" s="5"/>
      <c r="AT1342" s="5"/>
      <c r="AU1342" s="9"/>
      <c r="AV1342" s="1"/>
      <c r="AW1342" s="1"/>
    </row>
    <row r="1343">
      <c r="A1343" s="1"/>
      <c r="B1343" s="1"/>
      <c r="C1343" s="5"/>
      <c r="D1343" s="1"/>
      <c r="E1343" s="1"/>
      <c r="F1343" s="1"/>
      <c r="G1343" s="1"/>
      <c r="H1343" s="5"/>
      <c r="I1343" s="2"/>
      <c r="J1343" s="2"/>
      <c r="K1343" s="3"/>
      <c r="L1343" s="5"/>
      <c r="M1343" s="1"/>
      <c r="N1343" s="1"/>
      <c r="O1343" s="1"/>
      <c r="P1343" s="1"/>
      <c r="Q1343" s="1"/>
      <c r="R1343" s="1"/>
      <c r="S1343" s="1"/>
      <c r="T1343" s="1"/>
      <c r="U1343" s="5"/>
      <c r="V1343" s="5"/>
      <c r="W1343" s="5"/>
      <c r="X1343" s="5"/>
      <c r="Y1343" s="5"/>
      <c r="Z1343" s="5"/>
      <c r="AA1343" s="5"/>
      <c r="AB1343" s="5"/>
      <c r="AC1343" s="5"/>
      <c r="AD1343" s="5"/>
      <c r="AE1343" s="6"/>
      <c r="AF1343" s="5"/>
      <c r="AG1343" s="7"/>
      <c r="AH1343" s="6"/>
      <c r="AI1343" s="8"/>
      <c r="AJ1343" s="5"/>
      <c r="AK1343" s="5"/>
      <c r="AL1343" s="5"/>
      <c r="AM1343" s="5"/>
      <c r="AN1343" s="5"/>
      <c r="AO1343" s="5"/>
      <c r="AP1343" s="5"/>
      <c r="AQ1343" s="5"/>
      <c r="AR1343" s="5"/>
      <c r="AS1343" s="5"/>
      <c r="AT1343" s="5"/>
      <c r="AU1343" s="9"/>
      <c r="AV1343" s="1"/>
      <c r="AW1343" s="1"/>
    </row>
    <row r="1344">
      <c r="A1344" s="1"/>
      <c r="B1344" s="1"/>
      <c r="C1344" s="5"/>
      <c r="D1344" s="1"/>
      <c r="E1344" s="1"/>
      <c r="F1344" s="1"/>
      <c r="G1344" s="1"/>
      <c r="H1344" s="5"/>
      <c r="I1344" s="2"/>
      <c r="J1344" s="2"/>
      <c r="K1344" s="3"/>
      <c r="L1344" s="5"/>
      <c r="M1344" s="1"/>
      <c r="N1344" s="1"/>
      <c r="O1344" s="1"/>
      <c r="P1344" s="1"/>
      <c r="Q1344" s="1"/>
      <c r="R1344" s="1"/>
      <c r="S1344" s="1"/>
      <c r="T1344" s="1"/>
      <c r="U1344" s="5"/>
      <c r="V1344" s="5"/>
      <c r="W1344" s="5"/>
      <c r="X1344" s="5"/>
      <c r="Y1344" s="5"/>
      <c r="Z1344" s="5"/>
      <c r="AA1344" s="5"/>
      <c r="AB1344" s="5"/>
      <c r="AC1344" s="5"/>
      <c r="AD1344" s="5"/>
      <c r="AE1344" s="6"/>
      <c r="AF1344" s="5"/>
      <c r="AG1344" s="7"/>
      <c r="AH1344" s="6"/>
      <c r="AI1344" s="8"/>
      <c r="AJ1344" s="5"/>
      <c r="AK1344" s="5"/>
      <c r="AL1344" s="5"/>
      <c r="AM1344" s="5"/>
      <c r="AN1344" s="5"/>
      <c r="AO1344" s="5"/>
      <c r="AP1344" s="5"/>
      <c r="AQ1344" s="5"/>
      <c r="AR1344" s="5"/>
      <c r="AS1344" s="5"/>
      <c r="AT1344" s="5"/>
      <c r="AU1344" s="9"/>
      <c r="AV1344" s="1"/>
      <c r="AW1344" s="1"/>
    </row>
    <row r="1345">
      <c r="A1345" s="1"/>
      <c r="B1345" s="1"/>
      <c r="C1345" s="5"/>
      <c r="D1345" s="1"/>
      <c r="E1345" s="1"/>
      <c r="F1345" s="1"/>
      <c r="G1345" s="1"/>
      <c r="H1345" s="5"/>
      <c r="I1345" s="2"/>
      <c r="J1345" s="2"/>
      <c r="K1345" s="3"/>
      <c r="L1345" s="5"/>
      <c r="M1345" s="1"/>
      <c r="N1345" s="1"/>
      <c r="O1345" s="1"/>
      <c r="P1345" s="1"/>
      <c r="Q1345" s="1"/>
      <c r="R1345" s="1"/>
      <c r="S1345" s="1"/>
      <c r="T1345" s="1"/>
      <c r="U1345" s="5"/>
      <c r="V1345" s="5"/>
      <c r="W1345" s="5"/>
      <c r="X1345" s="5"/>
      <c r="Y1345" s="5"/>
      <c r="Z1345" s="5"/>
      <c r="AA1345" s="5"/>
      <c r="AB1345" s="5"/>
      <c r="AC1345" s="5"/>
      <c r="AD1345" s="5"/>
      <c r="AE1345" s="6"/>
      <c r="AF1345" s="5"/>
      <c r="AG1345" s="7"/>
      <c r="AH1345" s="6"/>
      <c r="AI1345" s="8"/>
      <c r="AJ1345" s="5"/>
      <c r="AK1345" s="5"/>
      <c r="AL1345" s="5"/>
      <c r="AM1345" s="5"/>
      <c r="AN1345" s="5"/>
      <c r="AO1345" s="5"/>
      <c r="AP1345" s="5"/>
      <c r="AQ1345" s="5"/>
      <c r="AR1345" s="5"/>
      <c r="AS1345" s="5"/>
      <c r="AT1345" s="5"/>
      <c r="AU1345" s="9"/>
      <c r="AV1345" s="1"/>
      <c r="AW1345" s="1"/>
    </row>
    <row r="1346">
      <c r="A1346" s="1"/>
      <c r="B1346" s="1"/>
      <c r="C1346" s="5"/>
      <c r="D1346" s="1"/>
      <c r="E1346" s="1"/>
      <c r="F1346" s="1"/>
      <c r="G1346" s="1"/>
      <c r="H1346" s="5"/>
      <c r="I1346" s="2"/>
      <c r="J1346" s="2"/>
      <c r="K1346" s="3"/>
      <c r="L1346" s="5"/>
      <c r="M1346" s="1"/>
      <c r="N1346" s="1"/>
      <c r="O1346" s="1"/>
      <c r="P1346" s="1"/>
      <c r="Q1346" s="1"/>
      <c r="R1346" s="1"/>
      <c r="S1346" s="1"/>
      <c r="T1346" s="1"/>
      <c r="U1346" s="5"/>
      <c r="V1346" s="5"/>
      <c r="W1346" s="5"/>
      <c r="X1346" s="5"/>
      <c r="Y1346" s="5"/>
      <c r="Z1346" s="5"/>
      <c r="AA1346" s="5"/>
      <c r="AB1346" s="5"/>
      <c r="AC1346" s="5"/>
      <c r="AD1346" s="5"/>
      <c r="AE1346" s="6"/>
      <c r="AF1346" s="5"/>
      <c r="AG1346" s="7"/>
      <c r="AH1346" s="6"/>
      <c r="AI1346" s="8"/>
      <c r="AJ1346" s="5"/>
      <c r="AK1346" s="5"/>
      <c r="AL1346" s="5"/>
      <c r="AM1346" s="5"/>
      <c r="AN1346" s="5"/>
      <c r="AO1346" s="5"/>
      <c r="AP1346" s="5"/>
      <c r="AQ1346" s="5"/>
      <c r="AR1346" s="5"/>
      <c r="AS1346" s="5"/>
      <c r="AT1346" s="5"/>
      <c r="AU1346" s="9"/>
      <c r="AV1346" s="1"/>
      <c r="AW1346" s="1"/>
    </row>
    <row r="1347">
      <c r="A1347" s="1"/>
      <c r="B1347" s="1"/>
      <c r="C1347" s="5"/>
      <c r="D1347" s="1"/>
      <c r="E1347" s="1"/>
      <c r="F1347" s="1"/>
      <c r="G1347" s="1"/>
      <c r="H1347" s="5"/>
      <c r="I1347" s="2"/>
      <c r="J1347" s="2"/>
      <c r="K1347" s="3"/>
      <c r="L1347" s="5"/>
      <c r="M1347" s="1"/>
      <c r="N1347" s="1"/>
      <c r="O1347" s="1"/>
      <c r="P1347" s="1"/>
      <c r="Q1347" s="1"/>
      <c r="R1347" s="1"/>
      <c r="S1347" s="1"/>
      <c r="T1347" s="1"/>
      <c r="U1347" s="5"/>
      <c r="V1347" s="5"/>
      <c r="W1347" s="5"/>
      <c r="X1347" s="5"/>
      <c r="Y1347" s="5"/>
      <c r="Z1347" s="5"/>
      <c r="AA1347" s="5"/>
      <c r="AB1347" s="5"/>
      <c r="AC1347" s="5"/>
      <c r="AD1347" s="5"/>
      <c r="AE1347" s="6"/>
      <c r="AF1347" s="5"/>
      <c r="AG1347" s="7"/>
      <c r="AH1347" s="6"/>
      <c r="AI1347" s="8"/>
      <c r="AJ1347" s="5"/>
      <c r="AK1347" s="5"/>
      <c r="AL1347" s="5"/>
      <c r="AM1347" s="5"/>
      <c r="AN1347" s="5"/>
      <c r="AO1347" s="5"/>
      <c r="AP1347" s="5"/>
      <c r="AQ1347" s="5"/>
      <c r="AR1347" s="5"/>
      <c r="AS1347" s="5"/>
      <c r="AT1347" s="5"/>
      <c r="AU1347" s="9"/>
      <c r="AV1347" s="1"/>
      <c r="AW1347" s="1"/>
    </row>
    <row r="1348">
      <c r="A1348" s="1"/>
      <c r="B1348" s="1"/>
      <c r="C1348" s="5"/>
      <c r="D1348" s="1"/>
      <c r="E1348" s="1"/>
      <c r="F1348" s="1"/>
      <c r="G1348" s="1"/>
      <c r="H1348" s="5"/>
      <c r="I1348" s="2"/>
      <c r="J1348" s="2"/>
      <c r="K1348" s="3"/>
      <c r="L1348" s="5"/>
      <c r="M1348" s="1"/>
      <c r="N1348" s="1"/>
      <c r="O1348" s="1"/>
      <c r="P1348" s="1"/>
      <c r="Q1348" s="1"/>
      <c r="R1348" s="1"/>
      <c r="S1348" s="1"/>
      <c r="T1348" s="1"/>
      <c r="U1348" s="5"/>
      <c r="V1348" s="5"/>
      <c r="W1348" s="5"/>
      <c r="X1348" s="5"/>
      <c r="Y1348" s="5"/>
      <c r="Z1348" s="5"/>
      <c r="AA1348" s="5"/>
      <c r="AB1348" s="5"/>
      <c r="AC1348" s="5"/>
      <c r="AD1348" s="5"/>
      <c r="AE1348" s="6"/>
      <c r="AF1348" s="5"/>
      <c r="AG1348" s="7"/>
      <c r="AH1348" s="6"/>
      <c r="AI1348" s="8"/>
      <c r="AJ1348" s="5"/>
      <c r="AK1348" s="5"/>
      <c r="AL1348" s="5"/>
      <c r="AM1348" s="5"/>
      <c r="AN1348" s="5"/>
      <c r="AO1348" s="5"/>
      <c r="AP1348" s="5"/>
      <c r="AQ1348" s="5"/>
      <c r="AR1348" s="5"/>
      <c r="AS1348" s="5"/>
      <c r="AT1348" s="5"/>
      <c r="AU1348" s="9"/>
      <c r="AV1348" s="1"/>
      <c r="AW1348" s="1"/>
    </row>
    <row r="1349">
      <c r="A1349" s="1"/>
      <c r="B1349" s="1"/>
      <c r="C1349" s="5"/>
      <c r="D1349" s="1"/>
      <c r="E1349" s="1"/>
      <c r="F1349" s="1"/>
      <c r="G1349" s="1"/>
      <c r="H1349" s="5"/>
      <c r="I1349" s="2"/>
      <c r="J1349" s="2"/>
      <c r="K1349" s="3"/>
      <c r="L1349" s="5"/>
      <c r="M1349" s="1"/>
      <c r="N1349" s="1"/>
      <c r="O1349" s="1"/>
      <c r="P1349" s="1"/>
      <c r="Q1349" s="1"/>
      <c r="R1349" s="1"/>
      <c r="S1349" s="1"/>
      <c r="T1349" s="1"/>
      <c r="U1349" s="5"/>
      <c r="V1349" s="5"/>
      <c r="W1349" s="5"/>
      <c r="X1349" s="5"/>
      <c r="Y1349" s="5"/>
      <c r="Z1349" s="5"/>
      <c r="AA1349" s="5"/>
      <c r="AB1349" s="5"/>
      <c r="AC1349" s="5"/>
      <c r="AD1349" s="5"/>
      <c r="AE1349" s="6"/>
      <c r="AF1349" s="5"/>
      <c r="AG1349" s="7"/>
      <c r="AH1349" s="6"/>
      <c r="AI1349" s="8"/>
      <c r="AJ1349" s="5"/>
      <c r="AK1349" s="5"/>
      <c r="AL1349" s="5"/>
      <c r="AM1349" s="5"/>
      <c r="AN1349" s="5"/>
      <c r="AO1349" s="5"/>
      <c r="AP1349" s="5"/>
      <c r="AQ1349" s="5"/>
      <c r="AR1349" s="5"/>
      <c r="AS1349" s="5"/>
      <c r="AT1349" s="5"/>
      <c r="AU1349" s="9"/>
      <c r="AV1349" s="1"/>
      <c r="AW1349" s="1"/>
    </row>
    <row r="1350">
      <c r="A1350" s="1"/>
      <c r="B1350" s="1"/>
      <c r="C1350" s="5"/>
      <c r="D1350" s="1"/>
      <c r="E1350" s="1"/>
      <c r="F1350" s="1"/>
      <c r="G1350" s="1"/>
      <c r="H1350" s="5"/>
      <c r="I1350" s="2"/>
      <c r="J1350" s="2"/>
      <c r="K1350" s="3"/>
      <c r="L1350" s="5"/>
      <c r="M1350" s="1"/>
      <c r="N1350" s="1"/>
      <c r="O1350" s="1"/>
      <c r="P1350" s="1"/>
      <c r="Q1350" s="1"/>
      <c r="R1350" s="1"/>
      <c r="S1350" s="1"/>
      <c r="T1350" s="1"/>
      <c r="U1350" s="5"/>
      <c r="V1350" s="5"/>
      <c r="W1350" s="5"/>
      <c r="X1350" s="5"/>
      <c r="Y1350" s="5"/>
      <c r="Z1350" s="5"/>
      <c r="AA1350" s="5"/>
      <c r="AB1350" s="5"/>
      <c r="AC1350" s="5"/>
      <c r="AD1350" s="5"/>
      <c r="AE1350" s="6"/>
      <c r="AF1350" s="5"/>
      <c r="AG1350" s="7"/>
      <c r="AH1350" s="6"/>
      <c r="AI1350" s="8"/>
      <c r="AJ1350" s="5"/>
      <c r="AK1350" s="5"/>
      <c r="AL1350" s="5"/>
      <c r="AM1350" s="5"/>
      <c r="AN1350" s="5"/>
      <c r="AO1350" s="5"/>
      <c r="AP1350" s="5"/>
      <c r="AQ1350" s="5"/>
      <c r="AR1350" s="5"/>
      <c r="AS1350" s="5"/>
      <c r="AT1350" s="5"/>
      <c r="AU1350" s="9"/>
      <c r="AV1350" s="1"/>
      <c r="AW1350" s="1"/>
    </row>
    <row r="1351">
      <c r="A1351" s="1"/>
      <c r="B1351" s="1"/>
      <c r="C1351" s="5"/>
      <c r="D1351" s="1"/>
      <c r="E1351" s="1"/>
      <c r="F1351" s="1"/>
      <c r="G1351" s="1"/>
      <c r="H1351" s="5"/>
      <c r="I1351" s="2"/>
      <c r="J1351" s="2"/>
      <c r="K1351" s="3"/>
      <c r="L1351" s="5"/>
      <c r="M1351" s="1"/>
      <c r="N1351" s="1"/>
      <c r="O1351" s="1"/>
      <c r="P1351" s="1"/>
      <c r="Q1351" s="1"/>
      <c r="R1351" s="1"/>
      <c r="S1351" s="1"/>
      <c r="T1351" s="1"/>
      <c r="U1351" s="5"/>
      <c r="V1351" s="5"/>
      <c r="W1351" s="5"/>
      <c r="X1351" s="5"/>
      <c r="Y1351" s="5"/>
      <c r="Z1351" s="5"/>
      <c r="AA1351" s="5"/>
      <c r="AB1351" s="5"/>
      <c r="AC1351" s="5"/>
      <c r="AD1351" s="5"/>
      <c r="AE1351" s="6"/>
      <c r="AF1351" s="5"/>
      <c r="AG1351" s="7"/>
      <c r="AH1351" s="6"/>
      <c r="AI1351" s="8"/>
      <c r="AJ1351" s="5"/>
      <c r="AK1351" s="5"/>
      <c r="AL1351" s="5"/>
      <c r="AM1351" s="5"/>
      <c r="AN1351" s="5"/>
      <c r="AO1351" s="5"/>
      <c r="AP1351" s="5"/>
      <c r="AQ1351" s="5"/>
      <c r="AR1351" s="5"/>
      <c r="AS1351" s="5"/>
      <c r="AT1351" s="5"/>
      <c r="AU1351" s="9"/>
      <c r="AV1351" s="1"/>
      <c r="AW1351" s="1"/>
    </row>
    <row r="1352">
      <c r="A1352" s="1"/>
      <c r="B1352" s="1"/>
      <c r="C1352" s="5"/>
      <c r="D1352" s="1"/>
      <c r="E1352" s="1"/>
      <c r="F1352" s="1"/>
      <c r="G1352" s="1"/>
      <c r="H1352" s="5"/>
      <c r="I1352" s="2"/>
      <c r="J1352" s="2"/>
      <c r="K1352" s="3"/>
      <c r="L1352" s="5"/>
      <c r="M1352" s="1"/>
      <c r="N1352" s="1"/>
      <c r="O1352" s="1"/>
      <c r="P1352" s="1"/>
      <c r="Q1352" s="1"/>
      <c r="R1352" s="1"/>
      <c r="S1352" s="1"/>
      <c r="T1352" s="1"/>
      <c r="U1352" s="5"/>
      <c r="V1352" s="5"/>
      <c r="W1352" s="5"/>
      <c r="X1352" s="5"/>
      <c r="Y1352" s="5"/>
      <c r="Z1352" s="5"/>
      <c r="AA1352" s="5"/>
      <c r="AB1352" s="5"/>
      <c r="AC1352" s="5"/>
      <c r="AD1352" s="5"/>
      <c r="AE1352" s="6"/>
      <c r="AF1352" s="5"/>
      <c r="AG1352" s="7"/>
      <c r="AH1352" s="6"/>
      <c r="AI1352" s="8"/>
      <c r="AJ1352" s="5"/>
      <c r="AK1352" s="5"/>
      <c r="AL1352" s="5"/>
      <c r="AM1352" s="5"/>
      <c r="AN1352" s="5"/>
      <c r="AO1352" s="5"/>
      <c r="AP1352" s="5"/>
      <c r="AQ1352" s="5"/>
      <c r="AR1352" s="5"/>
      <c r="AS1352" s="5"/>
      <c r="AT1352" s="5"/>
      <c r="AU1352" s="9"/>
      <c r="AV1352" s="1"/>
      <c r="AW1352" s="1"/>
    </row>
    <row r="1353">
      <c r="A1353" s="1"/>
      <c r="B1353" s="1"/>
      <c r="C1353" s="5"/>
      <c r="D1353" s="1"/>
      <c r="E1353" s="1"/>
      <c r="F1353" s="1"/>
      <c r="G1353" s="1"/>
      <c r="H1353" s="5"/>
      <c r="I1353" s="2"/>
      <c r="J1353" s="2"/>
      <c r="K1353" s="3"/>
      <c r="L1353" s="5"/>
      <c r="M1353" s="1"/>
      <c r="N1353" s="1"/>
      <c r="O1353" s="1"/>
      <c r="P1353" s="1"/>
      <c r="Q1353" s="1"/>
      <c r="R1353" s="1"/>
      <c r="S1353" s="1"/>
      <c r="T1353" s="1"/>
      <c r="U1353" s="5"/>
      <c r="V1353" s="5"/>
      <c r="W1353" s="5"/>
      <c r="X1353" s="5"/>
      <c r="Y1353" s="5"/>
      <c r="Z1353" s="5"/>
      <c r="AA1353" s="5"/>
      <c r="AB1353" s="5"/>
      <c r="AC1353" s="5"/>
      <c r="AD1353" s="5"/>
      <c r="AE1353" s="6"/>
      <c r="AF1353" s="5"/>
      <c r="AG1353" s="7"/>
      <c r="AH1353" s="6"/>
      <c r="AI1353" s="8"/>
      <c r="AJ1353" s="5"/>
      <c r="AK1353" s="5"/>
      <c r="AL1353" s="5"/>
      <c r="AM1353" s="5"/>
      <c r="AN1353" s="5"/>
      <c r="AO1353" s="5"/>
      <c r="AP1353" s="5"/>
      <c r="AQ1353" s="5"/>
      <c r="AR1353" s="5"/>
      <c r="AS1353" s="5"/>
      <c r="AT1353" s="5"/>
      <c r="AU1353" s="9"/>
      <c r="AV1353" s="1"/>
      <c r="AW1353" s="1"/>
    </row>
    <row r="1354">
      <c r="A1354" s="1"/>
      <c r="B1354" s="1"/>
      <c r="C1354" s="5"/>
      <c r="D1354" s="1"/>
      <c r="E1354" s="1"/>
      <c r="F1354" s="1"/>
      <c r="G1354" s="1"/>
      <c r="H1354" s="5"/>
      <c r="I1354" s="2"/>
      <c r="J1354" s="2"/>
      <c r="K1354" s="3"/>
      <c r="L1354" s="5"/>
      <c r="M1354" s="1"/>
      <c r="N1354" s="1"/>
      <c r="O1354" s="1"/>
      <c r="P1354" s="1"/>
      <c r="Q1354" s="1"/>
      <c r="R1354" s="1"/>
      <c r="S1354" s="1"/>
      <c r="T1354" s="1"/>
      <c r="U1354" s="5"/>
      <c r="V1354" s="5"/>
      <c r="W1354" s="5"/>
      <c r="X1354" s="5"/>
      <c r="Y1354" s="5"/>
      <c r="Z1354" s="5"/>
      <c r="AA1354" s="5"/>
      <c r="AB1354" s="5"/>
      <c r="AC1354" s="5"/>
      <c r="AD1354" s="5"/>
      <c r="AE1354" s="6"/>
      <c r="AF1354" s="5"/>
      <c r="AG1354" s="7"/>
      <c r="AH1354" s="6"/>
      <c r="AI1354" s="8"/>
      <c r="AJ1354" s="5"/>
      <c r="AK1354" s="5"/>
      <c r="AL1354" s="5"/>
      <c r="AM1354" s="5"/>
      <c r="AN1354" s="5"/>
      <c r="AO1354" s="5"/>
      <c r="AP1354" s="5"/>
      <c r="AQ1354" s="5"/>
      <c r="AR1354" s="5"/>
      <c r="AS1354" s="5"/>
      <c r="AT1354" s="5"/>
      <c r="AU1354" s="9"/>
      <c r="AV1354" s="1"/>
      <c r="AW1354" s="1"/>
    </row>
    <row r="1355">
      <c r="A1355" s="1"/>
      <c r="B1355" s="1"/>
      <c r="C1355" s="5"/>
      <c r="D1355" s="1"/>
      <c r="E1355" s="1"/>
      <c r="F1355" s="1"/>
      <c r="G1355" s="1"/>
      <c r="H1355" s="5"/>
      <c r="I1355" s="2"/>
      <c r="J1355" s="2"/>
      <c r="K1355" s="3"/>
      <c r="L1355" s="5"/>
      <c r="M1355" s="1"/>
      <c r="N1355" s="1"/>
      <c r="O1355" s="1"/>
      <c r="P1355" s="1"/>
      <c r="Q1355" s="1"/>
      <c r="R1355" s="1"/>
      <c r="S1355" s="1"/>
      <c r="T1355" s="1"/>
      <c r="U1355" s="5"/>
      <c r="V1355" s="5"/>
      <c r="W1355" s="5"/>
      <c r="X1355" s="5"/>
      <c r="Y1355" s="5"/>
      <c r="Z1355" s="5"/>
      <c r="AA1355" s="5"/>
      <c r="AB1355" s="5"/>
      <c r="AC1355" s="5"/>
      <c r="AD1355" s="5"/>
      <c r="AE1355" s="6"/>
      <c r="AF1355" s="5"/>
      <c r="AG1355" s="7"/>
      <c r="AH1355" s="6"/>
      <c r="AI1355" s="8"/>
      <c r="AJ1355" s="5"/>
      <c r="AK1355" s="5"/>
      <c r="AL1355" s="5"/>
      <c r="AM1355" s="5"/>
      <c r="AN1355" s="5"/>
      <c r="AO1355" s="5"/>
      <c r="AP1355" s="5"/>
      <c r="AQ1355" s="5"/>
      <c r="AR1355" s="5"/>
      <c r="AS1355" s="5"/>
      <c r="AT1355" s="5"/>
      <c r="AU1355" s="9"/>
      <c r="AV1355" s="1"/>
      <c r="AW1355" s="1"/>
    </row>
    <row r="1356">
      <c r="A1356" s="1"/>
      <c r="B1356" s="1"/>
      <c r="C1356" s="5"/>
      <c r="D1356" s="1"/>
      <c r="E1356" s="1"/>
      <c r="F1356" s="1"/>
      <c r="G1356" s="1"/>
      <c r="H1356" s="5"/>
      <c r="I1356" s="2"/>
      <c r="J1356" s="2"/>
      <c r="K1356" s="3"/>
      <c r="L1356" s="5"/>
      <c r="M1356" s="1"/>
      <c r="N1356" s="1"/>
      <c r="O1356" s="1"/>
      <c r="P1356" s="1"/>
      <c r="Q1356" s="1"/>
      <c r="R1356" s="1"/>
      <c r="S1356" s="1"/>
      <c r="T1356" s="1"/>
      <c r="U1356" s="5"/>
      <c r="V1356" s="5"/>
      <c r="W1356" s="5"/>
      <c r="X1356" s="5"/>
      <c r="Y1356" s="5"/>
      <c r="Z1356" s="5"/>
      <c r="AA1356" s="5"/>
      <c r="AB1356" s="5"/>
      <c r="AC1356" s="5"/>
      <c r="AD1356" s="5"/>
      <c r="AE1356" s="6"/>
      <c r="AF1356" s="5"/>
      <c r="AG1356" s="7"/>
      <c r="AH1356" s="6"/>
      <c r="AI1356" s="8"/>
      <c r="AJ1356" s="5"/>
      <c r="AK1356" s="5"/>
      <c r="AL1356" s="5"/>
      <c r="AM1356" s="5"/>
      <c r="AN1356" s="5"/>
      <c r="AO1356" s="5"/>
      <c r="AP1356" s="5"/>
      <c r="AQ1356" s="5"/>
      <c r="AR1356" s="5"/>
      <c r="AS1356" s="5"/>
      <c r="AT1356" s="5"/>
      <c r="AU1356" s="9"/>
      <c r="AV1356" s="1"/>
      <c r="AW1356" s="1"/>
    </row>
    <row r="1357">
      <c r="A1357" s="1"/>
      <c r="B1357" s="1"/>
      <c r="C1357" s="5"/>
      <c r="D1357" s="1"/>
      <c r="E1357" s="1"/>
      <c r="F1357" s="1"/>
      <c r="G1357" s="1"/>
      <c r="H1357" s="5"/>
      <c r="I1357" s="2"/>
      <c r="J1357" s="2"/>
      <c r="K1357" s="3"/>
      <c r="L1357" s="5"/>
      <c r="M1357" s="1"/>
      <c r="N1357" s="1"/>
      <c r="O1357" s="1"/>
      <c r="P1357" s="1"/>
      <c r="Q1357" s="1"/>
      <c r="R1357" s="1"/>
      <c r="S1357" s="1"/>
      <c r="T1357" s="1"/>
      <c r="U1357" s="5"/>
      <c r="V1357" s="5"/>
      <c r="W1357" s="5"/>
      <c r="X1357" s="5"/>
      <c r="Y1357" s="5"/>
      <c r="Z1357" s="5"/>
      <c r="AA1357" s="5"/>
      <c r="AB1357" s="5"/>
      <c r="AC1357" s="5"/>
      <c r="AD1357" s="5"/>
      <c r="AE1357" s="6"/>
      <c r="AF1357" s="5"/>
      <c r="AG1357" s="7"/>
      <c r="AH1357" s="6"/>
      <c r="AI1357" s="8"/>
      <c r="AJ1357" s="5"/>
      <c r="AK1357" s="5"/>
      <c r="AL1357" s="5"/>
      <c r="AM1357" s="5"/>
      <c r="AN1357" s="5"/>
      <c r="AO1357" s="5"/>
      <c r="AP1357" s="5"/>
      <c r="AQ1357" s="5"/>
      <c r="AR1357" s="5"/>
      <c r="AS1357" s="5"/>
      <c r="AT1357" s="5"/>
      <c r="AU1357" s="9"/>
      <c r="AV1357" s="1"/>
      <c r="AW1357" s="1"/>
    </row>
    <row r="1358">
      <c r="A1358" s="1"/>
      <c r="B1358" s="1"/>
      <c r="C1358" s="5"/>
      <c r="D1358" s="1"/>
      <c r="E1358" s="1"/>
      <c r="F1358" s="1"/>
      <c r="G1358" s="1"/>
      <c r="H1358" s="5"/>
      <c r="I1358" s="2"/>
      <c r="J1358" s="2"/>
      <c r="K1358" s="3"/>
      <c r="L1358" s="5"/>
      <c r="M1358" s="1"/>
      <c r="N1358" s="1"/>
      <c r="O1358" s="1"/>
      <c r="P1358" s="1"/>
      <c r="Q1358" s="1"/>
      <c r="R1358" s="1"/>
      <c r="S1358" s="1"/>
      <c r="T1358" s="1"/>
      <c r="U1358" s="5"/>
      <c r="V1358" s="5"/>
      <c r="W1358" s="5"/>
      <c r="X1358" s="5"/>
      <c r="Y1358" s="5"/>
      <c r="Z1358" s="5"/>
      <c r="AA1358" s="5"/>
      <c r="AB1358" s="5"/>
      <c r="AC1358" s="5"/>
      <c r="AD1358" s="5"/>
      <c r="AE1358" s="6"/>
      <c r="AF1358" s="5"/>
      <c r="AG1358" s="7"/>
      <c r="AH1358" s="6"/>
      <c r="AI1358" s="8"/>
      <c r="AJ1358" s="5"/>
      <c r="AK1358" s="5"/>
      <c r="AL1358" s="5"/>
      <c r="AM1358" s="5"/>
      <c r="AN1358" s="5"/>
      <c r="AO1358" s="5"/>
      <c r="AP1358" s="5"/>
      <c r="AQ1358" s="5"/>
      <c r="AR1358" s="5"/>
      <c r="AS1358" s="5"/>
      <c r="AT1358" s="5"/>
      <c r="AU1358" s="9"/>
      <c r="AV1358" s="1"/>
      <c r="AW1358" s="1"/>
    </row>
    <row r="1359">
      <c r="A1359" s="1"/>
      <c r="B1359" s="1"/>
      <c r="C1359" s="5"/>
      <c r="D1359" s="1"/>
      <c r="E1359" s="1"/>
      <c r="F1359" s="1"/>
      <c r="G1359" s="1"/>
      <c r="H1359" s="5"/>
      <c r="I1359" s="2"/>
      <c r="J1359" s="2"/>
      <c r="K1359" s="3"/>
      <c r="L1359" s="5"/>
      <c r="M1359" s="1"/>
      <c r="N1359" s="1"/>
      <c r="O1359" s="1"/>
      <c r="P1359" s="1"/>
      <c r="Q1359" s="1"/>
      <c r="R1359" s="1"/>
      <c r="S1359" s="1"/>
      <c r="T1359" s="1"/>
      <c r="U1359" s="5"/>
      <c r="V1359" s="5"/>
      <c r="W1359" s="5"/>
      <c r="X1359" s="5"/>
      <c r="Y1359" s="5"/>
      <c r="Z1359" s="5"/>
      <c r="AA1359" s="5"/>
      <c r="AB1359" s="5"/>
      <c r="AC1359" s="5"/>
      <c r="AD1359" s="5"/>
      <c r="AE1359" s="6"/>
      <c r="AF1359" s="5"/>
      <c r="AG1359" s="7"/>
      <c r="AH1359" s="6"/>
      <c r="AI1359" s="8"/>
      <c r="AJ1359" s="5"/>
      <c r="AK1359" s="5"/>
      <c r="AL1359" s="5"/>
      <c r="AM1359" s="5"/>
      <c r="AN1359" s="5"/>
      <c r="AO1359" s="5"/>
      <c r="AP1359" s="5"/>
      <c r="AQ1359" s="5"/>
      <c r="AR1359" s="5"/>
      <c r="AS1359" s="5"/>
      <c r="AT1359" s="5"/>
      <c r="AU1359" s="9"/>
      <c r="AV1359" s="1"/>
      <c r="AW1359" s="1"/>
    </row>
    <row r="1360">
      <c r="A1360" s="1"/>
      <c r="B1360" s="1"/>
      <c r="C1360" s="5"/>
      <c r="D1360" s="1"/>
      <c r="E1360" s="1"/>
      <c r="F1360" s="1"/>
      <c r="G1360" s="1"/>
      <c r="H1360" s="5"/>
      <c r="I1360" s="2"/>
      <c r="J1360" s="2"/>
      <c r="K1360" s="3"/>
      <c r="L1360" s="5"/>
      <c r="M1360" s="1"/>
      <c r="N1360" s="1"/>
      <c r="O1360" s="1"/>
      <c r="P1360" s="1"/>
      <c r="Q1360" s="1"/>
      <c r="R1360" s="1"/>
      <c r="S1360" s="1"/>
      <c r="T1360" s="1"/>
      <c r="U1360" s="5"/>
      <c r="V1360" s="5"/>
      <c r="W1360" s="5"/>
      <c r="X1360" s="5"/>
      <c r="Y1360" s="5"/>
      <c r="Z1360" s="5"/>
      <c r="AA1360" s="5"/>
      <c r="AB1360" s="5"/>
      <c r="AC1360" s="5"/>
      <c r="AD1360" s="5"/>
      <c r="AE1360" s="6"/>
      <c r="AF1360" s="5"/>
      <c r="AG1360" s="7"/>
      <c r="AH1360" s="6"/>
      <c r="AI1360" s="8"/>
      <c r="AJ1360" s="5"/>
      <c r="AK1360" s="5"/>
      <c r="AL1360" s="5"/>
      <c r="AM1360" s="5"/>
      <c r="AN1360" s="5"/>
      <c r="AO1360" s="5"/>
      <c r="AP1360" s="5"/>
      <c r="AQ1360" s="5"/>
      <c r="AR1360" s="5"/>
      <c r="AS1360" s="5"/>
      <c r="AT1360" s="5"/>
      <c r="AU1360" s="9"/>
      <c r="AV1360" s="1"/>
      <c r="AW1360" s="1"/>
    </row>
    <row r="1361">
      <c r="A1361" s="1"/>
      <c r="B1361" s="1"/>
      <c r="C1361" s="5"/>
      <c r="D1361" s="1"/>
      <c r="E1361" s="1"/>
      <c r="F1361" s="1"/>
      <c r="G1361" s="1"/>
      <c r="H1361" s="5"/>
      <c r="I1361" s="2"/>
      <c r="J1361" s="2"/>
      <c r="K1361" s="3"/>
      <c r="L1361" s="5"/>
      <c r="M1361" s="1"/>
      <c r="N1361" s="1"/>
      <c r="O1361" s="1"/>
      <c r="P1361" s="1"/>
      <c r="Q1361" s="1"/>
      <c r="R1361" s="1"/>
      <c r="S1361" s="1"/>
      <c r="T1361" s="1"/>
      <c r="U1361" s="5"/>
      <c r="V1361" s="5"/>
      <c r="W1361" s="5"/>
      <c r="X1361" s="5"/>
      <c r="Y1361" s="5"/>
      <c r="Z1361" s="5"/>
      <c r="AA1361" s="5"/>
      <c r="AB1361" s="5"/>
      <c r="AC1361" s="5"/>
      <c r="AD1361" s="5"/>
      <c r="AE1361" s="6"/>
      <c r="AF1361" s="5"/>
      <c r="AG1361" s="7"/>
      <c r="AH1361" s="6"/>
      <c r="AI1361" s="8"/>
      <c r="AJ1361" s="5"/>
      <c r="AK1361" s="5"/>
      <c r="AL1361" s="5"/>
      <c r="AM1361" s="5"/>
      <c r="AN1361" s="5"/>
      <c r="AO1361" s="5"/>
      <c r="AP1361" s="5"/>
      <c r="AQ1361" s="5"/>
      <c r="AR1361" s="5"/>
      <c r="AS1361" s="5"/>
      <c r="AT1361" s="5"/>
      <c r="AU1361" s="9"/>
      <c r="AV1361" s="1"/>
      <c r="AW1361" s="1"/>
    </row>
    <row r="1362">
      <c r="A1362" s="1"/>
      <c r="B1362" s="1"/>
      <c r="C1362" s="5"/>
      <c r="D1362" s="1"/>
      <c r="E1362" s="1"/>
      <c r="F1362" s="1"/>
      <c r="G1362" s="1"/>
      <c r="H1362" s="5"/>
      <c r="I1362" s="2"/>
      <c r="J1362" s="2"/>
      <c r="K1362" s="3"/>
      <c r="L1362" s="5"/>
      <c r="M1362" s="1"/>
      <c r="N1362" s="1"/>
      <c r="O1362" s="1"/>
      <c r="P1362" s="1"/>
      <c r="Q1362" s="1"/>
      <c r="R1362" s="1"/>
      <c r="S1362" s="1"/>
      <c r="T1362" s="1"/>
      <c r="U1362" s="5"/>
      <c r="V1362" s="5"/>
      <c r="W1362" s="5"/>
      <c r="X1362" s="5"/>
      <c r="Y1362" s="5"/>
      <c r="Z1362" s="5"/>
      <c r="AA1362" s="5"/>
      <c r="AB1362" s="5"/>
      <c r="AC1362" s="5"/>
      <c r="AD1362" s="5"/>
      <c r="AE1362" s="6"/>
      <c r="AF1362" s="5"/>
      <c r="AG1362" s="7"/>
      <c r="AH1362" s="6"/>
      <c r="AI1362" s="8"/>
      <c r="AJ1362" s="5"/>
      <c r="AK1362" s="5"/>
      <c r="AL1362" s="5"/>
      <c r="AM1362" s="5"/>
      <c r="AN1362" s="5"/>
      <c r="AO1362" s="5"/>
      <c r="AP1362" s="5"/>
      <c r="AQ1362" s="5"/>
      <c r="AR1362" s="5"/>
      <c r="AS1362" s="5"/>
      <c r="AT1362" s="5"/>
      <c r="AU1362" s="9"/>
      <c r="AV1362" s="1"/>
      <c r="AW1362" s="1"/>
    </row>
    <row r="1363">
      <c r="A1363" s="1"/>
      <c r="B1363" s="1"/>
      <c r="C1363" s="5"/>
      <c r="D1363" s="1"/>
      <c r="E1363" s="1"/>
      <c r="F1363" s="1"/>
      <c r="G1363" s="1"/>
      <c r="H1363" s="5"/>
      <c r="I1363" s="2"/>
      <c r="J1363" s="2"/>
      <c r="K1363" s="3"/>
      <c r="L1363" s="5"/>
      <c r="M1363" s="1"/>
      <c r="N1363" s="1"/>
      <c r="O1363" s="1"/>
      <c r="P1363" s="1"/>
      <c r="Q1363" s="1"/>
      <c r="R1363" s="1"/>
      <c r="S1363" s="1"/>
      <c r="T1363" s="1"/>
      <c r="U1363" s="5"/>
      <c r="V1363" s="5"/>
      <c r="W1363" s="5"/>
      <c r="X1363" s="5"/>
      <c r="Y1363" s="5"/>
      <c r="Z1363" s="5"/>
      <c r="AA1363" s="5"/>
      <c r="AB1363" s="5"/>
      <c r="AC1363" s="5"/>
      <c r="AD1363" s="5"/>
      <c r="AE1363" s="6"/>
      <c r="AF1363" s="5"/>
      <c r="AG1363" s="7"/>
      <c r="AH1363" s="6"/>
      <c r="AI1363" s="8"/>
      <c r="AJ1363" s="5"/>
      <c r="AK1363" s="5"/>
      <c r="AL1363" s="5"/>
      <c r="AM1363" s="5"/>
      <c r="AN1363" s="5"/>
      <c r="AO1363" s="5"/>
      <c r="AP1363" s="5"/>
      <c r="AQ1363" s="5"/>
      <c r="AR1363" s="5"/>
      <c r="AS1363" s="5"/>
      <c r="AT1363" s="5"/>
      <c r="AU1363" s="9"/>
      <c r="AV1363" s="1"/>
      <c r="AW1363" s="1"/>
    </row>
    <row r="1364">
      <c r="A1364" s="1"/>
      <c r="B1364" s="1"/>
      <c r="C1364" s="5"/>
      <c r="D1364" s="1"/>
      <c r="E1364" s="1"/>
      <c r="F1364" s="1"/>
      <c r="G1364" s="1"/>
      <c r="H1364" s="5"/>
      <c r="I1364" s="2"/>
      <c r="J1364" s="2"/>
      <c r="K1364" s="3"/>
      <c r="L1364" s="5"/>
      <c r="M1364" s="1"/>
      <c r="N1364" s="1"/>
      <c r="O1364" s="1"/>
      <c r="P1364" s="1"/>
      <c r="Q1364" s="1"/>
      <c r="R1364" s="1"/>
      <c r="S1364" s="1"/>
      <c r="T1364" s="1"/>
      <c r="U1364" s="5"/>
      <c r="V1364" s="5"/>
      <c r="W1364" s="5"/>
      <c r="X1364" s="5"/>
      <c r="Y1364" s="5"/>
      <c r="Z1364" s="5"/>
      <c r="AA1364" s="5"/>
      <c r="AB1364" s="5"/>
      <c r="AC1364" s="5"/>
      <c r="AD1364" s="5"/>
      <c r="AE1364" s="6"/>
      <c r="AF1364" s="5"/>
      <c r="AG1364" s="7"/>
      <c r="AH1364" s="6"/>
      <c r="AI1364" s="8"/>
      <c r="AJ1364" s="5"/>
      <c r="AK1364" s="5"/>
      <c r="AL1364" s="5"/>
      <c r="AM1364" s="5"/>
      <c r="AN1364" s="5"/>
      <c r="AO1364" s="5"/>
      <c r="AP1364" s="5"/>
      <c r="AQ1364" s="5"/>
      <c r="AR1364" s="5"/>
      <c r="AS1364" s="5"/>
      <c r="AT1364" s="5"/>
      <c r="AU1364" s="9"/>
      <c r="AV1364" s="1"/>
      <c r="AW1364" s="1"/>
    </row>
    <row r="1365">
      <c r="A1365" s="1"/>
      <c r="B1365" s="1"/>
      <c r="C1365" s="5"/>
      <c r="D1365" s="1"/>
      <c r="E1365" s="1"/>
      <c r="F1365" s="1"/>
      <c r="G1365" s="1"/>
      <c r="H1365" s="5"/>
      <c r="I1365" s="2"/>
      <c r="J1365" s="2"/>
      <c r="K1365" s="3"/>
      <c r="L1365" s="5"/>
      <c r="M1365" s="1"/>
      <c r="N1365" s="1"/>
      <c r="O1365" s="1"/>
      <c r="P1365" s="1"/>
      <c r="Q1365" s="1"/>
      <c r="R1365" s="1"/>
      <c r="S1365" s="1"/>
      <c r="T1365" s="1"/>
      <c r="U1365" s="5"/>
      <c r="V1365" s="5"/>
      <c r="W1365" s="5"/>
      <c r="X1365" s="5"/>
      <c r="Y1365" s="5"/>
      <c r="Z1365" s="5"/>
      <c r="AA1365" s="5"/>
      <c r="AB1365" s="5"/>
      <c r="AC1365" s="5"/>
      <c r="AD1365" s="5"/>
      <c r="AE1365" s="6"/>
      <c r="AF1365" s="5"/>
      <c r="AG1365" s="7"/>
      <c r="AH1365" s="6"/>
      <c r="AI1365" s="8"/>
      <c r="AJ1365" s="5"/>
      <c r="AK1365" s="5"/>
      <c r="AL1365" s="5"/>
      <c r="AM1365" s="5"/>
      <c r="AN1365" s="5"/>
      <c r="AO1365" s="5"/>
      <c r="AP1365" s="5"/>
      <c r="AQ1365" s="5"/>
      <c r="AR1365" s="5"/>
      <c r="AS1365" s="5"/>
      <c r="AT1365" s="5"/>
      <c r="AU1365" s="9"/>
      <c r="AV1365" s="1"/>
      <c r="AW1365" s="1"/>
    </row>
    <row r="1366">
      <c r="A1366" s="1"/>
      <c r="B1366" s="1"/>
      <c r="C1366" s="5"/>
      <c r="D1366" s="1"/>
      <c r="E1366" s="1"/>
      <c r="F1366" s="1"/>
      <c r="G1366" s="1"/>
      <c r="H1366" s="5"/>
      <c r="I1366" s="2"/>
      <c r="J1366" s="2"/>
      <c r="K1366" s="3"/>
      <c r="L1366" s="5"/>
      <c r="M1366" s="1"/>
      <c r="N1366" s="1"/>
      <c r="O1366" s="1"/>
      <c r="P1366" s="1"/>
      <c r="Q1366" s="1"/>
      <c r="R1366" s="1"/>
      <c r="S1366" s="1"/>
      <c r="T1366" s="1"/>
      <c r="U1366" s="5"/>
      <c r="V1366" s="5"/>
      <c r="W1366" s="5"/>
      <c r="X1366" s="5"/>
      <c r="Y1366" s="5"/>
      <c r="Z1366" s="5"/>
      <c r="AA1366" s="5"/>
      <c r="AB1366" s="5"/>
      <c r="AC1366" s="5"/>
      <c r="AD1366" s="5"/>
      <c r="AE1366" s="6"/>
      <c r="AF1366" s="5"/>
      <c r="AG1366" s="7"/>
      <c r="AH1366" s="6"/>
      <c r="AI1366" s="8"/>
      <c r="AJ1366" s="5"/>
      <c r="AK1366" s="5"/>
      <c r="AL1366" s="5"/>
      <c r="AM1366" s="5"/>
      <c r="AN1366" s="5"/>
      <c r="AO1366" s="5"/>
      <c r="AP1366" s="5"/>
      <c r="AQ1366" s="5"/>
      <c r="AR1366" s="5"/>
      <c r="AS1366" s="5"/>
      <c r="AT1366" s="5"/>
      <c r="AU1366" s="9"/>
      <c r="AV1366" s="1"/>
      <c r="AW1366" s="1"/>
    </row>
    <row r="1367">
      <c r="A1367" s="1"/>
      <c r="B1367" s="1"/>
      <c r="C1367" s="5"/>
      <c r="D1367" s="1"/>
      <c r="E1367" s="1"/>
      <c r="F1367" s="1"/>
      <c r="G1367" s="1"/>
      <c r="H1367" s="5"/>
      <c r="I1367" s="2"/>
      <c r="J1367" s="2"/>
      <c r="K1367" s="3"/>
      <c r="L1367" s="5"/>
      <c r="M1367" s="1"/>
      <c r="N1367" s="1"/>
      <c r="O1367" s="1"/>
      <c r="P1367" s="1"/>
      <c r="Q1367" s="1"/>
      <c r="R1367" s="1"/>
      <c r="S1367" s="1"/>
      <c r="T1367" s="1"/>
      <c r="U1367" s="5"/>
      <c r="V1367" s="5"/>
      <c r="W1367" s="5"/>
      <c r="X1367" s="5"/>
      <c r="Y1367" s="5"/>
      <c r="Z1367" s="5"/>
      <c r="AA1367" s="5"/>
      <c r="AB1367" s="5"/>
      <c r="AC1367" s="5"/>
      <c r="AD1367" s="5"/>
      <c r="AE1367" s="6"/>
      <c r="AF1367" s="5"/>
      <c r="AG1367" s="7"/>
      <c r="AH1367" s="6"/>
      <c r="AI1367" s="8"/>
      <c r="AJ1367" s="5"/>
      <c r="AK1367" s="5"/>
      <c r="AL1367" s="5"/>
      <c r="AM1367" s="5"/>
      <c r="AN1367" s="5"/>
      <c r="AO1367" s="5"/>
      <c r="AP1367" s="5"/>
      <c r="AQ1367" s="5"/>
      <c r="AR1367" s="5"/>
      <c r="AS1367" s="5"/>
      <c r="AT1367" s="5"/>
      <c r="AU1367" s="9"/>
      <c r="AV1367" s="1"/>
      <c r="AW1367" s="1"/>
    </row>
    <row r="1368">
      <c r="A1368" s="1"/>
      <c r="B1368" s="1"/>
      <c r="C1368" s="5"/>
      <c r="D1368" s="1"/>
      <c r="E1368" s="1"/>
      <c r="F1368" s="1"/>
      <c r="G1368" s="1"/>
      <c r="H1368" s="5"/>
      <c r="I1368" s="2"/>
      <c r="J1368" s="2"/>
      <c r="K1368" s="3"/>
      <c r="L1368" s="5"/>
      <c r="M1368" s="1"/>
      <c r="N1368" s="1"/>
      <c r="O1368" s="1"/>
      <c r="P1368" s="1"/>
      <c r="Q1368" s="1"/>
      <c r="R1368" s="1"/>
      <c r="S1368" s="1"/>
      <c r="T1368" s="1"/>
      <c r="U1368" s="5"/>
      <c r="V1368" s="5"/>
      <c r="W1368" s="5"/>
      <c r="X1368" s="5"/>
      <c r="Y1368" s="5"/>
      <c r="Z1368" s="5"/>
      <c r="AA1368" s="5"/>
      <c r="AB1368" s="5"/>
      <c r="AC1368" s="5"/>
      <c r="AD1368" s="5"/>
      <c r="AE1368" s="6"/>
      <c r="AF1368" s="5"/>
      <c r="AG1368" s="7"/>
      <c r="AH1368" s="6"/>
      <c r="AI1368" s="8"/>
      <c r="AJ1368" s="5"/>
      <c r="AK1368" s="5"/>
      <c r="AL1368" s="5"/>
      <c r="AM1368" s="5"/>
      <c r="AN1368" s="5"/>
      <c r="AO1368" s="5"/>
      <c r="AP1368" s="5"/>
      <c r="AQ1368" s="5"/>
      <c r="AR1368" s="5"/>
      <c r="AS1368" s="5"/>
      <c r="AT1368" s="5"/>
      <c r="AU1368" s="9"/>
      <c r="AV1368" s="1"/>
      <c r="AW1368" s="1"/>
    </row>
    <row r="1369">
      <c r="A1369" s="1"/>
      <c r="B1369" s="1"/>
      <c r="C1369" s="5"/>
      <c r="D1369" s="1"/>
      <c r="E1369" s="1"/>
      <c r="F1369" s="1"/>
      <c r="G1369" s="1"/>
      <c r="H1369" s="5"/>
      <c r="I1369" s="2"/>
      <c r="J1369" s="2"/>
      <c r="K1369" s="3"/>
      <c r="L1369" s="5"/>
      <c r="M1369" s="1"/>
      <c r="N1369" s="1"/>
      <c r="O1369" s="1"/>
      <c r="P1369" s="1"/>
      <c r="Q1369" s="1"/>
      <c r="R1369" s="1"/>
      <c r="S1369" s="1"/>
      <c r="T1369" s="1"/>
      <c r="U1369" s="5"/>
      <c r="V1369" s="5"/>
      <c r="W1369" s="5"/>
      <c r="X1369" s="5"/>
      <c r="Y1369" s="5"/>
      <c r="Z1369" s="5"/>
      <c r="AA1369" s="5"/>
      <c r="AB1369" s="5"/>
      <c r="AC1369" s="5"/>
      <c r="AD1369" s="5"/>
      <c r="AE1369" s="6"/>
      <c r="AF1369" s="5"/>
      <c r="AG1369" s="7"/>
      <c r="AH1369" s="6"/>
      <c r="AI1369" s="8"/>
      <c r="AJ1369" s="5"/>
      <c r="AK1369" s="5"/>
      <c r="AL1369" s="5"/>
      <c r="AM1369" s="5"/>
      <c r="AN1369" s="5"/>
      <c r="AO1369" s="5"/>
      <c r="AP1369" s="5"/>
      <c r="AQ1369" s="5"/>
      <c r="AR1369" s="5"/>
      <c r="AS1369" s="5"/>
      <c r="AT1369" s="5"/>
      <c r="AU1369" s="9"/>
      <c r="AV1369" s="1"/>
      <c r="AW1369" s="1"/>
    </row>
    <row r="1370">
      <c r="A1370" s="1"/>
      <c r="B1370" s="1"/>
      <c r="C1370" s="5"/>
      <c r="D1370" s="1"/>
      <c r="E1370" s="1"/>
      <c r="F1370" s="1"/>
      <c r="G1370" s="1"/>
      <c r="H1370" s="5"/>
      <c r="I1370" s="2"/>
      <c r="J1370" s="2"/>
      <c r="K1370" s="3"/>
      <c r="L1370" s="5"/>
      <c r="M1370" s="1"/>
      <c r="N1370" s="1"/>
      <c r="O1370" s="1"/>
      <c r="P1370" s="1"/>
      <c r="Q1370" s="1"/>
      <c r="R1370" s="1"/>
      <c r="S1370" s="1"/>
      <c r="T1370" s="1"/>
      <c r="U1370" s="5"/>
      <c r="V1370" s="5"/>
      <c r="W1370" s="5"/>
      <c r="X1370" s="5"/>
      <c r="Y1370" s="5"/>
      <c r="Z1370" s="5"/>
      <c r="AA1370" s="5"/>
      <c r="AB1370" s="5"/>
      <c r="AC1370" s="5"/>
      <c r="AD1370" s="5"/>
      <c r="AE1370" s="6"/>
      <c r="AF1370" s="5"/>
      <c r="AG1370" s="7"/>
      <c r="AH1370" s="6"/>
      <c r="AI1370" s="8"/>
      <c r="AJ1370" s="5"/>
      <c r="AK1370" s="5"/>
      <c r="AL1370" s="5"/>
      <c r="AM1370" s="5"/>
      <c r="AN1370" s="5"/>
      <c r="AO1370" s="5"/>
      <c r="AP1370" s="5"/>
      <c r="AQ1370" s="5"/>
      <c r="AR1370" s="5"/>
      <c r="AS1370" s="5"/>
      <c r="AT1370" s="5"/>
      <c r="AU1370" s="9"/>
      <c r="AV1370" s="1"/>
      <c r="AW1370" s="1"/>
    </row>
    <row r="1371">
      <c r="A1371" s="1"/>
      <c r="B1371" s="1"/>
      <c r="C1371" s="5"/>
      <c r="D1371" s="1"/>
      <c r="E1371" s="1"/>
      <c r="F1371" s="1"/>
      <c r="G1371" s="1"/>
      <c r="H1371" s="5"/>
      <c r="I1371" s="2"/>
      <c r="J1371" s="2"/>
      <c r="K1371" s="3"/>
      <c r="L1371" s="5"/>
      <c r="M1371" s="1"/>
      <c r="N1371" s="1"/>
      <c r="O1371" s="1"/>
      <c r="P1371" s="1"/>
      <c r="Q1371" s="1"/>
      <c r="R1371" s="1"/>
      <c r="S1371" s="1"/>
      <c r="T1371" s="1"/>
      <c r="U1371" s="5"/>
      <c r="V1371" s="5"/>
      <c r="W1371" s="5"/>
      <c r="X1371" s="5"/>
      <c r="Y1371" s="5"/>
      <c r="Z1371" s="5"/>
      <c r="AA1371" s="5"/>
      <c r="AB1371" s="5"/>
      <c r="AC1371" s="5"/>
      <c r="AD1371" s="5"/>
      <c r="AE1371" s="6"/>
      <c r="AF1371" s="5"/>
      <c r="AG1371" s="7"/>
      <c r="AH1371" s="6"/>
      <c r="AI1371" s="8"/>
      <c r="AJ1371" s="5"/>
      <c r="AK1371" s="5"/>
      <c r="AL1371" s="5"/>
      <c r="AM1371" s="5"/>
      <c r="AN1371" s="5"/>
      <c r="AO1371" s="5"/>
      <c r="AP1371" s="5"/>
      <c r="AQ1371" s="5"/>
      <c r="AR1371" s="5"/>
      <c r="AS1371" s="5"/>
      <c r="AT1371" s="5"/>
      <c r="AU1371" s="9"/>
      <c r="AV1371" s="1"/>
      <c r="AW1371" s="1"/>
    </row>
    <row r="1372">
      <c r="A1372" s="1"/>
      <c r="B1372" s="1"/>
      <c r="C1372" s="5"/>
      <c r="D1372" s="1"/>
      <c r="E1372" s="1"/>
      <c r="F1372" s="1"/>
      <c r="G1372" s="1"/>
      <c r="H1372" s="5"/>
      <c r="I1372" s="2"/>
      <c r="J1372" s="2"/>
      <c r="K1372" s="3"/>
      <c r="L1372" s="5"/>
      <c r="M1372" s="1"/>
      <c r="N1372" s="1"/>
      <c r="O1372" s="1"/>
      <c r="P1372" s="1"/>
      <c r="Q1372" s="1"/>
      <c r="R1372" s="1"/>
      <c r="S1372" s="1"/>
      <c r="T1372" s="1"/>
      <c r="U1372" s="5"/>
      <c r="V1372" s="5"/>
      <c r="W1372" s="5"/>
      <c r="X1372" s="5"/>
      <c r="Y1372" s="5"/>
      <c r="Z1372" s="5"/>
      <c r="AA1372" s="5"/>
      <c r="AB1372" s="5"/>
      <c r="AC1372" s="5"/>
      <c r="AD1372" s="5"/>
      <c r="AE1372" s="6"/>
      <c r="AF1372" s="5"/>
      <c r="AG1372" s="7"/>
      <c r="AH1372" s="6"/>
      <c r="AI1372" s="8"/>
      <c r="AJ1372" s="5"/>
      <c r="AK1372" s="5"/>
      <c r="AL1372" s="5"/>
      <c r="AM1372" s="5"/>
      <c r="AN1372" s="5"/>
      <c r="AO1372" s="5"/>
      <c r="AP1372" s="5"/>
      <c r="AQ1372" s="5"/>
      <c r="AR1372" s="5"/>
      <c r="AS1372" s="5"/>
      <c r="AT1372" s="5"/>
      <c r="AU1372" s="9"/>
      <c r="AV1372" s="1"/>
      <c r="AW1372" s="1"/>
    </row>
    <row r="1373">
      <c r="A1373" s="1"/>
      <c r="B1373" s="1"/>
      <c r="C1373" s="5"/>
      <c r="D1373" s="1"/>
      <c r="E1373" s="1"/>
      <c r="F1373" s="1"/>
      <c r="G1373" s="1"/>
      <c r="H1373" s="5"/>
      <c r="I1373" s="2"/>
      <c r="J1373" s="2"/>
      <c r="K1373" s="3"/>
      <c r="L1373" s="5"/>
      <c r="M1373" s="1"/>
      <c r="N1373" s="1"/>
      <c r="O1373" s="1"/>
      <c r="P1373" s="1"/>
      <c r="Q1373" s="1"/>
      <c r="R1373" s="1"/>
      <c r="S1373" s="1"/>
      <c r="T1373" s="1"/>
      <c r="U1373" s="5"/>
      <c r="V1373" s="5"/>
      <c r="W1373" s="5"/>
      <c r="X1373" s="5"/>
      <c r="Y1373" s="5"/>
      <c r="Z1373" s="5"/>
      <c r="AA1373" s="5"/>
      <c r="AB1373" s="5"/>
      <c r="AC1373" s="5"/>
      <c r="AD1373" s="5"/>
      <c r="AE1373" s="6"/>
      <c r="AF1373" s="5"/>
      <c r="AG1373" s="7"/>
      <c r="AH1373" s="6"/>
      <c r="AI1373" s="8"/>
      <c r="AJ1373" s="5"/>
      <c r="AK1373" s="5"/>
      <c r="AL1373" s="5"/>
      <c r="AM1373" s="5"/>
      <c r="AN1373" s="5"/>
      <c r="AO1373" s="5"/>
      <c r="AP1373" s="5"/>
      <c r="AQ1373" s="5"/>
      <c r="AR1373" s="5"/>
      <c r="AS1373" s="5"/>
      <c r="AT1373" s="5"/>
      <c r="AU1373" s="9"/>
      <c r="AV1373" s="1"/>
      <c r="AW1373" s="1"/>
    </row>
    <row r="1374">
      <c r="A1374" s="1"/>
      <c r="B1374" s="1"/>
      <c r="C1374" s="5"/>
      <c r="D1374" s="1"/>
      <c r="E1374" s="1"/>
      <c r="F1374" s="1"/>
      <c r="G1374" s="1"/>
      <c r="H1374" s="5"/>
      <c r="I1374" s="2"/>
      <c r="J1374" s="2"/>
      <c r="K1374" s="3"/>
      <c r="L1374" s="5"/>
      <c r="M1374" s="1"/>
      <c r="N1374" s="1"/>
      <c r="O1374" s="1"/>
      <c r="P1374" s="1"/>
      <c r="Q1374" s="1"/>
      <c r="R1374" s="1"/>
      <c r="S1374" s="1"/>
      <c r="T1374" s="1"/>
      <c r="U1374" s="5"/>
      <c r="V1374" s="5"/>
      <c r="W1374" s="5"/>
      <c r="X1374" s="5"/>
      <c r="Y1374" s="5"/>
      <c r="Z1374" s="5"/>
      <c r="AA1374" s="5"/>
      <c r="AB1374" s="5"/>
      <c r="AC1374" s="5"/>
      <c r="AD1374" s="5"/>
      <c r="AE1374" s="6"/>
      <c r="AF1374" s="5"/>
      <c r="AG1374" s="7"/>
      <c r="AH1374" s="6"/>
      <c r="AI1374" s="8"/>
      <c r="AJ1374" s="5"/>
      <c r="AK1374" s="5"/>
      <c r="AL1374" s="5"/>
      <c r="AM1374" s="5"/>
      <c r="AN1374" s="5"/>
      <c r="AO1374" s="5"/>
      <c r="AP1374" s="5"/>
      <c r="AQ1374" s="5"/>
      <c r="AR1374" s="5"/>
      <c r="AS1374" s="5"/>
      <c r="AT1374" s="5"/>
      <c r="AU1374" s="9"/>
      <c r="AV1374" s="1"/>
      <c r="AW1374" s="1"/>
    </row>
    <row r="1375">
      <c r="A1375" s="1"/>
      <c r="B1375" s="1"/>
      <c r="C1375" s="5"/>
      <c r="D1375" s="1"/>
      <c r="E1375" s="1"/>
      <c r="F1375" s="1"/>
      <c r="G1375" s="1"/>
      <c r="H1375" s="5"/>
      <c r="I1375" s="2"/>
      <c r="J1375" s="2"/>
      <c r="K1375" s="3"/>
      <c r="L1375" s="5"/>
      <c r="M1375" s="1"/>
      <c r="N1375" s="1"/>
      <c r="O1375" s="1"/>
      <c r="P1375" s="1"/>
      <c r="Q1375" s="1"/>
      <c r="R1375" s="1"/>
      <c r="S1375" s="1"/>
      <c r="T1375" s="1"/>
      <c r="U1375" s="5"/>
      <c r="V1375" s="5"/>
      <c r="W1375" s="5"/>
      <c r="X1375" s="5"/>
      <c r="Y1375" s="5"/>
      <c r="Z1375" s="5"/>
      <c r="AA1375" s="5"/>
      <c r="AB1375" s="5"/>
      <c r="AC1375" s="5"/>
      <c r="AD1375" s="5"/>
      <c r="AE1375" s="6"/>
      <c r="AF1375" s="5"/>
      <c r="AG1375" s="7"/>
      <c r="AH1375" s="6"/>
      <c r="AI1375" s="8"/>
      <c r="AJ1375" s="5"/>
      <c r="AK1375" s="5"/>
      <c r="AL1375" s="5"/>
      <c r="AM1375" s="5"/>
      <c r="AN1375" s="5"/>
      <c r="AO1375" s="5"/>
      <c r="AP1375" s="5"/>
      <c r="AQ1375" s="5"/>
      <c r="AR1375" s="5"/>
      <c r="AS1375" s="5"/>
      <c r="AT1375" s="5"/>
      <c r="AU1375" s="9"/>
      <c r="AV1375" s="1"/>
      <c r="AW1375" s="1"/>
    </row>
    <row r="1376">
      <c r="A1376" s="1"/>
      <c r="B1376" s="1"/>
      <c r="C1376" s="5"/>
      <c r="D1376" s="1"/>
      <c r="E1376" s="1"/>
      <c r="F1376" s="1"/>
      <c r="G1376" s="1"/>
      <c r="H1376" s="5"/>
      <c r="I1376" s="2"/>
      <c r="J1376" s="2"/>
      <c r="K1376" s="3"/>
      <c r="L1376" s="5"/>
      <c r="M1376" s="1"/>
      <c r="N1376" s="1"/>
      <c r="O1376" s="1"/>
      <c r="P1376" s="1"/>
      <c r="Q1376" s="1"/>
      <c r="R1376" s="1"/>
      <c r="S1376" s="1"/>
      <c r="T1376" s="1"/>
      <c r="U1376" s="5"/>
      <c r="V1376" s="5"/>
      <c r="W1376" s="5"/>
      <c r="X1376" s="5"/>
      <c r="Y1376" s="5"/>
      <c r="Z1376" s="5"/>
      <c r="AA1376" s="5"/>
      <c r="AB1376" s="5"/>
      <c r="AC1376" s="5"/>
      <c r="AD1376" s="5"/>
      <c r="AE1376" s="6"/>
      <c r="AF1376" s="5"/>
      <c r="AG1376" s="7"/>
      <c r="AH1376" s="6"/>
      <c r="AI1376" s="8"/>
      <c r="AJ1376" s="5"/>
      <c r="AK1376" s="5"/>
      <c r="AL1376" s="5"/>
      <c r="AM1376" s="5"/>
      <c r="AN1376" s="5"/>
      <c r="AO1376" s="5"/>
      <c r="AP1376" s="5"/>
      <c r="AQ1376" s="5"/>
      <c r="AR1376" s="5"/>
      <c r="AS1376" s="5"/>
      <c r="AT1376" s="5"/>
      <c r="AU1376" s="9"/>
      <c r="AV1376" s="1"/>
      <c r="AW1376" s="1"/>
    </row>
    <row r="1377">
      <c r="A1377" s="1"/>
      <c r="B1377" s="1"/>
      <c r="C1377" s="5"/>
      <c r="D1377" s="1"/>
      <c r="E1377" s="1"/>
      <c r="F1377" s="1"/>
      <c r="G1377" s="1"/>
      <c r="H1377" s="5"/>
      <c r="I1377" s="2"/>
      <c r="J1377" s="2"/>
      <c r="K1377" s="3"/>
      <c r="L1377" s="5"/>
      <c r="M1377" s="1"/>
      <c r="N1377" s="1"/>
      <c r="O1377" s="1"/>
      <c r="P1377" s="1"/>
      <c r="Q1377" s="1"/>
      <c r="R1377" s="1"/>
      <c r="S1377" s="1"/>
      <c r="T1377" s="1"/>
      <c r="U1377" s="5"/>
      <c r="V1377" s="5"/>
      <c r="W1377" s="5"/>
      <c r="X1377" s="5"/>
      <c r="Y1377" s="5"/>
      <c r="Z1377" s="5"/>
      <c r="AA1377" s="5"/>
      <c r="AB1377" s="5"/>
      <c r="AC1377" s="5"/>
      <c r="AD1377" s="5"/>
      <c r="AE1377" s="6"/>
      <c r="AF1377" s="5"/>
      <c r="AG1377" s="7"/>
      <c r="AH1377" s="6"/>
      <c r="AI1377" s="8"/>
      <c r="AJ1377" s="5"/>
      <c r="AK1377" s="5"/>
      <c r="AL1377" s="5"/>
      <c r="AM1377" s="5"/>
      <c r="AN1377" s="5"/>
      <c r="AO1377" s="5"/>
      <c r="AP1377" s="5"/>
      <c r="AQ1377" s="5"/>
      <c r="AR1377" s="5"/>
      <c r="AS1377" s="5"/>
      <c r="AT1377" s="5"/>
      <c r="AU1377" s="9"/>
      <c r="AV1377" s="1"/>
      <c r="AW1377" s="1"/>
    </row>
    <row r="1378">
      <c r="A1378" s="1"/>
      <c r="B1378" s="1"/>
      <c r="C1378" s="5"/>
      <c r="D1378" s="1"/>
      <c r="E1378" s="1"/>
      <c r="F1378" s="1"/>
      <c r="G1378" s="1"/>
      <c r="H1378" s="5"/>
      <c r="I1378" s="2"/>
      <c r="J1378" s="2"/>
      <c r="K1378" s="3"/>
      <c r="L1378" s="5"/>
      <c r="M1378" s="1"/>
      <c r="N1378" s="1"/>
      <c r="O1378" s="1"/>
      <c r="P1378" s="1"/>
      <c r="Q1378" s="1"/>
      <c r="R1378" s="1"/>
      <c r="S1378" s="1"/>
      <c r="T1378" s="1"/>
      <c r="U1378" s="5"/>
      <c r="V1378" s="5"/>
      <c r="W1378" s="5"/>
      <c r="X1378" s="5"/>
      <c r="Y1378" s="5"/>
      <c r="Z1378" s="5"/>
      <c r="AA1378" s="5"/>
      <c r="AB1378" s="5"/>
      <c r="AC1378" s="5"/>
      <c r="AD1378" s="5"/>
      <c r="AE1378" s="6"/>
      <c r="AF1378" s="5"/>
      <c r="AG1378" s="7"/>
      <c r="AH1378" s="6"/>
      <c r="AI1378" s="8"/>
      <c r="AJ1378" s="5"/>
      <c r="AK1378" s="5"/>
      <c r="AL1378" s="5"/>
      <c r="AM1378" s="5"/>
      <c r="AN1378" s="5"/>
      <c r="AO1378" s="5"/>
      <c r="AP1378" s="5"/>
      <c r="AQ1378" s="5"/>
      <c r="AR1378" s="5"/>
      <c r="AS1378" s="5"/>
      <c r="AT1378" s="5"/>
      <c r="AU1378" s="9"/>
      <c r="AV1378" s="1"/>
      <c r="AW1378" s="1"/>
    </row>
    <row r="1379">
      <c r="A1379" s="1"/>
      <c r="B1379" s="1"/>
      <c r="C1379" s="5"/>
      <c r="D1379" s="1"/>
      <c r="E1379" s="1"/>
      <c r="F1379" s="1"/>
      <c r="G1379" s="1"/>
      <c r="H1379" s="5"/>
      <c r="I1379" s="2"/>
      <c r="J1379" s="2"/>
      <c r="K1379" s="3"/>
      <c r="L1379" s="5"/>
      <c r="M1379" s="1"/>
      <c r="N1379" s="1"/>
      <c r="O1379" s="1"/>
      <c r="P1379" s="1"/>
      <c r="Q1379" s="1"/>
      <c r="R1379" s="1"/>
      <c r="S1379" s="1"/>
      <c r="T1379" s="1"/>
      <c r="U1379" s="5"/>
      <c r="V1379" s="5"/>
      <c r="W1379" s="5"/>
      <c r="X1379" s="5"/>
      <c r="Y1379" s="5"/>
      <c r="Z1379" s="5"/>
      <c r="AA1379" s="5"/>
      <c r="AB1379" s="5"/>
      <c r="AC1379" s="5"/>
      <c r="AD1379" s="5"/>
      <c r="AE1379" s="6"/>
      <c r="AF1379" s="5"/>
      <c r="AG1379" s="7"/>
      <c r="AH1379" s="6"/>
      <c r="AI1379" s="8"/>
      <c r="AJ1379" s="5"/>
      <c r="AK1379" s="5"/>
      <c r="AL1379" s="5"/>
      <c r="AM1379" s="5"/>
      <c r="AN1379" s="5"/>
      <c r="AO1379" s="5"/>
      <c r="AP1379" s="5"/>
      <c r="AQ1379" s="5"/>
      <c r="AR1379" s="5"/>
      <c r="AS1379" s="5"/>
      <c r="AT1379" s="5"/>
      <c r="AU1379" s="9"/>
      <c r="AV1379" s="1"/>
      <c r="AW1379" s="1"/>
    </row>
    <row r="1380">
      <c r="A1380" s="1"/>
      <c r="B1380" s="1"/>
      <c r="C1380" s="5"/>
      <c r="D1380" s="1"/>
      <c r="E1380" s="1"/>
      <c r="F1380" s="1"/>
      <c r="G1380" s="1"/>
      <c r="H1380" s="5"/>
      <c r="I1380" s="2"/>
      <c r="J1380" s="2"/>
      <c r="K1380" s="3"/>
      <c r="L1380" s="5"/>
      <c r="M1380" s="1"/>
      <c r="N1380" s="1"/>
      <c r="O1380" s="1"/>
      <c r="P1380" s="1"/>
      <c r="Q1380" s="1"/>
      <c r="R1380" s="1"/>
      <c r="S1380" s="1"/>
      <c r="T1380" s="1"/>
      <c r="U1380" s="5"/>
      <c r="V1380" s="5"/>
      <c r="W1380" s="5"/>
      <c r="X1380" s="5"/>
      <c r="Y1380" s="5"/>
      <c r="Z1380" s="5"/>
      <c r="AA1380" s="5"/>
      <c r="AB1380" s="5"/>
      <c r="AC1380" s="5"/>
      <c r="AD1380" s="5"/>
      <c r="AE1380" s="6"/>
      <c r="AF1380" s="5"/>
      <c r="AG1380" s="7"/>
      <c r="AH1380" s="6"/>
      <c r="AI1380" s="8"/>
      <c r="AJ1380" s="5"/>
      <c r="AK1380" s="5"/>
      <c r="AL1380" s="5"/>
      <c r="AM1380" s="5"/>
      <c r="AN1380" s="5"/>
      <c r="AO1380" s="5"/>
      <c r="AP1380" s="5"/>
      <c r="AQ1380" s="5"/>
      <c r="AR1380" s="5"/>
      <c r="AS1380" s="5"/>
      <c r="AT1380" s="5"/>
      <c r="AU1380" s="9"/>
      <c r="AV1380" s="1"/>
      <c r="AW1380" s="1"/>
    </row>
    <row r="1381">
      <c r="A1381" s="1"/>
      <c r="B1381" s="1"/>
      <c r="C1381" s="5"/>
      <c r="D1381" s="1"/>
      <c r="E1381" s="1"/>
      <c r="F1381" s="1"/>
      <c r="G1381" s="1"/>
      <c r="H1381" s="5"/>
      <c r="I1381" s="2"/>
      <c r="J1381" s="2"/>
      <c r="K1381" s="3"/>
      <c r="L1381" s="5"/>
      <c r="M1381" s="1"/>
      <c r="N1381" s="1"/>
      <c r="O1381" s="1"/>
      <c r="P1381" s="1"/>
      <c r="Q1381" s="1"/>
      <c r="R1381" s="1"/>
      <c r="S1381" s="1"/>
      <c r="T1381" s="1"/>
      <c r="U1381" s="5"/>
      <c r="V1381" s="5"/>
      <c r="W1381" s="5"/>
      <c r="X1381" s="5"/>
      <c r="Y1381" s="5"/>
      <c r="Z1381" s="5"/>
      <c r="AA1381" s="5"/>
      <c r="AB1381" s="5"/>
      <c r="AC1381" s="5"/>
      <c r="AD1381" s="5"/>
      <c r="AE1381" s="6"/>
      <c r="AF1381" s="5"/>
      <c r="AG1381" s="7"/>
      <c r="AH1381" s="6"/>
      <c r="AI1381" s="8"/>
      <c r="AJ1381" s="5"/>
      <c r="AK1381" s="5"/>
      <c r="AL1381" s="5"/>
      <c r="AM1381" s="5"/>
      <c r="AN1381" s="5"/>
      <c r="AO1381" s="5"/>
      <c r="AP1381" s="5"/>
      <c r="AQ1381" s="5"/>
      <c r="AR1381" s="5"/>
      <c r="AS1381" s="5"/>
      <c r="AT1381" s="5"/>
      <c r="AU1381" s="9"/>
      <c r="AV1381" s="1"/>
      <c r="AW1381" s="1"/>
    </row>
    <row r="1382">
      <c r="A1382" s="1"/>
      <c r="B1382" s="1"/>
      <c r="C1382" s="5"/>
      <c r="D1382" s="1"/>
      <c r="E1382" s="1"/>
      <c r="F1382" s="1"/>
      <c r="G1382" s="1"/>
      <c r="H1382" s="5"/>
      <c r="I1382" s="2"/>
      <c r="J1382" s="2"/>
      <c r="K1382" s="3"/>
      <c r="L1382" s="5"/>
      <c r="M1382" s="1"/>
      <c r="N1382" s="1"/>
      <c r="O1382" s="1"/>
      <c r="P1382" s="1"/>
      <c r="Q1382" s="1"/>
      <c r="R1382" s="1"/>
      <c r="S1382" s="1"/>
      <c r="T1382" s="1"/>
      <c r="U1382" s="5"/>
      <c r="V1382" s="5"/>
      <c r="W1382" s="5"/>
      <c r="X1382" s="5"/>
      <c r="Y1382" s="5"/>
      <c r="Z1382" s="5"/>
      <c r="AA1382" s="5"/>
      <c r="AB1382" s="5"/>
      <c r="AC1382" s="5"/>
      <c r="AD1382" s="5"/>
      <c r="AE1382" s="6"/>
      <c r="AF1382" s="5"/>
      <c r="AG1382" s="7"/>
      <c r="AH1382" s="6"/>
      <c r="AI1382" s="8"/>
      <c r="AJ1382" s="5"/>
      <c r="AK1382" s="5"/>
      <c r="AL1382" s="5"/>
      <c r="AM1382" s="5"/>
      <c r="AN1382" s="5"/>
      <c r="AO1382" s="5"/>
      <c r="AP1382" s="5"/>
      <c r="AQ1382" s="5"/>
      <c r="AR1382" s="5"/>
      <c r="AS1382" s="5"/>
      <c r="AT1382" s="5"/>
      <c r="AU1382" s="9"/>
      <c r="AV1382" s="1"/>
      <c r="AW1382" s="1"/>
    </row>
    <row r="1383">
      <c r="A1383" s="1"/>
      <c r="B1383" s="1"/>
      <c r="C1383" s="5"/>
      <c r="D1383" s="1"/>
      <c r="E1383" s="1"/>
      <c r="F1383" s="1"/>
      <c r="G1383" s="1"/>
      <c r="H1383" s="5"/>
      <c r="I1383" s="2"/>
      <c r="J1383" s="2"/>
      <c r="K1383" s="3"/>
      <c r="L1383" s="5"/>
      <c r="M1383" s="1"/>
      <c r="N1383" s="1"/>
      <c r="O1383" s="1"/>
      <c r="P1383" s="1"/>
      <c r="Q1383" s="1"/>
      <c r="R1383" s="1"/>
      <c r="S1383" s="1"/>
      <c r="T1383" s="1"/>
      <c r="U1383" s="5"/>
      <c r="V1383" s="5"/>
      <c r="W1383" s="5"/>
      <c r="X1383" s="5"/>
      <c r="Y1383" s="5"/>
      <c r="Z1383" s="5"/>
      <c r="AA1383" s="5"/>
      <c r="AB1383" s="5"/>
      <c r="AC1383" s="5"/>
      <c r="AD1383" s="5"/>
      <c r="AE1383" s="6"/>
      <c r="AF1383" s="5"/>
      <c r="AG1383" s="7"/>
      <c r="AH1383" s="6"/>
      <c r="AI1383" s="8"/>
      <c r="AJ1383" s="5"/>
      <c r="AK1383" s="5"/>
      <c r="AL1383" s="5"/>
      <c r="AM1383" s="5"/>
      <c r="AN1383" s="5"/>
      <c r="AO1383" s="5"/>
      <c r="AP1383" s="5"/>
      <c r="AQ1383" s="5"/>
      <c r="AR1383" s="5"/>
      <c r="AS1383" s="5"/>
      <c r="AT1383" s="5"/>
      <c r="AU1383" s="9"/>
      <c r="AV1383" s="1"/>
      <c r="AW1383" s="1"/>
    </row>
    <row r="1384">
      <c r="A1384" s="1"/>
      <c r="B1384" s="1"/>
      <c r="C1384" s="5"/>
      <c r="D1384" s="1"/>
      <c r="E1384" s="1"/>
      <c r="F1384" s="1"/>
      <c r="G1384" s="1"/>
      <c r="H1384" s="5"/>
      <c r="I1384" s="2"/>
      <c r="J1384" s="2"/>
      <c r="K1384" s="3"/>
      <c r="L1384" s="5"/>
      <c r="M1384" s="1"/>
      <c r="N1384" s="1"/>
      <c r="O1384" s="1"/>
      <c r="P1384" s="1"/>
      <c r="Q1384" s="1"/>
      <c r="R1384" s="1"/>
      <c r="S1384" s="1"/>
      <c r="T1384" s="1"/>
      <c r="U1384" s="5"/>
      <c r="V1384" s="5"/>
      <c r="W1384" s="5"/>
      <c r="X1384" s="5"/>
      <c r="Y1384" s="5"/>
      <c r="Z1384" s="5"/>
      <c r="AA1384" s="5"/>
      <c r="AB1384" s="5"/>
      <c r="AC1384" s="5"/>
      <c r="AD1384" s="5"/>
      <c r="AE1384" s="6"/>
      <c r="AF1384" s="5"/>
      <c r="AG1384" s="7"/>
      <c r="AH1384" s="6"/>
      <c r="AI1384" s="8"/>
      <c r="AJ1384" s="5"/>
      <c r="AK1384" s="5"/>
      <c r="AL1384" s="5"/>
      <c r="AM1384" s="5"/>
      <c r="AN1384" s="5"/>
      <c r="AO1384" s="5"/>
      <c r="AP1384" s="5"/>
      <c r="AQ1384" s="5"/>
      <c r="AR1384" s="5"/>
      <c r="AS1384" s="5"/>
      <c r="AT1384" s="5"/>
      <c r="AU1384" s="9"/>
      <c r="AV1384" s="1"/>
      <c r="AW1384" s="1"/>
    </row>
    <row r="1385">
      <c r="A1385" s="1"/>
      <c r="B1385" s="1"/>
      <c r="C1385" s="5"/>
      <c r="D1385" s="1"/>
      <c r="E1385" s="1"/>
      <c r="F1385" s="1"/>
      <c r="G1385" s="1"/>
      <c r="H1385" s="5"/>
      <c r="I1385" s="2"/>
      <c r="J1385" s="2"/>
      <c r="K1385" s="3"/>
      <c r="L1385" s="5"/>
      <c r="M1385" s="1"/>
      <c r="N1385" s="1"/>
      <c r="O1385" s="1"/>
      <c r="P1385" s="1"/>
      <c r="Q1385" s="1"/>
      <c r="R1385" s="1"/>
      <c r="S1385" s="1"/>
      <c r="T1385" s="1"/>
      <c r="U1385" s="5"/>
      <c r="V1385" s="5"/>
      <c r="W1385" s="5"/>
      <c r="X1385" s="5"/>
      <c r="Y1385" s="5"/>
      <c r="Z1385" s="5"/>
      <c r="AA1385" s="5"/>
      <c r="AB1385" s="5"/>
      <c r="AC1385" s="5"/>
      <c r="AD1385" s="5"/>
      <c r="AE1385" s="6"/>
      <c r="AF1385" s="5"/>
      <c r="AG1385" s="7"/>
      <c r="AH1385" s="6"/>
      <c r="AI1385" s="8"/>
      <c r="AJ1385" s="5"/>
      <c r="AK1385" s="5"/>
      <c r="AL1385" s="5"/>
      <c r="AM1385" s="5"/>
      <c r="AN1385" s="5"/>
      <c r="AO1385" s="5"/>
      <c r="AP1385" s="5"/>
      <c r="AQ1385" s="5"/>
      <c r="AR1385" s="5"/>
      <c r="AS1385" s="5"/>
      <c r="AT1385" s="5"/>
      <c r="AU1385" s="9"/>
      <c r="AV1385" s="1"/>
      <c r="AW1385" s="1"/>
    </row>
    <row r="1386">
      <c r="A1386" s="1"/>
      <c r="B1386" s="1"/>
      <c r="C1386" s="5"/>
      <c r="D1386" s="1"/>
      <c r="E1386" s="1"/>
      <c r="F1386" s="1"/>
      <c r="G1386" s="1"/>
      <c r="H1386" s="5"/>
      <c r="I1386" s="2"/>
      <c r="J1386" s="2"/>
      <c r="K1386" s="3"/>
      <c r="L1386" s="5"/>
      <c r="M1386" s="1"/>
      <c r="N1386" s="1"/>
      <c r="O1386" s="1"/>
      <c r="P1386" s="1"/>
      <c r="Q1386" s="1"/>
      <c r="R1386" s="1"/>
      <c r="S1386" s="1"/>
      <c r="T1386" s="1"/>
      <c r="U1386" s="5"/>
      <c r="V1386" s="5"/>
      <c r="W1386" s="5"/>
      <c r="X1386" s="5"/>
      <c r="Y1386" s="5"/>
      <c r="Z1386" s="5"/>
      <c r="AA1386" s="5"/>
      <c r="AB1386" s="5"/>
      <c r="AC1386" s="5"/>
      <c r="AD1386" s="5"/>
      <c r="AE1386" s="6"/>
      <c r="AF1386" s="5"/>
      <c r="AG1386" s="7"/>
      <c r="AH1386" s="6"/>
      <c r="AI1386" s="8"/>
      <c r="AJ1386" s="5"/>
      <c r="AK1386" s="5"/>
      <c r="AL1386" s="5"/>
      <c r="AM1386" s="5"/>
      <c r="AN1386" s="5"/>
      <c r="AO1386" s="5"/>
      <c r="AP1386" s="5"/>
      <c r="AQ1386" s="5"/>
      <c r="AR1386" s="5"/>
      <c r="AS1386" s="5"/>
      <c r="AT1386" s="5"/>
      <c r="AU1386" s="9"/>
      <c r="AV1386" s="1"/>
      <c r="AW1386" s="1"/>
    </row>
    <row r="1387">
      <c r="A1387" s="1"/>
      <c r="B1387" s="1"/>
      <c r="C1387" s="5"/>
      <c r="D1387" s="1"/>
      <c r="E1387" s="1"/>
      <c r="F1387" s="1"/>
      <c r="G1387" s="1"/>
      <c r="H1387" s="5"/>
      <c r="I1387" s="2"/>
      <c r="J1387" s="2"/>
      <c r="K1387" s="3"/>
      <c r="L1387" s="5"/>
      <c r="M1387" s="1"/>
      <c r="N1387" s="1"/>
      <c r="O1387" s="1"/>
      <c r="P1387" s="1"/>
      <c r="Q1387" s="1"/>
      <c r="R1387" s="1"/>
      <c r="S1387" s="1"/>
      <c r="T1387" s="1"/>
      <c r="U1387" s="5"/>
      <c r="V1387" s="5"/>
      <c r="W1387" s="5"/>
      <c r="X1387" s="5"/>
      <c r="Y1387" s="5"/>
      <c r="Z1387" s="5"/>
      <c r="AA1387" s="5"/>
      <c r="AB1387" s="5"/>
      <c r="AC1387" s="5"/>
      <c r="AD1387" s="5"/>
      <c r="AE1387" s="6"/>
      <c r="AF1387" s="5"/>
      <c r="AG1387" s="7"/>
      <c r="AH1387" s="6"/>
      <c r="AI1387" s="8"/>
      <c r="AJ1387" s="5"/>
      <c r="AK1387" s="5"/>
      <c r="AL1387" s="5"/>
      <c r="AM1387" s="5"/>
      <c r="AN1387" s="5"/>
      <c r="AO1387" s="5"/>
      <c r="AP1387" s="5"/>
      <c r="AQ1387" s="5"/>
      <c r="AR1387" s="5"/>
      <c r="AS1387" s="5"/>
      <c r="AT1387" s="5"/>
      <c r="AU1387" s="9"/>
      <c r="AV1387" s="1"/>
      <c r="AW1387" s="1"/>
    </row>
    <row r="1388">
      <c r="A1388" s="1"/>
      <c r="B1388" s="1"/>
      <c r="C1388" s="5"/>
      <c r="D1388" s="1"/>
      <c r="E1388" s="1"/>
      <c r="F1388" s="1"/>
      <c r="G1388" s="1"/>
      <c r="H1388" s="5"/>
      <c r="I1388" s="2"/>
      <c r="J1388" s="2"/>
      <c r="K1388" s="3"/>
      <c r="L1388" s="5"/>
      <c r="M1388" s="1"/>
      <c r="N1388" s="1"/>
      <c r="O1388" s="1"/>
      <c r="P1388" s="1"/>
      <c r="Q1388" s="1"/>
      <c r="R1388" s="1"/>
      <c r="S1388" s="1"/>
      <c r="T1388" s="1"/>
      <c r="U1388" s="5"/>
      <c r="V1388" s="5"/>
      <c r="W1388" s="5"/>
      <c r="X1388" s="5"/>
      <c r="Y1388" s="5"/>
      <c r="Z1388" s="5"/>
      <c r="AA1388" s="5"/>
      <c r="AB1388" s="5"/>
      <c r="AC1388" s="5"/>
      <c r="AD1388" s="5"/>
      <c r="AE1388" s="6"/>
      <c r="AF1388" s="5"/>
      <c r="AG1388" s="7"/>
      <c r="AH1388" s="6"/>
      <c r="AI1388" s="8"/>
      <c r="AJ1388" s="5"/>
      <c r="AK1388" s="5"/>
      <c r="AL1388" s="5"/>
      <c r="AM1388" s="5"/>
      <c r="AN1388" s="5"/>
      <c r="AO1388" s="5"/>
      <c r="AP1388" s="5"/>
      <c r="AQ1388" s="5"/>
      <c r="AR1388" s="5"/>
      <c r="AS1388" s="5"/>
      <c r="AT1388" s="5"/>
      <c r="AU1388" s="9"/>
      <c r="AV1388" s="1"/>
      <c r="AW1388" s="1"/>
    </row>
    <row r="1389">
      <c r="A1389" s="1"/>
      <c r="B1389" s="1"/>
      <c r="C1389" s="5"/>
      <c r="D1389" s="1"/>
      <c r="E1389" s="1"/>
      <c r="F1389" s="1"/>
      <c r="G1389" s="1"/>
      <c r="H1389" s="5"/>
      <c r="I1389" s="2"/>
      <c r="J1389" s="2"/>
      <c r="K1389" s="3"/>
      <c r="L1389" s="5"/>
      <c r="M1389" s="1"/>
      <c r="N1389" s="1"/>
      <c r="O1389" s="1"/>
      <c r="P1389" s="1"/>
      <c r="Q1389" s="1"/>
      <c r="R1389" s="1"/>
      <c r="S1389" s="1"/>
      <c r="T1389" s="1"/>
      <c r="U1389" s="5"/>
      <c r="V1389" s="5"/>
      <c r="W1389" s="5"/>
      <c r="X1389" s="5"/>
      <c r="Y1389" s="5"/>
      <c r="Z1389" s="5"/>
      <c r="AA1389" s="5"/>
      <c r="AB1389" s="5"/>
      <c r="AC1389" s="5"/>
      <c r="AD1389" s="5"/>
      <c r="AE1389" s="6"/>
      <c r="AF1389" s="5"/>
      <c r="AG1389" s="7"/>
      <c r="AH1389" s="6"/>
      <c r="AI1389" s="8"/>
      <c r="AJ1389" s="5"/>
      <c r="AK1389" s="5"/>
      <c r="AL1389" s="5"/>
      <c r="AM1389" s="5"/>
      <c r="AN1389" s="5"/>
      <c r="AO1389" s="5"/>
      <c r="AP1389" s="5"/>
      <c r="AQ1389" s="5"/>
      <c r="AR1389" s="5"/>
      <c r="AS1389" s="5"/>
      <c r="AT1389" s="5"/>
      <c r="AU1389" s="9"/>
      <c r="AV1389" s="1"/>
      <c r="AW1389" s="1"/>
    </row>
    <row r="1390">
      <c r="A1390" s="1"/>
      <c r="B1390" s="1"/>
      <c r="C1390" s="5"/>
      <c r="D1390" s="1"/>
      <c r="E1390" s="1"/>
      <c r="F1390" s="1"/>
      <c r="G1390" s="1"/>
      <c r="H1390" s="5"/>
      <c r="I1390" s="2"/>
      <c r="J1390" s="2"/>
      <c r="K1390" s="3"/>
      <c r="L1390" s="5"/>
      <c r="M1390" s="1"/>
      <c r="N1390" s="1"/>
      <c r="O1390" s="1"/>
      <c r="P1390" s="1"/>
      <c r="Q1390" s="1"/>
      <c r="R1390" s="1"/>
      <c r="S1390" s="1"/>
      <c r="T1390" s="1"/>
      <c r="U1390" s="5"/>
      <c r="V1390" s="5"/>
      <c r="W1390" s="5"/>
      <c r="X1390" s="5"/>
      <c r="Y1390" s="5"/>
      <c r="Z1390" s="5"/>
      <c r="AA1390" s="5"/>
      <c r="AB1390" s="5"/>
      <c r="AC1390" s="5"/>
      <c r="AD1390" s="5"/>
      <c r="AE1390" s="6"/>
      <c r="AF1390" s="5"/>
      <c r="AG1390" s="7"/>
      <c r="AH1390" s="6"/>
      <c r="AI1390" s="8"/>
      <c r="AJ1390" s="5"/>
      <c r="AK1390" s="5"/>
      <c r="AL1390" s="5"/>
      <c r="AM1390" s="5"/>
      <c r="AN1390" s="5"/>
      <c r="AO1390" s="5"/>
      <c r="AP1390" s="5"/>
      <c r="AQ1390" s="5"/>
      <c r="AR1390" s="5"/>
      <c r="AS1390" s="5"/>
      <c r="AT1390" s="5"/>
      <c r="AU1390" s="9"/>
      <c r="AV1390" s="1"/>
      <c r="AW1390" s="1"/>
    </row>
    <row r="1391">
      <c r="A1391" s="1"/>
      <c r="B1391" s="1"/>
      <c r="C1391" s="5"/>
      <c r="D1391" s="1"/>
      <c r="E1391" s="1"/>
      <c r="F1391" s="1"/>
      <c r="G1391" s="1"/>
      <c r="H1391" s="5"/>
      <c r="I1391" s="2"/>
      <c r="J1391" s="2"/>
      <c r="K1391" s="3"/>
      <c r="L1391" s="5"/>
      <c r="M1391" s="1"/>
      <c r="N1391" s="1"/>
      <c r="O1391" s="1"/>
      <c r="P1391" s="1"/>
      <c r="Q1391" s="1"/>
      <c r="R1391" s="1"/>
      <c r="S1391" s="1"/>
      <c r="T1391" s="1"/>
      <c r="U1391" s="5"/>
      <c r="V1391" s="5"/>
      <c r="W1391" s="5"/>
      <c r="X1391" s="5"/>
      <c r="Y1391" s="5"/>
      <c r="Z1391" s="5"/>
      <c r="AA1391" s="5"/>
      <c r="AB1391" s="5"/>
      <c r="AC1391" s="5"/>
      <c r="AD1391" s="5"/>
      <c r="AE1391" s="6"/>
      <c r="AF1391" s="5"/>
      <c r="AG1391" s="7"/>
      <c r="AH1391" s="6"/>
      <c r="AI1391" s="8"/>
      <c r="AJ1391" s="5"/>
      <c r="AK1391" s="5"/>
      <c r="AL1391" s="5"/>
      <c r="AM1391" s="5"/>
      <c r="AN1391" s="5"/>
      <c r="AO1391" s="5"/>
      <c r="AP1391" s="5"/>
      <c r="AQ1391" s="5"/>
      <c r="AR1391" s="5"/>
      <c r="AS1391" s="5"/>
      <c r="AT1391" s="5"/>
      <c r="AU1391" s="9"/>
      <c r="AV1391" s="1"/>
      <c r="AW1391" s="1"/>
    </row>
    <row r="1392">
      <c r="A1392" s="1"/>
      <c r="B1392" s="1"/>
      <c r="C1392" s="5"/>
      <c r="D1392" s="1"/>
      <c r="E1392" s="1"/>
      <c r="F1392" s="1"/>
      <c r="G1392" s="1"/>
      <c r="H1392" s="5"/>
      <c r="I1392" s="2"/>
      <c r="J1392" s="2"/>
      <c r="K1392" s="3"/>
      <c r="L1392" s="5"/>
      <c r="M1392" s="1"/>
      <c r="N1392" s="1"/>
      <c r="O1392" s="1"/>
      <c r="P1392" s="1"/>
      <c r="Q1392" s="1"/>
      <c r="R1392" s="1"/>
      <c r="S1392" s="1"/>
      <c r="T1392" s="1"/>
      <c r="U1392" s="5"/>
      <c r="V1392" s="5"/>
      <c r="W1392" s="5"/>
      <c r="X1392" s="5"/>
      <c r="Y1392" s="5"/>
      <c r="Z1392" s="5"/>
      <c r="AA1392" s="5"/>
      <c r="AB1392" s="5"/>
      <c r="AC1392" s="5"/>
      <c r="AD1392" s="5"/>
      <c r="AE1392" s="6"/>
      <c r="AF1392" s="5"/>
      <c r="AG1392" s="7"/>
      <c r="AH1392" s="6"/>
      <c r="AI1392" s="8"/>
      <c r="AJ1392" s="5"/>
      <c r="AK1392" s="5"/>
      <c r="AL1392" s="5"/>
      <c r="AM1392" s="5"/>
      <c r="AN1392" s="5"/>
      <c r="AO1392" s="5"/>
      <c r="AP1392" s="5"/>
      <c r="AQ1392" s="5"/>
      <c r="AR1392" s="5"/>
      <c r="AS1392" s="5"/>
      <c r="AT1392" s="5"/>
      <c r="AU1392" s="9"/>
      <c r="AV1392" s="1"/>
      <c r="AW1392" s="1"/>
    </row>
    <row r="1393">
      <c r="A1393" s="1"/>
      <c r="B1393" s="1"/>
      <c r="C1393" s="5"/>
      <c r="D1393" s="1"/>
      <c r="E1393" s="1"/>
      <c r="F1393" s="1"/>
      <c r="G1393" s="1"/>
      <c r="H1393" s="5"/>
      <c r="I1393" s="2"/>
      <c r="J1393" s="2"/>
      <c r="K1393" s="3"/>
      <c r="L1393" s="5"/>
      <c r="M1393" s="1"/>
      <c r="N1393" s="1"/>
      <c r="O1393" s="1"/>
      <c r="P1393" s="1"/>
      <c r="Q1393" s="1"/>
      <c r="R1393" s="1"/>
      <c r="S1393" s="1"/>
      <c r="T1393" s="1"/>
      <c r="U1393" s="5"/>
      <c r="V1393" s="5"/>
      <c r="W1393" s="5"/>
      <c r="X1393" s="5"/>
      <c r="Y1393" s="5"/>
      <c r="Z1393" s="5"/>
      <c r="AA1393" s="5"/>
      <c r="AB1393" s="5"/>
      <c r="AC1393" s="5"/>
      <c r="AD1393" s="5"/>
      <c r="AE1393" s="6"/>
      <c r="AF1393" s="5"/>
      <c r="AG1393" s="7"/>
      <c r="AH1393" s="6"/>
      <c r="AI1393" s="8"/>
      <c r="AJ1393" s="5"/>
      <c r="AK1393" s="5"/>
      <c r="AL1393" s="5"/>
      <c r="AM1393" s="5"/>
      <c r="AN1393" s="5"/>
      <c r="AO1393" s="5"/>
      <c r="AP1393" s="5"/>
      <c r="AQ1393" s="5"/>
      <c r="AR1393" s="5"/>
      <c r="AS1393" s="5"/>
      <c r="AT1393" s="5"/>
      <c r="AU1393" s="9"/>
      <c r="AV1393" s="1"/>
      <c r="AW1393" s="1"/>
    </row>
    <row r="1394">
      <c r="A1394" s="1"/>
      <c r="B1394" s="1"/>
      <c r="C1394" s="5"/>
      <c r="D1394" s="1"/>
      <c r="E1394" s="1"/>
      <c r="F1394" s="1"/>
      <c r="G1394" s="1"/>
      <c r="H1394" s="5"/>
      <c r="I1394" s="2"/>
      <c r="J1394" s="2"/>
      <c r="K1394" s="3"/>
      <c r="L1394" s="5"/>
      <c r="M1394" s="1"/>
      <c r="N1394" s="1"/>
      <c r="O1394" s="1"/>
      <c r="P1394" s="1"/>
      <c r="Q1394" s="1"/>
      <c r="R1394" s="1"/>
      <c r="S1394" s="1"/>
      <c r="T1394" s="1"/>
      <c r="U1394" s="5"/>
      <c r="V1394" s="5"/>
      <c r="W1394" s="5"/>
      <c r="X1394" s="5"/>
      <c r="Y1394" s="5"/>
      <c r="Z1394" s="5"/>
      <c r="AA1394" s="5"/>
      <c r="AB1394" s="5"/>
      <c r="AC1394" s="5"/>
      <c r="AD1394" s="5"/>
      <c r="AE1394" s="6"/>
      <c r="AF1394" s="5"/>
      <c r="AG1394" s="7"/>
      <c r="AH1394" s="6"/>
      <c r="AI1394" s="8"/>
      <c r="AJ1394" s="5"/>
      <c r="AK1394" s="5"/>
      <c r="AL1394" s="5"/>
      <c r="AM1394" s="5"/>
      <c r="AN1394" s="5"/>
      <c r="AO1394" s="5"/>
      <c r="AP1394" s="5"/>
      <c r="AQ1394" s="5"/>
      <c r="AR1394" s="5"/>
      <c r="AS1394" s="5"/>
      <c r="AT1394" s="5"/>
      <c r="AU1394" s="9"/>
      <c r="AV1394" s="1"/>
      <c r="AW1394" s="1"/>
    </row>
    <row r="1395">
      <c r="A1395" s="1"/>
      <c r="B1395" s="1"/>
      <c r="C1395" s="5"/>
      <c r="D1395" s="1"/>
      <c r="E1395" s="1"/>
      <c r="F1395" s="1"/>
      <c r="G1395" s="1"/>
      <c r="H1395" s="5"/>
      <c r="I1395" s="2"/>
      <c r="J1395" s="2"/>
      <c r="K1395" s="3"/>
      <c r="L1395" s="5"/>
      <c r="M1395" s="1"/>
      <c r="N1395" s="1"/>
      <c r="O1395" s="1"/>
      <c r="P1395" s="1"/>
      <c r="Q1395" s="1"/>
      <c r="R1395" s="1"/>
      <c r="S1395" s="1"/>
      <c r="T1395" s="1"/>
      <c r="U1395" s="5"/>
      <c r="V1395" s="5"/>
      <c r="W1395" s="5"/>
      <c r="X1395" s="5"/>
      <c r="Y1395" s="5"/>
      <c r="Z1395" s="5"/>
      <c r="AA1395" s="5"/>
      <c r="AB1395" s="5"/>
      <c r="AC1395" s="5"/>
      <c r="AD1395" s="5"/>
      <c r="AE1395" s="6"/>
      <c r="AF1395" s="5"/>
      <c r="AG1395" s="7"/>
      <c r="AH1395" s="6"/>
      <c r="AI1395" s="8"/>
      <c r="AJ1395" s="5"/>
      <c r="AK1395" s="5"/>
      <c r="AL1395" s="5"/>
      <c r="AM1395" s="5"/>
      <c r="AN1395" s="5"/>
      <c r="AO1395" s="5"/>
      <c r="AP1395" s="5"/>
      <c r="AQ1395" s="5"/>
      <c r="AR1395" s="5"/>
      <c r="AS1395" s="5"/>
      <c r="AT1395" s="5"/>
      <c r="AU1395" s="9"/>
      <c r="AV1395" s="1"/>
      <c r="AW1395" s="1"/>
    </row>
    <row r="1396">
      <c r="A1396" s="1"/>
      <c r="B1396" s="1"/>
      <c r="C1396" s="5"/>
      <c r="D1396" s="1"/>
      <c r="E1396" s="1"/>
      <c r="F1396" s="1"/>
      <c r="G1396" s="1"/>
      <c r="H1396" s="5"/>
      <c r="I1396" s="2"/>
      <c r="J1396" s="2"/>
      <c r="K1396" s="3"/>
      <c r="L1396" s="5"/>
      <c r="M1396" s="1"/>
      <c r="N1396" s="1"/>
      <c r="O1396" s="1"/>
      <c r="P1396" s="1"/>
      <c r="Q1396" s="1"/>
      <c r="R1396" s="1"/>
      <c r="S1396" s="1"/>
      <c r="T1396" s="1"/>
      <c r="U1396" s="5"/>
      <c r="V1396" s="5"/>
      <c r="W1396" s="5"/>
      <c r="X1396" s="5"/>
      <c r="Y1396" s="5"/>
      <c r="Z1396" s="5"/>
      <c r="AA1396" s="5"/>
      <c r="AB1396" s="5"/>
      <c r="AC1396" s="5"/>
      <c r="AD1396" s="5"/>
      <c r="AE1396" s="6"/>
      <c r="AF1396" s="5"/>
      <c r="AG1396" s="7"/>
      <c r="AH1396" s="6"/>
      <c r="AI1396" s="8"/>
      <c r="AJ1396" s="5"/>
      <c r="AK1396" s="5"/>
      <c r="AL1396" s="5"/>
      <c r="AM1396" s="5"/>
      <c r="AN1396" s="5"/>
      <c r="AO1396" s="5"/>
      <c r="AP1396" s="5"/>
      <c r="AQ1396" s="5"/>
      <c r="AR1396" s="5"/>
      <c r="AS1396" s="5"/>
      <c r="AT1396" s="5"/>
      <c r="AU1396" s="9"/>
      <c r="AV1396" s="1"/>
      <c r="AW1396" s="1"/>
    </row>
    <row r="1397">
      <c r="A1397" s="1"/>
      <c r="B1397" s="1"/>
      <c r="C1397" s="5"/>
      <c r="D1397" s="1"/>
      <c r="E1397" s="1"/>
      <c r="F1397" s="1"/>
      <c r="G1397" s="1"/>
      <c r="H1397" s="5"/>
      <c r="I1397" s="2"/>
      <c r="J1397" s="2"/>
      <c r="K1397" s="3"/>
      <c r="L1397" s="5"/>
      <c r="M1397" s="1"/>
      <c r="N1397" s="1"/>
      <c r="O1397" s="1"/>
      <c r="P1397" s="1"/>
      <c r="Q1397" s="1"/>
      <c r="R1397" s="1"/>
      <c r="S1397" s="1"/>
      <c r="T1397" s="1"/>
      <c r="U1397" s="5"/>
      <c r="V1397" s="5"/>
      <c r="W1397" s="5"/>
      <c r="X1397" s="5"/>
      <c r="Y1397" s="5"/>
      <c r="Z1397" s="5"/>
      <c r="AA1397" s="5"/>
      <c r="AB1397" s="5"/>
      <c r="AC1397" s="5"/>
      <c r="AD1397" s="5"/>
      <c r="AE1397" s="6"/>
      <c r="AF1397" s="5"/>
      <c r="AG1397" s="7"/>
      <c r="AH1397" s="6"/>
      <c r="AI1397" s="8"/>
      <c r="AJ1397" s="5"/>
      <c r="AK1397" s="5"/>
      <c r="AL1397" s="5"/>
      <c r="AM1397" s="5"/>
      <c r="AN1397" s="5"/>
      <c r="AO1397" s="5"/>
      <c r="AP1397" s="5"/>
      <c r="AQ1397" s="5"/>
      <c r="AR1397" s="5"/>
      <c r="AS1397" s="5"/>
      <c r="AT1397" s="5"/>
      <c r="AU1397" s="9"/>
      <c r="AV1397" s="1"/>
      <c r="AW1397" s="1"/>
    </row>
    <row r="1398">
      <c r="A1398" s="1"/>
      <c r="B1398" s="1"/>
      <c r="C1398" s="5"/>
      <c r="D1398" s="1"/>
      <c r="E1398" s="1"/>
      <c r="F1398" s="1"/>
      <c r="G1398" s="1"/>
      <c r="H1398" s="5"/>
      <c r="I1398" s="2"/>
      <c r="J1398" s="2"/>
      <c r="K1398" s="3"/>
      <c r="L1398" s="5"/>
      <c r="M1398" s="1"/>
      <c r="N1398" s="1"/>
      <c r="O1398" s="1"/>
      <c r="P1398" s="1"/>
      <c r="Q1398" s="1"/>
      <c r="R1398" s="1"/>
      <c r="S1398" s="1"/>
      <c r="T1398" s="1"/>
      <c r="U1398" s="5"/>
      <c r="V1398" s="5"/>
      <c r="W1398" s="5"/>
      <c r="X1398" s="5"/>
      <c r="Y1398" s="5"/>
      <c r="Z1398" s="5"/>
      <c r="AA1398" s="5"/>
      <c r="AB1398" s="5"/>
      <c r="AC1398" s="5"/>
      <c r="AD1398" s="5"/>
      <c r="AE1398" s="6"/>
      <c r="AF1398" s="5"/>
      <c r="AG1398" s="7"/>
      <c r="AH1398" s="6"/>
      <c r="AI1398" s="8"/>
      <c r="AJ1398" s="5"/>
      <c r="AK1398" s="5"/>
      <c r="AL1398" s="5"/>
      <c r="AM1398" s="5"/>
      <c r="AN1398" s="5"/>
      <c r="AO1398" s="5"/>
      <c r="AP1398" s="5"/>
      <c r="AQ1398" s="5"/>
      <c r="AR1398" s="5"/>
      <c r="AS1398" s="5"/>
      <c r="AT1398" s="5"/>
      <c r="AU1398" s="9"/>
      <c r="AV1398" s="1"/>
      <c r="AW1398" s="1"/>
    </row>
    <row r="1399">
      <c r="A1399" s="1"/>
      <c r="B1399" s="1"/>
      <c r="C1399" s="5"/>
      <c r="D1399" s="1"/>
      <c r="E1399" s="1"/>
      <c r="F1399" s="1"/>
      <c r="G1399" s="1"/>
      <c r="H1399" s="5"/>
      <c r="I1399" s="2"/>
      <c r="J1399" s="2"/>
      <c r="K1399" s="3"/>
      <c r="L1399" s="5"/>
      <c r="M1399" s="1"/>
      <c r="N1399" s="1"/>
      <c r="O1399" s="1"/>
      <c r="P1399" s="1"/>
      <c r="Q1399" s="1"/>
      <c r="R1399" s="1"/>
      <c r="S1399" s="1"/>
      <c r="T1399" s="1"/>
      <c r="U1399" s="5"/>
      <c r="V1399" s="5"/>
      <c r="W1399" s="5"/>
      <c r="X1399" s="5"/>
      <c r="Y1399" s="5"/>
      <c r="Z1399" s="5"/>
      <c r="AA1399" s="5"/>
      <c r="AB1399" s="5"/>
      <c r="AC1399" s="5"/>
      <c r="AD1399" s="5"/>
      <c r="AE1399" s="6"/>
      <c r="AF1399" s="5"/>
      <c r="AG1399" s="7"/>
      <c r="AH1399" s="6"/>
      <c r="AI1399" s="8"/>
      <c r="AJ1399" s="5"/>
      <c r="AK1399" s="5"/>
      <c r="AL1399" s="5"/>
      <c r="AM1399" s="5"/>
      <c r="AN1399" s="5"/>
      <c r="AO1399" s="5"/>
      <c r="AP1399" s="5"/>
      <c r="AQ1399" s="5"/>
      <c r="AR1399" s="5"/>
      <c r="AS1399" s="5"/>
      <c r="AT1399" s="5"/>
      <c r="AU1399" s="9"/>
      <c r="AV1399" s="1"/>
      <c r="AW1399" s="1"/>
    </row>
    <row r="1400">
      <c r="A1400" s="1"/>
      <c r="B1400" s="1"/>
      <c r="C1400" s="5"/>
      <c r="D1400" s="1"/>
      <c r="E1400" s="1"/>
      <c r="F1400" s="1"/>
      <c r="G1400" s="1"/>
      <c r="H1400" s="5"/>
      <c r="I1400" s="2"/>
      <c r="J1400" s="2"/>
      <c r="K1400" s="3"/>
      <c r="L1400" s="5"/>
      <c r="M1400" s="1"/>
      <c r="N1400" s="1"/>
      <c r="O1400" s="1"/>
      <c r="P1400" s="1"/>
      <c r="Q1400" s="1"/>
      <c r="R1400" s="1"/>
      <c r="S1400" s="1"/>
      <c r="T1400" s="1"/>
      <c r="U1400" s="5"/>
      <c r="V1400" s="5"/>
      <c r="W1400" s="5"/>
      <c r="X1400" s="5"/>
      <c r="Y1400" s="5"/>
      <c r="Z1400" s="5"/>
      <c r="AA1400" s="5"/>
      <c r="AB1400" s="5"/>
      <c r="AC1400" s="5"/>
      <c r="AD1400" s="5"/>
      <c r="AE1400" s="6"/>
      <c r="AF1400" s="5"/>
      <c r="AG1400" s="7"/>
      <c r="AH1400" s="6"/>
      <c r="AI1400" s="8"/>
      <c r="AJ1400" s="5"/>
      <c r="AK1400" s="5"/>
      <c r="AL1400" s="5"/>
      <c r="AM1400" s="5"/>
      <c r="AN1400" s="5"/>
      <c r="AO1400" s="5"/>
      <c r="AP1400" s="5"/>
      <c r="AQ1400" s="5"/>
      <c r="AR1400" s="5"/>
      <c r="AS1400" s="5"/>
      <c r="AT1400" s="5"/>
      <c r="AU1400" s="9"/>
      <c r="AV1400" s="1"/>
      <c r="AW1400" s="1"/>
    </row>
    <row r="1401">
      <c r="A1401" s="1"/>
      <c r="B1401" s="1"/>
      <c r="C1401" s="5"/>
      <c r="D1401" s="1"/>
      <c r="E1401" s="1"/>
      <c r="F1401" s="1"/>
      <c r="G1401" s="1"/>
      <c r="H1401" s="5"/>
      <c r="I1401" s="2"/>
      <c r="J1401" s="2"/>
      <c r="K1401" s="3"/>
      <c r="L1401" s="5"/>
      <c r="M1401" s="1"/>
      <c r="N1401" s="1"/>
      <c r="O1401" s="1"/>
      <c r="P1401" s="1"/>
      <c r="Q1401" s="1"/>
      <c r="R1401" s="1"/>
      <c r="S1401" s="1"/>
      <c r="T1401" s="1"/>
      <c r="U1401" s="5"/>
      <c r="V1401" s="5"/>
      <c r="W1401" s="5"/>
      <c r="X1401" s="5"/>
      <c r="Y1401" s="5"/>
      <c r="Z1401" s="5"/>
      <c r="AA1401" s="5"/>
      <c r="AB1401" s="5"/>
      <c r="AC1401" s="5"/>
      <c r="AD1401" s="5"/>
      <c r="AE1401" s="6"/>
      <c r="AF1401" s="5"/>
      <c r="AG1401" s="7"/>
      <c r="AH1401" s="6"/>
      <c r="AI1401" s="8"/>
      <c r="AJ1401" s="5"/>
      <c r="AK1401" s="5"/>
      <c r="AL1401" s="5"/>
      <c r="AM1401" s="5"/>
      <c r="AN1401" s="5"/>
      <c r="AO1401" s="5"/>
      <c r="AP1401" s="5"/>
      <c r="AQ1401" s="5"/>
      <c r="AR1401" s="5"/>
      <c r="AS1401" s="5"/>
      <c r="AT1401" s="5"/>
      <c r="AU1401" s="9"/>
      <c r="AV1401" s="1"/>
      <c r="AW1401" s="1"/>
    </row>
    <row r="1402">
      <c r="A1402" s="1"/>
      <c r="B1402" s="1"/>
      <c r="C1402" s="5"/>
      <c r="D1402" s="1"/>
      <c r="E1402" s="1"/>
      <c r="F1402" s="1"/>
      <c r="G1402" s="1"/>
      <c r="H1402" s="5"/>
      <c r="I1402" s="2"/>
      <c r="J1402" s="2"/>
      <c r="K1402" s="3"/>
      <c r="L1402" s="5"/>
      <c r="M1402" s="1"/>
      <c r="N1402" s="1"/>
      <c r="O1402" s="1"/>
      <c r="P1402" s="1"/>
      <c r="Q1402" s="1"/>
      <c r="R1402" s="1"/>
      <c r="S1402" s="1"/>
      <c r="T1402" s="1"/>
      <c r="U1402" s="5"/>
      <c r="V1402" s="5"/>
      <c r="W1402" s="5"/>
      <c r="X1402" s="5"/>
      <c r="Y1402" s="5"/>
      <c r="Z1402" s="5"/>
      <c r="AA1402" s="5"/>
      <c r="AB1402" s="5"/>
      <c r="AC1402" s="5"/>
      <c r="AD1402" s="5"/>
      <c r="AE1402" s="6"/>
      <c r="AF1402" s="5"/>
      <c r="AG1402" s="7"/>
      <c r="AH1402" s="6"/>
      <c r="AI1402" s="8"/>
      <c r="AJ1402" s="5"/>
      <c r="AK1402" s="5"/>
      <c r="AL1402" s="5"/>
      <c r="AM1402" s="5"/>
      <c r="AN1402" s="5"/>
      <c r="AO1402" s="5"/>
      <c r="AP1402" s="5"/>
      <c r="AQ1402" s="5"/>
      <c r="AR1402" s="5"/>
      <c r="AS1402" s="5"/>
      <c r="AT1402" s="5"/>
      <c r="AU1402" s="9"/>
      <c r="AV1402" s="1"/>
      <c r="AW1402" s="1"/>
    </row>
    <row r="1403">
      <c r="A1403" s="1"/>
      <c r="B1403" s="1"/>
      <c r="C1403" s="5"/>
      <c r="D1403" s="1"/>
      <c r="E1403" s="1"/>
      <c r="F1403" s="1"/>
      <c r="G1403" s="1"/>
      <c r="H1403" s="5"/>
      <c r="I1403" s="2"/>
      <c r="J1403" s="2"/>
      <c r="K1403" s="3"/>
      <c r="L1403" s="5"/>
      <c r="M1403" s="1"/>
      <c r="N1403" s="1"/>
      <c r="O1403" s="1"/>
      <c r="P1403" s="1"/>
      <c r="Q1403" s="1"/>
      <c r="R1403" s="1"/>
      <c r="S1403" s="1"/>
      <c r="T1403" s="1"/>
      <c r="U1403" s="5"/>
      <c r="V1403" s="5"/>
      <c r="W1403" s="5"/>
      <c r="X1403" s="5"/>
      <c r="Y1403" s="5"/>
      <c r="Z1403" s="5"/>
      <c r="AA1403" s="5"/>
      <c r="AB1403" s="5"/>
      <c r="AC1403" s="5"/>
      <c r="AD1403" s="5"/>
      <c r="AE1403" s="6"/>
      <c r="AF1403" s="5"/>
      <c r="AG1403" s="7"/>
      <c r="AH1403" s="6"/>
      <c r="AI1403" s="8"/>
      <c r="AJ1403" s="5"/>
      <c r="AK1403" s="5"/>
      <c r="AL1403" s="5"/>
      <c r="AM1403" s="5"/>
      <c r="AN1403" s="5"/>
      <c r="AO1403" s="5"/>
      <c r="AP1403" s="5"/>
      <c r="AQ1403" s="5"/>
      <c r="AR1403" s="5"/>
      <c r="AS1403" s="5"/>
      <c r="AT1403" s="5"/>
      <c r="AU1403" s="9"/>
      <c r="AV1403" s="1"/>
      <c r="AW1403" s="1"/>
    </row>
    <row r="1404">
      <c r="A1404" s="1"/>
      <c r="B1404" s="1"/>
      <c r="C1404" s="5"/>
      <c r="D1404" s="1"/>
      <c r="E1404" s="1"/>
      <c r="F1404" s="1"/>
      <c r="G1404" s="1"/>
      <c r="H1404" s="5"/>
      <c r="I1404" s="2"/>
      <c r="J1404" s="2"/>
      <c r="K1404" s="3"/>
      <c r="L1404" s="5"/>
      <c r="M1404" s="1"/>
      <c r="N1404" s="1"/>
      <c r="O1404" s="1"/>
      <c r="P1404" s="1"/>
      <c r="Q1404" s="1"/>
      <c r="R1404" s="1"/>
      <c r="S1404" s="1"/>
      <c r="T1404" s="1"/>
      <c r="U1404" s="5"/>
      <c r="V1404" s="5"/>
      <c r="W1404" s="5"/>
      <c r="X1404" s="5"/>
      <c r="Y1404" s="5"/>
      <c r="Z1404" s="5"/>
      <c r="AA1404" s="5"/>
      <c r="AB1404" s="5"/>
      <c r="AC1404" s="5"/>
      <c r="AD1404" s="5"/>
      <c r="AE1404" s="6"/>
      <c r="AF1404" s="5"/>
      <c r="AG1404" s="7"/>
      <c r="AH1404" s="6"/>
      <c r="AI1404" s="8"/>
      <c r="AJ1404" s="5"/>
      <c r="AK1404" s="5"/>
      <c r="AL1404" s="5"/>
      <c r="AM1404" s="5"/>
      <c r="AN1404" s="5"/>
      <c r="AO1404" s="5"/>
      <c r="AP1404" s="5"/>
      <c r="AQ1404" s="5"/>
      <c r="AR1404" s="5"/>
      <c r="AS1404" s="5"/>
      <c r="AT1404" s="5"/>
      <c r="AU1404" s="9"/>
      <c r="AV1404" s="1"/>
      <c r="AW1404" s="1"/>
    </row>
    <row r="1405">
      <c r="A1405" s="1"/>
      <c r="B1405" s="1"/>
      <c r="C1405" s="5"/>
      <c r="D1405" s="1"/>
      <c r="E1405" s="1"/>
      <c r="F1405" s="1"/>
      <c r="G1405" s="1"/>
      <c r="H1405" s="5"/>
      <c r="I1405" s="2"/>
      <c r="J1405" s="2"/>
      <c r="K1405" s="3"/>
      <c r="L1405" s="5"/>
      <c r="M1405" s="1"/>
      <c r="N1405" s="1"/>
      <c r="O1405" s="1"/>
      <c r="P1405" s="1"/>
      <c r="Q1405" s="1"/>
      <c r="R1405" s="1"/>
      <c r="S1405" s="1"/>
      <c r="T1405" s="1"/>
      <c r="U1405" s="5"/>
      <c r="V1405" s="5"/>
      <c r="W1405" s="5"/>
      <c r="X1405" s="5"/>
      <c r="Y1405" s="5"/>
      <c r="Z1405" s="5"/>
      <c r="AA1405" s="5"/>
      <c r="AB1405" s="5"/>
      <c r="AC1405" s="5"/>
      <c r="AD1405" s="5"/>
      <c r="AE1405" s="6"/>
      <c r="AF1405" s="5"/>
      <c r="AG1405" s="7"/>
      <c r="AH1405" s="6"/>
      <c r="AI1405" s="8"/>
      <c r="AJ1405" s="5"/>
      <c r="AK1405" s="5"/>
      <c r="AL1405" s="5"/>
      <c r="AM1405" s="5"/>
      <c r="AN1405" s="5"/>
      <c r="AO1405" s="5"/>
      <c r="AP1405" s="5"/>
      <c r="AQ1405" s="5"/>
      <c r="AR1405" s="5"/>
      <c r="AS1405" s="5"/>
      <c r="AT1405" s="5"/>
      <c r="AU1405" s="9"/>
      <c r="AV1405" s="1"/>
      <c r="AW1405" s="1"/>
    </row>
    <row r="1406">
      <c r="A1406" s="1"/>
      <c r="B1406" s="1"/>
      <c r="C1406" s="5"/>
      <c r="D1406" s="1"/>
      <c r="E1406" s="1"/>
      <c r="F1406" s="1"/>
      <c r="G1406" s="1"/>
      <c r="H1406" s="5"/>
      <c r="I1406" s="2"/>
      <c r="J1406" s="2"/>
      <c r="K1406" s="3"/>
      <c r="L1406" s="5"/>
      <c r="M1406" s="1"/>
      <c r="N1406" s="1"/>
      <c r="O1406" s="1"/>
      <c r="P1406" s="1"/>
      <c r="Q1406" s="1"/>
      <c r="R1406" s="1"/>
      <c r="S1406" s="1"/>
      <c r="T1406" s="1"/>
      <c r="U1406" s="5"/>
      <c r="V1406" s="5"/>
      <c r="W1406" s="5"/>
      <c r="X1406" s="5"/>
      <c r="Y1406" s="5"/>
      <c r="Z1406" s="5"/>
      <c r="AA1406" s="5"/>
      <c r="AB1406" s="5"/>
      <c r="AC1406" s="5"/>
      <c r="AD1406" s="5"/>
      <c r="AE1406" s="6"/>
      <c r="AF1406" s="5"/>
      <c r="AG1406" s="7"/>
      <c r="AH1406" s="6"/>
      <c r="AI1406" s="8"/>
      <c r="AJ1406" s="5"/>
      <c r="AK1406" s="5"/>
      <c r="AL1406" s="5"/>
      <c r="AM1406" s="5"/>
      <c r="AN1406" s="5"/>
      <c r="AO1406" s="5"/>
      <c r="AP1406" s="5"/>
      <c r="AQ1406" s="5"/>
      <c r="AR1406" s="5"/>
      <c r="AS1406" s="5"/>
      <c r="AT1406" s="5"/>
      <c r="AU1406" s="9"/>
      <c r="AV1406" s="1"/>
      <c r="AW1406" s="1"/>
    </row>
    <row r="1407">
      <c r="A1407" s="1"/>
      <c r="B1407" s="1"/>
      <c r="C1407" s="5"/>
      <c r="D1407" s="1"/>
      <c r="E1407" s="1"/>
      <c r="F1407" s="1"/>
      <c r="G1407" s="1"/>
      <c r="H1407" s="5"/>
      <c r="I1407" s="2"/>
      <c r="J1407" s="2"/>
      <c r="K1407" s="3"/>
      <c r="L1407" s="5"/>
      <c r="M1407" s="1"/>
      <c r="N1407" s="1"/>
      <c r="O1407" s="1"/>
      <c r="P1407" s="1"/>
      <c r="Q1407" s="1"/>
      <c r="R1407" s="1"/>
      <c r="S1407" s="1"/>
      <c r="T1407" s="1"/>
      <c r="U1407" s="5"/>
      <c r="V1407" s="5"/>
      <c r="W1407" s="5"/>
      <c r="X1407" s="5"/>
      <c r="Y1407" s="5"/>
      <c r="Z1407" s="5"/>
      <c r="AA1407" s="5"/>
      <c r="AB1407" s="5"/>
      <c r="AC1407" s="5"/>
      <c r="AD1407" s="5"/>
      <c r="AE1407" s="6"/>
      <c r="AF1407" s="5"/>
      <c r="AG1407" s="7"/>
      <c r="AH1407" s="6"/>
      <c r="AI1407" s="8"/>
      <c r="AJ1407" s="5"/>
      <c r="AK1407" s="5"/>
      <c r="AL1407" s="5"/>
      <c r="AM1407" s="5"/>
      <c r="AN1407" s="5"/>
      <c r="AO1407" s="5"/>
      <c r="AP1407" s="5"/>
      <c r="AQ1407" s="5"/>
      <c r="AR1407" s="5"/>
      <c r="AS1407" s="5"/>
      <c r="AT1407" s="5"/>
      <c r="AU1407" s="9"/>
      <c r="AV1407" s="1"/>
      <c r="AW1407" s="1"/>
    </row>
    <row r="1408">
      <c r="A1408" s="1"/>
      <c r="B1408" s="1"/>
      <c r="C1408" s="5"/>
      <c r="D1408" s="1"/>
      <c r="E1408" s="1"/>
      <c r="F1408" s="1"/>
      <c r="G1408" s="1"/>
      <c r="H1408" s="5"/>
      <c r="I1408" s="2"/>
      <c r="J1408" s="2"/>
      <c r="K1408" s="3"/>
      <c r="L1408" s="5"/>
      <c r="M1408" s="1"/>
      <c r="N1408" s="1"/>
      <c r="O1408" s="1"/>
      <c r="P1408" s="1"/>
      <c r="Q1408" s="1"/>
      <c r="R1408" s="1"/>
      <c r="S1408" s="1"/>
      <c r="T1408" s="1"/>
      <c r="U1408" s="5"/>
      <c r="V1408" s="5"/>
      <c r="W1408" s="5"/>
      <c r="X1408" s="5"/>
      <c r="Y1408" s="5"/>
      <c r="Z1408" s="5"/>
      <c r="AA1408" s="5"/>
      <c r="AB1408" s="5"/>
      <c r="AC1408" s="5"/>
      <c r="AD1408" s="5"/>
      <c r="AE1408" s="6"/>
      <c r="AF1408" s="5"/>
      <c r="AG1408" s="7"/>
      <c r="AH1408" s="6"/>
      <c r="AI1408" s="8"/>
      <c r="AJ1408" s="5"/>
      <c r="AK1408" s="5"/>
      <c r="AL1408" s="5"/>
      <c r="AM1408" s="5"/>
      <c r="AN1408" s="5"/>
      <c r="AO1408" s="5"/>
      <c r="AP1408" s="5"/>
      <c r="AQ1408" s="5"/>
      <c r="AR1408" s="5"/>
      <c r="AS1408" s="5"/>
      <c r="AT1408" s="5"/>
      <c r="AU1408" s="9"/>
      <c r="AV1408" s="1"/>
      <c r="AW1408" s="1"/>
    </row>
    <row r="1409">
      <c r="A1409" s="1"/>
      <c r="B1409" s="1"/>
      <c r="C1409" s="5"/>
      <c r="D1409" s="1"/>
      <c r="E1409" s="1"/>
      <c r="F1409" s="1"/>
      <c r="G1409" s="1"/>
      <c r="H1409" s="5"/>
      <c r="I1409" s="2"/>
      <c r="J1409" s="2"/>
      <c r="K1409" s="3"/>
      <c r="L1409" s="5"/>
      <c r="M1409" s="1"/>
      <c r="N1409" s="1"/>
      <c r="O1409" s="1"/>
      <c r="P1409" s="1"/>
      <c r="Q1409" s="1"/>
      <c r="R1409" s="1"/>
      <c r="S1409" s="1"/>
      <c r="T1409" s="1"/>
      <c r="U1409" s="5"/>
      <c r="V1409" s="5"/>
      <c r="W1409" s="5"/>
      <c r="X1409" s="5"/>
      <c r="Y1409" s="5"/>
      <c r="Z1409" s="5"/>
      <c r="AA1409" s="5"/>
      <c r="AB1409" s="5"/>
      <c r="AC1409" s="5"/>
      <c r="AD1409" s="5"/>
      <c r="AE1409" s="6"/>
      <c r="AF1409" s="5"/>
      <c r="AG1409" s="7"/>
      <c r="AH1409" s="6"/>
      <c r="AI1409" s="8"/>
      <c r="AJ1409" s="5"/>
      <c r="AK1409" s="5"/>
      <c r="AL1409" s="5"/>
      <c r="AM1409" s="5"/>
      <c r="AN1409" s="5"/>
      <c r="AO1409" s="5"/>
      <c r="AP1409" s="5"/>
      <c r="AQ1409" s="5"/>
      <c r="AR1409" s="5"/>
      <c r="AS1409" s="5"/>
      <c r="AT1409" s="5"/>
      <c r="AU1409" s="9"/>
      <c r="AV1409" s="1"/>
      <c r="AW1409" s="1"/>
    </row>
    <row r="1410">
      <c r="A1410" s="1"/>
      <c r="B1410" s="1"/>
      <c r="C1410" s="5"/>
      <c r="D1410" s="1"/>
      <c r="E1410" s="1"/>
      <c r="F1410" s="1"/>
      <c r="G1410" s="1"/>
      <c r="H1410" s="5"/>
      <c r="I1410" s="2"/>
      <c r="J1410" s="2"/>
      <c r="K1410" s="3"/>
      <c r="L1410" s="5"/>
      <c r="M1410" s="1"/>
      <c r="N1410" s="1"/>
      <c r="O1410" s="1"/>
      <c r="P1410" s="1"/>
      <c r="Q1410" s="1"/>
      <c r="R1410" s="1"/>
      <c r="S1410" s="1"/>
      <c r="T1410" s="1"/>
      <c r="U1410" s="5"/>
      <c r="V1410" s="5"/>
      <c r="W1410" s="5"/>
      <c r="X1410" s="5"/>
      <c r="Y1410" s="5"/>
      <c r="Z1410" s="5"/>
      <c r="AA1410" s="5"/>
      <c r="AB1410" s="5"/>
      <c r="AC1410" s="5"/>
      <c r="AD1410" s="5"/>
      <c r="AE1410" s="6"/>
      <c r="AF1410" s="5"/>
      <c r="AG1410" s="7"/>
      <c r="AH1410" s="6"/>
      <c r="AI1410" s="8"/>
      <c r="AJ1410" s="5"/>
      <c r="AK1410" s="5"/>
      <c r="AL1410" s="5"/>
      <c r="AM1410" s="5"/>
      <c r="AN1410" s="5"/>
      <c r="AO1410" s="5"/>
      <c r="AP1410" s="5"/>
      <c r="AQ1410" s="5"/>
      <c r="AR1410" s="5"/>
      <c r="AS1410" s="5"/>
      <c r="AT1410" s="5"/>
      <c r="AU1410" s="9"/>
      <c r="AV1410" s="1"/>
      <c r="AW1410" s="1"/>
    </row>
    <row r="1411">
      <c r="A1411" s="1"/>
      <c r="B1411" s="1"/>
      <c r="C1411" s="5"/>
      <c r="D1411" s="1"/>
      <c r="E1411" s="1"/>
      <c r="F1411" s="1"/>
      <c r="G1411" s="1"/>
      <c r="H1411" s="5"/>
      <c r="I1411" s="2"/>
      <c r="J1411" s="2"/>
      <c r="K1411" s="3"/>
      <c r="L1411" s="5"/>
      <c r="M1411" s="1"/>
      <c r="N1411" s="1"/>
      <c r="O1411" s="1"/>
      <c r="P1411" s="1"/>
      <c r="Q1411" s="1"/>
      <c r="R1411" s="1"/>
      <c r="S1411" s="1"/>
      <c r="T1411" s="1"/>
      <c r="U1411" s="5"/>
      <c r="V1411" s="5"/>
      <c r="W1411" s="5"/>
      <c r="X1411" s="5"/>
      <c r="Y1411" s="5"/>
      <c r="Z1411" s="5"/>
      <c r="AA1411" s="5"/>
      <c r="AB1411" s="5"/>
      <c r="AC1411" s="5"/>
      <c r="AD1411" s="5"/>
      <c r="AE1411" s="6"/>
      <c r="AF1411" s="5"/>
      <c r="AG1411" s="7"/>
      <c r="AH1411" s="6"/>
      <c r="AI1411" s="8"/>
      <c r="AJ1411" s="5"/>
      <c r="AK1411" s="5"/>
      <c r="AL1411" s="5"/>
      <c r="AM1411" s="5"/>
      <c r="AN1411" s="5"/>
      <c r="AO1411" s="5"/>
      <c r="AP1411" s="5"/>
      <c r="AQ1411" s="5"/>
      <c r="AR1411" s="5"/>
      <c r="AS1411" s="5"/>
      <c r="AT1411" s="5"/>
      <c r="AU1411" s="9"/>
      <c r="AV1411" s="1"/>
      <c r="AW1411" s="1"/>
    </row>
    <row r="1412">
      <c r="A1412" s="1"/>
      <c r="B1412" s="1"/>
      <c r="C1412" s="5"/>
      <c r="D1412" s="1"/>
      <c r="E1412" s="1"/>
      <c r="F1412" s="1"/>
      <c r="G1412" s="1"/>
      <c r="H1412" s="5"/>
      <c r="I1412" s="2"/>
      <c r="J1412" s="2"/>
      <c r="K1412" s="3"/>
      <c r="L1412" s="5"/>
      <c r="M1412" s="1"/>
      <c r="N1412" s="1"/>
      <c r="O1412" s="1"/>
      <c r="P1412" s="1"/>
      <c r="Q1412" s="1"/>
      <c r="R1412" s="1"/>
      <c r="S1412" s="1"/>
      <c r="T1412" s="1"/>
      <c r="U1412" s="5"/>
      <c r="V1412" s="5"/>
      <c r="W1412" s="5"/>
      <c r="X1412" s="5"/>
      <c r="Y1412" s="5"/>
      <c r="Z1412" s="5"/>
      <c r="AA1412" s="5"/>
      <c r="AB1412" s="5"/>
      <c r="AC1412" s="5"/>
      <c r="AD1412" s="5"/>
      <c r="AE1412" s="6"/>
      <c r="AF1412" s="5"/>
      <c r="AG1412" s="7"/>
      <c r="AH1412" s="6"/>
      <c r="AI1412" s="8"/>
      <c r="AJ1412" s="5"/>
      <c r="AK1412" s="5"/>
      <c r="AL1412" s="5"/>
      <c r="AM1412" s="5"/>
      <c r="AN1412" s="5"/>
      <c r="AO1412" s="5"/>
      <c r="AP1412" s="5"/>
      <c r="AQ1412" s="5"/>
      <c r="AR1412" s="5"/>
      <c r="AS1412" s="5"/>
      <c r="AT1412" s="5"/>
      <c r="AU1412" s="9"/>
      <c r="AV1412" s="1"/>
      <c r="AW1412" s="1"/>
    </row>
    <row r="1413">
      <c r="A1413" s="1"/>
      <c r="B1413" s="1"/>
      <c r="C1413" s="5"/>
      <c r="D1413" s="1"/>
      <c r="E1413" s="1"/>
      <c r="F1413" s="1"/>
      <c r="G1413" s="1"/>
      <c r="H1413" s="5"/>
      <c r="I1413" s="2"/>
      <c r="J1413" s="2"/>
      <c r="K1413" s="3"/>
      <c r="L1413" s="5"/>
      <c r="M1413" s="1"/>
      <c r="N1413" s="1"/>
      <c r="O1413" s="1"/>
      <c r="P1413" s="1"/>
      <c r="Q1413" s="1"/>
      <c r="R1413" s="1"/>
      <c r="S1413" s="1"/>
      <c r="T1413" s="1"/>
      <c r="U1413" s="5"/>
      <c r="V1413" s="5"/>
      <c r="W1413" s="5"/>
      <c r="X1413" s="5"/>
      <c r="Y1413" s="5"/>
      <c r="Z1413" s="5"/>
      <c r="AA1413" s="5"/>
      <c r="AB1413" s="5"/>
      <c r="AC1413" s="5"/>
      <c r="AD1413" s="5"/>
      <c r="AE1413" s="6"/>
      <c r="AF1413" s="5"/>
      <c r="AG1413" s="7"/>
      <c r="AH1413" s="6"/>
      <c r="AI1413" s="8"/>
      <c r="AJ1413" s="5"/>
      <c r="AK1413" s="5"/>
      <c r="AL1413" s="5"/>
      <c r="AM1413" s="5"/>
      <c r="AN1413" s="5"/>
      <c r="AO1413" s="5"/>
      <c r="AP1413" s="5"/>
      <c r="AQ1413" s="5"/>
      <c r="AR1413" s="5"/>
      <c r="AS1413" s="5"/>
      <c r="AT1413" s="5"/>
      <c r="AU1413" s="9"/>
      <c r="AV1413" s="1"/>
      <c r="AW1413" s="1"/>
    </row>
    <row r="1414">
      <c r="A1414" s="1"/>
      <c r="B1414" s="1"/>
      <c r="C1414" s="5"/>
      <c r="D1414" s="1"/>
      <c r="E1414" s="1"/>
      <c r="F1414" s="1"/>
      <c r="G1414" s="1"/>
      <c r="H1414" s="5"/>
      <c r="I1414" s="2"/>
      <c r="J1414" s="2"/>
      <c r="K1414" s="3"/>
      <c r="L1414" s="5"/>
      <c r="M1414" s="1"/>
      <c r="N1414" s="1"/>
      <c r="O1414" s="1"/>
      <c r="P1414" s="1"/>
      <c r="Q1414" s="1"/>
      <c r="R1414" s="1"/>
      <c r="S1414" s="1"/>
      <c r="T1414" s="1"/>
      <c r="U1414" s="5"/>
      <c r="V1414" s="5"/>
      <c r="W1414" s="5"/>
      <c r="X1414" s="5"/>
      <c r="Y1414" s="5"/>
      <c r="Z1414" s="5"/>
      <c r="AA1414" s="5"/>
      <c r="AB1414" s="5"/>
      <c r="AC1414" s="5"/>
      <c r="AD1414" s="5"/>
      <c r="AE1414" s="6"/>
      <c r="AF1414" s="5"/>
      <c r="AG1414" s="7"/>
      <c r="AH1414" s="6"/>
      <c r="AI1414" s="8"/>
      <c r="AJ1414" s="5"/>
      <c r="AK1414" s="5"/>
      <c r="AL1414" s="5"/>
      <c r="AM1414" s="5"/>
      <c r="AN1414" s="5"/>
      <c r="AO1414" s="5"/>
      <c r="AP1414" s="5"/>
      <c r="AQ1414" s="5"/>
      <c r="AR1414" s="5"/>
      <c r="AS1414" s="5"/>
      <c r="AT1414" s="5"/>
      <c r="AU1414" s="9"/>
      <c r="AV1414" s="1"/>
      <c r="AW1414" s="1"/>
    </row>
    <row r="1415">
      <c r="A1415" s="1"/>
      <c r="B1415" s="1"/>
      <c r="C1415" s="5"/>
      <c r="D1415" s="1"/>
      <c r="E1415" s="1"/>
      <c r="F1415" s="1"/>
      <c r="G1415" s="1"/>
      <c r="H1415" s="5"/>
      <c r="I1415" s="2"/>
      <c r="J1415" s="2"/>
      <c r="K1415" s="3"/>
      <c r="L1415" s="5"/>
      <c r="M1415" s="1"/>
      <c r="N1415" s="1"/>
      <c r="O1415" s="1"/>
      <c r="P1415" s="1"/>
      <c r="Q1415" s="1"/>
      <c r="R1415" s="1"/>
      <c r="S1415" s="1"/>
      <c r="T1415" s="1"/>
      <c r="U1415" s="5"/>
      <c r="V1415" s="5"/>
      <c r="W1415" s="5"/>
      <c r="X1415" s="5"/>
      <c r="Y1415" s="5"/>
      <c r="Z1415" s="5"/>
      <c r="AA1415" s="5"/>
      <c r="AB1415" s="5"/>
      <c r="AC1415" s="5"/>
      <c r="AD1415" s="5"/>
      <c r="AE1415" s="6"/>
      <c r="AF1415" s="5"/>
      <c r="AG1415" s="7"/>
      <c r="AH1415" s="6"/>
      <c r="AI1415" s="8"/>
      <c r="AJ1415" s="5"/>
      <c r="AK1415" s="5"/>
      <c r="AL1415" s="5"/>
      <c r="AM1415" s="5"/>
      <c r="AN1415" s="5"/>
      <c r="AO1415" s="5"/>
      <c r="AP1415" s="5"/>
      <c r="AQ1415" s="5"/>
      <c r="AR1415" s="5"/>
      <c r="AS1415" s="5"/>
      <c r="AT1415" s="5"/>
      <c r="AU1415" s="9"/>
      <c r="AV1415" s="1"/>
      <c r="AW1415" s="1"/>
    </row>
    <row r="1416">
      <c r="A1416" s="1"/>
      <c r="B1416" s="1"/>
      <c r="C1416" s="5"/>
      <c r="D1416" s="1"/>
      <c r="E1416" s="1"/>
      <c r="F1416" s="1"/>
      <c r="G1416" s="1"/>
      <c r="H1416" s="5"/>
      <c r="I1416" s="2"/>
      <c r="J1416" s="2"/>
      <c r="K1416" s="3"/>
      <c r="L1416" s="5"/>
      <c r="M1416" s="1"/>
      <c r="N1416" s="1"/>
      <c r="O1416" s="1"/>
      <c r="P1416" s="1"/>
      <c r="Q1416" s="1"/>
      <c r="R1416" s="1"/>
      <c r="S1416" s="1"/>
      <c r="T1416" s="1"/>
      <c r="U1416" s="5"/>
      <c r="V1416" s="5"/>
      <c r="W1416" s="5"/>
      <c r="X1416" s="5"/>
      <c r="Y1416" s="5"/>
      <c r="Z1416" s="5"/>
      <c r="AA1416" s="5"/>
      <c r="AB1416" s="5"/>
      <c r="AC1416" s="5"/>
      <c r="AD1416" s="5"/>
      <c r="AE1416" s="6"/>
      <c r="AF1416" s="5"/>
      <c r="AG1416" s="7"/>
      <c r="AH1416" s="6"/>
      <c r="AI1416" s="8"/>
      <c r="AJ1416" s="5"/>
      <c r="AK1416" s="5"/>
      <c r="AL1416" s="5"/>
      <c r="AM1416" s="5"/>
      <c r="AN1416" s="5"/>
      <c r="AO1416" s="5"/>
      <c r="AP1416" s="5"/>
      <c r="AQ1416" s="5"/>
      <c r="AR1416" s="5"/>
      <c r="AS1416" s="5"/>
      <c r="AT1416" s="5"/>
      <c r="AU1416" s="9"/>
      <c r="AV1416" s="1"/>
      <c r="AW1416" s="1"/>
    </row>
    <row r="1417">
      <c r="A1417" s="1"/>
      <c r="B1417" s="1"/>
      <c r="C1417" s="5"/>
      <c r="D1417" s="1"/>
      <c r="E1417" s="1"/>
      <c r="F1417" s="1"/>
      <c r="G1417" s="1"/>
      <c r="H1417" s="5"/>
      <c r="I1417" s="2"/>
      <c r="J1417" s="2"/>
      <c r="K1417" s="3"/>
      <c r="L1417" s="5"/>
      <c r="M1417" s="1"/>
      <c r="N1417" s="1"/>
      <c r="O1417" s="1"/>
      <c r="P1417" s="1"/>
      <c r="Q1417" s="1"/>
      <c r="R1417" s="1"/>
      <c r="S1417" s="1"/>
      <c r="T1417" s="1"/>
      <c r="U1417" s="5"/>
      <c r="V1417" s="5"/>
      <c r="W1417" s="5"/>
      <c r="X1417" s="5"/>
      <c r="Y1417" s="5"/>
      <c r="Z1417" s="5"/>
      <c r="AA1417" s="5"/>
      <c r="AB1417" s="5"/>
      <c r="AC1417" s="5"/>
      <c r="AD1417" s="5"/>
      <c r="AE1417" s="6"/>
      <c r="AF1417" s="5"/>
      <c r="AG1417" s="7"/>
      <c r="AH1417" s="6"/>
      <c r="AI1417" s="8"/>
      <c r="AJ1417" s="5"/>
      <c r="AK1417" s="5"/>
      <c r="AL1417" s="5"/>
      <c r="AM1417" s="5"/>
      <c r="AN1417" s="5"/>
      <c r="AO1417" s="5"/>
      <c r="AP1417" s="5"/>
      <c r="AQ1417" s="5"/>
      <c r="AR1417" s="5"/>
      <c r="AS1417" s="5"/>
      <c r="AT1417" s="5"/>
      <c r="AU1417" s="9"/>
      <c r="AV1417" s="1"/>
      <c r="AW1417" s="1"/>
    </row>
    <row r="1418">
      <c r="A1418" s="1"/>
      <c r="B1418" s="1"/>
      <c r="C1418" s="5"/>
      <c r="D1418" s="1"/>
      <c r="E1418" s="1"/>
      <c r="F1418" s="1"/>
      <c r="G1418" s="1"/>
      <c r="H1418" s="5"/>
      <c r="I1418" s="2"/>
      <c r="J1418" s="2"/>
      <c r="K1418" s="3"/>
      <c r="L1418" s="5"/>
      <c r="M1418" s="1"/>
      <c r="N1418" s="1"/>
      <c r="O1418" s="1"/>
      <c r="P1418" s="1"/>
      <c r="Q1418" s="1"/>
      <c r="R1418" s="1"/>
      <c r="S1418" s="1"/>
      <c r="T1418" s="1"/>
      <c r="U1418" s="5"/>
      <c r="V1418" s="5"/>
      <c r="W1418" s="5"/>
      <c r="X1418" s="5"/>
      <c r="Y1418" s="5"/>
      <c r="Z1418" s="5"/>
      <c r="AA1418" s="5"/>
      <c r="AB1418" s="5"/>
      <c r="AC1418" s="5"/>
      <c r="AD1418" s="5"/>
      <c r="AE1418" s="6"/>
      <c r="AF1418" s="5"/>
      <c r="AG1418" s="7"/>
      <c r="AH1418" s="6"/>
      <c r="AI1418" s="8"/>
      <c r="AJ1418" s="5"/>
      <c r="AK1418" s="5"/>
      <c r="AL1418" s="5"/>
      <c r="AM1418" s="5"/>
      <c r="AN1418" s="5"/>
      <c r="AO1418" s="5"/>
      <c r="AP1418" s="5"/>
      <c r="AQ1418" s="5"/>
      <c r="AR1418" s="5"/>
      <c r="AS1418" s="5"/>
      <c r="AT1418" s="5"/>
      <c r="AU1418" s="9"/>
      <c r="AV1418" s="1"/>
      <c r="AW1418" s="1"/>
    </row>
    <row r="1419">
      <c r="A1419" s="1"/>
      <c r="B1419" s="1"/>
      <c r="C1419" s="5"/>
      <c r="D1419" s="1"/>
      <c r="E1419" s="1"/>
      <c r="F1419" s="1"/>
      <c r="G1419" s="1"/>
      <c r="H1419" s="5"/>
      <c r="I1419" s="2"/>
      <c r="J1419" s="2"/>
      <c r="K1419" s="3"/>
      <c r="L1419" s="5"/>
      <c r="M1419" s="1"/>
      <c r="N1419" s="1"/>
      <c r="O1419" s="1"/>
      <c r="P1419" s="1"/>
      <c r="Q1419" s="1"/>
      <c r="R1419" s="1"/>
      <c r="S1419" s="1"/>
      <c r="T1419" s="1"/>
      <c r="U1419" s="5"/>
      <c r="V1419" s="5"/>
      <c r="W1419" s="5"/>
      <c r="X1419" s="5"/>
      <c r="Y1419" s="5"/>
      <c r="Z1419" s="5"/>
      <c r="AA1419" s="5"/>
      <c r="AB1419" s="5"/>
      <c r="AC1419" s="5"/>
      <c r="AD1419" s="5"/>
      <c r="AE1419" s="6"/>
      <c r="AF1419" s="5"/>
      <c r="AG1419" s="7"/>
      <c r="AH1419" s="6"/>
      <c r="AI1419" s="8"/>
      <c r="AJ1419" s="5"/>
      <c r="AK1419" s="5"/>
      <c r="AL1419" s="5"/>
      <c r="AM1419" s="5"/>
      <c r="AN1419" s="5"/>
      <c r="AO1419" s="5"/>
      <c r="AP1419" s="5"/>
      <c r="AQ1419" s="5"/>
      <c r="AR1419" s="5"/>
      <c r="AS1419" s="5"/>
      <c r="AT1419" s="5"/>
      <c r="AU1419" s="9"/>
      <c r="AV1419" s="1"/>
      <c r="AW1419" s="1"/>
    </row>
    <row r="1420">
      <c r="A1420" s="1"/>
      <c r="B1420" s="1"/>
      <c r="C1420" s="5"/>
      <c r="D1420" s="1"/>
      <c r="E1420" s="1"/>
      <c r="F1420" s="1"/>
      <c r="G1420" s="1"/>
      <c r="H1420" s="5"/>
      <c r="I1420" s="2"/>
      <c r="J1420" s="2"/>
      <c r="K1420" s="3"/>
      <c r="L1420" s="5"/>
      <c r="M1420" s="1"/>
      <c r="N1420" s="1"/>
      <c r="O1420" s="1"/>
      <c r="P1420" s="1"/>
      <c r="Q1420" s="1"/>
      <c r="R1420" s="1"/>
      <c r="S1420" s="1"/>
      <c r="T1420" s="1"/>
      <c r="U1420" s="5"/>
      <c r="V1420" s="5"/>
      <c r="W1420" s="5"/>
      <c r="X1420" s="5"/>
      <c r="Y1420" s="5"/>
      <c r="Z1420" s="5"/>
      <c r="AA1420" s="5"/>
      <c r="AB1420" s="5"/>
      <c r="AC1420" s="5"/>
      <c r="AD1420" s="5"/>
      <c r="AE1420" s="6"/>
      <c r="AF1420" s="5"/>
      <c r="AG1420" s="7"/>
      <c r="AH1420" s="6"/>
      <c r="AI1420" s="8"/>
      <c r="AJ1420" s="5"/>
      <c r="AK1420" s="5"/>
      <c r="AL1420" s="5"/>
      <c r="AM1420" s="5"/>
      <c r="AN1420" s="5"/>
      <c r="AO1420" s="5"/>
      <c r="AP1420" s="5"/>
      <c r="AQ1420" s="5"/>
      <c r="AR1420" s="5"/>
      <c r="AS1420" s="5"/>
      <c r="AT1420" s="5"/>
      <c r="AU1420" s="9"/>
      <c r="AV1420" s="1"/>
      <c r="AW1420" s="1"/>
    </row>
    <row r="1421">
      <c r="A1421" s="1"/>
      <c r="B1421" s="1"/>
      <c r="C1421" s="5"/>
      <c r="D1421" s="1"/>
      <c r="E1421" s="1"/>
      <c r="F1421" s="1"/>
      <c r="G1421" s="1"/>
      <c r="H1421" s="5"/>
      <c r="I1421" s="2"/>
      <c r="J1421" s="2"/>
      <c r="K1421" s="3"/>
      <c r="L1421" s="5"/>
      <c r="M1421" s="1"/>
      <c r="N1421" s="1"/>
      <c r="O1421" s="1"/>
      <c r="P1421" s="1"/>
      <c r="Q1421" s="1"/>
      <c r="R1421" s="1"/>
      <c r="S1421" s="1"/>
      <c r="T1421" s="1"/>
      <c r="U1421" s="5"/>
      <c r="V1421" s="5"/>
      <c r="W1421" s="5"/>
      <c r="X1421" s="5"/>
      <c r="Y1421" s="5"/>
      <c r="Z1421" s="5"/>
      <c r="AA1421" s="5"/>
      <c r="AB1421" s="5"/>
      <c r="AC1421" s="5"/>
      <c r="AD1421" s="5"/>
      <c r="AE1421" s="6"/>
      <c r="AF1421" s="5"/>
      <c r="AG1421" s="7"/>
      <c r="AH1421" s="6"/>
      <c r="AI1421" s="8"/>
      <c r="AJ1421" s="5"/>
      <c r="AK1421" s="5"/>
      <c r="AL1421" s="5"/>
      <c r="AM1421" s="5"/>
      <c r="AN1421" s="5"/>
      <c r="AO1421" s="5"/>
      <c r="AP1421" s="5"/>
      <c r="AQ1421" s="5"/>
      <c r="AR1421" s="5"/>
      <c r="AS1421" s="5"/>
      <c r="AT1421" s="5"/>
      <c r="AU1421" s="9"/>
      <c r="AV1421" s="1"/>
      <c r="AW1421" s="1"/>
    </row>
    <row r="1422">
      <c r="A1422" s="1"/>
      <c r="B1422" s="1"/>
      <c r="C1422" s="5"/>
      <c r="D1422" s="1"/>
      <c r="E1422" s="1"/>
      <c r="F1422" s="1"/>
      <c r="G1422" s="1"/>
      <c r="H1422" s="5"/>
      <c r="I1422" s="2"/>
      <c r="J1422" s="2"/>
      <c r="K1422" s="3"/>
      <c r="L1422" s="5"/>
      <c r="M1422" s="1"/>
      <c r="N1422" s="1"/>
      <c r="O1422" s="1"/>
      <c r="P1422" s="1"/>
      <c r="Q1422" s="1"/>
      <c r="R1422" s="1"/>
      <c r="S1422" s="1"/>
      <c r="T1422" s="1"/>
      <c r="U1422" s="5"/>
      <c r="V1422" s="5"/>
      <c r="W1422" s="5"/>
      <c r="X1422" s="5"/>
      <c r="Y1422" s="5"/>
      <c r="Z1422" s="5"/>
      <c r="AA1422" s="5"/>
      <c r="AB1422" s="5"/>
      <c r="AC1422" s="5"/>
      <c r="AD1422" s="5"/>
      <c r="AE1422" s="6"/>
      <c r="AF1422" s="5"/>
      <c r="AG1422" s="7"/>
      <c r="AH1422" s="6"/>
      <c r="AI1422" s="8"/>
      <c r="AJ1422" s="5"/>
      <c r="AK1422" s="5"/>
      <c r="AL1422" s="5"/>
      <c r="AM1422" s="5"/>
      <c r="AN1422" s="5"/>
      <c r="AO1422" s="5"/>
      <c r="AP1422" s="5"/>
      <c r="AQ1422" s="5"/>
      <c r="AR1422" s="5"/>
      <c r="AS1422" s="5"/>
      <c r="AT1422" s="5"/>
      <c r="AU1422" s="9"/>
      <c r="AV1422" s="1"/>
      <c r="AW1422" s="1"/>
    </row>
    <row r="1423">
      <c r="A1423" s="1"/>
      <c r="B1423" s="1"/>
      <c r="C1423" s="5"/>
      <c r="D1423" s="1"/>
      <c r="E1423" s="1"/>
      <c r="F1423" s="1"/>
      <c r="G1423" s="1"/>
      <c r="H1423" s="5"/>
      <c r="I1423" s="2"/>
      <c r="J1423" s="2"/>
      <c r="K1423" s="3"/>
      <c r="L1423" s="5"/>
      <c r="M1423" s="1"/>
      <c r="N1423" s="1"/>
      <c r="O1423" s="1"/>
      <c r="P1423" s="1"/>
      <c r="Q1423" s="1"/>
      <c r="R1423" s="1"/>
      <c r="S1423" s="1"/>
      <c r="T1423" s="1"/>
      <c r="U1423" s="5"/>
      <c r="V1423" s="5"/>
      <c r="W1423" s="5"/>
      <c r="X1423" s="5"/>
      <c r="Y1423" s="5"/>
      <c r="Z1423" s="5"/>
      <c r="AA1423" s="5"/>
      <c r="AB1423" s="5"/>
      <c r="AC1423" s="5"/>
      <c r="AD1423" s="5"/>
      <c r="AE1423" s="6"/>
      <c r="AF1423" s="5"/>
      <c r="AG1423" s="7"/>
      <c r="AH1423" s="6"/>
      <c r="AI1423" s="8"/>
      <c r="AJ1423" s="5"/>
      <c r="AK1423" s="5"/>
      <c r="AL1423" s="5"/>
      <c r="AM1423" s="5"/>
      <c r="AN1423" s="5"/>
      <c r="AO1423" s="5"/>
      <c r="AP1423" s="5"/>
      <c r="AQ1423" s="5"/>
      <c r="AR1423" s="5"/>
      <c r="AS1423" s="5"/>
      <c r="AT1423" s="5"/>
      <c r="AU1423" s="9"/>
      <c r="AV1423" s="1"/>
      <c r="AW1423" s="1"/>
    </row>
    <row r="1424">
      <c r="A1424" s="1"/>
      <c r="B1424" s="1"/>
      <c r="C1424" s="5"/>
      <c r="D1424" s="1"/>
      <c r="E1424" s="1"/>
      <c r="F1424" s="1"/>
      <c r="G1424" s="1"/>
      <c r="H1424" s="5"/>
      <c r="I1424" s="2"/>
      <c r="J1424" s="2"/>
      <c r="K1424" s="3"/>
      <c r="L1424" s="5"/>
      <c r="M1424" s="1"/>
      <c r="N1424" s="1"/>
      <c r="O1424" s="1"/>
      <c r="P1424" s="1"/>
      <c r="Q1424" s="1"/>
      <c r="R1424" s="1"/>
      <c r="S1424" s="1"/>
      <c r="T1424" s="1"/>
      <c r="U1424" s="5"/>
      <c r="V1424" s="5"/>
      <c r="W1424" s="5"/>
      <c r="X1424" s="5"/>
      <c r="Y1424" s="5"/>
      <c r="Z1424" s="5"/>
      <c r="AA1424" s="5"/>
      <c r="AB1424" s="5"/>
      <c r="AC1424" s="5"/>
      <c r="AD1424" s="5"/>
      <c r="AE1424" s="6"/>
      <c r="AF1424" s="5"/>
      <c r="AG1424" s="7"/>
      <c r="AH1424" s="6"/>
      <c r="AI1424" s="8"/>
      <c r="AJ1424" s="5"/>
      <c r="AK1424" s="5"/>
      <c r="AL1424" s="5"/>
      <c r="AM1424" s="5"/>
      <c r="AN1424" s="5"/>
      <c r="AO1424" s="5"/>
      <c r="AP1424" s="5"/>
      <c r="AQ1424" s="5"/>
      <c r="AR1424" s="5"/>
      <c r="AS1424" s="5"/>
      <c r="AT1424" s="5"/>
      <c r="AU1424" s="9"/>
      <c r="AV1424" s="1"/>
      <c r="AW1424" s="1"/>
    </row>
    <row r="1425">
      <c r="A1425" s="1"/>
      <c r="B1425" s="1"/>
      <c r="C1425" s="5"/>
      <c r="D1425" s="1"/>
      <c r="E1425" s="1"/>
      <c r="F1425" s="1"/>
      <c r="G1425" s="1"/>
      <c r="H1425" s="5"/>
      <c r="I1425" s="2"/>
      <c r="J1425" s="2"/>
      <c r="K1425" s="3"/>
      <c r="L1425" s="5"/>
      <c r="M1425" s="1"/>
      <c r="N1425" s="1"/>
      <c r="O1425" s="1"/>
      <c r="P1425" s="1"/>
      <c r="Q1425" s="1"/>
      <c r="R1425" s="1"/>
      <c r="S1425" s="1"/>
      <c r="T1425" s="1"/>
      <c r="U1425" s="5"/>
      <c r="V1425" s="5"/>
      <c r="W1425" s="5"/>
      <c r="X1425" s="5"/>
      <c r="Y1425" s="5"/>
      <c r="Z1425" s="5"/>
      <c r="AA1425" s="5"/>
      <c r="AB1425" s="5"/>
      <c r="AC1425" s="5"/>
      <c r="AD1425" s="5"/>
      <c r="AE1425" s="6"/>
      <c r="AF1425" s="5"/>
      <c r="AG1425" s="7"/>
      <c r="AH1425" s="6"/>
      <c r="AI1425" s="8"/>
      <c r="AJ1425" s="5"/>
      <c r="AK1425" s="5"/>
      <c r="AL1425" s="5"/>
      <c r="AM1425" s="5"/>
      <c r="AN1425" s="5"/>
      <c r="AO1425" s="5"/>
      <c r="AP1425" s="5"/>
      <c r="AQ1425" s="5"/>
      <c r="AR1425" s="5"/>
      <c r="AS1425" s="5"/>
      <c r="AT1425" s="5"/>
      <c r="AU1425" s="9"/>
      <c r="AV1425" s="1"/>
      <c r="AW1425" s="1"/>
    </row>
    <row r="1426">
      <c r="A1426" s="1"/>
      <c r="B1426" s="1"/>
      <c r="C1426" s="5"/>
      <c r="D1426" s="1"/>
      <c r="E1426" s="1"/>
      <c r="F1426" s="1"/>
      <c r="G1426" s="1"/>
      <c r="H1426" s="5"/>
      <c r="I1426" s="2"/>
      <c r="J1426" s="2"/>
      <c r="K1426" s="3"/>
      <c r="L1426" s="5"/>
      <c r="M1426" s="1"/>
      <c r="N1426" s="1"/>
      <c r="O1426" s="1"/>
      <c r="P1426" s="1"/>
      <c r="Q1426" s="1"/>
      <c r="R1426" s="1"/>
      <c r="S1426" s="1"/>
      <c r="T1426" s="1"/>
      <c r="U1426" s="5"/>
      <c r="V1426" s="5"/>
      <c r="W1426" s="5"/>
      <c r="X1426" s="5"/>
      <c r="Y1426" s="5"/>
      <c r="Z1426" s="5"/>
      <c r="AA1426" s="5"/>
      <c r="AB1426" s="5"/>
      <c r="AC1426" s="5"/>
      <c r="AD1426" s="5"/>
      <c r="AE1426" s="6"/>
      <c r="AF1426" s="5"/>
      <c r="AG1426" s="7"/>
      <c r="AH1426" s="6"/>
      <c r="AI1426" s="8"/>
      <c r="AJ1426" s="5"/>
      <c r="AK1426" s="5"/>
      <c r="AL1426" s="5"/>
      <c r="AM1426" s="5"/>
      <c r="AN1426" s="5"/>
      <c r="AO1426" s="5"/>
      <c r="AP1426" s="5"/>
      <c r="AQ1426" s="5"/>
      <c r="AR1426" s="5"/>
      <c r="AS1426" s="5"/>
      <c r="AT1426" s="5"/>
      <c r="AU1426" s="9"/>
      <c r="AV1426" s="1"/>
      <c r="AW1426" s="1"/>
    </row>
    <row r="1427">
      <c r="A1427" s="1"/>
      <c r="B1427" s="1"/>
      <c r="C1427" s="5"/>
      <c r="D1427" s="1"/>
      <c r="E1427" s="1"/>
      <c r="F1427" s="1"/>
      <c r="G1427" s="1"/>
      <c r="H1427" s="5"/>
      <c r="I1427" s="2"/>
      <c r="J1427" s="2"/>
      <c r="K1427" s="3"/>
      <c r="L1427" s="5"/>
      <c r="M1427" s="1"/>
      <c r="N1427" s="1"/>
      <c r="O1427" s="1"/>
      <c r="P1427" s="1"/>
      <c r="Q1427" s="1"/>
      <c r="R1427" s="1"/>
      <c r="S1427" s="1"/>
      <c r="T1427" s="1"/>
      <c r="U1427" s="5"/>
      <c r="V1427" s="5"/>
      <c r="W1427" s="5"/>
      <c r="X1427" s="5"/>
      <c r="Y1427" s="5"/>
      <c r="Z1427" s="5"/>
      <c r="AA1427" s="5"/>
      <c r="AB1427" s="5"/>
      <c r="AC1427" s="5"/>
      <c r="AD1427" s="5"/>
      <c r="AE1427" s="6"/>
      <c r="AF1427" s="5"/>
      <c r="AG1427" s="7"/>
      <c r="AH1427" s="6"/>
      <c r="AI1427" s="8"/>
      <c r="AJ1427" s="5"/>
      <c r="AK1427" s="5"/>
      <c r="AL1427" s="5"/>
      <c r="AM1427" s="5"/>
      <c r="AN1427" s="5"/>
      <c r="AO1427" s="5"/>
      <c r="AP1427" s="5"/>
      <c r="AQ1427" s="5"/>
      <c r="AR1427" s="5"/>
      <c r="AS1427" s="5"/>
      <c r="AT1427" s="5"/>
      <c r="AU1427" s="9"/>
      <c r="AV1427" s="1"/>
      <c r="AW1427" s="1"/>
    </row>
    <row r="1428">
      <c r="A1428" s="1"/>
      <c r="B1428" s="1"/>
      <c r="C1428" s="5"/>
      <c r="D1428" s="1"/>
      <c r="E1428" s="1"/>
      <c r="F1428" s="1"/>
      <c r="G1428" s="1"/>
      <c r="H1428" s="5"/>
      <c r="I1428" s="2"/>
      <c r="J1428" s="2"/>
      <c r="K1428" s="3"/>
      <c r="L1428" s="5"/>
      <c r="M1428" s="1"/>
      <c r="N1428" s="1"/>
      <c r="O1428" s="1"/>
      <c r="P1428" s="1"/>
      <c r="Q1428" s="1"/>
      <c r="R1428" s="1"/>
      <c r="S1428" s="1"/>
      <c r="T1428" s="1"/>
      <c r="U1428" s="5"/>
      <c r="V1428" s="5"/>
      <c r="W1428" s="5"/>
      <c r="X1428" s="5"/>
      <c r="Y1428" s="5"/>
      <c r="Z1428" s="5"/>
      <c r="AA1428" s="5"/>
      <c r="AB1428" s="5"/>
      <c r="AC1428" s="5"/>
      <c r="AD1428" s="5"/>
      <c r="AE1428" s="6"/>
      <c r="AF1428" s="5"/>
      <c r="AG1428" s="7"/>
      <c r="AH1428" s="6"/>
      <c r="AI1428" s="8"/>
      <c r="AJ1428" s="5"/>
      <c r="AK1428" s="5"/>
      <c r="AL1428" s="5"/>
      <c r="AM1428" s="5"/>
      <c r="AN1428" s="5"/>
      <c r="AO1428" s="5"/>
      <c r="AP1428" s="5"/>
      <c r="AQ1428" s="5"/>
      <c r="AR1428" s="5"/>
      <c r="AS1428" s="5"/>
      <c r="AT1428" s="5"/>
      <c r="AU1428" s="9"/>
      <c r="AV1428" s="1"/>
      <c r="AW1428" s="1"/>
    </row>
    <row r="1429">
      <c r="A1429" s="1"/>
      <c r="B1429" s="1"/>
      <c r="C1429" s="5"/>
      <c r="D1429" s="1"/>
      <c r="E1429" s="1"/>
      <c r="F1429" s="1"/>
      <c r="G1429" s="1"/>
      <c r="H1429" s="5"/>
      <c r="I1429" s="2"/>
      <c r="J1429" s="2"/>
      <c r="K1429" s="3"/>
      <c r="L1429" s="5"/>
      <c r="M1429" s="1"/>
      <c r="N1429" s="1"/>
      <c r="O1429" s="1"/>
      <c r="P1429" s="1"/>
      <c r="Q1429" s="1"/>
      <c r="R1429" s="1"/>
      <c r="S1429" s="1"/>
      <c r="T1429" s="1"/>
      <c r="U1429" s="5"/>
      <c r="V1429" s="5"/>
      <c r="W1429" s="5"/>
      <c r="X1429" s="5"/>
      <c r="Y1429" s="5"/>
      <c r="Z1429" s="5"/>
      <c r="AA1429" s="5"/>
      <c r="AB1429" s="5"/>
      <c r="AC1429" s="5"/>
      <c r="AD1429" s="5"/>
      <c r="AE1429" s="6"/>
      <c r="AF1429" s="5"/>
      <c r="AG1429" s="7"/>
      <c r="AH1429" s="6"/>
      <c r="AI1429" s="8"/>
      <c r="AJ1429" s="5"/>
      <c r="AK1429" s="5"/>
      <c r="AL1429" s="5"/>
      <c r="AM1429" s="5"/>
      <c r="AN1429" s="5"/>
      <c r="AO1429" s="5"/>
      <c r="AP1429" s="5"/>
      <c r="AQ1429" s="5"/>
      <c r="AR1429" s="5"/>
      <c r="AS1429" s="5"/>
      <c r="AT1429" s="5"/>
      <c r="AU1429" s="9"/>
      <c r="AV1429" s="1"/>
      <c r="AW1429" s="1"/>
    </row>
    <row r="1430">
      <c r="A1430" s="1"/>
      <c r="B1430" s="1"/>
      <c r="C1430" s="5"/>
      <c r="D1430" s="1"/>
      <c r="E1430" s="1"/>
      <c r="F1430" s="1"/>
      <c r="G1430" s="1"/>
      <c r="H1430" s="5"/>
      <c r="I1430" s="2"/>
      <c r="J1430" s="2"/>
      <c r="K1430" s="3"/>
      <c r="L1430" s="5"/>
      <c r="M1430" s="1"/>
      <c r="N1430" s="1"/>
      <c r="O1430" s="1"/>
      <c r="P1430" s="1"/>
      <c r="Q1430" s="1"/>
      <c r="R1430" s="1"/>
      <c r="S1430" s="1"/>
      <c r="T1430" s="1"/>
      <c r="U1430" s="5"/>
      <c r="V1430" s="5"/>
      <c r="W1430" s="5"/>
      <c r="X1430" s="5"/>
      <c r="Y1430" s="5"/>
      <c r="Z1430" s="5"/>
      <c r="AA1430" s="5"/>
      <c r="AB1430" s="5"/>
      <c r="AC1430" s="5"/>
      <c r="AD1430" s="5"/>
      <c r="AE1430" s="6"/>
      <c r="AF1430" s="5"/>
      <c r="AG1430" s="7"/>
      <c r="AH1430" s="6"/>
      <c r="AI1430" s="8"/>
      <c r="AJ1430" s="5"/>
      <c r="AK1430" s="5"/>
      <c r="AL1430" s="5"/>
      <c r="AM1430" s="5"/>
      <c r="AN1430" s="5"/>
      <c r="AO1430" s="5"/>
      <c r="AP1430" s="5"/>
      <c r="AQ1430" s="5"/>
      <c r="AR1430" s="5"/>
      <c r="AS1430" s="5"/>
      <c r="AT1430" s="5"/>
      <c r="AU1430" s="9"/>
      <c r="AV1430" s="1"/>
      <c r="AW1430" s="1"/>
    </row>
    <row r="1431">
      <c r="A1431" s="1"/>
      <c r="B1431" s="1"/>
      <c r="C1431" s="5"/>
      <c r="D1431" s="1"/>
      <c r="E1431" s="1"/>
      <c r="F1431" s="1"/>
      <c r="G1431" s="1"/>
      <c r="H1431" s="5"/>
      <c r="I1431" s="2"/>
      <c r="J1431" s="2"/>
      <c r="K1431" s="3"/>
      <c r="L1431" s="5"/>
      <c r="M1431" s="1"/>
      <c r="N1431" s="1"/>
      <c r="O1431" s="1"/>
      <c r="P1431" s="1"/>
      <c r="Q1431" s="1"/>
      <c r="R1431" s="1"/>
      <c r="S1431" s="1"/>
      <c r="T1431" s="1"/>
      <c r="U1431" s="5"/>
      <c r="V1431" s="5"/>
      <c r="W1431" s="5"/>
      <c r="X1431" s="5"/>
      <c r="Y1431" s="5"/>
      <c r="Z1431" s="5"/>
      <c r="AA1431" s="5"/>
      <c r="AB1431" s="5"/>
      <c r="AC1431" s="5"/>
      <c r="AD1431" s="5"/>
      <c r="AE1431" s="6"/>
      <c r="AF1431" s="5"/>
      <c r="AG1431" s="7"/>
      <c r="AH1431" s="6"/>
      <c r="AI1431" s="8"/>
      <c r="AJ1431" s="5"/>
      <c r="AK1431" s="5"/>
      <c r="AL1431" s="5"/>
      <c r="AM1431" s="5"/>
      <c r="AN1431" s="5"/>
      <c r="AO1431" s="5"/>
      <c r="AP1431" s="5"/>
      <c r="AQ1431" s="5"/>
      <c r="AR1431" s="5"/>
      <c r="AS1431" s="5"/>
      <c r="AT1431" s="5"/>
      <c r="AU1431" s="9"/>
      <c r="AV1431" s="1"/>
      <c r="AW1431" s="1"/>
    </row>
    <row r="1432">
      <c r="A1432" s="1"/>
      <c r="B1432" s="1"/>
      <c r="C1432" s="5"/>
      <c r="D1432" s="1"/>
      <c r="E1432" s="1"/>
      <c r="F1432" s="1"/>
      <c r="G1432" s="1"/>
      <c r="H1432" s="5"/>
      <c r="I1432" s="2"/>
      <c r="J1432" s="2"/>
      <c r="K1432" s="3"/>
      <c r="L1432" s="5"/>
      <c r="M1432" s="1"/>
      <c r="N1432" s="1"/>
      <c r="O1432" s="1"/>
      <c r="P1432" s="1"/>
      <c r="Q1432" s="1"/>
      <c r="R1432" s="1"/>
      <c r="S1432" s="1"/>
      <c r="T1432" s="1"/>
      <c r="U1432" s="5"/>
      <c r="V1432" s="5"/>
      <c r="W1432" s="5"/>
      <c r="X1432" s="5"/>
      <c r="Y1432" s="5"/>
      <c r="Z1432" s="5"/>
      <c r="AA1432" s="5"/>
      <c r="AB1432" s="5"/>
      <c r="AC1432" s="5"/>
      <c r="AD1432" s="5"/>
      <c r="AE1432" s="6"/>
      <c r="AF1432" s="5"/>
      <c r="AG1432" s="7"/>
      <c r="AH1432" s="6"/>
      <c r="AI1432" s="8"/>
      <c r="AJ1432" s="5"/>
      <c r="AK1432" s="5"/>
      <c r="AL1432" s="5"/>
      <c r="AM1432" s="5"/>
      <c r="AN1432" s="5"/>
      <c r="AO1432" s="5"/>
      <c r="AP1432" s="5"/>
      <c r="AQ1432" s="5"/>
      <c r="AR1432" s="5"/>
      <c r="AS1432" s="5"/>
      <c r="AT1432" s="5"/>
      <c r="AU1432" s="9"/>
      <c r="AV1432" s="1"/>
      <c r="AW1432" s="1"/>
    </row>
    <row r="1433">
      <c r="A1433" s="1"/>
      <c r="B1433" s="1"/>
      <c r="C1433" s="5"/>
      <c r="D1433" s="1"/>
      <c r="E1433" s="1"/>
      <c r="F1433" s="1"/>
      <c r="G1433" s="1"/>
      <c r="H1433" s="5"/>
      <c r="I1433" s="2"/>
      <c r="J1433" s="2"/>
      <c r="K1433" s="3"/>
      <c r="L1433" s="5"/>
      <c r="M1433" s="1"/>
      <c r="N1433" s="1"/>
      <c r="O1433" s="1"/>
      <c r="P1433" s="1"/>
      <c r="Q1433" s="1"/>
      <c r="R1433" s="1"/>
      <c r="S1433" s="1"/>
      <c r="T1433" s="1"/>
      <c r="U1433" s="5"/>
      <c r="V1433" s="5"/>
      <c r="W1433" s="5"/>
      <c r="X1433" s="5"/>
      <c r="Y1433" s="5"/>
      <c r="Z1433" s="5"/>
      <c r="AA1433" s="5"/>
      <c r="AB1433" s="5"/>
      <c r="AC1433" s="5"/>
      <c r="AD1433" s="5"/>
      <c r="AE1433" s="6"/>
      <c r="AF1433" s="5"/>
      <c r="AG1433" s="7"/>
      <c r="AH1433" s="6"/>
      <c r="AI1433" s="8"/>
      <c r="AJ1433" s="5"/>
      <c r="AK1433" s="5"/>
      <c r="AL1433" s="5"/>
      <c r="AM1433" s="5"/>
      <c r="AN1433" s="5"/>
      <c r="AO1433" s="5"/>
      <c r="AP1433" s="5"/>
      <c r="AQ1433" s="5"/>
      <c r="AR1433" s="5"/>
      <c r="AS1433" s="5"/>
      <c r="AT1433" s="5"/>
      <c r="AU1433" s="9"/>
      <c r="AV1433" s="1"/>
      <c r="AW1433" s="1"/>
    </row>
    <row r="1434">
      <c r="A1434" s="1"/>
      <c r="B1434" s="1"/>
      <c r="C1434" s="5"/>
      <c r="D1434" s="1"/>
      <c r="E1434" s="1"/>
      <c r="F1434" s="1"/>
      <c r="G1434" s="1"/>
      <c r="H1434" s="5"/>
      <c r="I1434" s="2"/>
      <c r="J1434" s="2"/>
      <c r="K1434" s="3"/>
      <c r="L1434" s="5"/>
      <c r="M1434" s="1"/>
      <c r="N1434" s="1"/>
      <c r="O1434" s="1"/>
      <c r="P1434" s="1"/>
      <c r="Q1434" s="1"/>
      <c r="R1434" s="1"/>
      <c r="S1434" s="1"/>
      <c r="T1434" s="1"/>
      <c r="U1434" s="5"/>
      <c r="V1434" s="5"/>
      <c r="W1434" s="5"/>
      <c r="X1434" s="5"/>
      <c r="Y1434" s="5"/>
      <c r="Z1434" s="5"/>
      <c r="AA1434" s="5"/>
      <c r="AB1434" s="5"/>
      <c r="AC1434" s="5"/>
      <c r="AD1434" s="5"/>
      <c r="AE1434" s="6"/>
      <c r="AF1434" s="5"/>
      <c r="AG1434" s="7"/>
      <c r="AH1434" s="6"/>
      <c r="AI1434" s="8"/>
      <c r="AJ1434" s="5"/>
      <c r="AK1434" s="5"/>
      <c r="AL1434" s="5"/>
      <c r="AM1434" s="5"/>
      <c r="AN1434" s="5"/>
      <c r="AO1434" s="5"/>
      <c r="AP1434" s="5"/>
      <c r="AQ1434" s="5"/>
      <c r="AR1434" s="5"/>
      <c r="AS1434" s="5"/>
      <c r="AT1434" s="5"/>
      <c r="AU1434" s="9"/>
      <c r="AV1434" s="1"/>
      <c r="AW1434" s="1"/>
    </row>
    <row r="1435">
      <c r="A1435" s="1"/>
      <c r="B1435" s="1"/>
      <c r="C1435" s="5"/>
      <c r="D1435" s="1"/>
      <c r="E1435" s="1"/>
      <c r="F1435" s="1"/>
      <c r="G1435" s="1"/>
      <c r="H1435" s="5"/>
      <c r="I1435" s="2"/>
      <c r="J1435" s="2"/>
      <c r="K1435" s="3"/>
      <c r="L1435" s="5"/>
      <c r="M1435" s="1"/>
      <c r="N1435" s="1"/>
      <c r="O1435" s="1"/>
      <c r="P1435" s="1"/>
      <c r="Q1435" s="1"/>
      <c r="R1435" s="1"/>
      <c r="S1435" s="1"/>
      <c r="T1435" s="1"/>
      <c r="U1435" s="5"/>
      <c r="V1435" s="5"/>
      <c r="W1435" s="5"/>
      <c r="X1435" s="5"/>
      <c r="Y1435" s="5"/>
      <c r="Z1435" s="5"/>
      <c r="AA1435" s="5"/>
      <c r="AB1435" s="5"/>
      <c r="AC1435" s="5"/>
      <c r="AD1435" s="5"/>
      <c r="AE1435" s="6"/>
      <c r="AF1435" s="5"/>
      <c r="AG1435" s="7"/>
      <c r="AH1435" s="6"/>
      <c r="AI1435" s="8"/>
      <c r="AJ1435" s="5"/>
      <c r="AK1435" s="5"/>
      <c r="AL1435" s="5"/>
      <c r="AM1435" s="5"/>
      <c r="AN1435" s="5"/>
      <c r="AO1435" s="5"/>
      <c r="AP1435" s="5"/>
      <c r="AQ1435" s="5"/>
      <c r="AR1435" s="5"/>
      <c r="AS1435" s="5"/>
      <c r="AT1435" s="5"/>
      <c r="AU1435" s="9"/>
      <c r="AV1435" s="1"/>
      <c r="AW1435" s="1"/>
    </row>
    <row r="1436">
      <c r="A1436" s="1"/>
      <c r="B1436" s="1"/>
      <c r="C1436" s="5"/>
      <c r="D1436" s="1"/>
      <c r="E1436" s="1"/>
      <c r="F1436" s="1"/>
      <c r="G1436" s="1"/>
      <c r="H1436" s="5"/>
      <c r="I1436" s="2"/>
      <c r="J1436" s="2"/>
      <c r="K1436" s="3"/>
      <c r="L1436" s="5"/>
      <c r="M1436" s="1"/>
      <c r="N1436" s="1"/>
      <c r="O1436" s="1"/>
      <c r="P1436" s="1"/>
      <c r="Q1436" s="1"/>
      <c r="R1436" s="1"/>
      <c r="S1436" s="1"/>
      <c r="T1436" s="1"/>
      <c r="U1436" s="5"/>
      <c r="V1436" s="5"/>
      <c r="W1436" s="5"/>
      <c r="X1436" s="5"/>
      <c r="Y1436" s="5"/>
      <c r="Z1436" s="5"/>
      <c r="AA1436" s="5"/>
      <c r="AB1436" s="5"/>
      <c r="AC1436" s="5"/>
      <c r="AD1436" s="5"/>
      <c r="AE1436" s="6"/>
      <c r="AF1436" s="5"/>
      <c r="AG1436" s="7"/>
      <c r="AH1436" s="6"/>
      <c r="AI1436" s="8"/>
      <c r="AJ1436" s="5"/>
      <c r="AK1436" s="5"/>
      <c r="AL1436" s="5"/>
      <c r="AM1436" s="5"/>
      <c r="AN1436" s="5"/>
      <c r="AO1436" s="5"/>
      <c r="AP1436" s="5"/>
      <c r="AQ1436" s="5"/>
      <c r="AR1436" s="5"/>
      <c r="AS1436" s="5"/>
      <c r="AT1436" s="5"/>
      <c r="AU1436" s="9"/>
      <c r="AV1436" s="1"/>
      <c r="AW1436" s="1"/>
    </row>
    <row r="1437">
      <c r="A1437" s="1"/>
      <c r="B1437" s="1"/>
      <c r="C1437" s="5"/>
      <c r="D1437" s="1"/>
      <c r="E1437" s="1"/>
      <c r="F1437" s="1"/>
      <c r="G1437" s="1"/>
      <c r="H1437" s="5"/>
      <c r="I1437" s="2"/>
      <c r="J1437" s="2"/>
      <c r="K1437" s="3"/>
      <c r="L1437" s="5"/>
      <c r="M1437" s="1"/>
      <c r="N1437" s="1"/>
      <c r="O1437" s="1"/>
      <c r="P1437" s="1"/>
      <c r="Q1437" s="1"/>
      <c r="R1437" s="1"/>
      <c r="S1437" s="1"/>
      <c r="T1437" s="1"/>
      <c r="U1437" s="5"/>
      <c r="V1437" s="5"/>
      <c r="W1437" s="5"/>
      <c r="X1437" s="5"/>
      <c r="Y1437" s="5"/>
      <c r="Z1437" s="5"/>
      <c r="AA1437" s="5"/>
      <c r="AB1437" s="5"/>
      <c r="AC1437" s="5"/>
      <c r="AD1437" s="5"/>
      <c r="AE1437" s="6"/>
      <c r="AF1437" s="5"/>
      <c r="AG1437" s="7"/>
      <c r="AH1437" s="6"/>
      <c r="AI1437" s="8"/>
      <c r="AJ1437" s="5"/>
      <c r="AK1437" s="5"/>
      <c r="AL1437" s="5"/>
      <c r="AM1437" s="5"/>
      <c r="AN1437" s="5"/>
      <c r="AO1437" s="5"/>
      <c r="AP1437" s="5"/>
      <c r="AQ1437" s="5"/>
      <c r="AR1437" s="5"/>
      <c r="AS1437" s="5"/>
      <c r="AT1437" s="5"/>
      <c r="AU1437" s="9"/>
      <c r="AV1437" s="1"/>
      <c r="AW1437" s="1"/>
    </row>
    <row r="1438">
      <c r="A1438" s="1"/>
      <c r="B1438" s="1"/>
      <c r="C1438" s="5"/>
      <c r="D1438" s="1"/>
      <c r="E1438" s="1"/>
      <c r="F1438" s="1"/>
      <c r="G1438" s="1"/>
      <c r="H1438" s="5"/>
      <c r="I1438" s="2"/>
      <c r="J1438" s="2"/>
      <c r="K1438" s="3"/>
      <c r="L1438" s="5"/>
      <c r="M1438" s="1"/>
      <c r="N1438" s="1"/>
      <c r="O1438" s="1"/>
      <c r="P1438" s="1"/>
      <c r="Q1438" s="1"/>
      <c r="R1438" s="1"/>
      <c r="S1438" s="1"/>
      <c r="T1438" s="1"/>
      <c r="U1438" s="5"/>
      <c r="V1438" s="5"/>
      <c r="W1438" s="5"/>
      <c r="X1438" s="5"/>
      <c r="Y1438" s="5"/>
      <c r="Z1438" s="5"/>
      <c r="AA1438" s="5"/>
      <c r="AB1438" s="5"/>
      <c r="AC1438" s="5"/>
      <c r="AD1438" s="5"/>
      <c r="AE1438" s="6"/>
      <c r="AF1438" s="5"/>
      <c r="AG1438" s="7"/>
      <c r="AH1438" s="6"/>
      <c r="AI1438" s="8"/>
      <c r="AJ1438" s="5"/>
      <c r="AK1438" s="5"/>
      <c r="AL1438" s="5"/>
      <c r="AM1438" s="5"/>
      <c r="AN1438" s="5"/>
      <c r="AO1438" s="5"/>
      <c r="AP1438" s="5"/>
      <c r="AQ1438" s="5"/>
      <c r="AR1438" s="5"/>
      <c r="AS1438" s="5"/>
      <c r="AT1438" s="5"/>
      <c r="AU1438" s="9"/>
      <c r="AV1438" s="1"/>
      <c r="AW1438" s="1"/>
    </row>
    <row r="1439">
      <c r="A1439" s="1"/>
      <c r="B1439" s="1"/>
      <c r="C1439" s="5"/>
      <c r="D1439" s="1"/>
      <c r="E1439" s="1"/>
      <c r="F1439" s="1"/>
      <c r="G1439" s="1"/>
      <c r="H1439" s="5"/>
      <c r="I1439" s="2"/>
      <c r="J1439" s="2"/>
      <c r="K1439" s="3"/>
      <c r="L1439" s="5"/>
      <c r="M1439" s="1"/>
      <c r="N1439" s="1"/>
      <c r="O1439" s="1"/>
      <c r="P1439" s="1"/>
      <c r="Q1439" s="1"/>
      <c r="R1439" s="1"/>
      <c r="S1439" s="1"/>
      <c r="T1439" s="1"/>
      <c r="U1439" s="5"/>
      <c r="V1439" s="5"/>
      <c r="W1439" s="5"/>
      <c r="X1439" s="5"/>
      <c r="Y1439" s="5"/>
      <c r="Z1439" s="5"/>
      <c r="AA1439" s="5"/>
      <c r="AB1439" s="5"/>
      <c r="AC1439" s="5"/>
      <c r="AD1439" s="5"/>
      <c r="AE1439" s="6"/>
      <c r="AF1439" s="5"/>
      <c r="AG1439" s="7"/>
      <c r="AH1439" s="6"/>
      <c r="AI1439" s="8"/>
      <c r="AJ1439" s="5"/>
      <c r="AK1439" s="5"/>
      <c r="AL1439" s="5"/>
      <c r="AM1439" s="5"/>
      <c r="AN1439" s="5"/>
      <c r="AO1439" s="5"/>
      <c r="AP1439" s="5"/>
      <c r="AQ1439" s="5"/>
      <c r="AR1439" s="5"/>
      <c r="AS1439" s="5"/>
      <c r="AT1439" s="5"/>
      <c r="AU1439" s="9"/>
      <c r="AV1439" s="1"/>
      <c r="AW1439" s="1"/>
    </row>
    <row r="1440">
      <c r="A1440" s="1"/>
      <c r="B1440" s="1"/>
      <c r="C1440" s="5"/>
      <c r="D1440" s="1"/>
      <c r="E1440" s="1"/>
      <c r="F1440" s="1"/>
      <c r="G1440" s="1"/>
      <c r="H1440" s="5"/>
      <c r="I1440" s="2"/>
      <c r="J1440" s="2"/>
      <c r="K1440" s="3"/>
      <c r="L1440" s="5"/>
      <c r="M1440" s="1"/>
      <c r="N1440" s="1"/>
      <c r="O1440" s="1"/>
      <c r="P1440" s="1"/>
      <c r="Q1440" s="1"/>
      <c r="R1440" s="1"/>
      <c r="S1440" s="1"/>
      <c r="T1440" s="1"/>
      <c r="U1440" s="5"/>
      <c r="V1440" s="5"/>
      <c r="W1440" s="5"/>
      <c r="X1440" s="5"/>
      <c r="Y1440" s="5"/>
      <c r="Z1440" s="5"/>
      <c r="AA1440" s="5"/>
      <c r="AB1440" s="5"/>
      <c r="AC1440" s="5"/>
      <c r="AD1440" s="5"/>
      <c r="AE1440" s="6"/>
      <c r="AF1440" s="5"/>
      <c r="AG1440" s="7"/>
      <c r="AH1440" s="6"/>
      <c r="AI1440" s="8"/>
      <c r="AJ1440" s="5"/>
      <c r="AK1440" s="5"/>
      <c r="AL1440" s="5"/>
      <c r="AM1440" s="5"/>
      <c r="AN1440" s="5"/>
      <c r="AO1440" s="5"/>
      <c r="AP1440" s="5"/>
      <c r="AQ1440" s="5"/>
      <c r="AR1440" s="5"/>
      <c r="AS1440" s="5"/>
      <c r="AT1440" s="5"/>
      <c r="AU1440" s="9"/>
      <c r="AV1440" s="1"/>
      <c r="AW1440" s="1"/>
    </row>
    <row r="1441">
      <c r="A1441" s="1"/>
      <c r="B1441" s="1"/>
      <c r="C1441" s="5"/>
      <c r="D1441" s="1"/>
      <c r="E1441" s="1"/>
      <c r="F1441" s="1"/>
      <c r="G1441" s="1"/>
      <c r="H1441" s="5"/>
      <c r="I1441" s="2"/>
      <c r="J1441" s="2"/>
      <c r="K1441" s="3"/>
      <c r="L1441" s="5"/>
      <c r="M1441" s="1"/>
      <c r="N1441" s="1"/>
      <c r="O1441" s="1"/>
      <c r="P1441" s="1"/>
      <c r="Q1441" s="1"/>
      <c r="R1441" s="1"/>
      <c r="S1441" s="1"/>
      <c r="T1441" s="1"/>
      <c r="U1441" s="5"/>
      <c r="V1441" s="5"/>
      <c r="W1441" s="5"/>
      <c r="X1441" s="5"/>
      <c r="Y1441" s="5"/>
      <c r="Z1441" s="5"/>
      <c r="AA1441" s="5"/>
      <c r="AB1441" s="5"/>
      <c r="AC1441" s="5"/>
      <c r="AD1441" s="5"/>
      <c r="AE1441" s="6"/>
      <c r="AF1441" s="5"/>
      <c r="AG1441" s="7"/>
      <c r="AH1441" s="6"/>
      <c r="AI1441" s="8"/>
      <c r="AJ1441" s="5"/>
      <c r="AK1441" s="5"/>
      <c r="AL1441" s="5"/>
      <c r="AM1441" s="5"/>
      <c r="AN1441" s="5"/>
      <c r="AO1441" s="5"/>
      <c r="AP1441" s="5"/>
      <c r="AQ1441" s="5"/>
      <c r="AR1441" s="5"/>
      <c r="AS1441" s="5"/>
      <c r="AT1441" s="5"/>
      <c r="AU1441" s="9"/>
      <c r="AV1441" s="1"/>
      <c r="AW1441" s="1"/>
    </row>
    <row r="1442">
      <c r="A1442" s="1"/>
      <c r="B1442" s="1"/>
      <c r="C1442" s="5"/>
      <c r="D1442" s="1"/>
      <c r="E1442" s="1"/>
      <c r="F1442" s="1"/>
      <c r="G1442" s="1"/>
      <c r="H1442" s="5"/>
      <c r="I1442" s="2"/>
      <c r="J1442" s="2"/>
      <c r="K1442" s="3"/>
      <c r="L1442" s="5"/>
      <c r="M1442" s="1"/>
      <c r="N1442" s="1"/>
      <c r="O1442" s="1"/>
      <c r="P1442" s="1"/>
      <c r="Q1442" s="1"/>
      <c r="R1442" s="1"/>
      <c r="S1442" s="1"/>
      <c r="T1442" s="1"/>
      <c r="U1442" s="5"/>
      <c r="V1442" s="5"/>
      <c r="W1442" s="5"/>
      <c r="X1442" s="5"/>
      <c r="Y1442" s="5"/>
      <c r="Z1442" s="5"/>
      <c r="AA1442" s="5"/>
      <c r="AB1442" s="5"/>
      <c r="AC1442" s="5"/>
      <c r="AD1442" s="5"/>
      <c r="AE1442" s="6"/>
      <c r="AF1442" s="5"/>
      <c r="AG1442" s="7"/>
      <c r="AH1442" s="6"/>
      <c r="AI1442" s="8"/>
      <c r="AJ1442" s="5"/>
      <c r="AK1442" s="5"/>
      <c r="AL1442" s="5"/>
      <c r="AM1442" s="5"/>
      <c r="AN1442" s="5"/>
      <c r="AO1442" s="5"/>
      <c r="AP1442" s="5"/>
      <c r="AQ1442" s="5"/>
      <c r="AR1442" s="5"/>
      <c r="AS1442" s="5"/>
      <c r="AT1442" s="5"/>
      <c r="AU1442" s="9"/>
      <c r="AV1442" s="1"/>
      <c r="AW1442" s="1"/>
    </row>
    <row r="1443">
      <c r="A1443" s="1"/>
      <c r="B1443" s="1"/>
      <c r="C1443" s="5"/>
      <c r="D1443" s="1"/>
      <c r="E1443" s="1"/>
      <c r="F1443" s="1"/>
      <c r="G1443" s="1"/>
      <c r="H1443" s="5"/>
      <c r="I1443" s="2"/>
      <c r="J1443" s="2"/>
      <c r="K1443" s="3"/>
      <c r="L1443" s="5"/>
      <c r="M1443" s="1"/>
      <c r="N1443" s="1"/>
      <c r="O1443" s="1"/>
      <c r="P1443" s="1"/>
      <c r="Q1443" s="1"/>
      <c r="R1443" s="1"/>
      <c r="S1443" s="1"/>
      <c r="T1443" s="1"/>
      <c r="U1443" s="5"/>
      <c r="V1443" s="5"/>
      <c r="W1443" s="5"/>
      <c r="X1443" s="5"/>
      <c r="Y1443" s="5"/>
      <c r="Z1443" s="5"/>
      <c r="AA1443" s="5"/>
      <c r="AB1443" s="5"/>
      <c r="AC1443" s="5"/>
      <c r="AD1443" s="5"/>
      <c r="AE1443" s="6"/>
      <c r="AF1443" s="5"/>
      <c r="AG1443" s="7"/>
      <c r="AH1443" s="6"/>
      <c r="AI1443" s="8"/>
      <c r="AJ1443" s="5"/>
      <c r="AK1443" s="5"/>
      <c r="AL1443" s="5"/>
      <c r="AM1443" s="5"/>
      <c r="AN1443" s="5"/>
      <c r="AO1443" s="5"/>
      <c r="AP1443" s="5"/>
      <c r="AQ1443" s="5"/>
      <c r="AR1443" s="5"/>
      <c r="AS1443" s="5"/>
      <c r="AT1443" s="5"/>
      <c r="AU1443" s="9"/>
      <c r="AV1443" s="1"/>
      <c r="AW1443" s="1"/>
    </row>
    <row r="1444">
      <c r="A1444" s="1"/>
      <c r="B1444" s="1"/>
      <c r="C1444" s="5"/>
      <c r="D1444" s="1"/>
      <c r="E1444" s="1"/>
      <c r="F1444" s="1"/>
      <c r="G1444" s="1"/>
      <c r="H1444" s="5"/>
      <c r="I1444" s="2"/>
      <c r="J1444" s="2"/>
      <c r="K1444" s="3"/>
      <c r="L1444" s="5"/>
      <c r="M1444" s="1"/>
      <c r="N1444" s="1"/>
      <c r="O1444" s="1"/>
      <c r="P1444" s="1"/>
      <c r="Q1444" s="1"/>
      <c r="R1444" s="1"/>
      <c r="S1444" s="1"/>
      <c r="T1444" s="1"/>
      <c r="U1444" s="5"/>
      <c r="V1444" s="5"/>
      <c r="W1444" s="5"/>
      <c r="X1444" s="5"/>
      <c r="Y1444" s="5"/>
      <c r="Z1444" s="5"/>
      <c r="AA1444" s="5"/>
      <c r="AB1444" s="5"/>
      <c r="AC1444" s="5"/>
      <c r="AD1444" s="5"/>
      <c r="AE1444" s="6"/>
      <c r="AF1444" s="5"/>
      <c r="AG1444" s="7"/>
      <c r="AH1444" s="6"/>
      <c r="AI1444" s="8"/>
      <c r="AJ1444" s="5"/>
      <c r="AK1444" s="5"/>
      <c r="AL1444" s="5"/>
      <c r="AM1444" s="5"/>
      <c r="AN1444" s="5"/>
      <c r="AO1444" s="5"/>
      <c r="AP1444" s="5"/>
      <c r="AQ1444" s="5"/>
      <c r="AR1444" s="5"/>
      <c r="AS1444" s="5"/>
      <c r="AT1444" s="5"/>
      <c r="AU1444" s="9"/>
      <c r="AV1444" s="1"/>
      <c r="AW1444" s="1"/>
    </row>
    <row r="1445">
      <c r="A1445" s="1"/>
      <c r="B1445" s="1"/>
      <c r="C1445" s="5"/>
      <c r="D1445" s="1"/>
      <c r="E1445" s="1"/>
      <c r="F1445" s="1"/>
      <c r="G1445" s="1"/>
      <c r="H1445" s="5"/>
      <c r="I1445" s="2"/>
      <c r="J1445" s="2"/>
      <c r="K1445" s="3"/>
      <c r="L1445" s="5"/>
      <c r="M1445" s="1"/>
      <c r="N1445" s="1"/>
      <c r="O1445" s="1"/>
      <c r="P1445" s="1"/>
      <c r="Q1445" s="1"/>
      <c r="R1445" s="1"/>
      <c r="S1445" s="1"/>
      <c r="T1445" s="1"/>
      <c r="U1445" s="5"/>
      <c r="V1445" s="5"/>
      <c r="W1445" s="5"/>
      <c r="X1445" s="5"/>
      <c r="Y1445" s="5"/>
      <c r="Z1445" s="5"/>
      <c r="AA1445" s="5"/>
      <c r="AB1445" s="5"/>
      <c r="AC1445" s="5"/>
      <c r="AD1445" s="5"/>
      <c r="AE1445" s="6"/>
      <c r="AF1445" s="5"/>
      <c r="AG1445" s="7"/>
      <c r="AH1445" s="6"/>
      <c r="AI1445" s="8"/>
      <c r="AJ1445" s="5"/>
      <c r="AK1445" s="5"/>
      <c r="AL1445" s="5"/>
      <c r="AM1445" s="5"/>
      <c r="AN1445" s="5"/>
      <c r="AO1445" s="5"/>
      <c r="AP1445" s="5"/>
      <c r="AQ1445" s="5"/>
      <c r="AR1445" s="5"/>
      <c r="AS1445" s="5"/>
      <c r="AT1445" s="5"/>
      <c r="AU1445" s="9"/>
      <c r="AV1445" s="1"/>
      <c r="AW1445" s="1"/>
    </row>
    <row r="1446">
      <c r="A1446" s="1"/>
      <c r="B1446" s="1"/>
      <c r="C1446" s="5"/>
      <c r="D1446" s="1"/>
      <c r="E1446" s="1"/>
      <c r="F1446" s="1"/>
      <c r="G1446" s="1"/>
      <c r="H1446" s="5"/>
      <c r="I1446" s="2"/>
      <c r="J1446" s="2"/>
      <c r="K1446" s="3"/>
      <c r="L1446" s="5"/>
      <c r="M1446" s="1"/>
      <c r="N1446" s="1"/>
      <c r="O1446" s="1"/>
      <c r="P1446" s="1"/>
      <c r="Q1446" s="1"/>
      <c r="R1446" s="1"/>
      <c r="S1446" s="1"/>
      <c r="T1446" s="1"/>
      <c r="U1446" s="5"/>
      <c r="V1446" s="5"/>
      <c r="W1446" s="5"/>
      <c r="X1446" s="5"/>
      <c r="Y1446" s="5"/>
      <c r="Z1446" s="5"/>
      <c r="AA1446" s="5"/>
      <c r="AB1446" s="5"/>
      <c r="AC1446" s="5"/>
      <c r="AD1446" s="5"/>
      <c r="AE1446" s="6"/>
      <c r="AF1446" s="5"/>
      <c r="AG1446" s="7"/>
      <c r="AH1446" s="6"/>
      <c r="AI1446" s="8"/>
      <c r="AJ1446" s="5"/>
      <c r="AK1446" s="5"/>
      <c r="AL1446" s="5"/>
      <c r="AM1446" s="5"/>
      <c r="AN1446" s="5"/>
      <c r="AO1446" s="5"/>
      <c r="AP1446" s="5"/>
      <c r="AQ1446" s="5"/>
      <c r="AR1446" s="5"/>
      <c r="AS1446" s="5"/>
      <c r="AT1446" s="5"/>
      <c r="AU1446" s="9"/>
      <c r="AV1446" s="1"/>
      <c r="AW1446" s="1"/>
    </row>
    <row r="1447">
      <c r="A1447" s="1"/>
      <c r="B1447" s="1"/>
      <c r="C1447" s="5"/>
      <c r="D1447" s="1"/>
      <c r="E1447" s="1"/>
      <c r="F1447" s="1"/>
      <c r="G1447" s="1"/>
      <c r="H1447" s="5"/>
      <c r="I1447" s="2"/>
      <c r="J1447" s="2"/>
      <c r="K1447" s="3"/>
      <c r="L1447" s="5"/>
      <c r="M1447" s="1"/>
      <c r="N1447" s="1"/>
      <c r="O1447" s="1"/>
      <c r="P1447" s="1"/>
      <c r="Q1447" s="1"/>
      <c r="R1447" s="1"/>
      <c r="S1447" s="1"/>
      <c r="T1447" s="1"/>
      <c r="U1447" s="5"/>
      <c r="V1447" s="5"/>
      <c r="W1447" s="5"/>
      <c r="X1447" s="5"/>
      <c r="Y1447" s="5"/>
      <c r="Z1447" s="5"/>
      <c r="AA1447" s="5"/>
      <c r="AB1447" s="5"/>
      <c r="AC1447" s="5"/>
      <c r="AD1447" s="5"/>
      <c r="AE1447" s="6"/>
      <c r="AF1447" s="5"/>
      <c r="AG1447" s="7"/>
      <c r="AH1447" s="6"/>
      <c r="AI1447" s="8"/>
      <c r="AJ1447" s="5"/>
      <c r="AK1447" s="5"/>
      <c r="AL1447" s="5"/>
      <c r="AM1447" s="5"/>
      <c r="AN1447" s="5"/>
      <c r="AO1447" s="5"/>
      <c r="AP1447" s="5"/>
      <c r="AQ1447" s="5"/>
      <c r="AR1447" s="5"/>
      <c r="AS1447" s="5"/>
      <c r="AT1447" s="5"/>
      <c r="AU1447" s="9"/>
      <c r="AV1447" s="1"/>
      <c r="AW1447" s="1"/>
    </row>
    <row r="1448">
      <c r="A1448" s="1"/>
      <c r="B1448" s="1"/>
      <c r="C1448" s="5"/>
      <c r="D1448" s="1"/>
      <c r="E1448" s="1"/>
      <c r="F1448" s="1"/>
      <c r="G1448" s="1"/>
      <c r="H1448" s="5"/>
      <c r="I1448" s="2"/>
      <c r="J1448" s="2"/>
      <c r="K1448" s="3"/>
      <c r="L1448" s="5"/>
      <c r="M1448" s="1"/>
      <c r="N1448" s="1"/>
      <c r="O1448" s="1"/>
      <c r="P1448" s="1"/>
      <c r="Q1448" s="1"/>
      <c r="R1448" s="1"/>
      <c r="S1448" s="1"/>
      <c r="T1448" s="1"/>
      <c r="U1448" s="5"/>
      <c r="V1448" s="5"/>
      <c r="W1448" s="5"/>
      <c r="X1448" s="5"/>
      <c r="Y1448" s="5"/>
      <c r="Z1448" s="5"/>
      <c r="AA1448" s="5"/>
      <c r="AB1448" s="5"/>
      <c r="AC1448" s="5"/>
      <c r="AD1448" s="5"/>
      <c r="AE1448" s="6"/>
      <c r="AF1448" s="5"/>
      <c r="AG1448" s="7"/>
      <c r="AH1448" s="6"/>
      <c r="AI1448" s="8"/>
      <c r="AJ1448" s="5"/>
      <c r="AK1448" s="5"/>
      <c r="AL1448" s="5"/>
      <c r="AM1448" s="5"/>
      <c r="AN1448" s="5"/>
      <c r="AO1448" s="5"/>
      <c r="AP1448" s="5"/>
      <c r="AQ1448" s="5"/>
      <c r="AR1448" s="5"/>
      <c r="AS1448" s="5"/>
      <c r="AT1448" s="5"/>
      <c r="AU1448" s="9"/>
      <c r="AV1448" s="1"/>
      <c r="AW1448" s="1"/>
    </row>
    <row r="1449">
      <c r="A1449" s="1"/>
      <c r="B1449" s="1"/>
      <c r="C1449" s="5"/>
      <c r="D1449" s="1"/>
      <c r="E1449" s="1"/>
      <c r="F1449" s="1"/>
      <c r="G1449" s="1"/>
      <c r="H1449" s="5"/>
      <c r="I1449" s="2"/>
      <c r="J1449" s="2"/>
      <c r="K1449" s="3"/>
      <c r="L1449" s="5"/>
      <c r="M1449" s="1"/>
      <c r="N1449" s="1"/>
      <c r="O1449" s="1"/>
      <c r="P1449" s="1"/>
      <c r="Q1449" s="1"/>
      <c r="R1449" s="1"/>
      <c r="S1449" s="1"/>
      <c r="T1449" s="1"/>
      <c r="U1449" s="5"/>
      <c r="V1449" s="5"/>
      <c r="W1449" s="5"/>
      <c r="X1449" s="5"/>
      <c r="Y1449" s="5"/>
      <c r="Z1449" s="5"/>
      <c r="AA1449" s="5"/>
      <c r="AB1449" s="5"/>
      <c r="AC1449" s="5"/>
      <c r="AD1449" s="5"/>
      <c r="AE1449" s="6"/>
      <c r="AF1449" s="5"/>
      <c r="AG1449" s="7"/>
      <c r="AH1449" s="6"/>
      <c r="AI1449" s="8"/>
      <c r="AJ1449" s="5"/>
      <c r="AK1449" s="5"/>
      <c r="AL1449" s="5"/>
      <c r="AM1449" s="5"/>
      <c r="AN1449" s="5"/>
      <c r="AO1449" s="5"/>
      <c r="AP1449" s="5"/>
      <c r="AQ1449" s="5"/>
      <c r="AR1449" s="5"/>
      <c r="AS1449" s="5"/>
      <c r="AT1449" s="5"/>
      <c r="AU1449" s="9"/>
      <c r="AV1449" s="1"/>
      <c r="AW1449" s="1"/>
    </row>
    <row r="1450">
      <c r="A1450" s="1"/>
      <c r="B1450" s="1"/>
      <c r="C1450" s="5"/>
      <c r="D1450" s="1"/>
      <c r="E1450" s="1"/>
      <c r="F1450" s="1"/>
      <c r="G1450" s="1"/>
      <c r="H1450" s="5"/>
      <c r="I1450" s="2"/>
      <c r="J1450" s="2"/>
      <c r="K1450" s="3"/>
      <c r="L1450" s="5"/>
      <c r="M1450" s="1"/>
      <c r="N1450" s="1"/>
      <c r="O1450" s="1"/>
      <c r="P1450" s="1"/>
      <c r="Q1450" s="1"/>
      <c r="R1450" s="1"/>
      <c r="S1450" s="1"/>
      <c r="T1450" s="1"/>
      <c r="U1450" s="5"/>
      <c r="V1450" s="5"/>
      <c r="W1450" s="5"/>
      <c r="X1450" s="5"/>
      <c r="Y1450" s="5"/>
      <c r="Z1450" s="5"/>
      <c r="AA1450" s="5"/>
      <c r="AB1450" s="5"/>
      <c r="AC1450" s="5"/>
      <c r="AD1450" s="5"/>
      <c r="AE1450" s="6"/>
      <c r="AF1450" s="5"/>
      <c r="AG1450" s="7"/>
      <c r="AH1450" s="6"/>
      <c r="AI1450" s="8"/>
      <c r="AJ1450" s="5"/>
      <c r="AK1450" s="5"/>
      <c r="AL1450" s="5"/>
      <c r="AM1450" s="5"/>
      <c r="AN1450" s="5"/>
      <c r="AO1450" s="5"/>
      <c r="AP1450" s="5"/>
      <c r="AQ1450" s="5"/>
      <c r="AR1450" s="5"/>
      <c r="AS1450" s="5"/>
      <c r="AT1450" s="5"/>
      <c r="AU1450" s="9"/>
      <c r="AV1450" s="1"/>
      <c r="AW1450" s="1"/>
    </row>
    <row r="1451">
      <c r="A1451" s="1"/>
      <c r="B1451" s="1"/>
      <c r="C1451" s="5"/>
      <c r="D1451" s="1"/>
      <c r="E1451" s="1"/>
      <c r="F1451" s="1"/>
      <c r="G1451" s="1"/>
      <c r="H1451" s="5"/>
      <c r="I1451" s="2"/>
      <c r="J1451" s="2"/>
      <c r="K1451" s="3"/>
      <c r="L1451" s="5"/>
      <c r="M1451" s="1"/>
      <c r="N1451" s="1"/>
      <c r="O1451" s="1"/>
      <c r="P1451" s="1"/>
      <c r="Q1451" s="1"/>
      <c r="R1451" s="1"/>
      <c r="S1451" s="1"/>
      <c r="T1451" s="1"/>
      <c r="U1451" s="5"/>
      <c r="V1451" s="5"/>
      <c r="W1451" s="5"/>
      <c r="X1451" s="5"/>
      <c r="Y1451" s="5"/>
      <c r="Z1451" s="5"/>
      <c r="AA1451" s="5"/>
      <c r="AB1451" s="5"/>
      <c r="AC1451" s="5"/>
      <c r="AD1451" s="5"/>
      <c r="AE1451" s="6"/>
      <c r="AF1451" s="5"/>
      <c r="AG1451" s="7"/>
      <c r="AH1451" s="6"/>
      <c r="AI1451" s="8"/>
      <c r="AJ1451" s="5"/>
      <c r="AK1451" s="5"/>
      <c r="AL1451" s="5"/>
      <c r="AM1451" s="5"/>
      <c r="AN1451" s="5"/>
      <c r="AO1451" s="5"/>
      <c r="AP1451" s="5"/>
      <c r="AQ1451" s="5"/>
      <c r="AR1451" s="5"/>
      <c r="AS1451" s="5"/>
      <c r="AT1451" s="5"/>
      <c r="AU1451" s="9"/>
      <c r="AV1451" s="1"/>
      <c r="AW1451" s="1"/>
    </row>
    <row r="1452">
      <c r="A1452" s="1"/>
      <c r="B1452" s="1"/>
      <c r="C1452" s="5"/>
      <c r="D1452" s="1"/>
      <c r="E1452" s="1"/>
      <c r="F1452" s="1"/>
      <c r="G1452" s="1"/>
      <c r="H1452" s="5"/>
      <c r="I1452" s="2"/>
      <c r="J1452" s="2"/>
      <c r="K1452" s="3"/>
      <c r="L1452" s="5"/>
      <c r="M1452" s="1"/>
      <c r="N1452" s="1"/>
      <c r="O1452" s="1"/>
      <c r="P1452" s="1"/>
      <c r="Q1452" s="1"/>
      <c r="R1452" s="1"/>
      <c r="S1452" s="1"/>
      <c r="T1452" s="1"/>
      <c r="U1452" s="5"/>
      <c r="V1452" s="5"/>
      <c r="W1452" s="5"/>
      <c r="X1452" s="5"/>
      <c r="Y1452" s="5"/>
      <c r="Z1452" s="5"/>
      <c r="AA1452" s="5"/>
      <c r="AB1452" s="5"/>
      <c r="AC1452" s="5"/>
      <c r="AD1452" s="5"/>
      <c r="AE1452" s="6"/>
      <c r="AF1452" s="5"/>
      <c r="AG1452" s="7"/>
      <c r="AH1452" s="6"/>
      <c r="AI1452" s="8"/>
      <c r="AJ1452" s="5"/>
      <c r="AK1452" s="5"/>
      <c r="AL1452" s="5"/>
      <c r="AM1452" s="5"/>
      <c r="AN1452" s="5"/>
      <c r="AO1452" s="5"/>
      <c r="AP1452" s="5"/>
      <c r="AQ1452" s="5"/>
      <c r="AR1452" s="5"/>
      <c r="AS1452" s="5"/>
      <c r="AT1452" s="5"/>
      <c r="AU1452" s="9"/>
      <c r="AV1452" s="1"/>
      <c r="AW1452" s="1"/>
    </row>
    <row r="1453">
      <c r="A1453" s="1"/>
      <c r="B1453" s="1"/>
      <c r="C1453" s="5"/>
      <c r="D1453" s="1"/>
      <c r="E1453" s="1"/>
      <c r="F1453" s="1"/>
      <c r="G1453" s="1"/>
      <c r="H1453" s="5"/>
      <c r="I1453" s="2"/>
      <c r="J1453" s="2"/>
      <c r="K1453" s="3"/>
      <c r="L1453" s="5"/>
      <c r="M1453" s="1"/>
      <c r="N1453" s="1"/>
      <c r="O1453" s="1"/>
      <c r="P1453" s="1"/>
      <c r="Q1453" s="1"/>
      <c r="R1453" s="1"/>
      <c r="S1453" s="1"/>
      <c r="T1453" s="1"/>
      <c r="U1453" s="5"/>
      <c r="V1453" s="5"/>
      <c r="W1453" s="5"/>
      <c r="X1453" s="5"/>
      <c r="Y1453" s="5"/>
      <c r="Z1453" s="5"/>
      <c r="AA1453" s="5"/>
      <c r="AB1453" s="5"/>
      <c r="AC1453" s="5"/>
      <c r="AD1453" s="5"/>
      <c r="AE1453" s="6"/>
      <c r="AF1453" s="5"/>
      <c r="AG1453" s="7"/>
      <c r="AH1453" s="6"/>
      <c r="AI1453" s="8"/>
      <c r="AJ1453" s="5"/>
      <c r="AK1453" s="5"/>
      <c r="AL1453" s="5"/>
      <c r="AM1453" s="5"/>
      <c r="AN1453" s="5"/>
      <c r="AO1453" s="5"/>
      <c r="AP1453" s="5"/>
      <c r="AQ1453" s="5"/>
      <c r="AR1453" s="5"/>
      <c r="AS1453" s="5"/>
      <c r="AT1453" s="5"/>
      <c r="AU1453" s="9"/>
      <c r="AV1453" s="1"/>
      <c r="AW1453" s="1"/>
    </row>
    <row r="1454">
      <c r="A1454" s="1"/>
      <c r="B1454" s="1"/>
      <c r="C1454" s="5"/>
      <c r="D1454" s="1"/>
      <c r="E1454" s="1"/>
      <c r="F1454" s="1"/>
      <c r="G1454" s="1"/>
      <c r="H1454" s="5"/>
      <c r="I1454" s="2"/>
      <c r="J1454" s="2"/>
      <c r="K1454" s="3"/>
      <c r="L1454" s="5"/>
      <c r="M1454" s="1"/>
      <c r="N1454" s="1"/>
      <c r="O1454" s="1"/>
      <c r="P1454" s="1"/>
      <c r="Q1454" s="1"/>
      <c r="R1454" s="1"/>
      <c r="S1454" s="1"/>
      <c r="T1454" s="1"/>
      <c r="U1454" s="5"/>
      <c r="V1454" s="5"/>
      <c r="W1454" s="5"/>
      <c r="X1454" s="5"/>
      <c r="Y1454" s="5"/>
      <c r="Z1454" s="5"/>
      <c r="AA1454" s="5"/>
      <c r="AB1454" s="5"/>
      <c r="AC1454" s="5"/>
      <c r="AD1454" s="5"/>
      <c r="AE1454" s="6"/>
      <c r="AF1454" s="5"/>
      <c r="AG1454" s="7"/>
      <c r="AH1454" s="6"/>
      <c r="AI1454" s="8"/>
      <c r="AJ1454" s="5"/>
      <c r="AK1454" s="5"/>
      <c r="AL1454" s="5"/>
      <c r="AM1454" s="5"/>
      <c r="AN1454" s="5"/>
      <c r="AO1454" s="5"/>
      <c r="AP1454" s="5"/>
      <c r="AQ1454" s="5"/>
      <c r="AR1454" s="5"/>
      <c r="AS1454" s="5"/>
      <c r="AT1454" s="5"/>
      <c r="AU1454" s="9"/>
      <c r="AV1454" s="1"/>
      <c r="AW1454" s="1"/>
    </row>
    <row r="1455">
      <c r="A1455" s="1"/>
      <c r="B1455" s="1"/>
      <c r="C1455" s="5"/>
      <c r="D1455" s="1"/>
      <c r="E1455" s="1"/>
      <c r="F1455" s="1"/>
      <c r="G1455" s="1"/>
      <c r="H1455" s="5"/>
      <c r="I1455" s="2"/>
      <c r="J1455" s="2"/>
      <c r="K1455" s="3"/>
      <c r="L1455" s="5"/>
      <c r="M1455" s="1"/>
      <c r="N1455" s="1"/>
      <c r="O1455" s="1"/>
      <c r="P1455" s="1"/>
      <c r="Q1455" s="1"/>
      <c r="R1455" s="1"/>
      <c r="S1455" s="1"/>
      <c r="T1455" s="1"/>
      <c r="U1455" s="5"/>
      <c r="V1455" s="5"/>
      <c r="W1455" s="5"/>
      <c r="X1455" s="5"/>
      <c r="Y1455" s="5"/>
      <c r="Z1455" s="5"/>
      <c r="AA1455" s="5"/>
      <c r="AB1455" s="5"/>
      <c r="AC1455" s="5"/>
      <c r="AD1455" s="5"/>
      <c r="AE1455" s="6"/>
      <c r="AF1455" s="5"/>
      <c r="AG1455" s="7"/>
      <c r="AH1455" s="6"/>
      <c r="AI1455" s="8"/>
      <c r="AJ1455" s="5"/>
      <c r="AK1455" s="5"/>
      <c r="AL1455" s="5"/>
      <c r="AM1455" s="5"/>
      <c r="AN1455" s="5"/>
      <c r="AO1455" s="5"/>
      <c r="AP1455" s="5"/>
      <c r="AQ1455" s="5"/>
      <c r="AR1455" s="5"/>
      <c r="AS1455" s="5"/>
      <c r="AT1455" s="5"/>
      <c r="AU1455" s="9"/>
      <c r="AV1455" s="1"/>
      <c r="AW1455" s="1"/>
    </row>
    <row r="1456">
      <c r="A1456" s="1"/>
      <c r="B1456" s="1"/>
      <c r="C1456" s="5"/>
      <c r="D1456" s="1"/>
      <c r="E1456" s="1"/>
      <c r="F1456" s="1"/>
      <c r="G1456" s="1"/>
      <c r="H1456" s="5"/>
      <c r="I1456" s="2"/>
      <c r="J1456" s="2"/>
      <c r="K1456" s="3"/>
      <c r="L1456" s="5"/>
      <c r="M1456" s="1"/>
      <c r="N1456" s="1"/>
      <c r="O1456" s="1"/>
      <c r="P1456" s="1"/>
      <c r="Q1456" s="1"/>
      <c r="R1456" s="1"/>
      <c r="S1456" s="1"/>
      <c r="T1456" s="1"/>
      <c r="U1456" s="5"/>
      <c r="V1456" s="5"/>
      <c r="W1456" s="5"/>
      <c r="X1456" s="5"/>
      <c r="Y1456" s="5"/>
      <c r="Z1456" s="5"/>
      <c r="AA1456" s="5"/>
      <c r="AB1456" s="5"/>
      <c r="AC1456" s="5"/>
      <c r="AD1456" s="5"/>
      <c r="AE1456" s="6"/>
      <c r="AF1456" s="5"/>
      <c r="AG1456" s="7"/>
      <c r="AH1456" s="6"/>
      <c r="AI1456" s="8"/>
      <c r="AJ1456" s="5"/>
      <c r="AK1456" s="5"/>
      <c r="AL1456" s="5"/>
      <c r="AM1456" s="5"/>
      <c r="AN1456" s="5"/>
      <c r="AO1456" s="5"/>
      <c r="AP1456" s="5"/>
      <c r="AQ1456" s="5"/>
      <c r="AR1456" s="5"/>
      <c r="AS1456" s="5"/>
      <c r="AT1456" s="5"/>
      <c r="AU1456" s="9"/>
      <c r="AV1456" s="1"/>
      <c r="AW1456" s="1"/>
    </row>
    <row r="1457">
      <c r="A1457" s="1"/>
      <c r="B1457" s="1"/>
      <c r="C1457" s="5"/>
      <c r="D1457" s="1"/>
      <c r="E1457" s="1"/>
      <c r="F1457" s="1"/>
      <c r="G1457" s="1"/>
      <c r="H1457" s="5"/>
      <c r="I1457" s="2"/>
      <c r="J1457" s="2"/>
      <c r="K1457" s="3"/>
      <c r="L1457" s="5"/>
      <c r="M1457" s="1"/>
      <c r="N1457" s="1"/>
      <c r="O1457" s="1"/>
      <c r="P1457" s="1"/>
      <c r="Q1457" s="1"/>
      <c r="R1457" s="1"/>
      <c r="S1457" s="1"/>
      <c r="T1457" s="1"/>
      <c r="U1457" s="5"/>
      <c r="V1457" s="5"/>
      <c r="W1457" s="5"/>
      <c r="X1457" s="5"/>
      <c r="Y1457" s="5"/>
      <c r="Z1457" s="5"/>
      <c r="AA1457" s="5"/>
      <c r="AB1457" s="5"/>
      <c r="AC1457" s="5"/>
      <c r="AD1457" s="5"/>
      <c r="AE1457" s="6"/>
      <c r="AF1457" s="5"/>
      <c r="AG1457" s="7"/>
      <c r="AH1457" s="6"/>
      <c r="AI1457" s="8"/>
      <c r="AJ1457" s="5"/>
      <c r="AK1457" s="5"/>
      <c r="AL1457" s="5"/>
      <c r="AM1457" s="5"/>
      <c r="AN1457" s="5"/>
      <c r="AO1457" s="5"/>
      <c r="AP1457" s="5"/>
      <c r="AQ1457" s="5"/>
      <c r="AR1457" s="5"/>
      <c r="AS1457" s="5"/>
      <c r="AT1457" s="5"/>
      <c r="AU1457" s="9"/>
      <c r="AV1457" s="1"/>
      <c r="AW1457" s="1"/>
    </row>
    <row r="1458">
      <c r="A1458" s="1"/>
      <c r="B1458" s="1"/>
      <c r="C1458" s="5"/>
      <c r="D1458" s="1"/>
      <c r="E1458" s="1"/>
      <c r="F1458" s="1"/>
      <c r="G1458" s="1"/>
      <c r="H1458" s="5"/>
      <c r="I1458" s="2"/>
      <c r="J1458" s="2"/>
      <c r="K1458" s="3"/>
      <c r="L1458" s="5"/>
      <c r="M1458" s="1"/>
      <c r="N1458" s="1"/>
      <c r="O1458" s="1"/>
      <c r="P1458" s="1"/>
      <c r="Q1458" s="1"/>
      <c r="R1458" s="1"/>
      <c r="S1458" s="1"/>
      <c r="T1458" s="1"/>
      <c r="U1458" s="5"/>
      <c r="V1458" s="5"/>
      <c r="W1458" s="5"/>
      <c r="X1458" s="5"/>
      <c r="Y1458" s="5"/>
      <c r="Z1458" s="5"/>
      <c r="AA1458" s="5"/>
      <c r="AB1458" s="5"/>
      <c r="AC1458" s="5"/>
      <c r="AD1458" s="5"/>
      <c r="AE1458" s="6"/>
      <c r="AF1458" s="5"/>
      <c r="AG1458" s="7"/>
      <c r="AH1458" s="6"/>
      <c r="AI1458" s="8"/>
      <c r="AJ1458" s="5"/>
      <c r="AK1458" s="5"/>
      <c r="AL1458" s="5"/>
      <c r="AM1458" s="5"/>
      <c r="AN1458" s="5"/>
      <c r="AO1458" s="5"/>
      <c r="AP1458" s="5"/>
      <c r="AQ1458" s="5"/>
      <c r="AR1458" s="5"/>
      <c r="AS1458" s="5"/>
      <c r="AT1458" s="5"/>
      <c r="AU1458" s="9"/>
      <c r="AV1458" s="1"/>
      <c r="AW1458" s="1"/>
    </row>
    <row r="1459">
      <c r="A1459" s="1"/>
      <c r="B1459" s="1"/>
      <c r="C1459" s="5"/>
      <c r="D1459" s="1"/>
      <c r="E1459" s="1"/>
      <c r="F1459" s="1"/>
      <c r="G1459" s="1"/>
      <c r="H1459" s="5"/>
      <c r="I1459" s="2"/>
      <c r="J1459" s="2"/>
      <c r="K1459" s="3"/>
      <c r="L1459" s="5"/>
      <c r="M1459" s="1"/>
      <c r="N1459" s="1"/>
      <c r="O1459" s="1"/>
      <c r="P1459" s="1"/>
      <c r="Q1459" s="1"/>
      <c r="R1459" s="1"/>
      <c r="S1459" s="1"/>
      <c r="T1459" s="1"/>
      <c r="U1459" s="5"/>
      <c r="V1459" s="5"/>
      <c r="W1459" s="5"/>
      <c r="X1459" s="5"/>
      <c r="Y1459" s="5"/>
      <c r="Z1459" s="5"/>
      <c r="AA1459" s="5"/>
      <c r="AB1459" s="5"/>
      <c r="AC1459" s="5"/>
      <c r="AD1459" s="5"/>
      <c r="AE1459" s="6"/>
      <c r="AF1459" s="5"/>
      <c r="AG1459" s="7"/>
      <c r="AH1459" s="6"/>
      <c r="AI1459" s="8"/>
      <c r="AJ1459" s="5"/>
      <c r="AK1459" s="5"/>
      <c r="AL1459" s="5"/>
      <c r="AM1459" s="5"/>
      <c r="AN1459" s="5"/>
      <c r="AO1459" s="5"/>
      <c r="AP1459" s="5"/>
      <c r="AQ1459" s="5"/>
      <c r="AR1459" s="5"/>
      <c r="AS1459" s="5"/>
      <c r="AT1459" s="5"/>
      <c r="AU1459" s="9"/>
      <c r="AV1459" s="1"/>
      <c r="AW1459" s="1"/>
    </row>
    <row r="1460">
      <c r="A1460" s="1"/>
      <c r="B1460" s="1"/>
      <c r="C1460" s="5"/>
      <c r="D1460" s="1"/>
      <c r="E1460" s="1"/>
      <c r="F1460" s="1"/>
      <c r="G1460" s="1"/>
      <c r="H1460" s="5"/>
      <c r="I1460" s="2"/>
      <c r="J1460" s="2"/>
      <c r="K1460" s="3"/>
      <c r="L1460" s="5"/>
      <c r="M1460" s="1"/>
      <c r="N1460" s="1"/>
      <c r="O1460" s="1"/>
      <c r="P1460" s="1"/>
      <c r="Q1460" s="1"/>
      <c r="R1460" s="1"/>
      <c r="S1460" s="1"/>
      <c r="T1460" s="1"/>
      <c r="U1460" s="5"/>
      <c r="V1460" s="5"/>
      <c r="W1460" s="5"/>
      <c r="X1460" s="5"/>
      <c r="Y1460" s="5"/>
      <c r="Z1460" s="5"/>
      <c r="AA1460" s="5"/>
      <c r="AB1460" s="5"/>
      <c r="AC1460" s="5"/>
      <c r="AD1460" s="5"/>
      <c r="AE1460" s="6"/>
      <c r="AF1460" s="5"/>
      <c r="AG1460" s="7"/>
      <c r="AH1460" s="6"/>
      <c r="AI1460" s="8"/>
      <c r="AJ1460" s="5"/>
      <c r="AK1460" s="5"/>
      <c r="AL1460" s="5"/>
      <c r="AM1460" s="5"/>
      <c r="AN1460" s="5"/>
      <c r="AO1460" s="5"/>
      <c r="AP1460" s="5"/>
      <c r="AQ1460" s="5"/>
      <c r="AR1460" s="5"/>
      <c r="AS1460" s="5"/>
      <c r="AT1460" s="5"/>
      <c r="AU1460" s="9"/>
      <c r="AV1460" s="1"/>
      <c r="AW1460" s="1"/>
    </row>
    <row r="1461">
      <c r="A1461" s="1"/>
      <c r="B1461" s="1"/>
      <c r="C1461" s="5"/>
      <c r="D1461" s="1"/>
      <c r="E1461" s="1"/>
      <c r="F1461" s="1"/>
      <c r="G1461" s="1"/>
      <c r="H1461" s="5"/>
      <c r="I1461" s="2"/>
      <c r="J1461" s="2"/>
      <c r="K1461" s="3"/>
      <c r="L1461" s="5"/>
      <c r="M1461" s="1"/>
      <c r="N1461" s="1"/>
      <c r="O1461" s="1"/>
      <c r="P1461" s="1"/>
      <c r="Q1461" s="1"/>
      <c r="R1461" s="1"/>
      <c r="S1461" s="1"/>
      <c r="T1461" s="1"/>
      <c r="U1461" s="5"/>
      <c r="V1461" s="5"/>
      <c r="W1461" s="5"/>
      <c r="X1461" s="5"/>
      <c r="Y1461" s="5"/>
      <c r="Z1461" s="5"/>
      <c r="AA1461" s="5"/>
      <c r="AB1461" s="5"/>
      <c r="AC1461" s="5"/>
      <c r="AD1461" s="5"/>
      <c r="AE1461" s="6"/>
      <c r="AF1461" s="5"/>
      <c r="AG1461" s="7"/>
      <c r="AH1461" s="6"/>
      <c r="AI1461" s="8"/>
      <c r="AJ1461" s="5"/>
      <c r="AK1461" s="5"/>
      <c r="AL1461" s="5"/>
      <c r="AM1461" s="5"/>
      <c r="AN1461" s="5"/>
      <c r="AO1461" s="5"/>
      <c r="AP1461" s="5"/>
      <c r="AQ1461" s="5"/>
      <c r="AR1461" s="5"/>
      <c r="AS1461" s="5"/>
      <c r="AT1461" s="5"/>
      <c r="AU1461" s="9"/>
      <c r="AV1461" s="1"/>
      <c r="AW1461" s="1"/>
    </row>
    <row r="1462">
      <c r="A1462" s="1"/>
      <c r="B1462" s="1"/>
      <c r="C1462" s="5"/>
      <c r="D1462" s="1"/>
      <c r="E1462" s="1"/>
      <c r="F1462" s="1"/>
      <c r="G1462" s="1"/>
      <c r="H1462" s="5"/>
      <c r="I1462" s="2"/>
      <c r="J1462" s="2"/>
      <c r="K1462" s="3"/>
      <c r="L1462" s="5"/>
      <c r="M1462" s="1"/>
      <c r="N1462" s="1"/>
      <c r="O1462" s="1"/>
      <c r="P1462" s="1"/>
      <c r="Q1462" s="1"/>
      <c r="R1462" s="1"/>
      <c r="S1462" s="1"/>
      <c r="T1462" s="1"/>
      <c r="U1462" s="5"/>
      <c r="V1462" s="5"/>
      <c r="W1462" s="5"/>
      <c r="X1462" s="5"/>
      <c r="Y1462" s="5"/>
      <c r="Z1462" s="5"/>
      <c r="AA1462" s="5"/>
      <c r="AB1462" s="5"/>
      <c r="AC1462" s="5"/>
      <c r="AD1462" s="5"/>
      <c r="AE1462" s="6"/>
      <c r="AF1462" s="5"/>
      <c r="AG1462" s="7"/>
      <c r="AH1462" s="6"/>
      <c r="AI1462" s="8"/>
      <c r="AJ1462" s="5"/>
      <c r="AK1462" s="5"/>
      <c r="AL1462" s="5"/>
      <c r="AM1462" s="5"/>
      <c r="AN1462" s="5"/>
      <c r="AO1462" s="5"/>
      <c r="AP1462" s="5"/>
      <c r="AQ1462" s="5"/>
      <c r="AR1462" s="5"/>
      <c r="AS1462" s="5"/>
      <c r="AT1462" s="5"/>
      <c r="AU1462" s="9"/>
      <c r="AV1462" s="1"/>
      <c r="AW1462" s="1"/>
    </row>
    <row r="1463">
      <c r="A1463" s="1"/>
      <c r="B1463" s="1"/>
      <c r="C1463" s="5"/>
      <c r="D1463" s="1"/>
      <c r="E1463" s="1"/>
      <c r="F1463" s="1"/>
      <c r="G1463" s="1"/>
      <c r="H1463" s="5"/>
      <c r="I1463" s="2"/>
      <c r="J1463" s="2"/>
      <c r="K1463" s="3"/>
      <c r="L1463" s="5"/>
      <c r="M1463" s="1"/>
      <c r="N1463" s="1"/>
      <c r="O1463" s="1"/>
      <c r="P1463" s="1"/>
      <c r="Q1463" s="1"/>
      <c r="R1463" s="1"/>
      <c r="S1463" s="1"/>
      <c r="T1463" s="1"/>
      <c r="U1463" s="5"/>
      <c r="V1463" s="5"/>
      <c r="W1463" s="5"/>
      <c r="X1463" s="5"/>
      <c r="Y1463" s="5"/>
      <c r="Z1463" s="5"/>
      <c r="AA1463" s="5"/>
      <c r="AB1463" s="5"/>
      <c r="AC1463" s="5"/>
      <c r="AD1463" s="5"/>
      <c r="AE1463" s="6"/>
      <c r="AF1463" s="5"/>
      <c r="AG1463" s="7"/>
      <c r="AH1463" s="6"/>
      <c r="AI1463" s="8"/>
      <c r="AJ1463" s="5"/>
      <c r="AK1463" s="5"/>
      <c r="AL1463" s="5"/>
      <c r="AM1463" s="5"/>
      <c r="AN1463" s="5"/>
      <c r="AO1463" s="5"/>
      <c r="AP1463" s="5"/>
      <c r="AQ1463" s="5"/>
      <c r="AR1463" s="5"/>
      <c r="AS1463" s="5"/>
      <c r="AT1463" s="5"/>
      <c r="AU1463" s="9"/>
      <c r="AV1463" s="1"/>
      <c r="AW1463" s="1"/>
    </row>
    <row r="1464">
      <c r="A1464" s="1"/>
      <c r="B1464" s="1"/>
      <c r="C1464" s="5"/>
      <c r="D1464" s="1"/>
      <c r="E1464" s="1"/>
      <c r="F1464" s="1"/>
      <c r="G1464" s="1"/>
      <c r="H1464" s="5"/>
      <c r="I1464" s="2"/>
      <c r="J1464" s="2"/>
      <c r="K1464" s="3"/>
      <c r="L1464" s="5"/>
      <c r="M1464" s="1"/>
      <c r="N1464" s="1"/>
      <c r="O1464" s="1"/>
      <c r="P1464" s="1"/>
      <c r="Q1464" s="1"/>
      <c r="R1464" s="1"/>
      <c r="S1464" s="1"/>
      <c r="T1464" s="1"/>
      <c r="U1464" s="5"/>
      <c r="V1464" s="5"/>
      <c r="W1464" s="5"/>
      <c r="X1464" s="5"/>
      <c r="Y1464" s="5"/>
      <c r="Z1464" s="5"/>
      <c r="AA1464" s="5"/>
      <c r="AB1464" s="5"/>
      <c r="AC1464" s="5"/>
      <c r="AD1464" s="5"/>
      <c r="AE1464" s="6"/>
      <c r="AF1464" s="5"/>
      <c r="AG1464" s="7"/>
      <c r="AH1464" s="6"/>
      <c r="AI1464" s="8"/>
      <c r="AJ1464" s="5"/>
      <c r="AK1464" s="5"/>
      <c r="AL1464" s="5"/>
      <c r="AM1464" s="5"/>
      <c r="AN1464" s="5"/>
      <c r="AO1464" s="5"/>
      <c r="AP1464" s="5"/>
      <c r="AQ1464" s="5"/>
      <c r="AR1464" s="5"/>
      <c r="AS1464" s="5"/>
      <c r="AT1464" s="5"/>
      <c r="AU1464" s="9"/>
      <c r="AV1464" s="1"/>
      <c r="AW1464" s="1"/>
    </row>
    <row r="1465">
      <c r="A1465" s="1"/>
      <c r="B1465" s="1"/>
      <c r="C1465" s="5"/>
      <c r="D1465" s="1"/>
      <c r="E1465" s="1"/>
      <c r="F1465" s="1"/>
      <c r="G1465" s="1"/>
      <c r="H1465" s="5"/>
      <c r="I1465" s="2"/>
      <c r="J1465" s="2"/>
      <c r="K1465" s="3"/>
      <c r="L1465" s="5"/>
      <c r="M1465" s="1"/>
      <c r="N1465" s="1"/>
      <c r="O1465" s="1"/>
      <c r="P1465" s="1"/>
      <c r="Q1465" s="1"/>
      <c r="R1465" s="1"/>
      <c r="S1465" s="1"/>
      <c r="T1465" s="1"/>
      <c r="U1465" s="5"/>
      <c r="V1465" s="5"/>
      <c r="W1465" s="5"/>
      <c r="X1465" s="5"/>
      <c r="Y1465" s="5"/>
      <c r="Z1465" s="5"/>
      <c r="AA1465" s="5"/>
      <c r="AB1465" s="5"/>
      <c r="AC1465" s="5"/>
      <c r="AD1465" s="5"/>
      <c r="AE1465" s="6"/>
      <c r="AF1465" s="5"/>
      <c r="AG1465" s="7"/>
      <c r="AH1465" s="6"/>
      <c r="AI1465" s="8"/>
      <c r="AJ1465" s="5"/>
      <c r="AK1465" s="5"/>
      <c r="AL1465" s="5"/>
      <c r="AM1465" s="5"/>
      <c r="AN1465" s="5"/>
      <c r="AO1465" s="5"/>
      <c r="AP1465" s="5"/>
      <c r="AQ1465" s="5"/>
      <c r="AR1465" s="5"/>
      <c r="AS1465" s="5"/>
      <c r="AT1465" s="5"/>
      <c r="AU1465" s="9"/>
      <c r="AV1465" s="1"/>
      <c r="AW1465" s="1"/>
    </row>
    <row r="1466">
      <c r="A1466" s="1"/>
      <c r="B1466" s="1"/>
      <c r="C1466" s="5"/>
      <c r="D1466" s="1"/>
      <c r="E1466" s="1"/>
      <c r="F1466" s="1"/>
      <c r="G1466" s="1"/>
      <c r="H1466" s="5"/>
      <c r="I1466" s="2"/>
      <c r="J1466" s="2"/>
      <c r="K1466" s="3"/>
      <c r="L1466" s="5"/>
      <c r="M1466" s="1"/>
      <c r="N1466" s="1"/>
      <c r="O1466" s="1"/>
      <c r="P1466" s="1"/>
      <c r="Q1466" s="1"/>
      <c r="R1466" s="1"/>
      <c r="S1466" s="1"/>
      <c r="T1466" s="1"/>
      <c r="U1466" s="5"/>
      <c r="V1466" s="5"/>
      <c r="W1466" s="5"/>
      <c r="X1466" s="5"/>
      <c r="Y1466" s="5"/>
      <c r="Z1466" s="5"/>
      <c r="AA1466" s="5"/>
      <c r="AB1466" s="5"/>
      <c r="AC1466" s="5"/>
      <c r="AD1466" s="5"/>
      <c r="AE1466" s="6"/>
      <c r="AF1466" s="5"/>
      <c r="AG1466" s="7"/>
      <c r="AH1466" s="6"/>
      <c r="AI1466" s="8"/>
      <c r="AJ1466" s="5"/>
      <c r="AK1466" s="5"/>
      <c r="AL1466" s="5"/>
      <c r="AM1466" s="5"/>
      <c r="AN1466" s="5"/>
      <c r="AO1466" s="5"/>
      <c r="AP1466" s="5"/>
      <c r="AQ1466" s="5"/>
      <c r="AR1466" s="5"/>
      <c r="AS1466" s="5"/>
      <c r="AT1466" s="5"/>
      <c r="AU1466" s="9"/>
      <c r="AV1466" s="1"/>
      <c r="AW1466" s="1"/>
    </row>
    <row r="1467">
      <c r="A1467" s="1"/>
      <c r="B1467" s="1"/>
      <c r="C1467" s="5"/>
      <c r="D1467" s="1"/>
      <c r="E1467" s="1"/>
      <c r="F1467" s="1"/>
      <c r="G1467" s="1"/>
      <c r="H1467" s="5"/>
      <c r="I1467" s="2"/>
      <c r="J1467" s="2"/>
      <c r="K1467" s="3"/>
      <c r="L1467" s="5"/>
      <c r="M1467" s="1"/>
      <c r="N1467" s="1"/>
      <c r="O1467" s="1"/>
      <c r="P1467" s="1"/>
      <c r="Q1467" s="1"/>
      <c r="R1467" s="1"/>
      <c r="S1467" s="1"/>
      <c r="T1467" s="1"/>
      <c r="U1467" s="5"/>
      <c r="V1467" s="5"/>
      <c r="W1467" s="5"/>
      <c r="X1467" s="5"/>
      <c r="Y1467" s="5"/>
      <c r="Z1467" s="5"/>
      <c r="AA1467" s="5"/>
      <c r="AB1467" s="5"/>
      <c r="AC1467" s="5"/>
      <c r="AD1467" s="5"/>
      <c r="AE1467" s="6"/>
      <c r="AF1467" s="5"/>
      <c r="AG1467" s="7"/>
      <c r="AH1467" s="6"/>
      <c r="AI1467" s="8"/>
      <c r="AJ1467" s="5"/>
      <c r="AK1467" s="5"/>
      <c r="AL1467" s="5"/>
      <c r="AM1467" s="5"/>
      <c r="AN1467" s="5"/>
      <c r="AO1467" s="5"/>
      <c r="AP1467" s="5"/>
      <c r="AQ1467" s="5"/>
      <c r="AR1467" s="5"/>
      <c r="AS1467" s="5"/>
      <c r="AT1467" s="5"/>
      <c r="AU1467" s="9"/>
      <c r="AV1467" s="1"/>
      <c r="AW1467" s="1"/>
    </row>
    <row r="1468">
      <c r="A1468" s="1"/>
      <c r="B1468" s="1"/>
      <c r="C1468" s="5"/>
      <c r="D1468" s="1"/>
      <c r="E1468" s="1"/>
      <c r="F1468" s="1"/>
      <c r="G1468" s="1"/>
      <c r="H1468" s="5"/>
      <c r="I1468" s="2"/>
      <c r="J1468" s="2"/>
      <c r="K1468" s="3"/>
      <c r="L1468" s="5"/>
      <c r="M1468" s="1"/>
      <c r="N1468" s="1"/>
      <c r="O1468" s="1"/>
      <c r="P1468" s="1"/>
      <c r="Q1468" s="1"/>
      <c r="R1468" s="1"/>
      <c r="S1468" s="1"/>
      <c r="T1468" s="1"/>
      <c r="U1468" s="5"/>
      <c r="V1468" s="5"/>
      <c r="W1468" s="5"/>
      <c r="X1468" s="5"/>
      <c r="Y1468" s="5"/>
      <c r="Z1468" s="5"/>
      <c r="AA1468" s="5"/>
      <c r="AB1468" s="5"/>
      <c r="AC1468" s="5"/>
      <c r="AD1468" s="5"/>
      <c r="AE1468" s="6"/>
      <c r="AF1468" s="5"/>
      <c r="AG1468" s="7"/>
      <c r="AH1468" s="6"/>
      <c r="AI1468" s="8"/>
      <c r="AJ1468" s="5"/>
      <c r="AK1468" s="5"/>
      <c r="AL1468" s="5"/>
      <c r="AM1468" s="5"/>
      <c r="AN1468" s="5"/>
      <c r="AO1468" s="5"/>
      <c r="AP1468" s="5"/>
      <c r="AQ1468" s="5"/>
      <c r="AR1468" s="5"/>
      <c r="AS1468" s="5"/>
      <c r="AT1468" s="5"/>
      <c r="AU1468" s="9"/>
      <c r="AV1468" s="1"/>
      <c r="AW1468" s="1"/>
    </row>
    <row r="1469">
      <c r="A1469" s="1"/>
      <c r="B1469" s="1"/>
      <c r="C1469" s="5"/>
      <c r="D1469" s="1"/>
      <c r="E1469" s="1"/>
      <c r="F1469" s="1"/>
      <c r="G1469" s="1"/>
      <c r="H1469" s="5"/>
      <c r="I1469" s="2"/>
      <c r="J1469" s="2"/>
      <c r="K1469" s="3"/>
      <c r="L1469" s="5"/>
      <c r="M1469" s="1"/>
      <c r="N1469" s="1"/>
      <c r="O1469" s="1"/>
      <c r="P1469" s="1"/>
      <c r="Q1469" s="1"/>
      <c r="R1469" s="1"/>
      <c r="S1469" s="1"/>
      <c r="T1469" s="1"/>
      <c r="U1469" s="5"/>
      <c r="V1469" s="5"/>
      <c r="W1469" s="5"/>
      <c r="X1469" s="5"/>
      <c r="Y1469" s="5"/>
      <c r="Z1469" s="5"/>
      <c r="AA1469" s="5"/>
      <c r="AB1469" s="5"/>
      <c r="AC1469" s="5"/>
      <c r="AD1469" s="5"/>
      <c r="AE1469" s="6"/>
      <c r="AF1469" s="5"/>
      <c r="AG1469" s="7"/>
      <c r="AH1469" s="6"/>
      <c r="AI1469" s="8"/>
      <c r="AJ1469" s="5"/>
      <c r="AK1469" s="5"/>
      <c r="AL1469" s="5"/>
      <c r="AM1469" s="5"/>
      <c r="AN1469" s="5"/>
      <c r="AO1469" s="5"/>
      <c r="AP1469" s="5"/>
      <c r="AQ1469" s="5"/>
      <c r="AR1469" s="5"/>
      <c r="AS1469" s="5"/>
      <c r="AT1469" s="5"/>
      <c r="AU1469" s="9"/>
      <c r="AV1469" s="1"/>
      <c r="AW1469" s="1"/>
    </row>
    <row r="1470">
      <c r="A1470" s="1"/>
      <c r="B1470" s="1"/>
      <c r="C1470" s="5"/>
      <c r="D1470" s="1"/>
      <c r="E1470" s="1"/>
      <c r="F1470" s="1"/>
      <c r="G1470" s="1"/>
      <c r="H1470" s="5"/>
      <c r="I1470" s="2"/>
      <c r="J1470" s="2"/>
      <c r="K1470" s="3"/>
      <c r="L1470" s="5"/>
      <c r="M1470" s="1"/>
      <c r="N1470" s="1"/>
      <c r="O1470" s="1"/>
      <c r="P1470" s="1"/>
      <c r="Q1470" s="1"/>
      <c r="R1470" s="1"/>
      <c r="S1470" s="1"/>
      <c r="T1470" s="1"/>
      <c r="U1470" s="5"/>
      <c r="V1470" s="5"/>
      <c r="W1470" s="5"/>
      <c r="X1470" s="5"/>
      <c r="Y1470" s="5"/>
      <c r="Z1470" s="5"/>
      <c r="AA1470" s="5"/>
      <c r="AB1470" s="5"/>
      <c r="AC1470" s="5"/>
      <c r="AD1470" s="5"/>
      <c r="AE1470" s="6"/>
      <c r="AF1470" s="5"/>
      <c r="AG1470" s="7"/>
      <c r="AH1470" s="6"/>
      <c r="AI1470" s="8"/>
      <c r="AJ1470" s="5"/>
      <c r="AK1470" s="5"/>
      <c r="AL1470" s="5"/>
      <c r="AM1470" s="5"/>
      <c r="AN1470" s="5"/>
      <c r="AO1470" s="5"/>
      <c r="AP1470" s="5"/>
      <c r="AQ1470" s="5"/>
      <c r="AR1470" s="5"/>
      <c r="AS1470" s="5"/>
      <c r="AT1470" s="5"/>
      <c r="AU1470" s="9"/>
      <c r="AV1470" s="1"/>
      <c r="AW1470" s="1"/>
    </row>
    <row r="1471">
      <c r="A1471" s="1"/>
      <c r="B1471" s="1"/>
      <c r="C1471" s="5"/>
      <c r="D1471" s="1"/>
      <c r="E1471" s="1"/>
      <c r="F1471" s="1"/>
      <c r="G1471" s="1"/>
      <c r="H1471" s="5"/>
      <c r="I1471" s="2"/>
      <c r="J1471" s="2"/>
      <c r="K1471" s="3"/>
      <c r="L1471" s="5"/>
      <c r="M1471" s="1"/>
      <c r="N1471" s="1"/>
      <c r="O1471" s="1"/>
      <c r="P1471" s="1"/>
      <c r="Q1471" s="1"/>
      <c r="R1471" s="1"/>
      <c r="S1471" s="1"/>
      <c r="T1471" s="1"/>
      <c r="U1471" s="5"/>
      <c r="V1471" s="5"/>
      <c r="W1471" s="5"/>
      <c r="X1471" s="5"/>
      <c r="Y1471" s="5"/>
      <c r="Z1471" s="5"/>
      <c r="AA1471" s="5"/>
      <c r="AB1471" s="5"/>
      <c r="AC1471" s="5"/>
      <c r="AD1471" s="5"/>
      <c r="AE1471" s="6"/>
      <c r="AF1471" s="5"/>
      <c r="AG1471" s="7"/>
      <c r="AH1471" s="6"/>
      <c r="AI1471" s="8"/>
      <c r="AJ1471" s="5"/>
      <c r="AK1471" s="5"/>
      <c r="AL1471" s="5"/>
      <c r="AM1471" s="5"/>
      <c r="AN1471" s="5"/>
      <c r="AO1471" s="5"/>
      <c r="AP1471" s="5"/>
      <c r="AQ1471" s="5"/>
      <c r="AR1471" s="5"/>
      <c r="AS1471" s="5"/>
      <c r="AT1471" s="5"/>
      <c r="AU1471" s="9"/>
      <c r="AV1471" s="1"/>
      <c r="AW1471" s="1"/>
    </row>
    <row r="1472">
      <c r="A1472" s="1"/>
      <c r="B1472" s="1"/>
      <c r="C1472" s="5"/>
      <c r="D1472" s="1"/>
      <c r="E1472" s="1"/>
      <c r="F1472" s="1"/>
      <c r="G1472" s="1"/>
      <c r="H1472" s="5"/>
      <c r="I1472" s="2"/>
      <c r="J1472" s="2"/>
      <c r="K1472" s="3"/>
      <c r="L1472" s="5"/>
      <c r="M1472" s="1"/>
      <c r="N1472" s="1"/>
      <c r="O1472" s="1"/>
      <c r="P1472" s="1"/>
      <c r="Q1472" s="1"/>
      <c r="R1472" s="1"/>
      <c r="S1472" s="1"/>
      <c r="T1472" s="1"/>
      <c r="U1472" s="5"/>
      <c r="V1472" s="5"/>
      <c r="W1472" s="5"/>
      <c r="X1472" s="5"/>
      <c r="Y1472" s="5"/>
      <c r="Z1472" s="5"/>
      <c r="AA1472" s="5"/>
      <c r="AB1472" s="5"/>
      <c r="AC1472" s="5"/>
      <c r="AD1472" s="5"/>
      <c r="AE1472" s="6"/>
      <c r="AF1472" s="5"/>
      <c r="AG1472" s="7"/>
      <c r="AH1472" s="6"/>
      <c r="AI1472" s="8"/>
      <c r="AJ1472" s="5"/>
      <c r="AK1472" s="5"/>
      <c r="AL1472" s="5"/>
      <c r="AM1472" s="5"/>
      <c r="AN1472" s="5"/>
      <c r="AO1472" s="5"/>
      <c r="AP1472" s="5"/>
      <c r="AQ1472" s="5"/>
      <c r="AR1472" s="5"/>
      <c r="AS1472" s="5"/>
      <c r="AT1472" s="5"/>
      <c r="AU1472" s="9"/>
      <c r="AV1472" s="1"/>
      <c r="AW1472" s="1"/>
    </row>
    <row r="1473">
      <c r="A1473" s="1"/>
      <c r="B1473" s="1"/>
      <c r="C1473" s="5"/>
      <c r="D1473" s="1"/>
      <c r="E1473" s="1"/>
      <c r="F1473" s="1"/>
      <c r="G1473" s="1"/>
      <c r="H1473" s="5"/>
      <c r="I1473" s="2"/>
      <c r="J1473" s="2"/>
      <c r="K1473" s="3"/>
      <c r="L1473" s="5"/>
      <c r="M1473" s="1"/>
      <c r="N1473" s="1"/>
      <c r="O1473" s="1"/>
      <c r="P1473" s="1"/>
      <c r="Q1473" s="1"/>
      <c r="R1473" s="1"/>
      <c r="S1473" s="1"/>
      <c r="T1473" s="1"/>
      <c r="U1473" s="5"/>
      <c r="V1473" s="5"/>
      <c r="W1473" s="5"/>
      <c r="X1473" s="5"/>
      <c r="Y1473" s="5"/>
      <c r="Z1473" s="5"/>
      <c r="AA1473" s="5"/>
      <c r="AB1473" s="5"/>
      <c r="AC1473" s="5"/>
      <c r="AD1473" s="5"/>
      <c r="AE1473" s="6"/>
      <c r="AF1473" s="5"/>
      <c r="AG1473" s="7"/>
      <c r="AH1473" s="6"/>
      <c r="AI1473" s="8"/>
      <c r="AJ1473" s="5"/>
      <c r="AK1473" s="5"/>
      <c r="AL1473" s="5"/>
      <c r="AM1473" s="5"/>
      <c r="AN1473" s="5"/>
      <c r="AO1473" s="5"/>
      <c r="AP1473" s="5"/>
      <c r="AQ1473" s="5"/>
      <c r="AR1473" s="5"/>
      <c r="AS1473" s="5"/>
      <c r="AT1473" s="5"/>
      <c r="AU1473" s="9"/>
      <c r="AV1473" s="1"/>
      <c r="AW1473" s="1"/>
    </row>
    <row r="1474">
      <c r="A1474" s="1"/>
      <c r="B1474" s="1"/>
      <c r="C1474" s="5"/>
      <c r="D1474" s="1"/>
      <c r="E1474" s="1"/>
      <c r="F1474" s="1"/>
      <c r="G1474" s="1"/>
      <c r="H1474" s="5"/>
      <c r="I1474" s="2"/>
      <c r="J1474" s="2"/>
      <c r="K1474" s="3"/>
      <c r="L1474" s="5"/>
      <c r="M1474" s="1"/>
      <c r="N1474" s="1"/>
      <c r="O1474" s="1"/>
      <c r="P1474" s="1"/>
      <c r="Q1474" s="1"/>
      <c r="R1474" s="1"/>
      <c r="S1474" s="1"/>
      <c r="T1474" s="1"/>
      <c r="U1474" s="5"/>
      <c r="V1474" s="5"/>
      <c r="W1474" s="5"/>
      <c r="X1474" s="5"/>
      <c r="Y1474" s="5"/>
      <c r="Z1474" s="5"/>
      <c r="AA1474" s="5"/>
      <c r="AB1474" s="5"/>
      <c r="AC1474" s="5"/>
      <c r="AD1474" s="5"/>
      <c r="AE1474" s="6"/>
      <c r="AF1474" s="5"/>
      <c r="AG1474" s="7"/>
      <c r="AH1474" s="6"/>
      <c r="AI1474" s="8"/>
      <c r="AJ1474" s="5"/>
      <c r="AK1474" s="5"/>
      <c r="AL1474" s="5"/>
      <c r="AM1474" s="5"/>
      <c r="AN1474" s="5"/>
      <c r="AO1474" s="5"/>
      <c r="AP1474" s="5"/>
      <c r="AQ1474" s="5"/>
      <c r="AR1474" s="5"/>
      <c r="AS1474" s="5"/>
      <c r="AT1474" s="5"/>
      <c r="AU1474" s="9"/>
      <c r="AV1474" s="1"/>
      <c r="AW1474" s="1"/>
    </row>
    <row r="1475">
      <c r="A1475" s="1"/>
      <c r="B1475" s="1"/>
      <c r="C1475" s="5"/>
      <c r="D1475" s="1"/>
      <c r="E1475" s="1"/>
      <c r="F1475" s="1"/>
      <c r="G1475" s="1"/>
      <c r="H1475" s="5"/>
      <c r="I1475" s="2"/>
      <c r="J1475" s="2"/>
      <c r="K1475" s="3"/>
      <c r="L1475" s="5"/>
      <c r="M1475" s="1"/>
      <c r="N1475" s="1"/>
      <c r="O1475" s="1"/>
      <c r="P1475" s="1"/>
      <c r="Q1475" s="1"/>
      <c r="R1475" s="1"/>
      <c r="S1475" s="1"/>
      <c r="T1475" s="1"/>
      <c r="U1475" s="5"/>
      <c r="V1475" s="5"/>
      <c r="W1475" s="5"/>
      <c r="X1475" s="5"/>
      <c r="Y1475" s="5"/>
      <c r="Z1475" s="5"/>
      <c r="AA1475" s="5"/>
      <c r="AB1475" s="5"/>
      <c r="AC1475" s="5"/>
      <c r="AD1475" s="5"/>
      <c r="AE1475" s="6"/>
      <c r="AF1475" s="5"/>
      <c r="AG1475" s="7"/>
      <c r="AH1475" s="6"/>
      <c r="AI1475" s="8"/>
      <c r="AJ1475" s="5"/>
      <c r="AK1475" s="5"/>
      <c r="AL1475" s="5"/>
      <c r="AM1475" s="5"/>
      <c r="AN1475" s="5"/>
      <c r="AO1475" s="5"/>
      <c r="AP1475" s="5"/>
      <c r="AQ1475" s="5"/>
      <c r="AR1475" s="5"/>
      <c r="AS1475" s="5"/>
      <c r="AT1475" s="5"/>
      <c r="AU1475" s="9"/>
      <c r="AV1475" s="1"/>
      <c r="AW1475" s="1"/>
    </row>
    <row r="1476">
      <c r="A1476" s="1"/>
      <c r="B1476" s="1"/>
      <c r="C1476" s="5"/>
      <c r="D1476" s="1"/>
      <c r="E1476" s="1"/>
      <c r="F1476" s="1"/>
      <c r="G1476" s="1"/>
      <c r="H1476" s="5"/>
      <c r="I1476" s="2"/>
      <c r="J1476" s="2"/>
      <c r="K1476" s="3"/>
      <c r="L1476" s="5"/>
      <c r="M1476" s="1"/>
      <c r="N1476" s="1"/>
      <c r="O1476" s="1"/>
      <c r="P1476" s="1"/>
      <c r="Q1476" s="1"/>
      <c r="R1476" s="1"/>
      <c r="S1476" s="1"/>
      <c r="T1476" s="1"/>
      <c r="U1476" s="5"/>
      <c r="V1476" s="5"/>
      <c r="W1476" s="5"/>
      <c r="X1476" s="5"/>
      <c r="Y1476" s="5"/>
      <c r="Z1476" s="5"/>
      <c r="AA1476" s="5"/>
      <c r="AB1476" s="5"/>
      <c r="AC1476" s="5"/>
      <c r="AD1476" s="5"/>
      <c r="AE1476" s="6"/>
      <c r="AF1476" s="5"/>
      <c r="AG1476" s="7"/>
      <c r="AH1476" s="6"/>
      <c r="AI1476" s="8"/>
      <c r="AJ1476" s="5"/>
      <c r="AK1476" s="5"/>
      <c r="AL1476" s="5"/>
      <c r="AM1476" s="5"/>
      <c r="AN1476" s="5"/>
      <c r="AO1476" s="5"/>
      <c r="AP1476" s="5"/>
      <c r="AQ1476" s="5"/>
      <c r="AR1476" s="5"/>
      <c r="AS1476" s="5"/>
      <c r="AT1476" s="5"/>
      <c r="AU1476" s="9"/>
      <c r="AV1476" s="1"/>
      <c r="AW1476" s="1"/>
    </row>
    <row r="1477">
      <c r="A1477" s="1"/>
      <c r="B1477" s="1"/>
      <c r="C1477" s="5"/>
      <c r="D1477" s="1"/>
      <c r="E1477" s="1"/>
      <c r="F1477" s="1"/>
      <c r="G1477" s="1"/>
      <c r="H1477" s="5"/>
      <c r="I1477" s="2"/>
      <c r="J1477" s="2"/>
      <c r="K1477" s="3"/>
      <c r="L1477" s="5"/>
      <c r="M1477" s="1"/>
      <c r="N1477" s="1"/>
      <c r="O1477" s="1"/>
      <c r="P1477" s="1"/>
      <c r="Q1477" s="1"/>
      <c r="R1477" s="1"/>
      <c r="S1477" s="1"/>
      <c r="T1477" s="1"/>
      <c r="U1477" s="5"/>
      <c r="V1477" s="5"/>
      <c r="W1477" s="5"/>
      <c r="X1477" s="5"/>
      <c r="Y1477" s="5"/>
      <c r="Z1477" s="5"/>
      <c r="AA1477" s="5"/>
      <c r="AB1477" s="5"/>
      <c r="AC1477" s="5"/>
      <c r="AD1477" s="5"/>
      <c r="AE1477" s="6"/>
      <c r="AF1477" s="5"/>
      <c r="AG1477" s="7"/>
      <c r="AH1477" s="6"/>
      <c r="AI1477" s="8"/>
      <c r="AJ1477" s="5"/>
      <c r="AK1477" s="5"/>
      <c r="AL1477" s="5"/>
      <c r="AM1477" s="5"/>
      <c r="AN1477" s="5"/>
      <c r="AO1477" s="5"/>
      <c r="AP1477" s="5"/>
      <c r="AQ1477" s="5"/>
      <c r="AR1477" s="5"/>
      <c r="AS1477" s="5"/>
      <c r="AT1477" s="5"/>
      <c r="AU1477" s="9"/>
      <c r="AV1477" s="1"/>
      <c r="AW1477" s="1"/>
    </row>
    <row r="1478">
      <c r="A1478" s="1"/>
      <c r="B1478" s="1"/>
      <c r="C1478" s="5"/>
      <c r="D1478" s="1"/>
      <c r="E1478" s="1"/>
      <c r="F1478" s="1"/>
      <c r="G1478" s="1"/>
      <c r="H1478" s="5"/>
      <c r="I1478" s="2"/>
      <c r="J1478" s="2"/>
      <c r="K1478" s="3"/>
      <c r="L1478" s="5"/>
      <c r="M1478" s="1"/>
      <c r="N1478" s="1"/>
      <c r="O1478" s="1"/>
      <c r="P1478" s="1"/>
      <c r="Q1478" s="1"/>
      <c r="R1478" s="1"/>
      <c r="S1478" s="1"/>
      <c r="T1478" s="1"/>
      <c r="U1478" s="5"/>
      <c r="V1478" s="5"/>
      <c r="W1478" s="5"/>
      <c r="X1478" s="5"/>
      <c r="Y1478" s="5"/>
      <c r="Z1478" s="5"/>
      <c r="AA1478" s="5"/>
      <c r="AB1478" s="5"/>
      <c r="AC1478" s="5"/>
      <c r="AD1478" s="5"/>
      <c r="AE1478" s="6"/>
      <c r="AF1478" s="5"/>
      <c r="AG1478" s="7"/>
      <c r="AH1478" s="6"/>
      <c r="AI1478" s="8"/>
      <c r="AJ1478" s="5"/>
      <c r="AK1478" s="5"/>
      <c r="AL1478" s="5"/>
      <c r="AM1478" s="5"/>
      <c r="AN1478" s="5"/>
      <c r="AO1478" s="5"/>
      <c r="AP1478" s="5"/>
      <c r="AQ1478" s="5"/>
      <c r="AR1478" s="5"/>
      <c r="AS1478" s="5"/>
      <c r="AT1478" s="5"/>
      <c r="AU1478" s="9"/>
      <c r="AV1478" s="1"/>
      <c r="AW1478" s="1"/>
    </row>
    <row r="1479">
      <c r="A1479" s="1"/>
      <c r="B1479" s="1"/>
      <c r="C1479" s="5"/>
      <c r="D1479" s="1"/>
      <c r="E1479" s="1"/>
      <c r="F1479" s="1"/>
      <c r="G1479" s="1"/>
      <c r="H1479" s="5"/>
      <c r="I1479" s="2"/>
      <c r="J1479" s="2"/>
      <c r="K1479" s="3"/>
      <c r="L1479" s="5"/>
      <c r="M1479" s="1"/>
      <c r="N1479" s="1"/>
      <c r="O1479" s="1"/>
      <c r="P1479" s="1"/>
      <c r="Q1479" s="1"/>
      <c r="R1479" s="1"/>
      <c r="S1479" s="1"/>
      <c r="T1479" s="1"/>
      <c r="U1479" s="5"/>
      <c r="V1479" s="5"/>
      <c r="W1479" s="5"/>
      <c r="X1479" s="5"/>
      <c r="Y1479" s="5"/>
      <c r="Z1479" s="5"/>
      <c r="AA1479" s="5"/>
      <c r="AB1479" s="5"/>
      <c r="AC1479" s="5"/>
      <c r="AD1479" s="5"/>
      <c r="AE1479" s="6"/>
      <c r="AF1479" s="5"/>
      <c r="AG1479" s="7"/>
      <c r="AH1479" s="6"/>
      <c r="AI1479" s="8"/>
      <c r="AJ1479" s="5"/>
      <c r="AK1479" s="5"/>
      <c r="AL1479" s="5"/>
      <c r="AM1479" s="5"/>
      <c r="AN1479" s="5"/>
      <c r="AO1479" s="5"/>
      <c r="AP1479" s="5"/>
      <c r="AQ1479" s="5"/>
      <c r="AR1479" s="5"/>
      <c r="AS1479" s="5"/>
      <c r="AT1479" s="5"/>
      <c r="AU1479" s="9"/>
      <c r="AV1479" s="1"/>
      <c r="AW1479" s="1"/>
    </row>
    <row r="1480">
      <c r="A1480" s="1"/>
      <c r="B1480" s="1"/>
      <c r="C1480" s="5"/>
      <c r="D1480" s="1"/>
      <c r="E1480" s="1"/>
      <c r="F1480" s="1"/>
      <c r="G1480" s="1"/>
      <c r="H1480" s="5"/>
      <c r="I1480" s="2"/>
      <c r="J1480" s="2"/>
      <c r="K1480" s="3"/>
      <c r="L1480" s="5"/>
      <c r="M1480" s="1"/>
      <c r="N1480" s="1"/>
      <c r="O1480" s="1"/>
      <c r="P1480" s="1"/>
      <c r="Q1480" s="1"/>
      <c r="R1480" s="1"/>
      <c r="S1480" s="1"/>
      <c r="T1480" s="1"/>
      <c r="U1480" s="5"/>
      <c r="V1480" s="5"/>
      <c r="W1480" s="5"/>
      <c r="X1480" s="5"/>
      <c r="Y1480" s="5"/>
      <c r="Z1480" s="5"/>
      <c r="AA1480" s="5"/>
      <c r="AB1480" s="5"/>
      <c r="AC1480" s="5"/>
      <c r="AD1480" s="5"/>
      <c r="AE1480" s="6"/>
      <c r="AF1480" s="5"/>
      <c r="AG1480" s="7"/>
      <c r="AH1480" s="6"/>
      <c r="AI1480" s="8"/>
      <c r="AJ1480" s="5"/>
      <c r="AK1480" s="5"/>
      <c r="AL1480" s="5"/>
      <c r="AM1480" s="5"/>
      <c r="AN1480" s="5"/>
      <c r="AO1480" s="5"/>
      <c r="AP1480" s="5"/>
      <c r="AQ1480" s="5"/>
      <c r="AR1480" s="5"/>
      <c r="AS1480" s="5"/>
      <c r="AT1480" s="5"/>
      <c r="AU1480" s="9"/>
      <c r="AV1480" s="1"/>
      <c r="AW1480" s="1"/>
    </row>
    <row r="1481">
      <c r="A1481" s="1"/>
      <c r="B1481" s="1"/>
      <c r="C1481" s="5"/>
      <c r="D1481" s="1"/>
      <c r="E1481" s="1"/>
      <c r="F1481" s="1"/>
      <c r="G1481" s="1"/>
      <c r="H1481" s="5"/>
      <c r="I1481" s="2"/>
      <c r="J1481" s="2"/>
      <c r="K1481" s="3"/>
      <c r="L1481" s="5"/>
      <c r="M1481" s="1"/>
      <c r="N1481" s="1"/>
      <c r="O1481" s="1"/>
      <c r="P1481" s="1"/>
      <c r="Q1481" s="1"/>
      <c r="R1481" s="1"/>
      <c r="S1481" s="1"/>
      <c r="T1481" s="1"/>
      <c r="U1481" s="5"/>
      <c r="V1481" s="5"/>
      <c r="W1481" s="5"/>
      <c r="X1481" s="5"/>
      <c r="Y1481" s="5"/>
      <c r="Z1481" s="5"/>
      <c r="AA1481" s="5"/>
      <c r="AB1481" s="5"/>
      <c r="AC1481" s="5"/>
      <c r="AD1481" s="5"/>
      <c r="AE1481" s="6"/>
      <c r="AF1481" s="5"/>
      <c r="AG1481" s="7"/>
      <c r="AH1481" s="6"/>
      <c r="AI1481" s="8"/>
      <c r="AJ1481" s="5"/>
      <c r="AK1481" s="5"/>
      <c r="AL1481" s="5"/>
      <c r="AM1481" s="5"/>
      <c r="AN1481" s="5"/>
      <c r="AO1481" s="5"/>
      <c r="AP1481" s="5"/>
      <c r="AQ1481" s="5"/>
      <c r="AR1481" s="5"/>
      <c r="AS1481" s="5"/>
      <c r="AT1481" s="5"/>
      <c r="AU1481" s="9"/>
      <c r="AV1481" s="1"/>
      <c r="AW1481" s="1"/>
    </row>
    <row r="1482">
      <c r="A1482" s="1"/>
      <c r="B1482" s="1"/>
      <c r="C1482" s="5"/>
      <c r="D1482" s="1"/>
      <c r="E1482" s="1"/>
      <c r="F1482" s="1"/>
      <c r="G1482" s="1"/>
      <c r="H1482" s="5"/>
      <c r="I1482" s="2"/>
      <c r="J1482" s="2"/>
      <c r="K1482" s="3"/>
      <c r="L1482" s="5"/>
      <c r="M1482" s="1"/>
      <c r="N1482" s="1"/>
      <c r="O1482" s="1"/>
      <c r="P1482" s="1"/>
      <c r="Q1482" s="1"/>
      <c r="R1482" s="1"/>
      <c r="S1482" s="1"/>
      <c r="T1482" s="1"/>
      <c r="U1482" s="5"/>
      <c r="V1482" s="5"/>
      <c r="W1482" s="5"/>
      <c r="X1482" s="5"/>
      <c r="Y1482" s="5"/>
      <c r="Z1482" s="5"/>
      <c r="AA1482" s="5"/>
      <c r="AB1482" s="5"/>
      <c r="AC1482" s="5"/>
      <c r="AD1482" s="5"/>
      <c r="AE1482" s="6"/>
      <c r="AF1482" s="5"/>
      <c r="AG1482" s="7"/>
      <c r="AH1482" s="6"/>
      <c r="AI1482" s="8"/>
      <c r="AJ1482" s="5"/>
      <c r="AK1482" s="5"/>
      <c r="AL1482" s="5"/>
      <c r="AM1482" s="5"/>
      <c r="AN1482" s="5"/>
      <c r="AO1482" s="5"/>
      <c r="AP1482" s="5"/>
      <c r="AQ1482" s="5"/>
      <c r="AR1482" s="5"/>
      <c r="AS1482" s="5"/>
      <c r="AT1482" s="5"/>
      <c r="AU1482" s="9"/>
      <c r="AV1482" s="1"/>
      <c r="AW1482" s="1"/>
    </row>
    <row r="1483">
      <c r="A1483" s="1"/>
      <c r="B1483" s="1"/>
      <c r="C1483" s="5"/>
      <c r="D1483" s="1"/>
      <c r="E1483" s="1"/>
      <c r="F1483" s="1"/>
      <c r="G1483" s="1"/>
      <c r="H1483" s="5"/>
      <c r="I1483" s="2"/>
      <c r="J1483" s="2"/>
      <c r="K1483" s="3"/>
      <c r="L1483" s="5"/>
      <c r="M1483" s="1"/>
      <c r="N1483" s="1"/>
      <c r="O1483" s="1"/>
      <c r="P1483" s="1"/>
      <c r="Q1483" s="1"/>
      <c r="R1483" s="1"/>
      <c r="S1483" s="1"/>
      <c r="T1483" s="1"/>
      <c r="U1483" s="5"/>
      <c r="V1483" s="5"/>
      <c r="W1483" s="5"/>
      <c r="X1483" s="5"/>
      <c r="Y1483" s="5"/>
      <c r="Z1483" s="5"/>
      <c r="AA1483" s="5"/>
      <c r="AB1483" s="5"/>
      <c r="AC1483" s="5"/>
      <c r="AD1483" s="5"/>
      <c r="AE1483" s="6"/>
      <c r="AF1483" s="5"/>
      <c r="AG1483" s="7"/>
      <c r="AH1483" s="6"/>
      <c r="AI1483" s="8"/>
      <c r="AJ1483" s="5"/>
      <c r="AK1483" s="5"/>
      <c r="AL1483" s="5"/>
      <c r="AM1483" s="5"/>
      <c r="AN1483" s="5"/>
      <c r="AO1483" s="5"/>
      <c r="AP1483" s="5"/>
      <c r="AQ1483" s="5"/>
      <c r="AR1483" s="5"/>
      <c r="AS1483" s="5"/>
      <c r="AT1483" s="5"/>
      <c r="AU1483" s="9"/>
      <c r="AV1483" s="1"/>
      <c r="AW1483" s="1"/>
    </row>
    <row r="1484">
      <c r="A1484" s="1"/>
      <c r="B1484" s="1"/>
      <c r="C1484" s="5"/>
      <c r="D1484" s="1"/>
      <c r="E1484" s="1"/>
      <c r="F1484" s="1"/>
      <c r="G1484" s="1"/>
      <c r="H1484" s="5"/>
      <c r="I1484" s="2"/>
      <c r="J1484" s="2"/>
      <c r="K1484" s="3"/>
      <c r="L1484" s="5"/>
      <c r="M1484" s="1"/>
      <c r="N1484" s="1"/>
      <c r="O1484" s="1"/>
      <c r="P1484" s="1"/>
      <c r="Q1484" s="1"/>
      <c r="R1484" s="1"/>
      <c r="S1484" s="1"/>
      <c r="T1484" s="1"/>
      <c r="U1484" s="5"/>
      <c r="V1484" s="5"/>
      <c r="W1484" s="5"/>
      <c r="X1484" s="5"/>
      <c r="Y1484" s="5"/>
      <c r="Z1484" s="5"/>
      <c r="AA1484" s="5"/>
      <c r="AB1484" s="5"/>
      <c r="AC1484" s="5"/>
      <c r="AD1484" s="5"/>
      <c r="AE1484" s="6"/>
      <c r="AF1484" s="5"/>
      <c r="AG1484" s="7"/>
      <c r="AH1484" s="6"/>
      <c r="AI1484" s="8"/>
      <c r="AJ1484" s="5"/>
      <c r="AK1484" s="5"/>
      <c r="AL1484" s="5"/>
      <c r="AM1484" s="5"/>
      <c r="AN1484" s="5"/>
      <c r="AO1484" s="5"/>
      <c r="AP1484" s="5"/>
      <c r="AQ1484" s="5"/>
      <c r="AR1484" s="5"/>
      <c r="AS1484" s="5"/>
      <c r="AT1484" s="5"/>
      <c r="AU1484" s="9"/>
      <c r="AV1484" s="1"/>
      <c r="AW1484" s="1"/>
    </row>
    <row r="1485">
      <c r="A1485" s="1"/>
      <c r="B1485" s="1"/>
      <c r="C1485" s="5"/>
      <c r="D1485" s="1"/>
      <c r="E1485" s="1"/>
      <c r="F1485" s="1"/>
      <c r="G1485" s="1"/>
      <c r="H1485" s="5"/>
      <c r="I1485" s="2"/>
      <c r="J1485" s="2"/>
      <c r="K1485" s="3"/>
      <c r="L1485" s="5"/>
      <c r="M1485" s="1"/>
      <c r="N1485" s="1"/>
      <c r="O1485" s="1"/>
      <c r="P1485" s="1"/>
      <c r="Q1485" s="1"/>
      <c r="R1485" s="1"/>
      <c r="S1485" s="1"/>
      <c r="T1485" s="1"/>
      <c r="U1485" s="5"/>
      <c r="V1485" s="5"/>
      <c r="W1485" s="5"/>
      <c r="X1485" s="5"/>
      <c r="Y1485" s="5"/>
      <c r="Z1485" s="5"/>
      <c r="AA1485" s="5"/>
      <c r="AB1485" s="5"/>
      <c r="AC1485" s="5"/>
      <c r="AD1485" s="5"/>
      <c r="AE1485" s="6"/>
      <c r="AF1485" s="5"/>
      <c r="AG1485" s="7"/>
      <c r="AH1485" s="6"/>
      <c r="AI1485" s="8"/>
      <c r="AJ1485" s="5"/>
      <c r="AK1485" s="5"/>
      <c r="AL1485" s="5"/>
      <c r="AM1485" s="5"/>
      <c r="AN1485" s="5"/>
      <c r="AO1485" s="5"/>
      <c r="AP1485" s="5"/>
      <c r="AQ1485" s="5"/>
      <c r="AR1485" s="5"/>
      <c r="AS1485" s="5"/>
      <c r="AT1485" s="5"/>
      <c r="AU1485" s="9"/>
      <c r="AV1485" s="1"/>
      <c r="AW1485" s="1"/>
    </row>
    <row r="1486">
      <c r="A1486" s="1"/>
      <c r="B1486" s="1"/>
      <c r="C1486" s="5"/>
      <c r="D1486" s="1"/>
      <c r="E1486" s="1"/>
      <c r="F1486" s="1"/>
      <c r="G1486" s="1"/>
      <c r="H1486" s="5"/>
      <c r="I1486" s="2"/>
      <c r="J1486" s="2"/>
      <c r="K1486" s="3"/>
      <c r="L1486" s="5"/>
      <c r="M1486" s="1"/>
      <c r="N1486" s="1"/>
      <c r="O1486" s="1"/>
      <c r="P1486" s="1"/>
      <c r="Q1486" s="1"/>
      <c r="R1486" s="1"/>
      <c r="S1486" s="1"/>
      <c r="T1486" s="1"/>
      <c r="U1486" s="5"/>
      <c r="V1486" s="5"/>
      <c r="W1486" s="5"/>
      <c r="X1486" s="5"/>
      <c r="Y1486" s="5"/>
      <c r="Z1486" s="5"/>
      <c r="AA1486" s="5"/>
      <c r="AB1486" s="5"/>
      <c r="AC1486" s="5"/>
      <c r="AD1486" s="5"/>
      <c r="AE1486" s="6"/>
      <c r="AF1486" s="5"/>
      <c r="AG1486" s="7"/>
      <c r="AH1486" s="6"/>
      <c r="AI1486" s="8"/>
      <c r="AJ1486" s="5"/>
      <c r="AK1486" s="5"/>
      <c r="AL1486" s="5"/>
      <c r="AM1486" s="5"/>
      <c r="AN1486" s="5"/>
      <c r="AO1486" s="5"/>
      <c r="AP1486" s="5"/>
      <c r="AQ1486" s="5"/>
      <c r="AR1486" s="5"/>
      <c r="AS1486" s="5"/>
      <c r="AT1486" s="5"/>
      <c r="AU1486" s="9"/>
      <c r="AV1486" s="1"/>
      <c r="AW1486" s="1"/>
    </row>
    <row r="1487">
      <c r="A1487" s="1"/>
      <c r="B1487" s="1"/>
      <c r="C1487" s="5"/>
      <c r="D1487" s="1"/>
      <c r="E1487" s="1"/>
      <c r="F1487" s="1"/>
      <c r="G1487" s="1"/>
      <c r="H1487" s="5"/>
      <c r="I1487" s="2"/>
      <c r="J1487" s="2"/>
      <c r="K1487" s="3"/>
      <c r="L1487" s="5"/>
      <c r="M1487" s="1"/>
      <c r="N1487" s="1"/>
      <c r="O1487" s="1"/>
      <c r="P1487" s="1"/>
      <c r="Q1487" s="1"/>
      <c r="R1487" s="1"/>
      <c r="S1487" s="1"/>
      <c r="T1487" s="1"/>
      <c r="U1487" s="5"/>
      <c r="V1487" s="5"/>
      <c r="W1487" s="5"/>
      <c r="X1487" s="5"/>
      <c r="Y1487" s="5"/>
      <c r="Z1487" s="5"/>
      <c r="AA1487" s="5"/>
      <c r="AB1487" s="5"/>
      <c r="AC1487" s="5"/>
      <c r="AD1487" s="5"/>
      <c r="AE1487" s="6"/>
      <c r="AF1487" s="5"/>
      <c r="AG1487" s="7"/>
      <c r="AH1487" s="6"/>
      <c r="AI1487" s="8"/>
      <c r="AJ1487" s="5"/>
      <c r="AK1487" s="5"/>
      <c r="AL1487" s="5"/>
      <c r="AM1487" s="5"/>
      <c r="AN1487" s="5"/>
      <c r="AO1487" s="5"/>
      <c r="AP1487" s="5"/>
      <c r="AQ1487" s="5"/>
      <c r="AR1487" s="5"/>
      <c r="AS1487" s="5"/>
      <c r="AT1487" s="5"/>
      <c r="AU1487" s="9"/>
      <c r="AV1487" s="1"/>
      <c r="AW1487" s="1"/>
    </row>
    <row r="1488">
      <c r="A1488" s="1"/>
      <c r="B1488" s="1"/>
      <c r="C1488" s="5"/>
      <c r="D1488" s="1"/>
      <c r="E1488" s="1"/>
      <c r="F1488" s="1"/>
      <c r="G1488" s="1"/>
      <c r="H1488" s="5"/>
      <c r="I1488" s="2"/>
      <c r="J1488" s="2"/>
      <c r="K1488" s="3"/>
      <c r="L1488" s="5"/>
      <c r="M1488" s="1"/>
      <c r="N1488" s="1"/>
      <c r="O1488" s="1"/>
      <c r="P1488" s="1"/>
      <c r="Q1488" s="1"/>
      <c r="R1488" s="1"/>
      <c r="S1488" s="1"/>
      <c r="T1488" s="1"/>
      <c r="U1488" s="5"/>
      <c r="V1488" s="5"/>
      <c r="W1488" s="5"/>
      <c r="X1488" s="5"/>
      <c r="Y1488" s="5"/>
      <c r="Z1488" s="5"/>
      <c r="AA1488" s="5"/>
      <c r="AB1488" s="5"/>
      <c r="AC1488" s="5"/>
      <c r="AD1488" s="5"/>
      <c r="AE1488" s="6"/>
      <c r="AF1488" s="5"/>
      <c r="AG1488" s="7"/>
      <c r="AH1488" s="6"/>
      <c r="AI1488" s="8"/>
      <c r="AJ1488" s="5"/>
      <c r="AK1488" s="5"/>
      <c r="AL1488" s="5"/>
      <c r="AM1488" s="5"/>
      <c r="AN1488" s="5"/>
      <c r="AO1488" s="5"/>
      <c r="AP1488" s="5"/>
      <c r="AQ1488" s="5"/>
      <c r="AR1488" s="5"/>
      <c r="AS1488" s="5"/>
      <c r="AT1488" s="5"/>
      <c r="AU1488" s="9"/>
      <c r="AV1488" s="1"/>
      <c r="AW1488" s="1"/>
    </row>
    <row r="1489">
      <c r="A1489" s="1"/>
      <c r="B1489" s="1"/>
      <c r="C1489" s="5"/>
      <c r="D1489" s="1"/>
      <c r="E1489" s="1"/>
      <c r="F1489" s="1"/>
      <c r="G1489" s="1"/>
      <c r="H1489" s="5"/>
      <c r="I1489" s="2"/>
      <c r="J1489" s="2"/>
      <c r="K1489" s="3"/>
      <c r="L1489" s="5"/>
      <c r="M1489" s="1"/>
      <c r="N1489" s="1"/>
      <c r="O1489" s="1"/>
      <c r="P1489" s="1"/>
      <c r="Q1489" s="1"/>
      <c r="R1489" s="1"/>
      <c r="S1489" s="1"/>
      <c r="T1489" s="1"/>
      <c r="U1489" s="5"/>
      <c r="V1489" s="5"/>
      <c r="W1489" s="5"/>
      <c r="X1489" s="5"/>
      <c r="Y1489" s="5"/>
      <c r="Z1489" s="5"/>
      <c r="AA1489" s="5"/>
      <c r="AB1489" s="5"/>
      <c r="AC1489" s="5"/>
      <c r="AD1489" s="5"/>
      <c r="AE1489" s="6"/>
      <c r="AF1489" s="5"/>
      <c r="AG1489" s="7"/>
      <c r="AH1489" s="6"/>
      <c r="AI1489" s="8"/>
      <c r="AJ1489" s="5"/>
      <c r="AK1489" s="5"/>
      <c r="AL1489" s="5"/>
      <c r="AM1489" s="5"/>
      <c r="AN1489" s="5"/>
      <c r="AO1489" s="5"/>
      <c r="AP1489" s="5"/>
      <c r="AQ1489" s="5"/>
      <c r="AR1489" s="5"/>
      <c r="AS1489" s="5"/>
      <c r="AT1489" s="5"/>
      <c r="AU1489" s="9"/>
      <c r="AV1489" s="1"/>
      <c r="AW1489" s="1"/>
    </row>
    <row r="1490">
      <c r="A1490" s="1"/>
      <c r="B1490" s="1"/>
      <c r="C1490" s="5"/>
      <c r="D1490" s="1"/>
      <c r="E1490" s="1"/>
      <c r="F1490" s="1"/>
      <c r="G1490" s="1"/>
      <c r="H1490" s="5"/>
      <c r="I1490" s="2"/>
      <c r="J1490" s="2"/>
      <c r="K1490" s="3"/>
      <c r="L1490" s="5"/>
      <c r="M1490" s="1"/>
      <c r="N1490" s="1"/>
      <c r="O1490" s="1"/>
      <c r="P1490" s="1"/>
      <c r="Q1490" s="1"/>
      <c r="R1490" s="1"/>
      <c r="S1490" s="1"/>
      <c r="T1490" s="1"/>
      <c r="U1490" s="5"/>
      <c r="V1490" s="5"/>
      <c r="W1490" s="5"/>
      <c r="X1490" s="5"/>
      <c r="Y1490" s="5"/>
      <c r="Z1490" s="5"/>
      <c r="AA1490" s="5"/>
      <c r="AB1490" s="5"/>
      <c r="AC1490" s="5"/>
      <c r="AD1490" s="5"/>
      <c r="AE1490" s="6"/>
      <c r="AF1490" s="5"/>
      <c r="AG1490" s="7"/>
      <c r="AH1490" s="6"/>
      <c r="AI1490" s="8"/>
      <c r="AJ1490" s="5"/>
      <c r="AK1490" s="5"/>
      <c r="AL1490" s="5"/>
      <c r="AM1490" s="5"/>
      <c r="AN1490" s="5"/>
      <c r="AO1490" s="5"/>
      <c r="AP1490" s="5"/>
      <c r="AQ1490" s="5"/>
      <c r="AR1490" s="5"/>
      <c r="AS1490" s="5"/>
      <c r="AT1490" s="5"/>
      <c r="AU1490" s="9"/>
      <c r="AV1490" s="1"/>
      <c r="AW1490" s="1"/>
    </row>
    <row r="1491">
      <c r="A1491" s="1"/>
      <c r="B1491" s="1"/>
      <c r="C1491" s="5"/>
      <c r="D1491" s="1"/>
      <c r="E1491" s="1"/>
      <c r="F1491" s="1"/>
      <c r="G1491" s="1"/>
      <c r="H1491" s="5"/>
      <c r="I1491" s="2"/>
      <c r="J1491" s="2"/>
      <c r="K1491" s="3"/>
      <c r="L1491" s="5"/>
      <c r="M1491" s="1"/>
      <c r="N1491" s="1"/>
      <c r="O1491" s="1"/>
      <c r="P1491" s="1"/>
      <c r="Q1491" s="1"/>
      <c r="R1491" s="1"/>
      <c r="S1491" s="1"/>
      <c r="T1491" s="1"/>
      <c r="U1491" s="5"/>
      <c r="V1491" s="5"/>
      <c r="W1491" s="5"/>
      <c r="X1491" s="5"/>
      <c r="Y1491" s="5"/>
      <c r="Z1491" s="5"/>
      <c r="AA1491" s="5"/>
      <c r="AB1491" s="5"/>
      <c r="AC1491" s="5"/>
      <c r="AD1491" s="5"/>
      <c r="AE1491" s="6"/>
      <c r="AF1491" s="5"/>
      <c r="AG1491" s="7"/>
      <c r="AH1491" s="6"/>
      <c r="AI1491" s="8"/>
      <c r="AJ1491" s="5"/>
      <c r="AK1491" s="5"/>
      <c r="AL1491" s="5"/>
      <c r="AM1491" s="5"/>
      <c r="AN1491" s="5"/>
      <c r="AO1491" s="5"/>
      <c r="AP1491" s="5"/>
      <c r="AQ1491" s="5"/>
      <c r="AR1491" s="5"/>
      <c r="AS1491" s="5"/>
      <c r="AT1491" s="5"/>
      <c r="AU1491" s="9"/>
      <c r="AV1491" s="1"/>
      <c r="AW1491" s="1"/>
    </row>
    <row r="1492">
      <c r="A1492" s="1"/>
      <c r="B1492" s="1"/>
      <c r="C1492" s="5"/>
      <c r="D1492" s="1"/>
      <c r="E1492" s="1"/>
      <c r="F1492" s="1"/>
      <c r="G1492" s="1"/>
      <c r="H1492" s="5"/>
      <c r="I1492" s="2"/>
      <c r="J1492" s="2"/>
      <c r="K1492" s="3"/>
      <c r="L1492" s="5"/>
      <c r="M1492" s="1"/>
      <c r="N1492" s="1"/>
      <c r="O1492" s="1"/>
      <c r="P1492" s="1"/>
      <c r="Q1492" s="1"/>
      <c r="R1492" s="1"/>
      <c r="S1492" s="1"/>
      <c r="T1492" s="1"/>
      <c r="U1492" s="5"/>
      <c r="V1492" s="5"/>
      <c r="W1492" s="5"/>
      <c r="X1492" s="5"/>
      <c r="Y1492" s="5"/>
      <c r="Z1492" s="5"/>
      <c r="AA1492" s="5"/>
      <c r="AB1492" s="5"/>
      <c r="AC1492" s="5"/>
      <c r="AD1492" s="5"/>
      <c r="AE1492" s="6"/>
      <c r="AF1492" s="5"/>
      <c r="AG1492" s="7"/>
      <c r="AH1492" s="6"/>
      <c r="AI1492" s="8"/>
      <c r="AJ1492" s="5"/>
      <c r="AK1492" s="5"/>
      <c r="AL1492" s="5"/>
      <c r="AM1492" s="5"/>
      <c r="AN1492" s="5"/>
      <c r="AO1492" s="5"/>
      <c r="AP1492" s="5"/>
      <c r="AQ1492" s="5"/>
      <c r="AR1492" s="5"/>
      <c r="AS1492" s="5"/>
      <c r="AT1492" s="5"/>
      <c r="AU1492" s="9"/>
      <c r="AV1492" s="1"/>
      <c r="AW1492" s="1"/>
    </row>
    <row r="1493">
      <c r="A1493" s="1"/>
      <c r="B1493" s="1"/>
      <c r="C1493" s="5"/>
      <c r="D1493" s="1"/>
      <c r="E1493" s="1"/>
      <c r="F1493" s="1"/>
      <c r="G1493" s="1"/>
      <c r="H1493" s="5"/>
      <c r="I1493" s="2"/>
      <c r="J1493" s="2"/>
      <c r="K1493" s="3"/>
      <c r="L1493" s="5"/>
      <c r="M1493" s="1"/>
      <c r="N1493" s="1"/>
      <c r="O1493" s="1"/>
      <c r="P1493" s="1"/>
      <c r="Q1493" s="1"/>
      <c r="R1493" s="1"/>
      <c r="S1493" s="1"/>
      <c r="T1493" s="1"/>
      <c r="U1493" s="5"/>
      <c r="V1493" s="5"/>
      <c r="W1493" s="5"/>
      <c r="X1493" s="5"/>
      <c r="Y1493" s="5"/>
      <c r="Z1493" s="5"/>
      <c r="AA1493" s="5"/>
      <c r="AB1493" s="5"/>
      <c r="AC1493" s="5"/>
      <c r="AD1493" s="5"/>
      <c r="AE1493" s="6"/>
      <c r="AF1493" s="5"/>
      <c r="AG1493" s="7"/>
      <c r="AH1493" s="6"/>
      <c r="AI1493" s="8"/>
      <c r="AJ1493" s="5"/>
      <c r="AK1493" s="5"/>
      <c r="AL1493" s="5"/>
      <c r="AM1493" s="5"/>
      <c r="AN1493" s="5"/>
      <c r="AO1493" s="5"/>
      <c r="AP1493" s="5"/>
      <c r="AQ1493" s="5"/>
      <c r="AR1493" s="5"/>
      <c r="AS1493" s="5"/>
      <c r="AT1493" s="5"/>
      <c r="AU1493" s="9"/>
      <c r="AV1493" s="1"/>
      <c r="AW1493" s="1"/>
    </row>
    <row r="1494">
      <c r="A1494" s="1"/>
      <c r="B1494" s="1"/>
      <c r="C1494" s="5"/>
      <c r="D1494" s="1"/>
      <c r="E1494" s="1"/>
      <c r="F1494" s="1"/>
      <c r="G1494" s="1"/>
      <c r="H1494" s="5"/>
      <c r="I1494" s="2"/>
      <c r="J1494" s="2"/>
      <c r="K1494" s="3"/>
      <c r="L1494" s="5"/>
      <c r="M1494" s="1"/>
      <c r="N1494" s="1"/>
      <c r="O1494" s="1"/>
      <c r="P1494" s="1"/>
      <c r="Q1494" s="1"/>
      <c r="R1494" s="1"/>
      <c r="S1494" s="1"/>
      <c r="T1494" s="1"/>
      <c r="U1494" s="5"/>
      <c r="V1494" s="5"/>
      <c r="W1494" s="5"/>
      <c r="X1494" s="5"/>
      <c r="Y1494" s="5"/>
      <c r="Z1494" s="5"/>
      <c r="AA1494" s="5"/>
      <c r="AB1494" s="5"/>
      <c r="AC1494" s="5"/>
      <c r="AD1494" s="5"/>
      <c r="AE1494" s="6"/>
      <c r="AF1494" s="5"/>
      <c r="AG1494" s="7"/>
      <c r="AH1494" s="6"/>
      <c r="AI1494" s="8"/>
      <c r="AJ1494" s="5"/>
      <c r="AK1494" s="5"/>
      <c r="AL1494" s="5"/>
      <c r="AM1494" s="5"/>
      <c r="AN1494" s="5"/>
      <c r="AO1494" s="5"/>
      <c r="AP1494" s="5"/>
      <c r="AQ1494" s="5"/>
      <c r="AR1494" s="5"/>
      <c r="AS1494" s="5"/>
      <c r="AT1494" s="5"/>
      <c r="AU1494" s="9"/>
      <c r="AV1494" s="1"/>
      <c r="AW1494" s="1"/>
    </row>
    <row r="1495">
      <c r="A1495" s="1"/>
      <c r="B1495" s="1"/>
      <c r="C1495" s="5"/>
      <c r="D1495" s="1"/>
      <c r="E1495" s="1"/>
      <c r="F1495" s="1"/>
      <c r="G1495" s="1"/>
      <c r="H1495" s="5"/>
      <c r="I1495" s="2"/>
      <c r="J1495" s="2"/>
      <c r="K1495" s="3"/>
      <c r="L1495" s="5"/>
      <c r="M1495" s="1"/>
      <c r="N1495" s="1"/>
      <c r="O1495" s="1"/>
      <c r="P1495" s="1"/>
      <c r="Q1495" s="1"/>
      <c r="R1495" s="1"/>
      <c r="S1495" s="1"/>
      <c r="T1495" s="1"/>
      <c r="U1495" s="5"/>
      <c r="V1495" s="5"/>
      <c r="W1495" s="5"/>
      <c r="X1495" s="5"/>
      <c r="Y1495" s="5"/>
      <c r="Z1495" s="5"/>
      <c r="AA1495" s="5"/>
      <c r="AB1495" s="5"/>
      <c r="AC1495" s="5"/>
      <c r="AD1495" s="5"/>
      <c r="AE1495" s="6"/>
      <c r="AF1495" s="5"/>
      <c r="AG1495" s="7"/>
      <c r="AH1495" s="6"/>
      <c r="AI1495" s="8"/>
      <c r="AJ1495" s="5"/>
      <c r="AK1495" s="5"/>
      <c r="AL1495" s="5"/>
      <c r="AM1495" s="5"/>
      <c r="AN1495" s="5"/>
      <c r="AO1495" s="5"/>
      <c r="AP1495" s="5"/>
      <c r="AQ1495" s="5"/>
      <c r="AR1495" s="5"/>
      <c r="AS1495" s="5"/>
      <c r="AT1495" s="5"/>
      <c r="AU1495" s="9"/>
      <c r="AV1495" s="1"/>
      <c r="AW1495" s="1"/>
    </row>
    <row r="1496">
      <c r="A1496" s="1"/>
      <c r="B1496" s="1"/>
      <c r="C1496" s="5"/>
      <c r="D1496" s="1"/>
      <c r="E1496" s="1"/>
      <c r="F1496" s="1"/>
      <c r="G1496" s="1"/>
      <c r="H1496" s="5"/>
      <c r="I1496" s="2"/>
      <c r="J1496" s="2"/>
      <c r="K1496" s="3"/>
      <c r="L1496" s="5"/>
      <c r="M1496" s="1"/>
      <c r="N1496" s="1"/>
      <c r="O1496" s="1"/>
      <c r="P1496" s="1"/>
      <c r="Q1496" s="1"/>
      <c r="R1496" s="1"/>
      <c r="S1496" s="1"/>
      <c r="T1496" s="1"/>
      <c r="U1496" s="5"/>
      <c r="V1496" s="5"/>
      <c r="W1496" s="5"/>
      <c r="X1496" s="5"/>
      <c r="Y1496" s="5"/>
      <c r="Z1496" s="5"/>
      <c r="AA1496" s="5"/>
      <c r="AB1496" s="5"/>
      <c r="AC1496" s="5"/>
      <c r="AD1496" s="5"/>
      <c r="AE1496" s="6"/>
      <c r="AF1496" s="5"/>
      <c r="AG1496" s="7"/>
      <c r="AH1496" s="6"/>
      <c r="AI1496" s="8"/>
      <c r="AJ1496" s="5"/>
      <c r="AK1496" s="5"/>
      <c r="AL1496" s="5"/>
      <c r="AM1496" s="5"/>
      <c r="AN1496" s="5"/>
      <c r="AO1496" s="5"/>
      <c r="AP1496" s="5"/>
      <c r="AQ1496" s="5"/>
      <c r="AR1496" s="5"/>
      <c r="AS1496" s="5"/>
      <c r="AT1496" s="5"/>
      <c r="AU1496" s="9"/>
      <c r="AV1496" s="1"/>
      <c r="AW1496" s="1"/>
    </row>
    <row r="1497">
      <c r="A1497" s="1"/>
      <c r="B1497" s="1"/>
      <c r="C1497" s="5"/>
      <c r="D1497" s="1"/>
      <c r="E1497" s="1"/>
      <c r="F1497" s="1"/>
      <c r="G1497" s="1"/>
      <c r="H1497" s="5"/>
      <c r="I1497" s="2"/>
      <c r="J1497" s="2"/>
      <c r="K1497" s="3"/>
      <c r="L1497" s="5"/>
      <c r="M1497" s="1"/>
      <c r="N1497" s="1"/>
      <c r="O1497" s="1"/>
      <c r="P1497" s="1"/>
      <c r="Q1497" s="1"/>
      <c r="R1497" s="1"/>
      <c r="S1497" s="1"/>
      <c r="T1497" s="1"/>
      <c r="U1497" s="5"/>
      <c r="V1497" s="5"/>
      <c r="W1497" s="5"/>
      <c r="X1497" s="5"/>
      <c r="Y1497" s="5"/>
      <c r="Z1497" s="5"/>
      <c r="AA1497" s="5"/>
      <c r="AB1497" s="5"/>
      <c r="AC1497" s="5"/>
      <c r="AD1497" s="5"/>
      <c r="AE1497" s="6"/>
      <c r="AF1497" s="5"/>
      <c r="AG1497" s="7"/>
      <c r="AH1497" s="6"/>
      <c r="AI1497" s="8"/>
      <c r="AJ1497" s="5"/>
      <c r="AK1497" s="5"/>
      <c r="AL1497" s="5"/>
      <c r="AM1497" s="5"/>
      <c r="AN1497" s="5"/>
      <c r="AO1497" s="5"/>
      <c r="AP1497" s="5"/>
      <c r="AQ1497" s="5"/>
      <c r="AR1497" s="5"/>
      <c r="AS1497" s="5"/>
      <c r="AT1497" s="5"/>
      <c r="AU1497" s="9"/>
      <c r="AV1497" s="1"/>
      <c r="AW1497" s="1"/>
    </row>
    <row r="1498">
      <c r="A1498" s="1"/>
      <c r="B1498" s="1"/>
      <c r="C1498" s="5"/>
      <c r="D1498" s="1"/>
      <c r="E1498" s="1"/>
      <c r="F1498" s="1"/>
      <c r="G1498" s="1"/>
      <c r="H1498" s="5"/>
      <c r="I1498" s="2"/>
      <c r="J1498" s="2"/>
      <c r="K1498" s="3"/>
      <c r="L1498" s="5"/>
      <c r="M1498" s="1"/>
      <c r="N1498" s="1"/>
      <c r="O1498" s="1"/>
      <c r="P1498" s="1"/>
      <c r="Q1498" s="1"/>
      <c r="R1498" s="1"/>
      <c r="S1498" s="1"/>
      <c r="T1498" s="1"/>
      <c r="U1498" s="5"/>
      <c r="V1498" s="5"/>
      <c r="W1498" s="5"/>
      <c r="X1498" s="5"/>
      <c r="Y1498" s="5"/>
      <c r="Z1498" s="5"/>
      <c r="AA1498" s="5"/>
      <c r="AB1498" s="5"/>
      <c r="AC1498" s="5"/>
      <c r="AD1498" s="5"/>
      <c r="AE1498" s="6"/>
      <c r="AF1498" s="5"/>
      <c r="AG1498" s="7"/>
      <c r="AH1498" s="6"/>
      <c r="AI1498" s="8"/>
      <c r="AJ1498" s="5"/>
      <c r="AK1498" s="5"/>
      <c r="AL1498" s="5"/>
      <c r="AM1498" s="5"/>
      <c r="AN1498" s="5"/>
      <c r="AO1498" s="5"/>
      <c r="AP1498" s="5"/>
      <c r="AQ1498" s="5"/>
      <c r="AR1498" s="5"/>
      <c r="AS1498" s="5"/>
      <c r="AT1498" s="5"/>
      <c r="AU1498" s="9"/>
      <c r="AV1498" s="1"/>
      <c r="AW1498" s="1"/>
    </row>
    <row r="1499">
      <c r="A1499" s="1"/>
      <c r="B1499" s="1"/>
      <c r="C1499" s="5"/>
      <c r="D1499" s="1"/>
      <c r="E1499" s="1"/>
      <c r="F1499" s="1"/>
      <c r="G1499" s="1"/>
      <c r="H1499" s="5"/>
      <c r="I1499" s="2"/>
      <c r="J1499" s="2"/>
      <c r="K1499" s="3"/>
      <c r="L1499" s="5"/>
      <c r="M1499" s="1"/>
      <c r="N1499" s="1"/>
      <c r="O1499" s="1"/>
      <c r="P1499" s="1"/>
      <c r="Q1499" s="1"/>
      <c r="R1499" s="1"/>
      <c r="S1499" s="1"/>
      <c r="T1499" s="1"/>
      <c r="U1499" s="5"/>
      <c r="V1499" s="5"/>
      <c r="W1499" s="5"/>
      <c r="X1499" s="5"/>
      <c r="Y1499" s="5"/>
      <c r="Z1499" s="5"/>
      <c r="AA1499" s="5"/>
      <c r="AB1499" s="5"/>
      <c r="AC1499" s="5"/>
      <c r="AD1499" s="5"/>
      <c r="AE1499" s="6"/>
      <c r="AF1499" s="5"/>
      <c r="AG1499" s="7"/>
      <c r="AH1499" s="6"/>
      <c r="AI1499" s="8"/>
      <c r="AJ1499" s="5"/>
      <c r="AK1499" s="5"/>
      <c r="AL1499" s="5"/>
      <c r="AM1499" s="5"/>
      <c r="AN1499" s="5"/>
      <c r="AO1499" s="5"/>
      <c r="AP1499" s="5"/>
      <c r="AQ1499" s="5"/>
      <c r="AR1499" s="5"/>
      <c r="AS1499" s="5"/>
      <c r="AT1499" s="5"/>
      <c r="AU1499" s="9"/>
      <c r="AV1499" s="1"/>
      <c r="AW1499" s="1"/>
    </row>
    <row r="1500">
      <c r="A1500" s="1"/>
      <c r="B1500" s="1"/>
      <c r="C1500" s="5"/>
      <c r="D1500" s="1"/>
      <c r="E1500" s="1"/>
      <c r="F1500" s="1"/>
      <c r="G1500" s="1"/>
      <c r="H1500" s="5"/>
      <c r="I1500" s="2"/>
      <c r="J1500" s="2"/>
      <c r="K1500" s="3"/>
      <c r="L1500" s="5"/>
      <c r="M1500" s="1"/>
      <c r="N1500" s="1"/>
      <c r="O1500" s="1"/>
      <c r="P1500" s="1"/>
      <c r="Q1500" s="1"/>
      <c r="R1500" s="1"/>
      <c r="S1500" s="1"/>
      <c r="T1500" s="1"/>
      <c r="U1500" s="5"/>
      <c r="V1500" s="5"/>
      <c r="W1500" s="5"/>
      <c r="X1500" s="5"/>
      <c r="Y1500" s="5"/>
      <c r="Z1500" s="5"/>
      <c r="AA1500" s="5"/>
      <c r="AB1500" s="5"/>
      <c r="AC1500" s="5"/>
      <c r="AD1500" s="5"/>
      <c r="AE1500" s="6"/>
      <c r="AF1500" s="5"/>
      <c r="AG1500" s="7"/>
      <c r="AH1500" s="6"/>
      <c r="AI1500" s="8"/>
      <c r="AJ1500" s="5"/>
      <c r="AK1500" s="5"/>
      <c r="AL1500" s="5"/>
      <c r="AM1500" s="5"/>
      <c r="AN1500" s="5"/>
      <c r="AO1500" s="5"/>
      <c r="AP1500" s="5"/>
      <c r="AQ1500" s="5"/>
      <c r="AR1500" s="5"/>
      <c r="AS1500" s="5"/>
      <c r="AT1500" s="5"/>
      <c r="AU1500" s="9"/>
      <c r="AV1500" s="1"/>
      <c r="AW1500" s="1"/>
    </row>
    <row r="1501">
      <c r="A1501" s="1"/>
      <c r="B1501" s="1"/>
      <c r="C1501" s="5"/>
      <c r="D1501" s="1"/>
      <c r="E1501" s="1"/>
      <c r="F1501" s="1"/>
      <c r="G1501" s="1"/>
      <c r="H1501" s="5"/>
      <c r="I1501" s="2"/>
      <c r="J1501" s="2"/>
      <c r="K1501" s="3"/>
      <c r="L1501" s="5"/>
      <c r="M1501" s="1"/>
      <c r="N1501" s="1"/>
      <c r="O1501" s="1"/>
      <c r="P1501" s="1"/>
      <c r="Q1501" s="1"/>
      <c r="R1501" s="1"/>
      <c r="S1501" s="1"/>
      <c r="T1501" s="1"/>
      <c r="U1501" s="5"/>
      <c r="V1501" s="5"/>
      <c r="W1501" s="5"/>
      <c r="X1501" s="5"/>
      <c r="Y1501" s="5"/>
      <c r="Z1501" s="5"/>
      <c r="AA1501" s="5"/>
      <c r="AB1501" s="5"/>
      <c r="AC1501" s="5"/>
      <c r="AD1501" s="5"/>
      <c r="AE1501" s="6"/>
      <c r="AF1501" s="5"/>
      <c r="AG1501" s="7"/>
      <c r="AH1501" s="6"/>
      <c r="AI1501" s="8"/>
      <c r="AJ1501" s="5"/>
      <c r="AK1501" s="5"/>
      <c r="AL1501" s="5"/>
      <c r="AM1501" s="5"/>
      <c r="AN1501" s="5"/>
      <c r="AO1501" s="5"/>
      <c r="AP1501" s="5"/>
      <c r="AQ1501" s="5"/>
      <c r="AR1501" s="5"/>
      <c r="AS1501" s="5"/>
      <c r="AT1501" s="5"/>
      <c r="AU1501" s="9"/>
      <c r="AV1501" s="1"/>
      <c r="AW1501" s="1"/>
    </row>
    <row r="1502">
      <c r="A1502" s="1"/>
      <c r="B1502" s="1"/>
      <c r="C1502" s="5"/>
      <c r="D1502" s="1"/>
      <c r="E1502" s="1"/>
      <c r="F1502" s="1"/>
      <c r="G1502" s="1"/>
      <c r="H1502" s="5"/>
      <c r="I1502" s="2"/>
      <c r="J1502" s="2"/>
      <c r="K1502" s="3"/>
      <c r="L1502" s="5"/>
      <c r="M1502" s="1"/>
      <c r="N1502" s="1"/>
      <c r="O1502" s="1"/>
      <c r="P1502" s="1"/>
      <c r="Q1502" s="1"/>
      <c r="R1502" s="1"/>
      <c r="S1502" s="1"/>
      <c r="T1502" s="1"/>
      <c r="U1502" s="5"/>
      <c r="V1502" s="5"/>
      <c r="W1502" s="5"/>
      <c r="X1502" s="5"/>
      <c r="Y1502" s="5"/>
      <c r="Z1502" s="5"/>
      <c r="AA1502" s="5"/>
      <c r="AB1502" s="5"/>
      <c r="AC1502" s="5"/>
      <c r="AD1502" s="5"/>
      <c r="AE1502" s="6"/>
      <c r="AF1502" s="5"/>
      <c r="AG1502" s="7"/>
      <c r="AH1502" s="6"/>
      <c r="AI1502" s="8"/>
      <c r="AJ1502" s="5"/>
      <c r="AK1502" s="5"/>
      <c r="AL1502" s="5"/>
      <c r="AM1502" s="5"/>
      <c r="AN1502" s="5"/>
      <c r="AO1502" s="5"/>
      <c r="AP1502" s="5"/>
      <c r="AQ1502" s="5"/>
      <c r="AR1502" s="5"/>
      <c r="AS1502" s="5"/>
      <c r="AT1502" s="5"/>
      <c r="AU1502" s="9"/>
      <c r="AV1502" s="1"/>
      <c r="AW1502" s="1"/>
    </row>
    <row r="1503">
      <c r="A1503" s="1"/>
      <c r="B1503" s="1"/>
      <c r="C1503" s="5"/>
      <c r="D1503" s="1"/>
      <c r="E1503" s="1"/>
      <c r="F1503" s="1"/>
      <c r="G1503" s="1"/>
      <c r="H1503" s="5"/>
      <c r="I1503" s="2"/>
      <c r="J1503" s="2"/>
      <c r="K1503" s="3"/>
      <c r="L1503" s="5"/>
      <c r="M1503" s="1"/>
      <c r="N1503" s="1"/>
      <c r="O1503" s="1"/>
      <c r="P1503" s="1"/>
      <c r="Q1503" s="1"/>
      <c r="R1503" s="1"/>
      <c r="S1503" s="1"/>
      <c r="T1503" s="1"/>
      <c r="U1503" s="5"/>
      <c r="V1503" s="5"/>
      <c r="W1503" s="5"/>
      <c r="X1503" s="5"/>
      <c r="Y1503" s="5"/>
      <c r="Z1503" s="5"/>
      <c r="AA1503" s="5"/>
      <c r="AB1503" s="5"/>
      <c r="AC1503" s="5"/>
      <c r="AD1503" s="5"/>
      <c r="AE1503" s="6"/>
      <c r="AF1503" s="5"/>
      <c r="AG1503" s="7"/>
      <c r="AH1503" s="6"/>
      <c r="AI1503" s="8"/>
      <c r="AJ1503" s="5"/>
      <c r="AK1503" s="5"/>
      <c r="AL1503" s="5"/>
      <c r="AM1503" s="5"/>
      <c r="AN1503" s="5"/>
      <c r="AO1503" s="5"/>
      <c r="AP1503" s="5"/>
      <c r="AQ1503" s="5"/>
      <c r="AR1503" s="5"/>
      <c r="AS1503" s="5"/>
      <c r="AT1503" s="5"/>
      <c r="AU1503" s="9"/>
      <c r="AV1503" s="1"/>
      <c r="AW1503" s="1"/>
    </row>
    <row r="1504">
      <c r="A1504" s="1"/>
      <c r="B1504" s="1"/>
      <c r="C1504" s="5"/>
      <c r="D1504" s="1"/>
      <c r="E1504" s="1"/>
      <c r="F1504" s="1"/>
      <c r="G1504" s="1"/>
      <c r="H1504" s="5"/>
      <c r="I1504" s="2"/>
      <c r="J1504" s="2"/>
      <c r="K1504" s="3"/>
      <c r="L1504" s="5"/>
      <c r="M1504" s="1"/>
      <c r="N1504" s="1"/>
      <c r="O1504" s="1"/>
      <c r="P1504" s="1"/>
      <c r="Q1504" s="1"/>
      <c r="R1504" s="1"/>
      <c r="S1504" s="1"/>
      <c r="T1504" s="1"/>
      <c r="U1504" s="5"/>
      <c r="V1504" s="5"/>
      <c r="W1504" s="5"/>
      <c r="X1504" s="5"/>
      <c r="Y1504" s="5"/>
      <c r="Z1504" s="5"/>
      <c r="AA1504" s="5"/>
      <c r="AB1504" s="5"/>
      <c r="AC1504" s="5"/>
      <c r="AD1504" s="5"/>
      <c r="AE1504" s="6"/>
      <c r="AF1504" s="5"/>
      <c r="AG1504" s="7"/>
      <c r="AH1504" s="6"/>
      <c r="AI1504" s="8"/>
      <c r="AJ1504" s="5"/>
      <c r="AK1504" s="5"/>
      <c r="AL1504" s="5"/>
      <c r="AM1504" s="5"/>
      <c r="AN1504" s="5"/>
      <c r="AO1504" s="5"/>
      <c r="AP1504" s="5"/>
      <c r="AQ1504" s="5"/>
      <c r="AR1504" s="5"/>
      <c r="AS1504" s="5"/>
      <c r="AT1504" s="5"/>
      <c r="AU1504" s="9"/>
      <c r="AV1504" s="1"/>
      <c r="AW1504" s="1"/>
    </row>
    <row r="1505">
      <c r="A1505" s="1"/>
      <c r="B1505" s="1"/>
      <c r="C1505" s="5"/>
      <c r="D1505" s="1"/>
      <c r="E1505" s="1"/>
      <c r="F1505" s="1"/>
      <c r="G1505" s="1"/>
      <c r="H1505" s="5"/>
      <c r="I1505" s="2"/>
      <c r="J1505" s="2"/>
      <c r="K1505" s="3"/>
      <c r="L1505" s="5"/>
      <c r="M1505" s="1"/>
      <c r="N1505" s="1"/>
      <c r="O1505" s="1"/>
      <c r="P1505" s="1"/>
      <c r="Q1505" s="1"/>
      <c r="R1505" s="1"/>
      <c r="S1505" s="1"/>
      <c r="T1505" s="1"/>
      <c r="U1505" s="5"/>
      <c r="V1505" s="5"/>
      <c r="W1505" s="5"/>
      <c r="X1505" s="5"/>
      <c r="Y1505" s="5"/>
      <c r="Z1505" s="5"/>
      <c r="AA1505" s="5"/>
      <c r="AB1505" s="5"/>
      <c r="AC1505" s="5"/>
      <c r="AD1505" s="5"/>
      <c r="AE1505" s="6"/>
      <c r="AF1505" s="5"/>
      <c r="AG1505" s="7"/>
      <c r="AH1505" s="6"/>
      <c r="AI1505" s="8"/>
      <c r="AJ1505" s="5"/>
      <c r="AK1505" s="5"/>
      <c r="AL1505" s="5"/>
      <c r="AM1505" s="5"/>
      <c r="AN1505" s="5"/>
      <c r="AO1505" s="5"/>
      <c r="AP1505" s="5"/>
      <c r="AQ1505" s="5"/>
      <c r="AR1505" s="5"/>
      <c r="AS1505" s="5"/>
      <c r="AT1505" s="5"/>
      <c r="AU1505" s="9"/>
      <c r="AV1505" s="1"/>
      <c r="AW1505" s="1"/>
    </row>
    <row r="1506">
      <c r="A1506" s="1"/>
      <c r="B1506" s="1"/>
      <c r="C1506" s="5"/>
      <c r="D1506" s="1"/>
      <c r="E1506" s="1"/>
      <c r="F1506" s="1"/>
      <c r="G1506" s="1"/>
      <c r="H1506" s="5"/>
      <c r="I1506" s="2"/>
      <c r="J1506" s="2"/>
      <c r="K1506" s="3"/>
      <c r="L1506" s="5"/>
      <c r="M1506" s="1"/>
      <c r="N1506" s="1"/>
      <c r="O1506" s="1"/>
      <c r="P1506" s="1"/>
      <c r="Q1506" s="1"/>
      <c r="R1506" s="1"/>
      <c r="S1506" s="1"/>
      <c r="T1506" s="1"/>
      <c r="U1506" s="5"/>
      <c r="V1506" s="5"/>
      <c r="W1506" s="5"/>
      <c r="X1506" s="5"/>
      <c r="Y1506" s="5"/>
      <c r="Z1506" s="5"/>
      <c r="AA1506" s="5"/>
      <c r="AB1506" s="5"/>
      <c r="AC1506" s="5"/>
      <c r="AD1506" s="5"/>
      <c r="AE1506" s="6"/>
      <c r="AF1506" s="5"/>
      <c r="AG1506" s="7"/>
      <c r="AH1506" s="6"/>
      <c r="AI1506" s="8"/>
      <c r="AJ1506" s="5"/>
      <c r="AK1506" s="5"/>
      <c r="AL1506" s="5"/>
      <c r="AM1506" s="5"/>
      <c r="AN1506" s="5"/>
      <c r="AO1506" s="5"/>
      <c r="AP1506" s="5"/>
      <c r="AQ1506" s="5"/>
      <c r="AR1506" s="5"/>
      <c r="AS1506" s="5"/>
      <c r="AT1506" s="5"/>
      <c r="AU1506" s="9"/>
      <c r="AV1506" s="1"/>
      <c r="AW1506" s="1"/>
    </row>
    <row r="1507">
      <c r="A1507" s="1"/>
      <c r="B1507" s="1"/>
      <c r="C1507" s="5"/>
      <c r="D1507" s="1"/>
      <c r="E1507" s="1"/>
      <c r="F1507" s="1"/>
      <c r="G1507" s="1"/>
      <c r="H1507" s="5"/>
      <c r="I1507" s="2"/>
      <c r="J1507" s="2"/>
      <c r="K1507" s="3"/>
      <c r="L1507" s="5"/>
      <c r="M1507" s="1"/>
      <c r="N1507" s="1"/>
      <c r="O1507" s="1"/>
      <c r="P1507" s="1"/>
      <c r="Q1507" s="1"/>
      <c r="R1507" s="1"/>
      <c r="S1507" s="1"/>
      <c r="T1507" s="1"/>
      <c r="U1507" s="5"/>
      <c r="V1507" s="5"/>
      <c r="W1507" s="5"/>
      <c r="X1507" s="5"/>
      <c r="Y1507" s="5"/>
      <c r="Z1507" s="5"/>
      <c r="AA1507" s="5"/>
      <c r="AB1507" s="5"/>
      <c r="AC1507" s="5"/>
      <c r="AD1507" s="5"/>
      <c r="AE1507" s="6"/>
      <c r="AF1507" s="5"/>
      <c r="AG1507" s="7"/>
      <c r="AH1507" s="6"/>
      <c r="AI1507" s="8"/>
      <c r="AJ1507" s="5"/>
      <c r="AK1507" s="5"/>
      <c r="AL1507" s="5"/>
      <c r="AM1507" s="5"/>
      <c r="AN1507" s="5"/>
      <c r="AO1507" s="5"/>
      <c r="AP1507" s="5"/>
      <c r="AQ1507" s="5"/>
      <c r="AR1507" s="5"/>
      <c r="AS1507" s="5"/>
      <c r="AT1507" s="5"/>
      <c r="AU1507" s="9"/>
      <c r="AV1507" s="1"/>
      <c r="AW1507" s="1"/>
    </row>
    <row r="1508">
      <c r="A1508" s="1"/>
      <c r="B1508" s="1"/>
      <c r="C1508" s="5"/>
      <c r="D1508" s="1"/>
      <c r="E1508" s="1"/>
      <c r="F1508" s="1"/>
      <c r="G1508" s="1"/>
      <c r="H1508" s="5"/>
      <c r="I1508" s="2"/>
      <c r="J1508" s="2"/>
      <c r="K1508" s="3"/>
      <c r="L1508" s="5"/>
      <c r="M1508" s="1"/>
      <c r="N1508" s="1"/>
      <c r="O1508" s="1"/>
      <c r="P1508" s="1"/>
      <c r="Q1508" s="1"/>
      <c r="R1508" s="1"/>
      <c r="S1508" s="1"/>
      <c r="T1508" s="1"/>
      <c r="U1508" s="5"/>
      <c r="V1508" s="5"/>
      <c r="W1508" s="5"/>
      <c r="X1508" s="5"/>
      <c r="Y1508" s="5"/>
      <c r="Z1508" s="5"/>
      <c r="AA1508" s="5"/>
      <c r="AB1508" s="5"/>
      <c r="AC1508" s="5"/>
      <c r="AD1508" s="5"/>
      <c r="AE1508" s="6"/>
      <c r="AF1508" s="5"/>
      <c r="AG1508" s="7"/>
      <c r="AH1508" s="6"/>
      <c r="AI1508" s="8"/>
      <c r="AJ1508" s="5"/>
      <c r="AK1508" s="5"/>
      <c r="AL1508" s="5"/>
      <c r="AM1508" s="5"/>
      <c r="AN1508" s="5"/>
      <c r="AO1508" s="5"/>
      <c r="AP1508" s="5"/>
      <c r="AQ1508" s="5"/>
      <c r="AR1508" s="5"/>
      <c r="AS1508" s="5"/>
      <c r="AT1508" s="5"/>
      <c r="AU1508" s="9"/>
      <c r="AV1508" s="1"/>
      <c r="AW1508" s="1"/>
    </row>
    <row r="1509">
      <c r="A1509" s="1"/>
      <c r="B1509" s="1"/>
      <c r="C1509" s="5"/>
      <c r="D1509" s="1"/>
      <c r="E1509" s="1"/>
      <c r="F1509" s="1"/>
      <c r="G1509" s="1"/>
      <c r="H1509" s="5"/>
      <c r="I1509" s="2"/>
      <c r="J1509" s="2"/>
      <c r="K1509" s="3"/>
      <c r="L1509" s="5"/>
      <c r="M1509" s="1"/>
      <c r="N1509" s="1"/>
      <c r="O1509" s="1"/>
      <c r="P1509" s="1"/>
      <c r="Q1509" s="1"/>
      <c r="R1509" s="1"/>
      <c r="S1509" s="1"/>
      <c r="T1509" s="1"/>
      <c r="U1509" s="5"/>
      <c r="V1509" s="5"/>
      <c r="W1509" s="5"/>
      <c r="X1509" s="5"/>
      <c r="Y1509" s="5"/>
      <c r="Z1509" s="5"/>
      <c r="AA1509" s="5"/>
      <c r="AB1509" s="5"/>
      <c r="AC1509" s="5"/>
      <c r="AD1509" s="5"/>
      <c r="AE1509" s="6"/>
      <c r="AF1509" s="5"/>
      <c r="AG1509" s="7"/>
      <c r="AH1509" s="6"/>
      <c r="AI1509" s="8"/>
      <c r="AJ1509" s="5"/>
      <c r="AK1509" s="5"/>
      <c r="AL1509" s="5"/>
      <c r="AM1509" s="5"/>
      <c r="AN1509" s="5"/>
      <c r="AO1509" s="5"/>
      <c r="AP1509" s="5"/>
      <c r="AQ1509" s="5"/>
      <c r="AR1509" s="5"/>
      <c r="AS1509" s="5"/>
      <c r="AT1509" s="5"/>
      <c r="AU1509" s="9"/>
      <c r="AV1509" s="1"/>
      <c r="AW1509" s="1"/>
    </row>
    <row r="1510">
      <c r="A1510" s="1"/>
      <c r="B1510" s="1"/>
      <c r="C1510" s="5"/>
      <c r="D1510" s="1"/>
      <c r="E1510" s="1"/>
      <c r="F1510" s="1"/>
      <c r="G1510" s="1"/>
      <c r="H1510" s="5"/>
      <c r="I1510" s="2"/>
      <c r="J1510" s="2"/>
      <c r="K1510" s="3"/>
      <c r="L1510" s="5"/>
      <c r="M1510" s="1"/>
      <c r="N1510" s="1"/>
      <c r="O1510" s="1"/>
      <c r="P1510" s="1"/>
      <c r="Q1510" s="1"/>
      <c r="R1510" s="1"/>
      <c r="S1510" s="1"/>
      <c r="T1510" s="1"/>
      <c r="U1510" s="5"/>
      <c r="V1510" s="5"/>
      <c r="W1510" s="5"/>
      <c r="X1510" s="5"/>
      <c r="Y1510" s="5"/>
      <c r="Z1510" s="5"/>
      <c r="AA1510" s="5"/>
      <c r="AB1510" s="5"/>
      <c r="AC1510" s="5"/>
      <c r="AD1510" s="5"/>
      <c r="AE1510" s="6"/>
      <c r="AF1510" s="5"/>
      <c r="AG1510" s="7"/>
      <c r="AH1510" s="6"/>
      <c r="AI1510" s="8"/>
      <c r="AJ1510" s="5"/>
      <c r="AK1510" s="5"/>
      <c r="AL1510" s="5"/>
      <c r="AM1510" s="5"/>
      <c r="AN1510" s="5"/>
      <c r="AO1510" s="5"/>
      <c r="AP1510" s="5"/>
      <c r="AQ1510" s="5"/>
      <c r="AR1510" s="5"/>
      <c r="AS1510" s="5"/>
      <c r="AT1510" s="5"/>
      <c r="AU1510" s="9"/>
      <c r="AV1510" s="1"/>
      <c r="AW1510" s="1"/>
    </row>
    <row r="1511">
      <c r="A1511" s="1"/>
      <c r="B1511" s="1"/>
      <c r="C1511" s="5"/>
      <c r="D1511" s="1"/>
      <c r="E1511" s="1"/>
      <c r="F1511" s="1"/>
      <c r="G1511" s="1"/>
      <c r="H1511" s="5"/>
      <c r="I1511" s="2"/>
      <c r="J1511" s="2"/>
      <c r="K1511" s="3"/>
      <c r="L1511" s="5"/>
      <c r="M1511" s="1"/>
      <c r="N1511" s="1"/>
      <c r="O1511" s="1"/>
      <c r="P1511" s="1"/>
      <c r="Q1511" s="1"/>
      <c r="R1511" s="1"/>
      <c r="S1511" s="1"/>
      <c r="T1511" s="1"/>
      <c r="U1511" s="5"/>
      <c r="V1511" s="5"/>
      <c r="W1511" s="5"/>
      <c r="X1511" s="5"/>
      <c r="Y1511" s="5"/>
      <c r="Z1511" s="5"/>
      <c r="AA1511" s="5"/>
      <c r="AB1511" s="5"/>
      <c r="AC1511" s="5"/>
      <c r="AD1511" s="5"/>
      <c r="AE1511" s="6"/>
      <c r="AF1511" s="5"/>
      <c r="AG1511" s="7"/>
      <c r="AH1511" s="6"/>
      <c r="AI1511" s="8"/>
      <c r="AJ1511" s="5"/>
      <c r="AK1511" s="5"/>
      <c r="AL1511" s="5"/>
      <c r="AM1511" s="5"/>
      <c r="AN1511" s="5"/>
      <c r="AO1511" s="5"/>
      <c r="AP1511" s="5"/>
      <c r="AQ1511" s="5"/>
      <c r="AR1511" s="5"/>
      <c r="AS1511" s="5"/>
      <c r="AT1511" s="5"/>
      <c r="AU1511" s="9"/>
      <c r="AV1511" s="1"/>
      <c r="AW1511" s="1"/>
    </row>
    <row r="1512">
      <c r="A1512" s="1"/>
      <c r="B1512" s="1"/>
      <c r="C1512" s="5"/>
      <c r="D1512" s="1"/>
      <c r="E1512" s="1"/>
      <c r="F1512" s="1"/>
      <c r="G1512" s="1"/>
      <c r="H1512" s="5"/>
      <c r="I1512" s="2"/>
      <c r="J1512" s="2"/>
      <c r="K1512" s="3"/>
      <c r="L1512" s="5"/>
      <c r="M1512" s="1"/>
      <c r="N1512" s="1"/>
      <c r="O1512" s="1"/>
      <c r="P1512" s="1"/>
      <c r="Q1512" s="1"/>
      <c r="R1512" s="1"/>
      <c r="S1512" s="1"/>
      <c r="T1512" s="1"/>
      <c r="U1512" s="5"/>
      <c r="V1512" s="5"/>
      <c r="W1512" s="5"/>
      <c r="X1512" s="5"/>
      <c r="Y1512" s="5"/>
      <c r="Z1512" s="5"/>
      <c r="AA1512" s="5"/>
      <c r="AB1512" s="5"/>
      <c r="AC1512" s="5"/>
      <c r="AD1512" s="5"/>
      <c r="AE1512" s="6"/>
      <c r="AF1512" s="5"/>
      <c r="AG1512" s="7"/>
      <c r="AH1512" s="6"/>
      <c r="AI1512" s="8"/>
      <c r="AJ1512" s="5"/>
      <c r="AK1512" s="5"/>
      <c r="AL1512" s="5"/>
      <c r="AM1512" s="5"/>
      <c r="AN1512" s="5"/>
      <c r="AO1512" s="5"/>
      <c r="AP1512" s="5"/>
      <c r="AQ1512" s="5"/>
      <c r="AR1512" s="5"/>
      <c r="AS1512" s="5"/>
      <c r="AT1512" s="5"/>
      <c r="AU1512" s="9"/>
      <c r="AV1512" s="1"/>
      <c r="AW1512" s="1"/>
    </row>
    <row r="1513">
      <c r="A1513" s="1"/>
      <c r="B1513" s="1"/>
      <c r="C1513" s="5"/>
      <c r="D1513" s="1"/>
      <c r="E1513" s="1"/>
      <c r="F1513" s="1"/>
      <c r="G1513" s="1"/>
      <c r="H1513" s="5"/>
      <c r="I1513" s="2"/>
      <c r="J1513" s="2"/>
      <c r="K1513" s="3"/>
      <c r="L1513" s="5"/>
      <c r="M1513" s="1"/>
      <c r="N1513" s="1"/>
      <c r="O1513" s="1"/>
      <c r="P1513" s="1"/>
      <c r="Q1513" s="1"/>
      <c r="R1513" s="1"/>
      <c r="S1513" s="1"/>
      <c r="T1513" s="1"/>
      <c r="U1513" s="5"/>
      <c r="V1513" s="5"/>
      <c r="W1513" s="5"/>
      <c r="X1513" s="5"/>
      <c r="Y1513" s="5"/>
      <c r="Z1513" s="5"/>
      <c r="AA1513" s="5"/>
      <c r="AB1513" s="5"/>
      <c r="AC1513" s="5"/>
      <c r="AD1513" s="5"/>
      <c r="AE1513" s="6"/>
      <c r="AF1513" s="5"/>
      <c r="AG1513" s="7"/>
      <c r="AH1513" s="6"/>
      <c r="AI1513" s="8"/>
      <c r="AJ1513" s="5"/>
      <c r="AK1513" s="5"/>
      <c r="AL1513" s="5"/>
      <c r="AM1513" s="5"/>
      <c r="AN1513" s="5"/>
      <c r="AO1513" s="5"/>
      <c r="AP1513" s="5"/>
      <c r="AQ1513" s="5"/>
      <c r="AR1513" s="5"/>
      <c r="AS1513" s="5"/>
      <c r="AT1513" s="5"/>
      <c r="AU1513" s="9"/>
      <c r="AV1513" s="1"/>
      <c r="AW1513" s="1"/>
    </row>
    <row r="1514">
      <c r="A1514" s="1"/>
      <c r="B1514" s="1"/>
      <c r="C1514" s="5"/>
      <c r="D1514" s="1"/>
      <c r="E1514" s="1"/>
      <c r="F1514" s="1"/>
      <c r="G1514" s="1"/>
      <c r="H1514" s="5"/>
      <c r="I1514" s="2"/>
      <c r="J1514" s="2"/>
      <c r="K1514" s="3"/>
      <c r="L1514" s="5"/>
      <c r="M1514" s="1"/>
      <c r="N1514" s="1"/>
      <c r="O1514" s="1"/>
      <c r="P1514" s="1"/>
      <c r="Q1514" s="1"/>
      <c r="R1514" s="1"/>
      <c r="S1514" s="1"/>
      <c r="T1514" s="1"/>
      <c r="U1514" s="5"/>
      <c r="V1514" s="5"/>
      <c r="W1514" s="5"/>
      <c r="X1514" s="5"/>
      <c r="Y1514" s="5"/>
      <c r="Z1514" s="5"/>
      <c r="AA1514" s="5"/>
      <c r="AB1514" s="5"/>
      <c r="AC1514" s="5"/>
      <c r="AD1514" s="5"/>
      <c r="AE1514" s="6"/>
      <c r="AF1514" s="5"/>
      <c r="AG1514" s="7"/>
      <c r="AH1514" s="6"/>
      <c r="AI1514" s="8"/>
      <c r="AJ1514" s="5"/>
      <c r="AK1514" s="5"/>
      <c r="AL1514" s="5"/>
      <c r="AM1514" s="5"/>
      <c r="AN1514" s="5"/>
      <c r="AO1514" s="5"/>
      <c r="AP1514" s="5"/>
      <c r="AQ1514" s="5"/>
      <c r="AR1514" s="5"/>
      <c r="AS1514" s="5"/>
      <c r="AT1514" s="5"/>
      <c r="AU1514" s="9"/>
      <c r="AV1514" s="1"/>
      <c r="AW1514" s="1"/>
    </row>
    <row r="1515">
      <c r="A1515" s="1"/>
      <c r="B1515" s="1"/>
      <c r="C1515" s="5"/>
      <c r="D1515" s="1"/>
      <c r="E1515" s="1"/>
      <c r="F1515" s="1"/>
      <c r="G1515" s="1"/>
      <c r="H1515" s="5"/>
      <c r="I1515" s="2"/>
      <c r="J1515" s="2"/>
      <c r="K1515" s="3"/>
      <c r="L1515" s="5"/>
      <c r="M1515" s="1"/>
      <c r="N1515" s="1"/>
      <c r="O1515" s="1"/>
      <c r="P1515" s="1"/>
      <c r="Q1515" s="1"/>
      <c r="R1515" s="1"/>
      <c r="S1515" s="1"/>
      <c r="T1515" s="1"/>
      <c r="U1515" s="5"/>
      <c r="V1515" s="5"/>
      <c r="W1515" s="5"/>
      <c r="X1515" s="5"/>
      <c r="Y1515" s="5"/>
      <c r="Z1515" s="5"/>
      <c r="AA1515" s="5"/>
      <c r="AB1515" s="5"/>
      <c r="AC1515" s="5"/>
      <c r="AD1515" s="5"/>
      <c r="AE1515" s="6"/>
      <c r="AF1515" s="5"/>
      <c r="AG1515" s="7"/>
      <c r="AH1515" s="6"/>
      <c r="AI1515" s="8"/>
      <c r="AJ1515" s="5"/>
      <c r="AK1515" s="5"/>
      <c r="AL1515" s="5"/>
      <c r="AM1515" s="5"/>
      <c r="AN1515" s="5"/>
      <c r="AO1515" s="5"/>
      <c r="AP1515" s="5"/>
      <c r="AQ1515" s="5"/>
      <c r="AR1515" s="5"/>
      <c r="AS1515" s="5"/>
      <c r="AT1515" s="5"/>
      <c r="AU1515" s="9"/>
      <c r="AV1515" s="1"/>
      <c r="AW1515" s="1"/>
    </row>
    <row r="1516">
      <c r="A1516" s="1"/>
      <c r="B1516" s="1"/>
      <c r="C1516" s="5"/>
      <c r="D1516" s="1"/>
      <c r="E1516" s="1"/>
      <c r="F1516" s="1"/>
      <c r="G1516" s="1"/>
      <c r="H1516" s="5"/>
      <c r="I1516" s="2"/>
      <c r="J1516" s="2"/>
      <c r="K1516" s="3"/>
      <c r="L1516" s="5"/>
      <c r="M1516" s="1"/>
      <c r="N1516" s="1"/>
      <c r="O1516" s="1"/>
      <c r="P1516" s="1"/>
      <c r="Q1516" s="1"/>
      <c r="R1516" s="1"/>
      <c r="S1516" s="1"/>
      <c r="T1516" s="1"/>
      <c r="U1516" s="5"/>
      <c r="V1516" s="5"/>
      <c r="W1516" s="5"/>
      <c r="X1516" s="5"/>
      <c r="Y1516" s="5"/>
      <c r="Z1516" s="5"/>
      <c r="AA1516" s="5"/>
      <c r="AB1516" s="5"/>
      <c r="AC1516" s="5"/>
      <c r="AD1516" s="5"/>
      <c r="AE1516" s="6"/>
      <c r="AF1516" s="5"/>
      <c r="AG1516" s="7"/>
      <c r="AH1516" s="6"/>
      <c r="AI1516" s="8"/>
      <c r="AJ1516" s="5"/>
      <c r="AK1516" s="5"/>
      <c r="AL1516" s="5"/>
      <c r="AM1516" s="5"/>
      <c r="AN1516" s="5"/>
      <c r="AO1516" s="5"/>
      <c r="AP1516" s="5"/>
      <c r="AQ1516" s="5"/>
      <c r="AR1516" s="5"/>
      <c r="AS1516" s="5"/>
      <c r="AT1516" s="5"/>
      <c r="AU1516" s="9"/>
      <c r="AV1516" s="1"/>
      <c r="AW1516" s="1"/>
    </row>
    <row r="1517">
      <c r="A1517" s="1"/>
      <c r="B1517" s="1"/>
      <c r="C1517" s="5"/>
      <c r="D1517" s="1"/>
      <c r="E1517" s="1"/>
      <c r="F1517" s="1"/>
      <c r="G1517" s="1"/>
      <c r="H1517" s="5"/>
      <c r="I1517" s="2"/>
      <c r="J1517" s="2"/>
      <c r="K1517" s="3"/>
      <c r="L1517" s="5"/>
      <c r="M1517" s="1"/>
      <c r="N1517" s="1"/>
      <c r="O1517" s="1"/>
      <c r="P1517" s="1"/>
      <c r="Q1517" s="1"/>
      <c r="R1517" s="1"/>
      <c r="S1517" s="1"/>
      <c r="T1517" s="1"/>
      <c r="U1517" s="5"/>
      <c r="V1517" s="5"/>
      <c r="W1517" s="5"/>
      <c r="X1517" s="5"/>
      <c r="Y1517" s="5"/>
      <c r="Z1517" s="5"/>
      <c r="AA1517" s="5"/>
      <c r="AB1517" s="5"/>
      <c r="AC1517" s="5"/>
      <c r="AD1517" s="5"/>
      <c r="AE1517" s="6"/>
      <c r="AF1517" s="5"/>
      <c r="AG1517" s="7"/>
      <c r="AH1517" s="6"/>
      <c r="AI1517" s="8"/>
      <c r="AJ1517" s="5"/>
      <c r="AK1517" s="5"/>
      <c r="AL1517" s="5"/>
      <c r="AM1517" s="5"/>
      <c r="AN1517" s="5"/>
      <c r="AO1517" s="5"/>
      <c r="AP1517" s="5"/>
      <c r="AQ1517" s="5"/>
      <c r="AR1517" s="5"/>
      <c r="AS1517" s="5"/>
      <c r="AT1517" s="5"/>
      <c r="AU1517" s="9"/>
      <c r="AV1517" s="1"/>
      <c r="AW1517" s="1"/>
    </row>
    <row r="1518">
      <c r="A1518" s="1"/>
      <c r="B1518" s="1"/>
      <c r="C1518" s="5"/>
      <c r="D1518" s="1"/>
      <c r="E1518" s="1"/>
      <c r="F1518" s="1"/>
      <c r="G1518" s="1"/>
      <c r="H1518" s="5"/>
      <c r="I1518" s="2"/>
      <c r="J1518" s="2"/>
      <c r="K1518" s="3"/>
      <c r="L1518" s="5"/>
      <c r="M1518" s="1"/>
      <c r="N1518" s="1"/>
      <c r="O1518" s="1"/>
      <c r="P1518" s="1"/>
      <c r="Q1518" s="1"/>
      <c r="R1518" s="1"/>
      <c r="S1518" s="1"/>
      <c r="T1518" s="1"/>
      <c r="U1518" s="5"/>
      <c r="V1518" s="5"/>
      <c r="W1518" s="5"/>
      <c r="X1518" s="5"/>
      <c r="Y1518" s="5"/>
      <c r="Z1518" s="5"/>
      <c r="AA1518" s="5"/>
      <c r="AB1518" s="5"/>
      <c r="AC1518" s="5"/>
      <c r="AD1518" s="5"/>
      <c r="AE1518" s="6"/>
      <c r="AF1518" s="5"/>
      <c r="AG1518" s="7"/>
      <c r="AH1518" s="6"/>
      <c r="AI1518" s="8"/>
      <c r="AJ1518" s="5"/>
      <c r="AK1518" s="5"/>
      <c r="AL1518" s="5"/>
      <c r="AM1518" s="5"/>
      <c r="AN1518" s="5"/>
      <c r="AO1518" s="5"/>
      <c r="AP1518" s="5"/>
      <c r="AQ1518" s="5"/>
      <c r="AR1518" s="5"/>
      <c r="AS1518" s="5"/>
      <c r="AT1518" s="5"/>
      <c r="AU1518" s="9"/>
      <c r="AV1518" s="1"/>
      <c r="AW1518" s="1"/>
    </row>
    <row r="1519">
      <c r="A1519" s="1"/>
      <c r="B1519" s="1"/>
      <c r="C1519" s="5"/>
      <c r="D1519" s="1"/>
      <c r="E1519" s="1"/>
      <c r="F1519" s="1"/>
      <c r="G1519" s="1"/>
      <c r="H1519" s="5"/>
      <c r="I1519" s="2"/>
      <c r="J1519" s="2"/>
      <c r="K1519" s="3"/>
      <c r="L1519" s="5"/>
      <c r="M1519" s="1"/>
      <c r="N1519" s="1"/>
      <c r="O1519" s="1"/>
      <c r="P1519" s="1"/>
      <c r="Q1519" s="1"/>
      <c r="R1519" s="1"/>
      <c r="S1519" s="1"/>
      <c r="T1519" s="1"/>
      <c r="U1519" s="5"/>
      <c r="V1519" s="5"/>
      <c r="W1519" s="5"/>
      <c r="X1519" s="5"/>
      <c r="Y1519" s="5"/>
      <c r="Z1519" s="5"/>
      <c r="AA1519" s="5"/>
      <c r="AB1519" s="5"/>
      <c r="AC1519" s="5"/>
      <c r="AD1519" s="5"/>
      <c r="AE1519" s="6"/>
      <c r="AF1519" s="5"/>
      <c r="AG1519" s="7"/>
      <c r="AH1519" s="6"/>
      <c r="AI1519" s="8"/>
      <c r="AJ1519" s="5"/>
      <c r="AK1519" s="5"/>
      <c r="AL1519" s="5"/>
      <c r="AM1519" s="5"/>
      <c r="AN1519" s="5"/>
      <c r="AO1519" s="5"/>
      <c r="AP1519" s="5"/>
      <c r="AQ1519" s="5"/>
      <c r="AR1519" s="5"/>
      <c r="AS1519" s="5"/>
      <c r="AT1519" s="5"/>
      <c r="AU1519" s="9"/>
      <c r="AV1519" s="1"/>
      <c r="AW1519" s="1"/>
    </row>
    <row r="1520">
      <c r="A1520" s="1"/>
      <c r="B1520" s="1"/>
      <c r="C1520" s="5"/>
      <c r="D1520" s="1"/>
      <c r="E1520" s="1"/>
      <c r="F1520" s="1"/>
      <c r="G1520" s="1"/>
      <c r="H1520" s="5"/>
      <c r="I1520" s="2"/>
      <c r="J1520" s="2"/>
      <c r="K1520" s="3"/>
      <c r="L1520" s="5"/>
      <c r="M1520" s="1"/>
      <c r="N1520" s="1"/>
      <c r="O1520" s="1"/>
      <c r="P1520" s="1"/>
      <c r="Q1520" s="1"/>
      <c r="R1520" s="1"/>
      <c r="S1520" s="1"/>
      <c r="T1520" s="1"/>
      <c r="U1520" s="5"/>
      <c r="V1520" s="5"/>
      <c r="W1520" s="5"/>
      <c r="X1520" s="5"/>
      <c r="Y1520" s="5"/>
      <c r="Z1520" s="5"/>
      <c r="AA1520" s="5"/>
      <c r="AB1520" s="5"/>
      <c r="AC1520" s="5"/>
      <c r="AD1520" s="5"/>
      <c r="AE1520" s="6"/>
      <c r="AF1520" s="5"/>
      <c r="AG1520" s="7"/>
      <c r="AH1520" s="6"/>
      <c r="AI1520" s="8"/>
      <c r="AJ1520" s="5"/>
      <c r="AK1520" s="5"/>
      <c r="AL1520" s="5"/>
      <c r="AM1520" s="5"/>
      <c r="AN1520" s="5"/>
      <c r="AO1520" s="5"/>
      <c r="AP1520" s="5"/>
      <c r="AQ1520" s="5"/>
      <c r="AR1520" s="5"/>
      <c r="AS1520" s="5"/>
      <c r="AT1520" s="5"/>
      <c r="AU1520" s="9"/>
      <c r="AV1520" s="1"/>
      <c r="AW1520" s="1"/>
    </row>
    <row r="1521">
      <c r="A1521" s="1"/>
      <c r="B1521" s="1"/>
      <c r="C1521" s="5"/>
      <c r="D1521" s="1"/>
      <c r="E1521" s="1"/>
      <c r="F1521" s="1"/>
      <c r="G1521" s="1"/>
      <c r="H1521" s="5"/>
      <c r="I1521" s="2"/>
      <c r="J1521" s="2"/>
      <c r="K1521" s="3"/>
      <c r="L1521" s="5"/>
      <c r="M1521" s="1"/>
      <c r="N1521" s="1"/>
      <c r="O1521" s="1"/>
      <c r="P1521" s="1"/>
      <c r="Q1521" s="1"/>
      <c r="R1521" s="1"/>
      <c r="S1521" s="1"/>
      <c r="T1521" s="1"/>
      <c r="U1521" s="5"/>
      <c r="V1521" s="5"/>
      <c r="W1521" s="5"/>
      <c r="X1521" s="5"/>
      <c r="Y1521" s="5"/>
      <c r="Z1521" s="5"/>
      <c r="AA1521" s="5"/>
      <c r="AB1521" s="5"/>
      <c r="AC1521" s="5"/>
      <c r="AD1521" s="5"/>
      <c r="AE1521" s="6"/>
      <c r="AF1521" s="5"/>
      <c r="AG1521" s="7"/>
      <c r="AH1521" s="6"/>
      <c r="AI1521" s="8"/>
      <c r="AJ1521" s="5"/>
      <c r="AK1521" s="5"/>
      <c r="AL1521" s="5"/>
      <c r="AM1521" s="5"/>
      <c r="AN1521" s="5"/>
      <c r="AO1521" s="5"/>
      <c r="AP1521" s="5"/>
      <c r="AQ1521" s="5"/>
      <c r="AR1521" s="5"/>
      <c r="AS1521" s="5"/>
      <c r="AT1521" s="5"/>
      <c r="AU1521" s="9"/>
      <c r="AV1521" s="1"/>
      <c r="AW1521" s="1"/>
    </row>
    <row r="1522">
      <c r="A1522" s="1"/>
      <c r="B1522" s="1"/>
      <c r="C1522" s="5"/>
      <c r="D1522" s="1"/>
      <c r="E1522" s="1"/>
      <c r="F1522" s="1"/>
      <c r="G1522" s="1"/>
      <c r="H1522" s="5"/>
      <c r="I1522" s="2"/>
      <c r="J1522" s="2"/>
      <c r="K1522" s="3"/>
      <c r="L1522" s="5"/>
      <c r="M1522" s="1"/>
      <c r="N1522" s="1"/>
      <c r="O1522" s="1"/>
      <c r="P1522" s="1"/>
      <c r="Q1522" s="1"/>
      <c r="R1522" s="1"/>
      <c r="S1522" s="1"/>
      <c r="T1522" s="1"/>
      <c r="U1522" s="5"/>
      <c r="V1522" s="5"/>
      <c r="W1522" s="5"/>
      <c r="X1522" s="5"/>
      <c r="Y1522" s="5"/>
      <c r="Z1522" s="5"/>
      <c r="AA1522" s="5"/>
      <c r="AB1522" s="5"/>
      <c r="AC1522" s="5"/>
      <c r="AD1522" s="5"/>
      <c r="AE1522" s="6"/>
      <c r="AF1522" s="5"/>
      <c r="AG1522" s="7"/>
      <c r="AH1522" s="6"/>
      <c r="AI1522" s="8"/>
      <c r="AJ1522" s="5"/>
      <c r="AK1522" s="5"/>
      <c r="AL1522" s="5"/>
      <c r="AM1522" s="5"/>
      <c r="AN1522" s="5"/>
      <c r="AO1522" s="5"/>
      <c r="AP1522" s="5"/>
      <c r="AQ1522" s="5"/>
      <c r="AR1522" s="5"/>
      <c r="AS1522" s="5"/>
      <c r="AT1522" s="5"/>
      <c r="AU1522" s="9"/>
      <c r="AV1522" s="1"/>
      <c r="AW1522" s="1"/>
    </row>
    <row r="1523">
      <c r="A1523" s="1"/>
      <c r="B1523" s="1"/>
      <c r="C1523" s="5"/>
      <c r="D1523" s="1"/>
      <c r="E1523" s="1"/>
      <c r="F1523" s="1"/>
      <c r="G1523" s="1"/>
      <c r="H1523" s="5"/>
      <c r="I1523" s="2"/>
      <c r="J1523" s="2"/>
      <c r="K1523" s="3"/>
      <c r="L1523" s="5"/>
      <c r="M1523" s="1"/>
      <c r="N1523" s="1"/>
      <c r="O1523" s="1"/>
      <c r="P1523" s="1"/>
      <c r="Q1523" s="1"/>
      <c r="R1523" s="1"/>
      <c r="S1523" s="1"/>
      <c r="T1523" s="1"/>
      <c r="U1523" s="5"/>
      <c r="V1523" s="5"/>
      <c r="W1523" s="5"/>
      <c r="X1523" s="5"/>
      <c r="Y1523" s="5"/>
      <c r="Z1523" s="5"/>
      <c r="AA1523" s="5"/>
      <c r="AB1523" s="5"/>
      <c r="AC1523" s="5"/>
      <c r="AD1523" s="5"/>
      <c r="AE1523" s="6"/>
      <c r="AF1523" s="5"/>
      <c r="AG1523" s="7"/>
      <c r="AH1523" s="6"/>
      <c r="AI1523" s="8"/>
      <c r="AJ1523" s="5"/>
      <c r="AK1523" s="5"/>
      <c r="AL1523" s="5"/>
      <c r="AM1523" s="5"/>
      <c r="AN1523" s="5"/>
      <c r="AO1523" s="5"/>
      <c r="AP1523" s="5"/>
      <c r="AQ1523" s="5"/>
      <c r="AR1523" s="5"/>
      <c r="AS1523" s="5"/>
      <c r="AT1523" s="5"/>
      <c r="AU1523" s="9"/>
      <c r="AV1523" s="1"/>
      <c r="AW1523" s="1"/>
    </row>
    <row r="1524">
      <c r="A1524" s="1"/>
      <c r="B1524" s="1"/>
      <c r="C1524" s="5"/>
      <c r="D1524" s="1"/>
      <c r="E1524" s="1"/>
      <c r="F1524" s="1"/>
      <c r="G1524" s="1"/>
      <c r="H1524" s="5"/>
      <c r="I1524" s="2"/>
      <c r="J1524" s="2"/>
      <c r="K1524" s="3"/>
      <c r="L1524" s="5"/>
      <c r="M1524" s="1"/>
      <c r="N1524" s="1"/>
      <c r="O1524" s="1"/>
      <c r="P1524" s="1"/>
      <c r="Q1524" s="1"/>
      <c r="R1524" s="1"/>
      <c r="S1524" s="1"/>
      <c r="T1524" s="1"/>
      <c r="U1524" s="5"/>
      <c r="V1524" s="5"/>
      <c r="W1524" s="5"/>
      <c r="X1524" s="5"/>
      <c r="Y1524" s="5"/>
      <c r="Z1524" s="5"/>
      <c r="AA1524" s="5"/>
      <c r="AB1524" s="5"/>
      <c r="AC1524" s="5"/>
      <c r="AD1524" s="5"/>
      <c r="AE1524" s="6"/>
      <c r="AF1524" s="5"/>
      <c r="AG1524" s="7"/>
      <c r="AH1524" s="6"/>
      <c r="AI1524" s="8"/>
      <c r="AJ1524" s="5"/>
      <c r="AK1524" s="5"/>
      <c r="AL1524" s="5"/>
      <c r="AM1524" s="5"/>
      <c r="AN1524" s="5"/>
      <c r="AO1524" s="5"/>
      <c r="AP1524" s="5"/>
      <c r="AQ1524" s="5"/>
      <c r="AR1524" s="5"/>
      <c r="AS1524" s="5"/>
      <c r="AT1524" s="5"/>
      <c r="AU1524" s="9"/>
      <c r="AV1524" s="1"/>
      <c r="AW1524" s="1"/>
    </row>
    <row r="1525">
      <c r="A1525" s="1"/>
      <c r="B1525" s="1"/>
      <c r="C1525" s="5"/>
      <c r="D1525" s="1"/>
      <c r="E1525" s="1"/>
      <c r="F1525" s="1"/>
      <c r="G1525" s="1"/>
      <c r="H1525" s="5"/>
      <c r="I1525" s="2"/>
      <c r="J1525" s="2"/>
      <c r="K1525" s="3"/>
      <c r="L1525" s="5"/>
      <c r="M1525" s="1"/>
      <c r="N1525" s="1"/>
      <c r="O1525" s="1"/>
      <c r="P1525" s="1"/>
      <c r="Q1525" s="1"/>
      <c r="R1525" s="1"/>
      <c r="S1525" s="1"/>
      <c r="T1525" s="1"/>
      <c r="U1525" s="5"/>
      <c r="V1525" s="5"/>
      <c r="W1525" s="5"/>
      <c r="X1525" s="5"/>
      <c r="Y1525" s="5"/>
      <c r="Z1525" s="5"/>
      <c r="AA1525" s="5"/>
      <c r="AB1525" s="5"/>
      <c r="AC1525" s="5"/>
      <c r="AD1525" s="5"/>
      <c r="AE1525" s="6"/>
      <c r="AF1525" s="5"/>
      <c r="AG1525" s="7"/>
      <c r="AH1525" s="6"/>
      <c r="AI1525" s="8"/>
      <c r="AJ1525" s="5"/>
      <c r="AK1525" s="5"/>
      <c r="AL1525" s="5"/>
      <c r="AM1525" s="5"/>
      <c r="AN1525" s="5"/>
      <c r="AO1525" s="5"/>
      <c r="AP1525" s="5"/>
      <c r="AQ1525" s="5"/>
      <c r="AR1525" s="5"/>
      <c r="AS1525" s="5"/>
      <c r="AT1525" s="5"/>
      <c r="AU1525" s="9"/>
      <c r="AV1525" s="1"/>
      <c r="AW1525" s="1"/>
    </row>
    <row r="1526">
      <c r="A1526" s="1"/>
      <c r="B1526" s="1"/>
      <c r="C1526" s="5"/>
      <c r="D1526" s="1"/>
      <c r="E1526" s="1"/>
      <c r="F1526" s="1"/>
      <c r="G1526" s="1"/>
      <c r="H1526" s="5"/>
      <c r="I1526" s="2"/>
      <c r="J1526" s="2"/>
      <c r="K1526" s="3"/>
      <c r="L1526" s="5"/>
      <c r="M1526" s="1"/>
      <c r="N1526" s="1"/>
      <c r="O1526" s="1"/>
      <c r="P1526" s="1"/>
      <c r="Q1526" s="1"/>
      <c r="R1526" s="1"/>
      <c r="S1526" s="1"/>
      <c r="T1526" s="1"/>
      <c r="U1526" s="5"/>
      <c r="V1526" s="5"/>
      <c r="W1526" s="5"/>
      <c r="X1526" s="5"/>
      <c r="Y1526" s="5"/>
      <c r="Z1526" s="5"/>
      <c r="AA1526" s="5"/>
      <c r="AB1526" s="5"/>
      <c r="AC1526" s="5"/>
      <c r="AD1526" s="5"/>
      <c r="AE1526" s="6"/>
      <c r="AF1526" s="5"/>
      <c r="AG1526" s="7"/>
      <c r="AH1526" s="6"/>
      <c r="AI1526" s="8"/>
      <c r="AJ1526" s="5"/>
      <c r="AK1526" s="5"/>
      <c r="AL1526" s="5"/>
      <c r="AM1526" s="5"/>
      <c r="AN1526" s="5"/>
      <c r="AO1526" s="5"/>
      <c r="AP1526" s="5"/>
      <c r="AQ1526" s="5"/>
      <c r="AR1526" s="5"/>
      <c r="AS1526" s="5"/>
      <c r="AT1526" s="5"/>
      <c r="AU1526" s="9"/>
      <c r="AV1526" s="1"/>
      <c r="AW1526" s="1"/>
    </row>
    <row r="1527">
      <c r="A1527" s="1"/>
      <c r="B1527" s="1"/>
      <c r="C1527" s="5"/>
      <c r="D1527" s="1"/>
      <c r="E1527" s="1"/>
      <c r="F1527" s="1"/>
      <c r="G1527" s="1"/>
      <c r="H1527" s="5"/>
      <c r="I1527" s="2"/>
      <c r="J1527" s="2"/>
      <c r="K1527" s="3"/>
      <c r="L1527" s="5"/>
      <c r="M1527" s="1"/>
      <c r="N1527" s="1"/>
      <c r="O1527" s="1"/>
      <c r="P1527" s="1"/>
      <c r="Q1527" s="1"/>
      <c r="R1527" s="1"/>
      <c r="S1527" s="1"/>
      <c r="T1527" s="1"/>
      <c r="U1527" s="5"/>
      <c r="V1527" s="5"/>
      <c r="W1527" s="5"/>
      <c r="X1527" s="5"/>
      <c r="Y1527" s="5"/>
      <c r="Z1527" s="5"/>
      <c r="AA1527" s="5"/>
      <c r="AB1527" s="5"/>
      <c r="AC1527" s="5"/>
      <c r="AD1527" s="5"/>
      <c r="AE1527" s="6"/>
      <c r="AF1527" s="5"/>
      <c r="AG1527" s="7"/>
      <c r="AH1527" s="6"/>
      <c r="AI1527" s="8"/>
      <c r="AJ1527" s="5"/>
      <c r="AK1527" s="5"/>
      <c r="AL1527" s="5"/>
      <c r="AM1527" s="5"/>
      <c r="AN1527" s="5"/>
      <c r="AO1527" s="5"/>
      <c r="AP1527" s="5"/>
      <c r="AQ1527" s="5"/>
      <c r="AR1527" s="5"/>
      <c r="AS1527" s="5"/>
      <c r="AT1527" s="5"/>
      <c r="AU1527" s="9"/>
      <c r="AV1527" s="1"/>
      <c r="AW1527" s="1"/>
    </row>
    <row r="1528">
      <c r="A1528" s="1"/>
      <c r="B1528" s="1"/>
      <c r="C1528" s="5"/>
      <c r="D1528" s="1"/>
      <c r="E1528" s="1"/>
      <c r="F1528" s="1"/>
      <c r="G1528" s="1"/>
      <c r="H1528" s="5"/>
      <c r="I1528" s="2"/>
      <c r="J1528" s="2"/>
      <c r="K1528" s="3"/>
      <c r="L1528" s="5"/>
      <c r="M1528" s="1"/>
      <c r="N1528" s="1"/>
      <c r="O1528" s="1"/>
      <c r="P1528" s="1"/>
      <c r="Q1528" s="1"/>
      <c r="R1528" s="1"/>
      <c r="S1528" s="1"/>
      <c r="T1528" s="1"/>
      <c r="U1528" s="5"/>
      <c r="V1528" s="5"/>
      <c r="W1528" s="5"/>
      <c r="X1528" s="5"/>
      <c r="Y1528" s="5"/>
      <c r="Z1528" s="5"/>
      <c r="AA1528" s="5"/>
      <c r="AB1528" s="5"/>
      <c r="AC1528" s="5"/>
      <c r="AD1528" s="5"/>
      <c r="AE1528" s="6"/>
      <c r="AF1528" s="5"/>
      <c r="AG1528" s="7"/>
      <c r="AH1528" s="6"/>
      <c r="AI1528" s="8"/>
      <c r="AJ1528" s="5"/>
      <c r="AK1528" s="5"/>
      <c r="AL1528" s="5"/>
      <c r="AM1528" s="5"/>
      <c r="AN1528" s="5"/>
      <c r="AO1528" s="5"/>
      <c r="AP1528" s="5"/>
      <c r="AQ1528" s="5"/>
      <c r="AR1528" s="5"/>
      <c r="AS1528" s="5"/>
      <c r="AT1528" s="5"/>
      <c r="AU1528" s="9"/>
      <c r="AV1528" s="1"/>
      <c r="AW1528" s="1"/>
    </row>
    <row r="1529">
      <c r="A1529" s="1"/>
      <c r="B1529" s="1"/>
      <c r="C1529" s="5"/>
      <c r="D1529" s="1"/>
      <c r="E1529" s="1"/>
      <c r="F1529" s="1"/>
      <c r="G1529" s="1"/>
      <c r="H1529" s="5"/>
      <c r="I1529" s="2"/>
      <c r="J1529" s="2"/>
      <c r="K1529" s="3"/>
      <c r="L1529" s="5"/>
      <c r="M1529" s="1"/>
      <c r="N1529" s="1"/>
      <c r="O1529" s="1"/>
      <c r="P1529" s="1"/>
      <c r="Q1529" s="1"/>
      <c r="R1529" s="1"/>
      <c r="S1529" s="1"/>
      <c r="T1529" s="1"/>
      <c r="U1529" s="5"/>
      <c r="V1529" s="5"/>
      <c r="W1529" s="5"/>
      <c r="X1529" s="5"/>
      <c r="Y1529" s="5"/>
      <c r="Z1529" s="5"/>
      <c r="AA1529" s="5"/>
      <c r="AB1529" s="5"/>
      <c r="AC1529" s="5"/>
      <c r="AD1529" s="5"/>
      <c r="AE1529" s="6"/>
      <c r="AF1529" s="5"/>
      <c r="AG1529" s="7"/>
      <c r="AH1529" s="6"/>
      <c r="AI1529" s="8"/>
      <c r="AJ1529" s="5"/>
      <c r="AK1529" s="5"/>
      <c r="AL1529" s="5"/>
      <c r="AM1529" s="5"/>
      <c r="AN1529" s="5"/>
      <c r="AO1529" s="5"/>
      <c r="AP1529" s="5"/>
      <c r="AQ1529" s="5"/>
      <c r="AR1529" s="5"/>
      <c r="AS1529" s="5"/>
      <c r="AT1529" s="5"/>
      <c r="AU1529" s="9"/>
      <c r="AV1529" s="1"/>
      <c r="AW1529" s="1"/>
    </row>
    <row r="1530">
      <c r="A1530" s="1"/>
      <c r="B1530" s="1"/>
      <c r="C1530" s="5"/>
      <c r="D1530" s="1"/>
      <c r="E1530" s="1"/>
      <c r="F1530" s="1"/>
      <c r="G1530" s="1"/>
      <c r="H1530" s="5"/>
      <c r="I1530" s="2"/>
      <c r="J1530" s="2"/>
      <c r="K1530" s="3"/>
      <c r="L1530" s="5"/>
      <c r="M1530" s="1"/>
      <c r="N1530" s="1"/>
      <c r="O1530" s="1"/>
      <c r="P1530" s="1"/>
      <c r="Q1530" s="1"/>
      <c r="R1530" s="1"/>
      <c r="S1530" s="1"/>
      <c r="T1530" s="1"/>
      <c r="U1530" s="5"/>
      <c r="V1530" s="5"/>
      <c r="W1530" s="5"/>
      <c r="X1530" s="5"/>
      <c r="Y1530" s="5"/>
      <c r="Z1530" s="5"/>
      <c r="AA1530" s="5"/>
      <c r="AB1530" s="5"/>
      <c r="AC1530" s="5"/>
      <c r="AD1530" s="5"/>
      <c r="AE1530" s="6"/>
      <c r="AF1530" s="5"/>
      <c r="AG1530" s="7"/>
      <c r="AH1530" s="6"/>
      <c r="AI1530" s="8"/>
      <c r="AJ1530" s="5"/>
      <c r="AK1530" s="5"/>
      <c r="AL1530" s="5"/>
      <c r="AM1530" s="5"/>
      <c r="AN1530" s="5"/>
      <c r="AO1530" s="5"/>
      <c r="AP1530" s="5"/>
      <c r="AQ1530" s="5"/>
      <c r="AR1530" s="5"/>
      <c r="AS1530" s="5"/>
      <c r="AT1530" s="5"/>
      <c r="AU1530" s="9"/>
      <c r="AV1530" s="1"/>
      <c r="AW1530" s="1"/>
    </row>
    <row r="1531">
      <c r="A1531" s="1"/>
      <c r="B1531" s="1"/>
      <c r="C1531" s="5"/>
      <c r="D1531" s="1"/>
      <c r="E1531" s="1"/>
      <c r="F1531" s="1"/>
      <c r="G1531" s="1"/>
      <c r="H1531" s="5"/>
      <c r="I1531" s="2"/>
      <c r="J1531" s="2"/>
      <c r="K1531" s="3"/>
      <c r="L1531" s="5"/>
      <c r="M1531" s="1"/>
      <c r="N1531" s="1"/>
      <c r="O1531" s="1"/>
      <c r="P1531" s="1"/>
      <c r="Q1531" s="1"/>
      <c r="R1531" s="1"/>
      <c r="S1531" s="1"/>
      <c r="T1531" s="1"/>
      <c r="U1531" s="5"/>
      <c r="V1531" s="5"/>
      <c r="W1531" s="5"/>
      <c r="X1531" s="5"/>
      <c r="Y1531" s="5"/>
      <c r="Z1531" s="5"/>
      <c r="AA1531" s="5"/>
      <c r="AB1531" s="5"/>
      <c r="AC1531" s="5"/>
      <c r="AD1531" s="5"/>
      <c r="AE1531" s="6"/>
      <c r="AF1531" s="5"/>
      <c r="AG1531" s="7"/>
      <c r="AH1531" s="6"/>
      <c r="AI1531" s="8"/>
      <c r="AJ1531" s="5"/>
      <c r="AK1531" s="5"/>
      <c r="AL1531" s="5"/>
      <c r="AM1531" s="5"/>
      <c r="AN1531" s="5"/>
      <c r="AO1531" s="5"/>
      <c r="AP1531" s="5"/>
      <c r="AQ1531" s="5"/>
      <c r="AR1531" s="5"/>
      <c r="AS1531" s="5"/>
      <c r="AT1531" s="5"/>
      <c r="AU1531" s="9"/>
      <c r="AV1531" s="1"/>
      <c r="AW1531" s="1"/>
    </row>
    <row r="1532">
      <c r="A1532" s="1"/>
      <c r="B1532" s="1"/>
      <c r="C1532" s="5"/>
      <c r="D1532" s="1"/>
      <c r="E1532" s="1"/>
      <c r="F1532" s="1"/>
      <c r="G1532" s="1"/>
      <c r="H1532" s="5"/>
      <c r="I1532" s="2"/>
      <c r="J1532" s="2"/>
      <c r="K1532" s="3"/>
      <c r="L1532" s="5"/>
      <c r="M1532" s="1"/>
      <c r="N1532" s="1"/>
      <c r="O1532" s="1"/>
      <c r="P1532" s="1"/>
      <c r="Q1532" s="1"/>
      <c r="R1532" s="1"/>
      <c r="S1532" s="1"/>
      <c r="T1532" s="1"/>
      <c r="U1532" s="5"/>
      <c r="V1532" s="5"/>
      <c r="W1532" s="5"/>
      <c r="X1532" s="5"/>
      <c r="Y1532" s="5"/>
      <c r="Z1532" s="5"/>
      <c r="AA1532" s="5"/>
      <c r="AB1532" s="5"/>
      <c r="AC1532" s="5"/>
      <c r="AD1532" s="5"/>
      <c r="AE1532" s="6"/>
      <c r="AF1532" s="5"/>
      <c r="AG1532" s="7"/>
      <c r="AH1532" s="6"/>
      <c r="AI1532" s="8"/>
      <c r="AJ1532" s="5"/>
      <c r="AK1532" s="5"/>
      <c r="AL1532" s="5"/>
      <c r="AM1532" s="5"/>
      <c r="AN1532" s="5"/>
      <c r="AO1532" s="5"/>
      <c r="AP1532" s="5"/>
      <c r="AQ1532" s="5"/>
      <c r="AR1532" s="5"/>
      <c r="AS1532" s="5"/>
      <c r="AT1532" s="5"/>
      <c r="AU1532" s="9"/>
      <c r="AV1532" s="1"/>
      <c r="AW1532" s="1"/>
    </row>
    <row r="1533">
      <c r="A1533" s="1"/>
      <c r="B1533" s="1"/>
      <c r="C1533" s="5"/>
      <c r="D1533" s="1"/>
      <c r="E1533" s="1"/>
      <c r="F1533" s="1"/>
      <c r="G1533" s="1"/>
      <c r="H1533" s="5"/>
      <c r="I1533" s="2"/>
      <c r="J1533" s="2"/>
      <c r="K1533" s="3"/>
      <c r="L1533" s="5"/>
      <c r="M1533" s="1"/>
      <c r="N1533" s="1"/>
      <c r="O1533" s="1"/>
      <c r="P1533" s="1"/>
      <c r="Q1533" s="1"/>
      <c r="R1533" s="1"/>
      <c r="S1533" s="1"/>
      <c r="T1533" s="1"/>
      <c r="U1533" s="5"/>
      <c r="V1533" s="5"/>
      <c r="W1533" s="5"/>
      <c r="X1533" s="5"/>
      <c r="Y1533" s="5"/>
      <c r="Z1533" s="5"/>
      <c r="AA1533" s="5"/>
      <c r="AB1533" s="5"/>
      <c r="AC1533" s="5"/>
      <c r="AD1533" s="5"/>
      <c r="AE1533" s="6"/>
      <c r="AF1533" s="5"/>
      <c r="AG1533" s="7"/>
      <c r="AH1533" s="6"/>
      <c r="AI1533" s="8"/>
      <c r="AJ1533" s="5"/>
      <c r="AK1533" s="5"/>
      <c r="AL1533" s="5"/>
      <c r="AM1533" s="5"/>
      <c r="AN1533" s="5"/>
      <c r="AO1533" s="5"/>
      <c r="AP1533" s="5"/>
      <c r="AQ1533" s="5"/>
      <c r="AR1533" s="5"/>
      <c r="AS1533" s="5"/>
      <c r="AT1533" s="5"/>
      <c r="AU1533" s="9"/>
      <c r="AV1533" s="1"/>
      <c r="AW1533" s="1"/>
    </row>
    <row r="1534">
      <c r="A1534" s="1"/>
      <c r="B1534" s="1"/>
      <c r="C1534" s="5"/>
      <c r="D1534" s="1"/>
      <c r="E1534" s="1"/>
      <c r="F1534" s="1"/>
      <c r="G1534" s="1"/>
      <c r="H1534" s="5"/>
      <c r="I1534" s="2"/>
      <c r="J1534" s="2"/>
      <c r="K1534" s="3"/>
      <c r="L1534" s="5"/>
      <c r="M1534" s="1"/>
      <c r="N1534" s="1"/>
      <c r="O1534" s="1"/>
      <c r="P1534" s="1"/>
      <c r="Q1534" s="1"/>
      <c r="R1534" s="1"/>
      <c r="S1534" s="1"/>
      <c r="T1534" s="1"/>
      <c r="U1534" s="5"/>
      <c r="V1534" s="5"/>
      <c r="W1534" s="5"/>
      <c r="X1534" s="5"/>
      <c r="Y1534" s="5"/>
      <c r="Z1534" s="5"/>
      <c r="AA1534" s="5"/>
      <c r="AB1534" s="5"/>
      <c r="AC1534" s="5"/>
      <c r="AD1534" s="5"/>
      <c r="AE1534" s="6"/>
      <c r="AF1534" s="5"/>
      <c r="AG1534" s="7"/>
      <c r="AH1534" s="6"/>
      <c r="AI1534" s="8"/>
      <c r="AJ1534" s="5"/>
      <c r="AK1534" s="5"/>
      <c r="AL1534" s="5"/>
      <c r="AM1534" s="5"/>
      <c r="AN1534" s="5"/>
      <c r="AO1534" s="5"/>
      <c r="AP1534" s="5"/>
      <c r="AQ1534" s="5"/>
      <c r="AR1534" s="5"/>
      <c r="AS1534" s="5"/>
      <c r="AT1534" s="5"/>
      <c r="AU1534" s="9"/>
      <c r="AV1534" s="1"/>
      <c r="AW1534" s="1"/>
    </row>
    <row r="1535">
      <c r="A1535" s="1"/>
      <c r="B1535" s="1"/>
      <c r="C1535" s="5"/>
      <c r="D1535" s="1"/>
      <c r="E1535" s="1"/>
      <c r="F1535" s="1"/>
      <c r="G1535" s="1"/>
      <c r="H1535" s="5"/>
      <c r="I1535" s="2"/>
      <c r="J1535" s="2"/>
      <c r="K1535" s="3"/>
      <c r="L1535" s="5"/>
      <c r="M1535" s="1"/>
      <c r="N1535" s="1"/>
      <c r="O1535" s="1"/>
      <c r="P1535" s="1"/>
      <c r="Q1535" s="1"/>
      <c r="R1535" s="1"/>
      <c r="S1535" s="1"/>
      <c r="T1535" s="1"/>
      <c r="U1535" s="5"/>
      <c r="V1535" s="5"/>
      <c r="W1535" s="5"/>
      <c r="X1535" s="5"/>
      <c r="Y1535" s="5"/>
      <c r="Z1535" s="5"/>
      <c r="AA1535" s="5"/>
      <c r="AB1535" s="5"/>
      <c r="AC1535" s="5"/>
      <c r="AD1535" s="5"/>
      <c r="AE1535" s="6"/>
      <c r="AF1535" s="5"/>
      <c r="AG1535" s="7"/>
      <c r="AH1535" s="6"/>
      <c r="AI1535" s="8"/>
      <c r="AJ1535" s="5"/>
      <c r="AK1535" s="5"/>
      <c r="AL1535" s="5"/>
      <c r="AM1535" s="5"/>
      <c r="AN1535" s="5"/>
      <c r="AO1535" s="5"/>
      <c r="AP1535" s="5"/>
      <c r="AQ1535" s="5"/>
      <c r="AR1535" s="5"/>
      <c r="AS1535" s="5"/>
      <c r="AT1535" s="5"/>
      <c r="AU1535" s="9"/>
      <c r="AV1535" s="1"/>
      <c r="AW1535" s="1"/>
    </row>
    <row r="1536">
      <c r="A1536" s="1"/>
      <c r="B1536" s="1"/>
      <c r="C1536" s="5"/>
      <c r="D1536" s="1"/>
      <c r="E1536" s="1"/>
      <c r="F1536" s="1"/>
      <c r="G1536" s="1"/>
      <c r="H1536" s="5"/>
      <c r="I1536" s="2"/>
      <c r="J1536" s="2"/>
      <c r="K1536" s="3"/>
      <c r="L1536" s="5"/>
      <c r="M1536" s="1"/>
      <c r="N1536" s="1"/>
      <c r="O1536" s="1"/>
      <c r="P1536" s="1"/>
      <c r="Q1536" s="1"/>
      <c r="R1536" s="1"/>
      <c r="S1536" s="1"/>
      <c r="T1536" s="1"/>
      <c r="U1536" s="5"/>
      <c r="V1536" s="5"/>
      <c r="W1536" s="5"/>
      <c r="X1536" s="5"/>
      <c r="Y1536" s="5"/>
      <c r="Z1536" s="5"/>
      <c r="AA1536" s="5"/>
      <c r="AB1536" s="5"/>
      <c r="AC1536" s="5"/>
      <c r="AD1536" s="5"/>
      <c r="AE1536" s="6"/>
      <c r="AF1536" s="5"/>
      <c r="AG1536" s="7"/>
      <c r="AH1536" s="6"/>
      <c r="AI1536" s="8"/>
      <c r="AJ1536" s="5"/>
      <c r="AK1536" s="5"/>
      <c r="AL1536" s="5"/>
      <c r="AM1536" s="5"/>
      <c r="AN1536" s="5"/>
      <c r="AO1536" s="5"/>
      <c r="AP1536" s="5"/>
      <c r="AQ1536" s="5"/>
      <c r="AR1536" s="5"/>
      <c r="AS1536" s="5"/>
      <c r="AT1536" s="5"/>
      <c r="AU1536" s="9"/>
      <c r="AV1536" s="1"/>
      <c r="AW1536" s="1"/>
    </row>
    <row r="1537">
      <c r="A1537" s="1"/>
      <c r="B1537" s="1"/>
      <c r="C1537" s="5"/>
      <c r="D1537" s="1"/>
      <c r="E1537" s="1"/>
      <c r="F1537" s="1"/>
      <c r="G1537" s="1"/>
      <c r="H1537" s="5"/>
      <c r="I1537" s="2"/>
      <c r="J1537" s="2"/>
      <c r="K1537" s="3"/>
      <c r="L1537" s="5"/>
      <c r="M1537" s="1"/>
      <c r="N1537" s="1"/>
      <c r="O1537" s="1"/>
      <c r="P1537" s="1"/>
      <c r="Q1537" s="1"/>
      <c r="R1537" s="1"/>
      <c r="S1537" s="1"/>
      <c r="T1537" s="1"/>
      <c r="U1537" s="5"/>
      <c r="V1537" s="5"/>
      <c r="W1537" s="5"/>
      <c r="X1537" s="5"/>
      <c r="Y1537" s="5"/>
      <c r="Z1537" s="5"/>
      <c r="AA1537" s="5"/>
      <c r="AB1537" s="5"/>
      <c r="AC1537" s="5"/>
      <c r="AD1537" s="5"/>
      <c r="AE1537" s="6"/>
      <c r="AF1537" s="5"/>
      <c r="AG1537" s="7"/>
      <c r="AH1537" s="6"/>
      <c r="AI1537" s="8"/>
      <c r="AJ1537" s="5"/>
      <c r="AK1537" s="5"/>
      <c r="AL1537" s="5"/>
      <c r="AM1537" s="5"/>
      <c r="AN1537" s="5"/>
      <c r="AO1537" s="5"/>
      <c r="AP1537" s="5"/>
      <c r="AQ1537" s="5"/>
      <c r="AR1537" s="5"/>
      <c r="AS1537" s="5"/>
      <c r="AT1537" s="5"/>
      <c r="AU1537" s="9"/>
      <c r="AV1537" s="1"/>
      <c r="AW1537" s="1"/>
    </row>
    <row r="1538">
      <c r="A1538" s="1"/>
      <c r="B1538" s="1"/>
      <c r="C1538" s="5"/>
      <c r="D1538" s="1"/>
      <c r="E1538" s="1"/>
      <c r="F1538" s="1"/>
      <c r="G1538" s="1"/>
      <c r="H1538" s="5"/>
      <c r="I1538" s="2"/>
      <c r="J1538" s="2"/>
      <c r="K1538" s="3"/>
      <c r="L1538" s="5"/>
      <c r="M1538" s="1"/>
      <c r="N1538" s="1"/>
      <c r="O1538" s="1"/>
      <c r="P1538" s="1"/>
      <c r="Q1538" s="1"/>
      <c r="R1538" s="1"/>
      <c r="S1538" s="1"/>
      <c r="T1538" s="1"/>
      <c r="U1538" s="5"/>
      <c r="V1538" s="5"/>
      <c r="W1538" s="5"/>
      <c r="X1538" s="5"/>
      <c r="Y1538" s="5"/>
      <c r="Z1538" s="5"/>
      <c r="AA1538" s="5"/>
      <c r="AB1538" s="5"/>
      <c r="AC1538" s="5"/>
      <c r="AD1538" s="5"/>
      <c r="AE1538" s="6"/>
      <c r="AF1538" s="5"/>
      <c r="AG1538" s="7"/>
      <c r="AH1538" s="6"/>
      <c r="AI1538" s="8"/>
      <c r="AJ1538" s="5"/>
      <c r="AK1538" s="5"/>
      <c r="AL1538" s="5"/>
      <c r="AM1538" s="5"/>
      <c r="AN1538" s="5"/>
      <c r="AO1538" s="5"/>
      <c r="AP1538" s="5"/>
      <c r="AQ1538" s="5"/>
      <c r="AR1538" s="5"/>
      <c r="AS1538" s="5"/>
      <c r="AT1538" s="5"/>
      <c r="AU1538" s="9"/>
      <c r="AV1538" s="1"/>
      <c r="AW1538" s="1"/>
    </row>
    <row r="1539">
      <c r="A1539" s="1"/>
      <c r="B1539" s="1"/>
      <c r="C1539" s="5"/>
      <c r="D1539" s="1"/>
      <c r="E1539" s="1"/>
      <c r="F1539" s="1"/>
      <c r="G1539" s="1"/>
      <c r="H1539" s="5"/>
      <c r="I1539" s="2"/>
      <c r="J1539" s="2"/>
      <c r="K1539" s="3"/>
      <c r="L1539" s="5"/>
      <c r="M1539" s="1"/>
      <c r="N1539" s="1"/>
      <c r="O1539" s="1"/>
      <c r="P1539" s="1"/>
      <c r="Q1539" s="1"/>
      <c r="R1539" s="1"/>
      <c r="S1539" s="1"/>
      <c r="T1539" s="1"/>
      <c r="U1539" s="5"/>
      <c r="V1539" s="5"/>
      <c r="W1539" s="5"/>
      <c r="X1539" s="5"/>
      <c r="Y1539" s="5"/>
      <c r="Z1539" s="5"/>
      <c r="AA1539" s="5"/>
      <c r="AB1539" s="5"/>
      <c r="AC1539" s="5"/>
      <c r="AD1539" s="5"/>
      <c r="AE1539" s="6"/>
      <c r="AF1539" s="5"/>
      <c r="AG1539" s="7"/>
      <c r="AH1539" s="6"/>
      <c r="AI1539" s="8"/>
      <c r="AJ1539" s="5"/>
      <c r="AK1539" s="5"/>
      <c r="AL1539" s="5"/>
      <c r="AM1539" s="5"/>
      <c r="AN1539" s="5"/>
      <c r="AO1539" s="5"/>
      <c r="AP1539" s="5"/>
      <c r="AQ1539" s="5"/>
      <c r="AR1539" s="5"/>
      <c r="AS1539" s="5"/>
      <c r="AT1539" s="5"/>
      <c r="AU1539" s="9"/>
      <c r="AV1539" s="1"/>
      <c r="AW1539" s="1"/>
    </row>
    <row r="1540">
      <c r="A1540" s="1"/>
      <c r="B1540" s="1"/>
      <c r="C1540" s="5"/>
      <c r="D1540" s="1"/>
      <c r="E1540" s="1"/>
      <c r="F1540" s="1"/>
      <c r="G1540" s="1"/>
      <c r="H1540" s="5"/>
      <c r="I1540" s="2"/>
      <c r="J1540" s="2"/>
      <c r="K1540" s="3"/>
      <c r="L1540" s="5"/>
      <c r="M1540" s="1"/>
      <c r="N1540" s="1"/>
      <c r="O1540" s="1"/>
      <c r="P1540" s="1"/>
      <c r="Q1540" s="1"/>
      <c r="R1540" s="1"/>
      <c r="S1540" s="1"/>
      <c r="T1540" s="1"/>
      <c r="U1540" s="5"/>
      <c r="V1540" s="5"/>
      <c r="W1540" s="5"/>
      <c r="X1540" s="5"/>
      <c r="Y1540" s="5"/>
      <c r="Z1540" s="5"/>
      <c r="AA1540" s="5"/>
      <c r="AB1540" s="5"/>
      <c r="AC1540" s="5"/>
      <c r="AD1540" s="5"/>
      <c r="AE1540" s="6"/>
      <c r="AF1540" s="5"/>
      <c r="AG1540" s="7"/>
      <c r="AH1540" s="6"/>
      <c r="AI1540" s="8"/>
      <c r="AJ1540" s="5"/>
      <c r="AK1540" s="5"/>
      <c r="AL1540" s="5"/>
      <c r="AM1540" s="5"/>
      <c r="AN1540" s="5"/>
      <c r="AO1540" s="5"/>
      <c r="AP1540" s="5"/>
      <c r="AQ1540" s="5"/>
      <c r="AR1540" s="5"/>
      <c r="AS1540" s="5"/>
      <c r="AT1540" s="5"/>
      <c r="AU1540" s="9"/>
      <c r="AV1540" s="1"/>
      <c r="AW1540" s="1"/>
    </row>
    <row r="1541">
      <c r="A1541" s="1"/>
      <c r="B1541" s="1"/>
      <c r="C1541" s="5"/>
      <c r="D1541" s="1"/>
      <c r="E1541" s="1"/>
      <c r="F1541" s="1"/>
      <c r="G1541" s="1"/>
      <c r="H1541" s="5"/>
      <c r="I1541" s="2"/>
      <c r="J1541" s="2"/>
      <c r="K1541" s="3"/>
      <c r="L1541" s="5"/>
      <c r="M1541" s="1"/>
      <c r="N1541" s="1"/>
      <c r="O1541" s="1"/>
      <c r="P1541" s="1"/>
      <c r="Q1541" s="1"/>
      <c r="R1541" s="1"/>
      <c r="S1541" s="1"/>
      <c r="T1541" s="1"/>
      <c r="U1541" s="5"/>
      <c r="V1541" s="5"/>
      <c r="W1541" s="5"/>
      <c r="X1541" s="5"/>
      <c r="Y1541" s="5"/>
      <c r="Z1541" s="5"/>
      <c r="AA1541" s="5"/>
      <c r="AB1541" s="5"/>
      <c r="AC1541" s="5"/>
      <c r="AD1541" s="5"/>
      <c r="AE1541" s="6"/>
      <c r="AF1541" s="5"/>
      <c r="AG1541" s="7"/>
      <c r="AH1541" s="6"/>
      <c r="AI1541" s="8"/>
      <c r="AJ1541" s="5"/>
      <c r="AK1541" s="5"/>
      <c r="AL1541" s="5"/>
      <c r="AM1541" s="5"/>
      <c r="AN1541" s="5"/>
      <c r="AO1541" s="5"/>
      <c r="AP1541" s="5"/>
      <c r="AQ1541" s="5"/>
      <c r="AR1541" s="5"/>
      <c r="AS1541" s="5"/>
      <c r="AT1541" s="5"/>
      <c r="AU1541" s="9"/>
      <c r="AV1541" s="1"/>
      <c r="AW1541" s="1"/>
    </row>
    <row r="1542">
      <c r="A1542" s="1"/>
      <c r="B1542" s="1"/>
      <c r="C1542" s="5"/>
      <c r="D1542" s="1"/>
      <c r="E1542" s="1"/>
      <c r="F1542" s="1"/>
      <c r="G1542" s="1"/>
      <c r="H1542" s="5"/>
      <c r="I1542" s="2"/>
      <c r="J1542" s="2"/>
      <c r="K1542" s="3"/>
      <c r="L1542" s="5"/>
      <c r="M1542" s="1"/>
      <c r="N1542" s="1"/>
      <c r="O1542" s="1"/>
      <c r="P1542" s="1"/>
      <c r="Q1542" s="1"/>
      <c r="R1542" s="1"/>
      <c r="S1542" s="1"/>
      <c r="T1542" s="1"/>
      <c r="U1542" s="5"/>
      <c r="V1542" s="5"/>
      <c r="W1542" s="5"/>
      <c r="X1542" s="5"/>
      <c r="Y1542" s="5"/>
      <c r="Z1542" s="5"/>
      <c r="AA1542" s="5"/>
      <c r="AB1542" s="5"/>
      <c r="AC1542" s="5"/>
      <c r="AD1542" s="5"/>
      <c r="AE1542" s="6"/>
      <c r="AF1542" s="5"/>
      <c r="AG1542" s="7"/>
      <c r="AH1542" s="6"/>
      <c r="AI1542" s="8"/>
      <c r="AJ1542" s="5"/>
      <c r="AK1542" s="5"/>
      <c r="AL1542" s="5"/>
      <c r="AM1542" s="5"/>
      <c r="AN1542" s="5"/>
      <c r="AO1542" s="5"/>
      <c r="AP1542" s="5"/>
      <c r="AQ1542" s="5"/>
      <c r="AR1542" s="5"/>
      <c r="AS1542" s="5"/>
      <c r="AT1542" s="5"/>
      <c r="AU1542" s="9"/>
      <c r="AV1542" s="1"/>
      <c r="AW1542" s="1"/>
    </row>
    <row r="1543">
      <c r="A1543" s="1"/>
      <c r="B1543" s="1"/>
      <c r="C1543" s="5"/>
      <c r="D1543" s="1"/>
      <c r="E1543" s="1"/>
      <c r="F1543" s="1"/>
      <c r="G1543" s="1"/>
      <c r="H1543" s="5"/>
      <c r="I1543" s="2"/>
      <c r="J1543" s="2"/>
      <c r="K1543" s="3"/>
      <c r="L1543" s="5"/>
      <c r="M1543" s="1"/>
      <c r="N1543" s="1"/>
      <c r="O1543" s="1"/>
      <c r="P1543" s="1"/>
      <c r="Q1543" s="1"/>
      <c r="R1543" s="1"/>
      <c r="S1543" s="1"/>
      <c r="T1543" s="1"/>
      <c r="U1543" s="5"/>
      <c r="V1543" s="5"/>
      <c r="W1543" s="5"/>
      <c r="X1543" s="5"/>
      <c r="Y1543" s="5"/>
      <c r="Z1543" s="5"/>
      <c r="AA1543" s="5"/>
      <c r="AB1543" s="5"/>
      <c r="AC1543" s="5"/>
      <c r="AD1543" s="5"/>
      <c r="AE1543" s="6"/>
      <c r="AF1543" s="5"/>
      <c r="AG1543" s="7"/>
      <c r="AH1543" s="6"/>
      <c r="AI1543" s="8"/>
      <c r="AJ1543" s="5"/>
      <c r="AK1543" s="5"/>
      <c r="AL1543" s="5"/>
      <c r="AM1543" s="5"/>
      <c r="AN1543" s="5"/>
      <c r="AO1543" s="5"/>
      <c r="AP1543" s="5"/>
      <c r="AQ1543" s="5"/>
      <c r="AR1543" s="5"/>
      <c r="AS1543" s="5"/>
      <c r="AT1543" s="5"/>
      <c r="AU1543" s="9"/>
      <c r="AV1543" s="1"/>
      <c r="AW1543" s="1"/>
    </row>
    <row r="1544">
      <c r="A1544" s="1"/>
      <c r="B1544" s="1"/>
      <c r="C1544" s="5"/>
      <c r="D1544" s="1"/>
      <c r="E1544" s="1"/>
      <c r="F1544" s="1"/>
      <c r="G1544" s="1"/>
      <c r="H1544" s="5"/>
      <c r="I1544" s="2"/>
      <c r="J1544" s="2"/>
      <c r="K1544" s="3"/>
      <c r="L1544" s="5"/>
      <c r="M1544" s="1"/>
      <c r="N1544" s="1"/>
      <c r="O1544" s="1"/>
      <c r="P1544" s="1"/>
      <c r="Q1544" s="1"/>
      <c r="R1544" s="1"/>
      <c r="S1544" s="1"/>
      <c r="T1544" s="1"/>
      <c r="U1544" s="5"/>
      <c r="V1544" s="5"/>
      <c r="W1544" s="5"/>
      <c r="X1544" s="5"/>
      <c r="Y1544" s="5"/>
      <c r="Z1544" s="5"/>
      <c r="AA1544" s="5"/>
      <c r="AB1544" s="5"/>
      <c r="AC1544" s="5"/>
      <c r="AD1544" s="5"/>
      <c r="AE1544" s="6"/>
      <c r="AF1544" s="5"/>
      <c r="AG1544" s="7"/>
      <c r="AH1544" s="6"/>
      <c r="AI1544" s="8"/>
      <c r="AJ1544" s="5"/>
      <c r="AK1544" s="5"/>
      <c r="AL1544" s="5"/>
      <c r="AM1544" s="5"/>
      <c r="AN1544" s="5"/>
      <c r="AO1544" s="5"/>
      <c r="AP1544" s="5"/>
      <c r="AQ1544" s="5"/>
      <c r="AR1544" s="5"/>
      <c r="AS1544" s="5"/>
      <c r="AT1544" s="5"/>
      <c r="AU1544" s="9"/>
      <c r="AV1544" s="1"/>
      <c r="AW1544" s="1"/>
    </row>
    <row r="1545">
      <c r="A1545" s="1"/>
      <c r="B1545" s="1"/>
      <c r="C1545" s="5"/>
      <c r="D1545" s="1"/>
      <c r="E1545" s="1"/>
      <c r="F1545" s="1"/>
      <c r="G1545" s="1"/>
      <c r="H1545" s="5"/>
      <c r="I1545" s="2"/>
      <c r="J1545" s="2"/>
      <c r="K1545" s="3"/>
      <c r="L1545" s="5"/>
      <c r="M1545" s="1"/>
      <c r="N1545" s="1"/>
      <c r="O1545" s="1"/>
      <c r="P1545" s="1"/>
      <c r="Q1545" s="1"/>
      <c r="R1545" s="1"/>
      <c r="S1545" s="1"/>
      <c r="T1545" s="1"/>
      <c r="U1545" s="5"/>
      <c r="V1545" s="5"/>
      <c r="W1545" s="5"/>
      <c r="X1545" s="5"/>
      <c r="Y1545" s="5"/>
      <c r="Z1545" s="5"/>
      <c r="AA1545" s="5"/>
      <c r="AB1545" s="5"/>
      <c r="AC1545" s="5"/>
      <c r="AD1545" s="5"/>
      <c r="AE1545" s="6"/>
      <c r="AF1545" s="5"/>
      <c r="AG1545" s="7"/>
      <c r="AH1545" s="6"/>
      <c r="AI1545" s="8"/>
      <c r="AJ1545" s="5"/>
      <c r="AK1545" s="5"/>
      <c r="AL1545" s="5"/>
      <c r="AM1545" s="5"/>
      <c r="AN1545" s="5"/>
      <c r="AO1545" s="5"/>
      <c r="AP1545" s="5"/>
      <c r="AQ1545" s="5"/>
      <c r="AR1545" s="5"/>
      <c r="AS1545" s="5"/>
      <c r="AT1545" s="5"/>
      <c r="AU1545" s="9"/>
      <c r="AV1545" s="1"/>
      <c r="AW1545" s="1"/>
    </row>
    <row r="1546">
      <c r="A1546" s="1"/>
      <c r="B1546" s="1"/>
      <c r="C1546" s="5"/>
      <c r="D1546" s="1"/>
      <c r="E1546" s="1"/>
      <c r="F1546" s="1"/>
      <c r="G1546" s="1"/>
      <c r="H1546" s="5"/>
      <c r="I1546" s="2"/>
      <c r="J1546" s="2"/>
      <c r="K1546" s="3"/>
      <c r="L1546" s="5"/>
      <c r="M1546" s="1"/>
      <c r="N1546" s="1"/>
      <c r="O1546" s="1"/>
      <c r="P1546" s="1"/>
      <c r="Q1546" s="1"/>
      <c r="R1546" s="1"/>
      <c r="S1546" s="1"/>
      <c r="T1546" s="1"/>
      <c r="U1546" s="5"/>
      <c r="V1546" s="5"/>
      <c r="W1546" s="5"/>
      <c r="X1546" s="5"/>
      <c r="Y1546" s="5"/>
      <c r="Z1546" s="5"/>
      <c r="AA1546" s="5"/>
      <c r="AB1546" s="5"/>
      <c r="AC1546" s="5"/>
      <c r="AD1546" s="5"/>
      <c r="AE1546" s="6"/>
      <c r="AF1546" s="5"/>
      <c r="AG1546" s="7"/>
      <c r="AH1546" s="6"/>
      <c r="AI1546" s="8"/>
      <c r="AJ1546" s="5"/>
      <c r="AK1546" s="5"/>
      <c r="AL1546" s="5"/>
      <c r="AM1546" s="5"/>
      <c r="AN1546" s="5"/>
      <c r="AO1546" s="5"/>
      <c r="AP1546" s="5"/>
      <c r="AQ1546" s="5"/>
      <c r="AR1546" s="5"/>
      <c r="AS1546" s="5"/>
      <c r="AT1546" s="5"/>
      <c r="AU1546" s="9"/>
      <c r="AV1546" s="1"/>
      <c r="AW1546" s="1"/>
    </row>
    <row r="1547">
      <c r="A1547" s="1"/>
      <c r="B1547" s="1"/>
      <c r="C1547" s="5"/>
      <c r="D1547" s="1"/>
      <c r="E1547" s="1"/>
      <c r="F1547" s="1"/>
      <c r="G1547" s="1"/>
      <c r="H1547" s="5"/>
      <c r="I1547" s="2"/>
      <c r="J1547" s="2"/>
      <c r="K1547" s="3"/>
      <c r="L1547" s="5"/>
      <c r="M1547" s="1"/>
      <c r="N1547" s="1"/>
      <c r="O1547" s="1"/>
      <c r="P1547" s="1"/>
      <c r="Q1547" s="1"/>
      <c r="R1547" s="1"/>
      <c r="S1547" s="1"/>
      <c r="T1547" s="1"/>
      <c r="U1547" s="5"/>
      <c r="V1547" s="5"/>
      <c r="W1547" s="5"/>
      <c r="X1547" s="5"/>
      <c r="Y1547" s="5"/>
      <c r="Z1547" s="5"/>
      <c r="AA1547" s="5"/>
      <c r="AB1547" s="5"/>
      <c r="AC1547" s="5"/>
      <c r="AD1547" s="5"/>
      <c r="AE1547" s="6"/>
      <c r="AF1547" s="5"/>
      <c r="AG1547" s="7"/>
      <c r="AH1547" s="6"/>
      <c r="AI1547" s="8"/>
      <c r="AJ1547" s="5"/>
      <c r="AK1547" s="5"/>
      <c r="AL1547" s="5"/>
      <c r="AM1547" s="5"/>
      <c r="AN1547" s="5"/>
      <c r="AO1547" s="5"/>
      <c r="AP1547" s="5"/>
      <c r="AQ1547" s="5"/>
      <c r="AR1547" s="5"/>
      <c r="AS1547" s="5"/>
      <c r="AT1547" s="5"/>
      <c r="AU1547" s="9"/>
      <c r="AV1547" s="1"/>
      <c r="AW1547" s="1"/>
    </row>
    <row r="1548">
      <c r="A1548" s="1"/>
      <c r="B1548" s="1"/>
      <c r="C1548" s="5"/>
      <c r="D1548" s="1"/>
      <c r="E1548" s="1"/>
      <c r="F1548" s="1"/>
      <c r="G1548" s="1"/>
      <c r="H1548" s="5"/>
      <c r="I1548" s="2"/>
      <c r="J1548" s="2"/>
      <c r="K1548" s="3"/>
      <c r="L1548" s="5"/>
      <c r="M1548" s="1"/>
      <c r="N1548" s="1"/>
      <c r="O1548" s="1"/>
      <c r="P1548" s="1"/>
      <c r="Q1548" s="1"/>
      <c r="R1548" s="1"/>
      <c r="S1548" s="1"/>
      <c r="T1548" s="1"/>
      <c r="U1548" s="5"/>
      <c r="V1548" s="5"/>
      <c r="W1548" s="5"/>
      <c r="X1548" s="5"/>
      <c r="Y1548" s="5"/>
      <c r="Z1548" s="5"/>
      <c r="AA1548" s="5"/>
      <c r="AB1548" s="5"/>
      <c r="AC1548" s="5"/>
      <c r="AD1548" s="5"/>
      <c r="AE1548" s="6"/>
      <c r="AF1548" s="5"/>
      <c r="AG1548" s="7"/>
      <c r="AH1548" s="6"/>
      <c r="AI1548" s="8"/>
      <c r="AJ1548" s="5"/>
      <c r="AK1548" s="5"/>
      <c r="AL1548" s="5"/>
      <c r="AM1548" s="5"/>
      <c r="AN1548" s="5"/>
      <c r="AO1548" s="5"/>
      <c r="AP1548" s="5"/>
      <c r="AQ1548" s="5"/>
      <c r="AR1548" s="5"/>
      <c r="AS1548" s="5"/>
      <c r="AT1548" s="5"/>
      <c r="AU1548" s="9"/>
      <c r="AV1548" s="1"/>
      <c r="AW1548" s="1"/>
    </row>
    <row r="1549">
      <c r="A1549" s="1"/>
      <c r="B1549" s="1"/>
      <c r="C1549" s="5"/>
      <c r="D1549" s="1"/>
      <c r="E1549" s="1"/>
      <c r="F1549" s="1"/>
      <c r="G1549" s="1"/>
      <c r="H1549" s="5"/>
      <c r="I1549" s="2"/>
      <c r="J1549" s="2"/>
      <c r="K1549" s="3"/>
      <c r="L1549" s="5"/>
      <c r="M1549" s="1"/>
      <c r="N1549" s="1"/>
      <c r="O1549" s="1"/>
      <c r="P1549" s="1"/>
      <c r="Q1549" s="1"/>
      <c r="R1549" s="1"/>
      <c r="S1549" s="1"/>
      <c r="T1549" s="1"/>
      <c r="U1549" s="5"/>
      <c r="V1549" s="5"/>
      <c r="W1549" s="5"/>
      <c r="X1549" s="5"/>
      <c r="Y1549" s="5"/>
      <c r="Z1549" s="5"/>
      <c r="AA1549" s="5"/>
      <c r="AB1549" s="5"/>
      <c r="AC1549" s="5"/>
      <c r="AD1549" s="5"/>
      <c r="AE1549" s="6"/>
      <c r="AF1549" s="5"/>
      <c r="AG1549" s="7"/>
      <c r="AH1549" s="6"/>
      <c r="AI1549" s="8"/>
      <c r="AJ1549" s="5"/>
      <c r="AK1549" s="5"/>
      <c r="AL1549" s="5"/>
      <c r="AM1549" s="5"/>
      <c r="AN1549" s="5"/>
      <c r="AO1549" s="5"/>
      <c r="AP1549" s="5"/>
      <c r="AQ1549" s="5"/>
      <c r="AR1549" s="5"/>
      <c r="AS1549" s="5"/>
      <c r="AT1549" s="5"/>
      <c r="AU1549" s="9"/>
      <c r="AV1549" s="1"/>
      <c r="AW1549" s="1"/>
    </row>
    <row r="1550">
      <c r="A1550" s="1"/>
      <c r="B1550" s="1"/>
      <c r="C1550" s="5"/>
      <c r="D1550" s="1"/>
      <c r="E1550" s="1"/>
      <c r="F1550" s="1"/>
      <c r="G1550" s="1"/>
      <c r="H1550" s="5"/>
      <c r="I1550" s="2"/>
      <c r="J1550" s="2"/>
      <c r="K1550" s="3"/>
      <c r="L1550" s="5"/>
      <c r="M1550" s="1"/>
      <c r="N1550" s="1"/>
      <c r="O1550" s="1"/>
      <c r="P1550" s="1"/>
      <c r="Q1550" s="1"/>
      <c r="R1550" s="1"/>
      <c r="S1550" s="1"/>
      <c r="T1550" s="1"/>
      <c r="U1550" s="5"/>
      <c r="V1550" s="5"/>
      <c r="W1550" s="5"/>
      <c r="X1550" s="5"/>
      <c r="Y1550" s="5"/>
      <c r="Z1550" s="5"/>
      <c r="AA1550" s="5"/>
      <c r="AB1550" s="5"/>
      <c r="AC1550" s="5"/>
      <c r="AD1550" s="5"/>
      <c r="AE1550" s="6"/>
      <c r="AF1550" s="5"/>
      <c r="AG1550" s="7"/>
      <c r="AH1550" s="6"/>
      <c r="AI1550" s="8"/>
      <c r="AJ1550" s="5"/>
      <c r="AK1550" s="5"/>
      <c r="AL1550" s="5"/>
      <c r="AM1550" s="5"/>
      <c r="AN1550" s="5"/>
      <c r="AO1550" s="5"/>
      <c r="AP1550" s="5"/>
      <c r="AQ1550" s="5"/>
      <c r="AR1550" s="5"/>
      <c r="AS1550" s="5"/>
      <c r="AT1550" s="5"/>
      <c r="AU1550" s="9"/>
      <c r="AV1550" s="1"/>
      <c r="AW1550" s="1"/>
    </row>
    <row r="1551">
      <c r="A1551" s="1"/>
      <c r="B1551" s="1"/>
      <c r="C1551" s="5"/>
      <c r="D1551" s="1"/>
      <c r="E1551" s="1"/>
      <c r="F1551" s="1"/>
      <c r="G1551" s="1"/>
      <c r="H1551" s="5"/>
      <c r="I1551" s="2"/>
      <c r="J1551" s="2"/>
      <c r="K1551" s="3"/>
      <c r="L1551" s="5"/>
      <c r="M1551" s="1"/>
      <c r="N1551" s="1"/>
      <c r="O1551" s="1"/>
      <c r="P1551" s="1"/>
      <c r="Q1551" s="1"/>
      <c r="R1551" s="1"/>
      <c r="S1551" s="1"/>
      <c r="T1551" s="1"/>
      <c r="U1551" s="5"/>
      <c r="V1551" s="5"/>
      <c r="W1551" s="5"/>
      <c r="X1551" s="5"/>
      <c r="Y1551" s="5"/>
      <c r="Z1551" s="5"/>
      <c r="AA1551" s="5"/>
      <c r="AB1551" s="5"/>
      <c r="AC1551" s="5"/>
      <c r="AD1551" s="5"/>
      <c r="AE1551" s="6"/>
      <c r="AF1551" s="5"/>
      <c r="AG1551" s="7"/>
      <c r="AH1551" s="6"/>
      <c r="AI1551" s="8"/>
      <c r="AJ1551" s="5"/>
      <c r="AK1551" s="5"/>
      <c r="AL1551" s="5"/>
      <c r="AM1551" s="5"/>
      <c r="AN1551" s="5"/>
      <c r="AO1551" s="5"/>
      <c r="AP1551" s="5"/>
      <c r="AQ1551" s="5"/>
      <c r="AR1551" s="5"/>
      <c r="AS1551" s="5"/>
      <c r="AT1551" s="5"/>
      <c r="AU1551" s="9"/>
      <c r="AV1551" s="1"/>
      <c r="AW1551" s="1"/>
    </row>
    <row r="1552">
      <c r="A1552" s="1"/>
      <c r="B1552" s="1"/>
      <c r="C1552" s="5"/>
      <c r="D1552" s="1"/>
      <c r="E1552" s="1"/>
      <c r="F1552" s="1"/>
      <c r="G1552" s="1"/>
      <c r="H1552" s="5"/>
      <c r="I1552" s="2"/>
      <c r="J1552" s="2"/>
      <c r="K1552" s="3"/>
      <c r="L1552" s="5"/>
      <c r="M1552" s="1"/>
      <c r="N1552" s="1"/>
      <c r="O1552" s="1"/>
      <c r="P1552" s="1"/>
      <c r="Q1552" s="1"/>
      <c r="R1552" s="1"/>
      <c r="S1552" s="1"/>
      <c r="T1552" s="1"/>
      <c r="U1552" s="5"/>
      <c r="V1552" s="5"/>
      <c r="W1552" s="5"/>
      <c r="X1552" s="5"/>
      <c r="Y1552" s="5"/>
      <c r="Z1552" s="5"/>
      <c r="AA1552" s="5"/>
      <c r="AB1552" s="5"/>
      <c r="AC1552" s="5"/>
      <c r="AD1552" s="5"/>
      <c r="AE1552" s="6"/>
      <c r="AF1552" s="5"/>
      <c r="AG1552" s="7"/>
      <c r="AH1552" s="6"/>
      <c r="AI1552" s="8"/>
      <c r="AJ1552" s="5"/>
      <c r="AK1552" s="5"/>
      <c r="AL1552" s="5"/>
      <c r="AM1552" s="5"/>
      <c r="AN1552" s="5"/>
      <c r="AO1552" s="5"/>
      <c r="AP1552" s="5"/>
      <c r="AQ1552" s="5"/>
      <c r="AR1552" s="5"/>
      <c r="AS1552" s="5"/>
      <c r="AT1552" s="5"/>
      <c r="AU1552" s="9"/>
      <c r="AV1552" s="1"/>
      <c r="AW1552" s="1"/>
    </row>
    <row r="1553">
      <c r="A1553" s="1"/>
      <c r="B1553" s="1"/>
      <c r="C1553" s="5"/>
      <c r="D1553" s="1"/>
      <c r="E1553" s="1"/>
      <c r="F1553" s="1"/>
      <c r="G1553" s="1"/>
      <c r="H1553" s="5"/>
      <c r="I1553" s="2"/>
      <c r="J1553" s="2"/>
      <c r="K1553" s="3"/>
      <c r="L1553" s="5"/>
      <c r="M1553" s="1"/>
      <c r="N1553" s="1"/>
      <c r="O1553" s="1"/>
      <c r="P1553" s="1"/>
      <c r="Q1553" s="1"/>
      <c r="R1553" s="1"/>
      <c r="S1553" s="1"/>
      <c r="T1553" s="1"/>
      <c r="U1553" s="5"/>
      <c r="V1553" s="5"/>
      <c r="W1553" s="5"/>
      <c r="X1553" s="5"/>
      <c r="Y1553" s="5"/>
      <c r="Z1553" s="5"/>
      <c r="AA1553" s="5"/>
      <c r="AB1553" s="5"/>
      <c r="AC1553" s="5"/>
      <c r="AD1553" s="5"/>
      <c r="AE1553" s="6"/>
      <c r="AF1553" s="5"/>
      <c r="AG1553" s="7"/>
      <c r="AH1553" s="6"/>
      <c r="AI1553" s="8"/>
      <c r="AJ1553" s="5"/>
      <c r="AK1553" s="5"/>
      <c r="AL1553" s="5"/>
      <c r="AM1553" s="5"/>
      <c r="AN1553" s="5"/>
      <c r="AO1553" s="5"/>
      <c r="AP1553" s="5"/>
      <c r="AQ1553" s="5"/>
      <c r="AR1553" s="5"/>
      <c r="AS1553" s="5"/>
      <c r="AT1553" s="5"/>
      <c r="AU1553" s="9"/>
      <c r="AV1553" s="1"/>
      <c r="AW1553" s="1"/>
    </row>
    <row r="1554">
      <c r="A1554" s="1"/>
      <c r="B1554" s="1"/>
      <c r="C1554" s="5"/>
      <c r="D1554" s="1"/>
      <c r="E1554" s="1"/>
      <c r="F1554" s="1"/>
      <c r="G1554" s="1"/>
      <c r="H1554" s="5"/>
      <c r="I1554" s="2"/>
      <c r="J1554" s="2"/>
      <c r="K1554" s="3"/>
      <c r="L1554" s="5"/>
      <c r="M1554" s="1"/>
      <c r="N1554" s="1"/>
      <c r="O1554" s="1"/>
      <c r="P1554" s="1"/>
      <c r="Q1554" s="1"/>
      <c r="R1554" s="1"/>
      <c r="S1554" s="1"/>
      <c r="T1554" s="1"/>
      <c r="U1554" s="5"/>
      <c r="V1554" s="5"/>
      <c r="W1554" s="5"/>
      <c r="X1554" s="5"/>
      <c r="Y1554" s="5"/>
      <c r="Z1554" s="5"/>
      <c r="AA1554" s="5"/>
      <c r="AB1554" s="5"/>
      <c r="AC1554" s="5"/>
      <c r="AD1554" s="5"/>
      <c r="AE1554" s="6"/>
      <c r="AF1554" s="5"/>
      <c r="AG1554" s="7"/>
      <c r="AH1554" s="6"/>
      <c r="AI1554" s="8"/>
      <c r="AJ1554" s="5"/>
      <c r="AK1554" s="5"/>
      <c r="AL1554" s="5"/>
      <c r="AM1554" s="5"/>
      <c r="AN1554" s="5"/>
      <c r="AO1554" s="5"/>
      <c r="AP1554" s="5"/>
      <c r="AQ1554" s="5"/>
      <c r="AR1554" s="5"/>
      <c r="AS1554" s="5"/>
      <c r="AT1554" s="5"/>
      <c r="AU1554" s="9"/>
      <c r="AV1554" s="1"/>
      <c r="AW1554" s="1"/>
    </row>
    <row r="1555">
      <c r="A1555" s="1"/>
      <c r="B1555" s="1"/>
      <c r="C1555" s="5"/>
      <c r="D1555" s="1"/>
      <c r="E1555" s="1"/>
      <c r="F1555" s="1"/>
      <c r="G1555" s="1"/>
      <c r="H1555" s="5"/>
      <c r="I1555" s="2"/>
      <c r="J1555" s="2"/>
      <c r="K1555" s="3"/>
      <c r="L1555" s="5"/>
      <c r="M1555" s="1"/>
      <c r="N1555" s="1"/>
      <c r="O1555" s="1"/>
      <c r="P1555" s="1"/>
      <c r="Q1555" s="1"/>
      <c r="R1555" s="1"/>
      <c r="S1555" s="1"/>
      <c r="T1555" s="1"/>
      <c r="U1555" s="5"/>
      <c r="V1555" s="5"/>
      <c r="W1555" s="5"/>
      <c r="X1555" s="5"/>
      <c r="Y1555" s="5"/>
      <c r="Z1555" s="5"/>
      <c r="AA1555" s="5"/>
      <c r="AB1555" s="5"/>
      <c r="AC1555" s="5"/>
      <c r="AD1555" s="5"/>
      <c r="AE1555" s="6"/>
      <c r="AF1555" s="5"/>
      <c r="AG1555" s="7"/>
      <c r="AH1555" s="6"/>
      <c r="AI1555" s="8"/>
      <c r="AJ1555" s="5"/>
      <c r="AK1555" s="5"/>
      <c r="AL1555" s="5"/>
      <c r="AM1555" s="5"/>
      <c r="AN1555" s="5"/>
      <c r="AO1555" s="5"/>
      <c r="AP1555" s="5"/>
      <c r="AQ1555" s="5"/>
      <c r="AR1555" s="5"/>
      <c r="AS1555" s="5"/>
      <c r="AT1555" s="5"/>
      <c r="AU1555" s="9"/>
      <c r="AV1555" s="1"/>
      <c r="AW1555" s="1"/>
    </row>
    <row r="1556">
      <c r="A1556" s="1"/>
      <c r="B1556" s="1"/>
      <c r="C1556" s="5"/>
      <c r="D1556" s="1"/>
      <c r="E1556" s="1"/>
      <c r="F1556" s="1"/>
      <c r="G1556" s="1"/>
      <c r="H1556" s="5"/>
      <c r="I1556" s="2"/>
      <c r="J1556" s="2"/>
      <c r="K1556" s="3"/>
      <c r="L1556" s="5"/>
      <c r="M1556" s="1"/>
      <c r="N1556" s="1"/>
      <c r="O1556" s="1"/>
      <c r="P1556" s="1"/>
      <c r="Q1556" s="1"/>
      <c r="R1556" s="1"/>
      <c r="S1556" s="1"/>
      <c r="T1556" s="1"/>
      <c r="U1556" s="5"/>
      <c r="V1556" s="5"/>
      <c r="W1556" s="5"/>
      <c r="X1556" s="5"/>
      <c r="Y1556" s="5"/>
      <c r="Z1556" s="5"/>
      <c r="AA1556" s="5"/>
      <c r="AB1556" s="5"/>
      <c r="AC1556" s="5"/>
      <c r="AD1556" s="5"/>
      <c r="AE1556" s="6"/>
      <c r="AF1556" s="5"/>
      <c r="AG1556" s="7"/>
      <c r="AH1556" s="6"/>
      <c r="AI1556" s="8"/>
      <c r="AJ1556" s="5"/>
      <c r="AK1556" s="5"/>
      <c r="AL1556" s="5"/>
      <c r="AM1556" s="5"/>
      <c r="AN1556" s="5"/>
      <c r="AO1556" s="5"/>
      <c r="AP1556" s="5"/>
      <c r="AQ1556" s="5"/>
      <c r="AR1556" s="5"/>
      <c r="AS1556" s="5"/>
      <c r="AT1556" s="5"/>
      <c r="AU1556" s="9"/>
      <c r="AV1556" s="1"/>
      <c r="AW1556" s="1"/>
    </row>
    <row r="1557">
      <c r="A1557" s="1"/>
      <c r="B1557" s="1"/>
      <c r="C1557" s="5"/>
      <c r="D1557" s="1"/>
      <c r="E1557" s="1"/>
      <c r="F1557" s="1"/>
      <c r="G1557" s="1"/>
      <c r="H1557" s="5"/>
      <c r="I1557" s="2"/>
      <c r="J1557" s="2"/>
      <c r="K1557" s="3"/>
      <c r="L1557" s="5"/>
      <c r="M1557" s="1"/>
      <c r="N1557" s="1"/>
      <c r="O1557" s="1"/>
      <c r="P1557" s="1"/>
      <c r="Q1557" s="1"/>
      <c r="R1557" s="1"/>
      <c r="S1557" s="1"/>
      <c r="T1557" s="1"/>
      <c r="U1557" s="5"/>
      <c r="V1557" s="5"/>
      <c r="W1557" s="5"/>
      <c r="X1557" s="5"/>
      <c r="Y1557" s="5"/>
      <c r="Z1557" s="5"/>
      <c r="AA1557" s="5"/>
      <c r="AB1557" s="5"/>
      <c r="AC1557" s="5"/>
      <c r="AD1557" s="5"/>
      <c r="AE1557" s="6"/>
      <c r="AF1557" s="5"/>
      <c r="AG1557" s="7"/>
      <c r="AH1557" s="6"/>
      <c r="AI1557" s="8"/>
      <c r="AJ1557" s="5"/>
      <c r="AK1557" s="5"/>
      <c r="AL1557" s="5"/>
      <c r="AM1557" s="5"/>
      <c r="AN1557" s="5"/>
      <c r="AO1557" s="5"/>
      <c r="AP1557" s="5"/>
      <c r="AQ1557" s="5"/>
      <c r="AR1557" s="5"/>
      <c r="AS1557" s="5"/>
      <c r="AT1557" s="5"/>
      <c r="AU1557" s="9"/>
      <c r="AV1557" s="1"/>
      <c r="AW1557" s="1"/>
    </row>
    <row r="1558">
      <c r="A1558" s="1"/>
      <c r="B1558" s="1"/>
      <c r="C1558" s="5"/>
      <c r="D1558" s="1"/>
      <c r="E1558" s="1"/>
      <c r="F1558" s="1"/>
      <c r="G1558" s="1"/>
      <c r="H1558" s="5"/>
      <c r="I1558" s="2"/>
      <c r="J1558" s="2"/>
      <c r="K1558" s="3"/>
      <c r="L1558" s="5"/>
      <c r="M1558" s="1"/>
      <c r="N1558" s="1"/>
      <c r="O1558" s="1"/>
      <c r="P1558" s="1"/>
      <c r="Q1558" s="1"/>
      <c r="R1558" s="1"/>
      <c r="S1558" s="1"/>
      <c r="T1558" s="1"/>
      <c r="U1558" s="5"/>
      <c r="V1558" s="5"/>
      <c r="W1558" s="5"/>
      <c r="X1558" s="5"/>
      <c r="Y1558" s="5"/>
      <c r="Z1558" s="5"/>
      <c r="AA1558" s="5"/>
      <c r="AB1558" s="5"/>
      <c r="AC1558" s="5"/>
      <c r="AD1558" s="5"/>
      <c r="AE1558" s="6"/>
      <c r="AF1558" s="5"/>
      <c r="AG1558" s="7"/>
      <c r="AH1558" s="6"/>
      <c r="AI1558" s="8"/>
      <c r="AJ1558" s="5"/>
      <c r="AK1558" s="5"/>
      <c r="AL1558" s="5"/>
      <c r="AM1558" s="5"/>
      <c r="AN1558" s="5"/>
      <c r="AO1558" s="5"/>
      <c r="AP1558" s="5"/>
      <c r="AQ1558" s="5"/>
      <c r="AR1558" s="5"/>
      <c r="AS1558" s="5"/>
      <c r="AT1558" s="5"/>
      <c r="AU1558" s="9"/>
      <c r="AV1558" s="1"/>
      <c r="AW1558" s="1"/>
    </row>
    <row r="1559">
      <c r="A1559" s="1"/>
      <c r="B1559" s="1"/>
      <c r="C1559" s="5"/>
      <c r="D1559" s="1"/>
      <c r="E1559" s="1"/>
      <c r="F1559" s="1"/>
      <c r="G1559" s="1"/>
      <c r="H1559" s="5"/>
      <c r="I1559" s="2"/>
      <c r="J1559" s="2"/>
      <c r="K1559" s="3"/>
      <c r="L1559" s="5"/>
      <c r="M1559" s="1"/>
      <c r="N1559" s="1"/>
      <c r="O1559" s="1"/>
      <c r="P1559" s="1"/>
      <c r="Q1559" s="1"/>
      <c r="R1559" s="1"/>
      <c r="S1559" s="1"/>
      <c r="T1559" s="1"/>
      <c r="U1559" s="5"/>
      <c r="V1559" s="5"/>
      <c r="W1559" s="5"/>
      <c r="X1559" s="5"/>
      <c r="Y1559" s="5"/>
      <c r="Z1559" s="5"/>
      <c r="AA1559" s="5"/>
      <c r="AB1559" s="5"/>
      <c r="AC1559" s="5"/>
      <c r="AD1559" s="5"/>
      <c r="AE1559" s="6"/>
      <c r="AF1559" s="5"/>
      <c r="AG1559" s="7"/>
      <c r="AH1559" s="6"/>
      <c r="AI1559" s="8"/>
      <c r="AJ1559" s="5"/>
      <c r="AK1559" s="5"/>
      <c r="AL1559" s="5"/>
      <c r="AM1559" s="5"/>
      <c r="AN1559" s="5"/>
      <c r="AO1559" s="5"/>
      <c r="AP1559" s="5"/>
      <c r="AQ1559" s="5"/>
      <c r="AR1559" s="5"/>
      <c r="AS1559" s="5"/>
      <c r="AT1559" s="5"/>
      <c r="AU1559" s="9"/>
      <c r="AV1559" s="1"/>
      <c r="AW1559" s="1"/>
    </row>
    <row r="1560">
      <c r="A1560" s="1"/>
      <c r="B1560" s="1"/>
      <c r="C1560" s="5"/>
      <c r="D1560" s="1"/>
      <c r="E1560" s="1"/>
      <c r="F1560" s="1"/>
      <c r="G1560" s="1"/>
      <c r="H1560" s="5"/>
      <c r="I1560" s="2"/>
      <c r="J1560" s="2"/>
      <c r="K1560" s="3"/>
      <c r="L1560" s="5"/>
      <c r="M1560" s="1"/>
      <c r="N1560" s="1"/>
      <c r="O1560" s="1"/>
      <c r="P1560" s="1"/>
      <c r="Q1560" s="1"/>
      <c r="R1560" s="1"/>
      <c r="S1560" s="1"/>
      <c r="T1560" s="1"/>
      <c r="U1560" s="5"/>
      <c r="V1560" s="5"/>
      <c r="W1560" s="5"/>
      <c r="X1560" s="5"/>
      <c r="Y1560" s="5"/>
      <c r="Z1560" s="5"/>
      <c r="AA1560" s="5"/>
      <c r="AB1560" s="5"/>
      <c r="AC1560" s="5"/>
      <c r="AD1560" s="5"/>
      <c r="AE1560" s="6"/>
      <c r="AF1560" s="5"/>
      <c r="AG1560" s="7"/>
      <c r="AH1560" s="6"/>
      <c r="AI1560" s="8"/>
      <c r="AJ1560" s="5"/>
      <c r="AK1560" s="5"/>
      <c r="AL1560" s="5"/>
      <c r="AM1560" s="5"/>
      <c r="AN1560" s="5"/>
      <c r="AO1560" s="5"/>
      <c r="AP1560" s="5"/>
      <c r="AQ1560" s="5"/>
      <c r="AR1560" s="5"/>
      <c r="AS1560" s="5"/>
      <c r="AT1560" s="5"/>
      <c r="AU1560" s="9"/>
      <c r="AV1560" s="1"/>
      <c r="AW1560" s="1"/>
    </row>
    <row r="1561">
      <c r="A1561" s="1"/>
      <c r="B1561" s="1"/>
      <c r="C1561" s="5"/>
      <c r="D1561" s="1"/>
      <c r="E1561" s="1"/>
      <c r="F1561" s="1"/>
      <c r="G1561" s="1"/>
      <c r="H1561" s="5"/>
      <c r="I1561" s="2"/>
      <c r="J1561" s="2"/>
      <c r="K1561" s="3"/>
      <c r="L1561" s="5"/>
      <c r="M1561" s="1"/>
      <c r="N1561" s="1"/>
      <c r="O1561" s="1"/>
      <c r="P1561" s="1"/>
      <c r="Q1561" s="1"/>
      <c r="R1561" s="1"/>
      <c r="S1561" s="1"/>
      <c r="T1561" s="1"/>
      <c r="U1561" s="5"/>
      <c r="V1561" s="5"/>
      <c r="W1561" s="5"/>
      <c r="X1561" s="5"/>
      <c r="Y1561" s="5"/>
      <c r="Z1561" s="5"/>
      <c r="AA1561" s="5"/>
      <c r="AB1561" s="5"/>
      <c r="AC1561" s="5"/>
      <c r="AD1561" s="5"/>
      <c r="AE1561" s="6"/>
      <c r="AF1561" s="5"/>
      <c r="AG1561" s="7"/>
      <c r="AH1561" s="6"/>
      <c r="AI1561" s="8"/>
      <c r="AJ1561" s="5"/>
      <c r="AK1561" s="5"/>
      <c r="AL1561" s="5"/>
      <c r="AM1561" s="5"/>
      <c r="AN1561" s="5"/>
      <c r="AO1561" s="5"/>
      <c r="AP1561" s="5"/>
      <c r="AQ1561" s="5"/>
      <c r="AR1561" s="5"/>
      <c r="AS1561" s="5"/>
      <c r="AT1561" s="5"/>
      <c r="AU1561" s="9"/>
      <c r="AV1561" s="1"/>
      <c r="AW1561" s="1"/>
    </row>
    <row r="1562">
      <c r="A1562" s="1"/>
      <c r="B1562" s="1"/>
      <c r="C1562" s="5"/>
      <c r="D1562" s="1"/>
      <c r="E1562" s="1"/>
      <c r="F1562" s="1"/>
      <c r="G1562" s="1"/>
      <c r="H1562" s="5"/>
      <c r="I1562" s="2"/>
      <c r="J1562" s="2"/>
      <c r="K1562" s="3"/>
      <c r="L1562" s="5"/>
      <c r="M1562" s="1"/>
      <c r="N1562" s="1"/>
      <c r="O1562" s="1"/>
      <c r="P1562" s="1"/>
      <c r="Q1562" s="1"/>
      <c r="R1562" s="1"/>
      <c r="S1562" s="1"/>
      <c r="T1562" s="1"/>
      <c r="U1562" s="5"/>
      <c r="V1562" s="5"/>
      <c r="W1562" s="5"/>
      <c r="X1562" s="5"/>
      <c r="Y1562" s="5"/>
      <c r="Z1562" s="5"/>
      <c r="AA1562" s="5"/>
      <c r="AB1562" s="5"/>
      <c r="AC1562" s="5"/>
      <c r="AD1562" s="5"/>
      <c r="AE1562" s="6"/>
      <c r="AF1562" s="5"/>
      <c r="AG1562" s="7"/>
      <c r="AH1562" s="6"/>
      <c r="AI1562" s="8"/>
      <c r="AJ1562" s="5"/>
      <c r="AK1562" s="5"/>
      <c r="AL1562" s="5"/>
      <c r="AM1562" s="5"/>
      <c r="AN1562" s="5"/>
      <c r="AO1562" s="5"/>
      <c r="AP1562" s="5"/>
      <c r="AQ1562" s="5"/>
      <c r="AR1562" s="5"/>
      <c r="AS1562" s="5"/>
      <c r="AT1562" s="5"/>
      <c r="AU1562" s="9"/>
      <c r="AV1562" s="1"/>
      <c r="AW1562" s="1"/>
    </row>
    <row r="1563">
      <c r="A1563" s="1"/>
      <c r="B1563" s="1"/>
      <c r="C1563" s="5"/>
      <c r="D1563" s="1"/>
      <c r="E1563" s="1"/>
      <c r="F1563" s="1"/>
      <c r="G1563" s="1"/>
      <c r="H1563" s="5"/>
      <c r="I1563" s="2"/>
      <c r="J1563" s="2"/>
      <c r="K1563" s="3"/>
      <c r="L1563" s="5"/>
      <c r="M1563" s="1"/>
      <c r="N1563" s="1"/>
      <c r="O1563" s="1"/>
      <c r="P1563" s="1"/>
      <c r="Q1563" s="1"/>
      <c r="R1563" s="1"/>
      <c r="S1563" s="1"/>
      <c r="T1563" s="1"/>
      <c r="U1563" s="5"/>
      <c r="V1563" s="5"/>
      <c r="W1563" s="5"/>
      <c r="X1563" s="5"/>
      <c r="Y1563" s="5"/>
      <c r="Z1563" s="5"/>
      <c r="AA1563" s="5"/>
      <c r="AB1563" s="5"/>
      <c r="AC1563" s="5"/>
      <c r="AD1563" s="5"/>
      <c r="AE1563" s="6"/>
      <c r="AF1563" s="5"/>
      <c r="AG1563" s="7"/>
      <c r="AH1563" s="6"/>
      <c r="AI1563" s="8"/>
      <c r="AJ1563" s="5"/>
      <c r="AK1563" s="5"/>
      <c r="AL1563" s="5"/>
      <c r="AM1563" s="5"/>
      <c r="AN1563" s="5"/>
      <c r="AO1563" s="5"/>
      <c r="AP1563" s="5"/>
      <c r="AQ1563" s="5"/>
      <c r="AR1563" s="5"/>
      <c r="AS1563" s="5"/>
      <c r="AT1563" s="5"/>
      <c r="AU1563" s="9"/>
      <c r="AV1563" s="1"/>
      <c r="AW1563" s="1"/>
    </row>
    <row r="1564">
      <c r="A1564" s="1"/>
      <c r="B1564" s="1"/>
      <c r="C1564" s="5"/>
      <c r="D1564" s="1"/>
      <c r="E1564" s="1"/>
      <c r="F1564" s="1"/>
      <c r="G1564" s="1"/>
      <c r="H1564" s="5"/>
      <c r="I1564" s="2"/>
      <c r="J1564" s="2"/>
      <c r="K1564" s="3"/>
      <c r="L1564" s="5"/>
      <c r="M1564" s="1"/>
      <c r="N1564" s="1"/>
      <c r="O1564" s="1"/>
      <c r="P1564" s="1"/>
      <c r="Q1564" s="1"/>
      <c r="R1564" s="1"/>
      <c r="S1564" s="1"/>
      <c r="T1564" s="1"/>
      <c r="U1564" s="5"/>
      <c r="V1564" s="5"/>
      <c r="W1564" s="5"/>
      <c r="X1564" s="5"/>
      <c r="Y1564" s="5"/>
      <c r="Z1564" s="5"/>
      <c r="AA1564" s="5"/>
      <c r="AB1564" s="5"/>
      <c r="AC1564" s="5"/>
      <c r="AD1564" s="5"/>
      <c r="AE1564" s="6"/>
      <c r="AF1564" s="5"/>
      <c r="AG1564" s="7"/>
      <c r="AH1564" s="6"/>
      <c r="AI1564" s="8"/>
      <c r="AJ1564" s="5"/>
      <c r="AK1564" s="5"/>
      <c r="AL1564" s="5"/>
      <c r="AM1564" s="5"/>
      <c r="AN1564" s="5"/>
      <c r="AO1564" s="5"/>
      <c r="AP1564" s="5"/>
      <c r="AQ1564" s="5"/>
      <c r="AR1564" s="5"/>
      <c r="AS1564" s="5"/>
      <c r="AT1564" s="5"/>
      <c r="AU1564" s="9"/>
      <c r="AV1564" s="1"/>
      <c r="AW1564" s="1"/>
    </row>
    <row r="1565">
      <c r="A1565" s="1"/>
      <c r="B1565" s="1"/>
      <c r="C1565" s="5"/>
      <c r="D1565" s="1"/>
      <c r="E1565" s="1"/>
      <c r="F1565" s="1"/>
      <c r="G1565" s="1"/>
      <c r="H1565" s="5"/>
      <c r="I1565" s="2"/>
      <c r="J1565" s="2"/>
      <c r="K1565" s="3"/>
      <c r="L1565" s="5"/>
      <c r="M1565" s="1"/>
      <c r="N1565" s="1"/>
      <c r="O1565" s="1"/>
      <c r="P1565" s="1"/>
      <c r="Q1565" s="1"/>
      <c r="R1565" s="1"/>
      <c r="S1565" s="1"/>
      <c r="T1565" s="1"/>
      <c r="U1565" s="5"/>
      <c r="V1565" s="5"/>
      <c r="W1565" s="5"/>
      <c r="X1565" s="5"/>
      <c r="Y1565" s="5"/>
      <c r="Z1565" s="5"/>
      <c r="AA1565" s="5"/>
      <c r="AB1565" s="5"/>
      <c r="AC1565" s="5"/>
      <c r="AD1565" s="5"/>
      <c r="AE1565" s="6"/>
      <c r="AF1565" s="5"/>
      <c r="AG1565" s="7"/>
      <c r="AH1565" s="6"/>
      <c r="AI1565" s="8"/>
      <c r="AJ1565" s="5"/>
      <c r="AK1565" s="5"/>
      <c r="AL1565" s="5"/>
      <c r="AM1565" s="5"/>
      <c r="AN1565" s="5"/>
      <c r="AO1565" s="5"/>
      <c r="AP1565" s="5"/>
      <c r="AQ1565" s="5"/>
      <c r="AR1565" s="5"/>
      <c r="AS1565" s="5"/>
      <c r="AT1565" s="5"/>
      <c r="AU1565" s="9"/>
      <c r="AV1565" s="1"/>
      <c r="AW1565" s="1"/>
    </row>
    <row r="1566">
      <c r="A1566" s="1"/>
      <c r="B1566" s="1"/>
      <c r="C1566" s="5"/>
      <c r="D1566" s="1"/>
      <c r="E1566" s="1"/>
      <c r="F1566" s="1"/>
      <c r="G1566" s="1"/>
      <c r="H1566" s="5"/>
      <c r="I1566" s="2"/>
      <c r="J1566" s="2"/>
      <c r="K1566" s="3"/>
      <c r="L1566" s="5"/>
      <c r="M1566" s="1"/>
      <c r="N1566" s="1"/>
      <c r="O1566" s="1"/>
      <c r="P1566" s="1"/>
      <c r="Q1566" s="1"/>
      <c r="R1566" s="1"/>
      <c r="S1566" s="1"/>
      <c r="T1566" s="1"/>
      <c r="U1566" s="5"/>
      <c r="V1566" s="5"/>
      <c r="W1566" s="5"/>
      <c r="X1566" s="5"/>
      <c r="Y1566" s="5"/>
      <c r="Z1566" s="5"/>
      <c r="AA1566" s="5"/>
      <c r="AB1566" s="5"/>
      <c r="AC1566" s="5"/>
      <c r="AD1566" s="5"/>
      <c r="AE1566" s="6"/>
      <c r="AF1566" s="5"/>
      <c r="AG1566" s="7"/>
      <c r="AH1566" s="6"/>
      <c r="AI1566" s="8"/>
      <c r="AJ1566" s="5"/>
      <c r="AK1566" s="5"/>
      <c r="AL1566" s="5"/>
      <c r="AM1566" s="5"/>
      <c r="AN1566" s="5"/>
      <c r="AO1566" s="5"/>
      <c r="AP1566" s="5"/>
      <c r="AQ1566" s="5"/>
      <c r="AR1566" s="5"/>
      <c r="AS1566" s="5"/>
      <c r="AT1566" s="5"/>
      <c r="AU1566" s="9"/>
      <c r="AV1566" s="1"/>
      <c r="AW1566" s="1"/>
    </row>
    <row r="1567">
      <c r="A1567" s="1"/>
      <c r="B1567" s="1"/>
      <c r="C1567" s="5"/>
      <c r="D1567" s="1"/>
      <c r="E1567" s="1"/>
      <c r="F1567" s="1"/>
      <c r="G1567" s="1"/>
      <c r="H1567" s="5"/>
      <c r="I1567" s="2"/>
      <c r="J1567" s="2"/>
      <c r="K1567" s="3"/>
      <c r="L1567" s="5"/>
      <c r="M1567" s="1"/>
      <c r="N1567" s="1"/>
      <c r="O1567" s="1"/>
      <c r="P1567" s="1"/>
      <c r="Q1567" s="1"/>
      <c r="R1567" s="1"/>
      <c r="S1567" s="1"/>
      <c r="T1567" s="1"/>
      <c r="U1567" s="5"/>
      <c r="V1567" s="5"/>
      <c r="W1567" s="5"/>
      <c r="X1567" s="5"/>
      <c r="Y1567" s="5"/>
      <c r="Z1567" s="5"/>
      <c r="AA1567" s="5"/>
      <c r="AB1567" s="5"/>
      <c r="AC1567" s="5"/>
      <c r="AD1567" s="5"/>
      <c r="AE1567" s="6"/>
      <c r="AF1567" s="5"/>
      <c r="AG1567" s="7"/>
      <c r="AH1567" s="6"/>
      <c r="AI1567" s="8"/>
      <c r="AJ1567" s="5"/>
      <c r="AK1567" s="5"/>
      <c r="AL1567" s="5"/>
      <c r="AM1567" s="5"/>
      <c r="AN1567" s="5"/>
      <c r="AO1567" s="5"/>
      <c r="AP1567" s="5"/>
      <c r="AQ1567" s="5"/>
      <c r="AR1567" s="5"/>
      <c r="AS1567" s="5"/>
      <c r="AT1567" s="5"/>
      <c r="AU1567" s="9"/>
      <c r="AV1567" s="1"/>
      <c r="AW1567" s="1"/>
    </row>
    <row r="1568">
      <c r="A1568" s="1"/>
      <c r="B1568" s="1"/>
      <c r="C1568" s="5"/>
      <c r="D1568" s="1"/>
      <c r="E1568" s="1"/>
      <c r="F1568" s="1"/>
      <c r="G1568" s="1"/>
      <c r="H1568" s="5"/>
      <c r="I1568" s="2"/>
      <c r="J1568" s="2"/>
      <c r="K1568" s="3"/>
      <c r="L1568" s="5"/>
      <c r="M1568" s="1"/>
      <c r="N1568" s="1"/>
      <c r="O1568" s="1"/>
      <c r="P1568" s="1"/>
      <c r="Q1568" s="1"/>
      <c r="R1568" s="1"/>
      <c r="S1568" s="1"/>
      <c r="T1568" s="1"/>
      <c r="U1568" s="5"/>
      <c r="V1568" s="5"/>
      <c r="W1568" s="5"/>
      <c r="X1568" s="5"/>
      <c r="Y1568" s="5"/>
      <c r="Z1568" s="5"/>
      <c r="AA1568" s="5"/>
      <c r="AB1568" s="5"/>
      <c r="AC1568" s="5"/>
      <c r="AD1568" s="5"/>
      <c r="AE1568" s="6"/>
      <c r="AF1568" s="5"/>
      <c r="AG1568" s="7"/>
      <c r="AH1568" s="6"/>
      <c r="AI1568" s="8"/>
      <c r="AJ1568" s="5"/>
      <c r="AK1568" s="5"/>
      <c r="AL1568" s="5"/>
      <c r="AM1568" s="5"/>
      <c r="AN1568" s="5"/>
      <c r="AO1568" s="5"/>
      <c r="AP1568" s="5"/>
      <c r="AQ1568" s="5"/>
      <c r="AR1568" s="5"/>
      <c r="AS1568" s="5"/>
      <c r="AT1568" s="5"/>
      <c r="AU1568" s="9"/>
      <c r="AV1568" s="1"/>
      <c r="AW1568" s="1"/>
    </row>
    <row r="1569">
      <c r="A1569" s="1"/>
      <c r="B1569" s="1"/>
      <c r="C1569" s="5"/>
      <c r="D1569" s="1"/>
      <c r="E1569" s="1"/>
      <c r="F1569" s="1"/>
      <c r="G1569" s="1"/>
      <c r="H1569" s="5"/>
      <c r="I1569" s="2"/>
      <c r="J1569" s="2"/>
      <c r="K1569" s="3"/>
      <c r="L1569" s="5"/>
      <c r="M1569" s="1"/>
      <c r="N1569" s="1"/>
      <c r="O1569" s="1"/>
      <c r="P1569" s="1"/>
      <c r="Q1569" s="1"/>
      <c r="R1569" s="1"/>
      <c r="S1569" s="1"/>
      <c r="T1569" s="1"/>
      <c r="U1569" s="5"/>
      <c r="V1569" s="5"/>
      <c r="W1569" s="5"/>
      <c r="X1569" s="5"/>
      <c r="Y1569" s="5"/>
      <c r="Z1569" s="5"/>
      <c r="AA1569" s="5"/>
      <c r="AB1569" s="5"/>
      <c r="AC1569" s="5"/>
      <c r="AD1569" s="5"/>
      <c r="AE1569" s="6"/>
      <c r="AF1569" s="5"/>
      <c r="AG1569" s="7"/>
      <c r="AH1569" s="6"/>
      <c r="AI1569" s="8"/>
      <c r="AJ1569" s="5"/>
      <c r="AK1569" s="5"/>
      <c r="AL1569" s="5"/>
      <c r="AM1569" s="5"/>
      <c r="AN1569" s="5"/>
      <c r="AO1569" s="5"/>
      <c r="AP1569" s="5"/>
      <c r="AQ1569" s="5"/>
      <c r="AR1569" s="5"/>
      <c r="AS1569" s="5"/>
      <c r="AT1569" s="5"/>
      <c r="AU1569" s="9"/>
      <c r="AV1569" s="1"/>
      <c r="AW1569" s="1"/>
    </row>
    <row r="1570">
      <c r="A1570" s="1"/>
      <c r="B1570" s="1"/>
      <c r="C1570" s="5"/>
      <c r="D1570" s="1"/>
      <c r="E1570" s="1"/>
      <c r="F1570" s="1"/>
      <c r="G1570" s="1"/>
      <c r="H1570" s="5"/>
      <c r="I1570" s="2"/>
      <c r="J1570" s="2"/>
      <c r="K1570" s="3"/>
      <c r="L1570" s="5"/>
      <c r="M1570" s="1"/>
      <c r="N1570" s="1"/>
      <c r="O1570" s="1"/>
      <c r="P1570" s="1"/>
      <c r="Q1570" s="1"/>
      <c r="R1570" s="1"/>
      <c r="S1570" s="1"/>
      <c r="T1570" s="1"/>
      <c r="U1570" s="5"/>
      <c r="V1570" s="5"/>
      <c r="W1570" s="5"/>
      <c r="X1570" s="5"/>
      <c r="Y1570" s="5"/>
      <c r="Z1570" s="5"/>
      <c r="AA1570" s="5"/>
      <c r="AB1570" s="5"/>
      <c r="AC1570" s="5"/>
      <c r="AD1570" s="5"/>
      <c r="AE1570" s="6"/>
      <c r="AF1570" s="5"/>
      <c r="AG1570" s="7"/>
      <c r="AH1570" s="6"/>
      <c r="AI1570" s="8"/>
      <c r="AJ1570" s="5"/>
      <c r="AK1570" s="5"/>
      <c r="AL1570" s="5"/>
      <c r="AM1570" s="5"/>
      <c r="AN1570" s="5"/>
      <c r="AO1570" s="5"/>
      <c r="AP1570" s="5"/>
      <c r="AQ1570" s="5"/>
      <c r="AR1570" s="5"/>
      <c r="AS1570" s="5"/>
      <c r="AT1570" s="5"/>
      <c r="AU1570" s="9"/>
      <c r="AV1570" s="1"/>
      <c r="AW1570" s="1"/>
    </row>
    <row r="1571">
      <c r="A1571" s="1"/>
      <c r="B1571" s="1"/>
      <c r="C1571" s="5"/>
      <c r="D1571" s="1"/>
      <c r="E1571" s="1"/>
      <c r="F1571" s="1"/>
      <c r="G1571" s="1"/>
      <c r="H1571" s="5"/>
      <c r="I1571" s="2"/>
      <c r="J1571" s="2"/>
      <c r="K1571" s="3"/>
      <c r="L1571" s="5"/>
      <c r="M1571" s="1"/>
      <c r="N1571" s="1"/>
      <c r="O1571" s="1"/>
      <c r="P1571" s="1"/>
      <c r="Q1571" s="1"/>
      <c r="R1571" s="1"/>
      <c r="S1571" s="1"/>
      <c r="T1571" s="1"/>
      <c r="U1571" s="5"/>
      <c r="V1571" s="5"/>
      <c r="W1571" s="5"/>
      <c r="X1571" s="5"/>
      <c r="Y1571" s="5"/>
      <c r="Z1571" s="5"/>
      <c r="AA1571" s="5"/>
      <c r="AB1571" s="5"/>
      <c r="AC1571" s="5"/>
      <c r="AD1571" s="5"/>
      <c r="AE1571" s="6"/>
      <c r="AF1571" s="5"/>
      <c r="AG1571" s="7"/>
      <c r="AH1571" s="6"/>
      <c r="AI1571" s="8"/>
      <c r="AJ1571" s="5"/>
      <c r="AK1571" s="5"/>
      <c r="AL1571" s="5"/>
      <c r="AM1571" s="5"/>
      <c r="AN1571" s="5"/>
      <c r="AO1571" s="5"/>
      <c r="AP1571" s="5"/>
      <c r="AQ1571" s="5"/>
      <c r="AR1571" s="5"/>
      <c r="AS1571" s="5"/>
      <c r="AT1571" s="5"/>
      <c r="AU1571" s="9"/>
      <c r="AV1571" s="1"/>
      <c r="AW1571" s="1"/>
    </row>
    <row r="1572">
      <c r="A1572" s="1"/>
      <c r="B1572" s="1"/>
      <c r="C1572" s="5"/>
      <c r="D1572" s="1"/>
      <c r="E1572" s="1"/>
      <c r="F1572" s="1"/>
      <c r="G1572" s="1"/>
      <c r="H1572" s="5"/>
      <c r="I1572" s="2"/>
      <c r="J1572" s="2"/>
      <c r="K1572" s="3"/>
      <c r="L1572" s="5"/>
      <c r="M1572" s="1"/>
      <c r="N1572" s="1"/>
      <c r="O1572" s="1"/>
      <c r="P1572" s="1"/>
      <c r="Q1572" s="1"/>
      <c r="R1572" s="1"/>
      <c r="S1572" s="1"/>
      <c r="T1572" s="1"/>
      <c r="U1572" s="5"/>
      <c r="V1572" s="5"/>
      <c r="W1572" s="5"/>
      <c r="X1572" s="5"/>
      <c r="Y1572" s="5"/>
      <c r="Z1572" s="5"/>
      <c r="AA1572" s="5"/>
      <c r="AB1572" s="5"/>
      <c r="AC1572" s="5"/>
      <c r="AD1572" s="5"/>
      <c r="AE1572" s="6"/>
      <c r="AF1572" s="5"/>
      <c r="AG1572" s="7"/>
      <c r="AH1572" s="6"/>
      <c r="AI1572" s="8"/>
      <c r="AJ1572" s="5"/>
      <c r="AK1572" s="5"/>
      <c r="AL1572" s="5"/>
      <c r="AM1572" s="5"/>
      <c r="AN1572" s="5"/>
      <c r="AO1572" s="5"/>
      <c r="AP1572" s="5"/>
      <c r="AQ1572" s="5"/>
      <c r="AR1572" s="5"/>
      <c r="AS1572" s="5"/>
      <c r="AT1572" s="5"/>
      <c r="AU1572" s="9"/>
      <c r="AV1572" s="1"/>
      <c r="AW1572" s="1"/>
    </row>
    <row r="1573">
      <c r="A1573" s="1"/>
      <c r="B1573" s="1"/>
      <c r="C1573" s="5"/>
      <c r="D1573" s="1"/>
      <c r="E1573" s="1"/>
      <c r="F1573" s="1"/>
      <c r="G1573" s="1"/>
      <c r="H1573" s="5"/>
      <c r="I1573" s="2"/>
      <c r="J1573" s="2"/>
      <c r="K1573" s="3"/>
      <c r="L1573" s="5"/>
      <c r="M1573" s="1"/>
      <c r="N1573" s="1"/>
      <c r="O1573" s="1"/>
      <c r="P1573" s="1"/>
      <c r="Q1573" s="1"/>
      <c r="R1573" s="1"/>
      <c r="S1573" s="1"/>
      <c r="T1573" s="1"/>
      <c r="U1573" s="5"/>
      <c r="V1573" s="5"/>
      <c r="W1573" s="5"/>
      <c r="X1573" s="5"/>
      <c r="Y1573" s="5"/>
      <c r="Z1573" s="5"/>
      <c r="AA1573" s="5"/>
      <c r="AB1573" s="5"/>
      <c r="AC1573" s="5"/>
      <c r="AD1573" s="5"/>
      <c r="AE1573" s="6"/>
      <c r="AF1573" s="5"/>
      <c r="AG1573" s="7"/>
      <c r="AH1573" s="6"/>
      <c r="AI1573" s="8"/>
      <c r="AJ1573" s="5"/>
      <c r="AK1573" s="5"/>
      <c r="AL1573" s="5"/>
      <c r="AM1573" s="5"/>
      <c r="AN1573" s="5"/>
      <c r="AO1573" s="5"/>
      <c r="AP1573" s="5"/>
      <c r="AQ1573" s="5"/>
      <c r="AR1573" s="5"/>
      <c r="AS1573" s="5"/>
      <c r="AT1573" s="5"/>
      <c r="AU1573" s="9"/>
      <c r="AV1573" s="1"/>
      <c r="AW1573" s="1"/>
    </row>
    <row r="1574">
      <c r="A1574" s="1"/>
      <c r="B1574" s="1"/>
      <c r="C1574" s="5"/>
      <c r="D1574" s="1"/>
      <c r="E1574" s="1"/>
      <c r="F1574" s="1"/>
      <c r="G1574" s="1"/>
      <c r="H1574" s="5"/>
      <c r="I1574" s="2"/>
      <c r="J1574" s="2"/>
      <c r="K1574" s="3"/>
      <c r="L1574" s="5"/>
      <c r="M1574" s="1"/>
      <c r="N1574" s="1"/>
      <c r="O1574" s="1"/>
      <c r="P1574" s="1"/>
      <c r="Q1574" s="1"/>
      <c r="R1574" s="1"/>
      <c r="S1574" s="1"/>
      <c r="T1574" s="1"/>
      <c r="U1574" s="5"/>
      <c r="V1574" s="5"/>
      <c r="W1574" s="5"/>
      <c r="X1574" s="5"/>
      <c r="Y1574" s="5"/>
      <c r="Z1574" s="5"/>
      <c r="AA1574" s="5"/>
      <c r="AB1574" s="5"/>
      <c r="AC1574" s="5"/>
      <c r="AD1574" s="5"/>
      <c r="AE1574" s="6"/>
      <c r="AF1574" s="5"/>
      <c r="AG1574" s="7"/>
      <c r="AH1574" s="6"/>
      <c r="AI1574" s="8"/>
      <c r="AJ1574" s="5"/>
      <c r="AK1574" s="5"/>
      <c r="AL1574" s="5"/>
      <c r="AM1574" s="5"/>
      <c r="AN1574" s="5"/>
      <c r="AO1574" s="5"/>
      <c r="AP1574" s="5"/>
      <c r="AQ1574" s="5"/>
      <c r="AR1574" s="5"/>
      <c r="AS1574" s="5"/>
      <c r="AT1574" s="5"/>
      <c r="AU1574" s="9"/>
      <c r="AV1574" s="1"/>
      <c r="AW1574" s="1"/>
    </row>
    <row r="1575">
      <c r="A1575" s="1"/>
      <c r="B1575" s="1"/>
      <c r="C1575" s="5"/>
      <c r="D1575" s="1"/>
      <c r="E1575" s="1"/>
      <c r="F1575" s="1"/>
      <c r="G1575" s="1"/>
      <c r="H1575" s="5"/>
      <c r="I1575" s="2"/>
      <c r="J1575" s="2"/>
      <c r="K1575" s="3"/>
      <c r="L1575" s="5"/>
      <c r="M1575" s="1"/>
      <c r="N1575" s="1"/>
      <c r="O1575" s="1"/>
      <c r="P1575" s="1"/>
      <c r="Q1575" s="1"/>
      <c r="R1575" s="1"/>
      <c r="S1575" s="1"/>
      <c r="T1575" s="1"/>
      <c r="U1575" s="5"/>
      <c r="V1575" s="5"/>
      <c r="W1575" s="5"/>
      <c r="X1575" s="5"/>
      <c r="Y1575" s="5"/>
      <c r="Z1575" s="5"/>
      <c r="AA1575" s="5"/>
      <c r="AB1575" s="5"/>
      <c r="AC1575" s="5"/>
      <c r="AD1575" s="5"/>
      <c r="AE1575" s="6"/>
      <c r="AF1575" s="5"/>
      <c r="AG1575" s="7"/>
      <c r="AH1575" s="6"/>
      <c r="AI1575" s="8"/>
      <c r="AJ1575" s="5"/>
      <c r="AK1575" s="5"/>
      <c r="AL1575" s="5"/>
      <c r="AM1575" s="5"/>
      <c r="AN1575" s="5"/>
      <c r="AO1575" s="5"/>
      <c r="AP1575" s="5"/>
      <c r="AQ1575" s="5"/>
      <c r="AR1575" s="5"/>
      <c r="AS1575" s="5"/>
      <c r="AT1575" s="5"/>
      <c r="AU1575" s="9"/>
      <c r="AV1575" s="1"/>
      <c r="AW1575" s="1"/>
    </row>
    <row r="1576">
      <c r="A1576" s="1"/>
      <c r="B1576" s="1"/>
      <c r="C1576" s="5"/>
      <c r="D1576" s="1"/>
      <c r="E1576" s="1"/>
      <c r="F1576" s="1"/>
      <c r="G1576" s="1"/>
      <c r="H1576" s="5"/>
      <c r="I1576" s="2"/>
      <c r="J1576" s="2"/>
      <c r="K1576" s="3"/>
      <c r="L1576" s="5"/>
      <c r="M1576" s="1"/>
      <c r="N1576" s="1"/>
      <c r="O1576" s="1"/>
      <c r="P1576" s="1"/>
      <c r="Q1576" s="1"/>
      <c r="R1576" s="1"/>
      <c r="S1576" s="1"/>
      <c r="T1576" s="1"/>
      <c r="U1576" s="5"/>
      <c r="V1576" s="5"/>
      <c r="W1576" s="5"/>
      <c r="X1576" s="5"/>
      <c r="Y1576" s="5"/>
      <c r="Z1576" s="5"/>
      <c r="AA1576" s="5"/>
      <c r="AB1576" s="5"/>
      <c r="AC1576" s="5"/>
      <c r="AD1576" s="5"/>
      <c r="AE1576" s="6"/>
      <c r="AF1576" s="5"/>
      <c r="AG1576" s="7"/>
      <c r="AH1576" s="6"/>
      <c r="AI1576" s="8"/>
      <c r="AJ1576" s="5"/>
      <c r="AK1576" s="5"/>
      <c r="AL1576" s="5"/>
      <c r="AM1576" s="5"/>
      <c r="AN1576" s="5"/>
      <c r="AO1576" s="5"/>
      <c r="AP1576" s="5"/>
      <c r="AQ1576" s="5"/>
      <c r="AR1576" s="5"/>
      <c r="AS1576" s="5"/>
      <c r="AT1576" s="5"/>
      <c r="AU1576" s="9"/>
      <c r="AV1576" s="1"/>
      <c r="AW1576" s="1"/>
    </row>
    <row r="1577">
      <c r="A1577" s="1"/>
      <c r="B1577" s="1"/>
      <c r="C1577" s="5"/>
      <c r="D1577" s="1"/>
      <c r="E1577" s="1"/>
      <c r="F1577" s="1"/>
      <c r="G1577" s="1"/>
      <c r="H1577" s="5"/>
      <c r="I1577" s="2"/>
      <c r="J1577" s="2"/>
      <c r="K1577" s="3"/>
      <c r="L1577" s="5"/>
      <c r="M1577" s="1"/>
      <c r="N1577" s="1"/>
      <c r="O1577" s="1"/>
      <c r="P1577" s="1"/>
      <c r="Q1577" s="1"/>
      <c r="R1577" s="1"/>
      <c r="S1577" s="1"/>
      <c r="T1577" s="1"/>
      <c r="U1577" s="5"/>
      <c r="V1577" s="5"/>
      <c r="W1577" s="5"/>
      <c r="X1577" s="5"/>
      <c r="Y1577" s="5"/>
      <c r="Z1577" s="5"/>
      <c r="AA1577" s="5"/>
      <c r="AB1577" s="5"/>
      <c r="AC1577" s="5"/>
      <c r="AD1577" s="5"/>
      <c r="AE1577" s="6"/>
      <c r="AF1577" s="5"/>
      <c r="AG1577" s="7"/>
      <c r="AH1577" s="6"/>
      <c r="AI1577" s="8"/>
      <c r="AJ1577" s="5"/>
      <c r="AK1577" s="5"/>
      <c r="AL1577" s="5"/>
      <c r="AM1577" s="5"/>
      <c r="AN1577" s="5"/>
      <c r="AO1577" s="5"/>
      <c r="AP1577" s="5"/>
      <c r="AQ1577" s="5"/>
      <c r="AR1577" s="5"/>
      <c r="AS1577" s="5"/>
      <c r="AT1577" s="5"/>
      <c r="AU1577" s="9"/>
      <c r="AV1577" s="1"/>
      <c r="AW1577" s="1"/>
    </row>
    <row r="1578">
      <c r="A1578" s="1"/>
      <c r="B1578" s="1"/>
      <c r="C1578" s="5"/>
      <c r="D1578" s="1"/>
      <c r="E1578" s="1"/>
      <c r="F1578" s="1"/>
      <c r="G1578" s="1"/>
      <c r="H1578" s="5"/>
      <c r="I1578" s="2"/>
      <c r="J1578" s="2"/>
      <c r="K1578" s="3"/>
      <c r="L1578" s="5"/>
      <c r="M1578" s="1"/>
      <c r="N1578" s="1"/>
      <c r="O1578" s="1"/>
      <c r="P1578" s="1"/>
      <c r="Q1578" s="1"/>
      <c r="R1578" s="1"/>
      <c r="S1578" s="1"/>
      <c r="T1578" s="1"/>
      <c r="U1578" s="5"/>
      <c r="V1578" s="5"/>
      <c r="W1578" s="5"/>
      <c r="X1578" s="5"/>
      <c r="Y1578" s="5"/>
      <c r="Z1578" s="5"/>
      <c r="AA1578" s="5"/>
      <c r="AB1578" s="5"/>
      <c r="AC1578" s="5"/>
      <c r="AD1578" s="5"/>
      <c r="AE1578" s="6"/>
      <c r="AF1578" s="5"/>
      <c r="AG1578" s="7"/>
      <c r="AH1578" s="6"/>
      <c r="AI1578" s="8"/>
      <c r="AJ1578" s="5"/>
      <c r="AK1578" s="5"/>
      <c r="AL1578" s="5"/>
      <c r="AM1578" s="5"/>
      <c r="AN1578" s="5"/>
      <c r="AO1578" s="5"/>
      <c r="AP1578" s="5"/>
      <c r="AQ1578" s="5"/>
      <c r="AR1578" s="5"/>
      <c r="AS1578" s="5"/>
      <c r="AT1578" s="5"/>
      <c r="AU1578" s="9"/>
      <c r="AV1578" s="1"/>
      <c r="AW1578" s="1"/>
    </row>
    <row r="1579">
      <c r="A1579" s="1"/>
      <c r="B1579" s="1"/>
      <c r="C1579" s="5"/>
      <c r="D1579" s="1"/>
      <c r="E1579" s="1"/>
      <c r="F1579" s="1"/>
      <c r="G1579" s="1"/>
      <c r="H1579" s="5"/>
      <c r="I1579" s="2"/>
      <c r="J1579" s="2"/>
      <c r="K1579" s="3"/>
      <c r="L1579" s="5"/>
      <c r="M1579" s="1"/>
      <c r="N1579" s="1"/>
      <c r="O1579" s="1"/>
      <c r="P1579" s="1"/>
      <c r="Q1579" s="1"/>
      <c r="R1579" s="1"/>
      <c r="S1579" s="1"/>
      <c r="T1579" s="1"/>
      <c r="U1579" s="5"/>
      <c r="V1579" s="5"/>
      <c r="W1579" s="5"/>
      <c r="X1579" s="5"/>
      <c r="Y1579" s="5"/>
      <c r="Z1579" s="5"/>
      <c r="AA1579" s="5"/>
      <c r="AB1579" s="5"/>
      <c r="AC1579" s="5"/>
      <c r="AD1579" s="5"/>
      <c r="AE1579" s="6"/>
      <c r="AF1579" s="5"/>
      <c r="AG1579" s="7"/>
      <c r="AH1579" s="6"/>
      <c r="AI1579" s="8"/>
      <c r="AJ1579" s="5"/>
      <c r="AK1579" s="5"/>
      <c r="AL1579" s="5"/>
      <c r="AM1579" s="5"/>
      <c r="AN1579" s="5"/>
      <c r="AO1579" s="5"/>
      <c r="AP1579" s="5"/>
      <c r="AQ1579" s="5"/>
      <c r="AR1579" s="5"/>
      <c r="AS1579" s="5"/>
      <c r="AT1579" s="5"/>
      <c r="AU1579" s="9"/>
      <c r="AV1579" s="1"/>
      <c r="AW1579" s="1"/>
    </row>
    <row r="1580">
      <c r="A1580" s="1"/>
      <c r="B1580" s="1"/>
      <c r="C1580" s="5"/>
      <c r="D1580" s="1"/>
      <c r="E1580" s="1"/>
      <c r="F1580" s="1"/>
      <c r="G1580" s="1"/>
      <c r="H1580" s="5"/>
      <c r="I1580" s="2"/>
      <c r="J1580" s="2"/>
      <c r="K1580" s="3"/>
      <c r="L1580" s="5"/>
      <c r="M1580" s="1"/>
      <c r="N1580" s="1"/>
      <c r="O1580" s="1"/>
      <c r="P1580" s="1"/>
      <c r="Q1580" s="1"/>
      <c r="R1580" s="1"/>
      <c r="S1580" s="1"/>
      <c r="T1580" s="1"/>
      <c r="U1580" s="5"/>
      <c r="V1580" s="5"/>
      <c r="W1580" s="5"/>
      <c r="X1580" s="5"/>
      <c r="Y1580" s="5"/>
      <c r="Z1580" s="5"/>
      <c r="AA1580" s="5"/>
      <c r="AB1580" s="5"/>
      <c r="AC1580" s="5"/>
      <c r="AD1580" s="5"/>
      <c r="AE1580" s="6"/>
      <c r="AF1580" s="5"/>
      <c r="AG1580" s="7"/>
      <c r="AH1580" s="6"/>
      <c r="AI1580" s="8"/>
      <c r="AJ1580" s="5"/>
      <c r="AK1580" s="5"/>
      <c r="AL1580" s="5"/>
      <c r="AM1580" s="5"/>
      <c r="AN1580" s="5"/>
      <c r="AO1580" s="5"/>
      <c r="AP1580" s="5"/>
      <c r="AQ1580" s="5"/>
      <c r="AR1580" s="5"/>
      <c r="AS1580" s="5"/>
      <c r="AT1580" s="5"/>
      <c r="AU1580" s="9"/>
      <c r="AV1580" s="1"/>
      <c r="AW1580" s="1"/>
    </row>
    <row r="1581">
      <c r="A1581" s="1"/>
      <c r="B1581" s="1"/>
      <c r="C1581" s="5"/>
      <c r="D1581" s="1"/>
      <c r="E1581" s="1"/>
      <c r="F1581" s="1"/>
      <c r="G1581" s="1"/>
      <c r="H1581" s="5"/>
      <c r="I1581" s="2"/>
      <c r="J1581" s="2"/>
      <c r="K1581" s="3"/>
      <c r="L1581" s="5"/>
      <c r="M1581" s="1"/>
      <c r="N1581" s="1"/>
      <c r="O1581" s="1"/>
      <c r="P1581" s="1"/>
      <c r="Q1581" s="1"/>
      <c r="R1581" s="1"/>
      <c r="S1581" s="1"/>
      <c r="T1581" s="1"/>
      <c r="U1581" s="5"/>
      <c r="V1581" s="5"/>
      <c r="W1581" s="5"/>
      <c r="X1581" s="5"/>
      <c r="Y1581" s="5"/>
      <c r="Z1581" s="5"/>
      <c r="AA1581" s="5"/>
      <c r="AB1581" s="5"/>
      <c r="AC1581" s="5"/>
      <c r="AD1581" s="5"/>
      <c r="AE1581" s="6"/>
      <c r="AF1581" s="5"/>
      <c r="AG1581" s="7"/>
      <c r="AH1581" s="6"/>
      <c r="AI1581" s="8"/>
      <c r="AJ1581" s="5"/>
      <c r="AK1581" s="5"/>
      <c r="AL1581" s="5"/>
      <c r="AM1581" s="5"/>
      <c r="AN1581" s="5"/>
      <c r="AO1581" s="5"/>
      <c r="AP1581" s="5"/>
      <c r="AQ1581" s="5"/>
      <c r="AR1581" s="5"/>
      <c r="AS1581" s="5"/>
      <c r="AT1581" s="5"/>
      <c r="AU1581" s="9"/>
      <c r="AV1581" s="1"/>
      <c r="AW1581" s="1"/>
    </row>
    <row r="1582">
      <c r="A1582" s="1"/>
      <c r="B1582" s="1"/>
      <c r="C1582" s="5"/>
      <c r="D1582" s="1"/>
      <c r="E1582" s="1"/>
      <c r="F1582" s="1"/>
      <c r="G1582" s="1"/>
      <c r="H1582" s="5"/>
      <c r="I1582" s="2"/>
      <c r="J1582" s="2"/>
      <c r="K1582" s="3"/>
      <c r="L1582" s="5"/>
      <c r="M1582" s="1"/>
      <c r="N1582" s="1"/>
      <c r="O1582" s="1"/>
      <c r="P1582" s="1"/>
      <c r="Q1582" s="1"/>
      <c r="R1582" s="1"/>
      <c r="S1582" s="1"/>
      <c r="T1582" s="1"/>
      <c r="U1582" s="5"/>
      <c r="V1582" s="5"/>
      <c r="W1582" s="5"/>
      <c r="X1582" s="5"/>
      <c r="Y1582" s="5"/>
      <c r="Z1582" s="5"/>
      <c r="AA1582" s="5"/>
      <c r="AB1582" s="5"/>
      <c r="AC1582" s="5"/>
      <c r="AD1582" s="5"/>
      <c r="AE1582" s="6"/>
      <c r="AF1582" s="5"/>
      <c r="AG1582" s="7"/>
      <c r="AH1582" s="6"/>
      <c r="AI1582" s="8"/>
      <c r="AJ1582" s="5"/>
      <c r="AK1582" s="5"/>
      <c r="AL1582" s="5"/>
      <c r="AM1582" s="5"/>
      <c r="AN1582" s="5"/>
      <c r="AO1582" s="5"/>
      <c r="AP1582" s="5"/>
      <c r="AQ1582" s="5"/>
      <c r="AR1582" s="5"/>
      <c r="AS1582" s="5"/>
      <c r="AT1582" s="5"/>
      <c r="AU1582" s="9"/>
      <c r="AV1582" s="1"/>
      <c r="AW1582" s="1"/>
    </row>
    <row r="1583">
      <c r="A1583" s="1"/>
      <c r="B1583" s="1"/>
      <c r="C1583" s="5"/>
      <c r="D1583" s="1"/>
      <c r="E1583" s="1"/>
      <c r="F1583" s="1"/>
      <c r="G1583" s="1"/>
      <c r="H1583" s="5"/>
      <c r="I1583" s="2"/>
      <c r="J1583" s="2"/>
      <c r="K1583" s="3"/>
      <c r="L1583" s="5"/>
      <c r="M1583" s="1"/>
      <c r="N1583" s="1"/>
      <c r="O1583" s="1"/>
      <c r="P1583" s="1"/>
      <c r="Q1583" s="1"/>
      <c r="R1583" s="1"/>
      <c r="S1583" s="1"/>
      <c r="T1583" s="1"/>
      <c r="U1583" s="5"/>
      <c r="V1583" s="5"/>
      <c r="W1583" s="5"/>
      <c r="X1583" s="5"/>
      <c r="Y1583" s="5"/>
      <c r="Z1583" s="5"/>
      <c r="AA1583" s="5"/>
      <c r="AB1583" s="5"/>
      <c r="AC1583" s="5"/>
      <c r="AD1583" s="5"/>
      <c r="AE1583" s="6"/>
      <c r="AF1583" s="5"/>
      <c r="AG1583" s="7"/>
      <c r="AH1583" s="6"/>
      <c r="AI1583" s="8"/>
      <c r="AJ1583" s="5"/>
      <c r="AK1583" s="5"/>
      <c r="AL1583" s="5"/>
      <c r="AM1583" s="5"/>
      <c r="AN1583" s="5"/>
      <c r="AO1583" s="5"/>
      <c r="AP1583" s="5"/>
      <c r="AQ1583" s="5"/>
      <c r="AR1583" s="5"/>
      <c r="AS1583" s="5"/>
      <c r="AT1583" s="5"/>
      <c r="AU1583" s="9"/>
      <c r="AV1583" s="1"/>
      <c r="AW1583" s="1"/>
    </row>
    <row r="1584">
      <c r="A1584" s="1"/>
      <c r="B1584" s="1"/>
      <c r="C1584" s="5"/>
      <c r="D1584" s="1"/>
      <c r="E1584" s="1"/>
      <c r="F1584" s="1"/>
      <c r="G1584" s="1"/>
      <c r="H1584" s="5"/>
      <c r="I1584" s="2"/>
      <c r="J1584" s="2"/>
      <c r="K1584" s="3"/>
      <c r="L1584" s="5"/>
      <c r="M1584" s="1"/>
      <c r="N1584" s="1"/>
      <c r="O1584" s="1"/>
      <c r="P1584" s="1"/>
      <c r="Q1584" s="1"/>
      <c r="R1584" s="1"/>
      <c r="S1584" s="1"/>
      <c r="T1584" s="1"/>
      <c r="U1584" s="5"/>
      <c r="V1584" s="5"/>
      <c r="W1584" s="5"/>
      <c r="X1584" s="5"/>
      <c r="Y1584" s="5"/>
      <c r="Z1584" s="5"/>
      <c r="AA1584" s="5"/>
      <c r="AB1584" s="5"/>
      <c r="AC1584" s="5"/>
      <c r="AD1584" s="5"/>
      <c r="AE1584" s="6"/>
      <c r="AF1584" s="5"/>
      <c r="AG1584" s="7"/>
      <c r="AH1584" s="6"/>
      <c r="AI1584" s="8"/>
      <c r="AJ1584" s="5"/>
      <c r="AK1584" s="5"/>
      <c r="AL1584" s="5"/>
      <c r="AM1584" s="5"/>
      <c r="AN1584" s="5"/>
      <c r="AO1584" s="5"/>
      <c r="AP1584" s="5"/>
      <c r="AQ1584" s="5"/>
      <c r="AR1584" s="5"/>
      <c r="AS1584" s="5"/>
      <c r="AT1584" s="5"/>
      <c r="AU1584" s="9"/>
      <c r="AV1584" s="1"/>
      <c r="AW1584" s="1"/>
    </row>
    <row r="1585">
      <c r="A1585" s="1"/>
      <c r="B1585" s="1"/>
      <c r="C1585" s="5"/>
      <c r="D1585" s="1"/>
      <c r="E1585" s="1"/>
      <c r="F1585" s="1"/>
      <c r="G1585" s="1"/>
      <c r="H1585" s="5"/>
      <c r="I1585" s="2"/>
      <c r="J1585" s="2"/>
      <c r="K1585" s="3"/>
      <c r="L1585" s="5"/>
      <c r="M1585" s="1"/>
      <c r="N1585" s="1"/>
      <c r="O1585" s="1"/>
      <c r="P1585" s="1"/>
      <c r="Q1585" s="1"/>
      <c r="R1585" s="1"/>
      <c r="S1585" s="1"/>
      <c r="T1585" s="1"/>
      <c r="U1585" s="5"/>
      <c r="V1585" s="5"/>
      <c r="W1585" s="5"/>
      <c r="X1585" s="5"/>
      <c r="Y1585" s="5"/>
      <c r="Z1585" s="5"/>
      <c r="AA1585" s="5"/>
      <c r="AB1585" s="5"/>
      <c r="AC1585" s="5"/>
      <c r="AD1585" s="5"/>
      <c r="AE1585" s="6"/>
      <c r="AF1585" s="5"/>
      <c r="AG1585" s="7"/>
      <c r="AH1585" s="6"/>
      <c r="AI1585" s="8"/>
      <c r="AJ1585" s="5"/>
      <c r="AK1585" s="5"/>
      <c r="AL1585" s="5"/>
      <c r="AM1585" s="5"/>
      <c r="AN1585" s="5"/>
      <c r="AO1585" s="5"/>
      <c r="AP1585" s="5"/>
      <c r="AQ1585" s="5"/>
      <c r="AR1585" s="5"/>
      <c r="AS1585" s="5"/>
      <c r="AT1585" s="5"/>
      <c r="AU1585" s="9"/>
      <c r="AV1585" s="1"/>
      <c r="AW1585" s="1"/>
    </row>
    <row r="1586">
      <c r="A1586" s="1"/>
      <c r="B1586" s="1"/>
      <c r="C1586" s="5"/>
      <c r="D1586" s="1"/>
      <c r="E1586" s="1"/>
      <c r="F1586" s="1"/>
      <c r="G1586" s="1"/>
      <c r="H1586" s="5"/>
      <c r="I1586" s="2"/>
      <c r="J1586" s="2"/>
      <c r="K1586" s="3"/>
      <c r="L1586" s="5"/>
      <c r="M1586" s="1"/>
      <c r="N1586" s="1"/>
      <c r="O1586" s="1"/>
      <c r="P1586" s="1"/>
      <c r="Q1586" s="1"/>
      <c r="R1586" s="1"/>
      <c r="S1586" s="1"/>
      <c r="T1586" s="1"/>
      <c r="U1586" s="5"/>
      <c r="V1586" s="5"/>
      <c r="W1586" s="5"/>
      <c r="X1586" s="5"/>
      <c r="Y1586" s="5"/>
      <c r="Z1586" s="5"/>
      <c r="AA1586" s="5"/>
      <c r="AB1586" s="5"/>
      <c r="AC1586" s="5"/>
      <c r="AD1586" s="5"/>
      <c r="AE1586" s="6"/>
      <c r="AF1586" s="5"/>
      <c r="AG1586" s="7"/>
      <c r="AH1586" s="6"/>
      <c r="AI1586" s="8"/>
      <c r="AJ1586" s="5"/>
      <c r="AK1586" s="5"/>
      <c r="AL1586" s="5"/>
      <c r="AM1586" s="5"/>
      <c r="AN1586" s="5"/>
      <c r="AO1586" s="5"/>
      <c r="AP1586" s="5"/>
      <c r="AQ1586" s="5"/>
      <c r="AR1586" s="5"/>
      <c r="AS1586" s="5"/>
      <c r="AT1586" s="5"/>
      <c r="AU1586" s="9"/>
      <c r="AV1586" s="1"/>
      <c r="AW1586" s="1"/>
    </row>
    <row r="1587">
      <c r="A1587" s="1"/>
      <c r="B1587" s="1"/>
      <c r="C1587" s="5"/>
      <c r="D1587" s="1"/>
      <c r="E1587" s="1"/>
      <c r="F1587" s="1"/>
      <c r="G1587" s="1"/>
      <c r="H1587" s="5"/>
      <c r="I1587" s="2"/>
      <c r="J1587" s="2"/>
      <c r="K1587" s="3"/>
      <c r="L1587" s="5"/>
      <c r="M1587" s="1"/>
      <c r="N1587" s="1"/>
      <c r="O1587" s="1"/>
      <c r="P1587" s="1"/>
      <c r="Q1587" s="1"/>
      <c r="R1587" s="1"/>
      <c r="S1587" s="1"/>
      <c r="T1587" s="1"/>
      <c r="U1587" s="5"/>
      <c r="V1587" s="5"/>
      <c r="W1587" s="5"/>
      <c r="X1587" s="5"/>
      <c r="Y1587" s="5"/>
      <c r="Z1587" s="5"/>
      <c r="AA1587" s="5"/>
      <c r="AB1587" s="5"/>
      <c r="AC1587" s="5"/>
      <c r="AD1587" s="5"/>
      <c r="AE1587" s="6"/>
      <c r="AF1587" s="5"/>
      <c r="AG1587" s="7"/>
      <c r="AH1587" s="6"/>
      <c r="AI1587" s="8"/>
      <c r="AJ1587" s="5"/>
      <c r="AK1587" s="5"/>
      <c r="AL1587" s="5"/>
      <c r="AM1587" s="5"/>
      <c r="AN1587" s="5"/>
      <c r="AO1587" s="5"/>
      <c r="AP1587" s="5"/>
      <c r="AQ1587" s="5"/>
      <c r="AR1587" s="5"/>
      <c r="AS1587" s="5"/>
      <c r="AT1587" s="5"/>
      <c r="AU1587" s="9"/>
      <c r="AV1587" s="1"/>
      <c r="AW1587" s="1"/>
    </row>
    <row r="1588">
      <c r="A1588" s="1"/>
      <c r="B1588" s="1"/>
      <c r="C1588" s="5"/>
      <c r="D1588" s="1"/>
      <c r="E1588" s="1"/>
      <c r="F1588" s="1"/>
      <c r="G1588" s="1"/>
      <c r="H1588" s="5"/>
      <c r="I1588" s="2"/>
      <c r="J1588" s="2"/>
      <c r="K1588" s="3"/>
      <c r="L1588" s="5"/>
      <c r="M1588" s="1"/>
      <c r="N1588" s="1"/>
      <c r="O1588" s="1"/>
      <c r="P1588" s="1"/>
      <c r="Q1588" s="1"/>
      <c r="R1588" s="1"/>
      <c r="S1588" s="1"/>
      <c r="T1588" s="1"/>
      <c r="U1588" s="5"/>
      <c r="V1588" s="5"/>
      <c r="W1588" s="5"/>
      <c r="X1588" s="5"/>
      <c r="Y1588" s="5"/>
      <c r="Z1588" s="5"/>
      <c r="AA1588" s="5"/>
      <c r="AB1588" s="5"/>
      <c r="AC1588" s="5"/>
      <c r="AD1588" s="5"/>
      <c r="AE1588" s="6"/>
      <c r="AF1588" s="5"/>
      <c r="AG1588" s="7"/>
      <c r="AH1588" s="6"/>
      <c r="AI1588" s="8"/>
      <c r="AJ1588" s="5"/>
      <c r="AK1588" s="5"/>
      <c r="AL1588" s="5"/>
      <c r="AM1588" s="5"/>
      <c r="AN1588" s="5"/>
      <c r="AO1588" s="5"/>
      <c r="AP1588" s="5"/>
      <c r="AQ1588" s="5"/>
      <c r="AR1588" s="5"/>
      <c r="AS1588" s="5"/>
      <c r="AT1588" s="5"/>
      <c r="AU1588" s="9"/>
      <c r="AV1588" s="1"/>
      <c r="AW1588" s="1"/>
    </row>
    <row r="1589">
      <c r="A1589" s="1"/>
      <c r="B1589" s="1"/>
      <c r="C1589" s="5"/>
      <c r="D1589" s="1"/>
      <c r="E1589" s="1"/>
      <c r="F1589" s="1"/>
      <c r="G1589" s="1"/>
      <c r="H1589" s="5"/>
      <c r="I1589" s="2"/>
      <c r="J1589" s="2"/>
      <c r="K1589" s="3"/>
      <c r="L1589" s="5"/>
      <c r="M1589" s="1"/>
      <c r="N1589" s="1"/>
      <c r="O1589" s="1"/>
      <c r="P1589" s="1"/>
      <c r="Q1589" s="1"/>
      <c r="R1589" s="1"/>
      <c r="S1589" s="1"/>
      <c r="T1589" s="1"/>
      <c r="U1589" s="5"/>
      <c r="V1589" s="5"/>
      <c r="W1589" s="5"/>
      <c r="X1589" s="5"/>
      <c r="Y1589" s="5"/>
      <c r="Z1589" s="5"/>
      <c r="AA1589" s="5"/>
      <c r="AB1589" s="5"/>
      <c r="AC1589" s="5"/>
      <c r="AD1589" s="5"/>
      <c r="AE1589" s="6"/>
      <c r="AF1589" s="5"/>
      <c r="AG1589" s="7"/>
      <c r="AH1589" s="6"/>
      <c r="AI1589" s="8"/>
      <c r="AJ1589" s="5"/>
      <c r="AK1589" s="5"/>
      <c r="AL1589" s="5"/>
      <c r="AM1589" s="5"/>
      <c r="AN1589" s="5"/>
      <c r="AO1589" s="5"/>
      <c r="AP1589" s="5"/>
      <c r="AQ1589" s="5"/>
      <c r="AR1589" s="5"/>
      <c r="AS1589" s="5"/>
      <c r="AT1589" s="5"/>
      <c r="AU1589" s="9"/>
      <c r="AV1589" s="1"/>
      <c r="AW1589" s="1"/>
    </row>
    <row r="1590">
      <c r="A1590" s="1"/>
      <c r="B1590" s="1"/>
      <c r="C1590" s="5"/>
      <c r="D1590" s="1"/>
      <c r="E1590" s="1"/>
      <c r="F1590" s="1"/>
      <c r="G1590" s="1"/>
      <c r="H1590" s="5"/>
      <c r="I1590" s="2"/>
      <c r="J1590" s="2"/>
      <c r="K1590" s="3"/>
      <c r="L1590" s="5"/>
      <c r="M1590" s="1"/>
      <c r="N1590" s="1"/>
      <c r="O1590" s="1"/>
      <c r="P1590" s="1"/>
      <c r="Q1590" s="1"/>
      <c r="R1590" s="1"/>
      <c r="S1590" s="1"/>
      <c r="T1590" s="1"/>
      <c r="U1590" s="5"/>
      <c r="V1590" s="5"/>
      <c r="W1590" s="5"/>
      <c r="X1590" s="5"/>
      <c r="Y1590" s="5"/>
      <c r="Z1590" s="5"/>
      <c r="AA1590" s="5"/>
      <c r="AB1590" s="5"/>
      <c r="AC1590" s="5"/>
      <c r="AD1590" s="5"/>
      <c r="AE1590" s="6"/>
      <c r="AF1590" s="5"/>
      <c r="AG1590" s="7"/>
      <c r="AH1590" s="6"/>
      <c r="AI1590" s="8"/>
      <c r="AJ1590" s="5"/>
      <c r="AK1590" s="5"/>
      <c r="AL1590" s="5"/>
      <c r="AM1590" s="5"/>
      <c r="AN1590" s="5"/>
      <c r="AO1590" s="5"/>
      <c r="AP1590" s="5"/>
      <c r="AQ1590" s="5"/>
      <c r="AR1590" s="5"/>
      <c r="AS1590" s="5"/>
      <c r="AT1590" s="5"/>
      <c r="AU1590" s="9"/>
      <c r="AV1590" s="1"/>
      <c r="AW1590" s="1"/>
    </row>
  </sheetData>
  <autoFilter ref="$A$1:$AW$645"/>
  <conditionalFormatting sqref="H5:H645">
    <cfRule type="containsText" dxfId="0" priority="1" operator="containsText" text="Há decisão formal ou plano aprovado para adotá-la">
      <formula>NOT(ISERROR(SEARCH(("Há decisão formal ou plano aprovado para adotá-la"),(H5))))</formula>
    </cfRule>
  </conditionalFormatting>
  <conditionalFormatting sqref="H5:H645">
    <cfRule type="cellIs" dxfId="1" priority="2" operator="equal">
      <formula>"Adota em menor parte"</formula>
    </cfRule>
  </conditionalFormatting>
  <conditionalFormatting sqref="H5:H645">
    <cfRule type="cellIs" dxfId="2" priority="3" operator="equal">
      <formula>"Adota parcialmente"</formula>
    </cfRule>
  </conditionalFormatting>
  <conditionalFormatting sqref="H5:H645">
    <cfRule type="cellIs" dxfId="3" priority="4" operator="equal">
      <formula>"Adota em maior parte ou totalmente"</formula>
    </cfRule>
  </conditionalFormatting>
  <conditionalFormatting sqref="H5:H645">
    <cfRule type="cellIs" dxfId="4" priority="5" operator="equal">
      <formula>"SIM"</formula>
    </cfRule>
  </conditionalFormatting>
  <conditionalFormatting sqref="H5:H645">
    <cfRule type="cellIs" dxfId="5" priority="6" operator="equal">
      <formula>"NÃO"</formula>
    </cfRule>
  </conditionalFormatting>
  <conditionalFormatting sqref="E263:H263">
    <cfRule type="cellIs" dxfId="6" priority="7" operator="equal">
      <formula>"Não Adota"</formula>
    </cfRule>
  </conditionalFormatting>
  <conditionalFormatting sqref="H5:H645">
    <cfRule type="containsText" dxfId="7" priority="8" operator="containsText" text="não adota">
      <formula>NOT(ISERROR(SEARCH(("não adota"),(H5))))</formula>
    </cfRule>
  </conditionalFormatting>
  <hyperlinks>
    <hyperlink r:id="rId1" ref="L5"/>
    <hyperlink r:id="rId2" ref="L6"/>
    <hyperlink r:id="rId3" ref="L7"/>
    <hyperlink r:id="rId4" ref="L8"/>
    <hyperlink r:id="rId5" ref="L9"/>
    <hyperlink r:id="rId6" ref="L10"/>
    <hyperlink r:id="rId7" ref="L11"/>
    <hyperlink r:id="rId8" ref="L12"/>
    <hyperlink r:id="rId9" ref="L13"/>
    <hyperlink r:id="rId10" ref="L14"/>
    <hyperlink r:id="rId11" ref="L16"/>
    <hyperlink r:id="rId12" ref="L19"/>
    <hyperlink r:id="rId13" ref="L21"/>
    <hyperlink r:id="rId14" ref="L22"/>
    <hyperlink r:id="rId15" ref="L23"/>
    <hyperlink r:id="rId16" ref="L24"/>
    <hyperlink r:id="rId17" ref="L25"/>
    <hyperlink r:id="rId18" ref="L26"/>
    <hyperlink r:id="rId19" ref="L27"/>
    <hyperlink r:id="rId20" ref="L28"/>
    <hyperlink r:id="rId21" ref="L30"/>
    <hyperlink r:id="rId22" ref="L32"/>
    <hyperlink r:id="rId23" ref="L34"/>
    <hyperlink r:id="rId24" ref="L35"/>
    <hyperlink r:id="rId25" ref="L36"/>
    <hyperlink r:id="rId26" ref="L37"/>
    <hyperlink r:id="rId27" ref="L39"/>
    <hyperlink r:id="rId28" ref="L45"/>
    <hyperlink r:id="rId29" ref="L50"/>
    <hyperlink r:id="rId30" ref="L51"/>
    <hyperlink r:id="rId31" ref="L52"/>
    <hyperlink r:id="rId32" ref="L53"/>
    <hyperlink r:id="rId33" ref="L54"/>
    <hyperlink r:id="rId34" ref="L55"/>
    <hyperlink r:id="rId35" ref="L56"/>
    <hyperlink r:id="rId36" ref="L57"/>
    <hyperlink r:id="rId37" ref="L58"/>
    <hyperlink r:id="rId38" ref="L59"/>
    <hyperlink r:id="rId39" ref="L60"/>
    <hyperlink r:id="rId40" ref="L61"/>
    <hyperlink r:id="rId41" ref="L62"/>
    <hyperlink r:id="rId42" ref="L63"/>
    <hyperlink r:id="rId43" ref="L64"/>
    <hyperlink r:id="rId44" ref="L65"/>
    <hyperlink r:id="rId45" ref="L66"/>
    <hyperlink r:id="rId46" ref="L67"/>
    <hyperlink r:id="rId47" ref="L68"/>
    <hyperlink r:id="rId48" ref="L69"/>
    <hyperlink r:id="rId49" ref="L70"/>
    <hyperlink r:id="rId50" ref="L71"/>
    <hyperlink r:id="rId51" ref="L72"/>
    <hyperlink r:id="rId52" ref="L73"/>
    <hyperlink r:id="rId53" ref="L74"/>
    <hyperlink r:id="rId54" ref="L75"/>
    <hyperlink r:id="rId55" ref="L76"/>
    <hyperlink r:id="rId56" ref="L77"/>
    <hyperlink r:id="rId57" ref="L78"/>
    <hyperlink r:id="rId58" ref="L79"/>
    <hyperlink r:id="rId59" ref="L80"/>
    <hyperlink r:id="rId60" ref="L82"/>
    <hyperlink r:id="rId61" ref="L83"/>
    <hyperlink r:id="rId62" ref="L84"/>
    <hyperlink r:id="rId63" ref="L85"/>
    <hyperlink r:id="rId64" ref="L86"/>
    <hyperlink r:id="rId65" ref="L87"/>
    <hyperlink r:id="rId66" ref="L88"/>
    <hyperlink r:id="rId67" ref="L89"/>
    <hyperlink r:id="rId68" ref="L90"/>
    <hyperlink r:id="rId69" ref="L91"/>
    <hyperlink r:id="rId70" ref="L100"/>
    <hyperlink r:id="rId71" ref="L102"/>
    <hyperlink r:id="rId72" ref="L105"/>
    <hyperlink r:id="rId73" ref="L106"/>
    <hyperlink r:id="rId74" ref="L107"/>
    <hyperlink r:id="rId75" ref="L122"/>
    <hyperlink r:id="rId76" ref="L123"/>
    <hyperlink r:id="rId77" ref="L124"/>
    <hyperlink r:id="rId78" ref="L125"/>
    <hyperlink r:id="rId79" ref="L126"/>
    <hyperlink r:id="rId80" ref="L127"/>
    <hyperlink r:id="rId81" ref="L128"/>
    <hyperlink r:id="rId82" ref="L129"/>
    <hyperlink r:id="rId83" ref="L130"/>
    <hyperlink r:id="rId84" ref="L132"/>
    <hyperlink r:id="rId85" ref="L133"/>
    <hyperlink r:id="rId86" ref="L134"/>
    <hyperlink r:id="rId87" ref="L135"/>
    <hyperlink r:id="rId88" ref="L136"/>
    <hyperlink r:id="rId89" ref="L137"/>
    <hyperlink r:id="rId90" ref="L138"/>
    <hyperlink r:id="rId91" ref="L139"/>
    <hyperlink r:id="rId92" ref="L140"/>
    <hyperlink r:id="rId93" ref="L141"/>
    <hyperlink r:id="rId94" ref="L142"/>
    <hyperlink r:id="rId95" ref="L143"/>
    <hyperlink r:id="rId96" ref="L150"/>
    <hyperlink r:id="rId97" ref="L151"/>
    <hyperlink r:id="rId98" ref="L152"/>
    <hyperlink r:id="rId99" ref="L153"/>
    <hyperlink r:id="rId100" ref="L154"/>
    <hyperlink r:id="rId101" ref="L155"/>
    <hyperlink r:id="rId102" ref="L156"/>
    <hyperlink r:id="rId103" ref="L165"/>
    <hyperlink r:id="rId104" ref="L170"/>
    <hyperlink r:id="rId105" ref="L171"/>
    <hyperlink r:id="rId106" ref="L173"/>
    <hyperlink r:id="rId107" ref="L174"/>
    <hyperlink r:id="rId108" ref="L175"/>
    <hyperlink r:id="rId109" ref="L186"/>
    <hyperlink r:id="rId110" ref="L187"/>
    <hyperlink r:id="rId111" ref="L188"/>
    <hyperlink r:id="rId112" ref="L189"/>
    <hyperlink r:id="rId113" ref="L190"/>
    <hyperlink r:id="rId114" ref="L191"/>
    <hyperlink r:id="rId115" ref="L192"/>
    <hyperlink r:id="rId116" ref="L193"/>
    <hyperlink r:id="rId117" ref="L194"/>
    <hyperlink r:id="rId118" ref="L195"/>
    <hyperlink r:id="rId119" ref="L196"/>
    <hyperlink r:id="rId120" ref="L197"/>
    <hyperlink r:id="rId121" ref="L198"/>
    <hyperlink r:id="rId122" ref="L199"/>
    <hyperlink r:id="rId123" ref="L200"/>
    <hyperlink r:id="rId124" ref="L201"/>
    <hyperlink r:id="rId125" ref="L202"/>
    <hyperlink r:id="rId126" ref="L203"/>
    <hyperlink r:id="rId127" ref="L204"/>
    <hyperlink r:id="rId128" ref="L205"/>
    <hyperlink r:id="rId129" ref="L207"/>
    <hyperlink r:id="rId130" ref="L208"/>
    <hyperlink r:id="rId131" ref="L209"/>
    <hyperlink r:id="rId132" ref="L210"/>
    <hyperlink r:id="rId133" ref="L218"/>
    <hyperlink r:id="rId134" ref="L220"/>
    <hyperlink r:id="rId135" ref="L221"/>
    <hyperlink r:id="rId136" ref="L222"/>
    <hyperlink r:id="rId137" ref="L223"/>
    <hyperlink r:id="rId138" ref="L225"/>
    <hyperlink r:id="rId139" ref="L232"/>
    <hyperlink r:id="rId140" ref="L234"/>
    <hyperlink r:id="rId141" ref="L235"/>
    <hyperlink r:id="rId142" ref="L236"/>
    <hyperlink r:id="rId143" ref="L237"/>
    <hyperlink r:id="rId144" ref="L239"/>
    <hyperlink r:id="rId145" ref="L240"/>
    <hyperlink r:id="rId146" ref="L241"/>
    <hyperlink r:id="rId147" ref="L243"/>
    <hyperlink r:id="rId148" ref="L244"/>
    <hyperlink r:id="rId149" ref="L245"/>
    <hyperlink r:id="rId150" ref="L246"/>
    <hyperlink r:id="rId151" ref="L248"/>
    <hyperlink r:id="rId152" ref="L249"/>
    <hyperlink r:id="rId153" ref="L250"/>
    <hyperlink r:id="rId154" ref="L251"/>
    <hyperlink r:id="rId155" ref="L252"/>
    <hyperlink r:id="rId156" location=":~:text=581%2C%20de%209%20de%20mar%C3%A7o%20de%202021%20%5Balterada%5D&amp;text=Resumo%3A,trata%20o%20caput%20do%20art." ref="L253"/>
    <hyperlink r:id="rId157" ref="L255"/>
    <hyperlink r:id="rId158" ref="L259"/>
    <hyperlink r:id="rId159" ref="L260"/>
    <hyperlink r:id="rId160" ref="L261"/>
    <hyperlink r:id="rId161" ref="L262"/>
    <hyperlink r:id="rId162" ref="L263"/>
    <hyperlink r:id="rId163" ref="L264"/>
    <hyperlink r:id="rId164" ref="L265"/>
    <hyperlink r:id="rId165" ref="L266"/>
    <hyperlink r:id="rId166" ref="L277"/>
    <hyperlink r:id="rId167" ref="L278"/>
    <hyperlink r:id="rId168" ref="L279"/>
    <hyperlink r:id="rId169" ref="L280"/>
    <hyperlink r:id="rId170" ref="L281"/>
    <hyperlink r:id="rId171" ref="L285"/>
    <hyperlink r:id="rId172" ref="L290"/>
    <hyperlink r:id="rId173" ref="L318"/>
    <hyperlink r:id="rId174" ref="AF343"/>
    <hyperlink r:id="rId175" ref="AF344"/>
    <hyperlink r:id="rId176" ref="AF345"/>
    <hyperlink r:id="rId177" ref="AF346"/>
    <hyperlink r:id="rId178" ref="AF347"/>
    <hyperlink r:id="rId179" ref="L372"/>
    <hyperlink r:id="rId180" ref="L373"/>
    <hyperlink r:id="rId181" ref="L374"/>
    <hyperlink r:id="rId182" ref="L390"/>
    <hyperlink r:id="rId183" ref="L391"/>
    <hyperlink r:id="rId184" ref="L392"/>
    <hyperlink r:id="rId185" ref="L393"/>
    <hyperlink r:id="rId186" ref="L394"/>
    <hyperlink r:id="rId187" ref="L403"/>
    <hyperlink r:id="rId188" ref="L404"/>
    <hyperlink r:id="rId189" ref="L406"/>
    <hyperlink r:id="rId190" ref="L407"/>
    <hyperlink r:id="rId191" ref="L409"/>
    <hyperlink r:id="rId192" ref="L410"/>
    <hyperlink r:id="rId193" ref="L413"/>
    <hyperlink r:id="rId194" ref="L415"/>
    <hyperlink r:id="rId195" ref="L416"/>
    <hyperlink r:id="rId196" ref="L417"/>
    <hyperlink r:id="rId197" ref="L418"/>
    <hyperlink r:id="rId198" ref="L430"/>
    <hyperlink r:id="rId199" ref="L431"/>
    <hyperlink r:id="rId200" ref="L432"/>
    <hyperlink r:id="rId201" ref="L433"/>
    <hyperlink r:id="rId202" ref="L434"/>
    <hyperlink r:id="rId203" ref="L451"/>
    <hyperlink r:id="rId204" ref="L452"/>
    <hyperlink r:id="rId205" ref="L453"/>
    <hyperlink r:id="rId206" ref="L454"/>
    <hyperlink r:id="rId207" ref="L455"/>
    <hyperlink r:id="rId208" ref="L456"/>
    <hyperlink r:id="rId209" ref="L457"/>
    <hyperlink r:id="rId210" ref="L458"/>
    <hyperlink r:id="rId211" ref="L459"/>
    <hyperlink r:id="rId212" ref="L460"/>
    <hyperlink r:id="rId213" ref="L461"/>
    <hyperlink r:id="rId214" ref="L462"/>
    <hyperlink r:id="rId215" ref="L463"/>
    <hyperlink r:id="rId216" ref="L490"/>
    <hyperlink r:id="rId217" ref="L491"/>
    <hyperlink r:id="rId218" ref="L492"/>
    <hyperlink r:id="rId219" ref="L493"/>
    <hyperlink r:id="rId220" ref="L494"/>
    <hyperlink r:id="rId221" ref="L495"/>
    <hyperlink r:id="rId222" ref="L496"/>
    <hyperlink r:id="rId223" ref="L497"/>
    <hyperlink r:id="rId224" ref="L498"/>
    <hyperlink r:id="rId225" ref="L499"/>
    <hyperlink r:id="rId226" ref="L500"/>
    <hyperlink r:id="rId227" ref="L501"/>
    <hyperlink r:id="rId228" ref="L502"/>
    <hyperlink r:id="rId229" ref="L503"/>
    <hyperlink r:id="rId230" ref="L504"/>
    <hyperlink r:id="rId231" ref="L505"/>
    <hyperlink r:id="rId232" ref="L507"/>
    <hyperlink r:id="rId233" ref="L509"/>
    <hyperlink r:id="rId234" ref="L510"/>
    <hyperlink r:id="rId235" ref="L512"/>
    <hyperlink r:id="rId236" ref="L513"/>
    <hyperlink r:id="rId237" ref="L538"/>
    <hyperlink r:id="rId238" ref="L539"/>
    <hyperlink r:id="rId239" ref="L540"/>
    <hyperlink r:id="rId240" ref="L541"/>
    <hyperlink r:id="rId241" ref="L542"/>
    <hyperlink r:id="rId242" ref="L543"/>
    <hyperlink r:id="rId243" ref="L544"/>
    <hyperlink r:id="rId244" ref="L545"/>
    <hyperlink r:id="rId245" ref="L546"/>
    <hyperlink r:id="rId246" ref="L547"/>
    <hyperlink r:id="rId247" ref="L548"/>
    <hyperlink r:id="rId248" ref="L549"/>
    <hyperlink r:id="rId249" ref="L562"/>
    <hyperlink r:id="rId250" ref="L563"/>
    <hyperlink r:id="rId251" ref="L564"/>
    <hyperlink r:id="rId252" ref="L566"/>
    <hyperlink r:id="rId253" ref="L587"/>
    <hyperlink r:id="rId254" ref="L588"/>
    <hyperlink r:id="rId255" ref="L589"/>
    <hyperlink r:id="rId256" ref="L590"/>
    <hyperlink r:id="rId257" ref="L591"/>
    <hyperlink r:id="rId258" ref="L595"/>
    <hyperlink r:id="rId259" ref="L596"/>
    <hyperlink r:id="rId260" ref="L597"/>
    <hyperlink r:id="rId261" ref="L598"/>
    <hyperlink r:id="rId262" ref="L599"/>
    <hyperlink r:id="rId263" ref="L600"/>
    <hyperlink r:id="rId264" ref="L601"/>
    <hyperlink r:id="rId265" ref="L603"/>
    <hyperlink r:id="rId266" ref="L604"/>
    <hyperlink r:id="rId267" ref="L605"/>
    <hyperlink r:id="rId268" ref="L606"/>
    <hyperlink r:id="rId269" ref="L607"/>
    <hyperlink r:id="rId270" ref="L608"/>
    <hyperlink r:id="rId271" ref="L609"/>
    <hyperlink r:id="rId272" ref="L610"/>
    <hyperlink r:id="rId273" ref="L611"/>
    <hyperlink r:id="rId274" ref="L615"/>
    <hyperlink r:id="rId275" ref="L620"/>
    <hyperlink r:id="rId276" ref="L627"/>
    <hyperlink r:id="rId277" ref="L628"/>
    <hyperlink r:id="rId278" ref="L629"/>
    <hyperlink r:id="rId279" ref="L636"/>
    <hyperlink r:id="rId280" ref="L639"/>
  </hyperlinks>
  <printOptions/>
  <pageMargins bottom="0.787401575" footer="0.0" header="0.0" left="0.511811024" right="0.511811024" top="0.787401575"/>
  <pageSetup orientation="landscape"/>
  <drawing r:id="rId28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17.0"/>
    <col customWidth="1" min="2" max="2" width="24.43"/>
    <col customWidth="1" hidden="1" min="3" max="5" width="14.71"/>
    <col customWidth="1" min="6" max="6" width="12.86"/>
    <col customWidth="1" min="7" max="7" width="17.43"/>
    <col customWidth="1" min="8" max="9" width="15.29"/>
    <col customWidth="1" min="10" max="10" width="30.71"/>
    <col customWidth="1" min="11" max="11" width="17.43"/>
    <col customWidth="1" min="12" max="12" width="37.57"/>
    <col customWidth="1" hidden="1" min="13" max="49" width="14.71"/>
  </cols>
  <sheetData>
    <row r="1">
      <c r="A1" s="1"/>
      <c r="B1" s="5"/>
      <c r="C1" s="2"/>
      <c r="D1" s="2"/>
      <c r="E1" s="3"/>
      <c r="F1" s="5"/>
      <c r="G1" s="5"/>
      <c r="H1" s="5"/>
      <c r="I1" s="5"/>
      <c r="J1" s="5"/>
      <c r="K1" s="23"/>
      <c r="L1" s="5"/>
      <c r="M1" s="1"/>
      <c r="N1" s="1"/>
      <c r="O1" s="1"/>
      <c r="P1" s="1"/>
      <c r="Q1" s="1"/>
      <c r="R1" s="1"/>
      <c r="S1" s="1"/>
      <c r="T1" s="1"/>
      <c r="U1" s="5"/>
      <c r="V1" s="5"/>
      <c r="W1" s="5"/>
      <c r="X1" s="5"/>
      <c r="Y1" s="5"/>
      <c r="Z1" s="5"/>
      <c r="AA1" s="5"/>
      <c r="AB1" s="5"/>
      <c r="AC1" s="5"/>
      <c r="AD1" s="5"/>
      <c r="AE1" s="6"/>
      <c r="AF1" s="5"/>
      <c r="AG1" s="7"/>
      <c r="AH1" s="6"/>
      <c r="AI1" s="8"/>
      <c r="AJ1" s="5"/>
      <c r="AK1" s="5"/>
      <c r="AL1" s="5"/>
      <c r="AM1" s="5"/>
      <c r="AN1" s="5"/>
      <c r="AO1" s="5"/>
      <c r="AP1" s="5"/>
      <c r="AQ1" s="5"/>
      <c r="AR1" s="5"/>
      <c r="AS1" s="5"/>
      <c r="AT1" s="5"/>
      <c r="AU1" s="9"/>
      <c r="AV1" s="1"/>
      <c r="AW1" s="1"/>
    </row>
    <row r="2">
      <c r="A2" s="1"/>
      <c r="B2" s="5"/>
      <c r="C2" s="2"/>
      <c r="D2" s="2"/>
      <c r="E2" s="3"/>
      <c r="F2" s="5"/>
      <c r="G2" s="5"/>
      <c r="H2" s="5"/>
      <c r="J2" s="5"/>
      <c r="K2" s="5"/>
      <c r="L2" s="5"/>
      <c r="M2" s="1"/>
      <c r="N2" s="1"/>
      <c r="O2" s="1"/>
      <c r="P2" s="1"/>
      <c r="Q2" s="1"/>
      <c r="R2" s="1"/>
      <c r="S2" s="1"/>
      <c r="T2" s="1"/>
      <c r="U2" s="5"/>
      <c r="V2" s="5"/>
      <c r="W2" s="5"/>
      <c r="X2" s="5"/>
      <c r="Y2" s="5"/>
      <c r="Z2" s="5"/>
      <c r="AA2" s="5"/>
      <c r="AB2" s="5"/>
      <c r="AC2" s="5"/>
      <c r="AD2" s="5"/>
      <c r="AE2" s="6"/>
      <c r="AF2" s="5"/>
      <c r="AG2" s="7"/>
      <c r="AH2" s="6"/>
      <c r="AI2" s="8"/>
      <c r="AJ2" s="5"/>
      <c r="AK2" s="5"/>
      <c r="AL2" s="5"/>
      <c r="AM2" s="5"/>
      <c r="AN2" s="5"/>
      <c r="AO2" s="5"/>
      <c r="AP2" s="5"/>
      <c r="AQ2" s="5"/>
      <c r="AR2" s="5"/>
      <c r="AS2" s="5"/>
      <c r="AT2" s="5"/>
      <c r="AU2" s="9"/>
      <c r="AV2" s="1"/>
      <c r="AW2" s="1"/>
    </row>
    <row r="3">
      <c r="A3" s="1"/>
      <c r="B3" s="5"/>
      <c r="C3" s="2"/>
      <c r="D3" s="2"/>
      <c r="E3" s="3"/>
      <c r="F3" s="5"/>
      <c r="G3" s="5"/>
      <c r="H3" s="5"/>
      <c r="I3" s="5"/>
      <c r="J3" s="5"/>
      <c r="K3" s="5"/>
      <c r="L3" s="5"/>
      <c r="M3" s="1"/>
      <c r="N3" s="1"/>
      <c r="O3" s="1"/>
      <c r="P3" s="1"/>
      <c r="Q3" s="1"/>
      <c r="R3" s="1"/>
      <c r="S3" s="1"/>
      <c r="T3" s="1"/>
      <c r="U3" s="5"/>
      <c r="V3" s="5"/>
      <c r="W3" s="5"/>
      <c r="X3" s="5"/>
      <c r="Y3" s="5"/>
      <c r="Z3" s="5"/>
      <c r="AA3" s="5"/>
      <c r="AB3" s="5"/>
      <c r="AC3" s="5"/>
      <c r="AD3" s="5"/>
      <c r="AE3" s="6"/>
      <c r="AF3" s="5"/>
      <c r="AG3" s="7"/>
      <c r="AH3" s="6"/>
      <c r="AI3" s="8"/>
      <c r="AJ3" s="5"/>
      <c r="AK3" s="5"/>
      <c r="AL3" s="5"/>
      <c r="AM3" s="5"/>
      <c r="AN3" s="5"/>
      <c r="AO3" s="5"/>
      <c r="AP3" s="5"/>
      <c r="AQ3" s="5"/>
      <c r="AR3" s="5"/>
      <c r="AS3" s="5"/>
      <c r="AT3" s="5"/>
      <c r="AU3" s="9"/>
      <c r="AV3" s="1"/>
      <c r="AW3" s="1"/>
    </row>
    <row r="4">
      <c r="A4" s="1"/>
      <c r="B4" s="5"/>
      <c r="C4" s="2"/>
      <c r="D4" s="2"/>
      <c r="E4" s="3"/>
      <c r="F4" s="5"/>
      <c r="G4" s="5"/>
      <c r="H4" s="5"/>
      <c r="I4" s="5"/>
      <c r="J4" s="5"/>
      <c r="K4" s="5"/>
      <c r="L4" s="5"/>
      <c r="M4" s="1"/>
      <c r="N4" s="1"/>
      <c r="O4" s="1"/>
      <c r="P4" s="1"/>
      <c r="Q4" s="1"/>
      <c r="R4" s="1"/>
      <c r="S4" s="1"/>
      <c r="T4" s="1"/>
      <c r="U4" s="5"/>
      <c r="V4" s="5"/>
      <c r="W4" s="5"/>
      <c r="X4" s="5"/>
      <c r="Y4" s="5"/>
      <c r="Z4" s="5"/>
      <c r="AA4" s="5"/>
      <c r="AB4" s="5"/>
      <c r="AC4" s="5"/>
      <c r="AD4" s="5"/>
      <c r="AE4" s="6"/>
      <c r="AF4" s="5"/>
      <c r="AG4" s="7"/>
      <c r="AH4" s="6"/>
      <c r="AI4" s="8"/>
      <c r="AJ4" s="5"/>
      <c r="AK4" s="5"/>
      <c r="AL4" s="5"/>
      <c r="AM4" s="5"/>
      <c r="AN4" s="5"/>
      <c r="AO4" s="5"/>
      <c r="AP4" s="5"/>
      <c r="AQ4" s="5"/>
      <c r="AR4" s="5"/>
      <c r="AS4" s="5"/>
      <c r="AT4" s="5"/>
      <c r="AU4" s="9"/>
      <c r="AV4" s="1"/>
      <c r="AW4" s="1"/>
    </row>
    <row r="5">
      <c r="A5" s="1"/>
      <c r="B5" s="5"/>
      <c r="C5" s="2"/>
      <c r="D5" s="2"/>
      <c r="E5" s="3"/>
      <c r="F5" s="5"/>
      <c r="G5" s="5"/>
      <c r="H5" s="5"/>
      <c r="I5" s="5"/>
      <c r="J5" s="5"/>
      <c r="K5" s="5"/>
      <c r="L5" s="5"/>
      <c r="M5" s="1"/>
      <c r="N5" s="1"/>
      <c r="O5" s="1"/>
      <c r="P5" s="1"/>
      <c r="Q5" s="1"/>
      <c r="R5" s="1"/>
      <c r="S5" s="1"/>
      <c r="T5" s="1"/>
      <c r="U5" s="5"/>
      <c r="V5" s="5"/>
      <c r="W5" s="5"/>
      <c r="X5" s="5"/>
      <c r="Y5" s="5"/>
      <c r="Z5" s="5"/>
      <c r="AA5" s="5"/>
      <c r="AB5" s="5"/>
      <c r="AC5" s="5"/>
      <c r="AD5" s="5"/>
      <c r="AE5" s="6"/>
      <c r="AF5" s="5"/>
      <c r="AG5" s="7"/>
      <c r="AH5" s="6"/>
      <c r="AI5" s="8"/>
      <c r="AJ5" s="5"/>
      <c r="AK5" s="5"/>
      <c r="AL5" s="5"/>
      <c r="AM5" s="5"/>
      <c r="AN5" s="5"/>
      <c r="AO5" s="5"/>
      <c r="AP5" s="5"/>
      <c r="AQ5" s="5"/>
      <c r="AR5" s="5"/>
      <c r="AS5" s="5"/>
      <c r="AT5" s="5"/>
      <c r="AU5" s="9"/>
      <c r="AV5" s="1"/>
      <c r="AW5" s="1"/>
    </row>
    <row r="6">
      <c r="A6" s="1"/>
      <c r="B6" s="5"/>
      <c r="C6" s="2"/>
      <c r="D6" s="2"/>
      <c r="E6" s="3"/>
      <c r="F6" s="5"/>
      <c r="G6" s="5"/>
      <c r="H6" s="5"/>
      <c r="I6" s="5"/>
      <c r="J6" s="5"/>
      <c r="K6" s="5"/>
      <c r="L6" s="5"/>
      <c r="M6" s="1"/>
      <c r="N6" s="1"/>
      <c r="O6" s="1"/>
      <c r="P6" s="1"/>
      <c r="Q6" s="1"/>
      <c r="R6" s="1"/>
      <c r="S6" s="1"/>
      <c r="T6" s="1"/>
      <c r="U6" s="5"/>
      <c r="V6" s="5"/>
      <c r="W6" s="5"/>
      <c r="X6" s="5"/>
      <c r="Y6" s="5"/>
      <c r="Z6" s="5"/>
      <c r="AA6" s="5"/>
      <c r="AB6" s="5"/>
      <c r="AC6" s="5"/>
      <c r="AD6" s="5"/>
      <c r="AE6" s="6"/>
      <c r="AF6" s="5"/>
      <c r="AG6" s="7"/>
      <c r="AH6" s="6"/>
      <c r="AI6" s="8"/>
      <c r="AJ6" s="5"/>
      <c r="AK6" s="5"/>
      <c r="AL6" s="5"/>
      <c r="AM6" s="5"/>
      <c r="AN6" s="5"/>
      <c r="AO6" s="5"/>
      <c r="AP6" s="5"/>
      <c r="AQ6" s="5"/>
      <c r="AR6" s="5"/>
      <c r="AS6" s="5"/>
      <c r="AT6" s="5"/>
      <c r="AU6" s="9"/>
      <c r="AV6" s="1"/>
      <c r="AW6" s="1"/>
    </row>
    <row r="7">
      <c r="A7" s="1"/>
      <c r="B7" s="5"/>
      <c r="C7" s="2"/>
      <c r="D7" s="2"/>
      <c r="E7" s="3"/>
      <c r="F7" s="5"/>
      <c r="G7" s="5"/>
      <c r="H7" s="5"/>
      <c r="I7" s="5"/>
      <c r="J7" s="5"/>
      <c r="K7" s="5"/>
      <c r="L7" s="5"/>
      <c r="M7" s="1"/>
      <c r="N7" s="1"/>
      <c r="O7" s="1"/>
      <c r="P7" s="1"/>
      <c r="Q7" s="1"/>
      <c r="R7" s="1"/>
      <c r="S7" s="1"/>
      <c r="T7" s="1"/>
      <c r="U7" s="5"/>
      <c r="V7" s="5"/>
      <c r="W7" s="5"/>
      <c r="X7" s="5"/>
      <c r="Y7" s="5"/>
      <c r="Z7" s="5"/>
      <c r="AA7" s="5"/>
      <c r="AB7" s="5"/>
      <c r="AC7" s="5"/>
      <c r="AD7" s="5"/>
      <c r="AE7" s="6"/>
      <c r="AF7" s="5"/>
      <c r="AG7" s="7"/>
      <c r="AH7" s="6"/>
      <c r="AI7" s="8"/>
      <c r="AJ7" s="5"/>
      <c r="AK7" s="5"/>
      <c r="AL7" s="5"/>
      <c r="AM7" s="5"/>
      <c r="AN7" s="5"/>
      <c r="AO7" s="5"/>
      <c r="AP7" s="5"/>
      <c r="AQ7" s="5"/>
      <c r="AR7" s="5"/>
      <c r="AS7" s="5"/>
      <c r="AT7" s="5"/>
      <c r="AU7" s="9"/>
      <c r="AV7" s="1"/>
      <c r="AW7" s="1"/>
    </row>
    <row r="8">
      <c r="A8" s="1"/>
      <c r="B8" s="5"/>
      <c r="C8" s="2"/>
      <c r="D8" s="2"/>
      <c r="E8" s="3"/>
      <c r="F8" s="5"/>
      <c r="G8" s="5"/>
      <c r="H8" s="5"/>
      <c r="I8" s="5"/>
      <c r="J8" s="5"/>
      <c r="K8" s="5"/>
      <c r="L8" s="5"/>
      <c r="M8" s="1"/>
      <c r="N8" s="1"/>
      <c r="O8" s="1"/>
      <c r="P8" s="1"/>
      <c r="Q8" s="1"/>
      <c r="R8" s="1"/>
      <c r="S8" s="1"/>
      <c r="T8" s="1"/>
      <c r="U8" s="5"/>
      <c r="V8" s="5"/>
      <c r="W8" s="5"/>
      <c r="X8" s="5"/>
      <c r="Y8" s="5"/>
      <c r="Z8" s="5"/>
      <c r="AA8" s="5"/>
      <c r="AB8" s="5"/>
      <c r="AC8" s="5"/>
      <c r="AD8" s="5"/>
      <c r="AE8" s="6"/>
      <c r="AF8" s="5"/>
      <c r="AG8" s="7"/>
      <c r="AH8" s="6"/>
      <c r="AI8" s="8"/>
      <c r="AJ8" s="5"/>
      <c r="AK8" s="5"/>
      <c r="AL8" s="5"/>
      <c r="AM8" s="5"/>
      <c r="AN8" s="5"/>
      <c r="AO8" s="5"/>
      <c r="AP8" s="5"/>
      <c r="AQ8" s="5"/>
      <c r="AR8" s="5"/>
      <c r="AS8" s="5"/>
      <c r="AT8" s="5"/>
      <c r="AU8" s="9"/>
      <c r="AV8" s="1"/>
      <c r="AW8" s="1"/>
    </row>
    <row r="9">
      <c r="A9" s="1"/>
      <c r="B9" s="5"/>
      <c r="C9" s="2"/>
      <c r="D9" s="2"/>
      <c r="E9" s="3"/>
      <c r="F9" s="5"/>
      <c r="G9" s="5"/>
      <c r="H9" s="5"/>
      <c r="I9" s="5"/>
      <c r="J9" s="5"/>
      <c r="K9" s="5"/>
      <c r="L9" s="5"/>
      <c r="M9" s="1"/>
      <c r="N9" s="1"/>
      <c r="O9" s="1"/>
      <c r="P9" s="1"/>
      <c r="Q9" s="1"/>
      <c r="R9" s="1"/>
      <c r="S9" s="1"/>
      <c r="T9" s="1"/>
      <c r="U9" s="5"/>
      <c r="V9" s="5"/>
      <c r="W9" s="5"/>
      <c r="X9" s="5"/>
      <c r="Y9" s="5"/>
      <c r="Z9" s="5"/>
      <c r="AA9" s="5"/>
      <c r="AB9" s="5"/>
      <c r="AC9" s="5"/>
      <c r="AD9" s="5"/>
      <c r="AE9" s="6"/>
      <c r="AF9" s="5"/>
      <c r="AG9" s="7"/>
      <c r="AH9" s="6"/>
      <c r="AI9" s="8"/>
      <c r="AJ9" s="5"/>
      <c r="AK9" s="5"/>
      <c r="AL9" s="5"/>
      <c r="AM9" s="5"/>
      <c r="AN9" s="5"/>
      <c r="AO9" s="5"/>
      <c r="AP9" s="5"/>
      <c r="AQ9" s="5"/>
      <c r="AR9" s="5"/>
      <c r="AS9" s="5"/>
      <c r="AT9" s="5"/>
      <c r="AU9" s="9"/>
      <c r="AV9" s="1"/>
      <c r="AW9" s="1"/>
    </row>
    <row r="10">
      <c r="A10" s="1"/>
      <c r="B10" s="5"/>
      <c r="C10" s="2"/>
      <c r="D10" s="2"/>
      <c r="E10" s="3"/>
      <c r="F10" s="5"/>
      <c r="G10" s="5"/>
      <c r="H10" s="5"/>
      <c r="I10" s="5"/>
      <c r="J10" s="5"/>
      <c r="K10" s="5"/>
      <c r="L10" s="5"/>
      <c r="M10" s="1"/>
      <c r="N10" s="1"/>
      <c r="O10" s="1"/>
      <c r="P10" s="1"/>
      <c r="Q10" s="1"/>
      <c r="R10" s="1"/>
      <c r="S10" s="1"/>
      <c r="T10" s="1"/>
      <c r="U10" s="5"/>
      <c r="V10" s="5"/>
      <c r="W10" s="5"/>
      <c r="X10" s="5"/>
      <c r="Y10" s="5"/>
      <c r="Z10" s="5"/>
      <c r="AA10" s="5"/>
      <c r="AB10" s="5"/>
      <c r="AC10" s="5"/>
      <c r="AD10" s="5"/>
      <c r="AE10" s="6"/>
      <c r="AF10" s="5"/>
      <c r="AG10" s="7"/>
      <c r="AH10" s="6"/>
      <c r="AI10" s="8"/>
      <c r="AJ10" s="5"/>
      <c r="AK10" s="5"/>
      <c r="AL10" s="5"/>
      <c r="AM10" s="5"/>
      <c r="AN10" s="5"/>
      <c r="AO10" s="5"/>
      <c r="AP10" s="5"/>
      <c r="AQ10" s="5"/>
      <c r="AR10" s="5"/>
      <c r="AS10" s="5"/>
      <c r="AT10" s="5"/>
      <c r="AU10" s="9"/>
      <c r="AV10" s="1"/>
      <c r="AW10" s="1"/>
    </row>
    <row r="11">
      <c r="A11" s="1"/>
      <c r="B11" s="5"/>
      <c r="C11" s="2"/>
      <c r="D11" s="2"/>
      <c r="E11" s="3"/>
      <c r="F11" s="5"/>
      <c r="G11" s="5"/>
      <c r="H11" s="5"/>
      <c r="I11" s="5"/>
      <c r="J11" s="5"/>
      <c r="K11" s="5"/>
      <c r="L11" s="5"/>
      <c r="M11" s="1"/>
      <c r="N11" s="1"/>
      <c r="O11" s="1"/>
      <c r="P11" s="1"/>
      <c r="Q11" s="1"/>
      <c r="R11" s="1"/>
      <c r="S11" s="1"/>
      <c r="T11" s="1"/>
      <c r="U11" s="5"/>
      <c r="V11" s="5"/>
      <c r="W11" s="5"/>
      <c r="X11" s="5"/>
      <c r="Y11" s="5"/>
      <c r="Z11" s="5"/>
      <c r="AA11" s="5"/>
      <c r="AB11" s="5"/>
      <c r="AC11" s="5"/>
      <c r="AD11" s="5"/>
      <c r="AE11" s="6"/>
      <c r="AF11" s="5"/>
      <c r="AG11" s="7"/>
      <c r="AH11" s="6"/>
      <c r="AI11" s="8"/>
      <c r="AJ11" s="5"/>
      <c r="AK11" s="5"/>
      <c r="AL11" s="5"/>
      <c r="AM11" s="5"/>
      <c r="AN11" s="5"/>
      <c r="AO11" s="5"/>
      <c r="AP11" s="5"/>
      <c r="AQ11" s="5"/>
      <c r="AR11" s="5"/>
      <c r="AS11" s="5"/>
      <c r="AT11" s="5"/>
      <c r="AU11" s="9"/>
      <c r="AV11" s="1"/>
      <c r="AW11" s="1"/>
    </row>
    <row r="12">
      <c r="A12" s="1"/>
      <c r="B12" s="5"/>
      <c r="C12" s="2"/>
      <c r="D12" s="2"/>
      <c r="E12" s="3"/>
      <c r="F12" s="5"/>
      <c r="G12" s="5"/>
      <c r="H12" s="5"/>
      <c r="I12" s="5"/>
      <c r="J12" s="5"/>
      <c r="K12" s="5"/>
      <c r="L12" s="5"/>
      <c r="M12" s="1"/>
      <c r="N12" s="1"/>
      <c r="O12" s="1"/>
      <c r="P12" s="1"/>
      <c r="Q12" s="1"/>
      <c r="R12" s="1"/>
      <c r="S12" s="1"/>
      <c r="T12" s="1"/>
      <c r="U12" s="5"/>
      <c r="V12" s="5"/>
      <c r="W12" s="5"/>
      <c r="X12" s="5"/>
      <c r="Y12" s="5"/>
      <c r="Z12" s="5"/>
      <c r="AA12" s="5"/>
      <c r="AB12" s="5"/>
      <c r="AC12" s="5"/>
      <c r="AD12" s="5"/>
      <c r="AE12" s="6"/>
      <c r="AF12" s="5"/>
      <c r="AG12" s="7"/>
      <c r="AH12" s="6"/>
      <c r="AI12" s="8"/>
      <c r="AJ12" s="5"/>
      <c r="AK12" s="5"/>
      <c r="AL12" s="5"/>
      <c r="AM12" s="5"/>
      <c r="AN12" s="5"/>
      <c r="AO12" s="5"/>
      <c r="AP12" s="5"/>
      <c r="AQ12" s="5"/>
      <c r="AR12" s="5"/>
      <c r="AS12" s="5"/>
      <c r="AT12" s="5"/>
      <c r="AU12" s="9"/>
      <c r="AV12" s="1"/>
      <c r="AW12" s="1"/>
    </row>
    <row r="13">
      <c r="A13" s="1"/>
      <c r="B13" s="5"/>
      <c r="C13" s="2"/>
      <c r="D13" s="2"/>
      <c r="E13" s="3"/>
      <c r="F13" s="5"/>
      <c r="G13" s="5"/>
      <c r="H13" s="5"/>
      <c r="I13" s="5"/>
      <c r="J13" s="5"/>
      <c r="K13" s="5"/>
      <c r="L13" s="5"/>
      <c r="M13" s="1"/>
      <c r="N13" s="1"/>
      <c r="O13" s="1"/>
      <c r="P13" s="1"/>
      <c r="Q13" s="1"/>
      <c r="R13" s="1"/>
      <c r="S13" s="1"/>
      <c r="T13" s="1"/>
      <c r="U13" s="5"/>
      <c r="V13" s="5"/>
      <c r="W13" s="5"/>
      <c r="X13" s="5"/>
      <c r="Y13" s="5"/>
      <c r="Z13" s="5"/>
      <c r="AA13" s="5"/>
      <c r="AB13" s="5"/>
      <c r="AC13" s="5"/>
      <c r="AD13" s="5"/>
      <c r="AE13" s="6"/>
      <c r="AF13" s="5"/>
      <c r="AG13" s="7"/>
      <c r="AH13" s="6"/>
      <c r="AI13" s="8"/>
      <c r="AJ13" s="5"/>
      <c r="AK13" s="5"/>
      <c r="AL13" s="5"/>
      <c r="AM13" s="5"/>
      <c r="AN13" s="5"/>
      <c r="AO13" s="5"/>
      <c r="AP13" s="5"/>
      <c r="AQ13" s="5"/>
      <c r="AR13" s="5"/>
      <c r="AS13" s="5"/>
      <c r="AT13" s="5"/>
      <c r="AU13" s="9"/>
      <c r="AV13" s="1"/>
      <c r="AW13" s="1"/>
    </row>
    <row r="14">
      <c r="A14" s="1"/>
      <c r="B14" s="5"/>
      <c r="C14" s="2"/>
      <c r="D14" s="2"/>
      <c r="E14" s="3"/>
      <c r="F14" s="5"/>
      <c r="G14" s="5"/>
      <c r="H14" s="5"/>
      <c r="I14" s="5"/>
      <c r="J14" s="5"/>
      <c r="K14" s="5"/>
      <c r="L14" s="5"/>
      <c r="M14" s="1"/>
      <c r="N14" s="1"/>
      <c r="O14" s="1"/>
      <c r="P14" s="1"/>
      <c r="Q14" s="1"/>
      <c r="R14" s="1"/>
      <c r="S14" s="1"/>
      <c r="T14" s="1"/>
      <c r="U14" s="5"/>
      <c r="V14" s="5"/>
      <c r="W14" s="5"/>
      <c r="X14" s="5"/>
      <c r="Y14" s="5"/>
      <c r="Z14" s="5"/>
      <c r="AA14" s="5"/>
      <c r="AB14" s="5"/>
      <c r="AC14" s="5"/>
      <c r="AD14" s="5"/>
      <c r="AE14" s="6"/>
      <c r="AF14" s="5"/>
      <c r="AG14" s="7"/>
      <c r="AH14" s="6"/>
      <c r="AI14" s="8"/>
      <c r="AJ14" s="5"/>
      <c r="AK14" s="5"/>
      <c r="AL14" s="5"/>
      <c r="AM14" s="5"/>
      <c r="AN14" s="5"/>
      <c r="AO14" s="5"/>
      <c r="AP14" s="5"/>
      <c r="AQ14" s="5"/>
      <c r="AR14" s="5"/>
      <c r="AS14" s="5"/>
      <c r="AT14" s="5"/>
      <c r="AU14" s="9"/>
      <c r="AV14" s="1"/>
      <c r="AW14" s="1"/>
    </row>
    <row r="15">
      <c r="B15" s="5"/>
      <c r="C15" s="2"/>
      <c r="D15" s="2"/>
      <c r="E15" s="3"/>
      <c r="F15" s="5"/>
      <c r="G15" s="5"/>
      <c r="H15" s="5"/>
      <c r="I15" s="234">
        <v>45996.0</v>
      </c>
      <c r="J15" s="5"/>
      <c r="K15" s="5"/>
      <c r="L15" s="5"/>
      <c r="M15" s="1"/>
      <c r="N15" s="1"/>
      <c r="O15" s="1"/>
      <c r="P15" s="1"/>
      <c r="Q15" s="1"/>
      <c r="R15" s="1"/>
      <c r="S15" s="1"/>
      <c r="T15" s="1"/>
      <c r="U15" s="5"/>
      <c r="V15" s="5"/>
      <c r="W15" s="5"/>
      <c r="X15" s="5"/>
      <c r="Y15" s="5"/>
      <c r="Z15" s="5"/>
      <c r="AA15" s="5"/>
      <c r="AB15" s="5"/>
      <c r="AC15" s="5"/>
      <c r="AD15" s="5"/>
      <c r="AE15" s="6"/>
      <c r="AF15" s="5"/>
      <c r="AG15" s="7"/>
      <c r="AH15" s="6"/>
      <c r="AI15" s="8"/>
      <c r="AJ15" s="5"/>
      <c r="AK15" s="5"/>
      <c r="AL15" s="5"/>
      <c r="AM15" s="5"/>
      <c r="AN15" s="5"/>
      <c r="AO15" s="5"/>
      <c r="AP15" s="5"/>
      <c r="AQ15" s="5"/>
      <c r="AR15" s="5"/>
      <c r="AS15" s="5"/>
      <c r="AT15" s="5"/>
      <c r="AU15" s="9"/>
      <c r="AV15" s="1"/>
      <c r="AW15" s="1"/>
    </row>
    <row r="16">
      <c r="C16" s="2"/>
      <c r="D16" s="2"/>
      <c r="E16" s="3"/>
      <c r="F16" s="5"/>
      <c r="G16" s="5"/>
      <c r="H16" s="5"/>
      <c r="I16" s="5"/>
      <c r="J16" s="5"/>
      <c r="K16" s="5"/>
      <c r="L16" s="5"/>
      <c r="M16" s="1"/>
      <c r="N16" s="1"/>
      <c r="O16" s="1"/>
      <c r="P16" s="1"/>
      <c r="Q16" s="1"/>
      <c r="R16" s="1"/>
      <c r="S16" s="1"/>
      <c r="T16" s="1"/>
      <c r="U16" s="5"/>
      <c r="V16" s="5"/>
      <c r="W16" s="5"/>
      <c r="X16" s="5"/>
      <c r="Y16" s="5"/>
      <c r="Z16" s="5"/>
      <c r="AA16" s="5"/>
      <c r="AB16" s="5"/>
      <c r="AC16" s="5"/>
      <c r="AD16" s="5"/>
      <c r="AE16" s="6"/>
      <c r="AF16" s="5"/>
      <c r="AG16" s="7"/>
      <c r="AH16" s="6"/>
      <c r="AI16" s="8"/>
      <c r="AJ16" s="5"/>
      <c r="AK16" s="5"/>
      <c r="AL16" s="5"/>
      <c r="AM16" s="5"/>
      <c r="AN16" s="5"/>
      <c r="AO16" s="5"/>
      <c r="AP16" s="5"/>
      <c r="AQ16" s="5"/>
      <c r="AR16" s="5"/>
      <c r="AS16" s="5"/>
      <c r="AT16" s="5"/>
      <c r="AU16" s="9"/>
      <c r="AV16" s="1"/>
      <c r="AW16" s="1"/>
    </row>
    <row r="17">
      <c r="A17" s="1"/>
      <c r="B17" s="5"/>
      <c r="C17" s="2"/>
      <c r="D17" s="2"/>
      <c r="E17" s="3"/>
      <c r="F17" s="5"/>
      <c r="G17" s="5"/>
      <c r="H17" s="5"/>
      <c r="I17" s="5"/>
      <c r="J17" s="5"/>
      <c r="K17" s="5"/>
      <c r="L17" s="5"/>
      <c r="M17" s="1"/>
      <c r="N17" s="1"/>
      <c r="O17" s="1"/>
      <c r="P17" s="1"/>
      <c r="Q17" s="1"/>
      <c r="R17" s="1"/>
      <c r="S17" s="1"/>
      <c r="T17" s="1"/>
      <c r="U17" s="5"/>
      <c r="V17" s="5"/>
      <c r="W17" s="5"/>
      <c r="X17" s="5"/>
      <c r="Y17" s="5"/>
      <c r="Z17" s="5"/>
      <c r="AA17" s="5"/>
      <c r="AB17" s="5"/>
      <c r="AC17" s="5"/>
      <c r="AD17" s="5"/>
      <c r="AE17" s="6"/>
      <c r="AF17" s="5"/>
      <c r="AG17" s="7"/>
      <c r="AH17" s="6"/>
      <c r="AI17" s="8"/>
      <c r="AJ17" s="5"/>
      <c r="AK17" s="5"/>
      <c r="AL17" s="5"/>
      <c r="AM17" s="5"/>
      <c r="AN17" s="5"/>
      <c r="AO17" s="5"/>
      <c r="AP17" s="5"/>
      <c r="AQ17" s="5"/>
      <c r="AR17" s="5"/>
      <c r="AS17" s="5"/>
      <c r="AT17" s="5"/>
      <c r="AU17" s="9"/>
      <c r="AV17" s="1"/>
      <c r="AW17" s="1"/>
    </row>
    <row r="18">
      <c r="A18" s="1"/>
      <c r="C18" s="2"/>
      <c r="D18" s="2"/>
      <c r="E18" s="3"/>
      <c r="F18" s="5"/>
      <c r="G18" s="5"/>
      <c r="H18" s="5"/>
      <c r="I18" s="5"/>
      <c r="J18" s="5"/>
      <c r="K18" s="5"/>
      <c r="L18" s="5"/>
      <c r="M18" s="1"/>
      <c r="N18" s="1"/>
      <c r="O18" s="1"/>
      <c r="P18" s="1"/>
      <c r="Q18" s="1"/>
      <c r="R18" s="1"/>
      <c r="S18" s="1"/>
      <c r="T18" s="1"/>
      <c r="U18" s="5"/>
      <c r="V18" s="5"/>
      <c r="W18" s="5"/>
      <c r="X18" s="5"/>
      <c r="Y18" s="5"/>
      <c r="Z18" s="5"/>
      <c r="AA18" s="5"/>
      <c r="AB18" s="5"/>
      <c r="AC18" s="5"/>
      <c r="AD18" s="5"/>
      <c r="AE18" s="6"/>
      <c r="AF18" s="5"/>
      <c r="AG18" s="7"/>
      <c r="AH18" s="6"/>
      <c r="AI18" s="8"/>
      <c r="AJ18" s="5"/>
      <c r="AK18" s="5"/>
      <c r="AL18" s="5"/>
      <c r="AM18" s="5"/>
      <c r="AN18" s="5"/>
      <c r="AO18" s="5"/>
      <c r="AP18" s="5"/>
      <c r="AQ18" s="5"/>
      <c r="AR18" s="5"/>
      <c r="AS18" s="5"/>
      <c r="AT18" s="5"/>
      <c r="AU18" s="9"/>
      <c r="AV18" s="1"/>
      <c r="AW18" s="1"/>
    </row>
    <row r="19">
      <c r="A19" s="1"/>
      <c r="B19" s="5"/>
      <c r="C19" s="2"/>
      <c r="D19" s="2"/>
      <c r="E19" s="3"/>
      <c r="F19" s="5"/>
      <c r="G19" s="5"/>
      <c r="H19" s="5"/>
      <c r="I19" s="5"/>
      <c r="J19" s="5"/>
      <c r="K19" s="5"/>
      <c r="L19" s="5"/>
      <c r="M19" s="1"/>
      <c r="N19" s="1"/>
      <c r="O19" s="1"/>
      <c r="P19" s="1"/>
      <c r="Q19" s="1"/>
      <c r="R19" s="1"/>
      <c r="S19" s="1"/>
      <c r="T19" s="1"/>
      <c r="U19" s="5"/>
      <c r="V19" s="5"/>
      <c r="W19" s="5"/>
      <c r="X19" s="5"/>
      <c r="Y19" s="5"/>
      <c r="Z19" s="5"/>
      <c r="AA19" s="5"/>
      <c r="AB19" s="5"/>
      <c r="AC19" s="5"/>
      <c r="AD19" s="5"/>
      <c r="AE19" s="6"/>
      <c r="AF19" s="5"/>
      <c r="AG19" s="7"/>
      <c r="AH19" s="6"/>
      <c r="AI19" s="8"/>
      <c r="AJ19" s="5"/>
      <c r="AK19" s="5"/>
      <c r="AL19" s="5"/>
      <c r="AM19" s="5"/>
      <c r="AN19" s="5"/>
      <c r="AO19" s="5"/>
      <c r="AP19" s="5"/>
      <c r="AQ19" s="5"/>
      <c r="AR19" s="5"/>
      <c r="AS19" s="5"/>
      <c r="AT19" s="5"/>
      <c r="AU19" s="9"/>
      <c r="AV19" s="1"/>
      <c r="AW19" s="1"/>
    </row>
    <row r="20">
      <c r="A20" s="1"/>
      <c r="B20" s="5"/>
      <c r="C20" s="2"/>
      <c r="D20" s="2"/>
      <c r="E20" s="3"/>
      <c r="F20" s="5"/>
      <c r="G20" s="5"/>
      <c r="H20" s="5"/>
      <c r="I20" s="5"/>
      <c r="J20" s="5"/>
      <c r="K20" s="5"/>
      <c r="L20" s="5"/>
      <c r="M20" s="1"/>
      <c r="N20" s="1"/>
      <c r="O20" s="1"/>
      <c r="P20" s="1"/>
      <c r="Q20" s="1"/>
      <c r="R20" s="1"/>
      <c r="S20" s="1"/>
      <c r="T20" s="1"/>
      <c r="U20" s="5"/>
      <c r="V20" s="5"/>
      <c r="W20" s="5"/>
      <c r="X20" s="5"/>
      <c r="Y20" s="5"/>
      <c r="Z20" s="5"/>
      <c r="AA20" s="5"/>
      <c r="AB20" s="5"/>
      <c r="AC20" s="5"/>
      <c r="AD20" s="5"/>
      <c r="AE20" s="6"/>
      <c r="AF20" s="5"/>
      <c r="AG20" s="7"/>
      <c r="AH20" s="6"/>
      <c r="AI20" s="8"/>
      <c r="AJ20" s="5"/>
      <c r="AK20" s="5"/>
      <c r="AL20" s="5"/>
      <c r="AM20" s="5"/>
      <c r="AN20" s="5"/>
      <c r="AO20" s="5"/>
      <c r="AP20" s="5"/>
      <c r="AQ20" s="5"/>
      <c r="AR20" s="5"/>
      <c r="AS20" s="5"/>
      <c r="AT20" s="5"/>
      <c r="AU20" s="9"/>
      <c r="AV20" s="1"/>
      <c r="AW20" s="1"/>
    </row>
    <row r="21">
      <c r="A21" s="1"/>
      <c r="B21" s="5"/>
      <c r="C21" s="2"/>
      <c r="D21" s="2"/>
      <c r="E21" s="3"/>
      <c r="F21" s="5"/>
      <c r="G21" s="5"/>
      <c r="H21" s="5"/>
      <c r="I21" s="5"/>
      <c r="J21" s="5"/>
      <c r="K21" s="5"/>
      <c r="L21" s="5"/>
      <c r="M21" s="1"/>
      <c r="N21" s="1"/>
      <c r="O21" s="1"/>
      <c r="P21" s="1"/>
      <c r="Q21" s="1"/>
      <c r="R21" s="1"/>
      <c r="S21" s="1"/>
      <c r="T21" s="1"/>
      <c r="U21" s="5"/>
      <c r="V21" s="5"/>
      <c r="W21" s="5"/>
      <c r="X21" s="5"/>
      <c r="Y21" s="5"/>
      <c r="Z21" s="5"/>
      <c r="AA21" s="5"/>
      <c r="AB21" s="5"/>
      <c r="AC21" s="5"/>
      <c r="AD21" s="5"/>
      <c r="AE21" s="6"/>
      <c r="AF21" s="5"/>
      <c r="AG21" s="7"/>
      <c r="AH21" s="6"/>
      <c r="AI21" s="8"/>
      <c r="AJ21" s="5"/>
      <c r="AK21" s="5"/>
      <c r="AL21" s="5"/>
      <c r="AM21" s="5"/>
      <c r="AN21" s="5"/>
      <c r="AO21" s="5"/>
      <c r="AP21" s="5"/>
      <c r="AQ21" s="5"/>
      <c r="AR21" s="5"/>
      <c r="AS21" s="5"/>
      <c r="AT21" s="5"/>
      <c r="AU21" s="9"/>
      <c r="AV21" s="1"/>
      <c r="AW21" s="1"/>
    </row>
    <row r="22">
      <c r="A22" s="1"/>
      <c r="B22" s="5"/>
      <c r="C22" s="2"/>
      <c r="D22" s="2"/>
      <c r="E22" s="3"/>
      <c r="F22" s="5"/>
      <c r="G22" s="5"/>
      <c r="H22" s="5"/>
      <c r="I22" s="5"/>
      <c r="J22" s="5"/>
      <c r="K22" s="5"/>
      <c r="L22" s="5"/>
      <c r="M22" s="1"/>
      <c r="N22" s="1"/>
      <c r="O22" s="1"/>
      <c r="P22" s="1"/>
      <c r="Q22" s="1"/>
      <c r="R22" s="1"/>
      <c r="S22" s="1"/>
      <c r="T22" s="1"/>
      <c r="U22" s="5"/>
      <c r="V22" s="5"/>
      <c r="W22" s="5"/>
      <c r="X22" s="5"/>
      <c r="Y22" s="5"/>
      <c r="Z22" s="5"/>
      <c r="AA22" s="5"/>
      <c r="AB22" s="5"/>
      <c r="AC22" s="5"/>
      <c r="AD22" s="5"/>
      <c r="AE22" s="6"/>
      <c r="AF22" s="5"/>
      <c r="AG22" s="7"/>
      <c r="AH22" s="6"/>
      <c r="AI22" s="8"/>
      <c r="AJ22" s="5"/>
      <c r="AK22" s="5"/>
      <c r="AL22" s="5"/>
      <c r="AM22" s="5"/>
      <c r="AN22" s="5"/>
      <c r="AO22" s="5"/>
      <c r="AP22" s="5"/>
      <c r="AQ22" s="5"/>
      <c r="AR22" s="5"/>
      <c r="AS22" s="5"/>
      <c r="AT22" s="5"/>
      <c r="AU22" s="9"/>
      <c r="AV22" s="1"/>
      <c r="AW22" s="1"/>
    </row>
    <row r="23">
      <c r="A23" s="1"/>
      <c r="B23" s="5"/>
      <c r="C23" s="2"/>
      <c r="D23" s="2"/>
      <c r="E23" s="3"/>
      <c r="F23" s="5"/>
      <c r="G23" s="5"/>
      <c r="H23" s="5"/>
      <c r="I23" s="5"/>
      <c r="J23" s="5"/>
      <c r="K23" s="5"/>
      <c r="L23" s="5"/>
      <c r="M23" s="1"/>
      <c r="N23" s="1"/>
      <c r="O23" s="1"/>
      <c r="P23" s="1"/>
      <c r="Q23" s="1"/>
      <c r="R23" s="1"/>
      <c r="S23" s="1"/>
      <c r="T23" s="1"/>
      <c r="U23" s="5"/>
      <c r="V23" s="5"/>
      <c r="W23" s="5"/>
      <c r="X23" s="5"/>
      <c r="Y23" s="5"/>
      <c r="Z23" s="5"/>
      <c r="AA23" s="5"/>
      <c r="AB23" s="5"/>
      <c r="AC23" s="5"/>
      <c r="AD23" s="5"/>
      <c r="AE23" s="6"/>
      <c r="AF23" s="5"/>
      <c r="AG23" s="7"/>
      <c r="AH23" s="6"/>
      <c r="AI23" s="8"/>
      <c r="AJ23" s="5"/>
      <c r="AK23" s="5"/>
      <c r="AL23" s="5"/>
      <c r="AM23" s="5"/>
      <c r="AN23" s="5"/>
      <c r="AO23" s="5"/>
      <c r="AP23" s="5"/>
      <c r="AQ23" s="5"/>
      <c r="AR23" s="5"/>
      <c r="AS23" s="5"/>
      <c r="AT23" s="5"/>
      <c r="AU23" s="9"/>
      <c r="AV23" s="1"/>
      <c r="AW23" s="1"/>
    </row>
    <row r="24">
      <c r="A24" s="1"/>
      <c r="B24" s="5"/>
      <c r="C24" s="2"/>
      <c r="D24" s="2"/>
      <c r="E24" s="3"/>
      <c r="F24" s="5"/>
      <c r="G24" s="5"/>
      <c r="H24" s="5"/>
      <c r="I24" s="5"/>
      <c r="J24" s="5"/>
      <c r="K24" s="5"/>
      <c r="L24" s="5"/>
      <c r="M24" s="1"/>
      <c r="N24" s="1"/>
      <c r="O24" s="1"/>
      <c r="P24" s="1"/>
      <c r="Q24" s="1"/>
      <c r="R24" s="1"/>
      <c r="S24" s="1"/>
      <c r="T24" s="1"/>
      <c r="U24" s="5"/>
      <c r="V24" s="5"/>
      <c r="W24" s="5"/>
      <c r="X24" s="5"/>
      <c r="Y24" s="5"/>
      <c r="Z24" s="5"/>
      <c r="AA24" s="5"/>
      <c r="AB24" s="5"/>
      <c r="AC24" s="5"/>
      <c r="AD24" s="5"/>
      <c r="AE24" s="6"/>
      <c r="AF24" s="5"/>
      <c r="AG24" s="7"/>
      <c r="AH24" s="6"/>
      <c r="AI24" s="8"/>
      <c r="AJ24" s="5"/>
      <c r="AK24" s="5"/>
      <c r="AL24" s="5"/>
      <c r="AM24" s="5"/>
      <c r="AN24" s="5"/>
      <c r="AO24" s="5"/>
      <c r="AP24" s="5"/>
      <c r="AQ24" s="5"/>
      <c r="AR24" s="5"/>
      <c r="AS24" s="5"/>
      <c r="AT24" s="5"/>
      <c r="AU24" s="9"/>
      <c r="AV24" s="1"/>
      <c r="AW24" s="1"/>
    </row>
    <row r="25">
      <c r="A25" s="1"/>
      <c r="B25" s="5"/>
      <c r="C25" s="2"/>
      <c r="D25" s="2"/>
      <c r="E25" s="3"/>
      <c r="F25" s="5"/>
      <c r="G25" s="5"/>
      <c r="H25" s="5"/>
      <c r="I25" s="5"/>
      <c r="J25" s="5"/>
      <c r="K25" s="5"/>
      <c r="L25" s="5"/>
      <c r="M25" s="1"/>
      <c r="N25" s="1"/>
      <c r="O25" s="1"/>
      <c r="P25" s="1"/>
      <c r="Q25" s="1"/>
      <c r="R25" s="1"/>
      <c r="S25" s="1"/>
      <c r="T25" s="1"/>
      <c r="U25" s="5"/>
      <c r="V25" s="5"/>
      <c r="W25" s="5"/>
      <c r="X25" s="5"/>
      <c r="Y25" s="5"/>
      <c r="Z25" s="5"/>
      <c r="AA25" s="5"/>
      <c r="AB25" s="5"/>
      <c r="AC25" s="5"/>
      <c r="AD25" s="5"/>
      <c r="AE25" s="6"/>
      <c r="AF25" s="5"/>
      <c r="AG25" s="7"/>
      <c r="AH25" s="6"/>
      <c r="AI25" s="8"/>
      <c r="AJ25" s="5"/>
      <c r="AK25" s="5"/>
      <c r="AL25" s="5"/>
      <c r="AM25" s="5"/>
      <c r="AN25" s="5"/>
      <c r="AO25" s="5"/>
      <c r="AP25" s="5"/>
      <c r="AQ25" s="5"/>
      <c r="AR25" s="5"/>
      <c r="AS25" s="5"/>
      <c r="AT25" s="5"/>
      <c r="AU25" s="9"/>
      <c r="AV25" s="1"/>
      <c r="AW25" s="1"/>
    </row>
    <row r="26">
      <c r="A26" s="1"/>
      <c r="B26" s="5"/>
      <c r="C26" s="2"/>
      <c r="D26" s="2"/>
      <c r="E26" s="3"/>
      <c r="F26" s="5"/>
      <c r="G26" s="5"/>
      <c r="H26" s="5"/>
      <c r="I26" s="5"/>
      <c r="J26" s="5"/>
      <c r="K26" s="5"/>
      <c r="L26" s="5"/>
      <c r="M26" s="1"/>
      <c r="N26" s="1"/>
      <c r="O26" s="1"/>
      <c r="P26" s="1"/>
      <c r="Q26" s="1"/>
      <c r="R26" s="1"/>
      <c r="S26" s="1"/>
      <c r="T26" s="1"/>
      <c r="U26" s="5"/>
      <c r="V26" s="5"/>
      <c r="W26" s="5"/>
      <c r="X26" s="5"/>
      <c r="Y26" s="5"/>
      <c r="Z26" s="5"/>
      <c r="AA26" s="5"/>
      <c r="AB26" s="5"/>
      <c r="AC26" s="5"/>
      <c r="AD26" s="5"/>
      <c r="AE26" s="6"/>
      <c r="AF26" s="5"/>
      <c r="AG26" s="7"/>
      <c r="AH26" s="6"/>
      <c r="AI26" s="8"/>
      <c r="AJ26" s="5"/>
      <c r="AK26" s="5"/>
      <c r="AL26" s="5"/>
      <c r="AM26" s="5"/>
      <c r="AN26" s="5"/>
      <c r="AO26" s="5"/>
      <c r="AP26" s="5"/>
      <c r="AQ26" s="5"/>
      <c r="AR26" s="5"/>
      <c r="AS26" s="5"/>
      <c r="AT26" s="5"/>
      <c r="AU26" s="9"/>
      <c r="AV26" s="1"/>
      <c r="AW26" s="1"/>
    </row>
    <row r="27">
      <c r="A27" s="1"/>
      <c r="B27" s="5"/>
      <c r="C27" s="2"/>
      <c r="D27" s="2"/>
      <c r="E27" s="3"/>
      <c r="F27" s="5"/>
      <c r="G27" s="5"/>
      <c r="H27" s="5"/>
      <c r="I27" s="5"/>
      <c r="J27" s="5"/>
      <c r="K27" s="5"/>
      <c r="L27" s="5"/>
      <c r="M27" s="1"/>
      <c r="N27" s="1"/>
      <c r="O27" s="1"/>
      <c r="P27" s="1"/>
      <c r="Q27" s="1"/>
      <c r="R27" s="1"/>
      <c r="S27" s="1"/>
      <c r="T27" s="1"/>
      <c r="U27" s="5"/>
      <c r="V27" s="5"/>
      <c r="W27" s="5"/>
      <c r="X27" s="5"/>
      <c r="Y27" s="5"/>
      <c r="Z27" s="5"/>
      <c r="AA27" s="5"/>
      <c r="AB27" s="5"/>
      <c r="AC27" s="5"/>
      <c r="AD27" s="5"/>
      <c r="AE27" s="6"/>
      <c r="AF27" s="5"/>
      <c r="AG27" s="7"/>
      <c r="AH27" s="6"/>
      <c r="AI27" s="8"/>
      <c r="AJ27" s="5"/>
      <c r="AK27" s="5"/>
      <c r="AL27" s="5"/>
      <c r="AM27" s="5"/>
      <c r="AN27" s="5"/>
      <c r="AO27" s="5"/>
      <c r="AP27" s="5"/>
      <c r="AQ27" s="5"/>
      <c r="AR27" s="5"/>
      <c r="AS27" s="5"/>
      <c r="AT27" s="5"/>
      <c r="AU27" s="9"/>
      <c r="AV27" s="1"/>
      <c r="AW27" s="1"/>
    </row>
    <row r="28">
      <c r="A28" s="1"/>
      <c r="B28" s="5"/>
      <c r="C28" s="2"/>
      <c r="D28" s="2"/>
      <c r="E28" s="3"/>
      <c r="F28" s="5"/>
      <c r="G28" s="5"/>
      <c r="H28" s="5"/>
      <c r="I28" s="5"/>
      <c r="J28" s="5"/>
      <c r="K28" s="5"/>
      <c r="L28" s="5"/>
      <c r="M28" s="1"/>
      <c r="N28" s="1"/>
      <c r="O28" s="1"/>
      <c r="P28" s="1"/>
      <c r="Q28" s="1"/>
      <c r="R28" s="1"/>
      <c r="S28" s="1"/>
      <c r="T28" s="1"/>
      <c r="U28" s="5"/>
      <c r="V28" s="5"/>
      <c r="W28" s="5"/>
      <c r="X28" s="5"/>
      <c r="Y28" s="5"/>
      <c r="Z28" s="5"/>
      <c r="AA28" s="5"/>
      <c r="AB28" s="5"/>
      <c r="AC28" s="5"/>
      <c r="AD28" s="5"/>
      <c r="AE28" s="6"/>
      <c r="AF28" s="5"/>
      <c r="AG28" s="7"/>
      <c r="AH28" s="6"/>
      <c r="AI28" s="8"/>
      <c r="AJ28" s="5"/>
      <c r="AK28" s="5"/>
      <c r="AL28" s="5"/>
      <c r="AM28" s="5"/>
      <c r="AN28" s="5"/>
      <c r="AO28" s="5"/>
      <c r="AP28" s="5"/>
      <c r="AQ28" s="5"/>
      <c r="AR28" s="5"/>
      <c r="AS28" s="5"/>
      <c r="AT28" s="5"/>
      <c r="AU28" s="9"/>
      <c r="AV28" s="1"/>
      <c r="AW28" s="1"/>
    </row>
    <row r="29">
      <c r="A29" s="1"/>
      <c r="B29" s="5"/>
      <c r="C29" s="2"/>
      <c r="D29" s="2"/>
      <c r="E29" s="3"/>
      <c r="F29" s="5"/>
      <c r="G29" s="5"/>
      <c r="H29" s="5"/>
      <c r="I29" s="5"/>
      <c r="J29" s="5"/>
      <c r="K29" s="5"/>
      <c r="L29" s="5"/>
      <c r="M29" s="1"/>
      <c r="N29" s="1"/>
      <c r="O29" s="1"/>
      <c r="P29" s="1"/>
      <c r="Q29" s="1"/>
      <c r="R29" s="1"/>
      <c r="S29" s="1"/>
      <c r="T29" s="1"/>
      <c r="U29" s="5"/>
      <c r="V29" s="5"/>
      <c r="W29" s="5"/>
      <c r="X29" s="5"/>
      <c r="Y29" s="5"/>
      <c r="Z29" s="5"/>
      <c r="AA29" s="5"/>
      <c r="AB29" s="5"/>
      <c r="AC29" s="5"/>
      <c r="AD29" s="5"/>
      <c r="AE29" s="6"/>
      <c r="AF29" s="5"/>
      <c r="AG29" s="7"/>
      <c r="AH29" s="6"/>
      <c r="AI29" s="8"/>
      <c r="AJ29" s="5"/>
      <c r="AK29" s="5"/>
      <c r="AL29" s="5"/>
      <c r="AM29" s="5"/>
      <c r="AN29" s="5"/>
      <c r="AO29" s="5"/>
      <c r="AP29" s="5"/>
      <c r="AQ29" s="5"/>
      <c r="AR29" s="5"/>
      <c r="AS29" s="5"/>
      <c r="AT29" s="5"/>
      <c r="AU29" s="9"/>
      <c r="AV29" s="1"/>
      <c r="AW29" s="1"/>
    </row>
    <row r="30">
      <c r="A30" s="1"/>
      <c r="B30" s="5"/>
      <c r="C30" s="2"/>
      <c r="D30" s="2"/>
      <c r="E30" s="3"/>
      <c r="F30" s="5"/>
      <c r="G30" s="5"/>
      <c r="H30" s="5"/>
      <c r="I30" s="5"/>
      <c r="J30" s="5"/>
      <c r="K30" s="5"/>
      <c r="L30" s="5"/>
      <c r="M30" s="1"/>
      <c r="N30" s="1"/>
      <c r="O30" s="1"/>
      <c r="P30" s="1"/>
      <c r="Q30" s="1"/>
      <c r="R30" s="1"/>
      <c r="S30" s="1"/>
      <c r="T30" s="1"/>
      <c r="U30" s="5"/>
      <c r="V30" s="5"/>
      <c r="W30" s="5"/>
      <c r="X30" s="5"/>
      <c r="Y30" s="5"/>
      <c r="Z30" s="5"/>
      <c r="AA30" s="5"/>
      <c r="AB30" s="5"/>
      <c r="AC30" s="5"/>
      <c r="AD30" s="5"/>
      <c r="AE30" s="6"/>
      <c r="AF30" s="5"/>
      <c r="AG30" s="7"/>
      <c r="AH30" s="6"/>
      <c r="AI30" s="8"/>
      <c r="AJ30" s="5"/>
      <c r="AK30" s="5"/>
      <c r="AL30" s="5"/>
      <c r="AM30" s="5"/>
      <c r="AN30" s="5"/>
      <c r="AO30" s="5"/>
      <c r="AP30" s="5"/>
      <c r="AQ30" s="5"/>
      <c r="AR30" s="5"/>
      <c r="AS30" s="5"/>
      <c r="AT30" s="5"/>
      <c r="AU30" s="9"/>
      <c r="AV30" s="1"/>
      <c r="AW30" s="1"/>
    </row>
    <row r="31">
      <c r="A31" s="1"/>
      <c r="B31" s="5"/>
      <c r="C31" s="2"/>
      <c r="D31" s="2"/>
      <c r="E31" s="3"/>
      <c r="F31" s="5"/>
      <c r="G31" s="5"/>
      <c r="H31" s="5"/>
      <c r="I31" s="5"/>
      <c r="J31" s="5"/>
      <c r="K31" s="5"/>
      <c r="L31" s="5"/>
      <c r="M31" s="1"/>
      <c r="N31" s="1"/>
      <c r="O31" s="1"/>
      <c r="P31" s="1"/>
      <c r="Q31" s="1"/>
      <c r="R31" s="1"/>
      <c r="S31" s="1"/>
      <c r="T31" s="1"/>
      <c r="U31" s="5"/>
      <c r="V31" s="5"/>
      <c r="W31" s="5"/>
      <c r="X31" s="5"/>
      <c r="Y31" s="5"/>
      <c r="Z31" s="5"/>
      <c r="AA31" s="5"/>
      <c r="AB31" s="5"/>
      <c r="AC31" s="5"/>
      <c r="AD31" s="5"/>
      <c r="AE31" s="6"/>
      <c r="AF31" s="5"/>
      <c r="AG31" s="7"/>
      <c r="AH31" s="6"/>
      <c r="AI31" s="8"/>
      <c r="AJ31" s="5"/>
      <c r="AK31" s="5"/>
      <c r="AL31" s="5"/>
      <c r="AM31" s="5"/>
      <c r="AN31" s="5"/>
      <c r="AO31" s="5"/>
      <c r="AP31" s="5"/>
      <c r="AQ31" s="5"/>
      <c r="AR31" s="5"/>
      <c r="AS31" s="5"/>
      <c r="AT31" s="5"/>
      <c r="AU31" s="9"/>
      <c r="AV31" s="1"/>
      <c r="AW31" s="1"/>
    </row>
    <row r="32">
      <c r="A32" s="46">
        <v>46122.0</v>
      </c>
      <c r="B32" s="5"/>
      <c r="C32" s="2"/>
      <c r="D32" s="2"/>
      <c r="E32" s="3"/>
      <c r="F32" s="5"/>
      <c r="G32" s="5"/>
      <c r="H32" s="5"/>
      <c r="I32" s="5"/>
      <c r="J32" s="5"/>
      <c r="K32" s="5"/>
      <c r="L32" s="5"/>
      <c r="M32" s="1"/>
      <c r="N32" s="1"/>
      <c r="O32" s="1"/>
      <c r="P32" s="1"/>
      <c r="Q32" s="1"/>
      <c r="R32" s="1"/>
      <c r="S32" s="1"/>
      <c r="T32" s="1"/>
      <c r="U32" s="5"/>
      <c r="V32" s="5"/>
      <c r="W32" s="5"/>
      <c r="X32" s="5"/>
      <c r="Y32" s="5"/>
      <c r="Z32" s="5"/>
      <c r="AA32" s="5"/>
      <c r="AB32" s="5"/>
      <c r="AC32" s="5"/>
      <c r="AD32" s="5"/>
      <c r="AE32" s="6"/>
      <c r="AF32" s="5"/>
      <c r="AG32" s="7"/>
      <c r="AH32" s="6"/>
      <c r="AI32" s="8"/>
      <c r="AJ32" s="5"/>
      <c r="AK32" s="5"/>
      <c r="AL32" s="5"/>
      <c r="AM32" s="5"/>
      <c r="AN32" s="5"/>
      <c r="AO32" s="5"/>
      <c r="AP32" s="5"/>
      <c r="AQ32" s="5"/>
      <c r="AR32" s="5"/>
      <c r="AS32" s="5"/>
      <c r="AT32" s="5"/>
      <c r="AU32" s="9"/>
      <c r="AV32" s="1"/>
      <c r="AW32" s="1"/>
    </row>
    <row r="33">
      <c r="A33" s="1"/>
      <c r="B33" s="5"/>
      <c r="C33" s="2"/>
      <c r="D33" s="2"/>
      <c r="E33" s="3"/>
      <c r="F33" s="5"/>
      <c r="G33" s="5"/>
      <c r="H33" s="5"/>
      <c r="I33" s="5"/>
      <c r="J33" s="5"/>
      <c r="K33" s="5"/>
      <c r="L33" s="5"/>
      <c r="M33" s="1"/>
      <c r="N33" s="1"/>
      <c r="O33" s="1"/>
      <c r="P33" s="1"/>
      <c r="Q33" s="1"/>
      <c r="R33" s="1"/>
      <c r="S33" s="1"/>
      <c r="T33" s="1"/>
      <c r="U33" s="5"/>
      <c r="V33" s="5"/>
      <c r="W33" s="5"/>
      <c r="X33" s="5"/>
      <c r="Y33" s="5"/>
      <c r="Z33" s="5"/>
      <c r="AA33" s="5"/>
      <c r="AB33" s="5"/>
      <c r="AC33" s="5"/>
      <c r="AD33" s="5"/>
      <c r="AE33" s="6"/>
      <c r="AF33" s="5"/>
      <c r="AG33" s="7"/>
      <c r="AH33" s="6"/>
      <c r="AI33" s="8"/>
      <c r="AJ33" s="5"/>
      <c r="AK33" s="5"/>
      <c r="AL33" s="5"/>
      <c r="AM33" s="5"/>
      <c r="AN33" s="5"/>
      <c r="AO33" s="5"/>
      <c r="AP33" s="5"/>
      <c r="AQ33" s="5"/>
      <c r="AR33" s="5"/>
      <c r="AS33" s="5"/>
      <c r="AT33" s="5"/>
      <c r="AU33" s="9"/>
      <c r="AV33" s="1"/>
      <c r="AW33" s="1"/>
    </row>
    <row r="34">
      <c r="A34" s="1"/>
      <c r="B34" s="5"/>
      <c r="C34" s="2"/>
      <c r="D34" s="2"/>
      <c r="E34" s="3"/>
      <c r="F34" s="5"/>
      <c r="G34" s="5"/>
      <c r="H34" s="5"/>
      <c r="I34" s="5"/>
      <c r="J34" s="5"/>
      <c r="K34" s="5"/>
      <c r="L34" s="5"/>
      <c r="M34" s="1"/>
      <c r="N34" s="1"/>
      <c r="O34" s="1"/>
      <c r="P34" s="1"/>
      <c r="Q34" s="1"/>
      <c r="R34" s="1"/>
      <c r="S34" s="1"/>
      <c r="T34" s="1"/>
      <c r="U34" s="5"/>
      <c r="V34" s="5"/>
      <c r="W34" s="5"/>
      <c r="X34" s="5"/>
      <c r="Y34" s="5"/>
      <c r="Z34" s="5"/>
      <c r="AA34" s="5"/>
      <c r="AB34" s="5"/>
      <c r="AC34" s="5"/>
      <c r="AD34" s="5"/>
      <c r="AE34" s="6"/>
      <c r="AF34" s="5"/>
      <c r="AG34" s="7"/>
      <c r="AH34" s="6"/>
      <c r="AI34" s="8"/>
      <c r="AJ34" s="5"/>
      <c r="AK34" s="5"/>
      <c r="AL34" s="5"/>
      <c r="AM34" s="5"/>
      <c r="AN34" s="5"/>
      <c r="AO34" s="5"/>
      <c r="AP34" s="5"/>
      <c r="AQ34" s="5"/>
      <c r="AR34" s="5"/>
      <c r="AS34" s="5"/>
      <c r="AT34" s="5"/>
      <c r="AU34" s="9"/>
      <c r="AV34" s="1"/>
      <c r="AW34" s="1"/>
    </row>
    <row r="35">
      <c r="A35" s="1"/>
      <c r="B35" s="5"/>
      <c r="C35" s="2"/>
      <c r="D35" s="2"/>
      <c r="E35" s="3"/>
      <c r="F35" s="5"/>
      <c r="G35" s="5"/>
      <c r="H35" s="5"/>
      <c r="I35" s="5"/>
      <c r="J35" s="5"/>
      <c r="K35" s="5"/>
      <c r="L35" s="5"/>
      <c r="M35" s="1"/>
      <c r="N35" s="1"/>
      <c r="O35" s="1"/>
      <c r="P35" s="1"/>
      <c r="Q35" s="1"/>
      <c r="R35" s="1"/>
      <c r="S35" s="1"/>
      <c r="T35" s="1"/>
      <c r="U35" s="5"/>
      <c r="V35" s="5"/>
      <c r="W35" s="5"/>
      <c r="X35" s="5"/>
      <c r="Y35" s="5"/>
      <c r="Z35" s="5"/>
      <c r="AA35" s="5"/>
      <c r="AB35" s="5"/>
      <c r="AC35" s="5"/>
      <c r="AD35" s="5"/>
      <c r="AE35" s="6"/>
      <c r="AF35" s="5"/>
      <c r="AG35" s="7"/>
      <c r="AH35" s="6"/>
      <c r="AI35" s="8"/>
      <c r="AJ35" s="5"/>
      <c r="AK35" s="5"/>
      <c r="AL35" s="5"/>
      <c r="AM35" s="5"/>
      <c r="AN35" s="5"/>
      <c r="AO35" s="5"/>
      <c r="AP35" s="5"/>
      <c r="AQ35" s="5"/>
      <c r="AR35" s="5"/>
      <c r="AS35" s="5"/>
      <c r="AT35" s="5"/>
      <c r="AU35" s="9"/>
      <c r="AV35" s="1"/>
      <c r="AW35" s="1"/>
    </row>
    <row r="36">
      <c r="A36" s="1"/>
      <c r="B36" s="5"/>
      <c r="C36" s="2"/>
      <c r="D36" s="2"/>
      <c r="E36" s="3"/>
      <c r="F36" s="5"/>
      <c r="G36" s="5"/>
      <c r="H36" s="5"/>
      <c r="I36" s="5"/>
      <c r="J36" s="5"/>
      <c r="K36" s="5"/>
      <c r="L36" s="5"/>
      <c r="M36" s="1"/>
      <c r="N36" s="1"/>
      <c r="O36" s="1"/>
      <c r="P36" s="1"/>
      <c r="Q36" s="1"/>
      <c r="R36" s="1"/>
      <c r="S36" s="1"/>
      <c r="T36" s="1"/>
      <c r="U36" s="5"/>
      <c r="V36" s="5"/>
      <c r="W36" s="5"/>
      <c r="X36" s="5"/>
      <c r="Y36" s="5"/>
      <c r="Z36" s="5"/>
      <c r="AA36" s="5"/>
      <c r="AB36" s="5"/>
      <c r="AC36" s="5"/>
      <c r="AD36" s="5"/>
      <c r="AE36" s="6"/>
      <c r="AF36" s="5"/>
      <c r="AG36" s="7"/>
      <c r="AH36" s="6"/>
      <c r="AI36" s="8"/>
      <c r="AJ36" s="5"/>
      <c r="AK36" s="5"/>
      <c r="AL36" s="5"/>
      <c r="AM36" s="5"/>
      <c r="AN36" s="5"/>
      <c r="AO36" s="5"/>
      <c r="AP36" s="5"/>
      <c r="AQ36" s="5"/>
      <c r="AR36" s="5"/>
      <c r="AS36" s="5"/>
      <c r="AT36" s="5"/>
      <c r="AU36" s="9"/>
      <c r="AV36" s="1"/>
      <c r="AW36" s="1"/>
    </row>
    <row r="37">
      <c r="A37" s="1"/>
      <c r="B37" s="5"/>
      <c r="C37" s="2"/>
      <c r="D37" s="2"/>
      <c r="E37" s="3"/>
      <c r="F37" s="5"/>
      <c r="G37" s="5"/>
      <c r="H37" s="5"/>
      <c r="I37" s="5"/>
      <c r="J37" s="5"/>
      <c r="K37" s="5"/>
      <c r="L37" s="5"/>
      <c r="M37" s="1"/>
      <c r="N37" s="1"/>
      <c r="O37" s="1"/>
      <c r="P37" s="1"/>
      <c r="Q37" s="1"/>
      <c r="R37" s="1"/>
      <c r="S37" s="1"/>
      <c r="T37" s="1"/>
      <c r="U37" s="5"/>
      <c r="V37" s="5"/>
      <c r="W37" s="5"/>
      <c r="X37" s="5"/>
      <c r="Y37" s="5"/>
      <c r="Z37" s="5"/>
      <c r="AA37" s="5"/>
      <c r="AB37" s="5"/>
      <c r="AC37" s="5"/>
      <c r="AD37" s="5"/>
      <c r="AE37" s="6"/>
      <c r="AF37" s="5"/>
      <c r="AG37" s="7"/>
      <c r="AH37" s="6"/>
      <c r="AI37" s="8"/>
      <c r="AJ37" s="5"/>
      <c r="AK37" s="5"/>
      <c r="AL37" s="5"/>
      <c r="AM37" s="5"/>
      <c r="AN37" s="5"/>
      <c r="AO37" s="5"/>
      <c r="AP37" s="5"/>
      <c r="AQ37" s="5"/>
      <c r="AR37" s="5"/>
      <c r="AS37" s="5"/>
      <c r="AT37" s="5"/>
      <c r="AU37" s="9"/>
      <c r="AV37" s="1"/>
      <c r="AW37" s="1"/>
    </row>
    <row r="38">
      <c r="A38" s="1"/>
      <c r="B38" s="5"/>
      <c r="C38" s="2"/>
      <c r="D38" s="2"/>
      <c r="E38" s="3"/>
      <c r="F38" s="5"/>
      <c r="G38" s="5"/>
      <c r="H38" s="5"/>
      <c r="J38" s="5"/>
      <c r="K38" s="5"/>
      <c r="L38" s="5"/>
      <c r="M38" s="1"/>
      <c r="N38" s="1"/>
      <c r="O38" s="1"/>
      <c r="P38" s="1"/>
      <c r="Q38" s="1"/>
      <c r="R38" s="1"/>
      <c r="S38" s="1"/>
      <c r="T38" s="1"/>
      <c r="U38" s="5"/>
      <c r="V38" s="5"/>
      <c r="W38" s="5"/>
      <c r="X38" s="5"/>
      <c r="Y38" s="5"/>
      <c r="Z38" s="5"/>
      <c r="AA38" s="5"/>
      <c r="AB38" s="5"/>
      <c r="AC38" s="5"/>
      <c r="AD38" s="5"/>
      <c r="AE38" s="6"/>
      <c r="AF38" s="5"/>
      <c r="AG38" s="7"/>
      <c r="AH38" s="6"/>
      <c r="AI38" s="8"/>
      <c r="AJ38" s="5"/>
      <c r="AK38" s="5"/>
      <c r="AL38" s="5"/>
      <c r="AM38" s="5"/>
      <c r="AN38" s="5"/>
      <c r="AO38" s="5"/>
      <c r="AP38" s="5"/>
      <c r="AQ38" s="5"/>
      <c r="AR38" s="5"/>
      <c r="AS38" s="5"/>
      <c r="AT38" s="5"/>
      <c r="AU38" s="9"/>
      <c r="AV38" s="1"/>
      <c r="AW38" s="1"/>
    </row>
    <row r="39">
      <c r="A39" s="1"/>
      <c r="B39" s="5"/>
      <c r="C39" s="2"/>
      <c r="D39" s="2"/>
      <c r="E39" s="3"/>
      <c r="F39" s="5"/>
      <c r="G39" s="5"/>
      <c r="H39" s="5"/>
      <c r="I39" s="5"/>
      <c r="J39" s="5"/>
      <c r="K39" s="5"/>
      <c r="L39" s="5"/>
      <c r="M39" s="1"/>
      <c r="N39" s="1"/>
      <c r="O39" s="1"/>
      <c r="P39" s="1"/>
      <c r="Q39" s="1"/>
      <c r="R39" s="1"/>
      <c r="S39" s="1"/>
      <c r="T39" s="1"/>
      <c r="U39" s="5"/>
      <c r="V39" s="5"/>
      <c r="W39" s="5"/>
      <c r="X39" s="5"/>
      <c r="Y39" s="5"/>
      <c r="Z39" s="5"/>
      <c r="AA39" s="5"/>
      <c r="AB39" s="5"/>
      <c r="AC39" s="5"/>
      <c r="AD39" s="5"/>
      <c r="AE39" s="6"/>
      <c r="AF39" s="5"/>
      <c r="AG39" s="7"/>
      <c r="AH39" s="6"/>
      <c r="AI39" s="8"/>
      <c r="AJ39" s="5"/>
      <c r="AK39" s="5"/>
      <c r="AL39" s="5"/>
      <c r="AM39" s="5"/>
      <c r="AN39" s="5"/>
      <c r="AO39" s="5"/>
      <c r="AP39" s="5"/>
      <c r="AQ39" s="5"/>
      <c r="AR39" s="5"/>
      <c r="AS39" s="5"/>
      <c r="AT39" s="5"/>
      <c r="AU39" s="9"/>
      <c r="AV39" s="1"/>
      <c r="AW39" s="1"/>
    </row>
    <row r="40">
      <c r="A40" s="1"/>
      <c r="B40" s="5"/>
      <c r="C40" s="2"/>
      <c r="D40" s="2"/>
      <c r="E40" s="3"/>
      <c r="F40" s="5"/>
      <c r="G40" s="5"/>
      <c r="H40" s="5"/>
      <c r="I40" s="5"/>
      <c r="J40" s="5"/>
      <c r="K40" s="5"/>
      <c r="L40" s="5"/>
      <c r="M40" s="1"/>
      <c r="N40" s="1"/>
      <c r="O40" s="1"/>
      <c r="P40" s="1"/>
      <c r="Q40" s="1"/>
      <c r="R40" s="1"/>
      <c r="S40" s="1"/>
      <c r="T40" s="1"/>
      <c r="U40" s="5"/>
      <c r="V40" s="5"/>
      <c r="W40" s="5"/>
      <c r="X40" s="5"/>
      <c r="Y40" s="5"/>
      <c r="Z40" s="5"/>
      <c r="AA40" s="5"/>
      <c r="AB40" s="5"/>
      <c r="AC40" s="5"/>
      <c r="AD40" s="5"/>
      <c r="AE40" s="6"/>
      <c r="AF40" s="5"/>
      <c r="AG40" s="7"/>
      <c r="AH40" s="6"/>
      <c r="AI40" s="8"/>
      <c r="AJ40" s="5"/>
      <c r="AK40" s="5"/>
      <c r="AL40" s="5"/>
      <c r="AM40" s="5"/>
      <c r="AN40" s="5"/>
      <c r="AO40" s="5"/>
      <c r="AP40" s="5"/>
      <c r="AQ40" s="5"/>
      <c r="AR40" s="5"/>
      <c r="AS40" s="5"/>
      <c r="AT40" s="5"/>
      <c r="AU40" s="9"/>
      <c r="AV40" s="1"/>
      <c r="AW40" s="1"/>
    </row>
    <row r="41">
      <c r="A41" s="1"/>
      <c r="B41" s="5"/>
      <c r="C41" s="2"/>
      <c r="D41" s="2"/>
      <c r="E41" s="3"/>
      <c r="F41" s="5"/>
      <c r="G41" s="5"/>
      <c r="H41" s="5"/>
      <c r="I41" s="5"/>
      <c r="J41" s="5"/>
      <c r="K41" s="5"/>
      <c r="L41" s="5"/>
      <c r="M41" s="1"/>
      <c r="N41" s="1"/>
      <c r="O41" s="1"/>
      <c r="P41" s="1"/>
      <c r="Q41" s="1"/>
      <c r="R41" s="1"/>
      <c r="S41" s="1"/>
      <c r="T41" s="1"/>
      <c r="U41" s="5"/>
      <c r="V41" s="5"/>
      <c r="W41" s="5"/>
      <c r="X41" s="5"/>
      <c r="Y41" s="5"/>
      <c r="Z41" s="5"/>
      <c r="AA41" s="5"/>
      <c r="AB41" s="5"/>
      <c r="AC41" s="5"/>
      <c r="AD41" s="5"/>
      <c r="AE41" s="6"/>
      <c r="AF41" s="5"/>
      <c r="AG41" s="7"/>
      <c r="AH41" s="6"/>
      <c r="AI41" s="8"/>
      <c r="AJ41" s="5"/>
      <c r="AK41" s="5"/>
      <c r="AL41" s="5"/>
      <c r="AM41" s="5"/>
      <c r="AN41" s="5"/>
      <c r="AO41" s="5"/>
      <c r="AP41" s="5"/>
      <c r="AQ41" s="5"/>
      <c r="AR41" s="5"/>
      <c r="AS41" s="5"/>
      <c r="AT41" s="5"/>
      <c r="AU41" s="9"/>
      <c r="AV41" s="1"/>
      <c r="AW41" s="1"/>
    </row>
    <row r="42">
      <c r="A42" s="1"/>
      <c r="C42" s="2"/>
      <c r="D42" s="2"/>
      <c r="E42" s="3"/>
      <c r="F42" s="5"/>
      <c r="G42" s="5"/>
      <c r="H42" s="5"/>
      <c r="I42" s="5"/>
      <c r="K42" s="5"/>
      <c r="L42" s="5"/>
      <c r="M42" s="1"/>
      <c r="N42" s="1"/>
      <c r="O42" s="1"/>
      <c r="P42" s="1"/>
      <c r="Q42" s="1"/>
      <c r="R42" s="1"/>
      <c r="S42" s="1"/>
      <c r="T42" s="1"/>
      <c r="U42" s="5"/>
      <c r="V42" s="5"/>
      <c r="W42" s="5"/>
      <c r="X42" s="5"/>
      <c r="Y42" s="5"/>
      <c r="Z42" s="5"/>
      <c r="AA42" s="5"/>
      <c r="AB42" s="5"/>
      <c r="AC42" s="5"/>
      <c r="AD42" s="5"/>
      <c r="AE42" s="6"/>
      <c r="AF42" s="5"/>
      <c r="AG42" s="7"/>
      <c r="AH42" s="6"/>
      <c r="AI42" s="8"/>
      <c r="AJ42" s="5"/>
      <c r="AK42" s="5"/>
      <c r="AL42" s="5"/>
      <c r="AM42" s="5"/>
      <c r="AN42" s="5"/>
      <c r="AO42" s="5"/>
      <c r="AP42" s="5"/>
      <c r="AQ42" s="5"/>
      <c r="AR42" s="5"/>
      <c r="AS42" s="5"/>
      <c r="AT42" s="5"/>
      <c r="AU42" s="9"/>
      <c r="AV42" s="1"/>
      <c r="AW42" s="1"/>
    </row>
    <row r="43">
      <c r="A43" s="1"/>
      <c r="B43" s="5"/>
      <c r="C43" s="2"/>
      <c r="D43" s="2"/>
      <c r="E43" s="3"/>
      <c r="F43" s="5"/>
      <c r="G43" s="5"/>
      <c r="H43" s="5"/>
      <c r="I43" s="5"/>
      <c r="J43" s="5"/>
      <c r="K43" s="5"/>
      <c r="L43" s="5"/>
      <c r="M43" s="1"/>
      <c r="N43" s="1"/>
      <c r="O43" s="1"/>
      <c r="P43" s="1"/>
      <c r="Q43" s="1"/>
      <c r="R43" s="1"/>
      <c r="S43" s="1"/>
      <c r="T43" s="1"/>
      <c r="U43" s="5"/>
      <c r="V43" s="5"/>
      <c r="W43" s="5"/>
      <c r="X43" s="5"/>
      <c r="Y43" s="5"/>
      <c r="Z43" s="5"/>
      <c r="AA43" s="5"/>
      <c r="AB43" s="5"/>
      <c r="AC43" s="5"/>
      <c r="AD43" s="5"/>
      <c r="AE43" s="6"/>
      <c r="AF43" s="5"/>
      <c r="AG43" s="7"/>
      <c r="AH43" s="6"/>
      <c r="AI43" s="8"/>
      <c r="AJ43" s="5"/>
      <c r="AK43" s="5"/>
      <c r="AL43" s="5"/>
      <c r="AM43" s="5"/>
      <c r="AN43" s="5"/>
      <c r="AO43" s="5"/>
      <c r="AP43" s="5"/>
      <c r="AQ43" s="5"/>
      <c r="AR43" s="5"/>
      <c r="AS43" s="5"/>
      <c r="AT43" s="5"/>
      <c r="AU43" s="9"/>
      <c r="AV43" s="1"/>
      <c r="AW43" s="1"/>
    </row>
    <row r="44">
      <c r="A44" s="1"/>
      <c r="B44" s="5"/>
      <c r="C44" s="2"/>
      <c r="D44" s="2"/>
      <c r="E44" s="3"/>
      <c r="F44" s="5"/>
      <c r="G44" s="5"/>
      <c r="H44" s="5"/>
      <c r="I44" s="5"/>
      <c r="J44" s="5"/>
      <c r="K44" s="5"/>
      <c r="L44" s="5"/>
      <c r="M44" s="1"/>
      <c r="N44" s="1"/>
      <c r="O44" s="1"/>
      <c r="P44" s="1"/>
      <c r="Q44" s="1"/>
      <c r="R44" s="1"/>
      <c r="S44" s="1"/>
      <c r="T44" s="1"/>
      <c r="U44" s="5"/>
      <c r="V44" s="5"/>
      <c r="W44" s="5"/>
      <c r="X44" s="5"/>
      <c r="Y44" s="5"/>
      <c r="Z44" s="5"/>
      <c r="AA44" s="5"/>
      <c r="AB44" s="5"/>
      <c r="AC44" s="5"/>
      <c r="AD44" s="5"/>
      <c r="AE44" s="6"/>
      <c r="AF44" s="5"/>
      <c r="AG44" s="7"/>
      <c r="AH44" s="6"/>
      <c r="AI44" s="8"/>
      <c r="AJ44" s="5"/>
      <c r="AK44" s="5"/>
      <c r="AL44" s="5"/>
      <c r="AM44" s="5"/>
      <c r="AN44" s="5"/>
      <c r="AO44" s="5"/>
      <c r="AP44" s="5"/>
      <c r="AQ44" s="5"/>
      <c r="AR44" s="5"/>
      <c r="AS44" s="5"/>
      <c r="AT44" s="5"/>
      <c r="AU44" s="9"/>
      <c r="AV44" s="1"/>
      <c r="AW44" s="1"/>
    </row>
    <row r="45">
      <c r="A45" s="1"/>
      <c r="B45" s="5"/>
      <c r="C45" s="2"/>
      <c r="D45" s="2"/>
      <c r="E45" s="3"/>
      <c r="F45" s="5"/>
      <c r="G45" s="5"/>
      <c r="H45" s="5"/>
      <c r="I45" s="5"/>
      <c r="J45" s="5"/>
      <c r="K45" s="5"/>
      <c r="L45" s="5"/>
      <c r="M45" s="1"/>
      <c r="N45" s="1"/>
      <c r="O45" s="1"/>
      <c r="P45" s="1"/>
      <c r="Q45" s="1"/>
      <c r="R45" s="1"/>
      <c r="S45" s="1"/>
      <c r="T45" s="1"/>
      <c r="U45" s="5"/>
      <c r="V45" s="5"/>
      <c r="W45" s="5"/>
      <c r="X45" s="5"/>
      <c r="Y45" s="5"/>
      <c r="Z45" s="5"/>
      <c r="AA45" s="5"/>
      <c r="AB45" s="5"/>
      <c r="AC45" s="5"/>
      <c r="AD45" s="5"/>
      <c r="AE45" s="6"/>
      <c r="AF45" s="5"/>
      <c r="AG45" s="7"/>
      <c r="AH45" s="6"/>
      <c r="AI45" s="8"/>
      <c r="AJ45" s="5"/>
      <c r="AK45" s="5"/>
      <c r="AL45" s="5"/>
      <c r="AM45" s="5"/>
      <c r="AN45" s="5"/>
      <c r="AO45" s="5"/>
      <c r="AP45" s="5"/>
      <c r="AQ45" s="5"/>
      <c r="AR45" s="5"/>
      <c r="AS45" s="5"/>
      <c r="AT45" s="5"/>
      <c r="AU45" s="9"/>
      <c r="AV45" s="1"/>
      <c r="AW45" s="1"/>
    </row>
    <row r="46">
      <c r="A46" s="1"/>
      <c r="B46" s="5"/>
      <c r="C46" s="2"/>
      <c r="D46" s="2"/>
      <c r="E46" s="3"/>
      <c r="F46" s="5"/>
      <c r="G46" s="5"/>
      <c r="H46" s="5"/>
      <c r="I46" s="5"/>
      <c r="J46" s="5"/>
      <c r="K46" s="5"/>
      <c r="L46" s="5"/>
      <c r="M46" s="1"/>
      <c r="N46" s="1"/>
      <c r="O46" s="1"/>
      <c r="P46" s="1"/>
      <c r="Q46" s="1"/>
      <c r="R46" s="1"/>
      <c r="S46" s="1"/>
      <c r="T46" s="1"/>
      <c r="U46" s="5"/>
      <c r="V46" s="5"/>
      <c r="W46" s="5"/>
      <c r="X46" s="5"/>
      <c r="Y46" s="5"/>
      <c r="Z46" s="5"/>
      <c r="AA46" s="5"/>
      <c r="AB46" s="5"/>
      <c r="AC46" s="5"/>
      <c r="AD46" s="5"/>
      <c r="AE46" s="6"/>
      <c r="AF46" s="5"/>
      <c r="AG46" s="7"/>
      <c r="AH46" s="6"/>
      <c r="AI46" s="8"/>
      <c r="AJ46" s="5"/>
      <c r="AK46" s="5"/>
      <c r="AL46" s="5"/>
      <c r="AM46" s="5"/>
      <c r="AN46" s="5"/>
      <c r="AO46" s="5"/>
      <c r="AP46" s="5"/>
      <c r="AQ46" s="5"/>
      <c r="AR46" s="5"/>
      <c r="AS46" s="5"/>
      <c r="AT46" s="5"/>
      <c r="AU46" s="9"/>
      <c r="AV46" s="1"/>
      <c r="AW46" s="1"/>
    </row>
    <row r="47">
      <c r="A47" s="1"/>
      <c r="B47" s="5"/>
      <c r="C47" s="2"/>
      <c r="D47" s="2"/>
      <c r="E47" s="3"/>
      <c r="F47" s="5"/>
      <c r="G47" s="5"/>
      <c r="H47" s="5"/>
      <c r="I47" s="5"/>
      <c r="J47" s="5"/>
      <c r="K47" s="5"/>
      <c r="L47" s="5"/>
      <c r="M47" s="1"/>
      <c r="N47" s="1"/>
      <c r="O47" s="1"/>
      <c r="P47" s="1"/>
      <c r="Q47" s="1"/>
      <c r="R47" s="1"/>
      <c r="S47" s="1"/>
      <c r="T47" s="1"/>
      <c r="U47" s="5"/>
      <c r="V47" s="5"/>
      <c r="W47" s="5"/>
      <c r="X47" s="5"/>
      <c r="Y47" s="5"/>
      <c r="Z47" s="5"/>
      <c r="AA47" s="5"/>
      <c r="AB47" s="5"/>
      <c r="AC47" s="5"/>
      <c r="AD47" s="5"/>
      <c r="AE47" s="6"/>
      <c r="AF47" s="5"/>
      <c r="AG47" s="7"/>
      <c r="AH47" s="6"/>
      <c r="AI47" s="8"/>
      <c r="AJ47" s="5"/>
      <c r="AK47" s="5"/>
      <c r="AL47" s="5"/>
      <c r="AM47" s="5"/>
      <c r="AN47" s="5"/>
      <c r="AO47" s="5"/>
      <c r="AP47" s="5"/>
      <c r="AQ47" s="5"/>
      <c r="AR47" s="5"/>
      <c r="AS47" s="5"/>
      <c r="AT47" s="5"/>
      <c r="AU47" s="9"/>
      <c r="AV47" s="1"/>
      <c r="AW47" s="1"/>
    </row>
    <row r="48">
      <c r="A48" s="1"/>
      <c r="B48" s="5"/>
      <c r="C48" s="2"/>
      <c r="D48" s="2"/>
      <c r="E48" s="3"/>
      <c r="F48" s="5"/>
      <c r="G48" s="5"/>
      <c r="H48" s="5"/>
      <c r="I48" s="5"/>
      <c r="J48" s="5"/>
      <c r="K48" s="5"/>
      <c r="L48" s="5"/>
      <c r="M48" s="1"/>
      <c r="N48" s="1"/>
      <c r="O48" s="1"/>
      <c r="P48" s="1"/>
      <c r="Q48" s="1"/>
      <c r="R48" s="1"/>
      <c r="S48" s="1"/>
      <c r="T48" s="1"/>
      <c r="U48" s="5"/>
      <c r="V48" s="5"/>
      <c r="W48" s="5"/>
      <c r="X48" s="5"/>
      <c r="Y48" s="5"/>
      <c r="Z48" s="5"/>
      <c r="AA48" s="5"/>
      <c r="AB48" s="5"/>
      <c r="AC48" s="5"/>
      <c r="AD48" s="5"/>
      <c r="AE48" s="6"/>
      <c r="AF48" s="5"/>
      <c r="AG48" s="7"/>
      <c r="AH48" s="6"/>
      <c r="AI48" s="8"/>
      <c r="AJ48" s="5"/>
      <c r="AK48" s="5"/>
      <c r="AL48" s="5"/>
      <c r="AM48" s="5"/>
      <c r="AN48" s="5"/>
      <c r="AO48" s="5"/>
      <c r="AP48" s="5"/>
      <c r="AQ48" s="5"/>
      <c r="AR48" s="5"/>
      <c r="AS48" s="5"/>
      <c r="AT48" s="5"/>
      <c r="AU48" s="9"/>
      <c r="AV48" s="1"/>
      <c r="AW48" s="1"/>
    </row>
    <row r="49">
      <c r="A49" s="1"/>
      <c r="B49" s="5"/>
      <c r="C49" s="2"/>
      <c r="D49" s="2"/>
      <c r="E49" s="3"/>
      <c r="F49" s="5"/>
      <c r="G49" s="5"/>
      <c r="H49" s="5"/>
      <c r="I49" s="5"/>
      <c r="J49" s="5"/>
      <c r="K49" s="5"/>
      <c r="L49" s="5"/>
      <c r="M49" s="1"/>
      <c r="N49" s="1"/>
      <c r="O49" s="1"/>
      <c r="P49" s="1"/>
      <c r="Q49" s="1"/>
      <c r="R49" s="1"/>
      <c r="S49" s="1"/>
      <c r="T49" s="1"/>
      <c r="U49" s="5"/>
      <c r="V49" s="5"/>
      <c r="W49" s="5"/>
      <c r="X49" s="5"/>
      <c r="Y49" s="5"/>
      <c r="Z49" s="5"/>
      <c r="AA49" s="5"/>
      <c r="AB49" s="5"/>
      <c r="AC49" s="5"/>
      <c r="AD49" s="5"/>
      <c r="AE49" s="6"/>
      <c r="AF49" s="5"/>
      <c r="AG49" s="7"/>
      <c r="AH49" s="6"/>
      <c r="AI49" s="8"/>
      <c r="AJ49" s="5"/>
      <c r="AK49" s="5"/>
      <c r="AL49" s="5"/>
      <c r="AM49" s="5"/>
      <c r="AN49" s="5"/>
      <c r="AO49" s="5"/>
      <c r="AP49" s="5"/>
      <c r="AQ49" s="5"/>
      <c r="AR49" s="5"/>
      <c r="AS49" s="5"/>
      <c r="AT49" s="5"/>
      <c r="AU49" s="9"/>
      <c r="AV49" s="1"/>
      <c r="AW49" s="1"/>
    </row>
    <row r="50">
      <c r="A50" s="1"/>
      <c r="B50" s="5"/>
      <c r="C50" s="2"/>
      <c r="D50" s="2"/>
      <c r="E50" s="3"/>
      <c r="F50" s="5"/>
      <c r="G50" s="5"/>
      <c r="H50" s="5"/>
      <c r="I50" s="5"/>
      <c r="J50" s="5"/>
      <c r="K50" s="5"/>
      <c r="L50" s="5"/>
      <c r="M50" s="1"/>
      <c r="N50" s="1"/>
      <c r="O50" s="1"/>
      <c r="P50" s="1"/>
      <c r="Q50" s="1"/>
      <c r="R50" s="1"/>
      <c r="S50" s="1"/>
      <c r="T50" s="1"/>
      <c r="U50" s="5"/>
      <c r="V50" s="5"/>
      <c r="W50" s="5"/>
      <c r="X50" s="5"/>
      <c r="Y50" s="5"/>
      <c r="Z50" s="5"/>
      <c r="AA50" s="5"/>
      <c r="AB50" s="5"/>
      <c r="AC50" s="5"/>
      <c r="AD50" s="5"/>
      <c r="AE50" s="6"/>
      <c r="AF50" s="5"/>
      <c r="AG50" s="7"/>
      <c r="AH50" s="6"/>
      <c r="AI50" s="8"/>
      <c r="AJ50" s="5"/>
      <c r="AK50" s="5"/>
      <c r="AL50" s="5"/>
      <c r="AM50" s="5"/>
      <c r="AN50" s="5"/>
      <c r="AO50" s="5"/>
      <c r="AP50" s="5"/>
      <c r="AQ50" s="5"/>
      <c r="AR50" s="5"/>
      <c r="AS50" s="5"/>
      <c r="AT50" s="5"/>
      <c r="AU50" s="9"/>
      <c r="AV50" s="1"/>
      <c r="AW50" s="1"/>
    </row>
    <row r="51">
      <c r="A51" s="1"/>
      <c r="B51" s="47">
        <v>45894.0</v>
      </c>
      <c r="C51" s="2"/>
      <c r="D51" s="2"/>
      <c r="E51" s="3"/>
      <c r="F51" s="5"/>
      <c r="G51" s="5"/>
      <c r="H51" s="5"/>
      <c r="I51" s="5"/>
      <c r="J51" s="47">
        <v>45772.0</v>
      </c>
      <c r="K51" s="5"/>
      <c r="L51" s="5"/>
      <c r="M51" s="1"/>
      <c r="N51" s="1"/>
      <c r="O51" s="1"/>
      <c r="P51" s="1"/>
      <c r="Q51" s="1"/>
      <c r="R51" s="1"/>
      <c r="S51" s="1"/>
      <c r="T51" s="1"/>
      <c r="U51" s="5"/>
      <c r="V51" s="5"/>
      <c r="W51" s="5"/>
      <c r="X51" s="5"/>
      <c r="Y51" s="5"/>
      <c r="Z51" s="5"/>
      <c r="AA51" s="5"/>
      <c r="AB51" s="5"/>
      <c r="AC51" s="5"/>
      <c r="AD51" s="5"/>
      <c r="AE51" s="6"/>
      <c r="AF51" s="5"/>
      <c r="AG51" s="7"/>
      <c r="AH51" s="6"/>
      <c r="AI51" s="8"/>
      <c r="AJ51" s="5"/>
      <c r="AK51" s="5"/>
      <c r="AL51" s="5"/>
      <c r="AM51" s="5"/>
      <c r="AN51" s="5"/>
      <c r="AO51" s="5"/>
      <c r="AP51" s="5"/>
      <c r="AQ51" s="5"/>
      <c r="AR51" s="5"/>
      <c r="AS51" s="5"/>
      <c r="AT51" s="5"/>
      <c r="AU51" s="9"/>
      <c r="AV51" s="1"/>
      <c r="AW51" s="1"/>
    </row>
    <row r="52">
      <c r="A52" s="1"/>
      <c r="B52" s="5"/>
      <c r="C52" s="2"/>
      <c r="D52" s="2"/>
      <c r="E52" s="3"/>
      <c r="F52" s="5"/>
      <c r="G52" s="5"/>
      <c r="H52" s="5"/>
      <c r="I52" s="5"/>
      <c r="J52" s="5"/>
      <c r="K52" s="5"/>
      <c r="L52" s="5"/>
      <c r="M52" s="1"/>
      <c r="N52" s="1"/>
      <c r="O52" s="1"/>
      <c r="P52" s="1"/>
      <c r="Q52" s="1"/>
      <c r="R52" s="1"/>
      <c r="S52" s="1"/>
      <c r="T52" s="1"/>
      <c r="U52" s="5"/>
      <c r="V52" s="5"/>
      <c r="W52" s="5"/>
      <c r="X52" s="5"/>
      <c r="Y52" s="5"/>
      <c r="Z52" s="5"/>
      <c r="AA52" s="5"/>
      <c r="AB52" s="5"/>
      <c r="AC52" s="5"/>
      <c r="AD52" s="5"/>
      <c r="AE52" s="6"/>
      <c r="AF52" s="5"/>
      <c r="AG52" s="7"/>
      <c r="AH52" s="6"/>
      <c r="AI52" s="8"/>
      <c r="AJ52" s="5"/>
      <c r="AK52" s="5"/>
      <c r="AL52" s="5"/>
      <c r="AM52" s="5"/>
      <c r="AN52" s="5"/>
      <c r="AO52" s="5"/>
      <c r="AP52" s="5"/>
      <c r="AQ52" s="5"/>
      <c r="AR52" s="5"/>
      <c r="AS52" s="5"/>
      <c r="AT52" s="5"/>
      <c r="AU52" s="9"/>
      <c r="AV52" s="1"/>
      <c r="AW52" s="1"/>
    </row>
    <row r="53">
      <c r="A53" s="1"/>
      <c r="B53" s="5"/>
      <c r="C53" s="2"/>
      <c r="D53" s="2"/>
      <c r="E53" s="3"/>
      <c r="F53" s="5"/>
      <c r="G53" s="5"/>
      <c r="H53" s="5"/>
      <c r="I53" s="5"/>
      <c r="J53" s="5"/>
      <c r="K53" s="5"/>
      <c r="L53" s="5"/>
      <c r="M53" s="1"/>
      <c r="N53" s="1"/>
      <c r="O53" s="1"/>
      <c r="P53" s="1"/>
      <c r="Q53" s="1"/>
      <c r="R53" s="1"/>
      <c r="S53" s="1"/>
      <c r="T53" s="1"/>
      <c r="U53" s="5"/>
      <c r="V53" s="5"/>
      <c r="W53" s="5"/>
      <c r="X53" s="5"/>
      <c r="Y53" s="5"/>
      <c r="Z53" s="5"/>
      <c r="AA53" s="5"/>
      <c r="AB53" s="5"/>
      <c r="AC53" s="5"/>
      <c r="AD53" s="5"/>
      <c r="AE53" s="6"/>
      <c r="AF53" s="5"/>
      <c r="AG53" s="7"/>
      <c r="AH53" s="6"/>
      <c r="AI53" s="8"/>
      <c r="AJ53" s="5"/>
      <c r="AK53" s="5"/>
      <c r="AL53" s="5"/>
      <c r="AM53" s="5"/>
      <c r="AN53" s="5"/>
      <c r="AO53" s="5"/>
      <c r="AP53" s="5"/>
      <c r="AQ53" s="5"/>
      <c r="AR53" s="5"/>
      <c r="AS53" s="5"/>
      <c r="AT53" s="5"/>
      <c r="AU53" s="9"/>
      <c r="AV53" s="1"/>
      <c r="AW53" s="1"/>
    </row>
    <row r="54">
      <c r="A54" s="1"/>
      <c r="B54" s="5"/>
      <c r="C54" s="2"/>
      <c r="D54" s="2"/>
      <c r="E54" s="3"/>
      <c r="F54" s="5"/>
      <c r="G54" s="5"/>
      <c r="H54" s="5"/>
      <c r="I54" s="5"/>
      <c r="J54" s="5"/>
      <c r="K54" s="5"/>
      <c r="L54" s="5"/>
      <c r="M54" s="1"/>
      <c r="N54" s="1"/>
      <c r="O54" s="1"/>
      <c r="P54" s="1"/>
      <c r="Q54" s="1"/>
      <c r="R54" s="1"/>
      <c r="S54" s="1"/>
      <c r="T54" s="1"/>
      <c r="U54" s="5"/>
      <c r="V54" s="5"/>
      <c r="W54" s="5"/>
      <c r="X54" s="5"/>
      <c r="Y54" s="5"/>
      <c r="Z54" s="5"/>
      <c r="AA54" s="5"/>
      <c r="AB54" s="5"/>
      <c r="AC54" s="5"/>
      <c r="AD54" s="5"/>
      <c r="AE54" s="6"/>
      <c r="AF54" s="5"/>
      <c r="AG54" s="7"/>
      <c r="AH54" s="6"/>
      <c r="AI54" s="8"/>
      <c r="AJ54" s="5"/>
      <c r="AK54" s="5"/>
      <c r="AL54" s="5"/>
      <c r="AM54" s="5"/>
      <c r="AN54" s="5"/>
      <c r="AO54" s="5"/>
      <c r="AP54" s="5"/>
      <c r="AQ54" s="5"/>
      <c r="AR54" s="5"/>
      <c r="AS54" s="5"/>
      <c r="AT54" s="5"/>
      <c r="AU54" s="9"/>
      <c r="AV54" s="1"/>
      <c r="AW54" s="1"/>
    </row>
    <row r="55">
      <c r="A55" s="1"/>
      <c r="B55" s="5"/>
      <c r="C55" s="2"/>
      <c r="D55" s="2"/>
      <c r="E55" s="3"/>
      <c r="F55" s="5"/>
      <c r="G55" s="5"/>
      <c r="H55" s="5"/>
      <c r="I55" s="5"/>
      <c r="J55" s="5"/>
      <c r="K55" s="5"/>
      <c r="L55" s="5"/>
      <c r="M55" s="1"/>
      <c r="N55" s="1"/>
      <c r="O55" s="1"/>
      <c r="P55" s="1"/>
      <c r="Q55" s="1"/>
      <c r="R55" s="1"/>
      <c r="S55" s="1"/>
      <c r="T55" s="1"/>
      <c r="U55" s="5"/>
      <c r="V55" s="5"/>
      <c r="W55" s="5"/>
      <c r="X55" s="5"/>
      <c r="Y55" s="5"/>
      <c r="Z55" s="5"/>
      <c r="AA55" s="5"/>
      <c r="AB55" s="5"/>
      <c r="AC55" s="5"/>
      <c r="AD55" s="5"/>
      <c r="AE55" s="6"/>
      <c r="AF55" s="5"/>
      <c r="AG55" s="7"/>
      <c r="AH55" s="6"/>
      <c r="AI55" s="8"/>
      <c r="AJ55" s="5"/>
      <c r="AK55" s="5"/>
      <c r="AL55" s="5"/>
      <c r="AM55" s="5"/>
      <c r="AN55" s="5"/>
      <c r="AO55" s="5"/>
      <c r="AP55" s="5"/>
      <c r="AQ55" s="5"/>
      <c r="AR55" s="5"/>
      <c r="AS55" s="5"/>
      <c r="AT55" s="5"/>
      <c r="AU55" s="9"/>
      <c r="AV55" s="1"/>
      <c r="AW55" s="1"/>
    </row>
    <row r="56">
      <c r="A56" s="1"/>
      <c r="B56" s="5"/>
      <c r="C56" s="2"/>
      <c r="D56" s="2"/>
      <c r="E56" s="3"/>
      <c r="F56" s="5"/>
      <c r="G56" s="5"/>
      <c r="H56" s="5"/>
      <c r="I56" s="5"/>
      <c r="J56" s="5"/>
      <c r="K56" s="5"/>
      <c r="L56" s="5"/>
      <c r="M56" s="1"/>
      <c r="N56" s="1"/>
      <c r="O56" s="1"/>
      <c r="P56" s="1"/>
      <c r="Q56" s="1"/>
      <c r="R56" s="1"/>
      <c r="S56" s="1"/>
      <c r="T56" s="1"/>
      <c r="U56" s="5"/>
      <c r="V56" s="5"/>
      <c r="W56" s="5"/>
      <c r="X56" s="5"/>
      <c r="Y56" s="5"/>
      <c r="Z56" s="5"/>
      <c r="AA56" s="5"/>
      <c r="AB56" s="5"/>
      <c r="AC56" s="5"/>
      <c r="AD56" s="5"/>
      <c r="AE56" s="6"/>
      <c r="AF56" s="5"/>
      <c r="AG56" s="7"/>
      <c r="AH56" s="6"/>
      <c r="AI56" s="8"/>
      <c r="AJ56" s="5"/>
      <c r="AK56" s="5"/>
      <c r="AL56" s="5"/>
      <c r="AM56" s="5"/>
      <c r="AN56" s="5"/>
      <c r="AO56" s="5"/>
      <c r="AP56" s="5"/>
      <c r="AQ56" s="5"/>
      <c r="AR56" s="5"/>
      <c r="AS56" s="5"/>
      <c r="AT56" s="5"/>
      <c r="AU56" s="9"/>
      <c r="AV56" s="1"/>
      <c r="AW56" s="1"/>
    </row>
    <row r="57">
      <c r="A57" s="1"/>
      <c r="B57" s="5"/>
      <c r="C57" s="2"/>
      <c r="D57" s="2"/>
      <c r="E57" s="3"/>
      <c r="F57" s="5"/>
      <c r="G57" s="5"/>
      <c r="H57" s="5"/>
      <c r="I57" s="5"/>
      <c r="J57" s="5"/>
      <c r="K57" s="5"/>
      <c r="L57" s="5"/>
      <c r="M57" s="1"/>
      <c r="N57" s="1"/>
      <c r="O57" s="1"/>
      <c r="P57" s="1"/>
      <c r="Q57" s="1"/>
      <c r="R57" s="1"/>
      <c r="S57" s="1"/>
      <c r="T57" s="1"/>
      <c r="U57" s="5"/>
      <c r="V57" s="5"/>
      <c r="W57" s="5"/>
      <c r="X57" s="5"/>
      <c r="Y57" s="5"/>
      <c r="Z57" s="5"/>
      <c r="AA57" s="5"/>
      <c r="AB57" s="5"/>
      <c r="AC57" s="5"/>
      <c r="AD57" s="5"/>
      <c r="AE57" s="6"/>
      <c r="AF57" s="5"/>
      <c r="AG57" s="7"/>
      <c r="AH57" s="6"/>
      <c r="AI57" s="8"/>
      <c r="AJ57" s="5"/>
      <c r="AK57" s="5"/>
      <c r="AL57" s="5"/>
      <c r="AM57" s="5"/>
      <c r="AN57" s="5"/>
      <c r="AO57" s="5"/>
      <c r="AP57" s="5"/>
      <c r="AQ57" s="5"/>
      <c r="AR57" s="5"/>
      <c r="AS57" s="5"/>
      <c r="AT57" s="5"/>
      <c r="AU57" s="9"/>
      <c r="AV57" s="1"/>
      <c r="AW57" s="1"/>
    </row>
    <row r="58">
      <c r="A58" s="1"/>
      <c r="B58" s="5"/>
      <c r="C58" s="2"/>
      <c r="D58" s="2"/>
      <c r="E58" s="3"/>
      <c r="F58" s="5"/>
      <c r="G58" s="5"/>
      <c r="H58" s="5"/>
      <c r="I58" s="5"/>
      <c r="J58" s="5"/>
      <c r="K58" s="5"/>
      <c r="L58" s="5"/>
      <c r="M58" s="1"/>
      <c r="N58" s="1"/>
      <c r="O58" s="1"/>
      <c r="P58" s="1"/>
      <c r="Q58" s="1"/>
      <c r="R58" s="1"/>
      <c r="S58" s="1"/>
      <c r="T58" s="1"/>
      <c r="U58" s="5"/>
      <c r="V58" s="5"/>
      <c r="W58" s="5"/>
      <c r="X58" s="5"/>
      <c r="Y58" s="5"/>
      <c r="Z58" s="5"/>
      <c r="AA58" s="5"/>
      <c r="AB58" s="5"/>
      <c r="AC58" s="5"/>
      <c r="AD58" s="5"/>
      <c r="AE58" s="6"/>
      <c r="AF58" s="5"/>
      <c r="AG58" s="7"/>
      <c r="AH58" s="6"/>
      <c r="AI58" s="8"/>
      <c r="AJ58" s="5"/>
      <c r="AK58" s="5"/>
      <c r="AL58" s="5"/>
      <c r="AM58" s="5"/>
      <c r="AN58" s="5"/>
      <c r="AO58" s="5"/>
      <c r="AP58" s="5"/>
      <c r="AQ58" s="5"/>
      <c r="AR58" s="5"/>
      <c r="AS58" s="5"/>
      <c r="AT58" s="5"/>
      <c r="AU58" s="9"/>
      <c r="AV58" s="1"/>
      <c r="AW58" s="1"/>
    </row>
    <row r="59">
      <c r="A59" s="1"/>
      <c r="B59" s="5"/>
      <c r="C59" s="2"/>
      <c r="D59" s="2"/>
      <c r="E59" s="3"/>
      <c r="F59" s="5"/>
      <c r="G59" s="5"/>
      <c r="H59" s="5"/>
      <c r="I59" s="5"/>
      <c r="J59" s="5"/>
      <c r="K59" s="5"/>
      <c r="L59" s="5"/>
      <c r="M59" s="1"/>
      <c r="N59" s="1"/>
      <c r="O59" s="1"/>
      <c r="P59" s="1"/>
      <c r="Q59" s="1"/>
      <c r="R59" s="1"/>
      <c r="S59" s="1"/>
      <c r="T59" s="1"/>
      <c r="U59" s="5"/>
      <c r="V59" s="5"/>
      <c r="W59" s="5"/>
      <c r="X59" s="5"/>
      <c r="Y59" s="5"/>
      <c r="Z59" s="5"/>
      <c r="AA59" s="5"/>
      <c r="AB59" s="5"/>
      <c r="AC59" s="5"/>
      <c r="AD59" s="5"/>
      <c r="AE59" s="6"/>
      <c r="AF59" s="5"/>
      <c r="AG59" s="7"/>
      <c r="AH59" s="6"/>
      <c r="AI59" s="8"/>
      <c r="AJ59" s="5"/>
      <c r="AK59" s="5"/>
      <c r="AL59" s="5"/>
      <c r="AM59" s="5"/>
      <c r="AN59" s="5"/>
      <c r="AO59" s="5"/>
      <c r="AP59" s="5"/>
      <c r="AQ59" s="5"/>
      <c r="AR59" s="5"/>
      <c r="AS59" s="5"/>
      <c r="AT59" s="5"/>
      <c r="AU59" s="9"/>
      <c r="AV59" s="1"/>
      <c r="AW59" s="1"/>
    </row>
    <row r="60">
      <c r="A60" s="1"/>
      <c r="B60" s="5"/>
      <c r="C60" s="2"/>
      <c r="D60" s="2"/>
      <c r="E60" s="3"/>
      <c r="F60" s="5"/>
      <c r="G60" s="5"/>
      <c r="H60" s="5"/>
      <c r="I60" s="5"/>
      <c r="J60" s="5"/>
      <c r="K60" s="5"/>
      <c r="L60" s="5"/>
      <c r="M60" s="1"/>
      <c r="N60" s="1"/>
      <c r="O60" s="1"/>
      <c r="P60" s="1"/>
      <c r="Q60" s="1"/>
      <c r="R60" s="1"/>
      <c r="S60" s="1"/>
      <c r="T60" s="1"/>
      <c r="U60" s="5"/>
      <c r="V60" s="5"/>
      <c r="W60" s="5"/>
      <c r="X60" s="5"/>
      <c r="Y60" s="5"/>
      <c r="Z60" s="5"/>
      <c r="AA60" s="5"/>
      <c r="AB60" s="5"/>
      <c r="AC60" s="5"/>
      <c r="AD60" s="5"/>
      <c r="AE60" s="6"/>
      <c r="AF60" s="5"/>
      <c r="AG60" s="7"/>
      <c r="AH60" s="6"/>
      <c r="AI60" s="8"/>
      <c r="AJ60" s="5"/>
      <c r="AK60" s="5"/>
      <c r="AL60" s="5"/>
      <c r="AM60" s="5"/>
      <c r="AN60" s="5"/>
      <c r="AO60" s="5"/>
      <c r="AP60" s="5"/>
      <c r="AQ60" s="5"/>
      <c r="AR60" s="5"/>
      <c r="AS60" s="5"/>
      <c r="AT60" s="5"/>
      <c r="AU60" s="9"/>
      <c r="AV60" s="1"/>
      <c r="AW60" s="1"/>
    </row>
    <row r="61">
      <c r="A61" s="1"/>
      <c r="B61" s="5"/>
      <c r="C61" s="2"/>
      <c r="D61" s="2"/>
      <c r="E61" s="3"/>
      <c r="F61" s="5"/>
      <c r="G61" s="5"/>
      <c r="H61" s="5"/>
      <c r="I61" s="5"/>
      <c r="J61" s="5"/>
      <c r="K61" s="5"/>
      <c r="L61" s="5"/>
      <c r="M61" s="1"/>
      <c r="N61" s="1"/>
      <c r="O61" s="1"/>
      <c r="P61" s="1"/>
      <c r="Q61" s="1"/>
      <c r="R61" s="1"/>
      <c r="S61" s="1"/>
      <c r="T61" s="1"/>
      <c r="U61" s="5"/>
      <c r="V61" s="5"/>
      <c r="W61" s="5"/>
      <c r="X61" s="5"/>
      <c r="Y61" s="5"/>
      <c r="Z61" s="5"/>
      <c r="AA61" s="5"/>
      <c r="AB61" s="5"/>
      <c r="AC61" s="5"/>
      <c r="AD61" s="5"/>
      <c r="AE61" s="6"/>
      <c r="AF61" s="5"/>
      <c r="AG61" s="7"/>
      <c r="AH61" s="6"/>
      <c r="AI61" s="8"/>
      <c r="AJ61" s="5"/>
      <c r="AK61" s="5"/>
      <c r="AL61" s="5"/>
      <c r="AM61" s="5"/>
      <c r="AN61" s="5"/>
      <c r="AO61" s="5"/>
      <c r="AP61" s="5"/>
      <c r="AQ61" s="5"/>
      <c r="AR61" s="5"/>
      <c r="AS61" s="5"/>
      <c r="AT61" s="5"/>
      <c r="AU61" s="9"/>
      <c r="AV61" s="1"/>
      <c r="AW61" s="1"/>
    </row>
    <row r="62">
      <c r="A62" s="1"/>
      <c r="B62" s="5"/>
      <c r="C62" s="2"/>
      <c r="D62" s="2"/>
      <c r="E62" s="3"/>
      <c r="F62" s="5"/>
      <c r="G62" s="5"/>
      <c r="H62" s="5"/>
      <c r="I62" s="5"/>
      <c r="J62" s="5"/>
      <c r="K62" s="5"/>
      <c r="L62" s="5"/>
      <c r="M62" s="1"/>
      <c r="N62" s="1"/>
      <c r="O62" s="1"/>
      <c r="P62" s="1"/>
      <c r="Q62" s="1"/>
      <c r="R62" s="1"/>
      <c r="S62" s="1"/>
      <c r="T62" s="1"/>
      <c r="U62" s="5"/>
      <c r="V62" s="5"/>
      <c r="W62" s="5"/>
      <c r="X62" s="5"/>
      <c r="Y62" s="5"/>
      <c r="Z62" s="5"/>
      <c r="AA62" s="5"/>
      <c r="AB62" s="5"/>
      <c r="AC62" s="5"/>
      <c r="AD62" s="5"/>
      <c r="AE62" s="6"/>
      <c r="AF62" s="5"/>
      <c r="AG62" s="7"/>
      <c r="AH62" s="6"/>
      <c r="AI62" s="8"/>
      <c r="AJ62" s="5"/>
      <c r="AK62" s="5"/>
      <c r="AL62" s="5"/>
      <c r="AM62" s="5"/>
      <c r="AN62" s="5"/>
      <c r="AO62" s="5"/>
      <c r="AP62" s="5"/>
      <c r="AQ62" s="5"/>
      <c r="AR62" s="5"/>
      <c r="AS62" s="5"/>
      <c r="AT62" s="5"/>
      <c r="AU62" s="9"/>
      <c r="AV62" s="1"/>
      <c r="AW62" s="1"/>
    </row>
    <row r="63">
      <c r="A63" s="1"/>
      <c r="B63" s="5"/>
      <c r="C63" s="2"/>
      <c r="D63" s="2"/>
      <c r="E63" s="3"/>
      <c r="F63" s="5"/>
      <c r="G63" s="5"/>
      <c r="H63" s="5"/>
      <c r="I63" s="5"/>
      <c r="J63" s="5"/>
      <c r="K63" s="5"/>
      <c r="L63" s="5"/>
      <c r="M63" s="1"/>
      <c r="N63" s="1"/>
      <c r="O63" s="1"/>
      <c r="P63" s="1"/>
      <c r="Q63" s="1"/>
      <c r="R63" s="1"/>
      <c r="S63" s="1"/>
      <c r="T63" s="1"/>
      <c r="U63" s="5"/>
      <c r="V63" s="5"/>
      <c r="W63" s="5"/>
      <c r="X63" s="5"/>
      <c r="Y63" s="5"/>
      <c r="Z63" s="5"/>
      <c r="AA63" s="5"/>
      <c r="AB63" s="5"/>
      <c r="AC63" s="5"/>
      <c r="AD63" s="5"/>
      <c r="AE63" s="6"/>
      <c r="AF63" s="5"/>
      <c r="AG63" s="7"/>
      <c r="AH63" s="6"/>
      <c r="AI63" s="8"/>
      <c r="AJ63" s="5"/>
      <c r="AK63" s="5"/>
      <c r="AL63" s="5"/>
      <c r="AM63" s="5"/>
      <c r="AN63" s="5"/>
      <c r="AO63" s="5"/>
      <c r="AP63" s="5"/>
      <c r="AQ63" s="5"/>
      <c r="AR63" s="5"/>
      <c r="AS63" s="5"/>
      <c r="AT63" s="5"/>
      <c r="AU63" s="9"/>
      <c r="AV63" s="1"/>
      <c r="AW63" s="1"/>
    </row>
    <row r="64">
      <c r="A64" s="1"/>
      <c r="B64" s="5"/>
      <c r="C64" s="2"/>
      <c r="D64" s="2"/>
      <c r="E64" s="3"/>
      <c r="F64" s="5"/>
      <c r="G64" s="5"/>
      <c r="H64" s="5"/>
      <c r="I64" s="5"/>
      <c r="J64" s="5"/>
      <c r="K64" s="5"/>
      <c r="L64" s="5"/>
      <c r="M64" s="1"/>
      <c r="N64" s="1"/>
      <c r="O64" s="1"/>
      <c r="P64" s="1"/>
      <c r="Q64" s="1"/>
      <c r="R64" s="1"/>
      <c r="S64" s="1"/>
      <c r="T64" s="1"/>
      <c r="U64" s="5"/>
      <c r="V64" s="5"/>
      <c r="W64" s="5"/>
      <c r="X64" s="5"/>
      <c r="Y64" s="5"/>
      <c r="Z64" s="5"/>
      <c r="AA64" s="5"/>
      <c r="AB64" s="5"/>
      <c r="AC64" s="5"/>
      <c r="AD64" s="5"/>
      <c r="AE64" s="6"/>
      <c r="AF64" s="5"/>
      <c r="AG64" s="7"/>
      <c r="AH64" s="6"/>
      <c r="AI64" s="8"/>
      <c r="AJ64" s="5"/>
      <c r="AK64" s="5"/>
      <c r="AL64" s="5"/>
      <c r="AM64" s="5"/>
      <c r="AN64" s="5"/>
      <c r="AO64" s="5"/>
      <c r="AP64" s="5"/>
      <c r="AQ64" s="5"/>
      <c r="AR64" s="5"/>
      <c r="AS64" s="5"/>
      <c r="AT64" s="5"/>
      <c r="AU64" s="9"/>
      <c r="AV64" s="1"/>
      <c r="AW64" s="1"/>
    </row>
    <row r="65">
      <c r="A65" s="1"/>
      <c r="B65" s="5"/>
      <c r="C65" s="2"/>
      <c r="D65" s="2"/>
      <c r="E65" s="3"/>
      <c r="F65" s="5"/>
      <c r="G65" s="5"/>
      <c r="H65" s="5"/>
      <c r="I65" s="5"/>
      <c r="J65" s="5"/>
      <c r="K65" s="5"/>
      <c r="L65" s="5"/>
      <c r="M65" s="1"/>
      <c r="N65" s="1"/>
      <c r="O65" s="1"/>
      <c r="P65" s="1"/>
      <c r="Q65" s="1"/>
      <c r="R65" s="1"/>
      <c r="S65" s="1"/>
      <c r="T65" s="1"/>
      <c r="U65" s="5"/>
      <c r="V65" s="5"/>
      <c r="W65" s="5"/>
      <c r="X65" s="5"/>
      <c r="Y65" s="5"/>
      <c r="Z65" s="5"/>
      <c r="AA65" s="5"/>
      <c r="AB65" s="5"/>
      <c r="AC65" s="5"/>
      <c r="AD65" s="5"/>
      <c r="AE65" s="6"/>
      <c r="AF65" s="5"/>
      <c r="AG65" s="7"/>
      <c r="AH65" s="6"/>
      <c r="AI65" s="8"/>
      <c r="AJ65" s="5"/>
      <c r="AK65" s="5"/>
      <c r="AL65" s="5"/>
      <c r="AM65" s="5"/>
      <c r="AN65" s="5"/>
      <c r="AO65" s="5"/>
      <c r="AP65" s="5"/>
      <c r="AQ65" s="5"/>
      <c r="AR65" s="5"/>
      <c r="AS65" s="5"/>
      <c r="AT65" s="5"/>
      <c r="AU65" s="9"/>
      <c r="AV65" s="1"/>
      <c r="AW65" s="1"/>
    </row>
    <row r="66">
      <c r="A66" s="1"/>
      <c r="B66" s="5"/>
      <c r="C66" s="2"/>
      <c r="D66" s="2"/>
      <c r="E66" s="3"/>
      <c r="F66" s="5"/>
      <c r="G66" s="5"/>
      <c r="H66" s="5"/>
      <c r="I66" s="5"/>
      <c r="J66" s="5"/>
      <c r="K66" s="5"/>
      <c r="L66" s="5"/>
      <c r="M66" s="1"/>
      <c r="N66" s="1"/>
      <c r="O66" s="1"/>
      <c r="P66" s="1"/>
      <c r="Q66" s="1"/>
      <c r="R66" s="1"/>
      <c r="S66" s="1"/>
      <c r="T66" s="1"/>
      <c r="U66" s="5"/>
      <c r="V66" s="5"/>
      <c r="W66" s="5"/>
      <c r="X66" s="5"/>
      <c r="Y66" s="5"/>
      <c r="Z66" s="5"/>
      <c r="AA66" s="5"/>
      <c r="AB66" s="5"/>
      <c r="AC66" s="5"/>
      <c r="AD66" s="5"/>
      <c r="AE66" s="6"/>
      <c r="AF66" s="5"/>
      <c r="AG66" s="7"/>
      <c r="AH66" s="6"/>
      <c r="AI66" s="8"/>
      <c r="AJ66" s="5"/>
      <c r="AK66" s="5"/>
      <c r="AL66" s="5"/>
      <c r="AM66" s="5"/>
      <c r="AN66" s="5"/>
      <c r="AO66" s="5"/>
      <c r="AP66" s="5"/>
      <c r="AQ66" s="5"/>
      <c r="AR66" s="5"/>
      <c r="AS66" s="5"/>
      <c r="AT66" s="5"/>
      <c r="AU66" s="9"/>
      <c r="AV66" s="1"/>
      <c r="AW66" s="1"/>
    </row>
    <row r="67">
      <c r="A67" s="1"/>
      <c r="B67" s="5"/>
      <c r="C67" s="2"/>
      <c r="D67" s="2"/>
      <c r="E67" s="3"/>
      <c r="F67" s="5"/>
      <c r="G67" s="5"/>
      <c r="H67" s="5"/>
      <c r="I67" s="5"/>
      <c r="J67" s="5"/>
      <c r="K67" s="5"/>
      <c r="L67" s="5"/>
      <c r="M67" s="1"/>
      <c r="N67" s="1"/>
      <c r="O67" s="1"/>
      <c r="P67" s="1"/>
      <c r="Q67" s="1"/>
      <c r="R67" s="1"/>
      <c r="S67" s="1"/>
      <c r="T67" s="1"/>
      <c r="U67" s="5"/>
      <c r="V67" s="5"/>
      <c r="W67" s="5"/>
      <c r="X67" s="5"/>
      <c r="Y67" s="5"/>
      <c r="Z67" s="5"/>
      <c r="AA67" s="5"/>
      <c r="AB67" s="5"/>
      <c r="AC67" s="5"/>
      <c r="AD67" s="5"/>
      <c r="AE67" s="6"/>
      <c r="AF67" s="5"/>
      <c r="AG67" s="7"/>
      <c r="AH67" s="6"/>
      <c r="AI67" s="8"/>
      <c r="AJ67" s="5"/>
      <c r="AK67" s="5"/>
      <c r="AL67" s="5"/>
      <c r="AM67" s="5"/>
      <c r="AN67" s="5"/>
      <c r="AO67" s="5"/>
      <c r="AP67" s="5"/>
      <c r="AQ67" s="5"/>
      <c r="AR67" s="5"/>
      <c r="AS67" s="5"/>
      <c r="AT67" s="5"/>
      <c r="AU67" s="9"/>
      <c r="AV67" s="1"/>
      <c r="AW67" s="1"/>
    </row>
    <row r="68">
      <c r="A68" s="1"/>
      <c r="B68" s="5"/>
      <c r="C68" s="2"/>
      <c r="D68" s="2"/>
      <c r="E68" s="3"/>
      <c r="F68" s="5"/>
      <c r="G68" s="5"/>
      <c r="H68" s="5"/>
      <c r="I68" s="5"/>
      <c r="J68" s="5"/>
      <c r="K68" s="5"/>
      <c r="L68" s="5"/>
      <c r="M68" s="1"/>
      <c r="N68" s="1"/>
      <c r="O68" s="1"/>
      <c r="P68" s="1"/>
      <c r="Q68" s="1"/>
      <c r="R68" s="1"/>
      <c r="S68" s="1"/>
      <c r="T68" s="1"/>
      <c r="U68" s="5"/>
      <c r="V68" s="5"/>
      <c r="W68" s="5"/>
      <c r="X68" s="5"/>
      <c r="Y68" s="5"/>
      <c r="Z68" s="5"/>
      <c r="AA68" s="5"/>
      <c r="AB68" s="5"/>
      <c r="AC68" s="5"/>
      <c r="AD68" s="5"/>
      <c r="AE68" s="6"/>
      <c r="AF68" s="5"/>
      <c r="AG68" s="7"/>
      <c r="AH68" s="6"/>
      <c r="AI68" s="8"/>
      <c r="AJ68" s="5"/>
      <c r="AK68" s="5"/>
      <c r="AL68" s="5"/>
      <c r="AM68" s="5"/>
      <c r="AN68" s="5"/>
      <c r="AO68" s="5"/>
      <c r="AP68" s="5"/>
      <c r="AQ68" s="5"/>
      <c r="AR68" s="5"/>
      <c r="AS68" s="5"/>
      <c r="AT68" s="5"/>
      <c r="AU68" s="9"/>
      <c r="AV68" s="1"/>
      <c r="AW68" s="1"/>
    </row>
    <row r="69">
      <c r="A69" s="1"/>
      <c r="B69" s="5"/>
      <c r="C69" s="2"/>
      <c r="D69" s="2"/>
      <c r="E69" s="3"/>
      <c r="F69" s="5"/>
      <c r="G69" s="5"/>
      <c r="H69" s="5"/>
      <c r="I69" s="5"/>
      <c r="J69" s="5"/>
      <c r="K69" s="5"/>
      <c r="L69" s="5"/>
      <c r="M69" s="1"/>
      <c r="N69" s="1"/>
      <c r="O69" s="1"/>
      <c r="P69" s="1"/>
      <c r="Q69" s="1"/>
      <c r="R69" s="1"/>
      <c r="S69" s="1"/>
      <c r="T69" s="1"/>
      <c r="U69" s="5"/>
      <c r="V69" s="5"/>
      <c r="W69" s="5"/>
      <c r="X69" s="5"/>
      <c r="Y69" s="5"/>
      <c r="Z69" s="5"/>
      <c r="AA69" s="5"/>
      <c r="AB69" s="5"/>
      <c r="AC69" s="5"/>
      <c r="AD69" s="5"/>
      <c r="AE69" s="6"/>
      <c r="AF69" s="5"/>
      <c r="AG69" s="7"/>
      <c r="AH69" s="6"/>
      <c r="AI69" s="8"/>
      <c r="AJ69" s="5"/>
      <c r="AK69" s="5"/>
      <c r="AL69" s="5"/>
      <c r="AM69" s="5"/>
      <c r="AN69" s="5"/>
      <c r="AO69" s="5"/>
      <c r="AP69" s="5"/>
      <c r="AQ69" s="5"/>
      <c r="AR69" s="5"/>
      <c r="AS69" s="5"/>
      <c r="AT69" s="5"/>
      <c r="AU69" s="9"/>
      <c r="AV69" s="1"/>
      <c r="AW69" s="1"/>
    </row>
    <row r="70">
      <c r="A70" s="1"/>
      <c r="B70" s="5"/>
      <c r="C70" s="2"/>
      <c r="D70" s="2"/>
      <c r="E70" s="3"/>
      <c r="F70" s="5"/>
      <c r="G70" s="5"/>
      <c r="H70" s="5"/>
      <c r="I70" s="5"/>
      <c r="J70" s="5"/>
      <c r="K70" s="5"/>
      <c r="L70" s="5"/>
      <c r="M70" s="1"/>
      <c r="N70" s="1"/>
      <c r="O70" s="1"/>
      <c r="P70" s="1"/>
      <c r="Q70" s="1"/>
      <c r="R70" s="1"/>
      <c r="S70" s="1"/>
      <c r="T70" s="1"/>
      <c r="U70" s="5"/>
      <c r="V70" s="5"/>
      <c r="W70" s="5"/>
      <c r="X70" s="5"/>
      <c r="Y70" s="5"/>
      <c r="Z70" s="5"/>
      <c r="AA70" s="5"/>
      <c r="AB70" s="5"/>
      <c r="AC70" s="5"/>
      <c r="AD70" s="5"/>
      <c r="AE70" s="6"/>
      <c r="AF70" s="5"/>
      <c r="AG70" s="7"/>
      <c r="AH70" s="6"/>
      <c r="AI70" s="8"/>
      <c r="AJ70" s="5"/>
      <c r="AK70" s="5"/>
      <c r="AL70" s="5"/>
      <c r="AM70" s="5"/>
      <c r="AN70" s="5"/>
      <c r="AO70" s="5"/>
      <c r="AP70" s="5"/>
      <c r="AQ70" s="5"/>
      <c r="AR70" s="5"/>
      <c r="AS70" s="5"/>
      <c r="AT70" s="5"/>
      <c r="AU70" s="9"/>
      <c r="AV70" s="1"/>
      <c r="AW70" s="1"/>
    </row>
    <row r="71">
      <c r="A71" s="1"/>
      <c r="B71" s="5"/>
      <c r="C71" s="2"/>
      <c r="D71" s="2"/>
      <c r="E71" s="3"/>
      <c r="F71" s="5"/>
      <c r="G71" s="5"/>
      <c r="H71" s="5"/>
      <c r="I71" s="5"/>
      <c r="J71" s="5"/>
      <c r="K71" s="5"/>
      <c r="L71" s="5"/>
      <c r="M71" s="1"/>
      <c r="N71" s="1"/>
      <c r="O71" s="1"/>
      <c r="P71" s="1"/>
      <c r="Q71" s="1"/>
      <c r="R71" s="1"/>
      <c r="S71" s="1"/>
      <c r="T71" s="1"/>
      <c r="U71" s="5"/>
      <c r="V71" s="5"/>
      <c r="W71" s="5"/>
      <c r="X71" s="5"/>
      <c r="Y71" s="5"/>
      <c r="Z71" s="5"/>
      <c r="AA71" s="5"/>
      <c r="AB71" s="5"/>
      <c r="AC71" s="5"/>
      <c r="AD71" s="5"/>
      <c r="AE71" s="6"/>
      <c r="AF71" s="5"/>
      <c r="AG71" s="7"/>
      <c r="AH71" s="6"/>
      <c r="AI71" s="8"/>
      <c r="AJ71" s="5"/>
      <c r="AK71" s="5"/>
      <c r="AL71" s="5"/>
      <c r="AM71" s="5"/>
      <c r="AN71" s="5"/>
      <c r="AO71" s="5"/>
      <c r="AP71" s="5"/>
      <c r="AQ71" s="5"/>
      <c r="AR71" s="5"/>
      <c r="AS71" s="5"/>
      <c r="AT71" s="5"/>
      <c r="AU71" s="9"/>
      <c r="AV71" s="1"/>
      <c r="AW71" s="1"/>
    </row>
    <row r="72">
      <c r="A72" s="1"/>
      <c r="B72" s="5"/>
      <c r="C72" s="2"/>
      <c r="D72" s="2"/>
      <c r="E72" s="3"/>
      <c r="F72" s="5"/>
      <c r="G72" s="5"/>
      <c r="H72" s="5"/>
      <c r="I72" s="5"/>
      <c r="J72" s="5"/>
      <c r="K72" s="5"/>
      <c r="L72" s="5"/>
      <c r="M72" s="1"/>
      <c r="N72" s="1"/>
      <c r="O72" s="1"/>
      <c r="P72" s="1"/>
      <c r="Q72" s="1"/>
      <c r="R72" s="1"/>
      <c r="S72" s="1"/>
      <c r="T72" s="1"/>
      <c r="U72" s="5"/>
      <c r="V72" s="5"/>
      <c r="W72" s="5"/>
      <c r="X72" s="5"/>
      <c r="Y72" s="5"/>
      <c r="Z72" s="5"/>
      <c r="AA72" s="5"/>
      <c r="AB72" s="5"/>
      <c r="AC72" s="5"/>
      <c r="AD72" s="5"/>
      <c r="AE72" s="6"/>
      <c r="AF72" s="5"/>
      <c r="AG72" s="7"/>
      <c r="AH72" s="6"/>
      <c r="AI72" s="8"/>
      <c r="AJ72" s="5"/>
      <c r="AK72" s="5"/>
      <c r="AL72" s="5"/>
      <c r="AM72" s="5"/>
      <c r="AN72" s="5"/>
      <c r="AO72" s="5"/>
      <c r="AP72" s="5"/>
      <c r="AQ72" s="5"/>
      <c r="AR72" s="5"/>
      <c r="AS72" s="5"/>
      <c r="AT72" s="5"/>
      <c r="AU72" s="9"/>
      <c r="AV72" s="1"/>
      <c r="AW72" s="1"/>
    </row>
    <row r="73">
      <c r="A73" s="1"/>
      <c r="B73" s="5"/>
      <c r="C73" s="2"/>
      <c r="D73" s="2"/>
      <c r="E73" s="3"/>
      <c r="F73" s="5"/>
      <c r="G73" s="5"/>
      <c r="H73" s="5"/>
      <c r="I73" s="5"/>
      <c r="J73" s="5"/>
      <c r="K73" s="5"/>
      <c r="L73" s="5"/>
      <c r="M73" s="1"/>
      <c r="N73" s="1"/>
      <c r="O73" s="1"/>
      <c r="P73" s="1"/>
      <c r="Q73" s="1"/>
      <c r="R73" s="1"/>
      <c r="S73" s="1"/>
      <c r="T73" s="1"/>
      <c r="U73" s="5"/>
      <c r="V73" s="5"/>
      <c r="W73" s="5"/>
      <c r="X73" s="5"/>
      <c r="Y73" s="5"/>
      <c r="Z73" s="5"/>
      <c r="AA73" s="5"/>
      <c r="AB73" s="5"/>
      <c r="AC73" s="5"/>
      <c r="AD73" s="5"/>
      <c r="AE73" s="6"/>
      <c r="AF73" s="5"/>
      <c r="AG73" s="7"/>
      <c r="AH73" s="6"/>
      <c r="AI73" s="8"/>
      <c r="AJ73" s="5"/>
      <c r="AK73" s="5"/>
      <c r="AL73" s="5"/>
      <c r="AM73" s="5"/>
      <c r="AN73" s="5"/>
      <c r="AO73" s="5"/>
      <c r="AP73" s="5"/>
      <c r="AQ73" s="5"/>
      <c r="AR73" s="5"/>
      <c r="AS73" s="5"/>
      <c r="AT73" s="5"/>
      <c r="AU73" s="9"/>
      <c r="AV73" s="1"/>
      <c r="AW73" s="1"/>
    </row>
    <row r="74">
      <c r="A74" s="1"/>
      <c r="B74" s="5"/>
      <c r="C74" s="2"/>
      <c r="D74" s="2"/>
      <c r="E74" s="3"/>
      <c r="F74" s="5"/>
      <c r="G74" s="5"/>
      <c r="H74" s="5"/>
      <c r="I74" s="5"/>
      <c r="J74" s="5"/>
      <c r="K74" s="5"/>
      <c r="L74" s="5"/>
      <c r="M74" s="1"/>
      <c r="N74" s="1"/>
      <c r="O74" s="1"/>
      <c r="P74" s="1"/>
      <c r="Q74" s="1"/>
      <c r="R74" s="1"/>
      <c r="S74" s="1"/>
      <c r="T74" s="1"/>
      <c r="U74" s="5"/>
      <c r="V74" s="5"/>
      <c r="W74" s="5"/>
      <c r="X74" s="5"/>
      <c r="Y74" s="5"/>
      <c r="Z74" s="5"/>
      <c r="AA74" s="5"/>
      <c r="AB74" s="5"/>
      <c r="AC74" s="5"/>
      <c r="AD74" s="5"/>
      <c r="AE74" s="6"/>
      <c r="AF74" s="5"/>
      <c r="AG74" s="7"/>
      <c r="AH74" s="6"/>
      <c r="AI74" s="8"/>
      <c r="AJ74" s="5"/>
      <c r="AK74" s="5"/>
      <c r="AL74" s="5"/>
      <c r="AM74" s="5"/>
      <c r="AN74" s="5"/>
      <c r="AO74" s="5"/>
      <c r="AP74" s="5"/>
      <c r="AQ74" s="5"/>
      <c r="AR74" s="5"/>
      <c r="AS74" s="5"/>
      <c r="AT74" s="5"/>
      <c r="AU74" s="9"/>
      <c r="AV74" s="1"/>
      <c r="AW74" s="1"/>
    </row>
    <row r="75">
      <c r="A75" s="1"/>
      <c r="B75" s="5"/>
      <c r="C75" s="2"/>
      <c r="D75" s="2"/>
      <c r="E75" s="3"/>
      <c r="F75" s="5"/>
      <c r="G75" s="5"/>
      <c r="H75" s="5"/>
      <c r="I75" s="5"/>
      <c r="J75" s="5"/>
      <c r="K75" s="5"/>
      <c r="L75" s="5"/>
      <c r="M75" s="1"/>
      <c r="N75" s="1"/>
      <c r="O75" s="1"/>
      <c r="P75" s="1"/>
      <c r="Q75" s="1"/>
      <c r="R75" s="1"/>
      <c r="S75" s="1"/>
      <c r="T75" s="1"/>
      <c r="U75" s="5"/>
      <c r="V75" s="5"/>
      <c r="W75" s="5"/>
      <c r="X75" s="5"/>
      <c r="Y75" s="5"/>
      <c r="Z75" s="5"/>
      <c r="AA75" s="5"/>
      <c r="AB75" s="5"/>
      <c r="AC75" s="5"/>
      <c r="AD75" s="5"/>
      <c r="AE75" s="6"/>
      <c r="AF75" s="5"/>
      <c r="AG75" s="7"/>
      <c r="AH75" s="6"/>
      <c r="AI75" s="8"/>
      <c r="AJ75" s="5"/>
      <c r="AK75" s="5"/>
      <c r="AL75" s="5"/>
      <c r="AM75" s="5"/>
      <c r="AN75" s="5"/>
      <c r="AO75" s="5"/>
      <c r="AP75" s="5"/>
      <c r="AQ75" s="5"/>
      <c r="AR75" s="5"/>
      <c r="AS75" s="5"/>
      <c r="AT75" s="5"/>
      <c r="AU75" s="9"/>
      <c r="AV75" s="1"/>
      <c r="AW75" s="1"/>
    </row>
    <row r="76">
      <c r="A76" s="1"/>
      <c r="B76" s="5"/>
      <c r="C76" s="2"/>
      <c r="D76" s="2"/>
      <c r="E76" s="3"/>
      <c r="F76" s="5"/>
      <c r="G76" s="5"/>
      <c r="H76" s="5"/>
      <c r="I76" s="5"/>
      <c r="J76" s="5"/>
      <c r="K76" s="5"/>
      <c r="L76" s="5"/>
      <c r="M76" s="1"/>
      <c r="N76" s="1"/>
      <c r="O76" s="1"/>
      <c r="P76" s="1"/>
      <c r="Q76" s="1"/>
      <c r="R76" s="1"/>
      <c r="S76" s="1"/>
      <c r="T76" s="1"/>
      <c r="U76" s="5"/>
      <c r="V76" s="5"/>
      <c r="W76" s="5"/>
      <c r="X76" s="5"/>
      <c r="Y76" s="5"/>
      <c r="Z76" s="5"/>
      <c r="AA76" s="5"/>
      <c r="AB76" s="5"/>
      <c r="AC76" s="5"/>
      <c r="AD76" s="5"/>
      <c r="AE76" s="6"/>
      <c r="AF76" s="5"/>
      <c r="AG76" s="7"/>
      <c r="AH76" s="6"/>
      <c r="AI76" s="8"/>
      <c r="AJ76" s="5"/>
      <c r="AK76" s="5"/>
      <c r="AL76" s="5"/>
      <c r="AM76" s="5"/>
      <c r="AN76" s="5"/>
      <c r="AO76" s="5"/>
      <c r="AP76" s="5"/>
      <c r="AQ76" s="5"/>
      <c r="AR76" s="5"/>
      <c r="AS76" s="5"/>
      <c r="AT76" s="5"/>
      <c r="AU76" s="9"/>
      <c r="AV76" s="1"/>
      <c r="AW76" s="1"/>
    </row>
    <row r="77">
      <c r="A77" s="1"/>
      <c r="B77" s="5"/>
      <c r="C77" s="2"/>
      <c r="D77" s="2"/>
      <c r="E77" s="3"/>
      <c r="F77" s="5"/>
      <c r="G77" s="5"/>
      <c r="H77" s="5"/>
      <c r="I77" s="5"/>
      <c r="J77" s="5"/>
      <c r="K77" s="5"/>
      <c r="L77" s="5"/>
      <c r="M77" s="1"/>
      <c r="N77" s="1"/>
      <c r="O77" s="1"/>
      <c r="P77" s="1"/>
      <c r="Q77" s="1"/>
      <c r="R77" s="1"/>
      <c r="S77" s="1"/>
      <c r="T77" s="1"/>
      <c r="U77" s="5"/>
      <c r="V77" s="5"/>
      <c r="W77" s="5"/>
      <c r="X77" s="5"/>
      <c r="Y77" s="5"/>
      <c r="Z77" s="5"/>
      <c r="AA77" s="5"/>
      <c r="AB77" s="5"/>
      <c r="AC77" s="5"/>
      <c r="AD77" s="5"/>
      <c r="AE77" s="6"/>
      <c r="AF77" s="5"/>
      <c r="AG77" s="7"/>
      <c r="AH77" s="6"/>
      <c r="AI77" s="8"/>
      <c r="AJ77" s="5"/>
      <c r="AK77" s="5"/>
      <c r="AL77" s="5"/>
      <c r="AM77" s="5"/>
      <c r="AN77" s="5"/>
      <c r="AO77" s="5"/>
      <c r="AP77" s="5"/>
      <c r="AQ77" s="5"/>
      <c r="AR77" s="5"/>
      <c r="AS77" s="5"/>
      <c r="AT77" s="5"/>
      <c r="AU77" s="9"/>
      <c r="AV77" s="1"/>
      <c r="AW77" s="1"/>
    </row>
    <row r="78">
      <c r="A78" s="1"/>
      <c r="B78" s="5"/>
      <c r="C78" s="2"/>
      <c r="D78" s="2"/>
      <c r="E78" s="3"/>
      <c r="F78" s="5"/>
      <c r="G78" s="5"/>
      <c r="H78" s="5"/>
      <c r="I78" s="5"/>
      <c r="J78" s="5"/>
      <c r="K78" s="5"/>
      <c r="L78" s="5"/>
      <c r="M78" s="1"/>
      <c r="N78" s="1"/>
      <c r="O78" s="1"/>
      <c r="P78" s="1"/>
      <c r="Q78" s="1"/>
      <c r="R78" s="1"/>
      <c r="S78" s="1"/>
      <c r="T78" s="1"/>
      <c r="U78" s="5"/>
      <c r="V78" s="5"/>
      <c r="W78" s="5"/>
      <c r="X78" s="5"/>
      <c r="Y78" s="5"/>
      <c r="Z78" s="5"/>
      <c r="AA78" s="5"/>
      <c r="AB78" s="5"/>
      <c r="AC78" s="5"/>
      <c r="AD78" s="5"/>
      <c r="AE78" s="6"/>
      <c r="AF78" s="5"/>
      <c r="AG78" s="7"/>
      <c r="AH78" s="6"/>
      <c r="AI78" s="8"/>
      <c r="AJ78" s="5"/>
      <c r="AK78" s="5"/>
      <c r="AL78" s="5"/>
      <c r="AM78" s="5"/>
      <c r="AN78" s="5"/>
      <c r="AO78" s="5"/>
      <c r="AP78" s="5"/>
      <c r="AQ78" s="5"/>
      <c r="AR78" s="5"/>
      <c r="AS78" s="5"/>
      <c r="AT78" s="5"/>
      <c r="AU78" s="9"/>
      <c r="AV78" s="1"/>
      <c r="AW78" s="1"/>
    </row>
    <row r="79">
      <c r="A79" s="1"/>
      <c r="B79" s="5"/>
      <c r="C79" s="2"/>
      <c r="D79" s="2"/>
      <c r="E79" s="3"/>
      <c r="F79" s="5"/>
      <c r="G79" s="5"/>
      <c r="H79" s="5"/>
      <c r="I79" s="5"/>
      <c r="J79" s="5"/>
      <c r="K79" s="5"/>
      <c r="L79" s="5"/>
      <c r="M79" s="1"/>
      <c r="N79" s="1"/>
      <c r="O79" s="1"/>
      <c r="P79" s="1"/>
      <c r="Q79" s="1"/>
      <c r="R79" s="1"/>
      <c r="S79" s="1"/>
      <c r="T79" s="1"/>
      <c r="U79" s="5"/>
      <c r="V79" s="5"/>
      <c r="W79" s="5"/>
      <c r="X79" s="5"/>
      <c r="Y79" s="5"/>
      <c r="Z79" s="5"/>
      <c r="AA79" s="5"/>
      <c r="AB79" s="5"/>
      <c r="AC79" s="5"/>
      <c r="AD79" s="5"/>
      <c r="AE79" s="6"/>
      <c r="AF79" s="5"/>
      <c r="AG79" s="7"/>
      <c r="AH79" s="6"/>
      <c r="AI79" s="8"/>
      <c r="AJ79" s="5"/>
      <c r="AK79" s="5"/>
      <c r="AL79" s="5"/>
      <c r="AM79" s="5"/>
      <c r="AN79" s="5"/>
      <c r="AO79" s="5"/>
      <c r="AP79" s="5"/>
      <c r="AQ79" s="5"/>
      <c r="AR79" s="5"/>
      <c r="AS79" s="5"/>
      <c r="AT79" s="5"/>
      <c r="AU79" s="9"/>
      <c r="AV79" s="1"/>
      <c r="AW79" s="1"/>
    </row>
    <row r="80">
      <c r="A80" s="1"/>
      <c r="B80" s="5"/>
      <c r="C80" s="2"/>
      <c r="D80" s="2"/>
      <c r="E80" s="3"/>
      <c r="F80" s="5"/>
      <c r="G80" s="5"/>
      <c r="H80" s="5"/>
      <c r="I80" s="5"/>
      <c r="J80" s="5"/>
      <c r="K80" s="5"/>
      <c r="L80" s="5"/>
      <c r="M80" s="1"/>
      <c r="N80" s="1"/>
      <c r="O80" s="1"/>
      <c r="P80" s="1"/>
      <c r="Q80" s="1"/>
      <c r="R80" s="1"/>
      <c r="S80" s="1"/>
      <c r="T80" s="1"/>
      <c r="U80" s="5"/>
      <c r="V80" s="5"/>
      <c r="W80" s="5"/>
      <c r="X80" s="5"/>
      <c r="Y80" s="5"/>
      <c r="Z80" s="5"/>
      <c r="AA80" s="5"/>
      <c r="AB80" s="5"/>
      <c r="AC80" s="5"/>
      <c r="AD80" s="5"/>
      <c r="AE80" s="6"/>
      <c r="AF80" s="5"/>
      <c r="AG80" s="7"/>
      <c r="AH80" s="6"/>
      <c r="AI80" s="8"/>
      <c r="AJ80" s="5"/>
      <c r="AK80" s="5"/>
      <c r="AL80" s="5"/>
      <c r="AM80" s="5"/>
      <c r="AN80" s="5"/>
      <c r="AO80" s="5"/>
      <c r="AP80" s="5"/>
      <c r="AQ80" s="5"/>
      <c r="AR80" s="5"/>
      <c r="AS80" s="5"/>
      <c r="AT80" s="5"/>
      <c r="AU80" s="9"/>
      <c r="AV80" s="1"/>
      <c r="AW80" s="1"/>
    </row>
    <row r="81">
      <c r="A81" s="1"/>
      <c r="B81" s="5"/>
      <c r="C81" s="2"/>
      <c r="D81" s="2"/>
      <c r="E81" s="3"/>
      <c r="F81" s="5"/>
      <c r="G81" s="5"/>
      <c r="H81" s="5"/>
      <c r="I81" s="5"/>
      <c r="J81" s="5"/>
      <c r="K81" s="5"/>
      <c r="L81" s="5"/>
      <c r="M81" s="1"/>
      <c r="N81" s="1"/>
      <c r="O81" s="1"/>
      <c r="P81" s="1"/>
      <c r="Q81" s="1"/>
      <c r="R81" s="1"/>
      <c r="S81" s="1"/>
      <c r="T81" s="1"/>
      <c r="U81" s="5"/>
      <c r="V81" s="5"/>
      <c r="W81" s="5"/>
      <c r="X81" s="5"/>
      <c r="Y81" s="5"/>
      <c r="Z81" s="5"/>
      <c r="AA81" s="5"/>
      <c r="AB81" s="5"/>
      <c r="AC81" s="5"/>
      <c r="AD81" s="5"/>
      <c r="AE81" s="6"/>
      <c r="AF81" s="5"/>
      <c r="AG81" s="7"/>
      <c r="AH81" s="6"/>
      <c r="AI81" s="8"/>
      <c r="AJ81" s="5"/>
      <c r="AK81" s="5"/>
      <c r="AL81" s="5"/>
      <c r="AM81" s="5"/>
      <c r="AN81" s="5"/>
      <c r="AO81" s="5"/>
      <c r="AP81" s="5"/>
      <c r="AQ81" s="5"/>
      <c r="AR81" s="5"/>
      <c r="AS81" s="5"/>
      <c r="AT81" s="5"/>
      <c r="AU81" s="9"/>
      <c r="AV81" s="1"/>
      <c r="AW81" s="1"/>
    </row>
    <row r="82">
      <c r="A82" s="1"/>
      <c r="B82" s="5"/>
      <c r="C82" s="2"/>
      <c r="D82" s="2"/>
      <c r="E82" s="3"/>
      <c r="F82" s="5"/>
      <c r="G82" s="5"/>
      <c r="H82" s="5"/>
      <c r="I82" s="5"/>
      <c r="J82" s="5"/>
      <c r="K82" s="5"/>
      <c r="L82" s="5"/>
      <c r="M82" s="1"/>
      <c r="N82" s="1"/>
      <c r="O82" s="1"/>
      <c r="P82" s="1"/>
      <c r="Q82" s="1"/>
      <c r="R82" s="1"/>
      <c r="S82" s="1"/>
      <c r="T82" s="1"/>
      <c r="U82" s="5"/>
      <c r="V82" s="5"/>
      <c r="W82" s="5"/>
      <c r="X82" s="5"/>
      <c r="Y82" s="5"/>
      <c r="Z82" s="5"/>
      <c r="AA82" s="5"/>
      <c r="AB82" s="5"/>
      <c r="AC82" s="5"/>
      <c r="AD82" s="5"/>
      <c r="AE82" s="6"/>
      <c r="AF82" s="5"/>
      <c r="AG82" s="7"/>
      <c r="AH82" s="6"/>
      <c r="AI82" s="8"/>
      <c r="AJ82" s="5"/>
      <c r="AK82" s="5"/>
      <c r="AL82" s="5"/>
      <c r="AM82" s="5"/>
      <c r="AN82" s="5"/>
      <c r="AO82" s="5"/>
      <c r="AP82" s="5"/>
      <c r="AQ82" s="5"/>
      <c r="AR82" s="5"/>
      <c r="AS82" s="5"/>
      <c r="AT82" s="5"/>
      <c r="AU82" s="9"/>
      <c r="AV82" s="1"/>
      <c r="AW82" s="1"/>
    </row>
    <row r="83">
      <c r="A83" s="1"/>
      <c r="B83" s="5"/>
      <c r="C83" s="2"/>
      <c r="D83" s="2"/>
      <c r="E83" s="3"/>
      <c r="F83" s="5"/>
      <c r="G83" s="5"/>
      <c r="H83" s="5"/>
      <c r="I83" s="5"/>
      <c r="J83" s="5"/>
      <c r="K83" s="5"/>
      <c r="L83" s="5"/>
      <c r="M83" s="1"/>
      <c r="N83" s="1"/>
      <c r="O83" s="1"/>
      <c r="P83" s="1"/>
      <c r="Q83" s="1"/>
      <c r="R83" s="1"/>
      <c r="S83" s="1"/>
      <c r="T83" s="1"/>
      <c r="U83" s="5"/>
      <c r="V83" s="5"/>
      <c r="W83" s="5"/>
      <c r="X83" s="5"/>
      <c r="Y83" s="5"/>
      <c r="Z83" s="5"/>
      <c r="AA83" s="5"/>
      <c r="AB83" s="5"/>
      <c r="AC83" s="5"/>
      <c r="AD83" s="5"/>
      <c r="AE83" s="6"/>
      <c r="AF83" s="5"/>
      <c r="AG83" s="7"/>
      <c r="AH83" s="6"/>
      <c r="AI83" s="8"/>
      <c r="AJ83" s="5"/>
      <c r="AK83" s="5"/>
      <c r="AL83" s="5"/>
      <c r="AM83" s="5"/>
      <c r="AN83" s="5"/>
      <c r="AO83" s="5"/>
      <c r="AP83" s="5"/>
      <c r="AQ83" s="5"/>
      <c r="AR83" s="5"/>
      <c r="AS83" s="5"/>
      <c r="AT83" s="5"/>
      <c r="AU83" s="9"/>
      <c r="AV83" s="1"/>
      <c r="AW83" s="1"/>
    </row>
    <row r="84">
      <c r="A84" s="1"/>
      <c r="B84" s="5"/>
      <c r="C84" s="2"/>
      <c r="D84" s="2"/>
      <c r="E84" s="3"/>
      <c r="F84" s="5"/>
      <c r="G84" s="5"/>
      <c r="H84" s="5"/>
      <c r="I84" s="5"/>
      <c r="J84" s="5"/>
      <c r="K84" s="5"/>
      <c r="L84" s="5"/>
      <c r="M84" s="1"/>
      <c r="N84" s="1"/>
      <c r="O84" s="1"/>
      <c r="P84" s="1"/>
      <c r="Q84" s="1"/>
      <c r="R84" s="1"/>
      <c r="S84" s="1"/>
      <c r="T84" s="1"/>
      <c r="U84" s="5"/>
      <c r="V84" s="5"/>
      <c r="W84" s="5"/>
      <c r="X84" s="5"/>
      <c r="Y84" s="5"/>
      <c r="Z84" s="5"/>
      <c r="AA84" s="5"/>
      <c r="AB84" s="5"/>
      <c r="AC84" s="5"/>
      <c r="AD84" s="5"/>
      <c r="AE84" s="6"/>
      <c r="AF84" s="5"/>
      <c r="AG84" s="7"/>
      <c r="AH84" s="6"/>
      <c r="AI84" s="8"/>
      <c r="AJ84" s="5"/>
      <c r="AK84" s="5"/>
      <c r="AL84" s="5"/>
      <c r="AM84" s="5"/>
      <c r="AN84" s="5"/>
      <c r="AO84" s="5"/>
      <c r="AP84" s="5"/>
      <c r="AQ84" s="5"/>
      <c r="AR84" s="5"/>
      <c r="AS84" s="5"/>
      <c r="AT84" s="5"/>
      <c r="AU84" s="9"/>
      <c r="AV84" s="1"/>
      <c r="AW84" s="1"/>
    </row>
    <row r="85">
      <c r="A85" s="1"/>
      <c r="B85" s="5"/>
      <c r="C85" s="2"/>
      <c r="D85" s="2"/>
      <c r="E85" s="3"/>
      <c r="F85" s="5"/>
      <c r="G85" s="5"/>
      <c r="H85" s="5"/>
      <c r="I85" s="5"/>
      <c r="J85" s="5"/>
      <c r="K85" s="5"/>
      <c r="L85" s="5"/>
      <c r="M85" s="1"/>
      <c r="N85" s="1"/>
      <c r="O85" s="1"/>
      <c r="P85" s="1"/>
      <c r="Q85" s="1"/>
      <c r="R85" s="1"/>
      <c r="S85" s="1"/>
      <c r="T85" s="1"/>
      <c r="U85" s="5"/>
      <c r="V85" s="5"/>
      <c r="W85" s="5"/>
      <c r="X85" s="5"/>
      <c r="Y85" s="5"/>
      <c r="Z85" s="5"/>
      <c r="AA85" s="5"/>
      <c r="AB85" s="5"/>
      <c r="AC85" s="5"/>
      <c r="AD85" s="5"/>
      <c r="AE85" s="6"/>
      <c r="AF85" s="5"/>
      <c r="AG85" s="7"/>
      <c r="AH85" s="6"/>
      <c r="AI85" s="8"/>
      <c r="AJ85" s="5"/>
      <c r="AK85" s="5"/>
      <c r="AL85" s="5"/>
      <c r="AM85" s="5"/>
      <c r="AN85" s="5"/>
      <c r="AO85" s="5"/>
      <c r="AP85" s="5"/>
      <c r="AQ85" s="5"/>
      <c r="AR85" s="5"/>
      <c r="AS85" s="5"/>
      <c r="AT85" s="5"/>
      <c r="AU85" s="9"/>
      <c r="AV85" s="1"/>
      <c r="AW85" s="1"/>
    </row>
    <row r="86">
      <c r="A86" s="1"/>
      <c r="B86" s="5"/>
      <c r="C86" s="2"/>
      <c r="D86" s="2"/>
      <c r="E86" s="3"/>
      <c r="F86" s="5"/>
      <c r="G86" s="5"/>
      <c r="H86" s="5"/>
      <c r="I86" s="5"/>
      <c r="J86" s="5"/>
      <c r="K86" s="5"/>
      <c r="L86" s="5"/>
      <c r="M86" s="1"/>
      <c r="N86" s="1"/>
      <c r="O86" s="1"/>
      <c r="P86" s="1"/>
      <c r="Q86" s="1"/>
      <c r="R86" s="1"/>
      <c r="S86" s="1"/>
      <c r="T86" s="1"/>
      <c r="U86" s="5"/>
      <c r="V86" s="5"/>
      <c r="W86" s="5"/>
      <c r="X86" s="5"/>
      <c r="Y86" s="5"/>
      <c r="Z86" s="5"/>
      <c r="AA86" s="5"/>
      <c r="AB86" s="5"/>
      <c r="AC86" s="5"/>
      <c r="AD86" s="5"/>
      <c r="AE86" s="6"/>
      <c r="AF86" s="5"/>
      <c r="AG86" s="7"/>
      <c r="AH86" s="6"/>
      <c r="AI86" s="8"/>
      <c r="AJ86" s="5"/>
      <c r="AK86" s="5"/>
      <c r="AL86" s="5"/>
      <c r="AM86" s="5"/>
      <c r="AN86" s="5"/>
      <c r="AO86" s="5"/>
      <c r="AP86" s="5"/>
      <c r="AQ86" s="5"/>
      <c r="AR86" s="5"/>
      <c r="AS86" s="5"/>
      <c r="AT86" s="5"/>
      <c r="AU86" s="9"/>
      <c r="AV86" s="1"/>
      <c r="AW86" s="1"/>
    </row>
    <row r="87">
      <c r="A87" s="1"/>
      <c r="B87" s="5"/>
      <c r="C87" s="2"/>
      <c r="D87" s="2"/>
      <c r="E87" s="3"/>
      <c r="F87" s="5"/>
      <c r="G87" s="5"/>
      <c r="H87" s="5"/>
      <c r="I87" s="5"/>
      <c r="J87" s="5"/>
      <c r="K87" s="5"/>
      <c r="L87" s="5"/>
      <c r="M87" s="1"/>
      <c r="N87" s="1"/>
      <c r="O87" s="1"/>
      <c r="P87" s="1"/>
      <c r="Q87" s="1"/>
      <c r="R87" s="1"/>
      <c r="S87" s="1"/>
      <c r="T87" s="1"/>
      <c r="U87" s="5"/>
      <c r="V87" s="5"/>
      <c r="W87" s="5"/>
      <c r="X87" s="5"/>
      <c r="Y87" s="5"/>
      <c r="Z87" s="5"/>
      <c r="AA87" s="5"/>
      <c r="AB87" s="5"/>
      <c r="AC87" s="5"/>
      <c r="AD87" s="5"/>
      <c r="AE87" s="6"/>
      <c r="AF87" s="5"/>
      <c r="AG87" s="7"/>
      <c r="AH87" s="6"/>
      <c r="AI87" s="8"/>
      <c r="AJ87" s="5"/>
      <c r="AK87" s="5"/>
      <c r="AL87" s="5"/>
      <c r="AM87" s="5"/>
      <c r="AN87" s="5"/>
      <c r="AO87" s="5"/>
      <c r="AP87" s="5"/>
      <c r="AQ87" s="5"/>
      <c r="AR87" s="5"/>
      <c r="AS87" s="5"/>
      <c r="AT87" s="5"/>
      <c r="AU87" s="9"/>
      <c r="AV87" s="1"/>
      <c r="AW87" s="1"/>
    </row>
    <row r="88">
      <c r="A88" s="1"/>
      <c r="B88" s="5"/>
      <c r="C88" s="2"/>
      <c r="D88" s="2"/>
      <c r="E88" s="3"/>
      <c r="F88" s="5"/>
      <c r="G88" s="5"/>
      <c r="H88" s="5"/>
      <c r="I88" s="5"/>
      <c r="J88" s="5"/>
      <c r="K88" s="5"/>
      <c r="L88" s="5"/>
      <c r="M88" s="1"/>
      <c r="N88" s="1"/>
      <c r="O88" s="1"/>
      <c r="P88" s="1"/>
      <c r="Q88" s="1"/>
      <c r="R88" s="1"/>
      <c r="S88" s="1"/>
      <c r="T88" s="1"/>
      <c r="U88" s="5"/>
      <c r="V88" s="5"/>
      <c r="W88" s="5"/>
      <c r="X88" s="5"/>
      <c r="Y88" s="5"/>
      <c r="Z88" s="5"/>
      <c r="AA88" s="5"/>
      <c r="AB88" s="5"/>
      <c r="AC88" s="5"/>
      <c r="AD88" s="5"/>
      <c r="AE88" s="6"/>
      <c r="AF88" s="5"/>
      <c r="AG88" s="7"/>
      <c r="AH88" s="6"/>
      <c r="AI88" s="8"/>
      <c r="AJ88" s="5"/>
      <c r="AK88" s="5"/>
      <c r="AL88" s="5"/>
      <c r="AM88" s="5"/>
      <c r="AN88" s="5"/>
      <c r="AO88" s="5"/>
      <c r="AP88" s="5"/>
      <c r="AQ88" s="5"/>
      <c r="AR88" s="5"/>
      <c r="AS88" s="5"/>
      <c r="AT88" s="5"/>
      <c r="AU88" s="9"/>
      <c r="AV88" s="1"/>
      <c r="AW88" s="1"/>
    </row>
    <row r="89">
      <c r="A89" s="1"/>
      <c r="B89" s="5"/>
      <c r="C89" s="2"/>
      <c r="D89" s="2"/>
      <c r="E89" s="3"/>
      <c r="F89" s="5"/>
      <c r="G89" s="5"/>
      <c r="H89" s="5"/>
      <c r="I89" s="5"/>
      <c r="J89" s="5"/>
      <c r="K89" s="5"/>
      <c r="L89" s="5"/>
      <c r="M89" s="1"/>
      <c r="N89" s="1"/>
      <c r="O89" s="1"/>
      <c r="P89" s="1"/>
      <c r="Q89" s="1"/>
      <c r="R89" s="1"/>
      <c r="S89" s="1"/>
      <c r="T89" s="1"/>
      <c r="U89" s="5"/>
      <c r="V89" s="5"/>
      <c r="W89" s="5"/>
      <c r="X89" s="5"/>
      <c r="Y89" s="5"/>
      <c r="Z89" s="5"/>
      <c r="AA89" s="5"/>
      <c r="AB89" s="5"/>
      <c r="AC89" s="5"/>
      <c r="AD89" s="5"/>
      <c r="AE89" s="6"/>
      <c r="AF89" s="5"/>
      <c r="AG89" s="7"/>
      <c r="AH89" s="6"/>
      <c r="AI89" s="8"/>
      <c r="AJ89" s="5"/>
      <c r="AK89" s="5"/>
      <c r="AL89" s="5"/>
      <c r="AM89" s="5"/>
      <c r="AN89" s="5"/>
      <c r="AO89" s="5"/>
      <c r="AP89" s="5"/>
      <c r="AQ89" s="5"/>
      <c r="AR89" s="5"/>
      <c r="AS89" s="5"/>
      <c r="AT89" s="5"/>
      <c r="AU89" s="9"/>
      <c r="AV89" s="1"/>
      <c r="AW89" s="1"/>
    </row>
    <row r="90">
      <c r="A90" s="1"/>
      <c r="B90" s="5"/>
      <c r="C90" s="2"/>
      <c r="D90" s="2"/>
      <c r="E90" s="3"/>
      <c r="F90" s="5"/>
      <c r="G90" s="5"/>
      <c r="H90" s="5"/>
      <c r="I90" s="5"/>
      <c r="J90" s="5"/>
      <c r="K90" s="5"/>
      <c r="L90" s="5"/>
      <c r="M90" s="1"/>
      <c r="N90" s="1"/>
      <c r="O90" s="1"/>
      <c r="P90" s="1"/>
      <c r="Q90" s="1"/>
      <c r="R90" s="1"/>
      <c r="S90" s="1"/>
      <c r="T90" s="1"/>
      <c r="U90" s="5"/>
      <c r="V90" s="5"/>
      <c r="W90" s="5"/>
      <c r="X90" s="5"/>
      <c r="Y90" s="5"/>
      <c r="Z90" s="5"/>
      <c r="AA90" s="5"/>
      <c r="AB90" s="5"/>
      <c r="AC90" s="5"/>
      <c r="AD90" s="5"/>
      <c r="AE90" s="6"/>
      <c r="AF90" s="5"/>
      <c r="AG90" s="7"/>
      <c r="AH90" s="6"/>
      <c r="AI90" s="8"/>
      <c r="AJ90" s="5"/>
      <c r="AK90" s="5"/>
      <c r="AL90" s="5"/>
      <c r="AM90" s="5"/>
      <c r="AN90" s="5"/>
      <c r="AO90" s="5"/>
      <c r="AP90" s="5"/>
      <c r="AQ90" s="5"/>
      <c r="AR90" s="5"/>
      <c r="AS90" s="5"/>
      <c r="AT90" s="5"/>
      <c r="AU90" s="9"/>
      <c r="AV90" s="1"/>
      <c r="AW90" s="1"/>
    </row>
    <row r="91">
      <c r="A91" s="1"/>
      <c r="B91" s="5"/>
      <c r="C91" s="2"/>
      <c r="D91" s="2"/>
      <c r="E91" s="3"/>
      <c r="F91" s="5"/>
      <c r="G91" s="5"/>
      <c r="H91" s="5"/>
      <c r="I91" s="5"/>
      <c r="J91" s="5"/>
      <c r="K91" s="5"/>
      <c r="L91" s="5"/>
      <c r="M91" s="1"/>
      <c r="N91" s="1"/>
      <c r="O91" s="1"/>
      <c r="P91" s="1"/>
      <c r="Q91" s="1"/>
      <c r="R91" s="1"/>
      <c r="S91" s="1"/>
      <c r="T91" s="1"/>
      <c r="U91" s="5"/>
      <c r="V91" s="5"/>
      <c r="W91" s="5"/>
      <c r="X91" s="5"/>
      <c r="Y91" s="5"/>
      <c r="Z91" s="5"/>
      <c r="AA91" s="5"/>
      <c r="AB91" s="5"/>
      <c r="AC91" s="5"/>
      <c r="AD91" s="5"/>
      <c r="AE91" s="6"/>
      <c r="AF91" s="5"/>
      <c r="AG91" s="7"/>
      <c r="AH91" s="6"/>
      <c r="AI91" s="8"/>
      <c r="AJ91" s="5"/>
      <c r="AK91" s="5"/>
      <c r="AL91" s="5"/>
      <c r="AM91" s="5"/>
      <c r="AN91" s="5"/>
      <c r="AO91" s="5"/>
      <c r="AP91" s="5"/>
      <c r="AQ91" s="5"/>
      <c r="AR91" s="5"/>
      <c r="AS91" s="5"/>
      <c r="AT91" s="5"/>
      <c r="AU91" s="9"/>
      <c r="AV91" s="1"/>
      <c r="AW91" s="1"/>
    </row>
    <row r="92">
      <c r="A92" s="1"/>
      <c r="B92" s="5"/>
      <c r="C92" s="2"/>
      <c r="D92" s="2"/>
      <c r="E92" s="3"/>
      <c r="F92" s="5"/>
      <c r="G92" s="5"/>
      <c r="H92" s="5"/>
      <c r="I92" s="5"/>
      <c r="J92" s="5"/>
      <c r="K92" s="5"/>
      <c r="L92" s="5"/>
      <c r="M92" s="1"/>
      <c r="N92" s="1"/>
      <c r="O92" s="1"/>
      <c r="P92" s="1"/>
      <c r="Q92" s="1"/>
      <c r="R92" s="1"/>
      <c r="S92" s="1"/>
      <c r="T92" s="1"/>
      <c r="U92" s="5"/>
      <c r="V92" s="5"/>
      <c r="W92" s="5"/>
      <c r="X92" s="5"/>
      <c r="Y92" s="5"/>
      <c r="Z92" s="5"/>
      <c r="AA92" s="5"/>
      <c r="AB92" s="5"/>
      <c r="AC92" s="5"/>
      <c r="AD92" s="5"/>
      <c r="AE92" s="6"/>
      <c r="AF92" s="5"/>
      <c r="AG92" s="7"/>
      <c r="AH92" s="6"/>
      <c r="AI92" s="8"/>
      <c r="AJ92" s="5"/>
      <c r="AK92" s="5"/>
      <c r="AL92" s="5"/>
      <c r="AM92" s="5"/>
      <c r="AN92" s="5"/>
      <c r="AO92" s="5"/>
      <c r="AP92" s="5"/>
      <c r="AQ92" s="5"/>
      <c r="AR92" s="5"/>
      <c r="AS92" s="5"/>
      <c r="AT92" s="5"/>
      <c r="AU92" s="9"/>
      <c r="AV92" s="1"/>
      <c r="AW92" s="1"/>
    </row>
    <row r="93">
      <c r="A93" s="1"/>
      <c r="B93" s="5"/>
      <c r="C93" s="2"/>
      <c r="D93" s="2"/>
      <c r="E93" s="3"/>
      <c r="F93" s="5"/>
      <c r="G93" s="5"/>
      <c r="H93" s="5"/>
      <c r="I93" s="5"/>
      <c r="J93" s="5"/>
      <c r="K93" s="5"/>
      <c r="L93" s="5"/>
      <c r="M93" s="1"/>
      <c r="N93" s="1"/>
      <c r="O93" s="1"/>
      <c r="P93" s="1"/>
      <c r="Q93" s="1"/>
      <c r="R93" s="1"/>
      <c r="S93" s="1"/>
      <c r="T93" s="1"/>
      <c r="U93" s="5"/>
      <c r="V93" s="5"/>
      <c r="W93" s="5"/>
      <c r="X93" s="5"/>
      <c r="Y93" s="5"/>
      <c r="Z93" s="5"/>
      <c r="AA93" s="5"/>
      <c r="AB93" s="5"/>
      <c r="AC93" s="5"/>
      <c r="AD93" s="5"/>
      <c r="AE93" s="6"/>
      <c r="AF93" s="5"/>
      <c r="AG93" s="7"/>
      <c r="AH93" s="6"/>
      <c r="AI93" s="8"/>
      <c r="AJ93" s="5"/>
      <c r="AK93" s="5"/>
      <c r="AL93" s="5"/>
      <c r="AM93" s="5"/>
      <c r="AN93" s="5"/>
      <c r="AO93" s="5"/>
      <c r="AP93" s="5"/>
      <c r="AQ93" s="5"/>
      <c r="AR93" s="5"/>
      <c r="AS93" s="5"/>
      <c r="AT93" s="5"/>
      <c r="AU93" s="9"/>
      <c r="AV93" s="1"/>
      <c r="AW93" s="1"/>
    </row>
    <row r="94">
      <c r="A94" s="1"/>
      <c r="B94" s="5"/>
      <c r="C94" s="2"/>
      <c r="D94" s="2"/>
      <c r="E94" s="3"/>
      <c r="F94" s="5"/>
      <c r="G94" s="5"/>
      <c r="H94" s="5"/>
      <c r="I94" s="5"/>
      <c r="J94" s="5"/>
      <c r="K94" s="5"/>
      <c r="L94" s="5"/>
      <c r="M94" s="1"/>
      <c r="N94" s="1"/>
      <c r="O94" s="1"/>
      <c r="P94" s="1"/>
      <c r="Q94" s="1"/>
      <c r="R94" s="1"/>
      <c r="S94" s="1"/>
      <c r="T94" s="1"/>
      <c r="U94" s="5"/>
      <c r="V94" s="5"/>
      <c r="W94" s="5"/>
      <c r="X94" s="5"/>
      <c r="Y94" s="5"/>
      <c r="Z94" s="5"/>
      <c r="AA94" s="5"/>
      <c r="AB94" s="5"/>
      <c r="AC94" s="5"/>
      <c r="AD94" s="5"/>
      <c r="AE94" s="6"/>
      <c r="AF94" s="5"/>
      <c r="AG94" s="7"/>
      <c r="AH94" s="6"/>
      <c r="AI94" s="8"/>
      <c r="AJ94" s="5"/>
      <c r="AK94" s="5"/>
      <c r="AL94" s="5"/>
      <c r="AM94" s="5"/>
      <c r="AN94" s="5"/>
      <c r="AO94" s="5"/>
      <c r="AP94" s="5"/>
      <c r="AQ94" s="5"/>
      <c r="AR94" s="5"/>
      <c r="AS94" s="5"/>
      <c r="AT94" s="5"/>
      <c r="AU94" s="9"/>
      <c r="AV94" s="1"/>
      <c r="AW94" s="1"/>
    </row>
    <row r="95">
      <c r="A95" s="1"/>
      <c r="B95" s="5"/>
      <c r="C95" s="2"/>
      <c r="D95" s="2"/>
      <c r="E95" s="3"/>
      <c r="F95" s="5"/>
      <c r="G95" s="5"/>
      <c r="H95" s="5"/>
      <c r="I95" s="5"/>
      <c r="J95" s="5"/>
      <c r="K95" s="5"/>
      <c r="L95" s="5"/>
      <c r="M95" s="1"/>
      <c r="N95" s="1"/>
      <c r="O95" s="1"/>
      <c r="P95" s="1"/>
      <c r="Q95" s="1"/>
      <c r="R95" s="1"/>
      <c r="S95" s="1"/>
      <c r="T95" s="1"/>
      <c r="U95" s="5"/>
      <c r="V95" s="5"/>
      <c r="W95" s="5"/>
      <c r="X95" s="5"/>
      <c r="Y95" s="5"/>
      <c r="Z95" s="5"/>
      <c r="AA95" s="5"/>
      <c r="AB95" s="5"/>
      <c r="AC95" s="5"/>
      <c r="AD95" s="5"/>
      <c r="AE95" s="6"/>
      <c r="AF95" s="5"/>
      <c r="AG95" s="7"/>
      <c r="AH95" s="6"/>
      <c r="AI95" s="8"/>
      <c r="AJ95" s="5"/>
      <c r="AK95" s="5"/>
      <c r="AL95" s="5"/>
      <c r="AM95" s="5"/>
      <c r="AN95" s="5"/>
      <c r="AO95" s="5"/>
      <c r="AP95" s="5"/>
      <c r="AQ95" s="5"/>
      <c r="AR95" s="5"/>
      <c r="AS95" s="5"/>
      <c r="AT95" s="5"/>
      <c r="AU95" s="9"/>
      <c r="AV95" s="1"/>
      <c r="AW95" s="1"/>
    </row>
    <row r="96">
      <c r="A96" s="1"/>
      <c r="B96" s="5"/>
      <c r="C96" s="2"/>
      <c r="D96" s="2"/>
      <c r="E96" s="3"/>
      <c r="F96" s="5"/>
      <c r="G96" s="5"/>
      <c r="H96" s="5"/>
      <c r="I96" s="5"/>
      <c r="J96" s="5"/>
      <c r="K96" s="5"/>
      <c r="L96" s="5"/>
      <c r="M96" s="1"/>
      <c r="N96" s="1"/>
      <c r="O96" s="1"/>
      <c r="P96" s="1"/>
      <c r="Q96" s="1"/>
      <c r="R96" s="1"/>
      <c r="S96" s="1"/>
      <c r="T96" s="1"/>
      <c r="U96" s="5"/>
      <c r="V96" s="5"/>
      <c r="W96" s="5"/>
      <c r="X96" s="5"/>
      <c r="Y96" s="5"/>
      <c r="Z96" s="5"/>
      <c r="AA96" s="5"/>
      <c r="AB96" s="5"/>
      <c r="AC96" s="5"/>
      <c r="AD96" s="5"/>
      <c r="AE96" s="6"/>
      <c r="AF96" s="5"/>
      <c r="AG96" s="7"/>
      <c r="AH96" s="6"/>
      <c r="AI96" s="8"/>
      <c r="AJ96" s="5"/>
      <c r="AK96" s="5"/>
      <c r="AL96" s="5"/>
      <c r="AM96" s="5"/>
      <c r="AN96" s="5"/>
      <c r="AO96" s="5"/>
      <c r="AP96" s="5"/>
      <c r="AQ96" s="5"/>
      <c r="AR96" s="5"/>
      <c r="AS96" s="5"/>
      <c r="AT96" s="5"/>
      <c r="AU96" s="9"/>
      <c r="AV96" s="1"/>
      <c r="AW96" s="1"/>
    </row>
    <row r="97">
      <c r="A97" s="1"/>
      <c r="B97" s="5"/>
      <c r="C97" s="2"/>
      <c r="D97" s="2"/>
      <c r="E97" s="3"/>
      <c r="F97" s="5"/>
      <c r="G97" s="5"/>
      <c r="H97" s="5"/>
      <c r="I97" s="5"/>
      <c r="J97" s="5"/>
      <c r="K97" s="5"/>
      <c r="L97" s="5"/>
      <c r="M97" s="1"/>
      <c r="N97" s="1"/>
      <c r="O97" s="1"/>
      <c r="P97" s="1"/>
      <c r="Q97" s="1"/>
      <c r="R97" s="1"/>
      <c r="S97" s="1"/>
      <c r="T97" s="1"/>
      <c r="U97" s="5"/>
      <c r="V97" s="5"/>
      <c r="W97" s="5"/>
      <c r="X97" s="5"/>
      <c r="Y97" s="5"/>
      <c r="Z97" s="5"/>
      <c r="AA97" s="5"/>
      <c r="AB97" s="5"/>
      <c r="AC97" s="5"/>
      <c r="AD97" s="5"/>
      <c r="AE97" s="6"/>
      <c r="AF97" s="5"/>
      <c r="AG97" s="7"/>
      <c r="AH97" s="6"/>
      <c r="AI97" s="8"/>
      <c r="AJ97" s="5"/>
      <c r="AK97" s="5"/>
      <c r="AL97" s="5"/>
      <c r="AM97" s="5"/>
      <c r="AN97" s="5"/>
      <c r="AO97" s="5"/>
      <c r="AP97" s="5"/>
      <c r="AQ97" s="5"/>
      <c r="AR97" s="5"/>
      <c r="AS97" s="5"/>
      <c r="AT97" s="5"/>
      <c r="AU97" s="9"/>
      <c r="AV97" s="1"/>
      <c r="AW97" s="1"/>
    </row>
    <row r="98">
      <c r="A98" s="1"/>
      <c r="B98" s="5"/>
      <c r="C98" s="2"/>
      <c r="D98" s="2"/>
      <c r="E98" s="3"/>
      <c r="F98" s="5"/>
      <c r="G98" s="5"/>
      <c r="H98" s="5"/>
      <c r="I98" s="5"/>
      <c r="J98" s="5"/>
      <c r="K98" s="5"/>
      <c r="L98" s="5"/>
      <c r="M98" s="1"/>
      <c r="N98" s="1"/>
      <c r="O98" s="1"/>
      <c r="P98" s="1"/>
      <c r="Q98" s="1"/>
      <c r="R98" s="1"/>
      <c r="S98" s="1"/>
      <c r="T98" s="1"/>
      <c r="U98" s="5"/>
      <c r="V98" s="5"/>
      <c r="W98" s="5"/>
      <c r="X98" s="5"/>
      <c r="Y98" s="5"/>
      <c r="Z98" s="5"/>
      <c r="AA98" s="5"/>
      <c r="AB98" s="5"/>
      <c r="AC98" s="5"/>
      <c r="AD98" s="5"/>
      <c r="AE98" s="6"/>
      <c r="AF98" s="5"/>
      <c r="AG98" s="7"/>
      <c r="AH98" s="6"/>
      <c r="AI98" s="8"/>
      <c r="AJ98" s="5"/>
      <c r="AK98" s="5"/>
      <c r="AL98" s="5"/>
      <c r="AM98" s="5"/>
      <c r="AN98" s="5"/>
      <c r="AO98" s="5"/>
      <c r="AP98" s="5"/>
      <c r="AQ98" s="5"/>
      <c r="AR98" s="5"/>
      <c r="AS98" s="5"/>
      <c r="AT98" s="5"/>
      <c r="AU98" s="9"/>
      <c r="AV98" s="1"/>
      <c r="AW98" s="1"/>
    </row>
    <row r="99">
      <c r="A99" s="1"/>
      <c r="B99" s="5"/>
      <c r="C99" s="2"/>
      <c r="D99" s="2"/>
      <c r="E99" s="3"/>
      <c r="F99" s="5"/>
      <c r="G99" s="5"/>
      <c r="H99" s="5"/>
      <c r="I99" s="5"/>
      <c r="J99" s="5"/>
      <c r="K99" s="5"/>
      <c r="L99" s="5"/>
      <c r="M99" s="1"/>
      <c r="N99" s="1"/>
      <c r="O99" s="1"/>
      <c r="P99" s="1"/>
      <c r="Q99" s="1"/>
      <c r="R99" s="1"/>
      <c r="S99" s="1"/>
      <c r="T99" s="1"/>
      <c r="U99" s="5"/>
      <c r="V99" s="5"/>
      <c r="W99" s="5"/>
      <c r="X99" s="5"/>
      <c r="Y99" s="5"/>
      <c r="Z99" s="5"/>
      <c r="AA99" s="5"/>
      <c r="AB99" s="5"/>
      <c r="AC99" s="5"/>
      <c r="AD99" s="5"/>
      <c r="AE99" s="6"/>
      <c r="AF99" s="5"/>
      <c r="AG99" s="7"/>
      <c r="AH99" s="6"/>
      <c r="AI99" s="8"/>
      <c r="AJ99" s="5"/>
      <c r="AK99" s="5"/>
      <c r="AL99" s="5"/>
      <c r="AM99" s="5"/>
      <c r="AN99" s="5"/>
      <c r="AO99" s="5"/>
      <c r="AP99" s="5"/>
      <c r="AQ99" s="5"/>
      <c r="AR99" s="5"/>
      <c r="AS99" s="5"/>
      <c r="AT99" s="5"/>
      <c r="AU99" s="9"/>
      <c r="AV99" s="1"/>
      <c r="AW99" s="1"/>
    </row>
    <row r="100">
      <c r="A100" s="1"/>
      <c r="B100" s="5"/>
      <c r="C100" s="2"/>
      <c r="D100" s="2"/>
      <c r="E100" s="3"/>
      <c r="F100" s="5"/>
      <c r="G100" s="5"/>
      <c r="H100" s="5"/>
      <c r="I100" s="5"/>
      <c r="J100" s="5"/>
      <c r="K100" s="5"/>
      <c r="L100" s="5"/>
      <c r="M100" s="1"/>
      <c r="N100" s="1"/>
      <c r="O100" s="1"/>
      <c r="P100" s="1"/>
      <c r="Q100" s="1"/>
      <c r="R100" s="1"/>
      <c r="S100" s="1"/>
      <c r="T100" s="1"/>
      <c r="U100" s="5"/>
      <c r="V100" s="5"/>
      <c r="W100" s="5"/>
      <c r="X100" s="5"/>
      <c r="Y100" s="5"/>
      <c r="Z100" s="5"/>
      <c r="AA100" s="5"/>
      <c r="AB100" s="5"/>
      <c r="AC100" s="5"/>
      <c r="AD100" s="5"/>
      <c r="AE100" s="6"/>
      <c r="AF100" s="5"/>
      <c r="AG100" s="7"/>
      <c r="AH100" s="6"/>
      <c r="AI100" s="8"/>
      <c r="AJ100" s="5"/>
      <c r="AK100" s="5"/>
      <c r="AL100" s="5"/>
      <c r="AM100" s="5"/>
      <c r="AN100" s="5"/>
      <c r="AO100" s="5"/>
      <c r="AP100" s="5"/>
      <c r="AQ100" s="5"/>
      <c r="AR100" s="5"/>
      <c r="AS100" s="5"/>
      <c r="AT100" s="5"/>
      <c r="AU100" s="9"/>
      <c r="AV100" s="1"/>
      <c r="AW100" s="1"/>
    </row>
    <row r="101">
      <c r="A101" s="1"/>
      <c r="B101" s="5"/>
      <c r="C101" s="2"/>
      <c r="D101" s="2"/>
      <c r="E101" s="3"/>
      <c r="F101" s="5"/>
      <c r="G101" s="5"/>
      <c r="H101" s="5"/>
      <c r="I101" s="5"/>
      <c r="J101" s="5"/>
      <c r="K101" s="5"/>
      <c r="L101" s="5"/>
      <c r="M101" s="1"/>
      <c r="N101" s="1"/>
      <c r="O101" s="1"/>
      <c r="P101" s="1"/>
      <c r="Q101" s="1"/>
      <c r="R101" s="1"/>
      <c r="S101" s="1"/>
      <c r="T101" s="1"/>
      <c r="U101" s="5"/>
      <c r="V101" s="5"/>
      <c r="W101" s="5"/>
      <c r="X101" s="5"/>
      <c r="Y101" s="5"/>
      <c r="Z101" s="5"/>
      <c r="AA101" s="5"/>
      <c r="AB101" s="5"/>
      <c r="AC101" s="5"/>
      <c r="AD101" s="5"/>
      <c r="AE101" s="6"/>
      <c r="AF101" s="5"/>
      <c r="AG101" s="7"/>
      <c r="AH101" s="6"/>
      <c r="AI101" s="8"/>
      <c r="AJ101" s="5"/>
      <c r="AK101" s="5"/>
      <c r="AL101" s="5"/>
      <c r="AM101" s="5"/>
      <c r="AN101" s="5"/>
      <c r="AO101" s="5"/>
      <c r="AP101" s="5"/>
      <c r="AQ101" s="5"/>
      <c r="AR101" s="5"/>
      <c r="AS101" s="5"/>
      <c r="AT101" s="5"/>
      <c r="AU101" s="9"/>
      <c r="AV101" s="1"/>
      <c r="AW101" s="1"/>
    </row>
    <row r="102">
      <c r="A102" s="1"/>
      <c r="B102" s="5"/>
      <c r="C102" s="2"/>
      <c r="D102" s="2"/>
      <c r="E102" s="3"/>
      <c r="F102" s="5"/>
      <c r="G102" s="5"/>
      <c r="H102" s="5"/>
      <c r="I102" s="5"/>
      <c r="J102" s="5"/>
      <c r="K102" s="5"/>
      <c r="L102" s="5"/>
      <c r="M102" s="1"/>
      <c r="N102" s="1"/>
      <c r="O102" s="1"/>
      <c r="P102" s="1"/>
      <c r="Q102" s="1"/>
      <c r="R102" s="1"/>
      <c r="S102" s="1"/>
      <c r="T102" s="1"/>
      <c r="U102" s="5"/>
      <c r="V102" s="5"/>
      <c r="W102" s="5"/>
      <c r="X102" s="5"/>
      <c r="Y102" s="5"/>
      <c r="Z102" s="5"/>
      <c r="AA102" s="5"/>
      <c r="AB102" s="5"/>
      <c r="AC102" s="5"/>
      <c r="AD102" s="5"/>
      <c r="AE102" s="6"/>
      <c r="AF102" s="5"/>
      <c r="AG102" s="7"/>
      <c r="AH102" s="6"/>
      <c r="AI102" s="8"/>
      <c r="AJ102" s="5"/>
      <c r="AK102" s="5"/>
      <c r="AL102" s="5"/>
      <c r="AM102" s="5"/>
      <c r="AN102" s="5"/>
      <c r="AO102" s="5"/>
      <c r="AP102" s="5"/>
      <c r="AQ102" s="5"/>
      <c r="AR102" s="5"/>
      <c r="AS102" s="5"/>
      <c r="AT102" s="5"/>
      <c r="AU102" s="9"/>
      <c r="AV102" s="1"/>
      <c r="AW102" s="1"/>
    </row>
    <row r="103">
      <c r="A103" s="1"/>
      <c r="B103" s="5"/>
      <c r="C103" s="2"/>
      <c r="D103" s="2"/>
      <c r="E103" s="3"/>
      <c r="F103" s="5"/>
      <c r="G103" s="5"/>
      <c r="H103" s="5"/>
      <c r="I103" s="5"/>
      <c r="J103" s="5"/>
      <c r="K103" s="5"/>
      <c r="L103" s="5"/>
      <c r="M103" s="1"/>
      <c r="N103" s="1"/>
      <c r="O103" s="1"/>
      <c r="P103" s="1"/>
      <c r="Q103" s="1"/>
      <c r="R103" s="1"/>
      <c r="S103" s="1"/>
      <c r="T103" s="1"/>
      <c r="U103" s="5"/>
      <c r="V103" s="5"/>
      <c r="W103" s="5"/>
      <c r="X103" s="5"/>
      <c r="Y103" s="5"/>
      <c r="Z103" s="5"/>
      <c r="AA103" s="5"/>
      <c r="AB103" s="5"/>
      <c r="AC103" s="5"/>
      <c r="AD103" s="5"/>
      <c r="AE103" s="6"/>
      <c r="AF103" s="5"/>
      <c r="AG103" s="7"/>
      <c r="AH103" s="6"/>
      <c r="AI103" s="8"/>
      <c r="AJ103" s="5"/>
      <c r="AK103" s="5"/>
      <c r="AL103" s="5"/>
      <c r="AM103" s="5"/>
      <c r="AN103" s="5"/>
      <c r="AO103" s="5"/>
      <c r="AP103" s="5"/>
      <c r="AQ103" s="5"/>
      <c r="AR103" s="5"/>
      <c r="AS103" s="5"/>
      <c r="AT103" s="5"/>
      <c r="AU103" s="9"/>
      <c r="AV103" s="1"/>
      <c r="AW103" s="1"/>
    </row>
    <row r="104">
      <c r="A104" s="1"/>
      <c r="B104" s="5"/>
      <c r="C104" s="2"/>
      <c r="D104" s="2"/>
      <c r="E104" s="3"/>
      <c r="F104" s="5"/>
      <c r="G104" s="5"/>
      <c r="H104" s="5"/>
      <c r="I104" s="5"/>
      <c r="J104" s="5"/>
      <c r="K104" s="5"/>
      <c r="L104" s="5"/>
      <c r="M104" s="1"/>
      <c r="N104" s="1"/>
      <c r="O104" s="1"/>
      <c r="P104" s="1"/>
      <c r="Q104" s="1"/>
      <c r="R104" s="1"/>
      <c r="S104" s="1"/>
      <c r="T104" s="1"/>
      <c r="U104" s="5"/>
      <c r="V104" s="5"/>
      <c r="W104" s="5"/>
      <c r="X104" s="5"/>
      <c r="Y104" s="5"/>
      <c r="Z104" s="5"/>
      <c r="AA104" s="5"/>
      <c r="AB104" s="5"/>
      <c r="AC104" s="5"/>
      <c r="AD104" s="5"/>
      <c r="AE104" s="6"/>
      <c r="AF104" s="5"/>
      <c r="AG104" s="7"/>
      <c r="AH104" s="6"/>
      <c r="AI104" s="8"/>
      <c r="AJ104" s="5"/>
      <c r="AK104" s="5"/>
      <c r="AL104" s="5"/>
      <c r="AM104" s="5"/>
      <c r="AN104" s="5"/>
      <c r="AO104" s="5"/>
      <c r="AP104" s="5"/>
      <c r="AQ104" s="5"/>
      <c r="AR104" s="5"/>
      <c r="AS104" s="5"/>
      <c r="AT104" s="5"/>
      <c r="AU104" s="9"/>
      <c r="AV104" s="1"/>
      <c r="AW104" s="1"/>
    </row>
    <row r="105">
      <c r="A105" s="1"/>
      <c r="B105" s="5"/>
      <c r="C105" s="2"/>
      <c r="D105" s="2"/>
      <c r="E105" s="3"/>
      <c r="F105" s="5"/>
      <c r="G105" s="5"/>
      <c r="H105" s="5"/>
      <c r="I105" s="5"/>
      <c r="J105" s="5"/>
      <c r="K105" s="5"/>
      <c r="L105" s="5"/>
      <c r="M105" s="1"/>
      <c r="N105" s="1"/>
      <c r="O105" s="1"/>
      <c r="P105" s="1"/>
      <c r="Q105" s="1"/>
      <c r="R105" s="1"/>
      <c r="S105" s="1"/>
      <c r="T105" s="1"/>
      <c r="U105" s="5"/>
      <c r="V105" s="5"/>
      <c r="W105" s="5"/>
      <c r="X105" s="5"/>
      <c r="Y105" s="5"/>
      <c r="Z105" s="5"/>
      <c r="AA105" s="5"/>
      <c r="AB105" s="5"/>
      <c r="AC105" s="5"/>
      <c r="AD105" s="5"/>
      <c r="AE105" s="6"/>
      <c r="AF105" s="5"/>
      <c r="AG105" s="7"/>
      <c r="AH105" s="6"/>
      <c r="AI105" s="8"/>
      <c r="AJ105" s="5"/>
      <c r="AK105" s="5"/>
      <c r="AL105" s="5"/>
      <c r="AM105" s="5"/>
      <c r="AN105" s="5"/>
      <c r="AO105" s="5"/>
      <c r="AP105" s="5"/>
      <c r="AQ105" s="5"/>
      <c r="AR105" s="5"/>
      <c r="AS105" s="5"/>
      <c r="AT105" s="5"/>
      <c r="AU105" s="9"/>
      <c r="AV105" s="1"/>
      <c r="AW105" s="1"/>
    </row>
    <row r="106">
      <c r="A106" s="1"/>
      <c r="B106" s="5"/>
      <c r="C106" s="2"/>
      <c r="D106" s="2"/>
      <c r="E106" s="3"/>
      <c r="F106" s="5"/>
      <c r="G106" s="5"/>
      <c r="H106" s="5"/>
      <c r="I106" s="5"/>
      <c r="J106" s="5"/>
      <c r="K106" s="5"/>
      <c r="L106" s="5"/>
      <c r="M106" s="1"/>
      <c r="N106" s="1"/>
      <c r="O106" s="1"/>
      <c r="P106" s="1"/>
      <c r="Q106" s="1"/>
      <c r="R106" s="1"/>
      <c r="S106" s="1"/>
      <c r="T106" s="1"/>
      <c r="U106" s="5"/>
      <c r="V106" s="5"/>
      <c r="W106" s="5"/>
      <c r="X106" s="5"/>
      <c r="Y106" s="5"/>
      <c r="Z106" s="5"/>
      <c r="AA106" s="5"/>
      <c r="AB106" s="5"/>
      <c r="AC106" s="5"/>
      <c r="AD106" s="5"/>
      <c r="AE106" s="6"/>
      <c r="AF106" s="5"/>
      <c r="AG106" s="7"/>
      <c r="AH106" s="6"/>
      <c r="AI106" s="8"/>
      <c r="AJ106" s="5"/>
      <c r="AK106" s="5"/>
      <c r="AL106" s="5"/>
      <c r="AM106" s="5"/>
      <c r="AN106" s="5"/>
      <c r="AO106" s="5"/>
      <c r="AP106" s="5"/>
      <c r="AQ106" s="5"/>
      <c r="AR106" s="5"/>
      <c r="AS106" s="5"/>
      <c r="AT106" s="5"/>
      <c r="AU106" s="9"/>
      <c r="AV106" s="1"/>
      <c r="AW106" s="1"/>
    </row>
    <row r="107">
      <c r="A107" s="1"/>
      <c r="B107" s="5"/>
      <c r="C107" s="2"/>
      <c r="D107" s="2"/>
      <c r="E107" s="3"/>
      <c r="F107" s="5"/>
      <c r="G107" s="5"/>
      <c r="H107" s="5"/>
      <c r="I107" s="5"/>
      <c r="J107" s="5"/>
      <c r="K107" s="5"/>
      <c r="L107" s="5"/>
      <c r="M107" s="1"/>
      <c r="N107" s="1"/>
      <c r="O107" s="1"/>
      <c r="P107" s="1"/>
      <c r="Q107" s="1"/>
      <c r="R107" s="1"/>
      <c r="S107" s="1"/>
      <c r="T107" s="1"/>
      <c r="U107" s="5"/>
      <c r="V107" s="5"/>
      <c r="W107" s="5"/>
      <c r="X107" s="5"/>
      <c r="Y107" s="5"/>
      <c r="Z107" s="5"/>
      <c r="AA107" s="5"/>
      <c r="AB107" s="5"/>
      <c r="AC107" s="5"/>
      <c r="AD107" s="5"/>
      <c r="AE107" s="6"/>
      <c r="AF107" s="5"/>
      <c r="AG107" s="7"/>
      <c r="AH107" s="6"/>
      <c r="AI107" s="8"/>
      <c r="AJ107" s="5"/>
      <c r="AK107" s="5"/>
      <c r="AL107" s="5"/>
      <c r="AM107" s="5"/>
      <c r="AN107" s="5"/>
      <c r="AO107" s="5"/>
      <c r="AP107" s="5"/>
      <c r="AQ107" s="5"/>
      <c r="AR107" s="5"/>
      <c r="AS107" s="5"/>
      <c r="AT107" s="5"/>
      <c r="AU107" s="9"/>
      <c r="AV107" s="1"/>
      <c r="AW107" s="1"/>
    </row>
    <row r="108">
      <c r="A108" s="1"/>
      <c r="B108" s="5"/>
      <c r="C108" s="2"/>
      <c r="D108" s="2"/>
      <c r="E108" s="3"/>
      <c r="F108" s="5"/>
      <c r="G108" s="5"/>
      <c r="H108" s="5"/>
      <c r="I108" s="5"/>
      <c r="J108" s="5"/>
      <c r="K108" s="5"/>
      <c r="L108" s="5"/>
      <c r="M108" s="1"/>
      <c r="N108" s="1"/>
      <c r="O108" s="1"/>
      <c r="P108" s="1"/>
      <c r="Q108" s="1"/>
      <c r="R108" s="1"/>
      <c r="S108" s="1"/>
      <c r="T108" s="1"/>
      <c r="U108" s="5"/>
      <c r="V108" s="5"/>
      <c r="W108" s="5"/>
      <c r="X108" s="5"/>
      <c r="Y108" s="5"/>
      <c r="Z108" s="5"/>
      <c r="AA108" s="5"/>
      <c r="AB108" s="5"/>
      <c r="AC108" s="5"/>
      <c r="AD108" s="5"/>
      <c r="AE108" s="6"/>
      <c r="AF108" s="5"/>
      <c r="AG108" s="7"/>
      <c r="AH108" s="6"/>
      <c r="AI108" s="8"/>
      <c r="AJ108" s="5"/>
      <c r="AK108" s="5"/>
      <c r="AL108" s="5"/>
      <c r="AM108" s="5"/>
      <c r="AN108" s="5"/>
      <c r="AO108" s="5"/>
      <c r="AP108" s="5"/>
      <c r="AQ108" s="5"/>
      <c r="AR108" s="5"/>
      <c r="AS108" s="5"/>
      <c r="AT108" s="5"/>
      <c r="AU108" s="9"/>
      <c r="AV108" s="1"/>
      <c r="AW108" s="1"/>
    </row>
    <row r="109">
      <c r="A109" s="1"/>
      <c r="B109" s="5"/>
      <c r="C109" s="2"/>
      <c r="D109" s="2"/>
      <c r="E109" s="3"/>
      <c r="F109" s="5"/>
      <c r="G109" s="5"/>
      <c r="H109" s="5"/>
      <c r="I109" s="5"/>
      <c r="J109" s="5"/>
      <c r="K109" s="5"/>
      <c r="L109" s="5"/>
      <c r="M109" s="1"/>
      <c r="N109" s="1"/>
      <c r="O109" s="1"/>
      <c r="P109" s="1"/>
      <c r="Q109" s="1"/>
      <c r="R109" s="1"/>
      <c r="S109" s="1"/>
      <c r="T109" s="1"/>
      <c r="U109" s="5"/>
      <c r="V109" s="5"/>
      <c r="W109" s="5"/>
      <c r="X109" s="5"/>
      <c r="Y109" s="5"/>
      <c r="Z109" s="5"/>
      <c r="AA109" s="5"/>
      <c r="AB109" s="5"/>
      <c r="AC109" s="5"/>
      <c r="AD109" s="5"/>
      <c r="AE109" s="6"/>
      <c r="AF109" s="5"/>
      <c r="AG109" s="7"/>
      <c r="AH109" s="6"/>
      <c r="AI109" s="8"/>
      <c r="AJ109" s="5"/>
      <c r="AK109" s="5"/>
      <c r="AL109" s="5"/>
      <c r="AM109" s="5"/>
      <c r="AN109" s="5"/>
      <c r="AO109" s="5"/>
      <c r="AP109" s="5"/>
      <c r="AQ109" s="5"/>
      <c r="AR109" s="5"/>
      <c r="AS109" s="5"/>
      <c r="AT109" s="5"/>
      <c r="AU109" s="9"/>
      <c r="AV109" s="1"/>
      <c r="AW109" s="1"/>
    </row>
    <row r="110">
      <c r="A110" s="1"/>
      <c r="B110" s="5"/>
      <c r="C110" s="2"/>
      <c r="D110" s="2"/>
      <c r="E110" s="3"/>
      <c r="F110" s="5"/>
      <c r="G110" s="5"/>
      <c r="H110" s="5"/>
      <c r="I110" s="5"/>
      <c r="J110" s="5"/>
      <c r="K110" s="5"/>
      <c r="L110" s="5"/>
      <c r="M110" s="1"/>
      <c r="N110" s="1"/>
      <c r="O110" s="1"/>
      <c r="P110" s="1"/>
      <c r="Q110" s="1"/>
      <c r="R110" s="1"/>
      <c r="S110" s="1"/>
      <c r="T110" s="1"/>
      <c r="U110" s="5"/>
      <c r="V110" s="5"/>
      <c r="W110" s="5"/>
      <c r="X110" s="5"/>
      <c r="Y110" s="5"/>
      <c r="Z110" s="5"/>
      <c r="AA110" s="5"/>
      <c r="AB110" s="5"/>
      <c r="AC110" s="5"/>
      <c r="AD110" s="5"/>
      <c r="AE110" s="6"/>
      <c r="AF110" s="5"/>
      <c r="AG110" s="7"/>
      <c r="AH110" s="6"/>
      <c r="AI110" s="8"/>
      <c r="AJ110" s="5"/>
      <c r="AK110" s="5"/>
      <c r="AL110" s="5"/>
      <c r="AM110" s="5"/>
      <c r="AN110" s="5"/>
      <c r="AO110" s="5"/>
      <c r="AP110" s="5"/>
      <c r="AQ110" s="5"/>
      <c r="AR110" s="5"/>
      <c r="AS110" s="5"/>
      <c r="AT110" s="5"/>
      <c r="AU110" s="9"/>
      <c r="AV110" s="1"/>
      <c r="AW110" s="1"/>
    </row>
    <row r="111">
      <c r="A111" s="1"/>
      <c r="B111" s="5"/>
      <c r="C111" s="2"/>
      <c r="D111" s="2"/>
      <c r="E111" s="3"/>
      <c r="F111" s="5"/>
      <c r="G111" s="5"/>
      <c r="H111" s="5"/>
      <c r="I111" s="5"/>
      <c r="J111" s="5"/>
      <c r="K111" s="5"/>
      <c r="L111" s="5"/>
      <c r="M111" s="1"/>
      <c r="N111" s="1"/>
      <c r="O111" s="1"/>
      <c r="P111" s="1"/>
      <c r="Q111" s="1"/>
      <c r="R111" s="1"/>
      <c r="S111" s="1"/>
      <c r="T111" s="1"/>
      <c r="U111" s="5"/>
      <c r="V111" s="5"/>
      <c r="W111" s="5"/>
      <c r="X111" s="5"/>
      <c r="Y111" s="5"/>
      <c r="Z111" s="5"/>
      <c r="AA111" s="5"/>
      <c r="AB111" s="5"/>
      <c r="AC111" s="5"/>
      <c r="AD111" s="5"/>
      <c r="AE111" s="6"/>
      <c r="AF111" s="5"/>
      <c r="AG111" s="7"/>
      <c r="AH111" s="6"/>
      <c r="AI111" s="8"/>
      <c r="AJ111" s="5"/>
      <c r="AK111" s="5"/>
      <c r="AL111" s="5"/>
      <c r="AM111" s="5"/>
      <c r="AN111" s="5"/>
      <c r="AO111" s="5"/>
      <c r="AP111" s="5"/>
      <c r="AQ111" s="5"/>
      <c r="AR111" s="5"/>
      <c r="AS111" s="5"/>
      <c r="AT111" s="5"/>
      <c r="AU111" s="9"/>
      <c r="AV111" s="1"/>
      <c r="AW111" s="1"/>
    </row>
    <row r="112">
      <c r="A112" s="1"/>
      <c r="B112" s="5"/>
      <c r="C112" s="2"/>
      <c r="D112" s="2"/>
      <c r="E112" s="3"/>
      <c r="F112" s="5"/>
      <c r="G112" s="5"/>
      <c r="H112" s="5"/>
      <c r="I112" s="5"/>
      <c r="J112" s="5"/>
      <c r="K112" s="5"/>
      <c r="L112" s="5"/>
      <c r="M112" s="1"/>
      <c r="N112" s="1"/>
      <c r="O112" s="1"/>
      <c r="P112" s="1"/>
      <c r="Q112" s="1"/>
      <c r="R112" s="1"/>
      <c r="S112" s="1"/>
      <c r="T112" s="1"/>
      <c r="U112" s="5"/>
      <c r="V112" s="5"/>
      <c r="W112" s="5"/>
      <c r="X112" s="5"/>
      <c r="Y112" s="5"/>
      <c r="Z112" s="5"/>
      <c r="AA112" s="5"/>
      <c r="AB112" s="5"/>
      <c r="AC112" s="5"/>
      <c r="AD112" s="5"/>
      <c r="AE112" s="6"/>
      <c r="AF112" s="5"/>
      <c r="AG112" s="7"/>
      <c r="AH112" s="6"/>
      <c r="AI112" s="8"/>
      <c r="AJ112" s="5"/>
      <c r="AK112" s="5"/>
      <c r="AL112" s="5"/>
      <c r="AM112" s="5"/>
      <c r="AN112" s="5"/>
      <c r="AO112" s="5"/>
      <c r="AP112" s="5"/>
      <c r="AQ112" s="5"/>
      <c r="AR112" s="5"/>
      <c r="AS112" s="5"/>
      <c r="AT112" s="5"/>
      <c r="AU112" s="9"/>
      <c r="AV112" s="1"/>
      <c r="AW112" s="1"/>
    </row>
    <row r="113">
      <c r="A113" s="1"/>
      <c r="B113" s="5"/>
      <c r="C113" s="2"/>
      <c r="D113" s="2"/>
      <c r="E113" s="3"/>
      <c r="F113" s="5"/>
      <c r="G113" s="5"/>
      <c r="H113" s="5"/>
      <c r="I113" s="5"/>
      <c r="J113" s="5"/>
      <c r="K113" s="5"/>
      <c r="L113" s="5"/>
      <c r="M113" s="1"/>
      <c r="N113" s="1"/>
      <c r="O113" s="1"/>
      <c r="P113" s="1"/>
      <c r="Q113" s="1"/>
      <c r="R113" s="1"/>
      <c r="S113" s="1"/>
      <c r="T113" s="1"/>
      <c r="U113" s="5"/>
      <c r="V113" s="5"/>
      <c r="W113" s="5"/>
      <c r="X113" s="5"/>
      <c r="Y113" s="5"/>
      <c r="Z113" s="5"/>
      <c r="AA113" s="5"/>
      <c r="AB113" s="5"/>
      <c r="AC113" s="5"/>
      <c r="AD113" s="5"/>
      <c r="AE113" s="6"/>
      <c r="AF113" s="5"/>
      <c r="AG113" s="7"/>
      <c r="AH113" s="6"/>
      <c r="AI113" s="8"/>
      <c r="AJ113" s="5"/>
      <c r="AK113" s="5"/>
      <c r="AL113" s="5"/>
      <c r="AM113" s="5"/>
      <c r="AN113" s="5"/>
      <c r="AO113" s="5"/>
      <c r="AP113" s="5"/>
      <c r="AQ113" s="5"/>
      <c r="AR113" s="5"/>
      <c r="AS113" s="5"/>
      <c r="AT113" s="5"/>
      <c r="AU113" s="9"/>
      <c r="AV113" s="1"/>
      <c r="AW113" s="1"/>
    </row>
    <row r="114">
      <c r="A114" s="1"/>
      <c r="B114" s="5"/>
      <c r="C114" s="2"/>
      <c r="D114" s="2"/>
      <c r="E114" s="3"/>
      <c r="F114" s="5"/>
      <c r="G114" s="5"/>
      <c r="H114" s="5"/>
      <c r="I114" s="5"/>
      <c r="J114" s="5"/>
      <c r="K114" s="5"/>
      <c r="L114" s="5"/>
      <c r="M114" s="1"/>
      <c r="N114" s="1"/>
      <c r="O114" s="1"/>
      <c r="P114" s="1"/>
      <c r="Q114" s="1"/>
      <c r="R114" s="1"/>
      <c r="S114" s="1"/>
      <c r="T114" s="1"/>
      <c r="U114" s="5"/>
      <c r="V114" s="5"/>
      <c r="W114" s="5"/>
      <c r="X114" s="5"/>
      <c r="Y114" s="5"/>
      <c r="Z114" s="5"/>
      <c r="AA114" s="5"/>
      <c r="AB114" s="5"/>
      <c r="AC114" s="5"/>
      <c r="AD114" s="5"/>
      <c r="AE114" s="6"/>
      <c r="AF114" s="5"/>
      <c r="AG114" s="7"/>
      <c r="AH114" s="6"/>
      <c r="AI114" s="8"/>
      <c r="AJ114" s="5"/>
      <c r="AK114" s="5"/>
      <c r="AL114" s="5"/>
      <c r="AM114" s="5"/>
      <c r="AN114" s="5"/>
      <c r="AO114" s="5"/>
      <c r="AP114" s="5"/>
      <c r="AQ114" s="5"/>
      <c r="AR114" s="5"/>
      <c r="AS114" s="5"/>
      <c r="AT114" s="5"/>
      <c r="AU114" s="9"/>
      <c r="AV114" s="1"/>
      <c r="AW114" s="1"/>
    </row>
    <row r="115">
      <c r="A115" s="1"/>
      <c r="B115" s="5"/>
      <c r="C115" s="2"/>
      <c r="D115" s="2"/>
      <c r="E115" s="3"/>
      <c r="F115" s="5"/>
      <c r="G115" s="5"/>
      <c r="H115" s="5"/>
      <c r="I115" s="5"/>
      <c r="J115" s="5"/>
      <c r="K115" s="5"/>
      <c r="L115" s="5"/>
      <c r="M115" s="1"/>
      <c r="N115" s="1"/>
      <c r="O115" s="1"/>
      <c r="P115" s="1"/>
      <c r="Q115" s="1"/>
      <c r="R115" s="1"/>
      <c r="S115" s="1"/>
      <c r="T115" s="1"/>
      <c r="U115" s="5"/>
      <c r="V115" s="5"/>
      <c r="W115" s="5"/>
      <c r="X115" s="5"/>
      <c r="Y115" s="5"/>
      <c r="Z115" s="5"/>
      <c r="AA115" s="5"/>
      <c r="AB115" s="5"/>
      <c r="AC115" s="5"/>
      <c r="AD115" s="5"/>
      <c r="AE115" s="6"/>
      <c r="AF115" s="5"/>
      <c r="AG115" s="7"/>
      <c r="AH115" s="6"/>
      <c r="AI115" s="8"/>
      <c r="AJ115" s="5"/>
      <c r="AK115" s="5"/>
      <c r="AL115" s="5"/>
      <c r="AM115" s="5"/>
      <c r="AN115" s="5"/>
      <c r="AO115" s="5"/>
      <c r="AP115" s="5"/>
      <c r="AQ115" s="5"/>
      <c r="AR115" s="5"/>
      <c r="AS115" s="5"/>
      <c r="AT115" s="5"/>
      <c r="AU115" s="9"/>
      <c r="AV115" s="1"/>
      <c r="AW115" s="1"/>
    </row>
    <row r="116">
      <c r="A116" s="1"/>
      <c r="B116" s="5"/>
      <c r="C116" s="2"/>
      <c r="D116" s="2"/>
      <c r="E116" s="3"/>
      <c r="F116" s="5"/>
      <c r="G116" s="5"/>
      <c r="H116" s="5"/>
      <c r="I116" s="5"/>
      <c r="J116" s="5"/>
      <c r="K116" s="5"/>
      <c r="L116" s="5"/>
      <c r="M116" s="1"/>
      <c r="N116" s="1"/>
      <c r="O116" s="1"/>
      <c r="P116" s="1"/>
      <c r="Q116" s="1"/>
      <c r="R116" s="1"/>
      <c r="S116" s="1"/>
      <c r="T116" s="1"/>
      <c r="U116" s="5"/>
      <c r="V116" s="5"/>
      <c r="W116" s="5"/>
      <c r="X116" s="5"/>
      <c r="Y116" s="5"/>
      <c r="Z116" s="5"/>
      <c r="AA116" s="5"/>
      <c r="AB116" s="5"/>
      <c r="AC116" s="5"/>
      <c r="AD116" s="5"/>
      <c r="AE116" s="6"/>
      <c r="AF116" s="5"/>
      <c r="AG116" s="7"/>
      <c r="AH116" s="6"/>
      <c r="AI116" s="8"/>
      <c r="AJ116" s="5"/>
      <c r="AK116" s="5"/>
      <c r="AL116" s="5"/>
      <c r="AM116" s="5"/>
      <c r="AN116" s="5"/>
      <c r="AO116" s="5"/>
      <c r="AP116" s="5"/>
      <c r="AQ116" s="5"/>
      <c r="AR116" s="5"/>
      <c r="AS116" s="5"/>
      <c r="AT116" s="5"/>
      <c r="AU116" s="9"/>
      <c r="AV116" s="1"/>
      <c r="AW116" s="1"/>
    </row>
    <row r="117">
      <c r="A117" s="1"/>
      <c r="B117" s="5"/>
      <c r="C117" s="2"/>
      <c r="D117" s="2"/>
      <c r="E117" s="3"/>
      <c r="F117" s="5"/>
      <c r="G117" s="5"/>
      <c r="H117" s="5"/>
      <c r="I117" s="5"/>
      <c r="J117" s="5"/>
      <c r="K117" s="5"/>
      <c r="L117" s="5"/>
      <c r="M117" s="1"/>
      <c r="N117" s="1"/>
      <c r="O117" s="1"/>
      <c r="P117" s="1"/>
      <c r="Q117" s="1"/>
      <c r="R117" s="1"/>
      <c r="S117" s="1"/>
      <c r="T117" s="1"/>
      <c r="U117" s="5"/>
      <c r="V117" s="5"/>
      <c r="W117" s="5"/>
      <c r="X117" s="5"/>
      <c r="Y117" s="5"/>
      <c r="Z117" s="5"/>
      <c r="AA117" s="5"/>
      <c r="AB117" s="5"/>
      <c r="AC117" s="5"/>
      <c r="AD117" s="5"/>
      <c r="AE117" s="6"/>
      <c r="AF117" s="5"/>
      <c r="AG117" s="7"/>
      <c r="AH117" s="6"/>
      <c r="AI117" s="8"/>
      <c r="AJ117" s="5"/>
      <c r="AK117" s="5"/>
      <c r="AL117" s="5"/>
      <c r="AM117" s="5"/>
      <c r="AN117" s="5"/>
      <c r="AO117" s="5"/>
      <c r="AP117" s="5"/>
      <c r="AQ117" s="5"/>
      <c r="AR117" s="5"/>
      <c r="AS117" s="5"/>
      <c r="AT117" s="5"/>
      <c r="AU117" s="9"/>
      <c r="AV117" s="1"/>
      <c r="AW117" s="1"/>
    </row>
    <row r="118">
      <c r="A118" s="1"/>
      <c r="B118" s="5"/>
      <c r="C118" s="2"/>
      <c r="D118" s="2"/>
      <c r="E118" s="3"/>
      <c r="F118" s="5"/>
      <c r="G118" s="5"/>
      <c r="H118" s="5"/>
      <c r="I118" s="5"/>
      <c r="J118" s="5"/>
      <c r="K118" s="5"/>
      <c r="L118" s="5"/>
      <c r="M118" s="1"/>
      <c r="N118" s="1"/>
      <c r="O118" s="1"/>
      <c r="P118" s="1"/>
      <c r="Q118" s="1"/>
      <c r="R118" s="1"/>
      <c r="S118" s="1"/>
      <c r="T118" s="1"/>
      <c r="U118" s="5"/>
      <c r="V118" s="5"/>
      <c r="W118" s="5"/>
      <c r="X118" s="5"/>
      <c r="Y118" s="5"/>
      <c r="Z118" s="5"/>
      <c r="AA118" s="5"/>
      <c r="AB118" s="5"/>
      <c r="AC118" s="5"/>
      <c r="AD118" s="5"/>
      <c r="AE118" s="6"/>
      <c r="AF118" s="5"/>
      <c r="AG118" s="7"/>
      <c r="AH118" s="6"/>
      <c r="AI118" s="8"/>
      <c r="AJ118" s="5"/>
      <c r="AK118" s="5"/>
      <c r="AL118" s="5"/>
      <c r="AM118" s="5"/>
      <c r="AN118" s="5"/>
      <c r="AO118" s="5"/>
      <c r="AP118" s="5"/>
      <c r="AQ118" s="5"/>
      <c r="AR118" s="5"/>
      <c r="AS118" s="5"/>
      <c r="AT118" s="5"/>
      <c r="AU118" s="9"/>
      <c r="AV118" s="1"/>
      <c r="AW118" s="1"/>
    </row>
    <row r="119">
      <c r="A119" s="1"/>
      <c r="B119" s="5"/>
      <c r="C119" s="2"/>
      <c r="D119" s="2"/>
      <c r="E119" s="3"/>
      <c r="F119" s="5"/>
      <c r="G119" s="5"/>
      <c r="H119" s="5"/>
      <c r="I119" s="5"/>
      <c r="J119" s="5"/>
      <c r="K119" s="5"/>
      <c r="L119" s="5"/>
      <c r="M119" s="1"/>
      <c r="N119" s="1"/>
      <c r="O119" s="1"/>
      <c r="P119" s="1"/>
      <c r="Q119" s="1"/>
      <c r="R119" s="1"/>
      <c r="S119" s="1"/>
      <c r="T119" s="1"/>
      <c r="U119" s="5"/>
      <c r="V119" s="5"/>
      <c r="W119" s="5"/>
      <c r="X119" s="5"/>
      <c r="Y119" s="5"/>
      <c r="Z119" s="5"/>
      <c r="AA119" s="5"/>
      <c r="AB119" s="5"/>
      <c r="AC119" s="5"/>
      <c r="AD119" s="5"/>
      <c r="AE119" s="6"/>
      <c r="AF119" s="5"/>
      <c r="AG119" s="7"/>
      <c r="AH119" s="6"/>
      <c r="AI119" s="8"/>
      <c r="AJ119" s="5"/>
      <c r="AK119" s="5"/>
      <c r="AL119" s="5"/>
      <c r="AM119" s="5"/>
      <c r="AN119" s="5"/>
      <c r="AO119" s="5"/>
      <c r="AP119" s="5"/>
      <c r="AQ119" s="5"/>
      <c r="AR119" s="5"/>
      <c r="AS119" s="5"/>
      <c r="AT119" s="5"/>
      <c r="AU119" s="9"/>
      <c r="AV119" s="1"/>
      <c r="AW119" s="1"/>
    </row>
    <row r="120">
      <c r="A120" s="1"/>
      <c r="B120" s="5"/>
      <c r="C120" s="2"/>
      <c r="D120" s="2"/>
      <c r="E120" s="3"/>
      <c r="F120" s="5"/>
      <c r="G120" s="5"/>
      <c r="H120" s="5"/>
      <c r="I120" s="5"/>
      <c r="J120" s="5"/>
      <c r="K120" s="5"/>
      <c r="L120" s="5"/>
      <c r="M120" s="1"/>
      <c r="N120" s="1"/>
      <c r="O120" s="1"/>
      <c r="P120" s="1"/>
      <c r="Q120" s="1"/>
      <c r="R120" s="1"/>
      <c r="S120" s="1"/>
      <c r="T120" s="1"/>
      <c r="U120" s="5"/>
      <c r="V120" s="5"/>
      <c r="W120" s="5"/>
      <c r="X120" s="5"/>
      <c r="Y120" s="5"/>
      <c r="Z120" s="5"/>
      <c r="AA120" s="5"/>
      <c r="AB120" s="5"/>
      <c r="AC120" s="5"/>
      <c r="AD120" s="5"/>
      <c r="AE120" s="6"/>
      <c r="AF120" s="5"/>
      <c r="AG120" s="7"/>
      <c r="AH120" s="6"/>
      <c r="AI120" s="8"/>
      <c r="AJ120" s="5"/>
      <c r="AK120" s="5"/>
      <c r="AL120" s="5"/>
      <c r="AM120" s="5"/>
      <c r="AN120" s="5"/>
      <c r="AO120" s="5"/>
      <c r="AP120" s="5"/>
      <c r="AQ120" s="5"/>
      <c r="AR120" s="5"/>
      <c r="AS120" s="5"/>
      <c r="AT120" s="5"/>
      <c r="AU120" s="9"/>
      <c r="AV120" s="1"/>
      <c r="AW120" s="1"/>
    </row>
    <row r="121">
      <c r="A121" s="1"/>
      <c r="B121" s="5"/>
      <c r="C121" s="2"/>
      <c r="D121" s="2"/>
      <c r="E121" s="3"/>
      <c r="F121" s="5"/>
      <c r="G121" s="5"/>
      <c r="H121" s="5"/>
      <c r="I121" s="5"/>
      <c r="J121" s="5"/>
      <c r="K121" s="5"/>
      <c r="L121" s="5"/>
      <c r="M121" s="1"/>
      <c r="N121" s="1"/>
      <c r="O121" s="1"/>
      <c r="P121" s="1"/>
      <c r="Q121" s="1"/>
      <c r="R121" s="1"/>
      <c r="S121" s="1"/>
      <c r="T121" s="1"/>
      <c r="U121" s="5"/>
      <c r="V121" s="5"/>
      <c r="W121" s="5"/>
      <c r="X121" s="5"/>
      <c r="Y121" s="5"/>
      <c r="Z121" s="5"/>
      <c r="AA121" s="5"/>
      <c r="AB121" s="5"/>
      <c r="AC121" s="5"/>
      <c r="AD121" s="5"/>
      <c r="AE121" s="6"/>
      <c r="AF121" s="5"/>
      <c r="AG121" s="7"/>
      <c r="AH121" s="6"/>
      <c r="AI121" s="8"/>
      <c r="AJ121" s="5"/>
      <c r="AK121" s="5"/>
      <c r="AL121" s="5"/>
      <c r="AM121" s="5"/>
      <c r="AN121" s="5"/>
      <c r="AO121" s="5"/>
      <c r="AP121" s="5"/>
      <c r="AQ121" s="5"/>
      <c r="AR121" s="5"/>
      <c r="AS121" s="5"/>
      <c r="AT121" s="5"/>
      <c r="AU121" s="9"/>
      <c r="AV121" s="1"/>
      <c r="AW121" s="1"/>
    </row>
    <row r="122">
      <c r="A122" s="1"/>
      <c r="B122" s="5"/>
      <c r="C122" s="2"/>
      <c r="D122" s="2"/>
      <c r="E122" s="3"/>
      <c r="F122" s="5"/>
      <c r="G122" s="5"/>
      <c r="H122" s="5"/>
      <c r="I122" s="5"/>
      <c r="J122" s="5"/>
      <c r="K122" s="5"/>
      <c r="L122" s="5"/>
      <c r="M122" s="1"/>
      <c r="N122" s="1"/>
      <c r="O122" s="1"/>
      <c r="P122" s="1"/>
      <c r="Q122" s="1"/>
      <c r="R122" s="1"/>
      <c r="S122" s="1"/>
      <c r="T122" s="1"/>
      <c r="U122" s="5"/>
      <c r="V122" s="5"/>
      <c r="W122" s="5"/>
      <c r="X122" s="5"/>
      <c r="Y122" s="5"/>
      <c r="Z122" s="5"/>
      <c r="AA122" s="5"/>
      <c r="AB122" s="5"/>
      <c r="AC122" s="5"/>
      <c r="AD122" s="5"/>
      <c r="AE122" s="6"/>
      <c r="AF122" s="5"/>
      <c r="AG122" s="7"/>
      <c r="AH122" s="6"/>
      <c r="AI122" s="8"/>
      <c r="AJ122" s="5"/>
      <c r="AK122" s="5"/>
      <c r="AL122" s="5"/>
      <c r="AM122" s="5"/>
      <c r="AN122" s="5"/>
      <c r="AO122" s="5"/>
      <c r="AP122" s="5"/>
      <c r="AQ122" s="5"/>
      <c r="AR122" s="5"/>
      <c r="AS122" s="5"/>
      <c r="AT122" s="5"/>
      <c r="AU122" s="9"/>
      <c r="AV122" s="1"/>
      <c r="AW122" s="1"/>
    </row>
    <row r="123">
      <c r="A123" s="1"/>
      <c r="B123" s="5"/>
      <c r="C123" s="2"/>
      <c r="D123" s="2"/>
      <c r="E123" s="3"/>
      <c r="F123" s="5"/>
      <c r="G123" s="5"/>
      <c r="H123" s="5"/>
      <c r="I123" s="5"/>
      <c r="J123" s="5"/>
      <c r="K123" s="5"/>
      <c r="L123" s="5"/>
      <c r="M123" s="1"/>
      <c r="N123" s="1"/>
      <c r="O123" s="1"/>
      <c r="P123" s="1"/>
      <c r="Q123" s="1"/>
      <c r="R123" s="1"/>
      <c r="S123" s="1"/>
      <c r="T123" s="1"/>
      <c r="U123" s="5"/>
      <c r="V123" s="5"/>
      <c r="W123" s="5"/>
      <c r="X123" s="5"/>
      <c r="Y123" s="5"/>
      <c r="Z123" s="5"/>
      <c r="AA123" s="5"/>
      <c r="AB123" s="5"/>
      <c r="AC123" s="5"/>
      <c r="AD123" s="5"/>
      <c r="AE123" s="6"/>
      <c r="AF123" s="5"/>
      <c r="AG123" s="7"/>
      <c r="AH123" s="6"/>
      <c r="AI123" s="8"/>
      <c r="AJ123" s="5"/>
      <c r="AK123" s="5"/>
      <c r="AL123" s="5"/>
      <c r="AM123" s="5"/>
      <c r="AN123" s="5"/>
      <c r="AO123" s="5"/>
      <c r="AP123" s="5"/>
      <c r="AQ123" s="5"/>
      <c r="AR123" s="5"/>
      <c r="AS123" s="5"/>
      <c r="AT123" s="5"/>
      <c r="AU123" s="9"/>
      <c r="AV123" s="1"/>
      <c r="AW123" s="1"/>
    </row>
    <row r="124">
      <c r="A124" s="1"/>
      <c r="B124" s="5"/>
      <c r="C124" s="2"/>
      <c r="D124" s="2"/>
      <c r="E124" s="3"/>
      <c r="F124" s="5"/>
      <c r="G124" s="5"/>
      <c r="H124" s="5"/>
      <c r="I124" s="5"/>
      <c r="J124" s="5"/>
      <c r="K124" s="5"/>
      <c r="L124" s="5"/>
      <c r="M124" s="1"/>
      <c r="N124" s="1"/>
      <c r="O124" s="1"/>
      <c r="P124" s="1"/>
      <c r="Q124" s="1"/>
      <c r="R124" s="1"/>
      <c r="S124" s="1"/>
      <c r="T124" s="1"/>
      <c r="U124" s="5"/>
      <c r="V124" s="5"/>
      <c r="W124" s="5"/>
      <c r="X124" s="5"/>
      <c r="Y124" s="5"/>
      <c r="Z124" s="5"/>
      <c r="AA124" s="5"/>
      <c r="AB124" s="5"/>
      <c r="AC124" s="5"/>
      <c r="AD124" s="5"/>
      <c r="AE124" s="6"/>
      <c r="AF124" s="5"/>
      <c r="AG124" s="7"/>
      <c r="AH124" s="6"/>
      <c r="AI124" s="8"/>
      <c r="AJ124" s="5"/>
      <c r="AK124" s="5"/>
      <c r="AL124" s="5"/>
      <c r="AM124" s="5"/>
      <c r="AN124" s="5"/>
      <c r="AO124" s="5"/>
      <c r="AP124" s="5"/>
      <c r="AQ124" s="5"/>
      <c r="AR124" s="5"/>
      <c r="AS124" s="5"/>
      <c r="AT124" s="5"/>
      <c r="AU124" s="9"/>
      <c r="AV124" s="1"/>
      <c r="AW124" s="1"/>
    </row>
    <row r="125">
      <c r="A125" s="1"/>
      <c r="B125" s="5"/>
      <c r="C125" s="2"/>
      <c r="D125" s="2"/>
      <c r="E125" s="3"/>
      <c r="F125" s="5"/>
      <c r="G125" s="5"/>
      <c r="H125" s="5"/>
      <c r="I125" s="5"/>
      <c r="J125" s="5"/>
      <c r="K125" s="5"/>
      <c r="L125" s="5"/>
      <c r="M125" s="1"/>
      <c r="N125" s="1"/>
      <c r="O125" s="1"/>
      <c r="P125" s="1"/>
      <c r="Q125" s="1"/>
      <c r="R125" s="1"/>
      <c r="S125" s="1"/>
      <c r="T125" s="1"/>
      <c r="U125" s="5"/>
      <c r="V125" s="5"/>
      <c r="W125" s="5"/>
      <c r="X125" s="5"/>
      <c r="Y125" s="5"/>
      <c r="Z125" s="5"/>
      <c r="AA125" s="5"/>
      <c r="AB125" s="5"/>
      <c r="AC125" s="5"/>
      <c r="AD125" s="5"/>
      <c r="AE125" s="6"/>
      <c r="AF125" s="5"/>
      <c r="AG125" s="7"/>
      <c r="AH125" s="6"/>
      <c r="AI125" s="8"/>
      <c r="AJ125" s="5"/>
      <c r="AK125" s="5"/>
      <c r="AL125" s="5"/>
      <c r="AM125" s="5"/>
      <c r="AN125" s="5"/>
      <c r="AO125" s="5"/>
      <c r="AP125" s="5"/>
      <c r="AQ125" s="5"/>
      <c r="AR125" s="5"/>
      <c r="AS125" s="5"/>
      <c r="AT125" s="5"/>
      <c r="AU125" s="9"/>
      <c r="AV125" s="1"/>
      <c r="AW125" s="1"/>
    </row>
    <row r="126">
      <c r="A126" s="1"/>
      <c r="B126" s="5"/>
      <c r="C126" s="2"/>
      <c r="D126" s="2"/>
      <c r="E126" s="3"/>
      <c r="F126" s="5"/>
      <c r="G126" s="5"/>
      <c r="H126" s="5"/>
      <c r="I126" s="5"/>
      <c r="J126" s="5"/>
      <c r="K126" s="5"/>
      <c r="L126" s="5"/>
      <c r="M126" s="1"/>
      <c r="N126" s="1"/>
      <c r="O126" s="1"/>
      <c r="P126" s="1"/>
      <c r="Q126" s="1"/>
      <c r="R126" s="1"/>
      <c r="S126" s="1"/>
      <c r="T126" s="1"/>
      <c r="U126" s="5"/>
      <c r="V126" s="5"/>
      <c r="W126" s="5"/>
      <c r="X126" s="5"/>
      <c r="Y126" s="5"/>
      <c r="Z126" s="5"/>
      <c r="AA126" s="5"/>
      <c r="AB126" s="5"/>
      <c r="AC126" s="5"/>
      <c r="AD126" s="5"/>
      <c r="AE126" s="6"/>
      <c r="AF126" s="5"/>
      <c r="AG126" s="7"/>
      <c r="AH126" s="6"/>
      <c r="AI126" s="8"/>
      <c r="AJ126" s="5"/>
      <c r="AK126" s="5"/>
      <c r="AL126" s="5"/>
      <c r="AM126" s="5"/>
      <c r="AN126" s="5"/>
      <c r="AO126" s="5"/>
      <c r="AP126" s="5"/>
      <c r="AQ126" s="5"/>
      <c r="AR126" s="5"/>
      <c r="AS126" s="5"/>
      <c r="AT126" s="5"/>
      <c r="AU126" s="9"/>
      <c r="AV126" s="1"/>
      <c r="AW126" s="1"/>
    </row>
    <row r="127">
      <c r="A127" s="1"/>
      <c r="B127" s="5"/>
      <c r="C127" s="2"/>
      <c r="D127" s="2"/>
      <c r="E127" s="3"/>
      <c r="F127" s="5"/>
      <c r="G127" s="5"/>
      <c r="H127" s="5"/>
      <c r="I127" s="5"/>
      <c r="J127" s="5"/>
      <c r="K127" s="5"/>
      <c r="L127" s="5"/>
      <c r="M127" s="1"/>
      <c r="N127" s="1"/>
      <c r="O127" s="1"/>
      <c r="P127" s="1"/>
      <c r="Q127" s="1"/>
      <c r="R127" s="1"/>
      <c r="S127" s="1"/>
      <c r="T127" s="1"/>
      <c r="U127" s="5"/>
      <c r="V127" s="5"/>
      <c r="W127" s="5"/>
      <c r="X127" s="5"/>
      <c r="Y127" s="5"/>
      <c r="Z127" s="5"/>
      <c r="AA127" s="5"/>
      <c r="AB127" s="5"/>
      <c r="AC127" s="5"/>
      <c r="AD127" s="5"/>
      <c r="AE127" s="6"/>
      <c r="AF127" s="5"/>
      <c r="AG127" s="7"/>
      <c r="AH127" s="6"/>
      <c r="AI127" s="8"/>
      <c r="AJ127" s="5"/>
      <c r="AK127" s="5"/>
      <c r="AL127" s="5"/>
      <c r="AM127" s="5"/>
      <c r="AN127" s="5"/>
      <c r="AO127" s="5"/>
      <c r="AP127" s="5"/>
      <c r="AQ127" s="5"/>
      <c r="AR127" s="5"/>
      <c r="AS127" s="5"/>
      <c r="AT127" s="5"/>
      <c r="AU127" s="9"/>
      <c r="AV127" s="1"/>
      <c r="AW127" s="1"/>
    </row>
    <row r="128">
      <c r="A128" s="1"/>
      <c r="B128" s="5"/>
      <c r="C128" s="2"/>
      <c r="D128" s="2"/>
      <c r="E128" s="3"/>
      <c r="F128" s="5"/>
      <c r="G128" s="5"/>
      <c r="H128" s="5"/>
      <c r="I128" s="5"/>
      <c r="J128" s="5"/>
      <c r="K128" s="5"/>
      <c r="L128" s="5"/>
      <c r="M128" s="1"/>
      <c r="N128" s="1"/>
      <c r="O128" s="1"/>
      <c r="P128" s="1"/>
      <c r="Q128" s="1"/>
      <c r="R128" s="1"/>
      <c r="S128" s="1"/>
      <c r="T128" s="1"/>
      <c r="U128" s="5"/>
      <c r="V128" s="5"/>
      <c r="W128" s="5"/>
      <c r="X128" s="5"/>
      <c r="Y128" s="5"/>
      <c r="Z128" s="5"/>
      <c r="AA128" s="5"/>
      <c r="AB128" s="5"/>
      <c r="AC128" s="5"/>
      <c r="AD128" s="5"/>
      <c r="AE128" s="6"/>
      <c r="AF128" s="5"/>
      <c r="AG128" s="7"/>
      <c r="AH128" s="6"/>
      <c r="AI128" s="8"/>
      <c r="AJ128" s="5"/>
      <c r="AK128" s="5"/>
      <c r="AL128" s="5"/>
      <c r="AM128" s="5"/>
      <c r="AN128" s="5"/>
      <c r="AO128" s="5"/>
      <c r="AP128" s="5"/>
      <c r="AQ128" s="5"/>
      <c r="AR128" s="5"/>
      <c r="AS128" s="5"/>
      <c r="AT128" s="5"/>
      <c r="AU128" s="9"/>
      <c r="AV128" s="1"/>
      <c r="AW128" s="1"/>
    </row>
    <row r="129">
      <c r="A129" s="1"/>
      <c r="B129" s="5"/>
      <c r="C129" s="2"/>
      <c r="D129" s="2"/>
      <c r="E129" s="3"/>
      <c r="F129" s="5"/>
      <c r="G129" s="5"/>
      <c r="H129" s="5"/>
      <c r="I129" s="5"/>
      <c r="J129" s="5"/>
      <c r="K129" s="5"/>
      <c r="L129" s="5"/>
      <c r="M129" s="1"/>
      <c r="N129" s="1"/>
      <c r="O129" s="1"/>
      <c r="P129" s="1"/>
      <c r="Q129" s="1"/>
      <c r="R129" s="1"/>
      <c r="S129" s="1"/>
      <c r="T129" s="1"/>
      <c r="U129" s="5"/>
      <c r="V129" s="5"/>
      <c r="W129" s="5"/>
      <c r="X129" s="5"/>
      <c r="Y129" s="5"/>
      <c r="Z129" s="5"/>
      <c r="AA129" s="5"/>
      <c r="AB129" s="5"/>
      <c r="AC129" s="5"/>
      <c r="AD129" s="5"/>
      <c r="AE129" s="6"/>
      <c r="AF129" s="5"/>
      <c r="AG129" s="7"/>
      <c r="AH129" s="6"/>
      <c r="AI129" s="8"/>
      <c r="AJ129" s="5"/>
      <c r="AK129" s="5"/>
      <c r="AL129" s="5"/>
      <c r="AM129" s="5"/>
      <c r="AN129" s="5"/>
      <c r="AO129" s="5"/>
      <c r="AP129" s="5"/>
      <c r="AQ129" s="5"/>
      <c r="AR129" s="5"/>
      <c r="AS129" s="5"/>
      <c r="AT129" s="5"/>
      <c r="AU129" s="9"/>
      <c r="AV129" s="1"/>
      <c r="AW129" s="1"/>
    </row>
    <row r="130">
      <c r="A130" s="1"/>
      <c r="B130" s="5"/>
      <c r="C130" s="2"/>
      <c r="D130" s="2"/>
      <c r="E130" s="3"/>
      <c r="F130" s="5"/>
      <c r="G130" s="5"/>
      <c r="H130" s="5"/>
      <c r="I130" s="5"/>
      <c r="J130" s="5"/>
      <c r="K130" s="5"/>
      <c r="L130" s="5"/>
      <c r="M130" s="1"/>
      <c r="N130" s="1"/>
      <c r="O130" s="1"/>
      <c r="P130" s="1"/>
      <c r="Q130" s="1"/>
      <c r="R130" s="1"/>
      <c r="S130" s="1"/>
      <c r="T130" s="1"/>
      <c r="U130" s="5"/>
      <c r="V130" s="5"/>
      <c r="W130" s="5"/>
      <c r="X130" s="5"/>
      <c r="Y130" s="5"/>
      <c r="Z130" s="5"/>
      <c r="AA130" s="5"/>
      <c r="AB130" s="5"/>
      <c r="AC130" s="5"/>
      <c r="AD130" s="5"/>
      <c r="AE130" s="6"/>
      <c r="AF130" s="5"/>
      <c r="AG130" s="7"/>
      <c r="AH130" s="6"/>
      <c r="AI130" s="8"/>
      <c r="AJ130" s="5"/>
      <c r="AK130" s="5"/>
      <c r="AL130" s="5"/>
      <c r="AM130" s="5"/>
      <c r="AN130" s="5"/>
      <c r="AO130" s="5"/>
      <c r="AP130" s="5"/>
      <c r="AQ130" s="5"/>
      <c r="AR130" s="5"/>
      <c r="AS130" s="5"/>
      <c r="AT130" s="5"/>
      <c r="AU130" s="9"/>
      <c r="AV130" s="1"/>
      <c r="AW130" s="1"/>
    </row>
    <row r="131">
      <c r="A131" s="1"/>
      <c r="B131" s="5"/>
      <c r="C131" s="2"/>
      <c r="D131" s="2"/>
      <c r="E131" s="3"/>
      <c r="F131" s="5"/>
      <c r="G131" s="5"/>
      <c r="H131" s="5"/>
      <c r="I131" s="5"/>
      <c r="J131" s="5"/>
      <c r="K131" s="5"/>
      <c r="L131" s="5"/>
      <c r="M131" s="1"/>
      <c r="N131" s="1"/>
      <c r="O131" s="1"/>
      <c r="P131" s="1"/>
      <c r="Q131" s="1"/>
      <c r="R131" s="1"/>
      <c r="S131" s="1"/>
      <c r="T131" s="1"/>
      <c r="U131" s="5"/>
      <c r="V131" s="5"/>
      <c r="W131" s="5"/>
      <c r="X131" s="5"/>
      <c r="Y131" s="5"/>
      <c r="Z131" s="5"/>
      <c r="AA131" s="5"/>
      <c r="AB131" s="5"/>
      <c r="AC131" s="5"/>
      <c r="AD131" s="5"/>
      <c r="AE131" s="6"/>
      <c r="AF131" s="5"/>
      <c r="AG131" s="7"/>
      <c r="AH131" s="6"/>
      <c r="AI131" s="8"/>
      <c r="AJ131" s="5"/>
      <c r="AK131" s="5"/>
      <c r="AL131" s="5"/>
      <c r="AM131" s="5"/>
      <c r="AN131" s="5"/>
      <c r="AO131" s="5"/>
      <c r="AP131" s="5"/>
      <c r="AQ131" s="5"/>
      <c r="AR131" s="5"/>
      <c r="AS131" s="5"/>
      <c r="AT131" s="5"/>
      <c r="AU131" s="9"/>
      <c r="AV131" s="1"/>
      <c r="AW131" s="1"/>
    </row>
    <row r="132">
      <c r="A132" s="1"/>
      <c r="B132" s="5"/>
      <c r="C132" s="2"/>
      <c r="D132" s="2"/>
      <c r="E132" s="3"/>
      <c r="F132" s="5"/>
      <c r="G132" s="5"/>
      <c r="H132" s="5"/>
      <c r="I132" s="5"/>
      <c r="J132" s="5"/>
      <c r="K132" s="5"/>
      <c r="L132" s="5"/>
      <c r="M132" s="1"/>
      <c r="N132" s="1"/>
      <c r="O132" s="1"/>
      <c r="P132" s="1"/>
      <c r="Q132" s="1"/>
      <c r="R132" s="1"/>
      <c r="S132" s="1"/>
      <c r="T132" s="1"/>
      <c r="U132" s="5"/>
      <c r="V132" s="5"/>
      <c r="W132" s="5"/>
      <c r="X132" s="5"/>
      <c r="Y132" s="5"/>
      <c r="Z132" s="5"/>
      <c r="AA132" s="5"/>
      <c r="AB132" s="5"/>
      <c r="AC132" s="5"/>
      <c r="AD132" s="5"/>
      <c r="AE132" s="6"/>
      <c r="AF132" s="5"/>
      <c r="AG132" s="7"/>
      <c r="AH132" s="6"/>
      <c r="AI132" s="8"/>
      <c r="AJ132" s="5"/>
      <c r="AK132" s="5"/>
      <c r="AL132" s="5"/>
      <c r="AM132" s="5"/>
      <c r="AN132" s="5"/>
      <c r="AO132" s="5"/>
      <c r="AP132" s="5"/>
      <c r="AQ132" s="5"/>
      <c r="AR132" s="5"/>
      <c r="AS132" s="5"/>
      <c r="AT132" s="5"/>
      <c r="AU132" s="9"/>
      <c r="AV132" s="1"/>
      <c r="AW132" s="1"/>
    </row>
    <row r="133">
      <c r="A133" s="1"/>
      <c r="B133" s="5"/>
      <c r="C133" s="2"/>
      <c r="D133" s="2"/>
      <c r="E133" s="3"/>
      <c r="F133" s="5"/>
      <c r="G133" s="5"/>
      <c r="H133" s="5"/>
      <c r="I133" s="5"/>
      <c r="J133" s="5"/>
      <c r="K133" s="5"/>
      <c r="L133" s="5"/>
      <c r="M133" s="1"/>
      <c r="N133" s="1"/>
      <c r="O133" s="1"/>
      <c r="P133" s="1"/>
      <c r="Q133" s="1"/>
      <c r="R133" s="1"/>
      <c r="S133" s="1"/>
      <c r="T133" s="1"/>
      <c r="U133" s="5"/>
      <c r="V133" s="5"/>
      <c r="W133" s="5"/>
      <c r="X133" s="5"/>
      <c r="Y133" s="5"/>
      <c r="Z133" s="5"/>
      <c r="AA133" s="5"/>
      <c r="AB133" s="5"/>
      <c r="AC133" s="5"/>
      <c r="AD133" s="5"/>
      <c r="AE133" s="6"/>
      <c r="AF133" s="5"/>
      <c r="AG133" s="7"/>
      <c r="AH133" s="6"/>
      <c r="AI133" s="8"/>
      <c r="AJ133" s="5"/>
      <c r="AK133" s="5"/>
      <c r="AL133" s="5"/>
      <c r="AM133" s="5"/>
      <c r="AN133" s="5"/>
      <c r="AO133" s="5"/>
      <c r="AP133" s="5"/>
      <c r="AQ133" s="5"/>
      <c r="AR133" s="5"/>
      <c r="AS133" s="5"/>
      <c r="AT133" s="5"/>
      <c r="AU133" s="9"/>
      <c r="AV133" s="1"/>
      <c r="AW133" s="1"/>
    </row>
    <row r="134">
      <c r="A134" s="1"/>
      <c r="B134" s="5"/>
      <c r="C134" s="2"/>
      <c r="D134" s="2"/>
      <c r="E134" s="3"/>
      <c r="F134" s="5"/>
      <c r="G134" s="5"/>
      <c r="H134" s="5"/>
      <c r="I134" s="5"/>
      <c r="J134" s="5"/>
      <c r="K134" s="5"/>
      <c r="L134" s="5"/>
      <c r="M134" s="1"/>
      <c r="N134" s="1"/>
      <c r="O134" s="1"/>
      <c r="P134" s="1"/>
      <c r="Q134" s="1"/>
      <c r="R134" s="1"/>
      <c r="S134" s="1"/>
      <c r="T134" s="1"/>
      <c r="U134" s="5"/>
      <c r="V134" s="5"/>
      <c r="W134" s="5"/>
      <c r="X134" s="5"/>
      <c r="Y134" s="5"/>
      <c r="Z134" s="5"/>
      <c r="AA134" s="5"/>
      <c r="AB134" s="5"/>
      <c r="AC134" s="5"/>
      <c r="AD134" s="5"/>
      <c r="AE134" s="6"/>
      <c r="AF134" s="5"/>
      <c r="AG134" s="7"/>
      <c r="AH134" s="6"/>
      <c r="AI134" s="8"/>
      <c r="AJ134" s="5"/>
      <c r="AK134" s="5"/>
      <c r="AL134" s="5"/>
      <c r="AM134" s="5"/>
      <c r="AN134" s="5"/>
      <c r="AO134" s="5"/>
      <c r="AP134" s="5"/>
      <c r="AQ134" s="5"/>
      <c r="AR134" s="5"/>
      <c r="AS134" s="5"/>
      <c r="AT134" s="5"/>
      <c r="AU134" s="9"/>
      <c r="AV134" s="1"/>
      <c r="AW134" s="1"/>
    </row>
    <row r="135">
      <c r="A135" s="1"/>
      <c r="B135" s="5"/>
      <c r="C135" s="2"/>
      <c r="D135" s="2"/>
      <c r="E135" s="3"/>
      <c r="F135" s="5"/>
      <c r="G135" s="5"/>
      <c r="H135" s="5"/>
      <c r="I135" s="5"/>
      <c r="J135" s="5"/>
      <c r="K135" s="5"/>
      <c r="L135" s="5"/>
      <c r="M135" s="1"/>
      <c r="N135" s="1"/>
      <c r="O135" s="1"/>
      <c r="P135" s="1"/>
      <c r="Q135" s="1"/>
      <c r="R135" s="1"/>
      <c r="S135" s="1"/>
      <c r="T135" s="1"/>
      <c r="U135" s="5"/>
      <c r="V135" s="5"/>
      <c r="W135" s="5"/>
      <c r="X135" s="5"/>
      <c r="Y135" s="5"/>
      <c r="Z135" s="5"/>
      <c r="AA135" s="5"/>
      <c r="AB135" s="5"/>
      <c r="AC135" s="5"/>
      <c r="AD135" s="5"/>
      <c r="AE135" s="6"/>
      <c r="AF135" s="5"/>
      <c r="AG135" s="7"/>
      <c r="AH135" s="6"/>
      <c r="AI135" s="8"/>
      <c r="AJ135" s="5"/>
      <c r="AK135" s="5"/>
      <c r="AL135" s="5"/>
      <c r="AM135" s="5"/>
      <c r="AN135" s="5"/>
      <c r="AO135" s="5"/>
      <c r="AP135" s="5"/>
      <c r="AQ135" s="5"/>
      <c r="AR135" s="5"/>
      <c r="AS135" s="5"/>
      <c r="AT135" s="5"/>
      <c r="AU135" s="9"/>
      <c r="AV135" s="1"/>
      <c r="AW135" s="1"/>
    </row>
    <row r="136">
      <c r="A136" s="1"/>
      <c r="B136" s="5"/>
      <c r="C136" s="2"/>
      <c r="D136" s="2"/>
      <c r="E136" s="3"/>
      <c r="F136" s="5"/>
      <c r="G136" s="5"/>
      <c r="H136" s="5"/>
      <c r="I136" s="5"/>
      <c r="J136" s="5"/>
      <c r="K136" s="5"/>
      <c r="L136" s="5"/>
      <c r="M136" s="1"/>
      <c r="N136" s="1"/>
      <c r="O136" s="1"/>
      <c r="P136" s="1"/>
      <c r="Q136" s="1"/>
      <c r="R136" s="1"/>
      <c r="S136" s="1"/>
      <c r="T136" s="1"/>
      <c r="U136" s="5"/>
      <c r="V136" s="5"/>
      <c r="W136" s="5"/>
      <c r="X136" s="5"/>
      <c r="Y136" s="5"/>
      <c r="Z136" s="5"/>
      <c r="AA136" s="5"/>
      <c r="AB136" s="5"/>
      <c r="AC136" s="5"/>
      <c r="AD136" s="5"/>
      <c r="AE136" s="6"/>
      <c r="AF136" s="5"/>
      <c r="AG136" s="7"/>
      <c r="AH136" s="6"/>
      <c r="AI136" s="8"/>
      <c r="AJ136" s="5"/>
      <c r="AK136" s="5"/>
      <c r="AL136" s="5"/>
      <c r="AM136" s="5"/>
      <c r="AN136" s="5"/>
      <c r="AO136" s="5"/>
      <c r="AP136" s="5"/>
      <c r="AQ136" s="5"/>
      <c r="AR136" s="5"/>
      <c r="AS136" s="5"/>
      <c r="AT136" s="5"/>
      <c r="AU136" s="9"/>
      <c r="AV136" s="1"/>
      <c r="AW136" s="1"/>
    </row>
    <row r="137">
      <c r="A137" s="1"/>
      <c r="B137" s="5"/>
      <c r="C137" s="2"/>
      <c r="D137" s="2"/>
      <c r="E137" s="3"/>
      <c r="F137" s="5"/>
      <c r="G137" s="5"/>
      <c r="H137" s="5"/>
      <c r="I137" s="5"/>
      <c r="J137" s="5"/>
      <c r="K137" s="5"/>
      <c r="L137" s="5"/>
      <c r="M137" s="1"/>
      <c r="N137" s="1"/>
      <c r="O137" s="1"/>
      <c r="P137" s="1"/>
      <c r="Q137" s="1"/>
      <c r="R137" s="1"/>
      <c r="S137" s="1"/>
      <c r="T137" s="1"/>
      <c r="U137" s="5"/>
      <c r="V137" s="5"/>
      <c r="W137" s="5"/>
      <c r="X137" s="5"/>
      <c r="Y137" s="5"/>
      <c r="Z137" s="5"/>
      <c r="AA137" s="5"/>
      <c r="AB137" s="5"/>
      <c r="AC137" s="5"/>
      <c r="AD137" s="5"/>
      <c r="AE137" s="6"/>
      <c r="AF137" s="5"/>
      <c r="AG137" s="7"/>
      <c r="AH137" s="6"/>
      <c r="AI137" s="8"/>
      <c r="AJ137" s="5"/>
      <c r="AK137" s="5"/>
      <c r="AL137" s="5"/>
      <c r="AM137" s="5"/>
      <c r="AN137" s="5"/>
      <c r="AO137" s="5"/>
      <c r="AP137" s="5"/>
      <c r="AQ137" s="5"/>
      <c r="AR137" s="5"/>
      <c r="AS137" s="5"/>
      <c r="AT137" s="5"/>
      <c r="AU137" s="9"/>
      <c r="AV137" s="1"/>
      <c r="AW137" s="1"/>
    </row>
    <row r="138">
      <c r="A138" s="1"/>
      <c r="B138" s="5"/>
      <c r="C138" s="2"/>
      <c r="D138" s="2"/>
      <c r="E138" s="3"/>
      <c r="F138" s="5"/>
      <c r="G138" s="5"/>
      <c r="H138" s="5"/>
      <c r="I138" s="5"/>
      <c r="J138" s="5"/>
      <c r="K138" s="5"/>
      <c r="L138" s="5"/>
      <c r="M138" s="1"/>
      <c r="N138" s="1"/>
      <c r="O138" s="1"/>
      <c r="P138" s="1"/>
      <c r="Q138" s="1"/>
      <c r="R138" s="1"/>
      <c r="S138" s="1"/>
      <c r="T138" s="1"/>
      <c r="U138" s="5"/>
      <c r="V138" s="5"/>
      <c r="W138" s="5"/>
      <c r="X138" s="5"/>
      <c r="Y138" s="5"/>
      <c r="Z138" s="5"/>
      <c r="AA138" s="5"/>
      <c r="AB138" s="5"/>
      <c r="AC138" s="5"/>
      <c r="AD138" s="5"/>
      <c r="AE138" s="6"/>
      <c r="AF138" s="5"/>
      <c r="AG138" s="7"/>
      <c r="AH138" s="6"/>
      <c r="AI138" s="8"/>
      <c r="AJ138" s="5"/>
      <c r="AK138" s="5"/>
      <c r="AL138" s="5"/>
      <c r="AM138" s="5"/>
      <c r="AN138" s="5"/>
      <c r="AO138" s="5"/>
      <c r="AP138" s="5"/>
      <c r="AQ138" s="5"/>
      <c r="AR138" s="5"/>
      <c r="AS138" s="5"/>
      <c r="AT138" s="5"/>
      <c r="AU138" s="9"/>
      <c r="AV138" s="1"/>
      <c r="AW138" s="1"/>
    </row>
    <row r="139">
      <c r="A139" s="1"/>
      <c r="B139" s="5"/>
      <c r="C139" s="2"/>
      <c r="D139" s="2"/>
      <c r="E139" s="3"/>
      <c r="F139" s="5"/>
      <c r="G139" s="5"/>
      <c r="H139" s="5"/>
      <c r="I139" s="5"/>
      <c r="J139" s="5"/>
      <c r="K139" s="5"/>
      <c r="L139" s="5"/>
      <c r="M139" s="1"/>
      <c r="N139" s="1"/>
      <c r="O139" s="1"/>
      <c r="P139" s="1"/>
      <c r="Q139" s="1"/>
      <c r="R139" s="1"/>
      <c r="S139" s="1"/>
      <c r="T139" s="1"/>
      <c r="U139" s="5"/>
      <c r="V139" s="5"/>
      <c r="W139" s="5"/>
      <c r="X139" s="5"/>
      <c r="Y139" s="5"/>
      <c r="Z139" s="5"/>
      <c r="AA139" s="5"/>
      <c r="AB139" s="5"/>
      <c r="AC139" s="5"/>
      <c r="AD139" s="5"/>
      <c r="AE139" s="6"/>
      <c r="AF139" s="5"/>
      <c r="AG139" s="7"/>
      <c r="AH139" s="6"/>
      <c r="AI139" s="8"/>
      <c r="AJ139" s="5"/>
      <c r="AK139" s="5"/>
      <c r="AL139" s="5"/>
      <c r="AM139" s="5"/>
      <c r="AN139" s="5"/>
      <c r="AO139" s="5"/>
      <c r="AP139" s="5"/>
      <c r="AQ139" s="5"/>
      <c r="AR139" s="5"/>
      <c r="AS139" s="5"/>
      <c r="AT139" s="5"/>
      <c r="AU139" s="9"/>
      <c r="AV139" s="1"/>
      <c r="AW139" s="1"/>
    </row>
    <row r="140">
      <c r="A140" s="1"/>
      <c r="B140" s="5"/>
      <c r="C140" s="2"/>
      <c r="D140" s="2"/>
      <c r="E140" s="3"/>
      <c r="F140" s="5"/>
      <c r="G140" s="5"/>
      <c r="H140" s="5"/>
      <c r="I140" s="5"/>
      <c r="J140" s="5"/>
      <c r="K140" s="5"/>
      <c r="L140" s="5"/>
      <c r="M140" s="1"/>
      <c r="N140" s="1"/>
      <c r="O140" s="1"/>
      <c r="P140" s="1"/>
      <c r="Q140" s="1"/>
      <c r="R140" s="1"/>
      <c r="S140" s="1"/>
      <c r="T140" s="1"/>
      <c r="U140" s="5"/>
      <c r="V140" s="5"/>
      <c r="W140" s="5"/>
      <c r="X140" s="5"/>
      <c r="Y140" s="5"/>
      <c r="Z140" s="5"/>
      <c r="AA140" s="5"/>
      <c r="AB140" s="5"/>
      <c r="AC140" s="5"/>
      <c r="AD140" s="5"/>
      <c r="AE140" s="6"/>
      <c r="AF140" s="5"/>
      <c r="AG140" s="7"/>
      <c r="AH140" s="6"/>
      <c r="AI140" s="8"/>
      <c r="AJ140" s="5"/>
      <c r="AK140" s="5"/>
      <c r="AL140" s="5"/>
      <c r="AM140" s="5"/>
      <c r="AN140" s="5"/>
      <c r="AO140" s="5"/>
      <c r="AP140" s="5"/>
      <c r="AQ140" s="5"/>
      <c r="AR140" s="5"/>
      <c r="AS140" s="5"/>
      <c r="AT140" s="5"/>
      <c r="AU140" s="9"/>
      <c r="AV140" s="1"/>
      <c r="AW140" s="1"/>
    </row>
    <row r="141">
      <c r="A141" s="1"/>
      <c r="B141" s="5"/>
      <c r="C141" s="2"/>
      <c r="D141" s="2"/>
      <c r="E141" s="3"/>
      <c r="F141" s="5"/>
      <c r="G141" s="5"/>
      <c r="H141" s="5"/>
      <c r="I141" s="5"/>
      <c r="J141" s="5"/>
      <c r="K141" s="5"/>
      <c r="L141" s="5"/>
      <c r="M141" s="1"/>
      <c r="N141" s="1"/>
      <c r="O141" s="1"/>
      <c r="P141" s="1"/>
      <c r="Q141" s="1"/>
      <c r="R141" s="1"/>
      <c r="S141" s="1"/>
      <c r="T141" s="1"/>
      <c r="U141" s="5"/>
      <c r="V141" s="5"/>
      <c r="W141" s="5"/>
      <c r="X141" s="5"/>
      <c r="Y141" s="5"/>
      <c r="Z141" s="5"/>
      <c r="AA141" s="5"/>
      <c r="AB141" s="5"/>
      <c r="AC141" s="5"/>
      <c r="AD141" s="5"/>
      <c r="AE141" s="6"/>
      <c r="AF141" s="5"/>
      <c r="AG141" s="7"/>
      <c r="AH141" s="6"/>
      <c r="AI141" s="8"/>
      <c r="AJ141" s="5"/>
      <c r="AK141" s="5"/>
      <c r="AL141" s="5"/>
      <c r="AM141" s="5"/>
      <c r="AN141" s="5"/>
      <c r="AO141" s="5"/>
      <c r="AP141" s="5"/>
      <c r="AQ141" s="5"/>
      <c r="AR141" s="5"/>
      <c r="AS141" s="5"/>
      <c r="AT141" s="5"/>
      <c r="AU141" s="9"/>
      <c r="AV141" s="1"/>
      <c r="AW141" s="1"/>
    </row>
    <row r="142">
      <c r="A142" s="1"/>
      <c r="B142" s="5"/>
      <c r="C142" s="2"/>
      <c r="D142" s="2"/>
      <c r="E142" s="3"/>
      <c r="F142" s="5"/>
      <c r="G142" s="5"/>
      <c r="H142" s="5"/>
      <c r="I142" s="5"/>
      <c r="J142" s="5"/>
      <c r="K142" s="5"/>
      <c r="L142" s="5"/>
      <c r="M142" s="1"/>
      <c r="N142" s="1"/>
      <c r="O142" s="1"/>
      <c r="P142" s="1"/>
      <c r="Q142" s="1"/>
      <c r="R142" s="1"/>
      <c r="S142" s="1"/>
      <c r="T142" s="1"/>
      <c r="U142" s="5"/>
      <c r="V142" s="5"/>
      <c r="W142" s="5"/>
      <c r="X142" s="5"/>
      <c r="Y142" s="5"/>
      <c r="Z142" s="5"/>
      <c r="AA142" s="5"/>
      <c r="AB142" s="5"/>
      <c r="AC142" s="5"/>
      <c r="AD142" s="5"/>
      <c r="AE142" s="6"/>
      <c r="AF142" s="5"/>
      <c r="AG142" s="7"/>
      <c r="AH142" s="6"/>
      <c r="AI142" s="8"/>
      <c r="AJ142" s="5"/>
      <c r="AK142" s="5"/>
      <c r="AL142" s="5"/>
      <c r="AM142" s="5"/>
      <c r="AN142" s="5"/>
      <c r="AO142" s="5"/>
      <c r="AP142" s="5"/>
      <c r="AQ142" s="5"/>
      <c r="AR142" s="5"/>
      <c r="AS142" s="5"/>
      <c r="AT142" s="5"/>
      <c r="AU142" s="9"/>
      <c r="AV142" s="1"/>
      <c r="AW142" s="1"/>
    </row>
    <row r="143">
      <c r="A143" s="1"/>
      <c r="B143" s="5"/>
      <c r="C143" s="2"/>
      <c r="D143" s="2"/>
      <c r="E143" s="3"/>
      <c r="F143" s="5"/>
      <c r="G143" s="5"/>
      <c r="H143" s="5"/>
      <c r="I143" s="5"/>
      <c r="J143" s="5"/>
      <c r="K143" s="5"/>
      <c r="L143" s="5"/>
      <c r="M143" s="1"/>
      <c r="N143" s="1"/>
      <c r="O143" s="1"/>
      <c r="P143" s="1"/>
      <c r="Q143" s="1"/>
      <c r="R143" s="1"/>
      <c r="S143" s="1"/>
      <c r="T143" s="1"/>
      <c r="U143" s="5"/>
      <c r="V143" s="5"/>
      <c r="W143" s="5"/>
      <c r="X143" s="5"/>
      <c r="Y143" s="5"/>
      <c r="Z143" s="5"/>
      <c r="AA143" s="5"/>
      <c r="AB143" s="5"/>
      <c r="AC143" s="5"/>
      <c r="AD143" s="5"/>
      <c r="AE143" s="6"/>
      <c r="AF143" s="5"/>
      <c r="AG143" s="7"/>
      <c r="AH143" s="6"/>
      <c r="AI143" s="8"/>
      <c r="AJ143" s="5"/>
      <c r="AK143" s="5"/>
      <c r="AL143" s="5"/>
      <c r="AM143" s="5"/>
      <c r="AN143" s="5"/>
      <c r="AO143" s="5"/>
      <c r="AP143" s="5"/>
      <c r="AQ143" s="5"/>
      <c r="AR143" s="5"/>
      <c r="AS143" s="5"/>
      <c r="AT143" s="5"/>
      <c r="AU143" s="9"/>
      <c r="AV143" s="1"/>
      <c r="AW143" s="1"/>
    </row>
    <row r="144">
      <c r="A144" s="1"/>
      <c r="B144" s="5"/>
      <c r="C144" s="2"/>
      <c r="D144" s="2"/>
      <c r="E144" s="3"/>
      <c r="F144" s="5"/>
      <c r="G144" s="5"/>
      <c r="H144" s="5"/>
      <c r="I144" s="5"/>
      <c r="J144" s="5"/>
      <c r="K144" s="5"/>
      <c r="L144" s="5"/>
      <c r="M144" s="1"/>
      <c r="N144" s="1"/>
      <c r="O144" s="1"/>
      <c r="P144" s="1"/>
      <c r="Q144" s="1"/>
      <c r="R144" s="1"/>
      <c r="S144" s="1"/>
      <c r="T144" s="1"/>
      <c r="U144" s="5"/>
      <c r="V144" s="5"/>
      <c r="W144" s="5"/>
      <c r="X144" s="5"/>
      <c r="Y144" s="5"/>
      <c r="Z144" s="5"/>
      <c r="AA144" s="5"/>
      <c r="AB144" s="5"/>
      <c r="AC144" s="5"/>
      <c r="AD144" s="5"/>
      <c r="AE144" s="6"/>
      <c r="AF144" s="5"/>
      <c r="AG144" s="7"/>
      <c r="AH144" s="6"/>
      <c r="AI144" s="8"/>
      <c r="AJ144" s="5"/>
      <c r="AK144" s="5"/>
      <c r="AL144" s="5"/>
      <c r="AM144" s="5"/>
      <c r="AN144" s="5"/>
      <c r="AO144" s="5"/>
      <c r="AP144" s="5"/>
      <c r="AQ144" s="5"/>
      <c r="AR144" s="5"/>
      <c r="AS144" s="5"/>
      <c r="AT144" s="5"/>
      <c r="AU144" s="9"/>
      <c r="AV144" s="1"/>
      <c r="AW144" s="1"/>
    </row>
    <row r="145">
      <c r="A145" s="1"/>
      <c r="B145" s="5"/>
      <c r="C145" s="2"/>
      <c r="D145" s="2"/>
      <c r="E145" s="3"/>
      <c r="F145" s="5"/>
      <c r="G145" s="5"/>
      <c r="H145" s="5"/>
      <c r="I145" s="5"/>
      <c r="J145" s="5"/>
      <c r="K145" s="5"/>
      <c r="L145" s="5"/>
      <c r="M145" s="1"/>
      <c r="N145" s="1"/>
      <c r="O145" s="1"/>
      <c r="P145" s="1"/>
      <c r="Q145" s="1"/>
      <c r="R145" s="1"/>
      <c r="S145" s="1"/>
      <c r="T145" s="1"/>
      <c r="U145" s="5"/>
      <c r="V145" s="5"/>
      <c r="W145" s="5"/>
      <c r="X145" s="5"/>
      <c r="Y145" s="5"/>
      <c r="Z145" s="5"/>
      <c r="AA145" s="5"/>
      <c r="AB145" s="5"/>
      <c r="AC145" s="5"/>
      <c r="AD145" s="5"/>
      <c r="AE145" s="6"/>
      <c r="AF145" s="5"/>
      <c r="AG145" s="7"/>
      <c r="AH145" s="6"/>
      <c r="AI145" s="8"/>
      <c r="AJ145" s="5"/>
      <c r="AK145" s="5"/>
      <c r="AL145" s="5"/>
      <c r="AM145" s="5"/>
      <c r="AN145" s="5"/>
      <c r="AO145" s="5"/>
      <c r="AP145" s="5"/>
      <c r="AQ145" s="5"/>
      <c r="AR145" s="5"/>
      <c r="AS145" s="5"/>
      <c r="AT145" s="5"/>
      <c r="AU145" s="9"/>
      <c r="AV145" s="1"/>
      <c r="AW145" s="1"/>
    </row>
    <row r="146">
      <c r="A146" s="1"/>
      <c r="B146" s="5"/>
      <c r="C146" s="2"/>
      <c r="D146" s="2"/>
      <c r="E146" s="3"/>
      <c r="F146" s="5"/>
      <c r="G146" s="5"/>
      <c r="H146" s="5"/>
      <c r="I146" s="5"/>
      <c r="J146" s="5"/>
      <c r="K146" s="5"/>
      <c r="L146" s="5"/>
      <c r="M146" s="1"/>
      <c r="N146" s="1"/>
      <c r="O146" s="1"/>
      <c r="P146" s="1"/>
      <c r="Q146" s="1"/>
      <c r="R146" s="1"/>
      <c r="S146" s="1"/>
      <c r="T146" s="1"/>
      <c r="U146" s="5"/>
      <c r="V146" s="5"/>
      <c r="W146" s="5"/>
      <c r="X146" s="5"/>
      <c r="Y146" s="5"/>
      <c r="Z146" s="5"/>
      <c r="AA146" s="5"/>
      <c r="AB146" s="5"/>
      <c r="AC146" s="5"/>
      <c r="AD146" s="5"/>
      <c r="AE146" s="6"/>
      <c r="AF146" s="5"/>
      <c r="AG146" s="7"/>
      <c r="AH146" s="6"/>
      <c r="AI146" s="8"/>
      <c r="AJ146" s="5"/>
      <c r="AK146" s="5"/>
      <c r="AL146" s="5"/>
      <c r="AM146" s="5"/>
      <c r="AN146" s="5"/>
      <c r="AO146" s="5"/>
      <c r="AP146" s="5"/>
      <c r="AQ146" s="5"/>
      <c r="AR146" s="5"/>
      <c r="AS146" s="5"/>
      <c r="AT146" s="5"/>
      <c r="AU146" s="9"/>
      <c r="AV146" s="1"/>
      <c r="AW146" s="1"/>
    </row>
    <row r="147">
      <c r="A147" s="1"/>
      <c r="B147" s="5"/>
      <c r="C147" s="2"/>
      <c r="D147" s="2"/>
      <c r="E147" s="3"/>
      <c r="F147" s="5"/>
      <c r="G147" s="5"/>
      <c r="H147" s="5"/>
      <c r="I147" s="5"/>
      <c r="J147" s="5"/>
      <c r="K147" s="5"/>
      <c r="L147" s="5"/>
      <c r="M147" s="1"/>
      <c r="N147" s="1"/>
      <c r="O147" s="1"/>
      <c r="P147" s="1"/>
      <c r="Q147" s="1"/>
      <c r="R147" s="1"/>
      <c r="S147" s="1"/>
      <c r="T147" s="1"/>
      <c r="U147" s="5"/>
      <c r="V147" s="5"/>
      <c r="W147" s="5"/>
      <c r="X147" s="5"/>
      <c r="Y147" s="5"/>
      <c r="Z147" s="5"/>
      <c r="AA147" s="5"/>
      <c r="AB147" s="5"/>
      <c r="AC147" s="5"/>
      <c r="AD147" s="5"/>
      <c r="AE147" s="6"/>
      <c r="AF147" s="5"/>
      <c r="AG147" s="7"/>
      <c r="AH147" s="6"/>
      <c r="AI147" s="8"/>
      <c r="AJ147" s="5"/>
      <c r="AK147" s="5"/>
      <c r="AL147" s="5"/>
      <c r="AM147" s="5"/>
      <c r="AN147" s="5"/>
      <c r="AO147" s="5"/>
      <c r="AP147" s="5"/>
      <c r="AQ147" s="5"/>
      <c r="AR147" s="5"/>
      <c r="AS147" s="5"/>
      <c r="AT147" s="5"/>
      <c r="AU147" s="9"/>
      <c r="AV147" s="1"/>
      <c r="AW147" s="1"/>
    </row>
    <row r="148">
      <c r="A148" s="1"/>
      <c r="B148" s="5"/>
      <c r="C148" s="2"/>
      <c r="D148" s="2"/>
      <c r="E148" s="3"/>
      <c r="F148" s="5"/>
      <c r="G148" s="5"/>
      <c r="H148" s="5"/>
      <c r="I148" s="5"/>
      <c r="J148" s="5"/>
      <c r="K148" s="5"/>
      <c r="L148" s="5"/>
      <c r="M148" s="1"/>
      <c r="N148" s="1"/>
      <c r="O148" s="1"/>
      <c r="P148" s="1"/>
      <c r="Q148" s="1"/>
      <c r="R148" s="1"/>
      <c r="S148" s="1"/>
      <c r="T148" s="1"/>
      <c r="U148" s="5"/>
      <c r="V148" s="5"/>
      <c r="W148" s="5"/>
      <c r="X148" s="5"/>
      <c r="Y148" s="5"/>
      <c r="Z148" s="5"/>
      <c r="AA148" s="5"/>
      <c r="AB148" s="5"/>
      <c r="AC148" s="5"/>
      <c r="AD148" s="5"/>
      <c r="AE148" s="6"/>
      <c r="AF148" s="5"/>
      <c r="AG148" s="7"/>
      <c r="AH148" s="6"/>
      <c r="AI148" s="8"/>
      <c r="AJ148" s="5"/>
      <c r="AK148" s="5"/>
      <c r="AL148" s="5"/>
      <c r="AM148" s="5"/>
      <c r="AN148" s="5"/>
      <c r="AO148" s="5"/>
      <c r="AP148" s="5"/>
      <c r="AQ148" s="5"/>
      <c r="AR148" s="5"/>
      <c r="AS148" s="5"/>
      <c r="AT148" s="5"/>
      <c r="AU148" s="9"/>
      <c r="AV148" s="1"/>
      <c r="AW148" s="1"/>
    </row>
    <row r="149">
      <c r="A149" s="1"/>
      <c r="B149" s="5"/>
      <c r="C149" s="2"/>
      <c r="D149" s="2"/>
      <c r="E149" s="3"/>
      <c r="F149" s="5"/>
      <c r="G149" s="5"/>
      <c r="H149" s="5"/>
      <c r="I149" s="5"/>
      <c r="J149" s="5"/>
      <c r="K149" s="5"/>
      <c r="L149" s="5"/>
      <c r="M149" s="1"/>
      <c r="N149" s="1"/>
      <c r="O149" s="1"/>
      <c r="P149" s="1"/>
      <c r="Q149" s="1"/>
      <c r="R149" s="1"/>
      <c r="S149" s="1"/>
      <c r="T149" s="1"/>
      <c r="U149" s="5"/>
      <c r="V149" s="5"/>
      <c r="W149" s="5"/>
      <c r="X149" s="5"/>
      <c r="Y149" s="5"/>
      <c r="Z149" s="5"/>
      <c r="AA149" s="5"/>
      <c r="AB149" s="5"/>
      <c r="AC149" s="5"/>
      <c r="AD149" s="5"/>
      <c r="AE149" s="6"/>
      <c r="AF149" s="5"/>
      <c r="AG149" s="7"/>
      <c r="AH149" s="6"/>
      <c r="AI149" s="8"/>
      <c r="AJ149" s="5"/>
      <c r="AK149" s="5"/>
      <c r="AL149" s="5"/>
      <c r="AM149" s="5"/>
      <c r="AN149" s="5"/>
      <c r="AO149" s="5"/>
      <c r="AP149" s="5"/>
      <c r="AQ149" s="5"/>
      <c r="AR149" s="5"/>
      <c r="AS149" s="5"/>
      <c r="AT149" s="5"/>
      <c r="AU149" s="9"/>
      <c r="AV149" s="1"/>
      <c r="AW149" s="1"/>
    </row>
    <row r="150">
      <c r="A150" s="1"/>
      <c r="B150" s="5"/>
      <c r="C150" s="2"/>
      <c r="D150" s="2"/>
      <c r="E150" s="3"/>
      <c r="F150" s="5"/>
      <c r="G150" s="5"/>
      <c r="H150" s="5"/>
      <c r="I150" s="5"/>
      <c r="J150" s="5"/>
      <c r="K150" s="5"/>
      <c r="L150" s="5"/>
      <c r="M150" s="1"/>
      <c r="N150" s="1"/>
      <c r="O150" s="1"/>
      <c r="P150" s="1"/>
      <c r="Q150" s="1"/>
      <c r="R150" s="1"/>
      <c r="S150" s="1"/>
      <c r="T150" s="1"/>
      <c r="U150" s="5"/>
      <c r="V150" s="5"/>
      <c r="W150" s="5"/>
      <c r="X150" s="5"/>
      <c r="Y150" s="5"/>
      <c r="Z150" s="5"/>
      <c r="AA150" s="5"/>
      <c r="AB150" s="5"/>
      <c r="AC150" s="5"/>
      <c r="AD150" s="5"/>
      <c r="AE150" s="6"/>
      <c r="AF150" s="5"/>
      <c r="AG150" s="7"/>
      <c r="AH150" s="6"/>
      <c r="AI150" s="8"/>
      <c r="AJ150" s="5"/>
      <c r="AK150" s="5"/>
      <c r="AL150" s="5"/>
      <c r="AM150" s="5"/>
      <c r="AN150" s="5"/>
      <c r="AO150" s="5"/>
      <c r="AP150" s="5"/>
      <c r="AQ150" s="5"/>
      <c r="AR150" s="5"/>
      <c r="AS150" s="5"/>
      <c r="AT150" s="5"/>
      <c r="AU150" s="9"/>
      <c r="AV150" s="1"/>
      <c r="AW150" s="1"/>
    </row>
    <row r="151">
      <c r="A151" s="1"/>
      <c r="B151" s="5"/>
      <c r="C151" s="2"/>
      <c r="D151" s="2"/>
      <c r="E151" s="3"/>
      <c r="F151" s="5"/>
      <c r="G151" s="5"/>
      <c r="H151" s="5"/>
      <c r="I151" s="5"/>
      <c r="J151" s="5"/>
      <c r="K151" s="5"/>
      <c r="L151" s="5"/>
      <c r="M151" s="1"/>
      <c r="N151" s="1"/>
      <c r="O151" s="1"/>
      <c r="P151" s="1"/>
      <c r="Q151" s="1"/>
      <c r="R151" s="1"/>
      <c r="S151" s="1"/>
      <c r="T151" s="1"/>
      <c r="U151" s="5"/>
      <c r="V151" s="5"/>
      <c r="W151" s="5"/>
      <c r="X151" s="5"/>
      <c r="Y151" s="5"/>
      <c r="Z151" s="5"/>
      <c r="AA151" s="5"/>
      <c r="AB151" s="5"/>
      <c r="AC151" s="5"/>
      <c r="AD151" s="5"/>
      <c r="AE151" s="6"/>
      <c r="AF151" s="5"/>
      <c r="AG151" s="7"/>
      <c r="AH151" s="6"/>
      <c r="AI151" s="8"/>
      <c r="AJ151" s="5"/>
      <c r="AK151" s="5"/>
      <c r="AL151" s="5"/>
      <c r="AM151" s="5"/>
      <c r="AN151" s="5"/>
      <c r="AO151" s="5"/>
      <c r="AP151" s="5"/>
      <c r="AQ151" s="5"/>
      <c r="AR151" s="5"/>
      <c r="AS151" s="5"/>
      <c r="AT151" s="5"/>
      <c r="AU151" s="9"/>
      <c r="AV151" s="1"/>
      <c r="AW151" s="1"/>
    </row>
    <row r="152">
      <c r="A152" s="1"/>
      <c r="B152" s="5"/>
      <c r="C152" s="2"/>
      <c r="D152" s="2"/>
      <c r="E152" s="3"/>
      <c r="F152" s="5"/>
      <c r="G152" s="5"/>
      <c r="H152" s="5"/>
      <c r="I152" s="5"/>
      <c r="J152" s="5"/>
      <c r="K152" s="5"/>
      <c r="L152" s="5"/>
      <c r="M152" s="1"/>
      <c r="N152" s="1"/>
      <c r="O152" s="1"/>
      <c r="P152" s="1"/>
      <c r="Q152" s="1"/>
      <c r="R152" s="1"/>
      <c r="S152" s="1"/>
      <c r="T152" s="1"/>
      <c r="U152" s="5"/>
      <c r="V152" s="5"/>
      <c r="W152" s="5"/>
      <c r="X152" s="5"/>
      <c r="Y152" s="5"/>
      <c r="Z152" s="5"/>
      <c r="AA152" s="5"/>
      <c r="AB152" s="5"/>
      <c r="AC152" s="5"/>
      <c r="AD152" s="5"/>
      <c r="AE152" s="6"/>
      <c r="AF152" s="5"/>
      <c r="AG152" s="7"/>
      <c r="AH152" s="6"/>
      <c r="AI152" s="8"/>
      <c r="AJ152" s="5"/>
      <c r="AK152" s="5"/>
      <c r="AL152" s="5"/>
      <c r="AM152" s="5"/>
      <c r="AN152" s="5"/>
      <c r="AO152" s="5"/>
      <c r="AP152" s="5"/>
      <c r="AQ152" s="5"/>
      <c r="AR152" s="5"/>
      <c r="AS152" s="5"/>
      <c r="AT152" s="5"/>
      <c r="AU152" s="9"/>
      <c r="AV152" s="1"/>
      <c r="AW152" s="1"/>
    </row>
    <row r="153">
      <c r="A153" s="1"/>
      <c r="B153" s="5"/>
      <c r="C153" s="2"/>
      <c r="D153" s="2"/>
      <c r="E153" s="3"/>
      <c r="F153" s="5"/>
      <c r="G153" s="5"/>
      <c r="H153" s="5"/>
      <c r="I153" s="5"/>
      <c r="J153" s="5"/>
      <c r="K153" s="5"/>
      <c r="L153" s="5"/>
      <c r="M153" s="1"/>
      <c r="N153" s="1"/>
      <c r="O153" s="1"/>
      <c r="P153" s="1"/>
      <c r="Q153" s="1"/>
      <c r="R153" s="1"/>
      <c r="S153" s="1"/>
      <c r="T153" s="1"/>
      <c r="U153" s="5"/>
      <c r="V153" s="5"/>
      <c r="W153" s="5"/>
      <c r="X153" s="5"/>
      <c r="Y153" s="5"/>
      <c r="Z153" s="5"/>
      <c r="AA153" s="5"/>
      <c r="AB153" s="5"/>
      <c r="AC153" s="5"/>
      <c r="AD153" s="5"/>
      <c r="AE153" s="6"/>
      <c r="AF153" s="5"/>
      <c r="AG153" s="7"/>
      <c r="AH153" s="6"/>
      <c r="AI153" s="8"/>
      <c r="AJ153" s="5"/>
      <c r="AK153" s="5"/>
      <c r="AL153" s="5"/>
      <c r="AM153" s="5"/>
      <c r="AN153" s="5"/>
      <c r="AO153" s="5"/>
      <c r="AP153" s="5"/>
      <c r="AQ153" s="5"/>
      <c r="AR153" s="5"/>
      <c r="AS153" s="5"/>
      <c r="AT153" s="5"/>
      <c r="AU153" s="9"/>
      <c r="AV153" s="1"/>
      <c r="AW153" s="1"/>
    </row>
    <row r="154">
      <c r="A154" s="1"/>
      <c r="B154" s="5"/>
      <c r="C154" s="2"/>
      <c r="D154" s="2"/>
      <c r="E154" s="3"/>
      <c r="F154" s="5"/>
      <c r="G154" s="5"/>
      <c r="H154" s="5"/>
      <c r="I154" s="5"/>
      <c r="J154" s="5"/>
      <c r="K154" s="5"/>
      <c r="L154" s="5"/>
      <c r="M154" s="1"/>
      <c r="N154" s="1"/>
      <c r="O154" s="1"/>
      <c r="P154" s="1"/>
      <c r="Q154" s="1"/>
      <c r="R154" s="1"/>
      <c r="S154" s="1"/>
      <c r="T154" s="1"/>
      <c r="U154" s="5"/>
      <c r="V154" s="5"/>
      <c r="W154" s="5"/>
      <c r="X154" s="5"/>
      <c r="Y154" s="5"/>
      <c r="Z154" s="5"/>
      <c r="AA154" s="5"/>
      <c r="AB154" s="5"/>
      <c r="AC154" s="5"/>
      <c r="AD154" s="5"/>
      <c r="AE154" s="6"/>
      <c r="AF154" s="5"/>
      <c r="AG154" s="7"/>
      <c r="AH154" s="6"/>
      <c r="AI154" s="8"/>
      <c r="AJ154" s="5"/>
      <c r="AK154" s="5"/>
      <c r="AL154" s="5"/>
      <c r="AM154" s="5"/>
      <c r="AN154" s="5"/>
      <c r="AO154" s="5"/>
      <c r="AP154" s="5"/>
      <c r="AQ154" s="5"/>
      <c r="AR154" s="5"/>
      <c r="AS154" s="5"/>
      <c r="AT154" s="5"/>
      <c r="AU154" s="9"/>
      <c r="AV154" s="1"/>
      <c r="AW154" s="1"/>
    </row>
    <row r="155">
      <c r="A155" s="1"/>
      <c r="B155" s="5"/>
      <c r="C155" s="2"/>
      <c r="D155" s="2"/>
      <c r="E155" s="3"/>
      <c r="F155" s="5"/>
      <c r="G155" s="5"/>
      <c r="H155" s="5"/>
      <c r="I155" s="5"/>
      <c r="J155" s="5"/>
      <c r="K155" s="5"/>
      <c r="L155" s="5"/>
      <c r="M155" s="1"/>
      <c r="N155" s="1"/>
      <c r="O155" s="1"/>
      <c r="P155" s="1"/>
      <c r="Q155" s="1"/>
      <c r="R155" s="1"/>
      <c r="S155" s="1"/>
      <c r="T155" s="1"/>
      <c r="U155" s="5"/>
      <c r="V155" s="5"/>
      <c r="W155" s="5"/>
      <c r="X155" s="5"/>
      <c r="Y155" s="5"/>
      <c r="Z155" s="5"/>
      <c r="AA155" s="5"/>
      <c r="AB155" s="5"/>
      <c r="AC155" s="5"/>
      <c r="AD155" s="5"/>
      <c r="AE155" s="6"/>
      <c r="AF155" s="5"/>
      <c r="AG155" s="7"/>
      <c r="AH155" s="6"/>
      <c r="AI155" s="8"/>
      <c r="AJ155" s="5"/>
      <c r="AK155" s="5"/>
      <c r="AL155" s="5"/>
      <c r="AM155" s="5"/>
      <c r="AN155" s="5"/>
      <c r="AO155" s="5"/>
      <c r="AP155" s="5"/>
      <c r="AQ155" s="5"/>
      <c r="AR155" s="5"/>
      <c r="AS155" s="5"/>
      <c r="AT155" s="5"/>
      <c r="AU155" s="9"/>
      <c r="AV155" s="1"/>
      <c r="AW155" s="1"/>
    </row>
    <row r="156">
      <c r="A156" s="1"/>
      <c r="B156" s="5"/>
      <c r="C156" s="2"/>
      <c r="D156" s="2"/>
      <c r="E156" s="3"/>
      <c r="F156" s="5"/>
      <c r="G156" s="5"/>
      <c r="H156" s="5"/>
      <c r="I156" s="5"/>
      <c r="J156" s="5"/>
      <c r="K156" s="5"/>
      <c r="L156" s="5"/>
      <c r="M156" s="1"/>
      <c r="N156" s="1"/>
      <c r="O156" s="1"/>
      <c r="P156" s="1"/>
      <c r="Q156" s="1"/>
      <c r="R156" s="1"/>
      <c r="S156" s="1"/>
      <c r="T156" s="1"/>
      <c r="U156" s="5"/>
      <c r="V156" s="5"/>
      <c r="W156" s="5"/>
      <c r="X156" s="5"/>
      <c r="Y156" s="5"/>
      <c r="Z156" s="5"/>
      <c r="AA156" s="5"/>
      <c r="AB156" s="5"/>
      <c r="AC156" s="5"/>
      <c r="AD156" s="5"/>
      <c r="AE156" s="6"/>
      <c r="AF156" s="5"/>
      <c r="AG156" s="7"/>
      <c r="AH156" s="6"/>
      <c r="AI156" s="8"/>
      <c r="AJ156" s="5"/>
      <c r="AK156" s="5"/>
      <c r="AL156" s="5"/>
      <c r="AM156" s="5"/>
      <c r="AN156" s="5"/>
      <c r="AO156" s="5"/>
      <c r="AP156" s="5"/>
      <c r="AQ156" s="5"/>
      <c r="AR156" s="5"/>
      <c r="AS156" s="5"/>
      <c r="AT156" s="5"/>
      <c r="AU156" s="9"/>
      <c r="AV156" s="1"/>
      <c r="AW156" s="1"/>
    </row>
    <row r="157">
      <c r="A157" s="1"/>
      <c r="B157" s="5"/>
      <c r="C157" s="2"/>
      <c r="D157" s="2"/>
      <c r="E157" s="3"/>
      <c r="F157" s="5"/>
      <c r="G157" s="5"/>
      <c r="H157" s="5"/>
      <c r="I157" s="5"/>
      <c r="J157" s="5"/>
      <c r="K157" s="5"/>
      <c r="L157" s="5"/>
      <c r="M157" s="1"/>
      <c r="N157" s="1"/>
      <c r="O157" s="1"/>
      <c r="P157" s="1"/>
      <c r="Q157" s="1"/>
      <c r="R157" s="1"/>
      <c r="S157" s="1"/>
      <c r="T157" s="1"/>
      <c r="U157" s="5"/>
      <c r="V157" s="5"/>
      <c r="W157" s="5"/>
      <c r="X157" s="5"/>
      <c r="Y157" s="5"/>
      <c r="Z157" s="5"/>
      <c r="AA157" s="5"/>
      <c r="AB157" s="5"/>
      <c r="AC157" s="5"/>
      <c r="AD157" s="5"/>
      <c r="AE157" s="6"/>
      <c r="AF157" s="5"/>
      <c r="AG157" s="7"/>
      <c r="AH157" s="6"/>
      <c r="AI157" s="8"/>
      <c r="AJ157" s="5"/>
      <c r="AK157" s="5"/>
      <c r="AL157" s="5"/>
      <c r="AM157" s="5"/>
      <c r="AN157" s="5"/>
      <c r="AO157" s="5"/>
      <c r="AP157" s="5"/>
      <c r="AQ157" s="5"/>
      <c r="AR157" s="5"/>
      <c r="AS157" s="5"/>
      <c r="AT157" s="5"/>
      <c r="AU157" s="9"/>
      <c r="AV157" s="1"/>
      <c r="AW157" s="1"/>
    </row>
    <row r="158">
      <c r="A158" s="1"/>
      <c r="B158" s="5"/>
      <c r="C158" s="2"/>
      <c r="D158" s="2"/>
      <c r="E158" s="3"/>
      <c r="F158" s="5"/>
      <c r="G158" s="5"/>
      <c r="H158" s="5"/>
      <c r="I158" s="5"/>
      <c r="J158" s="5"/>
      <c r="K158" s="5"/>
      <c r="L158" s="5"/>
      <c r="M158" s="1"/>
      <c r="N158" s="1"/>
      <c r="O158" s="1"/>
      <c r="P158" s="1"/>
      <c r="Q158" s="1"/>
      <c r="R158" s="1"/>
      <c r="S158" s="1"/>
      <c r="T158" s="1"/>
      <c r="U158" s="5"/>
      <c r="V158" s="5"/>
      <c r="W158" s="5"/>
      <c r="X158" s="5"/>
      <c r="Y158" s="5"/>
      <c r="Z158" s="5"/>
      <c r="AA158" s="5"/>
      <c r="AB158" s="5"/>
      <c r="AC158" s="5"/>
      <c r="AD158" s="5"/>
      <c r="AE158" s="6"/>
      <c r="AF158" s="5"/>
      <c r="AG158" s="7"/>
      <c r="AH158" s="6"/>
      <c r="AI158" s="8"/>
      <c r="AJ158" s="5"/>
      <c r="AK158" s="5"/>
      <c r="AL158" s="5"/>
      <c r="AM158" s="5"/>
      <c r="AN158" s="5"/>
      <c r="AO158" s="5"/>
      <c r="AP158" s="5"/>
      <c r="AQ158" s="5"/>
      <c r="AR158" s="5"/>
      <c r="AS158" s="5"/>
      <c r="AT158" s="5"/>
      <c r="AU158" s="9"/>
      <c r="AV158" s="1"/>
      <c r="AW158" s="1"/>
    </row>
    <row r="159">
      <c r="A159" s="1"/>
      <c r="B159" s="5"/>
      <c r="C159" s="2"/>
      <c r="D159" s="2"/>
      <c r="E159" s="3"/>
      <c r="F159" s="5"/>
      <c r="G159" s="5"/>
      <c r="H159" s="5"/>
      <c r="I159" s="5"/>
      <c r="J159" s="5"/>
      <c r="K159" s="5"/>
      <c r="L159" s="5"/>
      <c r="M159" s="1"/>
      <c r="N159" s="1"/>
      <c r="O159" s="1"/>
      <c r="P159" s="1"/>
      <c r="Q159" s="1"/>
      <c r="R159" s="1"/>
      <c r="S159" s="1"/>
      <c r="T159" s="1"/>
      <c r="U159" s="5"/>
      <c r="V159" s="5"/>
      <c r="W159" s="5"/>
      <c r="X159" s="5"/>
      <c r="Y159" s="5"/>
      <c r="Z159" s="5"/>
      <c r="AA159" s="5"/>
      <c r="AB159" s="5"/>
      <c r="AC159" s="5"/>
      <c r="AD159" s="5"/>
      <c r="AE159" s="6"/>
      <c r="AF159" s="5"/>
      <c r="AG159" s="7"/>
      <c r="AH159" s="6"/>
      <c r="AI159" s="8"/>
      <c r="AJ159" s="5"/>
      <c r="AK159" s="5"/>
      <c r="AL159" s="5"/>
      <c r="AM159" s="5"/>
      <c r="AN159" s="5"/>
      <c r="AO159" s="5"/>
      <c r="AP159" s="5"/>
      <c r="AQ159" s="5"/>
      <c r="AR159" s="5"/>
      <c r="AS159" s="5"/>
      <c r="AT159" s="5"/>
      <c r="AU159" s="9"/>
      <c r="AV159" s="1"/>
      <c r="AW159" s="1"/>
    </row>
    <row r="160">
      <c r="A160" s="1"/>
      <c r="B160" s="5"/>
      <c r="C160" s="2"/>
      <c r="D160" s="2"/>
      <c r="E160" s="3"/>
      <c r="F160" s="5"/>
      <c r="G160" s="5"/>
      <c r="H160" s="5"/>
      <c r="I160" s="5"/>
      <c r="J160" s="5"/>
      <c r="K160" s="5"/>
      <c r="L160" s="5"/>
      <c r="M160" s="1"/>
      <c r="N160" s="1"/>
      <c r="O160" s="1"/>
      <c r="P160" s="1"/>
      <c r="Q160" s="1"/>
      <c r="R160" s="1"/>
      <c r="S160" s="1"/>
      <c r="T160" s="1"/>
      <c r="U160" s="5"/>
      <c r="V160" s="5"/>
      <c r="W160" s="5"/>
      <c r="X160" s="5"/>
      <c r="Y160" s="5"/>
      <c r="Z160" s="5"/>
      <c r="AA160" s="5"/>
      <c r="AB160" s="5"/>
      <c r="AC160" s="5"/>
      <c r="AD160" s="5"/>
      <c r="AE160" s="6"/>
      <c r="AF160" s="5"/>
      <c r="AG160" s="7"/>
      <c r="AH160" s="6"/>
      <c r="AI160" s="8"/>
      <c r="AJ160" s="5"/>
      <c r="AK160" s="5"/>
      <c r="AL160" s="5"/>
      <c r="AM160" s="5"/>
      <c r="AN160" s="5"/>
      <c r="AO160" s="5"/>
      <c r="AP160" s="5"/>
      <c r="AQ160" s="5"/>
      <c r="AR160" s="5"/>
      <c r="AS160" s="5"/>
      <c r="AT160" s="5"/>
      <c r="AU160" s="9"/>
      <c r="AV160" s="1"/>
      <c r="AW160" s="1"/>
    </row>
    <row r="161">
      <c r="A161" s="1"/>
      <c r="B161" s="5"/>
      <c r="C161" s="2"/>
      <c r="D161" s="2"/>
      <c r="E161" s="3"/>
      <c r="F161" s="5"/>
      <c r="G161" s="5"/>
      <c r="H161" s="5"/>
      <c r="I161" s="5"/>
      <c r="J161" s="5"/>
      <c r="K161" s="5"/>
      <c r="L161" s="5"/>
      <c r="M161" s="1"/>
      <c r="N161" s="1"/>
      <c r="O161" s="1"/>
      <c r="P161" s="1"/>
      <c r="Q161" s="1"/>
      <c r="R161" s="1"/>
      <c r="S161" s="1"/>
      <c r="T161" s="1"/>
      <c r="U161" s="5"/>
      <c r="V161" s="5"/>
      <c r="W161" s="5"/>
      <c r="X161" s="5"/>
      <c r="Y161" s="5"/>
      <c r="Z161" s="5"/>
      <c r="AA161" s="5"/>
      <c r="AB161" s="5"/>
      <c r="AC161" s="5"/>
      <c r="AD161" s="5"/>
      <c r="AE161" s="6"/>
      <c r="AF161" s="5"/>
      <c r="AG161" s="7"/>
      <c r="AH161" s="6"/>
      <c r="AI161" s="8"/>
      <c r="AJ161" s="5"/>
      <c r="AK161" s="5"/>
      <c r="AL161" s="5"/>
      <c r="AM161" s="5"/>
      <c r="AN161" s="5"/>
      <c r="AO161" s="5"/>
      <c r="AP161" s="5"/>
      <c r="AQ161" s="5"/>
      <c r="AR161" s="5"/>
      <c r="AS161" s="5"/>
      <c r="AT161" s="5"/>
      <c r="AU161" s="9"/>
      <c r="AV161" s="1"/>
      <c r="AW161" s="1"/>
    </row>
    <row r="162">
      <c r="A162" s="1"/>
      <c r="B162" s="5"/>
      <c r="C162" s="2"/>
      <c r="D162" s="2"/>
      <c r="E162" s="3"/>
      <c r="F162" s="5"/>
      <c r="G162" s="5"/>
      <c r="H162" s="5"/>
      <c r="I162" s="5"/>
      <c r="J162" s="5"/>
      <c r="K162" s="5"/>
      <c r="L162" s="5"/>
      <c r="M162" s="1"/>
      <c r="N162" s="1"/>
      <c r="O162" s="1"/>
      <c r="P162" s="1"/>
      <c r="Q162" s="1"/>
      <c r="R162" s="1"/>
      <c r="S162" s="1"/>
      <c r="T162" s="1"/>
      <c r="U162" s="5"/>
      <c r="V162" s="5"/>
      <c r="W162" s="5"/>
      <c r="X162" s="5"/>
      <c r="Y162" s="5"/>
      <c r="Z162" s="5"/>
      <c r="AA162" s="5"/>
      <c r="AB162" s="5"/>
      <c r="AC162" s="5"/>
      <c r="AD162" s="5"/>
      <c r="AE162" s="6"/>
      <c r="AF162" s="5"/>
      <c r="AG162" s="7"/>
      <c r="AH162" s="6"/>
      <c r="AI162" s="8"/>
      <c r="AJ162" s="5"/>
      <c r="AK162" s="5"/>
      <c r="AL162" s="5"/>
      <c r="AM162" s="5"/>
      <c r="AN162" s="5"/>
      <c r="AO162" s="5"/>
      <c r="AP162" s="5"/>
      <c r="AQ162" s="5"/>
      <c r="AR162" s="5"/>
      <c r="AS162" s="5"/>
      <c r="AT162" s="5"/>
      <c r="AU162" s="9"/>
      <c r="AV162" s="1"/>
      <c r="AW162" s="1"/>
    </row>
    <row r="163">
      <c r="A163" s="1"/>
      <c r="B163" s="5"/>
      <c r="C163" s="2"/>
      <c r="D163" s="2"/>
      <c r="E163" s="3"/>
      <c r="F163" s="5"/>
      <c r="G163" s="5"/>
      <c r="H163" s="5"/>
      <c r="I163" s="5"/>
      <c r="J163" s="5"/>
      <c r="K163" s="5"/>
      <c r="L163" s="5"/>
      <c r="M163" s="1"/>
      <c r="N163" s="1"/>
      <c r="O163" s="1"/>
      <c r="P163" s="1"/>
      <c r="Q163" s="1"/>
      <c r="R163" s="1"/>
      <c r="S163" s="1"/>
      <c r="T163" s="1"/>
      <c r="U163" s="5"/>
      <c r="V163" s="5"/>
      <c r="W163" s="5"/>
      <c r="X163" s="5"/>
      <c r="Y163" s="5"/>
      <c r="Z163" s="5"/>
      <c r="AA163" s="5"/>
      <c r="AB163" s="5"/>
      <c r="AC163" s="5"/>
      <c r="AD163" s="5"/>
      <c r="AE163" s="6"/>
      <c r="AF163" s="5"/>
      <c r="AG163" s="7"/>
      <c r="AH163" s="6"/>
      <c r="AI163" s="8"/>
      <c r="AJ163" s="5"/>
      <c r="AK163" s="5"/>
      <c r="AL163" s="5"/>
      <c r="AM163" s="5"/>
      <c r="AN163" s="5"/>
      <c r="AO163" s="5"/>
      <c r="AP163" s="5"/>
      <c r="AQ163" s="5"/>
      <c r="AR163" s="5"/>
      <c r="AS163" s="5"/>
      <c r="AT163" s="5"/>
      <c r="AU163" s="9"/>
      <c r="AV163" s="1"/>
      <c r="AW163" s="1"/>
    </row>
    <row r="164">
      <c r="A164" s="1"/>
      <c r="B164" s="5"/>
      <c r="C164" s="2"/>
      <c r="D164" s="2"/>
      <c r="E164" s="3"/>
      <c r="F164" s="5"/>
      <c r="G164" s="5"/>
      <c r="H164" s="5"/>
      <c r="I164" s="5"/>
      <c r="J164" s="5"/>
      <c r="K164" s="5"/>
      <c r="L164" s="5"/>
      <c r="M164" s="1"/>
      <c r="N164" s="1"/>
      <c r="O164" s="1"/>
      <c r="P164" s="1"/>
      <c r="Q164" s="1"/>
      <c r="R164" s="1"/>
      <c r="S164" s="1"/>
      <c r="T164" s="1"/>
      <c r="U164" s="5"/>
      <c r="V164" s="5"/>
      <c r="W164" s="5"/>
      <c r="X164" s="5"/>
      <c r="Y164" s="5"/>
      <c r="Z164" s="5"/>
      <c r="AA164" s="5"/>
      <c r="AB164" s="5"/>
      <c r="AC164" s="5"/>
      <c r="AD164" s="5"/>
      <c r="AE164" s="6"/>
      <c r="AF164" s="5"/>
      <c r="AG164" s="7"/>
      <c r="AH164" s="6"/>
      <c r="AI164" s="8"/>
      <c r="AJ164" s="5"/>
      <c r="AK164" s="5"/>
      <c r="AL164" s="5"/>
      <c r="AM164" s="5"/>
      <c r="AN164" s="5"/>
      <c r="AO164" s="5"/>
      <c r="AP164" s="5"/>
      <c r="AQ164" s="5"/>
      <c r="AR164" s="5"/>
      <c r="AS164" s="5"/>
      <c r="AT164" s="5"/>
      <c r="AU164" s="9"/>
      <c r="AV164" s="1"/>
      <c r="AW164" s="1"/>
    </row>
    <row r="165">
      <c r="A165" s="1"/>
      <c r="B165" s="5"/>
      <c r="C165" s="2"/>
      <c r="D165" s="2"/>
      <c r="E165" s="3"/>
      <c r="F165" s="5"/>
      <c r="G165" s="5"/>
      <c r="H165" s="5"/>
      <c r="I165" s="5"/>
      <c r="J165" s="5"/>
      <c r="K165" s="5"/>
      <c r="L165" s="5"/>
      <c r="M165" s="1"/>
      <c r="N165" s="1"/>
      <c r="O165" s="1"/>
      <c r="P165" s="1"/>
      <c r="Q165" s="1"/>
      <c r="R165" s="1"/>
      <c r="S165" s="1"/>
      <c r="T165" s="1"/>
      <c r="U165" s="5"/>
      <c r="V165" s="5"/>
      <c r="W165" s="5"/>
      <c r="X165" s="5"/>
      <c r="Y165" s="5"/>
      <c r="Z165" s="5"/>
      <c r="AA165" s="5"/>
      <c r="AB165" s="5"/>
      <c r="AC165" s="5"/>
      <c r="AD165" s="5"/>
      <c r="AE165" s="6"/>
      <c r="AF165" s="5"/>
      <c r="AG165" s="7"/>
      <c r="AH165" s="6"/>
      <c r="AI165" s="8"/>
      <c r="AJ165" s="5"/>
      <c r="AK165" s="5"/>
      <c r="AL165" s="5"/>
      <c r="AM165" s="5"/>
      <c r="AN165" s="5"/>
      <c r="AO165" s="5"/>
      <c r="AP165" s="5"/>
      <c r="AQ165" s="5"/>
      <c r="AR165" s="5"/>
      <c r="AS165" s="5"/>
      <c r="AT165" s="5"/>
      <c r="AU165" s="9"/>
      <c r="AV165" s="1"/>
      <c r="AW165" s="1"/>
    </row>
    <row r="166">
      <c r="A166" s="1"/>
      <c r="B166" s="5"/>
      <c r="C166" s="2"/>
      <c r="D166" s="2"/>
      <c r="E166" s="3"/>
      <c r="F166" s="5"/>
      <c r="G166" s="5"/>
      <c r="H166" s="5"/>
      <c r="I166" s="5"/>
      <c r="J166" s="5"/>
      <c r="K166" s="5"/>
      <c r="L166" s="5"/>
      <c r="M166" s="1"/>
      <c r="N166" s="1"/>
      <c r="O166" s="1"/>
      <c r="P166" s="1"/>
      <c r="Q166" s="1"/>
      <c r="R166" s="1"/>
      <c r="S166" s="1"/>
      <c r="T166" s="1"/>
      <c r="U166" s="5"/>
      <c r="V166" s="5"/>
      <c r="W166" s="5"/>
      <c r="X166" s="5"/>
      <c r="Y166" s="5"/>
      <c r="Z166" s="5"/>
      <c r="AA166" s="5"/>
      <c r="AB166" s="5"/>
      <c r="AC166" s="5"/>
      <c r="AD166" s="5"/>
      <c r="AE166" s="6"/>
      <c r="AF166" s="5"/>
      <c r="AG166" s="7"/>
      <c r="AH166" s="6"/>
      <c r="AI166" s="8"/>
      <c r="AJ166" s="5"/>
      <c r="AK166" s="5"/>
      <c r="AL166" s="5"/>
      <c r="AM166" s="5"/>
      <c r="AN166" s="5"/>
      <c r="AO166" s="5"/>
      <c r="AP166" s="5"/>
      <c r="AQ166" s="5"/>
      <c r="AR166" s="5"/>
      <c r="AS166" s="5"/>
      <c r="AT166" s="5"/>
      <c r="AU166" s="9"/>
      <c r="AV166" s="1"/>
      <c r="AW166" s="1"/>
    </row>
    <row r="167">
      <c r="A167" s="1"/>
      <c r="B167" s="5"/>
      <c r="C167" s="2"/>
      <c r="D167" s="2"/>
      <c r="E167" s="3"/>
      <c r="F167" s="5"/>
      <c r="G167" s="5"/>
      <c r="H167" s="5"/>
      <c r="I167" s="5"/>
      <c r="J167" s="5"/>
      <c r="K167" s="5"/>
      <c r="L167" s="5"/>
      <c r="M167" s="1"/>
      <c r="N167" s="1"/>
      <c r="O167" s="1"/>
      <c r="P167" s="1"/>
      <c r="Q167" s="1"/>
      <c r="R167" s="1"/>
      <c r="S167" s="1"/>
      <c r="T167" s="1"/>
      <c r="U167" s="5"/>
      <c r="V167" s="5"/>
      <c r="W167" s="5"/>
      <c r="X167" s="5"/>
      <c r="Y167" s="5"/>
      <c r="Z167" s="5"/>
      <c r="AA167" s="5"/>
      <c r="AB167" s="5"/>
      <c r="AC167" s="5"/>
      <c r="AD167" s="5"/>
      <c r="AE167" s="6"/>
      <c r="AF167" s="5"/>
      <c r="AG167" s="7"/>
      <c r="AH167" s="6"/>
      <c r="AI167" s="8"/>
      <c r="AJ167" s="5"/>
      <c r="AK167" s="5"/>
      <c r="AL167" s="5"/>
      <c r="AM167" s="5"/>
      <c r="AN167" s="5"/>
      <c r="AO167" s="5"/>
      <c r="AP167" s="5"/>
      <c r="AQ167" s="5"/>
      <c r="AR167" s="5"/>
      <c r="AS167" s="5"/>
      <c r="AT167" s="5"/>
      <c r="AU167" s="9"/>
      <c r="AV167" s="1"/>
      <c r="AW167" s="1"/>
    </row>
    <row r="168">
      <c r="A168" s="1"/>
      <c r="B168" s="5"/>
      <c r="C168" s="2"/>
      <c r="D168" s="2"/>
      <c r="E168" s="3"/>
      <c r="F168" s="5"/>
      <c r="G168" s="5"/>
      <c r="H168" s="5"/>
      <c r="I168" s="5"/>
      <c r="J168" s="5"/>
      <c r="K168" s="5"/>
      <c r="L168" s="5"/>
      <c r="M168" s="1"/>
      <c r="N168" s="1"/>
      <c r="O168" s="1"/>
      <c r="P168" s="1"/>
      <c r="Q168" s="1"/>
      <c r="R168" s="1"/>
      <c r="S168" s="1"/>
      <c r="T168" s="1"/>
      <c r="U168" s="5"/>
      <c r="V168" s="5"/>
      <c r="W168" s="5"/>
      <c r="X168" s="5"/>
      <c r="Y168" s="5"/>
      <c r="Z168" s="5"/>
      <c r="AA168" s="5"/>
      <c r="AB168" s="5"/>
      <c r="AC168" s="5"/>
      <c r="AD168" s="5"/>
      <c r="AE168" s="6"/>
      <c r="AF168" s="5"/>
      <c r="AG168" s="7"/>
      <c r="AH168" s="6"/>
      <c r="AI168" s="8"/>
      <c r="AJ168" s="5"/>
      <c r="AK168" s="5"/>
      <c r="AL168" s="5"/>
      <c r="AM168" s="5"/>
      <c r="AN168" s="5"/>
      <c r="AO168" s="5"/>
      <c r="AP168" s="5"/>
      <c r="AQ168" s="5"/>
      <c r="AR168" s="5"/>
      <c r="AS168" s="5"/>
      <c r="AT168" s="5"/>
      <c r="AU168" s="9"/>
      <c r="AV168" s="1"/>
      <c r="AW168" s="1"/>
    </row>
    <row r="169">
      <c r="A169" s="1"/>
      <c r="B169" s="5"/>
      <c r="C169" s="2"/>
      <c r="D169" s="2"/>
      <c r="E169" s="3"/>
      <c r="F169" s="5"/>
      <c r="G169" s="5"/>
      <c r="H169" s="5"/>
      <c r="I169" s="5"/>
      <c r="J169" s="5"/>
      <c r="K169" s="5"/>
      <c r="L169" s="5"/>
      <c r="M169" s="1"/>
      <c r="N169" s="1"/>
      <c r="O169" s="1"/>
      <c r="P169" s="1"/>
      <c r="Q169" s="1"/>
      <c r="R169" s="1"/>
      <c r="S169" s="1"/>
      <c r="T169" s="1"/>
      <c r="U169" s="5"/>
      <c r="V169" s="5"/>
      <c r="W169" s="5"/>
      <c r="X169" s="5"/>
      <c r="Y169" s="5"/>
      <c r="Z169" s="5"/>
      <c r="AA169" s="5"/>
      <c r="AB169" s="5"/>
      <c r="AC169" s="5"/>
      <c r="AD169" s="5"/>
      <c r="AE169" s="6"/>
      <c r="AF169" s="5"/>
      <c r="AG169" s="7"/>
      <c r="AH169" s="6"/>
      <c r="AI169" s="8"/>
      <c r="AJ169" s="5"/>
      <c r="AK169" s="5"/>
      <c r="AL169" s="5"/>
      <c r="AM169" s="5"/>
      <c r="AN169" s="5"/>
      <c r="AO169" s="5"/>
      <c r="AP169" s="5"/>
      <c r="AQ169" s="5"/>
      <c r="AR169" s="5"/>
      <c r="AS169" s="5"/>
      <c r="AT169" s="5"/>
      <c r="AU169" s="9"/>
      <c r="AV169" s="1"/>
      <c r="AW169" s="1"/>
    </row>
    <row r="170">
      <c r="A170" s="1"/>
      <c r="B170" s="5"/>
      <c r="C170" s="2"/>
      <c r="D170" s="2"/>
      <c r="E170" s="3"/>
      <c r="F170" s="5"/>
      <c r="G170" s="5"/>
      <c r="H170" s="5"/>
      <c r="I170" s="5"/>
      <c r="J170" s="5"/>
      <c r="K170" s="5"/>
      <c r="L170" s="5"/>
      <c r="M170" s="1"/>
      <c r="N170" s="1"/>
      <c r="O170" s="1"/>
      <c r="P170" s="1"/>
      <c r="Q170" s="1"/>
      <c r="R170" s="1"/>
      <c r="S170" s="1"/>
      <c r="T170" s="1"/>
      <c r="U170" s="5"/>
      <c r="V170" s="5"/>
      <c r="W170" s="5"/>
      <c r="X170" s="5"/>
      <c r="Y170" s="5"/>
      <c r="Z170" s="5"/>
      <c r="AA170" s="5"/>
      <c r="AB170" s="5"/>
      <c r="AC170" s="5"/>
      <c r="AD170" s="5"/>
      <c r="AE170" s="6"/>
      <c r="AF170" s="5"/>
      <c r="AG170" s="7"/>
      <c r="AH170" s="6"/>
      <c r="AI170" s="8"/>
      <c r="AJ170" s="5"/>
      <c r="AK170" s="5"/>
      <c r="AL170" s="5"/>
      <c r="AM170" s="5"/>
      <c r="AN170" s="5"/>
      <c r="AO170" s="5"/>
      <c r="AP170" s="5"/>
      <c r="AQ170" s="5"/>
      <c r="AR170" s="5"/>
      <c r="AS170" s="5"/>
      <c r="AT170" s="5"/>
      <c r="AU170" s="9"/>
      <c r="AV170" s="1"/>
      <c r="AW170" s="1"/>
    </row>
    <row r="171">
      <c r="A171" s="1"/>
      <c r="B171" s="5"/>
      <c r="C171" s="2"/>
      <c r="D171" s="2"/>
      <c r="E171" s="3"/>
      <c r="F171" s="5"/>
      <c r="G171" s="5"/>
      <c r="H171" s="5"/>
      <c r="I171" s="5"/>
      <c r="J171" s="5"/>
      <c r="K171" s="5"/>
      <c r="L171" s="5"/>
      <c r="M171" s="1"/>
      <c r="N171" s="1"/>
      <c r="O171" s="1"/>
      <c r="P171" s="1"/>
      <c r="Q171" s="1"/>
      <c r="R171" s="1"/>
      <c r="S171" s="1"/>
      <c r="T171" s="1"/>
      <c r="U171" s="5"/>
      <c r="V171" s="5"/>
      <c r="W171" s="5"/>
      <c r="X171" s="5"/>
      <c r="Y171" s="5"/>
      <c r="Z171" s="5"/>
      <c r="AA171" s="5"/>
      <c r="AB171" s="5"/>
      <c r="AC171" s="5"/>
      <c r="AD171" s="5"/>
      <c r="AE171" s="6"/>
      <c r="AF171" s="5"/>
      <c r="AG171" s="7"/>
      <c r="AH171" s="6"/>
      <c r="AI171" s="8"/>
      <c r="AJ171" s="5"/>
      <c r="AK171" s="5"/>
      <c r="AL171" s="5"/>
      <c r="AM171" s="5"/>
      <c r="AN171" s="5"/>
      <c r="AO171" s="5"/>
      <c r="AP171" s="5"/>
      <c r="AQ171" s="5"/>
      <c r="AR171" s="5"/>
      <c r="AS171" s="5"/>
      <c r="AT171" s="5"/>
      <c r="AU171" s="9"/>
      <c r="AV171" s="1"/>
      <c r="AW171" s="1"/>
    </row>
    <row r="172">
      <c r="A172" s="1"/>
      <c r="B172" s="5"/>
      <c r="C172" s="2"/>
      <c r="D172" s="2"/>
      <c r="E172" s="3"/>
      <c r="F172" s="5"/>
      <c r="G172" s="5"/>
      <c r="H172" s="5"/>
      <c r="I172" s="5"/>
      <c r="J172" s="5"/>
      <c r="K172" s="5"/>
      <c r="L172" s="5"/>
      <c r="M172" s="1"/>
      <c r="N172" s="1"/>
      <c r="O172" s="1"/>
      <c r="P172" s="1"/>
      <c r="Q172" s="1"/>
      <c r="R172" s="1"/>
      <c r="S172" s="1"/>
      <c r="T172" s="1"/>
      <c r="U172" s="5"/>
      <c r="V172" s="5"/>
      <c r="W172" s="5"/>
      <c r="X172" s="5"/>
      <c r="Y172" s="5"/>
      <c r="Z172" s="5"/>
      <c r="AA172" s="5"/>
      <c r="AB172" s="5"/>
      <c r="AC172" s="5"/>
      <c r="AD172" s="5"/>
      <c r="AE172" s="6"/>
      <c r="AF172" s="5"/>
      <c r="AG172" s="7"/>
      <c r="AH172" s="6"/>
      <c r="AI172" s="8"/>
      <c r="AJ172" s="5"/>
      <c r="AK172" s="5"/>
      <c r="AL172" s="5"/>
      <c r="AM172" s="5"/>
      <c r="AN172" s="5"/>
      <c r="AO172" s="5"/>
      <c r="AP172" s="5"/>
      <c r="AQ172" s="5"/>
      <c r="AR172" s="5"/>
      <c r="AS172" s="5"/>
      <c r="AT172" s="5"/>
      <c r="AU172" s="9"/>
      <c r="AV172" s="1"/>
      <c r="AW172" s="1"/>
    </row>
    <row r="173">
      <c r="A173" s="1"/>
      <c r="B173" s="5"/>
      <c r="C173" s="2"/>
      <c r="D173" s="2"/>
      <c r="E173" s="3"/>
      <c r="F173" s="5"/>
      <c r="G173" s="5"/>
      <c r="H173" s="5"/>
      <c r="I173" s="5"/>
      <c r="J173" s="5"/>
      <c r="K173" s="5"/>
      <c r="L173" s="5"/>
      <c r="M173" s="1"/>
      <c r="N173" s="1"/>
      <c r="O173" s="1"/>
      <c r="P173" s="1"/>
      <c r="Q173" s="1"/>
      <c r="R173" s="1"/>
      <c r="S173" s="1"/>
      <c r="T173" s="1"/>
      <c r="U173" s="5"/>
      <c r="V173" s="5"/>
      <c r="W173" s="5"/>
      <c r="X173" s="5"/>
      <c r="Y173" s="5"/>
      <c r="Z173" s="5"/>
      <c r="AA173" s="5"/>
      <c r="AB173" s="5"/>
      <c r="AC173" s="5"/>
      <c r="AD173" s="5"/>
      <c r="AE173" s="6"/>
      <c r="AF173" s="5"/>
      <c r="AG173" s="7"/>
      <c r="AH173" s="6"/>
      <c r="AI173" s="8"/>
      <c r="AJ173" s="5"/>
      <c r="AK173" s="5"/>
      <c r="AL173" s="5"/>
      <c r="AM173" s="5"/>
      <c r="AN173" s="5"/>
      <c r="AO173" s="5"/>
      <c r="AP173" s="5"/>
      <c r="AQ173" s="5"/>
      <c r="AR173" s="5"/>
      <c r="AS173" s="5"/>
      <c r="AT173" s="5"/>
      <c r="AU173" s="9"/>
      <c r="AV173" s="1"/>
      <c r="AW173" s="1"/>
    </row>
    <row r="174">
      <c r="A174" s="1"/>
      <c r="B174" s="5"/>
      <c r="C174" s="2"/>
      <c r="D174" s="2"/>
      <c r="E174" s="3"/>
      <c r="F174" s="5"/>
      <c r="G174" s="5"/>
      <c r="H174" s="5"/>
      <c r="I174" s="5"/>
      <c r="J174" s="5"/>
      <c r="K174" s="5"/>
      <c r="L174" s="5"/>
      <c r="M174" s="1"/>
      <c r="N174" s="1"/>
      <c r="O174" s="1"/>
      <c r="P174" s="1"/>
      <c r="Q174" s="1"/>
      <c r="R174" s="1"/>
      <c r="S174" s="1"/>
      <c r="T174" s="1"/>
      <c r="U174" s="5"/>
      <c r="V174" s="5"/>
      <c r="W174" s="5"/>
      <c r="X174" s="5"/>
      <c r="Y174" s="5"/>
      <c r="Z174" s="5"/>
      <c r="AA174" s="5"/>
      <c r="AB174" s="5"/>
      <c r="AC174" s="5"/>
      <c r="AD174" s="5"/>
      <c r="AE174" s="6"/>
      <c r="AF174" s="5"/>
      <c r="AG174" s="7"/>
      <c r="AH174" s="6"/>
      <c r="AI174" s="8"/>
      <c r="AJ174" s="5"/>
      <c r="AK174" s="5"/>
      <c r="AL174" s="5"/>
      <c r="AM174" s="5"/>
      <c r="AN174" s="5"/>
      <c r="AO174" s="5"/>
      <c r="AP174" s="5"/>
      <c r="AQ174" s="5"/>
      <c r="AR174" s="5"/>
      <c r="AS174" s="5"/>
      <c r="AT174" s="5"/>
      <c r="AU174" s="9"/>
      <c r="AV174" s="1"/>
      <c r="AW174" s="1"/>
    </row>
    <row r="175">
      <c r="A175" s="1"/>
      <c r="B175" s="5"/>
      <c r="C175" s="2"/>
      <c r="D175" s="2"/>
      <c r="E175" s="3"/>
      <c r="F175" s="5"/>
      <c r="G175" s="5"/>
      <c r="H175" s="5"/>
      <c r="I175" s="5"/>
      <c r="J175" s="5"/>
      <c r="K175" s="5"/>
      <c r="L175" s="5"/>
      <c r="M175" s="1"/>
      <c r="N175" s="1"/>
      <c r="O175" s="1"/>
      <c r="P175" s="1"/>
      <c r="Q175" s="1"/>
      <c r="R175" s="1"/>
      <c r="S175" s="1"/>
      <c r="T175" s="1"/>
      <c r="U175" s="5"/>
      <c r="V175" s="5"/>
      <c r="W175" s="5"/>
      <c r="X175" s="5"/>
      <c r="Y175" s="5"/>
      <c r="Z175" s="5"/>
      <c r="AA175" s="5"/>
      <c r="AB175" s="5"/>
      <c r="AC175" s="5"/>
      <c r="AD175" s="5"/>
      <c r="AE175" s="6"/>
      <c r="AF175" s="5"/>
      <c r="AG175" s="7"/>
      <c r="AH175" s="6"/>
      <c r="AI175" s="8"/>
      <c r="AJ175" s="5"/>
      <c r="AK175" s="5"/>
      <c r="AL175" s="5"/>
      <c r="AM175" s="5"/>
      <c r="AN175" s="5"/>
      <c r="AO175" s="5"/>
      <c r="AP175" s="5"/>
      <c r="AQ175" s="5"/>
      <c r="AR175" s="5"/>
      <c r="AS175" s="5"/>
      <c r="AT175" s="5"/>
      <c r="AU175" s="9"/>
      <c r="AV175" s="1"/>
      <c r="AW175" s="1"/>
    </row>
    <row r="176">
      <c r="A176" s="1"/>
      <c r="B176" s="5"/>
      <c r="C176" s="2"/>
      <c r="D176" s="2"/>
      <c r="E176" s="3"/>
      <c r="F176" s="5"/>
      <c r="G176" s="5"/>
      <c r="H176" s="5"/>
      <c r="I176" s="5"/>
      <c r="J176" s="5"/>
      <c r="K176" s="5"/>
      <c r="L176" s="5"/>
      <c r="M176" s="1"/>
      <c r="N176" s="1"/>
      <c r="O176" s="1"/>
      <c r="P176" s="1"/>
      <c r="Q176" s="1"/>
      <c r="R176" s="1"/>
      <c r="S176" s="1"/>
      <c r="T176" s="1"/>
      <c r="U176" s="5"/>
      <c r="V176" s="5"/>
      <c r="W176" s="5"/>
      <c r="X176" s="5"/>
      <c r="Y176" s="5"/>
      <c r="Z176" s="5"/>
      <c r="AA176" s="5"/>
      <c r="AB176" s="5"/>
      <c r="AC176" s="5"/>
      <c r="AD176" s="5"/>
      <c r="AE176" s="6"/>
      <c r="AF176" s="5"/>
      <c r="AG176" s="7"/>
      <c r="AH176" s="6"/>
      <c r="AI176" s="8"/>
      <c r="AJ176" s="5"/>
      <c r="AK176" s="5"/>
      <c r="AL176" s="5"/>
      <c r="AM176" s="5"/>
      <c r="AN176" s="5"/>
      <c r="AO176" s="5"/>
      <c r="AP176" s="5"/>
      <c r="AQ176" s="5"/>
      <c r="AR176" s="5"/>
      <c r="AS176" s="5"/>
      <c r="AT176" s="5"/>
      <c r="AU176" s="9"/>
      <c r="AV176" s="1"/>
      <c r="AW176" s="1"/>
    </row>
    <row r="177">
      <c r="A177" s="1"/>
      <c r="B177" s="5"/>
      <c r="C177" s="2"/>
      <c r="D177" s="2"/>
      <c r="E177" s="3"/>
      <c r="F177" s="5"/>
      <c r="G177" s="5"/>
      <c r="H177" s="5"/>
      <c r="I177" s="5"/>
      <c r="J177" s="5"/>
      <c r="K177" s="5"/>
      <c r="L177" s="5"/>
      <c r="M177" s="1"/>
      <c r="N177" s="1"/>
      <c r="O177" s="1"/>
      <c r="P177" s="1"/>
      <c r="Q177" s="1"/>
      <c r="R177" s="1"/>
      <c r="S177" s="1"/>
      <c r="T177" s="1"/>
      <c r="U177" s="5"/>
      <c r="V177" s="5"/>
      <c r="W177" s="5"/>
      <c r="X177" s="5"/>
      <c r="Y177" s="5"/>
      <c r="Z177" s="5"/>
      <c r="AA177" s="5"/>
      <c r="AB177" s="5"/>
      <c r="AC177" s="5"/>
      <c r="AD177" s="5"/>
      <c r="AE177" s="6"/>
      <c r="AF177" s="5"/>
      <c r="AG177" s="7"/>
      <c r="AH177" s="6"/>
      <c r="AI177" s="8"/>
      <c r="AJ177" s="5"/>
      <c r="AK177" s="5"/>
      <c r="AL177" s="5"/>
      <c r="AM177" s="5"/>
      <c r="AN177" s="5"/>
      <c r="AO177" s="5"/>
      <c r="AP177" s="5"/>
      <c r="AQ177" s="5"/>
      <c r="AR177" s="5"/>
      <c r="AS177" s="5"/>
      <c r="AT177" s="5"/>
      <c r="AU177" s="9"/>
      <c r="AV177" s="1"/>
      <c r="AW177" s="1"/>
    </row>
    <row r="178">
      <c r="A178" s="1"/>
      <c r="B178" s="5"/>
      <c r="C178" s="2"/>
      <c r="D178" s="2"/>
      <c r="E178" s="3"/>
      <c r="F178" s="5"/>
      <c r="G178" s="5"/>
      <c r="H178" s="5"/>
      <c r="I178" s="5"/>
      <c r="J178" s="5"/>
      <c r="K178" s="5"/>
      <c r="L178" s="5"/>
      <c r="M178" s="1"/>
      <c r="N178" s="1"/>
      <c r="O178" s="1"/>
      <c r="P178" s="1"/>
      <c r="Q178" s="1"/>
      <c r="R178" s="1"/>
      <c r="S178" s="1"/>
      <c r="T178" s="1"/>
      <c r="U178" s="5"/>
      <c r="V178" s="5"/>
      <c r="W178" s="5"/>
      <c r="X178" s="5"/>
      <c r="Y178" s="5"/>
      <c r="Z178" s="5"/>
      <c r="AA178" s="5"/>
      <c r="AB178" s="5"/>
      <c r="AC178" s="5"/>
      <c r="AD178" s="5"/>
      <c r="AE178" s="6"/>
      <c r="AF178" s="5"/>
      <c r="AG178" s="7"/>
      <c r="AH178" s="6"/>
      <c r="AI178" s="8"/>
      <c r="AJ178" s="5"/>
      <c r="AK178" s="5"/>
      <c r="AL178" s="5"/>
      <c r="AM178" s="5"/>
      <c r="AN178" s="5"/>
      <c r="AO178" s="5"/>
      <c r="AP178" s="5"/>
      <c r="AQ178" s="5"/>
      <c r="AR178" s="5"/>
      <c r="AS178" s="5"/>
      <c r="AT178" s="5"/>
      <c r="AU178" s="9"/>
      <c r="AV178" s="1"/>
      <c r="AW178" s="1"/>
    </row>
    <row r="179">
      <c r="A179" s="1"/>
      <c r="B179" s="5"/>
      <c r="C179" s="2"/>
      <c r="D179" s="2"/>
      <c r="E179" s="3"/>
      <c r="F179" s="5"/>
      <c r="G179" s="5"/>
      <c r="H179" s="5"/>
      <c r="I179" s="5"/>
      <c r="J179" s="5"/>
      <c r="K179" s="5"/>
      <c r="L179" s="5"/>
      <c r="M179" s="1"/>
      <c r="N179" s="1"/>
      <c r="O179" s="1"/>
      <c r="P179" s="1"/>
      <c r="Q179" s="1"/>
      <c r="R179" s="1"/>
      <c r="S179" s="1"/>
      <c r="T179" s="1"/>
      <c r="U179" s="5"/>
      <c r="V179" s="5"/>
      <c r="W179" s="5"/>
      <c r="X179" s="5"/>
      <c r="Y179" s="5"/>
      <c r="Z179" s="5"/>
      <c r="AA179" s="5"/>
      <c r="AB179" s="5"/>
      <c r="AC179" s="5"/>
      <c r="AD179" s="5"/>
      <c r="AE179" s="6"/>
      <c r="AF179" s="5"/>
      <c r="AG179" s="7"/>
      <c r="AH179" s="6"/>
      <c r="AI179" s="8"/>
      <c r="AJ179" s="5"/>
      <c r="AK179" s="5"/>
      <c r="AL179" s="5"/>
      <c r="AM179" s="5"/>
      <c r="AN179" s="5"/>
      <c r="AO179" s="5"/>
      <c r="AP179" s="5"/>
      <c r="AQ179" s="5"/>
      <c r="AR179" s="5"/>
      <c r="AS179" s="5"/>
      <c r="AT179" s="5"/>
      <c r="AU179" s="9"/>
      <c r="AV179" s="1"/>
      <c r="AW179" s="1"/>
    </row>
    <row r="180">
      <c r="A180" s="1"/>
      <c r="B180" s="5"/>
      <c r="C180" s="2"/>
      <c r="D180" s="2"/>
      <c r="E180" s="3"/>
      <c r="F180" s="5"/>
      <c r="G180" s="5"/>
      <c r="H180" s="5"/>
      <c r="I180" s="5"/>
      <c r="J180" s="5"/>
      <c r="K180" s="5"/>
      <c r="L180" s="5"/>
      <c r="M180" s="1"/>
      <c r="N180" s="1"/>
      <c r="O180" s="1"/>
      <c r="P180" s="1"/>
      <c r="Q180" s="1"/>
      <c r="R180" s="1"/>
      <c r="S180" s="1"/>
      <c r="T180" s="1"/>
      <c r="U180" s="5"/>
      <c r="V180" s="5"/>
      <c r="W180" s="5"/>
      <c r="X180" s="5"/>
      <c r="Y180" s="5"/>
      <c r="Z180" s="5"/>
      <c r="AA180" s="5"/>
      <c r="AB180" s="5"/>
      <c r="AC180" s="5"/>
      <c r="AD180" s="5"/>
      <c r="AE180" s="6"/>
      <c r="AF180" s="5"/>
      <c r="AG180" s="7"/>
      <c r="AH180" s="6"/>
      <c r="AI180" s="8"/>
      <c r="AJ180" s="5"/>
      <c r="AK180" s="5"/>
      <c r="AL180" s="5"/>
      <c r="AM180" s="5"/>
      <c r="AN180" s="5"/>
      <c r="AO180" s="5"/>
      <c r="AP180" s="5"/>
      <c r="AQ180" s="5"/>
      <c r="AR180" s="5"/>
      <c r="AS180" s="5"/>
      <c r="AT180" s="5"/>
      <c r="AU180" s="9"/>
      <c r="AV180" s="1"/>
      <c r="AW180" s="1"/>
    </row>
    <row r="181">
      <c r="A181" s="1"/>
      <c r="B181" s="5"/>
      <c r="C181" s="2"/>
      <c r="D181" s="2"/>
      <c r="E181" s="3"/>
      <c r="F181" s="5"/>
      <c r="G181" s="5"/>
      <c r="H181" s="5"/>
      <c r="I181" s="5"/>
      <c r="J181" s="5"/>
      <c r="K181" s="5"/>
      <c r="L181" s="5"/>
      <c r="M181" s="1"/>
      <c r="N181" s="1"/>
      <c r="O181" s="1"/>
      <c r="P181" s="1"/>
      <c r="Q181" s="1"/>
      <c r="R181" s="1"/>
      <c r="S181" s="1"/>
      <c r="T181" s="1"/>
      <c r="U181" s="5"/>
      <c r="V181" s="5"/>
      <c r="W181" s="5"/>
      <c r="X181" s="5"/>
      <c r="Y181" s="5"/>
      <c r="Z181" s="5"/>
      <c r="AA181" s="5"/>
      <c r="AB181" s="5"/>
      <c r="AC181" s="5"/>
      <c r="AD181" s="5"/>
      <c r="AE181" s="6"/>
      <c r="AF181" s="5"/>
      <c r="AG181" s="7"/>
      <c r="AH181" s="6"/>
      <c r="AI181" s="8"/>
      <c r="AJ181" s="5"/>
      <c r="AK181" s="5"/>
      <c r="AL181" s="5"/>
      <c r="AM181" s="5"/>
      <c r="AN181" s="5"/>
      <c r="AO181" s="5"/>
      <c r="AP181" s="5"/>
      <c r="AQ181" s="5"/>
      <c r="AR181" s="5"/>
      <c r="AS181" s="5"/>
      <c r="AT181" s="5"/>
      <c r="AU181" s="9"/>
      <c r="AV181" s="1"/>
      <c r="AW181" s="1"/>
    </row>
    <row r="182">
      <c r="A182" s="1"/>
      <c r="B182" s="5"/>
      <c r="C182" s="2"/>
      <c r="D182" s="2"/>
      <c r="E182" s="3"/>
      <c r="F182" s="5"/>
      <c r="G182" s="5"/>
      <c r="H182" s="5"/>
      <c r="I182" s="5"/>
      <c r="J182" s="5"/>
      <c r="K182" s="5"/>
      <c r="L182" s="5"/>
      <c r="M182" s="1"/>
      <c r="N182" s="1"/>
      <c r="O182" s="1"/>
      <c r="P182" s="1"/>
      <c r="Q182" s="1"/>
      <c r="R182" s="1"/>
      <c r="S182" s="1"/>
      <c r="T182" s="1"/>
      <c r="U182" s="5"/>
      <c r="V182" s="5"/>
      <c r="W182" s="5"/>
      <c r="X182" s="5"/>
      <c r="Y182" s="5"/>
      <c r="Z182" s="5"/>
      <c r="AA182" s="5"/>
      <c r="AB182" s="5"/>
      <c r="AC182" s="5"/>
      <c r="AD182" s="5"/>
      <c r="AE182" s="6"/>
      <c r="AF182" s="5"/>
      <c r="AG182" s="7"/>
      <c r="AH182" s="6"/>
      <c r="AI182" s="8"/>
      <c r="AJ182" s="5"/>
      <c r="AK182" s="5"/>
      <c r="AL182" s="5"/>
      <c r="AM182" s="5"/>
      <c r="AN182" s="5"/>
      <c r="AO182" s="5"/>
      <c r="AP182" s="5"/>
      <c r="AQ182" s="5"/>
      <c r="AR182" s="5"/>
      <c r="AS182" s="5"/>
      <c r="AT182" s="5"/>
      <c r="AU182" s="9"/>
      <c r="AV182" s="1"/>
      <c r="AW182" s="1"/>
    </row>
    <row r="183">
      <c r="A183" s="1"/>
      <c r="B183" s="5"/>
      <c r="C183" s="2"/>
      <c r="D183" s="2"/>
      <c r="E183" s="3"/>
      <c r="F183" s="5"/>
      <c r="G183" s="5"/>
      <c r="H183" s="5"/>
      <c r="I183" s="5"/>
      <c r="J183" s="5"/>
      <c r="K183" s="5"/>
      <c r="L183" s="5"/>
      <c r="M183" s="1"/>
      <c r="N183" s="1"/>
      <c r="O183" s="1"/>
      <c r="P183" s="1"/>
      <c r="Q183" s="1"/>
      <c r="R183" s="1"/>
      <c r="S183" s="1"/>
      <c r="T183" s="1"/>
      <c r="U183" s="5"/>
      <c r="V183" s="5"/>
      <c r="W183" s="5"/>
      <c r="X183" s="5"/>
      <c r="Y183" s="5"/>
      <c r="Z183" s="5"/>
      <c r="AA183" s="5"/>
      <c r="AB183" s="5"/>
      <c r="AC183" s="5"/>
      <c r="AD183" s="5"/>
      <c r="AE183" s="6"/>
      <c r="AF183" s="5"/>
      <c r="AG183" s="7"/>
      <c r="AH183" s="6"/>
      <c r="AI183" s="8"/>
      <c r="AJ183" s="5"/>
      <c r="AK183" s="5"/>
      <c r="AL183" s="5"/>
      <c r="AM183" s="5"/>
      <c r="AN183" s="5"/>
      <c r="AO183" s="5"/>
      <c r="AP183" s="5"/>
      <c r="AQ183" s="5"/>
      <c r="AR183" s="5"/>
      <c r="AS183" s="5"/>
      <c r="AT183" s="5"/>
      <c r="AU183" s="9"/>
      <c r="AV183" s="1"/>
      <c r="AW183" s="1"/>
    </row>
    <row r="184">
      <c r="A184" s="1"/>
      <c r="B184" s="5"/>
      <c r="C184" s="2"/>
      <c r="D184" s="2"/>
      <c r="E184" s="3"/>
      <c r="F184" s="5"/>
      <c r="G184" s="5"/>
      <c r="H184" s="5"/>
      <c r="I184" s="5"/>
      <c r="J184" s="5"/>
      <c r="K184" s="5"/>
      <c r="L184" s="5"/>
      <c r="M184" s="1"/>
      <c r="N184" s="1"/>
      <c r="O184" s="1"/>
      <c r="P184" s="1"/>
      <c r="Q184" s="1"/>
      <c r="R184" s="1"/>
      <c r="S184" s="1"/>
      <c r="T184" s="1"/>
      <c r="U184" s="5"/>
      <c r="V184" s="5"/>
      <c r="W184" s="5"/>
      <c r="X184" s="5"/>
      <c r="Y184" s="5"/>
      <c r="Z184" s="5"/>
      <c r="AA184" s="5"/>
      <c r="AB184" s="5"/>
      <c r="AC184" s="5"/>
      <c r="AD184" s="5"/>
      <c r="AE184" s="6"/>
      <c r="AF184" s="5"/>
      <c r="AG184" s="7"/>
      <c r="AH184" s="6"/>
      <c r="AI184" s="8"/>
      <c r="AJ184" s="5"/>
      <c r="AK184" s="5"/>
      <c r="AL184" s="5"/>
      <c r="AM184" s="5"/>
      <c r="AN184" s="5"/>
      <c r="AO184" s="5"/>
      <c r="AP184" s="5"/>
      <c r="AQ184" s="5"/>
      <c r="AR184" s="5"/>
      <c r="AS184" s="5"/>
      <c r="AT184" s="5"/>
      <c r="AU184" s="9"/>
      <c r="AV184" s="1"/>
      <c r="AW184" s="1"/>
    </row>
    <row r="185">
      <c r="A185" s="1"/>
      <c r="B185" s="5"/>
      <c r="C185" s="2"/>
      <c r="D185" s="2"/>
      <c r="E185" s="3"/>
      <c r="F185" s="5"/>
      <c r="G185" s="5"/>
      <c r="H185" s="5"/>
      <c r="I185" s="5"/>
      <c r="J185" s="5"/>
      <c r="K185" s="5"/>
      <c r="L185" s="5"/>
      <c r="M185" s="1"/>
      <c r="N185" s="1"/>
      <c r="O185" s="1"/>
      <c r="P185" s="1"/>
      <c r="Q185" s="1"/>
      <c r="R185" s="1"/>
      <c r="S185" s="1"/>
      <c r="T185" s="1"/>
      <c r="U185" s="5"/>
      <c r="V185" s="5"/>
      <c r="W185" s="5"/>
      <c r="X185" s="5"/>
      <c r="Y185" s="5"/>
      <c r="Z185" s="5"/>
      <c r="AA185" s="5"/>
      <c r="AB185" s="5"/>
      <c r="AC185" s="5"/>
      <c r="AD185" s="5"/>
      <c r="AE185" s="6"/>
      <c r="AF185" s="5"/>
      <c r="AG185" s="7"/>
      <c r="AH185" s="6"/>
      <c r="AI185" s="8"/>
      <c r="AJ185" s="5"/>
      <c r="AK185" s="5"/>
      <c r="AL185" s="5"/>
      <c r="AM185" s="5"/>
      <c r="AN185" s="5"/>
      <c r="AO185" s="5"/>
      <c r="AP185" s="5"/>
      <c r="AQ185" s="5"/>
      <c r="AR185" s="5"/>
      <c r="AS185" s="5"/>
      <c r="AT185" s="5"/>
      <c r="AU185" s="9"/>
      <c r="AV185" s="1"/>
      <c r="AW185" s="1"/>
    </row>
    <row r="186">
      <c r="A186" s="1"/>
      <c r="B186" s="5"/>
      <c r="C186" s="2"/>
      <c r="D186" s="2"/>
      <c r="E186" s="3"/>
      <c r="F186" s="5"/>
      <c r="G186" s="5"/>
      <c r="H186" s="5"/>
      <c r="I186" s="5"/>
      <c r="J186" s="5"/>
      <c r="K186" s="5"/>
      <c r="L186" s="5"/>
      <c r="M186" s="1"/>
      <c r="N186" s="1"/>
      <c r="O186" s="1"/>
      <c r="P186" s="1"/>
      <c r="Q186" s="1"/>
      <c r="R186" s="1"/>
      <c r="S186" s="1"/>
      <c r="T186" s="1"/>
      <c r="U186" s="5"/>
      <c r="V186" s="5"/>
      <c r="W186" s="5"/>
      <c r="X186" s="5"/>
      <c r="Y186" s="5"/>
      <c r="Z186" s="5"/>
      <c r="AA186" s="5"/>
      <c r="AB186" s="5"/>
      <c r="AC186" s="5"/>
      <c r="AD186" s="5"/>
      <c r="AE186" s="6"/>
      <c r="AF186" s="5"/>
      <c r="AG186" s="7"/>
      <c r="AH186" s="6"/>
      <c r="AI186" s="8"/>
      <c r="AJ186" s="5"/>
      <c r="AK186" s="5"/>
      <c r="AL186" s="5"/>
      <c r="AM186" s="5"/>
      <c r="AN186" s="5"/>
      <c r="AO186" s="5"/>
      <c r="AP186" s="5"/>
      <c r="AQ186" s="5"/>
      <c r="AR186" s="5"/>
      <c r="AS186" s="5"/>
      <c r="AT186" s="5"/>
      <c r="AU186" s="9"/>
      <c r="AV186" s="1"/>
      <c r="AW186" s="1"/>
    </row>
    <row r="187">
      <c r="A187" s="1"/>
      <c r="B187" s="5"/>
      <c r="C187" s="2"/>
      <c r="D187" s="2"/>
      <c r="E187" s="3"/>
      <c r="F187" s="5"/>
      <c r="G187" s="5"/>
      <c r="H187" s="5"/>
      <c r="I187" s="5"/>
      <c r="J187" s="5"/>
      <c r="K187" s="5"/>
      <c r="L187" s="5"/>
      <c r="M187" s="1"/>
      <c r="N187" s="1"/>
      <c r="O187" s="1"/>
      <c r="P187" s="1"/>
      <c r="Q187" s="1"/>
      <c r="R187" s="1"/>
      <c r="S187" s="1"/>
      <c r="T187" s="1"/>
      <c r="U187" s="5"/>
      <c r="V187" s="5"/>
      <c r="W187" s="5"/>
      <c r="X187" s="5"/>
      <c r="Y187" s="5"/>
      <c r="Z187" s="5"/>
      <c r="AA187" s="5"/>
      <c r="AB187" s="5"/>
      <c r="AC187" s="5"/>
      <c r="AD187" s="5"/>
      <c r="AE187" s="6"/>
      <c r="AF187" s="5"/>
      <c r="AG187" s="7"/>
      <c r="AH187" s="6"/>
      <c r="AI187" s="8"/>
      <c r="AJ187" s="5"/>
      <c r="AK187" s="5"/>
      <c r="AL187" s="5"/>
      <c r="AM187" s="5"/>
      <c r="AN187" s="5"/>
      <c r="AO187" s="5"/>
      <c r="AP187" s="5"/>
      <c r="AQ187" s="5"/>
      <c r="AR187" s="5"/>
      <c r="AS187" s="5"/>
      <c r="AT187" s="5"/>
      <c r="AU187" s="9"/>
      <c r="AV187" s="1"/>
      <c r="AW187" s="1"/>
    </row>
    <row r="188">
      <c r="A188" s="1"/>
      <c r="B188" s="5"/>
      <c r="C188" s="2"/>
      <c r="D188" s="2"/>
      <c r="E188" s="3"/>
      <c r="F188" s="5"/>
      <c r="G188" s="5"/>
      <c r="H188" s="5"/>
      <c r="I188" s="5"/>
      <c r="J188" s="5"/>
      <c r="K188" s="5"/>
      <c r="L188" s="5"/>
      <c r="M188" s="1"/>
      <c r="N188" s="1"/>
      <c r="O188" s="1"/>
      <c r="P188" s="1"/>
      <c r="Q188" s="1"/>
      <c r="R188" s="1"/>
      <c r="S188" s="1"/>
      <c r="T188" s="1"/>
      <c r="U188" s="5"/>
      <c r="V188" s="5"/>
      <c r="W188" s="5"/>
      <c r="X188" s="5"/>
      <c r="Y188" s="5"/>
      <c r="Z188" s="5"/>
      <c r="AA188" s="5"/>
      <c r="AB188" s="5"/>
      <c r="AC188" s="5"/>
      <c r="AD188" s="5"/>
      <c r="AE188" s="6"/>
      <c r="AF188" s="5"/>
      <c r="AG188" s="7"/>
      <c r="AH188" s="6"/>
      <c r="AI188" s="8"/>
      <c r="AJ188" s="5"/>
      <c r="AK188" s="5"/>
      <c r="AL188" s="5"/>
      <c r="AM188" s="5"/>
      <c r="AN188" s="5"/>
      <c r="AO188" s="5"/>
      <c r="AP188" s="5"/>
      <c r="AQ188" s="5"/>
      <c r="AR188" s="5"/>
      <c r="AS188" s="5"/>
      <c r="AT188" s="5"/>
      <c r="AU188" s="9"/>
      <c r="AV188" s="1"/>
      <c r="AW188" s="1"/>
    </row>
    <row r="189">
      <c r="A189" s="1"/>
      <c r="B189" s="5"/>
      <c r="C189" s="2"/>
      <c r="D189" s="2"/>
      <c r="E189" s="3"/>
      <c r="F189" s="5"/>
      <c r="G189" s="5"/>
      <c r="H189" s="5"/>
      <c r="I189" s="5"/>
      <c r="J189" s="5"/>
      <c r="K189" s="5"/>
      <c r="L189" s="5"/>
      <c r="M189" s="1"/>
      <c r="N189" s="1"/>
      <c r="O189" s="1"/>
      <c r="P189" s="1"/>
      <c r="Q189" s="1"/>
      <c r="R189" s="1"/>
      <c r="S189" s="1"/>
      <c r="T189" s="1"/>
      <c r="U189" s="5"/>
      <c r="V189" s="5"/>
      <c r="W189" s="5"/>
      <c r="X189" s="5"/>
      <c r="Y189" s="5"/>
      <c r="Z189" s="5"/>
      <c r="AA189" s="5"/>
      <c r="AB189" s="5"/>
      <c r="AC189" s="5"/>
      <c r="AD189" s="5"/>
      <c r="AE189" s="6"/>
      <c r="AF189" s="5"/>
      <c r="AG189" s="7"/>
      <c r="AH189" s="6"/>
      <c r="AI189" s="8"/>
      <c r="AJ189" s="5"/>
      <c r="AK189" s="5"/>
      <c r="AL189" s="5"/>
      <c r="AM189" s="5"/>
      <c r="AN189" s="5"/>
      <c r="AO189" s="5"/>
      <c r="AP189" s="5"/>
      <c r="AQ189" s="5"/>
      <c r="AR189" s="5"/>
      <c r="AS189" s="5"/>
      <c r="AT189" s="5"/>
      <c r="AU189" s="9"/>
      <c r="AV189" s="1"/>
      <c r="AW189" s="1"/>
    </row>
    <row r="190">
      <c r="A190" s="1"/>
      <c r="B190" s="5"/>
      <c r="C190" s="2"/>
      <c r="D190" s="2"/>
      <c r="E190" s="3"/>
      <c r="F190" s="5"/>
      <c r="G190" s="5"/>
      <c r="H190" s="5"/>
      <c r="I190" s="5"/>
      <c r="J190" s="5"/>
      <c r="K190" s="5"/>
      <c r="L190" s="5"/>
      <c r="M190" s="1"/>
      <c r="N190" s="1"/>
      <c r="O190" s="1"/>
      <c r="P190" s="1"/>
      <c r="Q190" s="1"/>
      <c r="R190" s="1"/>
      <c r="S190" s="1"/>
      <c r="T190" s="1"/>
      <c r="U190" s="5"/>
      <c r="V190" s="5"/>
      <c r="W190" s="5"/>
      <c r="X190" s="5"/>
      <c r="Y190" s="5"/>
      <c r="Z190" s="5"/>
      <c r="AA190" s="5"/>
      <c r="AB190" s="5"/>
      <c r="AC190" s="5"/>
      <c r="AD190" s="5"/>
      <c r="AE190" s="6"/>
      <c r="AF190" s="5"/>
      <c r="AG190" s="7"/>
      <c r="AH190" s="6"/>
      <c r="AI190" s="8"/>
      <c r="AJ190" s="5"/>
      <c r="AK190" s="5"/>
      <c r="AL190" s="5"/>
      <c r="AM190" s="5"/>
      <c r="AN190" s="5"/>
      <c r="AO190" s="5"/>
      <c r="AP190" s="5"/>
      <c r="AQ190" s="5"/>
      <c r="AR190" s="5"/>
      <c r="AS190" s="5"/>
      <c r="AT190" s="5"/>
      <c r="AU190" s="9"/>
      <c r="AV190" s="1"/>
      <c r="AW190" s="1"/>
    </row>
    <row r="191">
      <c r="A191" s="1"/>
      <c r="B191" s="5"/>
      <c r="C191" s="2"/>
      <c r="D191" s="2"/>
      <c r="E191" s="3"/>
      <c r="F191" s="5"/>
      <c r="G191" s="5"/>
      <c r="H191" s="5"/>
      <c r="I191" s="5"/>
      <c r="J191" s="5"/>
      <c r="K191" s="5"/>
      <c r="L191" s="5"/>
      <c r="M191" s="1"/>
      <c r="N191" s="1"/>
      <c r="O191" s="1"/>
      <c r="P191" s="1"/>
      <c r="Q191" s="1"/>
      <c r="R191" s="1"/>
      <c r="S191" s="1"/>
      <c r="T191" s="1"/>
      <c r="U191" s="5"/>
      <c r="V191" s="5"/>
      <c r="W191" s="5"/>
      <c r="X191" s="5"/>
      <c r="Y191" s="5"/>
      <c r="Z191" s="5"/>
      <c r="AA191" s="5"/>
      <c r="AB191" s="5"/>
      <c r="AC191" s="5"/>
      <c r="AD191" s="5"/>
      <c r="AE191" s="6"/>
      <c r="AF191" s="5"/>
      <c r="AG191" s="7"/>
      <c r="AH191" s="6"/>
      <c r="AI191" s="8"/>
      <c r="AJ191" s="5"/>
      <c r="AK191" s="5"/>
      <c r="AL191" s="5"/>
      <c r="AM191" s="5"/>
      <c r="AN191" s="5"/>
      <c r="AO191" s="5"/>
      <c r="AP191" s="5"/>
      <c r="AQ191" s="5"/>
      <c r="AR191" s="5"/>
      <c r="AS191" s="5"/>
      <c r="AT191" s="5"/>
      <c r="AU191" s="9"/>
      <c r="AV191" s="1"/>
      <c r="AW191" s="1"/>
    </row>
    <row r="192">
      <c r="A192" s="1"/>
      <c r="B192" s="5"/>
      <c r="C192" s="2"/>
      <c r="D192" s="2"/>
      <c r="E192" s="3"/>
      <c r="F192" s="5"/>
      <c r="G192" s="5"/>
      <c r="H192" s="5"/>
      <c r="I192" s="5"/>
      <c r="J192" s="5"/>
      <c r="K192" s="5"/>
      <c r="L192" s="5"/>
      <c r="M192" s="1"/>
      <c r="N192" s="1"/>
      <c r="O192" s="1"/>
      <c r="P192" s="1"/>
      <c r="Q192" s="1"/>
      <c r="R192" s="1"/>
      <c r="S192" s="1"/>
      <c r="T192" s="1"/>
      <c r="U192" s="5"/>
      <c r="V192" s="5"/>
      <c r="W192" s="5"/>
      <c r="X192" s="5"/>
      <c r="Y192" s="5"/>
      <c r="Z192" s="5"/>
      <c r="AA192" s="5"/>
      <c r="AB192" s="5"/>
      <c r="AC192" s="5"/>
      <c r="AD192" s="5"/>
      <c r="AE192" s="6"/>
      <c r="AF192" s="5"/>
      <c r="AG192" s="7"/>
      <c r="AH192" s="6"/>
      <c r="AI192" s="8"/>
      <c r="AJ192" s="5"/>
      <c r="AK192" s="5"/>
      <c r="AL192" s="5"/>
      <c r="AM192" s="5"/>
      <c r="AN192" s="5"/>
      <c r="AO192" s="5"/>
      <c r="AP192" s="5"/>
      <c r="AQ192" s="5"/>
      <c r="AR192" s="5"/>
      <c r="AS192" s="5"/>
      <c r="AT192" s="5"/>
      <c r="AU192" s="9"/>
      <c r="AV192" s="1"/>
      <c r="AW192" s="1"/>
    </row>
    <row r="193">
      <c r="A193" s="1"/>
      <c r="B193" s="5"/>
      <c r="C193" s="2"/>
      <c r="D193" s="2"/>
      <c r="E193" s="3"/>
      <c r="F193" s="5"/>
      <c r="G193" s="5"/>
      <c r="H193" s="5"/>
      <c r="I193" s="5"/>
      <c r="J193" s="5"/>
      <c r="K193" s="5"/>
      <c r="L193" s="5"/>
      <c r="M193" s="1"/>
      <c r="N193" s="1"/>
      <c r="O193" s="1"/>
      <c r="P193" s="1"/>
      <c r="Q193" s="1"/>
      <c r="R193" s="1"/>
      <c r="S193" s="1"/>
      <c r="T193" s="1"/>
      <c r="U193" s="5"/>
      <c r="V193" s="5"/>
      <c r="W193" s="5"/>
      <c r="X193" s="5"/>
      <c r="Y193" s="5"/>
      <c r="Z193" s="5"/>
      <c r="AA193" s="5"/>
      <c r="AB193" s="5"/>
      <c r="AC193" s="5"/>
      <c r="AD193" s="5"/>
      <c r="AE193" s="6"/>
      <c r="AF193" s="5"/>
      <c r="AG193" s="7"/>
      <c r="AH193" s="6"/>
      <c r="AI193" s="8"/>
      <c r="AJ193" s="5"/>
      <c r="AK193" s="5"/>
      <c r="AL193" s="5"/>
      <c r="AM193" s="5"/>
      <c r="AN193" s="5"/>
      <c r="AO193" s="5"/>
      <c r="AP193" s="5"/>
      <c r="AQ193" s="5"/>
      <c r="AR193" s="5"/>
      <c r="AS193" s="5"/>
      <c r="AT193" s="5"/>
      <c r="AU193" s="9"/>
      <c r="AV193" s="1"/>
      <c r="AW193" s="1"/>
    </row>
    <row r="194">
      <c r="A194" s="1"/>
      <c r="B194" s="5"/>
      <c r="C194" s="2"/>
      <c r="D194" s="2"/>
      <c r="E194" s="3"/>
      <c r="F194" s="5"/>
      <c r="G194" s="5"/>
      <c r="H194" s="5"/>
      <c r="I194" s="5"/>
      <c r="J194" s="5"/>
      <c r="K194" s="5"/>
      <c r="L194" s="5"/>
      <c r="M194" s="1"/>
      <c r="N194" s="1"/>
      <c r="O194" s="1"/>
      <c r="P194" s="1"/>
      <c r="Q194" s="1"/>
      <c r="R194" s="1"/>
      <c r="S194" s="1"/>
      <c r="T194" s="1"/>
      <c r="U194" s="5"/>
      <c r="V194" s="5"/>
      <c r="W194" s="5"/>
      <c r="X194" s="5"/>
      <c r="Y194" s="5"/>
      <c r="Z194" s="5"/>
      <c r="AA194" s="5"/>
      <c r="AB194" s="5"/>
      <c r="AC194" s="5"/>
      <c r="AD194" s="5"/>
      <c r="AE194" s="6"/>
      <c r="AF194" s="5"/>
      <c r="AG194" s="7"/>
      <c r="AH194" s="6"/>
      <c r="AI194" s="8"/>
      <c r="AJ194" s="5"/>
      <c r="AK194" s="5"/>
      <c r="AL194" s="5"/>
      <c r="AM194" s="5"/>
      <c r="AN194" s="5"/>
      <c r="AO194" s="5"/>
      <c r="AP194" s="5"/>
      <c r="AQ194" s="5"/>
      <c r="AR194" s="5"/>
      <c r="AS194" s="5"/>
      <c r="AT194" s="5"/>
      <c r="AU194" s="9"/>
      <c r="AV194" s="1"/>
      <c r="AW194" s="1"/>
    </row>
    <row r="195">
      <c r="A195" s="1"/>
      <c r="B195" s="5"/>
      <c r="C195" s="2"/>
      <c r="D195" s="2"/>
      <c r="E195" s="3"/>
      <c r="F195" s="5"/>
      <c r="G195" s="5"/>
      <c r="H195" s="5"/>
      <c r="I195" s="5"/>
      <c r="J195" s="5"/>
      <c r="K195" s="5"/>
      <c r="L195" s="5"/>
      <c r="M195" s="1"/>
      <c r="N195" s="1"/>
      <c r="O195" s="1"/>
      <c r="P195" s="1"/>
      <c r="Q195" s="1"/>
      <c r="R195" s="1"/>
      <c r="S195" s="1"/>
      <c r="T195" s="1"/>
      <c r="U195" s="5"/>
      <c r="V195" s="5"/>
      <c r="W195" s="5"/>
      <c r="X195" s="5"/>
      <c r="Y195" s="5"/>
      <c r="Z195" s="5"/>
      <c r="AA195" s="5"/>
      <c r="AB195" s="5"/>
      <c r="AC195" s="5"/>
      <c r="AD195" s="5"/>
      <c r="AE195" s="6"/>
      <c r="AF195" s="5"/>
      <c r="AG195" s="7"/>
      <c r="AH195" s="6"/>
      <c r="AI195" s="8"/>
      <c r="AJ195" s="5"/>
      <c r="AK195" s="5"/>
      <c r="AL195" s="5"/>
      <c r="AM195" s="5"/>
      <c r="AN195" s="5"/>
      <c r="AO195" s="5"/>
      <c r="AP195" s="5"/>
      <c r="AQ195" s="5"/>
      <c r="AR195" s="5"/>
      <c r="AS195" s="5"/>
      <c r="AT195" s="5"/>
      <c r="AU195" s="9"/>
      <c r="AV195" s="1"/>
      <c r="AW195" s="1"/>
    </row>
    <row r="196">
      <c r="A196" s="1"/>
      <c r="B196" s="5"/>
      <c r="C196" s="2"/>
      <c r="D196" s="2"/>
      <c r="E196" s="3"/>
      <c r="F196" s="5"/>
      <c r="G196" s="5"/>
      <c r="H196" s="5"/>
      <c r="I196" s="5"/>
      <c r="J196" s="5"/>
      <c r="K196" s="5"/>
      <c r="L196" s="5"/>
      <c r="M196" s="1"/>
      <c r="N196" s="1"/>
      <c r="O196" s="1"/>
      <c r="P196" s="1"/>
      <c r="Q196" s="1"/>
      <c r="R196" s="1"/>
      <c r="S196" s="1"/>
      <c r="T196" s="1"/>
      <c r="U196" s="5"/>
      <c r="V196" s="5"/>
      <c r="W196" s="5"/>
      <c r="X196" s="5"/>
      <c r="Y196" s="5"/>
      <c r="Z196" s="5"/>
      <c r="AA196" s="5"/>
      <c r="AB196" s="5"/>
      <c r="AC196" s="5"/>
      <c r="AD196" s="5"/>
      <c r="AE196" s="6"/>
      <c r="AF196" s="5"/>
      <c r="AG196" s="7"/>
      <c r="AH196" s="6"/>
      <c r="AI196" s="8"/>
      <c r="AJ196" s="5"/>
      <c r="AK196" s="5"/>
      <c r="AL196" s="5"/>
      <c r="AM196" s="5"/>
      <c r="AN196" s="5"/>
      <c r="AO196" s="5"/>
      <c r="AP196" s="5"/>
      <c r="AQ196" s="5"/>
      <c r="AR196" s="5"/>
      <c r="AS196" s="5"/>
      <c r="AT196" s="5"/>
      <c r="AU196" s="9"/>
      <c r="AV196" s="1"/>
      <c r="AW196" s="1"/>
    </row>
    <row r="197">
      <c r="A197" s="1"/>
      <c r="B197" s="5"/>
      <c r="C197" s="2"/>
      <c r="D197" s="2"/>
      <c r="E197" s="3"/>
      <c r="F197" s="5"/>
      <c r="G197" s="5"/>
      <c r="H197" s="5"/>
      <c r="I197" s="5"/>
      <c r="J197" s="5"/>
      <c r="K197" s="5"/>
      <c r="L197" s="5"/>
      <c r="M197" s="1"/>
      <c r="N197" s="1"/>
      <c r="O197" s="1"/>
      <c r="P197" s="1"/>
      <c r="Q197" s="1"/>
      <c r="R197" s="1"/>
      <c r="S197" s="1"/>
      <c r="T197" s="1"/>
      <c r="U197" s="5"/>
      <c r="V197" s="5"/>
      <c r="W197" s="5"/>
      <c r="X197" s="5"/>
      <c r="Y197" s="5"/>
      <c r="Z197" s="5"/>
      <c r="AA197" s="5"/>
      <c r="AB197" s="5"/>
      <c r="AC197" s="5"/>
      <c r="AD197" s="5"/>
      <c r="AE197" s="6"/>
      <c r="AF197" s="5"/>
      <c r="AG197" s="7"/>
      <c r="AH197" s="6"/>
      <c r="AI197" s="8"/>
      <c r="AJ197" s="5"/>
      <c r="AK197" s="5"/>
      <c r="AL197" s="5"/>
      <c r="AM197" s="5"/>
      <c r="AN197" s="5"/>
      <c r="AO197" s="5"/>
      <c r="AP197" s="5"/>
      <c r="AQ197" s="5"/>
      <c r="AR197" s="5"/>
      <c r="AS197" s="5"/>
      <c r="AT197" s="5"/>
      <c r="AU197" s="9"/>
      <c r="AV197" s="1"/>
      <c r="AW197" s="1"/>
    </row>
    <row r="198">
      <c r="A198" s="1"/>
      <c r="B198" s="5"/>
      <c r="C198" s="2"/>
      <c r="D198" s="2"/>
      <c r="E198" s="3"/>
      <c r="F198" s="5"/>
      <c r="G198" s="5"/>
      <c r="H198" s="5"/>
      <c r="I198" s="5"/>
      <c r="J198" s="5"/>
      <c r="K198" s="5"/>
      <c r="L198" s="5"/>
      <c r="M198" s="1"/>
      <c r="N198" s="1"/>
      <c r="O198" s="1"/>
      <c r="P198" s="1"/>
      <c r="Q198" s="1"/>
      <c r="R198" s="1"/>
      <c r="S198" s="1"/>
      <c r="T198" s="1"/>
      <c r="U198" s="5"/>
      <c r="V198" s="5"/>
      <c r="W198" s="5"/>
      <c r="X198" s="5"/>
      <c r="Y198" s="5"/>
      <c r="Z198" s="5"/>
      <c r="AA198" s="5"/>
      <c r="AB198" s="5"/>
      <c r="AC198" s="5"/>
      <c r="AD198" s="5"/>
      <c r="AE198" s="6"/>
      <c r="AF198" s="5"/>
      <c r="AG198" s="7"/>
      <c r="AH198" s="6"/>
      <c r="AI198" s="8"/>
      <c r="AJ198" s="5"/>
      <c r="AK198" s="5"/>
      <c r="AL198" s="5"/>
      <c r="AM198" s="5"/>
      <c r="AN198" s="5"/>
      <c r="AO198" s="5"/>
      <c r="AP198" s="5"/>
      <c r="AQ198" s="5"/>
      <c r="AR198" s="5"/>
      <c r="AS198" s="5"/>
      <c r="AT198" s="5"/>
      <c r="AU198" s="9"/>
      <c r="AV198" s="1"/>
      <c r="AW198" s="1"/>
    </row>
    <row r="199">
      <c r="A199" s="1"/>
      <c r="B199" s="5"/>
      <c r="C199" s="2"/>
      <c r="D199" s="2"/>
      <c r="E199" s="3"/>
      <c r="F199" s="5"/>
      <c r="G199" s="5"/>
      <c r="H199" s="5"/>
      <c r="I199" s="5"/>
      <c r="J199" s="5"/>
      <c r="K199" s="5"/>
      <c r="L199" s="5"/>
      <c r="M199" s="1"/>
      <c r="N199" s="1"/>
      <c r="O199" s="1"/>
      <c r="P199" s="1"/>
      <c r="Q199" s="1"/>
      <c r="R199" s="1"/>
      <c r="S199" s="1"/>
      <c r="T199" s="1"/>
      <c r="U199" s="5"/>
      <c r="V199" s="5"/>
      <c r="W199" s="5"/>
      <c r="X199" s="5"/>
      <c r="Y199" s="5"/>
      <c r="Z199" s="5"/>
      <c r="AA199" s="5"/>
      <c r="AB199" s="5"/>
      <c r="AC199" s="5"/>
      <c r="AD199" s="5"/>
      <c r="AE199" s="6"/>
      <c r="AF199" s="5"/>
      <c r="AG199" s="7"/>
      <c r="AH199" s="6"/>
      <c r="AI199" s="8"/>
      <c r="AJ199" s="5"/>
      <c r="AK199" s="5"/>
      <c r="AL199" s="5"/>
      <c r="AM199" s="5"/>
      <c r="AN199" s="5"/>
      <c r="AO199" s="5"/>
      <c r="AP199" s="5"/>
      <c r="AQ199" s="5"/>
      <c r="AR199" s="5"/>
      <c r="AS199" s="5"/>
      <c r="AT199" s="5"/>
      <c r="AU199" s="9"/>
      <c r="AV199" s="1"/>
      <c r="AW199" s="1"/>
    </row>
    <row r="200">
      <c r="A200" s="1"/>
      <c r="B200" s="5"/>
      <c r="C200" s="2"/>
      <c r="D200" s="2"/>
      <c r="E200" s="3"/>
      <c r="F200" s="5"/>
      <c r="G200" s="5"/>
      <c r="H200" s="5"/>
      <c r="I200" s="5"/>
      <c r="J200" s="5"/>
      <c r="K200" s="5"/>
      <c r="L200" s="5"/>
      <c r="M200" s="1"/>
      <c r="N200" s="1"/>
      <c r="O200" s="1"/>
      <c r="P200" s="1"/>
      <c r="Q200" s="1"/>
      <c r="R200" s="1"/>
      <c r="S200" s="1"/>
      <c r="T200" s="1"/>
      <c r="U200" s="5"/>
      <c r="V200" s="5"/>
      <c r="W200" s="5"/>
      <c r="X200" s="5"/>
      <c r="Y200" s="5"/>
      <c r="Z200" s="5"/>
      <c r="AA200" s="5"/>
      <c r="AB200" s="5"/>
      <c r="AC200" s="5"/>
      <c r="AD200" s="5"/>
      <c r="AE200" s="6"/>
      <c r="AF200" s="5"/>
      <c r="AG200" s="7"/>
      <c r="AH200" s="6"/>
      <c r="AI200" s="8"/>
      <c r="AJ200" s="5"/>
      <c r="AK200" s="5"/>
      <c r="AL200" s="5"/>
      <c r="AM200" s="5"/>
      <c r="AN200" s="5"/>
      <c r="AO200" s="5"/>
      <c r="AP200" s="5"/>
      <c r="AQ200" s="5"/>
      <c r="AR200" s="5"/>
      <c r="AS200" s="5"/>
      <c r="AT200" s="5"/>
      <c r="AU200" s="9"/>
      <c r="AV200" s="1"/>
      <c r="AW200" s="1"/>
    </row>
    <row r="201">
      <c r="A201" s="1"/>
      <c r="B201" s="5"/>
      <c r="C201" s="2"/>
      <c r="D201" s="2"/>
      <c r="E201" s="3"/>
      <c r="F201" s="5"/>
      <c r="G201" s="5"/>
      <c r="H201" s="5"/>
      <c r="I201" s="5"/>
      <c r="J201" s="5"/>
      <c r="K201" s="5"/>
      <c r="L201" s="5"/>
      <c r="M201" s="1"/>
      <c r="N201" s="1"/>
      <c r="O201" s="1"/>
      <c r="P201" s="1"/>
      <c r="Q201" s="1"/>
      <c r="R201" s="1"/>
      <c r="S201" s="1"/>
      <c r="T201" s="1"/>
      <c r="U201" s="5"/>
      <c r="V201" s="5"/>
      <c r="W201" s="5"/>
      <c r="X201" s="5"/>
      <c r="Y201" s="5"/>
      <c r="Z201" s="5"/>
      <c r="AA201" s="5"/>
      <c r="AB201" s="5"/>
      <c r="AC201" s="5"/>
      <c r="AD201" s="5"/>
      <c r="AE201" s="6"/>
      <c r="AF201" s="5"/>
      <c r="AG201" s="7"/>
      <c r="AH201" s="6"/>
      <c r="AI201" s="8"/>
      <c r="AJ201" s="5"/>
      <c r="AK201" s="5"/>
      <c r="AL201" s="5"/>
      <c r="AM201" s="5"/>
      <c r="AN201" s="5"/>
      <c r="AO201" s="5"/>
      <c r="AP201" s="5"/>
      <c r="AQ201" s="5"/>
      <c r="AR201" s="5"/>
      <c r="AS201" s="5"/>
      <c r="AT201" s="5"/>
      <c r="AU201" s="9"/>
      <c r="AV201" s="1"/>
      <c r="AW201" s="1"/>
    </row>
    <row r="202">
      <c r="A202" s="1"/>
      <c r="B202" s="5"/>
      <c r="C202" s="2"/>
      <c r="D202" s="2"/>
      <c r="E202" s="3"/>
      <c r="F202" s="5"/>
      <c r="G202" s="5"/>
      <c r="H202" s="5"/>
      <c r="I202" s="5"/>
      <c r="J202" s="5"/>
      <c r="K202" s="5"/>
      <c r="L202" s="5"/>
      <c r="M202" s="1"/>
      <c r="N202" s="1"/>
      <c r="O202" s="1"/>
      <c r="P202" s="1"/>
      <c r="Q202" s="1"/>
      <c r="R202" s="1"/>
      <c r="S202" s="1"/>
      <c r="T202" s="1"/>
      <c r="U202" s="5"/>
      <c r="V202" s="5"/>
      <c r="W202" s="5"/>
      <c r="X202" s="5"/>
      <c r="Y202" s="5"/>
      <c r="Z202" s="5"/>
      <c r="AA202" s="5"/>
      <c r="AB202" s="5"/>
      <c r="AC202" s="5"/>
      <c r="AD202" s="5"/>
      <c r="AE202" s="6"/>
      <c r="AF202" s="5"/>
      <c r="AG202" s="7"/>
      <c r="AH202" s="6"/>
      <c r="AI202" s="8"/>
      <c r="AJ202" s="5"/>
      <c r="AK202" s="5"/>
      <c r="AL202" s="5"/>
      <c r="AM202" s="5"/>
      <c r="AN202" s="5"/>
      <c r="AO202" s="5"/>
      <c r="AP202" s="5"/>
      <c r="AQ202" s="5"/>
      <c r="AR202" s="5"/>
      <c r="AS202" s="5"/>
      <c r="AT202" s="5"/>
      <c r="AU202" s="9"/>
      <c r="AV202" s="1"/>
      <c r="AW202" s="1"/>
    </row>
    <row r="203">
      <c r="A203" s="1"/>
      <c r="B203" s="5"/>
      <c r="C203" s="2"/>
      <c r="D203" s="2"/>
      <c r="E203" s="3"/>
      <c r="F203" s="5"/>
      <c r="G203" s="5"/>
      <c r="H203" s="5"/>
      <c r="I203" s="5"/>
      <c r="J203" s="5"/>
      <c r="K203" s="5"/>
      <c r="L203" s="5"/>
      <c r="M203" s="1"/>
      <c r="N203" s="1"/>
      <c r="O203" s="1"/>
      <c r="P203" s="1"/>
      <c r="Q203" s="1"/>
      <c r="R203" s="1"/>
      <c r="S203" s="1"/>
      <c r="T203" s="1"/>
      <c r="U203" s="5"/>
      <c r="V203" s="5"/>
      <c r="W203" s="5"/>
      <c r="X203" s="5"/>
      <c r="Y203" s="5"/>
      <c r="Z203" s="5"/>
      <c r="AA203" s="5"/>
      <c r="AB203" s="5"/>
      <c r="AC203" s="5"/>
      <c r="AD203" s="5"/>
      <c r="AE203" s="6"/>
      <c r="AF203" s="5"/>
      <c r="AG203" s="7"/>
      <c r="AH203" s="6"/>
      <c r="AI203" s="8"/>
      <c r="AJ203" s="5"/>
      <c r="AK203" s="5"/>
      <c r="AL203" s="5"/>
      <c r="AM203" s="5"/>
      <c r="AN203" s="5"/>
      <c r="AO203" s="5"/>
      <c r="AP203" s="5"/>
      <c r="AQ203" s="5"/>
      <c r="AR203" s="5"/>
      <c r="AS203" s="5"/>
      <c r="AT203" s="5"/>
      <c r="AU203" s="9"/>
      <c r="AV203" s="1"/>
      <c r="AW203" s="1"/>
    </row>
    <row r="204">
      <c r="A204" s="1"/>
      <c r="B204" s="5"/>
      <c r="C204" s="2"/>
      <c r="D204" s="2"/>
      <c r="E204" s="3"/>
      <c r="F204" s="5"/>
      <c r="G204" s="5"/>
      <c r="H204" s="5"/>
      <c r="I204" s="5"/>
      <c r="J204" s="5"/>
      <c r="K204" s="5"/>
      <c r="L204" s="5"/>
      <c r="M204" s="1"/>
      <c r="N204" s="1"/>
      <c r="O204" s="1"/>
      <c r="P204" s="1"/>
      <c r="Q204" s="1"/>
      <c r="R204" s="1"/>
      <c r="S204" s="1"/>
      <c r="T204" s="1"/>
      <c r="U204" s="5"/>
      <c r="V204" s="5"/>
      <c r="W204" s="5"/>
      <c r="X204" s="5"/>
      <c r="Y204" s="5"/>
      <c r="Z204" s="5"/>
      <c r="AA204" s="5"/>
      <c r="AB204" s="5"/>
      <c r="AC204" s="5"/>
      <c r="AD204" s="5"/>
      <c r="AE204" s="6"/>
      <c r="AF204" s="5"/>
      <c r="AG204" s="7"/>
      <c r="AH204" s="6"/>
      <c r="AI204" s="8"/>
      <c r="AJ204" s="5"/>
      <c r="AK204" s="5"/>
      <c r="AL204" s="5"/>
      <c r="AM204" s="5"/>
      <c r="AN204" s="5"/>
      <c r="AO204" s="5"/>
      <c r="AP204" s="5"/>
      <c r="AQ204" s="5"/>
      <c r="AR204" s="5"/>
      <c r="AS204" s="5"/>
      <c r="AT204" s="5"/>
      <c r="AU204" s="9"/>
      <c r="AV204" s="1"/>
      <c r="AW204" s="1"/>
    </row>
    <row r="205">
      <c r="A205" s="1"/>
      <c r="B205" s="5"/>
      <c r="C205" s="2"/>
      <c r="D205" s="2"/>
      <c r="E205" s="3"/>
      <c r="F205" s="5"/>
      <c r="G205" s="5"/>
      <c r="H205" s="5"/>
      <c r="I205" s="5"/>
      <c r="J205" s="5"/>
      <c r="K205" s="5"/>
      <c r="L205" s="5"/>
      <c r="M205" s="1"/>
      <c r="N205" s="1"/>
      <c r="O205" s="1"/>
      <c r="P205" s="1"/>
      <c r="Q205" s="1"/>
      <c r="R205" s="1"/>
      <c r="S205" s="1"/>
      <c r="T205" s="1"/>
      <c r="U205" s="5"/>
      <c r="V205" s="5"/>
      <c r="W205" s="5"/>
      <c r="X205" s="5"/>
      <c r="Y205" s="5"/>
      <c r="Z205" s="5"/>
      <c r="AA205" s="5"/>
      <c r="AB205" s="5"/>
      <c r="AC205" s="5"/>
      <c r="AD205" s="5"/>
      <c r="AE205" s="6"/>
      <c r="AF205" s="5"/>
      <c r="AG205" s="7"/>
      <c r="AH205" s="6"/>
      <c r="AI205" s="8"/>
      <c r="AJ205" s="5"/>
      <c r="AK205" s="5"/>
      <c r="AL205" s="5"/>
      <c r="AM205" s="5"/>
      <c r="AN205" s="5"/>
      <c r="AO205" s="5"/>
      <c r="AP205" s="5"/>
      <c r="AQ205" s="5"/>
      <c r="AR205" s="5"/>
      <c r="AS205" s="5"/>
      <c r="AT205" s="5"/>
      <c r="AU205" s="9"/>
      <c r="AV205" s="1"/>
      <c r="AW205" s="1"/>
    </row>
    <row r="206">
      <c r="A206" s="1"/>
      <c r="B206" s="5"/>
      <c r="C206" s="2"/>
      <c r="D206" s="2"/>
      <c r="E206" s="3"/>
      <c r="F206" s="5"/>
      <c r="G206" s="5"/>
      <c r="H206" s="5"/>
      <c r="I206" s="5"/>
      <c r="J206" s="5"/>
      <c r="K206" s="5"/>
      <c r="L206" s="5"/>
      <c r="M206" s="1"/>
      <c r="N206" s="1"/>
      <c r="O206" s="1"/>
      <c r="P206" s="1"/>
      <c r="Q206" s="1"/>
      <c r="R206" s="1"/>
      <c r="S206" s="1"/>
      <c r="T206" s="1"/>
      <c r="U206" s="5"/>
      <c r="V206" s="5"/>
      <c r="W206" s="5"/>
      <c r="X206" s="5"/>
      <c r="Y206" s="5"/>
      <c r="Z206" s="5"/>
      <c r="AA206" s="5"/>
      <c r="AB206" s="5"/>
      <c r="AC206" s="5"/>
      <c r="AD206" s="5"/>
      <c r="AE206" s="6"/>
      <c r="AF206" s="5"/>
      <c r="AG206" s="7"/>
      <c r="AH206" s="6"/>
      <c r="AI206" s="8"/>
      <c r="AJ206" s="5"/>
      <c r="AK206" s="5"/>
      <c r="AL206" s="5"/>
      <c r="AM206" s="5"/>
      <c r="AN206" s="5"/>
      <c r="AO206" s="5"/>
      <c r="AP206" s="5"/>
      <c r="AQ206" s="5"/>
      <c r="AR206" s="5"/>
      <c r="AS206" s="5"/>
      <c r="AT206" s="5"/>
      <c r="AU206" s="9"/>
      <c r="AV206" s="1"/>
      <c r="AW206" s="1"/>
    </row>
    <row r="207">
      <c r="A207" s="1"/>
      <c r="B207" s="5"/>
      <c r="C207" s="2"/>
      <c r="D207" s="2"/>
      <c r="E207" s="3"/>
      <c r="F207" s="5"/>
      <c r="G207" s="5"/>
      <c r="H207" s="5"/>
      <c r="I207" s="5"/>
      <c r="J207" s="5"/>
      <c r="K207" s="5"/>
      <c r="L207" s="5"/>
      <c r="M207" s="1"/>
      <c r="N207" s="1"/>
      <c r="O207" s="1"/>
      <c r="P207" s="1"/>
      <c r="Q207" s="1"/>
      <c r="R207" s="1"/>
      <c r="S207" s="1"/>
      <c r="T207" s="1"/>
      <c r="U207" s="5"/>
      <c r="V207" s="5"/>
      <c r="W207" s="5"/>
      <c r="X207" s="5"/>
      <c r="Y207" s="5"/>
      <c r="Z207" s="5"/>
      <c r="AA207" s="5"/>
      <c r="AB207" s="5"/>
      <c r="AC207" s="5"/>
      <c r="AD207" s="5"/>
      <c r="AE207" s="6"/>
      <c r="AF207" s="5"/>
      <c r="AG207" s="7"/>
      <c r="AH207" s="6"/>
      <c r="AI207" s="8"/>
      <c r="AJ207" s="5"/>
      <c r="AK207" s="5"/>
      <c r="AL207" s="5"/>
      <c r="AM207" s="5"/>
      <c r="AN207" s="5"/>
      <c r="AO207" s="5"/>
      <c r="AP207" s="5"/>
      <c r="AQ207" s="5"/>
      <c r="AR207" s="5"/>
      <c r="AS207" s="5"/>
      <c r="AT207" s="5"/>
      <c r="AU207" s="9"/>
      <c r="AV207" s="1"/>
      <c r="AW207" s="1"/>
    </row>
    <row r="208">
      <c r="A208" s="1"/>
      <c r="B208" s="5"/>
      <c r="C208" s="2"/>
      <c r="D208" s="2"/>
      <c r="E208" s="3"/>
      <c r="F208" s="5"/>
      <c r="G208" s="5"/>
      <c r="H208" s="5"/>
      <c r="I208" s="5"/>
      <c r="J208" s="5"/>
      <c r="K208" s="5"/>
      <c r="L208" s="5"/>
      <c r="M208" s="1"/>
      <c r="N208" s="1"/>
      <c r="O208" s="1"/>
      <c r="P208" s="1"/>
      <c r="Q208" s="1"/>
      <c r="R208" s="1"/>
      <c r="S208" s="1"/>
      <c r="T208" s="1"/>
      <c r="U208" s="5"/>
      <c r="V208" s="5"/>
      <c r="W208" s="5"/>
      <c r="X208" s="5"/>
      <c r="Y208" s="5"/>
      <c r="Z208" s="5"/>
      <c r="AA208" s="5"/>
      <c r="AB208" s="5"/>
      <c r="AC208" s="5"/>
      <c r="AD208" s="5"/>
      <c r="AE208" s="6"/>
      <c r="AF208" s="5"/>
      <c r="AG208" s="7"/>
      <c r="AH208" s="6"/>
      <c r="AI208" s="8"/>
      <c r="AJ208" s="5"/>
      <c r="AK208" s="5"/>
      <c r="AL208" s="5"/>
      <c r="AM208" s="5"/>
      <c r="AN208" s="5"/>
      <c r="AO208" s="5"/>
      <c r="AP208" s="5"/>
      <c r="AQ208" s="5"/>
      <c r="AR208" s="5"/>
      <c r="AS208" s="5"/>
      <c r="AT208" s="5"/>
      <c r="AU208" s="9"/>
      <c r="AV208" s="1"/>
      <c r="AW208" s="1"/>
    </row>
    <row r="209">
      <c r="A209" s="1"/>
      <c r="B209" s="5"/>
      <c r="C209" s="2"/>
      <c r="D209" s="2"/>
      <c r="E209" s="3"/>
      <c r="F209" s="5"/>
      <c r="G209" s="5"/>
      <c r="H209" s="5"/>
      <c r="I209" s="5"/>
      <c r="J209" s="5"/>
      <c r="K209" s="5"/>
      <c r="L209" s="5"/>
      <c r="M209" s="1"/>
      <c r="N209" s="1"/>
      <c r="O209" s="1"/>
      <c r="P209" s="1"/>
      <c r="Q209" s="1"/>
      <c r="R209" s="1"/>
      <c r="S209" s="1"/>
      <c r="T209" s="1"/>
      <c r="U209" s="5"/>
      <c r="V209" s="5"/>
      <c r="W209" s="5"/>
      <c r="X209" s="5"/>
      <c r="Y209" s="5"/>
      <c r="Z209" s="5"/>
      <c r="AA209" s="5"/>
      <c r="AB209" s="5"/>
      <c r="AC209" s="5"/>
      <c r="AD209" s="5"/>
      <c r="AE209" s="6"/>
      <c r="AF209" s="5"/>
      <c r="AG209" s="7"/>
      <c r="AH209" s="6"/>
      <c r="AI209" s="8"/>
      <c r="AJ209" s="5"/>
      <c r="AK209" s="5"/>
      <c r="AL209" s="5"/>
      <c r="AM209" s="5"/>
      <c r="AN209" s="5"/>
      <c r="AO209" s="5"/>
      <c r="AP209" s="5"/>
      <c r="AQ209" s="5"/>
      <c r="AR209" s="5"/>
      <c r="AS209" s="5"/>
      <c r="AT209" s="5"/>
      <c r="AU209" s="9"/>
      <c r="AV209" s="1"/>
      <c r="AW209" s="1"/>
    </row>
    <row r="210">
      <c r="A210" s="1"/>
      <c r="B210" s="5"/>
      <c r="C210" s="2"/>
      <c r="D210" s="2"/>
      <c r="E210" s="3"/>
      <c r="F210" s="5"/>
      <c r="G210" s="5"/>
      <c r="H210" s="5"/>
      <c r="I210" s="5"/>
      <c r="J210" s="5"/>
      <c r="K210" s="5"/>
      <c r="L210" s="5"/>
      <c r="M210" s="1"/>
      <c r="N210" s="1"/>
      <c r="O210" s="1"/>
      <c r="P210" s="1"/>
      <c r="Q210" s="1"/>
      <c r="R210" s="1"/>
      <c r="S210" s="1"/>
      <c r="T210" s="1"/>
      <c r="U210" s="5"/>
      <c r="V210" s="5"/>
      <c r="W210" s="5"/>
      <c r="X210" s="5"/>
      <c r="Y210" s="5"/>
      <c r="Z210" s="5"/>
      <c r="AA210" s="5"/>
      <c r="AB210" s="5"/>
      <c r="AC210" s="5"/>
      <c r="AD210" s="5"/>
      <c r="AE210" s="6"/>
      <c r="AF210" s="5"/>
      <c r="AG210" s="7"/>
      <c r="AH210" s="6"/>
      <c r="AI210" s="8"/>
      <c r="AJ210" s="5"/>
      <c r="AK210" s="5"/>
      <c r="AL210" s="5"/>
      <c r="AM210" s="5"/>
      <c r="AN210" s="5"/>
      <c r="AO210" s="5"/>
      <c r="AP210" s="5"/>
      <c r="AQ210" s="5"/>
      <c r="AR210" s="5"/>
      <c r="AS210" s="5"/>
      <c r="AT210" s="5"/>
      <c r="AU210" s="9"/>
      <c r="AV210" s="1"/>
      <c r="AW210" s="1"/>
    </row>
    <row r="211">
      <c r="A211" s="1"/>
      <c r="B211" s="5"/>
      <c r="C211" s="2"/>
      <c r="D211" s="2"/>
      <c r="E211" s="3"/>
      <c r="F211" s="5"/>
      <c r="G211" s="5"/>
      <c r="H211" s="5"/>
      <c r="I211" s="5"/>
      <c r="J211" s="5"/>
      <c r="K211" s="5"/>
      <c r="L211" s="5"/>
      <c r="M211" s="1"/>
      <c r="N211" s="1"/>
      <c r="O211" s="1"/>
      <c r="P211" s="1"/>
      <c r="Q211" s="1"/>
      <c r="R211" s="1"/>
      <c r="S211" s="1"/>
      <c r="T211" s="1"/>
      <c r="U211" s="5"/>
      <c r="V211" s="5"/>
      <c r="W211" s="5"/>
      <c r="X211" s="5"/>
      <c r="Y211" s="5"/>
      <c r="Z211" s="5"/>
      <c r="AA211" s="5"/>
      <c r="AB211" s="5"/>
      <c r="AC211" s="5"/>
      <c r="AD211" s="5"/>
      <c r="AE211" s="6"/>
      <c r="AF211" s="5"/>
      <c r="AG211" s="7"/>
      <c r="AH211" s="6"/>
      <c r="AI211" s="8"/>
      <c r="AJ211" s="5"/>
      <c r="AK211" s="5"/>
      <c r="AL211" s="5"/>
      <c r="AM211" s="5"/>
      <c r="AN211" s="5"/>
      <c r="AO211" s="5"/>
      <c r="AP211" s="5"/>
      <c r="AQ211" s="5"/>
      <c r="AR211" s="5"/>
      <c r="AS211" s="5"/>
      <c r="AT211" s="5"/>
      <c r="AU211" s="9"/>
      <c r="AV211" s="1"/>
      <c r="AW211" s="1"/>
    </row>
    <row r="212">
      <c r="A212" s="1"/>
      <c r="B212" s="5"/>
      <c r="C212" s="2"/>
      <c r="D212" s="2"/>
      <c r="E212" s="3"/>
      <c r="F212" s="5"/>
      <c r="G212" s="5"/>
      <c r="H212" s="5"/>
      <c r="I212" s="5"/>
      <c r="J212" s="5"/>
      <c r="K212" s="5"/>
      <c r="L212" s="5"/>
      <c r="M212" s="1"/>
      <c r="N212" s="1"/>
      <c r="O212" s="1"/>
      <c r="P212" s="1"/>
      <c r="Q212" s="1"/>
      <c r="R212" s="1"/>
      <c r="S212" s="1"/>
      <c r="T212" s="1"/>
      <c r="U212" s="5"/>
      <c r="V212" s="5"/>
      <c r="W212" s="5"/>
      <c r="X212" s="5"/>
      <c r="Y212" s="5"/>
      <c r="Z212" s="5"/>
      <c r="AA212" s="5"/>
      <c r="AB212" s="5"/>
      <c r="AC212" s="5"/>
      <c r="AD212" s="5"/>
      <c r="AE212" s="6"/>
      <c r="AF212" s="5"/>
      <c r="AG212" s="7"/>
      <c r="AH212" s="6"/>
      <c r="AI212" s="8"/>
      <c r="AJ212" s="5"/>
      <c r="AK212" s="5"/>
      <c r="AL212" s="5"/>
      <c r="AM212" s="5"/>
      <c r="AN212" s="5"/>
      <c r="AO212" s="5"/>
      <c r="AP212" s="5"/>
      <c r="AQ212" s="5"/>
      <c r="AR212" s="5"/>
      <c r="AS212" s="5"/>
      <c r="AT212" s="5"/>
      <c r="AU212" s="9"/>
      <c r="AV212" s="1"/>
      <c r="AW212" s="1"/>
    </row>
    <row r="213">
      <c r="A213" s="1"/>
      <c r="B213" s="5"/>
      <c r="C213" s="2"/>
      <c r="D213" s="2"/>
      <c r="E213" s="3"/>
      <c r="F213" s="5"/>
      <c r="G213" s="5"/>
      <c r="H213" s="5"/>
      <c r="I213" s="5"/>
      <c r="J213" s="5"/>
      <c r="K213" s="5"/>
      <c r="L213" s="5"/>
      <c r="M213" s="1"/>
      <c r="N213" s="1"/>
      <c r="O213" s="1"/>
      <c r="P213" s="1"/>
      <c r="Q213" s="1"/>
      <c r="R213" s="1"/>
      <c r="S213" s="1"/>
      <c r="T213" s="1"/>
      <c r="U213" s="5"/>
      <c r="V213" s="5"/>
      <c r="W213" s="5"/>
      <c r="X213" s="5"/>
      <c r="Y213" s="5"/>
      <c r="Z213" s="5"/>
      <c r="AA213" s="5"/>
      <c r="AB213" s="5"/>
      <c r="AC213" s="5"/>
      <c r="AD213" s="5"/>
      <c r="AE213" s="6"/>
      <c r="AF213" s="5"/>
      <c r="AG213" s="7"/>
      <c r="AH213" s="6"/>
      <c r="AI213" s="8"/>
      <c r="AJ213" s="5"/>
      <c r="AK213" s="5"/>
      <c r="AL213" s="5"/>
      <c r="AM213" s="5"/>
      <c r="AN213" s="5"/>
      <c r="AO213" s="5"/>
      <c r="AP213" s="5"/>
      <c r="AQ213" s="5"/>
      <c r="AR213" s="5"/>
      <c r="AS213" s="5"/>
      <c r="AT213" s="5"/>
      <c r="AU213" s="9"/>
      <c r="AV213" s="1"/>
      <c r="AW213" s="1"/>
    </row>
    <row r="214">
      <c r="A214" s="1"/>
      <c r="B214" s="5"/>
      <c r="C214" s="2"/>
      <c r="D214" s="2"/>
      <c r="E214" s="3"/>
      <c r="F214" s="5"/>
      <c r="G214" s="5"/>
      <c r="H214" s="5"/>
      <c r="I214" s="5"/>
      <c r="J214" s="5"/>
      <c r="K214" s="5"/>
      <c r="L214" s="5"/>
      <c r="M214" s="1"/>
      <c r="N214" s="1"/>
      <c r="O214" s="1"/>
      <c r="P214" s="1"/>
      <c r="Q214" s="1"/>
      <c r="R214" s="1"/>
      <c r="S214" s="1"/>
      <c r="T214" s="1"/>
      <c r="U214" s="5"/>
      <c r="V214" s="5"/>
      <c r="W214" s="5"/>
      <c r="X214" s="5"/>
      <c r="Y214" s="5"/>
      <c r="Z214" s="5"/>
      <c r="AA214" s="5"/>
      <c r="AB214" s="5"/>
      <c r="AC214" s="5"/>
      <c r="AD214" s="5"/>
      <c r="AE214" s="6"/>
      <c r="AF214" s="5"/>
      <c r="AG214" s="7"/>
      <c r="AH214" s="6"/>
      <c r="AI214" s="8"/>
      <c r="AJ214" s="5"/>
      <c r="AK214" s="5"/>
      <c r="AL214" s="5"/>
      <c r="AM214" s="5"/>
      <c r="AN214" s="5"/>
      <c r="AO214" s="5"/>
      <c r="AP214" s="5"/>
      <c r="AQ214" s="5"/>
      <c r="AR214" s="5"/>
      <c r="AS214" s="5"/>
      <c r="AT214" s="5"/>
      <c r="AU214" s="9"/>
      <c r="AV214" s="1"/>
      <c r="AW214" s="1"/>
    </row>
    <row r="215">
      <c r="A215" s="1"/>
      <c r="B215" s="5"/>
      <c r="C215" s="2"/>
      <c r="D215" s="2"/>
      <c r="E215" s="3"/>
      <c r="F215" s="5"/>
      <c r="G215" s="5"/>
      <c r="H215" s="5"/>
      <c r="I215" s="5"/>
      <c r="J215" s="5"/>
      <c r="K215" s="5"/>
      <c r="L215" s="5"/>
      <c r="M215" s="1"/>
      <c r="N215" s="1"/>
      <c r="O215" s="1"/>
      <c r="P215" s="1"/>
      <c r="Q215" s="1"/>
      <c r="R215" s="1"/>
      <c r="S215" s="1"/>
      <c r="T215" s="1"/>
      <c r="U215" s="5"/>
      <c r="V215" s="5"/>
      <c r="W215" s="5"/>
      <c r="X215" s="5"/>
      <c r="Y215" s="5"/>
      <c r="Z215" s="5"/>
      <c r="AA215" s="5"/>
      <c r="AB215" s="5"/>
      <c r="AC215" s="5"/>
      <c r="AD215" s="5"/>
      <c r="AE215" s="6"/>
      <c r="AF215" s="5"/>
      <c r="AG215" s="7"/>
      <c r="AH215" s="6"/>
      <c r="AI215" s="8"/>
      <c r="AJ215" s="5"/>
      <c r="AK215" s="5"/>
      <c r="AL215" s="5"/>
      <c r="AM215" s="5"/>
      <c r="AN215" s="5"/>
      <c r="AO215" s="5"/>
      <c r="AP215" s="5"/>
      <c r="AQ215" s="5"/>
      <c r="AR215" s="5"/>
      <c r="AS215" s="5"/>
      <c r="AT215" s="5"/>
      <c r="AU215" s="9"/>
      <c r="AV215" s="1"/>
      <c r="AW215" s="1"/>
    </row>
    <row r="216">
      <c r="A216" s="1"/>
      <c r="B216" s="5"/>
      <c r="C216" s="2"/>
      <c r="D216" s="2"/>
      <c r="E216" s="3"/>
      <c r="F216" s="5"/>
      <c r="G216" s="5"/>
      <c r="H216" s="5"/>
      <c r="I216" s="5"/>
      <c r="J216" s="5"/>
      <c r="K216" s="5"/>
      <c r="L216" s="5"/>
      <c r="M216" s="1"/>
      <c r="N216" s="1"/>
      <c r="O216" s="1"/>
      <c r="P216" s="1"/>
      <c r="Q216" s="1"/>
      <c r="R216" s="1"/>
      <c r="S216" s="1"/>
      <c r="T216" s="1"/>
      <c r="U216" s="5"/>
      <c r="V216" s="5"/>
      <c r="W216" s="5"/>
      <c r="X216" s="5"/>
      <c r="Y216" s="5"/>
      <c r="Z216" s="5"/>
      <c r="AA216" s="5"/>
      <c r="AB216" s="5"/>
      <c r="AC216" s="5"/>
      <c r="AD216" s="5"/>
      <c r="AE216" s="6"/>
      <c r="AF216" s="5"/>
      <c r="AG216" s="7"/>
      <c r="AH216" s="6"/>
      <c r="AI216" s="8"/>
      <c r="AJ216" s="5"/>
      <c r="AK216" s="5"/>
      <c r="AL216" s="5"/>
      <c r="AM216" s="5"/>
      <c r="AN216" s="5"/>
      <c r="AO216" s="5"/>
      <c r="AP216" s="5"/>
      <c r="AQ216" s="5"/>
      <c r="AR216" s="5"/>
      <c r="AS216" s="5"/>
      <c r="AT216" s="5"/>
      <c r="AU216" s="9"/>
      <c r="AV216" s="1"/>
      <c r="AW216" s="1"/>
    </row>
    <row r="217">
      <c r="A217" s="1"/>
      <c r="B217" s="5"/>
      <c r="C217" s="2"/>
      <c r="D217" s="2"/>
      <c r="E217" s="3"/>
      <c r="F217" s="5"/>
      <c r="G217" s="5"/>
      <c r="H217" s="5"/>
      <c r="I217" s="5"/>
      <c r="J217" s="5"/>
      <c r="K217" s="5"/>
      <c r="L217" s="5"/>
      <c r="M217" s="1"/>
      <c r="N217" s="1"/>
      <c r="O217" s="1"/>
      <c r="P217" s="1"/>
      <c r="Q217" s="1"/>
      <c r="R217" s="1"/>
      <c r="S217" s="1"/>
      <c r="T217" s="1"/>
      <c r="U217" s="5"/>
      <c r="V217" s="5"/>
      <c r="W217" s="5"/>
      <c r="X217" s="5"/>
      <c r="Y217" s="5"/>
      <c r="Z217" s="5"/>
      <c r="AA217" s="5"/>
      <c r="AB217" s="5"/>
      <c r="AC217" s="5"/>
      <c r="AD217" s="5"/>
      <c r="AE217" s="6"/>
      <c r="AF217" s="5"/>
      <c r="AG217" s="7"/>
      <c r="AH217" s="6"/>
      <c r="AI217" s="8"/>
      <c r="AJ217" s="5"/>
      <c r="AK217" s="5"/>
      <c r="AL217" s="5"/>
      <c r="AM217" s="5"/>
      <c r="AN217" s="5"/>
      <c r="AO217" s="5"/>
      <c r="AP217" s="5"/>
      <c r="AQ217" s="5"/>
      <c r="AR217" s="5"/>
      <c r="AS217" s="5"/>
      <c r="AT217" s="5"/>
      <c r="AU217" s="9"/>
      <c r="AV217" s="1"/>
      <c r="AW217" s="1"/>
    </row>
    <row r="218">
      <c r="A218" s="1"/>
      <c r="B218" s="5"/>
      <c r="C218" s="2"/>
      <c r="D218" s="2"/>
      <c r="E218" s="3"/>
      <c r="F218" s="5"/>
      <c r="G218" s="5"/>
      <c r="H218" s="5"/>
      <c r="I218" s="5"/>
      <c r="J218" s="5"/>
      <c r="K218" s="5"/>
      <c r="L218" s="5"/>
      <c r="M218" s="1"/>
      <c r="N218" s="1"/>
      <c r="O218" s="1"/>
      <c r="P218" s="1"/>
      <c r="Q218" s="1"/>
      <c r="R218" s="1"/>
      <c r="S218" s="1"/>
      <c r="T218" s="1"/>
      <c r="U218" s="5"/>
      <c r="V218" s="5"/>
      <c r="W218" s="5"/>
      <c r="X218" s="5"/>
      <c r="Y218" s="5"/>
      <c r="Z218" s="5"/>
      <c r="AA218" s="5"/>
      <c r="AB218" s="5"/>
      <c r="AC218" s="5"/>
      <c r="AD218" s="5"/>
      <c r="AE218" s="6"/>
      <c r="AF218" s="5"/>
      <c r="AG218" s="7"/>
      <c r="AH218" s="6"/>
      <c r="AI218" s="8"/>
      <c r="AJ218" s="5"/>
      <c r="AK218" s="5"/>
      <c r="AL218" s="5"/>
      <c r="AM218" s="5"/>
      <c r="AN218" s="5"/>
      <c r="AO218" s="5"/>
      <c r="AP218" s="5"/>
      <c r="AQ218" s="5"/>
      <c r="AR218" s="5"/>
      <c r="AS218" s="5"/>
      <c r="AT218" s="5"/>
      <c r="AU218" s="9"/>
      <c r="AV218" s="1"/>
      <c r="AW218" s="1"/>
    </row>
    <row r="219">
      <c r="A219" s="1"/>
      <c r="B219" s="5"/>
      <c r="C219" s="2"/>
      <c r="D219" s="2"/>
      <c r="E219" s="3"/>
      <c r="F219" s="5"/>
      <c r="G219" s="5"/>
      <c r="H219" s="5"/>
      <c r="I219" s="5"/>
      <c r="J219" s="5"/>
      <c r="K219" s="5"/>
      <c r="L219" s="5"/>
      <c r="M219" s="1"/>
      <c r="N219" s="1"/>
      <c r="O219" s="1"/>
      <c r="P219" s="1"/>
      <c r="Q219" s="1"/>
      <c r="R219" s="1"/>
      <c r="S219" s="1"/>
      <c r="T219" s="1"/>
      <c r="U219" s="5"/>
      <c r="V219" s="5"/>
      <c r="W219" s="5"/>
      <c r="X219" s="5"/>
      <c r="Y219" s="5"/>
      <c r="Z219" s="5"/>
      <c r="AA219" s="5"/>
      <c r="AB219" s="5"/>
      <c r="AC219" s="5"/>
      <c r="AD219" s="5"/>
      <c r="AE219" s="6"/>
      <c r="AF219" s="5"/>
      <c r="AG219" s="7"/>
      <c r="AH219" s="6"/>
      <c r="AI219" s="8"/>
      <c r="AJ219" s="5"/>
      <c r="AK219" s="5"/>
      <c r="AL219" s="5"/>
      <c r="AM219" s="5"/>
      <c r="AN219" s="5"/>
      <c r="AO219" s="5"/>
      <c r="AP219" s="5"/>
      <c r="AQ219" s="5"/>
      <c r="AR219" s="5"/>
      <c r="AS219" s="5"/>
      <c r="AT219" s="5"/>
      <c r="AU219" s="9"/>
      <c r="AV219" s="1"/>
      <c r="AW219" s="1"/>
    </row>
    <row r="220">
      <c r="A220" s="1"/>
      <c r="B220" s="5"/>
      <c r="C220" s="2"/>
      <c r="D220" s="2"/>
      <c r="E220" s="3"/>
      <c r="F220" s="5"/>
      <c r="G220" s="5"/>
      <c r="H220" s="5"/>
      <c r="I220" s="5"/>
      <c r="J220" s="5"/>
      <c r="K220" s="5"/>
      <c r="L220" s="5"/>
      <c r="M220" s="1"/>
      <c r="N220" s="1"/>
      <c r="O220" s="1"/>
      <c r="P220" s="1"/>
      <c r="Q220" s="1"/>
      <c r="R220" s="1"/>
      <c r="S220" s="1"/>
      <c r="T220" s="1"/>
      <c r="U220" s="5"/>
      <c r="V220" s="5"/>
      <c r="W220" s="5"/>
      <c r="X220" s="5"/>
      <c r="Y220" s="5"/>
      <c r="Z220" s="5"/>
      <c r="AA220" s="5"/>
      <c r="AB220" s="5"/>
      <c r="AC220" s="5"/>
      <c r="AD220" s="5"/>
      <c r="AE220" s="6"/>
      <c r="AF220" s="5"/>
      <c r="AG220" s="7"/>
      <c r="AH220" s="6"/>
      <c r="AI220" s="8"/>
      <c r="AJ220" s="5"/>
      <c r="AK220" s="5"/>
      <c r="AL220" s="5"/>
      <c r="AM220" s="5"/>
      <c r="AN220" s="5"/>
      <c r="AO220" s="5"/>
      <c r="AP220" s="5"/>
      <c r="AQ220" s="5"/>
      <c r="AR220" s="5"/>
      <c r="AS220" s="5"/>
      <c r="AT220" s="5"/>
      <c r="AU220" s="9"/>
      <c r="AV220" s="1"/>
      <c r="AW220" s="1"/>
    </row>
    <row r="221">
      <c r="A221" s="1"/>
      <c r="B221" s="5"/>
      <c r="C221" s="2"/>
      <c r="D221" s="2"/>
      <c r="E221" s="3"/>
      <c r="F221" s="5"/>
      <c r="G221" s="5"/>
      <c r="H221" s="5"/>
      <c r="I221" s="5"/>
      <c r="J221" s="5"/>
      <c r="K221" s="5"/>
      <c r="L221" s="5"/>
      <c r="M221" s="1"/>
      <c r="N221" s="1"/>
      <c r="O221" s="1"/>
      <c r="P221" s="1"/>
      <c r="Q221" s="1"/>
      <c r="R221" s="1"/>
      <c r="S221" s="1"/>
      <c r="T221" s="1"/>
      <c r="U221" s="5"/>
      <c r="V221" s="5"/>
      <c r="W221" s="5"/>
      <c r="X221" s="5"/>
      <c r="Y221" s="5"/>
      <c r="Z221" s="5"/>
      <c r="AA221" s="5"/>
      <c r="AB221" s="5"/>
      <c r="AC221" s="5"/>
      <c r="AD221" s="5"/>
      <c r="AE221" s="6"/>
      <c r="AF221" s="5"/>
      <c r="AG221" s="7"/>
      <c r="AH221" s="6"/>
      <c r="AI221" s="8"/>
      <c r="AJ221" s="5"/>
      <c r="AK221" s="5"/>
      <c r="AL221" s="5"/>
      <c r="AM221" s="5"/>
      <c r="AN221" s="5"/>
      <c r="AO221" s="5"/>
      <c r="AP221" s="5"/>
      <c r="AQ221" s="5"/>
      <c r="AR221" s="5"/>
      <c r="AS221" s="5"/>
      <c r="AT221" s="5"/>
      <c r="AU221" s="9"/>
      <c r="AV221" s="1"/>
      <c r="AW221" s="1"/>
    </row>
    <row r="222">
      <c r="A222" s="1"/>
      <c r="B222" s="5"/>
      <c r="C222" s="2"/>
      <c r="D222" s="2"/>
      <c r="E222" s="3"/>
      <c r="F222" s="5"/>
      <c r="G222" s="5"/>
      <c r="H222" s="5"/>
      <c r="I222" s="5"/>
      <c r="J222" s="5"/>
      <c r="K222" s="5"/>
      <c r="L222" s="5"/>
      <c r="M222" s="1"/>
      <c r="N222" s="1"/>
      <c r="O222" s="1"/>
      <c r="P222" s="1"/>
      <c r="Q222" s="1"/>
      <c r="R222" s="1"/>
      <c r="S222" s="1"/>
      <c r="T222" s="1"/>
      <c r="U222" s="5"/>
      <c r="V222" s="5"/>
      <c r="W222" s="5"/>
      <c r="X222" s="5"/>
      <c r="Y222" s="5"/>
      <c r="Z222" s="5"/>
      <c r="AA222" s="5"/>
      <c r="AB222" s="5"/>
      <c r="AC222" s="5"/>
      <c r="AD222" s="5"/>
      <c r="AE222" s="6"/>
      <c r="AF222" s="5"/>
      <c r="AG222" s="7"/>
      <c r="AH222" s="6"/>
      <c r="AI222" s="8"/>
      <c r="AJ222" s="5"/>
      <c r="AK222" s="5"/>
      <c r="AL222" s="5"/>
      <c r="AM222" s="5"/>
      <c r="AN222" s="5"/>
      <c r="AO222" s="5"/>
      <c r="AP222" s="5"/>
      <c r="AQ222" s="5"/>
      <c r="AR222" s="5"/>
      <c r="AS222" s="5"/>
      <c r="AT222" s="5"/>
      <c r="AU222" s="9"/>
      <c r="AV222" s="1"/>
      <c r="AW222" s="1"/>
    </row>
    <row r="223">
      <c r="A223" s="1"/>
      <c r="B223" s="5"/>
      <c r="C223" s="2"/>
      <c r="D223" s="2"/>
      <c r="E223" s="3"/>
      <c r="F223" s="5"/>
      <c r="G223" s="5"/>
      <c r="H223" s="5"/>
      <c r="I223" s="5"/>
      <c r="J223" s="5"/>
      <c r="K223" s="5"/>
      <c r="L223" s="5"/>
      <c r="M223" s="1"/>
      <c r="N223" s="1"/>
      <c r="O223" s="1"/>
      <c r="P223" s="1"/>
      <c r="Q223" s="1"/>
      <c r="R223" s="1"/>
      <c r="S223" s="1"/>
      <c r="T223" s="1"/>
      <c r="U223" s="5"/>
      <c r="V223" s="5"/>
      <c r="W223" s="5"/>
      <c r="X223" s="5"/>
      <c r="Y223" s="5"/>
      <c r="Z223" s="5"/>
      <c r="AA223" s="5"/>
      <c r="AB223" s="5"/>
      <c r="AC223" s="5"/>
      <c r="AD223" s="5"/>
      <c r="AE223" s="6"/>
      <c r="AF223" s="5"/>
      <c r="AG223" s="7"/>
      <c r="AH223" s="6"/>
      <c r="AI223" s="8"/>
      <c r="AJ223" s="5"/>
      <c r="AK223" s="5"/>
      <c r="AL223" s="5"/>
      <c r="AM223" s="5"/>
      <c r="AN223" s="5"/>
      <c r="AO223" s="5"/>
      <c r="AP223" s="5"/>
      <c r="AQ223" s="5"/>
      <c r="AR223" s="5"/>
      <c r="AS223" s="5"/>
      <c r="AT223" s="5"/>
      <c r="AU223" s="9"/>
      <c r="AV223" s="1"/>
      <c r="AW223" s="1"/>
    </row>
    <row r="224">
      <c r="A224" s="1"/>
      <c r="B224" s="5"/>
      <c r="C224" s="2"/>
      <c r="D224" s="2"/>
      <c r="E224" s="3"/>
      <c r="F224" s="5"/>
      <c r="G224" s="5"/>
      <c r="H224" s="5"/>
      <c r="I224" s="5"/>
      <c r="J224" s="5"/>
      <c r="K224" s="5"/>
      <c r="L224" s="5"/>
      <c r="M224" s="1"/>
      <c r="N224" s="1"/>
      <c r="O224" s="1"/>
      <c r="P224" s="1"/>
      <c r="Q224" s="1"/>
      <c r="R224" s="1"/>
      <c r="S224" s="1"/>
      <c r="T224" s="1"/>
      <c r="U224" s="5"/>
      <c r="V224" s="5"/>
      <c r="W224" s="5"/>
      <c r="X224" s="5"/>
      <c r="Y224" s="5"/>
      <c r="Z224" s="5"/>
      <c r="AA224" s="5"/>
      <c r="AB224" s="5"/>
      <c r="AC224" s="5"/>
      <c r="AD224" s="5"/>
      <c r="AE224" s="6"/>
      <c r="AF224" s="5"/>
      <c r="AG224" s="7"/>
      <c r="AH224" s="6"/>
      <c r="AI224" s="8"/>
      <c r="AJ224" s="5"/>
      <c r="AK224" s="5"/>
      <c r="AL224" s="5"/>
      <c r="AM224" s="5"/>
      <c r="AN224" s="5"/>
      <c r="AO224" s="5"/>
      <c r="AP224" s="5"/>
      <c r="AQ224" s="5"/>
      <c r="AR224" s="5"/>
      <c r="AS224" s="5"/>
      <c r="AT224" s="5"/>
      <c r="AU224" s="9"/>
      <c r="AV224" s="1"/>
      <c r="AW224" s="1"/>
    </row>
    <row r="225">
      <c r="A225" s="1"/>
      <c r="B225" s="5"/>
      <c r="C225" s="2"/>
      <c r="D225" s="2"/>
      <c r="E225" s="3"/>
      <c r="F225" s="5"/>
      <c r="G225" s="5"/>
      <c r="H225" s="5"/>
      <c r="I225" s="5"/>
      <c r="J225" s="5"/>
      <c r="K225" s="5"/>
      <c r="L225" s="5"/>
      <c r="M225" s="1"/>
      <c r="N225" s="1"/>
      <c r="O225" s="1"/>
      <c r="P225" s="1"/>
      <c r="Q225" s="1"/>
      <c r="R225" s="1"/>
      <c r="S225" s="1"/>
      <c r="T225" s="1"/>
      <c r="U225" s="5"/>
      <c r="V225" s="5"/>
      <c r="W225" s="5"/>
      <c r="X225" s="5"/>
      <c r="Y225" s="5"/>
      <c r="Z225" s="5"/>
      <c r="AA225" s="5"/>
      <c r="AB225" s="5"/>
      <c r="AC225" s="5"/>
      <c r="AD225" s="5"/>
      <c r="AE225" s="6"/>
      <c r="AF225" s="5"/>
      <c r="AG225" s="7"/>
      <c r="AH225" s="6"/>
      <c r="AI225" s="8"/>
      <c r="AJ225" s="5"/>
      <c r="AK225" s="5"/>
      <c r="AL225" s="5"/>
      <c r="AM225" s="5"/>
      <c r="AN225" s="5"/>
      <c r="AO225" s="5"/>
      <c r="AP225" s="5"/>
      <c r="AQ225" s="5"/>
      <c r="AR225" s="5"/>
      <c r="AS225" s="5"/>
      <c r="AT225" s="5"/>
      <c r="AU225" s="9"/>
      <c r="AV225" s="1"/>
      <c r="AW225" s="1"/>
    </row>
    <row r="226">
      <c r="A226" s="1"/>
      <c r="B226" s="5"/>
      <c r="C226" s="2"/>
      <c r="D226" s="2"/>
      <c r="E226" s="3"/>
      <c r="F226" s="5"/>
      <c r="G226" s="5"/>
      <c r="H226" s="5"/>
      <c r="I226" s="5"/>
      <c r="J226" s="5"/>
      <c r="K226" s="5"/>
      <c r="L226" s="5"/>
      <c r="M226" s="1"/>
      <c r="N226" s="1"/>
      <c r="O226" s="1"/>
      <c r="P226" s="1"/>
      <c r="Q226" s="1"/>
      <c r="R226" s="1"/>
      <c r="S226" s="1"/>
      <c r="T226" s="1"/>
      <c r="U226" s="5"/>
      <c r="V226" s="5"/>
      <c r="W226" s="5"/>
      <c r="X226" s="5"/>
      <c r="Y226" s="5"/>
      <c r="Z226" s="5"/>
      <c r="AA226" s="5"/>
      <c r="AB226" s="5"/>
      <c r="AC226" s="5"/>
      <c r="AD226" s="5"/>
      <c r="AE226" s="6"/>
      <c r="AF226" s="5"/>
      <c r="AG226" s="7"/>
      <c r="AH226" s="6"/>
      <c r="AI226" s="8"/>
      <c r="AJ226" s="5"/>
      <c r="AK226" s="5"/>
      <c r="AL226" s="5"/>
      <c r="AM226" s="5"/>
      <c r="AN226" s="5"/>
      <c r="AO226" s="5"/>
      <c r="AP226" s="5"/>
      <c r="AQ226" s="5"/>
      <c r="AR226" s="5"/>
      <c r="AS226" s="5"/>
      <c r="AT226" s="5"/>
      <c r="AU226" s="9"/>
      <c r="AV226" s="1"/>
      <c r="AW226" s="1"/>
    </row>
    <row r="227">
      <c r="A227" s="1"/>
      <c r="B227" s="5"/>
      <c r="C227" s="2"/>
      <c r="D227" s="2"/>
      <c r="E227" s="3"/>
      <c r="F227" s="5"/>
      <c r="G227" s="5"/>
      <c r="H227" s="5"/>
      <c r="I227" s="5"/>
      <c r="J227" s="5"/>
      <c r="K227" s="5"/>
      <c r="L227" s="5"/>
      <c r="M227" s="1"/>
      <c r="N227" s="1"/>
      <c r="O227" s="1"/>
      <c r="P227" s="1"/>
      <c r="Q227" s="1"/>
      <c r="R227" s="1"/>
      <c r="S227" s="1"/>
      <c r="T227" s="1"/>
      <c r="U227" s="5"/>
      <c r="V227" s="5"/>
      <c r="W227" s="5"/>
      <c r="X227" s="5"/>
      <c r="Y227" s="5"/>
      <c r="Z227" s="5"/>
      <c r="AA227" s="5"/>
      <c r="AB227" s="5"/>
      <c r="AC227" s="5"/>
      <c r="AD227" s="5"/>
      <c r="AE227" s="6"/>
      <c r="AF227" s="5"/>
      <c r="AG227" s="7"/>
      <c r="AH227" s="6"/>
      <c r="AI227" s="8"/>
      <c r="AJ227" s="5"/>
      <c r="AK227" s="5"/>
      <c r="AL227" s="5"/>
      <c r="AM227" s="5"/>
      <c r="AN227" s="5"/>
      <c r="AO227" s="5"/>
      <c r="AP227" s="5"/>
      <c r="AQ227" s="5"/>
      <c r="AR227" s="5"/>
      <c r="AS227" s="5"/>
      <c r="AT227" s="5"/>
      <c r="AU227" s="9"/>
      <c r="AV227" s="1"/>
      <c r="AW227" s="1"/>
    </row>
    <row r="228">
      <c r="A228" s="1"/>
      <c r="B228" s="5"/>
      <c r="C228" s="2"/>
      <c r="D228" s="2"/>
      <c r="E228" s="3"/>
      <c r="F228" s="5"/>
      <c r="G228" s="5"/>
      <c r="H228" s="5"/>
      <c r="I228" s="5"/>
      <c r="J228" s="5"/>
      <c r="K228" s="5"/>
      <c r="L228" s="5"/>
      <c r="M228" s="1"/>
      <c r="N228" s="1"/>
      <c r="O228" s="1"/>
      <c r="P228" s="1"/>
      <c r="Q228" s="1"/>
      <c r="R228" s="1"/>
      <c r="S228" s="1"/>
      <c r="T228" s="1"/>
      <c r="U228" s="5"/>
      <c r="V228" s="5"/>
      <c r="W228" s="5"/>
      <c r="X228" s="5"/>
      <c r="Y228" s="5"/>
      <c r="Z228" s="5"/>
      <c r="AA228" s="5"/>
      <c r="AB228" s="5"/>
      <c r="AC228" s="5"/>
      <c r="AD228" s="5"/>
      <c r="AE228" s="6"/>
      <c r="AF228" s="5"/>
      <c r="AG228" s="7"/>
      <c r="AH228" s="6"/>
      <c r="AI228" s="8"/>
      <c r="AJ228" s="5"/>
      <c r="AK228" s="5"/>
      <c r="AL228" s="5"/>
      <c r="AM228" s="5"/>
      <c r="AN228" s="5"/>
      <c r="AO228" s="5"/>
      <c r="AP228" s="5"/>
      <c r="AQ228" s="5"/>
      <c r="AR228" s="5"/>
      <c r="AS228" s="5"/>
      <c r="AT228" s="5"/>
      <c r="AU228" s="9"/>
      <c r="AV228" s="1"/>
      <c r="AW228" s="1"/>
    </row>
    <row r="229">
      <c r="A229" s="1"/>
      <c r="B229" s="5"/>
      <c r="C229" s="2"/>
      <c r="D229" s="2"/>
      <c r="E229" s="3"/>
      <c r="F229" s="5"/>
      <c r="G229" s="5"/>
      <c r="H229" s="5"/>
      <c r="I229" s="5"/>
      <c r="J229" s="5"/>
      <c r="K229" s="5"/>
      <c r="L229" s="5"/>
      <c r="M229" s="1"/>
      <c r="N229" s="1"/>
      <c r="O229" s="1"/>
      <c r="P229" s="1"/>
      <c r="Q229" s="1"/>
      <c r="R229" s="1"/>
      <c r="S229" s="1"/>
      <c r="T229" s="1"/>
      <c r="U229" s="5"/>
      <c r="V229" s="5"/>
      <c r="W229" s="5"/>
      <c r="X229" s="5"/>
      <c r="Y229" s="5"/>
      <c r="Z229" s="5"/>
      <c r="AA229" s="5"/>
      <c r="AB229" s="5"/>
      <c r="AC229" s="5"/>
      <c r="AD229" s="5"/>
      <c r="AE229" s="6"/>
      <c r="AF229" s="5"/>
      <c r="AG229" s="7"/>
      <c r="AH229" s="6"/>
      <c r="AI229" s="8"/>
      <c r="AJ229" s="5"/>
      <c r="AK229" s="5"/>
      <c r="AL229" s="5"/>
      <c r="AM229" s="5"/>
      <c r="AN229" s="5"/>
      <c r="AO229" s="5"/>
      <c r="AP229" s="5"/>
      <c r="AQ229" s="5"/>
      <c r="AR229" s="5"/>
      <c r="AS229" s="5"/>
      <c r="AT229" s="5"/>
      <c r="AU229" s="9"/>
      <c r="AV229" s="1"/>
      <c r="AW229" s="1"/>
    </row>
    <row r="230">
      <c r="A230" s="1"/>
      <c r="B230" s="5"/>
      <c r="C230" s="2"/>
      <c r="D230" s="2"/>
      <c r="E230" s="3"/>
      <c r="F230" s="5"/>
      <c r="G230" s="5"/>
      <c r="H230" s="5"/>
      <c r="I230" s="5"/>
      <c r="J230" s="5"/>
      <c r="K230" s="5"/>
      <c r="L230" s="5"/>
      <c r="M230" s="1"/>
      <c r="N230" s="1"/>
      <c r="O230" s="1"/>
      <c r="P230" s="1"/>
      <c r="Q230" s="1"/>
      <c r="R230" s="1"/>
      <c r="S230" s="1"/>
      <c r="T230" s="1"/>
      <c r="U230" s="5"/>
      <c r="V230" s="5"/>
      <c r="W230" s="5"/>
      <c r="X230" s="5"/>
      <c r="Y230" s="5"/>
      <c r="Z230" s="5"/>
      <c r="AA230" s="5"/>
      <c r="AB230" s="5"/>
      <c r="AC230" s="5"/>
      <c r="AD230" s="5"/>
      <c r="AE230" s="6"/>
      <c r="AF230" s="5"/>
      <c r="AG230" s="7"/>
      <c r="AH230" s="6"/>
      <c r="AI230" s="8"/>
      <c r="AJ230" s="5"/>
      <c r="AK230" s="5"/>
      <c r="AL230" s="5"/>
      <c r="AM230" s="5"/>
      <c r="AN230" s="5"/>
      <c r="AO230" s="5"/>
      <c r="AP230" s="5"/>
      <c r="AQ230" s="5"/>
      <c r="AR230" s="5"/>
      <c r="AS230" s="5"/>
      <c r="AT230" s="5"/>
      <c r="AU230" s="9"/>
      <c r="AV230" s="1"/>
      <c r="AW230" s="1"/>
    </row>
    <row r="231">
      <c r="A231" s="1"/>
      <c r="B231" s="5"/>
      <c r="C231" s="2"/>
      <c r="D231" s="2"/>
      <c r="E231" s="3"/>
      <c r="F231" s="5"/>
      <c r="G231" s="5"/>
      <c r="H231" s="5"/>
      <c r="I231" s="5"/>
      <c r="J231" s="5"/>
      <c r="K231" s="5"/>
      <c r="L231" s="5"/>
      <c r="M231" s="1"/>
      <c r="N231" s="1"/>
      <c r="O231" s="1"/>
      <c r="P231" s="1"/>
      <c r="Q231" s="1"/>
      <c r="R231" s="1"/>
      <c r="S231" s="1"/>
      <c r="T231" s="1"/>
      <c r="U231" s="5"/>
      <c r="V231" s="5"/>
      <c r="W231" s="5"/>
      <c r="X231" s="5"/>
      <c r="Y231" s="5"/>
      <c r="Z231" s="5"/>
      <c r="AA231" s="5"/>
      <c r="AB231" s="5"/>
      <c r="AC231" s="5"/>
      <c r="AD231" s="5"/>
      <c r="AE231" s="6"/>
      <c r="AF231" s="5"/>
      <c r="AG231" s="7"/>
      <c r="AH231" s="6"/>
      <c r="AI231" s="8"/>
      <c r="AJ231" s="5"/>
      <c r="AK231" s="5"/>
      <c r="AL231" s="5"/>
      <c r="AM231" s="5"/>
      <c r="AN231" s="5"/>
      <c r="AO231" s="5"/>
      <c r="AP231" s="5"/>
      <c r="AQ231" s="5"/>
      <c r="AR231" s="5"/>
      <c r="AS231" s="5"/>
      <c r="AT231" s="5"/>
      <c r="AU231" s="9"/>
      <c r="AV231" s="1"/>
      <c r="AW231" s="1"/>
    </row>
    <row r="232">
      <c r="A232" s="1"/>
      <c r="B232" s="5"/>
      <c r="C232" s="2"/>
      <c r="D232" s="2"/>
      <c r="E232" s="3"/>
      <c r="F232" s="5"/>
      <c r="G232" s="5"/>
      <c r="H232" s="5"/>
      <c r="I232" s="5"/>
      <c r="J232" s="5"/>
      <c r="K232" s="5"/>
      <c r="L232" s="5"/>
      <c r="M232" s="1"/>
      <c r="N232" s="1"/>
      <c r="O232" s="1"/>
      <c r="P232" s="1"/>
      <c r="Q232" s="1"/>
      <c r="R232" s="1"/>
      <c r="S232" s="1"/>
      <c r="T232" s="1"/>
      <c r="U232" s="5"/>
      <c r="V232" s="5"/>
      <c r="W232" s="5"/>
      <c r="X232" s="5"/>
      <c r="Y232" s="5"/>
      <c r="Z232" s="5"/>
      <c r="AA232" s="5"/>
      <c r="AB232" s="5"/>
      <c r="AC232" s="5"/>
      <c r="AD232" s="5"/>
      <c r="AE232" s="6"/>
      <c r="AF232" s="5"/>
      <c r="AG232" s="7"/>
      <c r="AH232" s="6"/>
      <c r="AI232" s="8"/>
      <c r="AJ232" s="5"/>
      <c r="AK232" s="5"/>
      <c r="AL232" s="5"/>
      <c r="AM232" s="5"/>
      <c r="AN232" s="5"/>
      <c r="AO232" s="5"/>
      <c r="AP232" s="5"/>
      <c r="AQ232" s="5"/>
      <c r="AR232" s="5"/>
      <c r="AS232" s="5"/>
      <c r="AT232" s="5"/>
      <c r="AU232" s="9"/>
      <c r="AV232" s="1"/>
      <c r="AW232" s="1"/>
    </row>
    <row r="233">
      <c r="A233" s="1"/>
      <c r="B233" s="5"/>
      <c r="C233" s="2"/>
      <c r="D233" s="2"/>
      <c r="E233" s="3"/>
      <c r="F233" s="5"/>
      <c r="G233" s="5"/>
      <c r="H233" s="5"/>
      <c r="I233" s="5"/>
      <c r="J233" s="5"/>
      <c r="K233" s="5"/>
      <c r="L233" s="5"/>
      <c r="M233" s="1"/>
      <c r="N233" s="1"/>
      <c r="O233" s="1"/>
      <c r="P233" s="1"/>
      <c r="Q233" s="1"/>
      <c r="R233" s="1"/>
      <c r="S233" s="1"/>
      <c r="T233" s="1"/>
      <c r="U233" s="5"/>
      <c r="V233" s="5"/>
      <c r="W233" s="5"/>
      <c r="X233" s="5"/>
      <c r="Y233" s="5"/>
      <c r="Z233" s="5"/>
      <c r="AA233" s="5"/>
      <c r="AB233" s="5"/>
      <c r="AC233" s="5"/>
      <c r="AD233" s="5"/>
      <c r="AE233" s="6"/>
      <c r="AF233" s="5"/>
      <c r="AG233" s="7"/>
      <c r="AH233" s="6"/>
      <c r="AI233" s="8"/>
      <c r="AJ233" s="5"/>
      <c r="AK233" s="5"/>
      <c r="AL233" s="5"/>
      <c r="AM233" s="5"/>
      <c r="AN233" s="5"/>
      <c r="AO233" s="5"/>
      <c r="AP233" s="5"/>
      <c r="AQ233" s="5"/>
      <c r="AR233" s="5"/>
      <c r="AS233" s="5"/>
      <c r="AT233" s="5"/>
      <c r="AU233" s="9"/>
      <c r="AV233" s="1"/>
      <c r="AW233" s="1"/>
    </row>
    <row r="234">
      <c r="A234" s="1"/>
      <c r="B234" s="5"/>
      <c r="C234" s="2"/>
      <c r="D234" s="2"/>
      <c r="E234" s="3"/>
      <c r="F234" s="5"/>
      <c r="G234" s="5"/>
      <c r="H234" s="5"/>
      <c r="I234" s="5"/>
      <c r="J234" s="5"/>
      <c r="K234" s="5"/>
      <c r="L234" s="5"/>
      <c r="M234" s="1"/>
      <c r="N234" s="1"/>
      <c r="O234" s="1"/>
      <c r="P234" s="1"/>
      <c r="Q234" s="1"/>
      <c r="R234" s="1"/>
      <c r="S234" s="1"/>
      <c r="T234" s="1"/>
      <c r="U234" s="5"/>
      <c r="V234" s="5"/>
      <c r="W234" s="5"/>
      <c r="X234" s="5"/>
      <c r="Y234" s="5"/>
      <c r="Z234" s="5"/>
      <c r="AA234" s="5"/>
      <c r="AB234" s="5"/>
      <c r="AC234" s="5"/>
      <c r="AD234" s="5"/>
      <c r="AE234" s="6"/>
      <c r="AF234" s="5"/>
      <c r="AG234" s="7"/>
      <c r="AH234" s="6"/>
      <c r="AI234" s="8"/>
      <c r="AJ234" s="5"/>
      <c r="AK234" s="5"/>
      <c r="AL234" s="5"/>
      <c r="AM234" s="5"/>
      <c r="AN234" s="5"/>
      <c r="AO234" s="5"/>
      <c r="AP234" s="5"/>
      <c r="AQ234" s="5"/>
      <c r="AR234" s="5"/>
      <c r="AS234" s="5"/>
      <c r="AT234" s="5"/>
      <c r="AU234" s="9"/>
      <c r="AV234" s="1"/>
      <c r="AW234" s="1"/>
    </row>
    <row r="235">
      <c r="A235" s="1"/>
      <c r="B235" s="5"/>
      <c r="C235" s="2"/>
      <c r="D235" s="2"/>
      <c r="E235" s="3"/>
      <c r="F235" s="5"/>
      <c r="G235" s="5"/>
      <c r="H235" s="5"/>
      <c r="I235" s="5"/>
      <c r="J235" s="5"/>
      <c r="K235" s="5"/>
      <c r="L235" s="5"/>
      <c r="M235" s="1"/>
      <c r="N235" s="1"/>
      <c r="O235" s="1"/>
      <c r="P235" s="1"/>
      <c r="Q235" s="1"/>
      <c r="R235" s="1"/>
      <c r="S235" s="1"/>
      <c r="T235" s="1"/>
      <c r="U235" s="5"/>
      <c r="V235" s="5"/>
      <c r="W235" s="5"/>
      <c r="X235" s="5"/>
      <c r="Y235" s="5"/>
      <c r="Z235" s="5"/>
      <c r="AA235" s="5"/>
      <c r="AB235" s="5"/>
      <c r="AC235" s="5"/>
      <c r="AD235" s="5"/>
      <c r="AE235" s="6"/>
      <c r="AF235" s="5"/>
      <c r="AG235" s="7"/>
      <c r="AH235" s="6"/>
      <c r="AI235" s="8"/>
      <c r="AJ235" s="5"/>
      <c r="AK235" s="5"/>
      <c r="AL235" s="5"/>
      <c r="AM235" s="5"/>
      <c r="AN235" s="5"/>
      <c r="AO235" s="5"/>
      <c r="AP235" s="5"/>
      <c r="AQ235" s="5"/>
      <c r="AR235" s="5"/>
      <c r="AS235" s="5"/>
      <c r="AT235" s="5"/>
      <c r="AU235" s="9"/>
      <c r="AV235" s="1"/>
      <c r="AW235" s="1"/>
    </row>
    <row r="236">
      <c r="A236" s="1"/>
      <c r="B236" s="5"/>
      <c r="C236" s="2"/>
      <c r="D236" s="2"/>
      <c r="E236" s="3"/>
      <c r="F236" s="5"/>
      <c r="G236" s="5"/>
      <c r="H236" s="5"/>
      <c r="I236" s="5"/>
      <c r="J236" s="5"/>
      <c r="K236" s="5"/>
      <c r="L236" s="5"/>
      <c r="M236" s="1"/>
      <c r="N236" s="1"/>
      <c r="O236" s="1"/>
      <c r="P236" s="1"/>
      <c r="Q236" s="1"/>
      <c r="R236" s="1"/>
      <c r="S236" s="1"/>
      <c r="T236" s="1"/>
      <c r="U236" s="5"/>
      <c r="V236" s="5"/>
      <c r="W236" s="5"/>
      <c r="X236" s="5"/>
      <c r="Y236" s="5"/>
      <c r="Z236" s="5"/>
      <c r="AA236" s="5"/>
      <c r="AB236" s="5"/>
      <c r="AC236" s="5"/>
      <c r="AD236" s="5"/>
      <c r="AE236" s="6"/>
      <c r="AF236" s="5"/>
      <c r="AG236" s="7"/>
      <c r="AH236" s="6"/>
      <c r="AI236" s="8"/>
      <c r="AJ236" s="5"/>
      <c r="AK236" s="5"/>
      <c r="AL236" s="5"/>
      <c r="AM236" s="5"/>
      <c r="AN236" s="5"/>
      <c r="AO236" s="5"/>
      <c r="AP236" s="5"/>
      <c r="AQ236" s="5"/>
      <c r="AR236" s="5"/>
      <c r="AS236" s="5"/>
      <c r="AT236" s="5"/>
      <c r="AU236" s="9"/>
      <c r="AV236" s="1"/>
      <c r="AW236" s="1"/>
    </row>
    <row r="237">
      <c r="A237" s="1"/>
      <c r="B237" s="5"/>
      <c r="C237" s="2"/>
      <c r="D237" s="2"/>
      <c r="E237" s="3"/>
      <c r="F237" s="5"/>
      <c r="G237" s="5"/>
      <c r="H237" s="5"/>
      <c r="I237" s="5"/>
      <c r="J237" s="5"/>
      <c r="K237" s="5"/>
      <c r="L237" s="5"/>
      <c r="M237" s="1"/>
      <c r="N237" s="1"/>
      <c r="O237" s="1"/>
      <c r="P237" s="1"/>
      <c r="Q237" s="1"/>
      <c r="R237" s="1"/>
      <c r="S237" s="1"/>
      <c r="T237" s="1"/>
      <c r="U237" s="5"/>
      <c r="V237" s="5"/>
      <c r="W237" s="5"/>
      <c r="X237" s="5"/>
      <c r="Y237" s="5"/>
      <c r="Z237" s="5"/>
      <c r="AA237" s="5"/>
      <c r="AB237" s="5"/>
      <c r="AC237" s="5"/>
      <c r="AD237" s="5"/>
      <c r="AE237" s="6"/>
      <c r="AF237" s="5"/>
      <c r="AG237" s="7"/>
      <c r="AH237" s="6"/>
      <c r="AI237" s="8"/>
      <c r="AJ237" s="5"/>
      <c r="AK237" s="5"/>
      <c r="AL237" s="5"/>
      <c r="AM237" s="5"/>
      <c r="AN237" s="5"/>
      <c r="AO237" s="5"/>
      <c r="AP237" s="5"/>
      <c r="AQ237" s="5"/>
      <c r="AR237" s="5"/>
      <c r="AS237" s="5"/>
      <c r="AT237" s="5"/>
      <c r="AU237" s="9"/>
      <c r="AV237" s="1"/>
      <c r="AW237" s="1"/>
    </row>
    <row r="238">
      <c r="A238" s="1"/>
      <c r="B238" s="5"/>
      <c r="C238" s="2"/>
      <c r="D238" s="2"/>
      <c r="E238" s="3"/>
      <c r="F238" s="5"/>
      <c r="G238" s="5"/>
      <c r="H238" s="5"/>
      <c r="I238" s="5"/>
      <c r="J238" s="5"/>
      <c r="K238" s="5"/>
      <c r="L238" s="5"/>
      <c r="M238" s="1"/>
      <c r="N238" s="1"/>
      <c r="O238" s="1"/>
      <c r="P238" s="1"/>
      <c r="Q238" s="1"/>
      <c r="R238" s="1"/>
      <c r="S238" s="1"/>
      <c r="T238" s="1"/>
      <c r="U238" s="5"/>
      <c r="V238" s="5"/>
      <c r="W238" s="5"/>
      <c r="X238" s="5"/>
      <c r="Y238" s="5"/>
      <c r="Z238" s="5"/>
      <c r="AA238" s="5"/>
      <c r="AB238" s="5"/>
      <c r="AC238" s="5"/>
      <c r="AD238" s="5"/>
      <c r="AE238" s="6"/>
      <c r="AF238" s="5"/>
      <c r="AG238" s="7"/>
      <c r="AH238" s="6"/>
      <c r="AI238" s="8"/>
      <c r="AJ238" s="5"/>
      <c r="AK238" s="5"/>
      <c r="AL238" s="5"/>
      <c r="AM238" s="5"/>
      <c r="AN238" s="5"/>
      <c r="AO238" s="5"/>
      <c r="AP238" s="5"/>
      <c r="AQ238" s="5"/>
      <c r="AR238" s="5"/>
      <c r="AS238" s="5"/>
      <c r="AT238" s="5"/>
      <c r="AU238" s="9"/>
      <c r="AV238" s="1"/>
      <c r="AW238" s="1"/>
    </row>
    <row r="239">
      <c r="A239" s="1"/>
      <c r="B239" s="5"/>
      <c r="C239" s="2"/>
      <c r="D239" s="2"/>
      <c r="E239" s="3"/>
      <c r="F239" s="5"/>
      <c r="G239" s="5"/>
      <c r="H239" s="5"/>
      <c r="I239" s="5"/>
      <c r="J239" s="5"/>
      <c r="K239" s="5"/>
      <c r="L239" s="5"/>
      <c r="M239" s="1"/>
      <c r="N239" s="1"/>
      <c r="O239" s="1"/>
      <c r="P239" s="1"/>
      <c r="Q239" s="1"/>
      <c r="R239" s="1"/>
      <c r="S239" s="1"/>
      <c r="T239" s="1"/>
      <c r="U239" s="5"/>
      <c r="V239" s="5"/>
      <c r="W239" s="5"/>
      <c r="X239" s="5"/>
      <c r="Y239" s="5"/>
      <c r="Z239" s="5"/>
      <c r="AA239" s="5"/>
      <c r="AB239" s="5"/>
      <c r="AC239" s="5"/>
      <c r="AD239" s="5"/>
      <c r="AE239" s="6"/>
      <c r="AF239" s="5"/>
      <c r="AG239" s="7"/>
      <c r="AH239" s="6"/>
      <c r="AI239" s="8"/>
      <c r="AJ239" s="5"/>
      <c r="AK239" s="5"/>
      <c r="AL239" s="5"/>
      <c r="AM239" s="5"/>
      <c r="AN239" s="5"/>
      <c r="AO239" s="5"/>
      <c r="AP239" s="5"/>
      <c r="AQ239" s="5"/>
      <c r="AR239" s="5"/>
      <c r="AS239" s="5"/>
      <c r="AT239" s="5"/>
      <c r="AU239" s="9"/>
      <c r="AV239" s="1"/>
      <c r="AW239" s="1"/>
    </row>
    <row r="240">
      <c r="A240" s="1"/>
      <c r="B240" s="5"/>
      <c r="C240" s="2"/>
      <c r="D240" s="2"/>
      <c r="E240" s="3"/>
      <c r="F240" s="5"/>
      <c r="G240" s="5"/>
      <c r="H240" s="5"/>
      <c r="I240" s="5"/>
      <c r="J240" s="5"/>
      <c r="K240" s="5"/>
      <c r="L240" s="5"/>
      <c r="M240" s="1"/>
      <c r="N240" s="1"/>
      <c r="O240" s="1"/>
      <c r="P240" s="1"/>
      <c r="Q240" s="1"/>
      <c r="R240" s="1"/>
      <c r="S240" s="1"/>
      <c r="T240" s="1"/>
      <c r="U240" s="5"/>
      <c r="V240" s="5"/>
      <c r="W240" s="5"/>
      <c r="X240" s="5"/>
      <c r="Y240" s="5"/>
      <c r="Z240" s="5"/>
      <c r="AA240" s="5"/>
      <c r="AB240" s="5"/>
      <c r="AC240" s="5"/>
      <c r="AD240" s="5"/>
      <c r="AE240" s="6"/>
      <c r="AF240" s="5"/>
      <c r="AG240" s="7"/>
      <c r="AH240" s="6"/>
      <c r="AI240" s="8"/>
      <c r="AJ240" s="5"/>
      <c r="AK240" s="5"/>
      <c r="AL240" s="5"/>
      <c r="AM240" s="5"/>
      <c r="AN240" s="5"/>
      <c r="AO240" s="5"/>
      <c r="AP240" s="5"/>
      <c r="AQ240" s="5"/>
      <c r="AR240" s="5"/>
      <c r="AS240" s="5"/>
      <c r="AT240" s="5"/>
      <c r="AU240" s="9"/>
      <c r="AV240" s="1"/>
      <c r="AW240" s="1"/>
    </row>
    <row r="241">
      <c r="A241" s="1"/>
      <c r="B241" s="5"/>
      <c r="C241" s="2"/>
      <c r="D241" s="2"/>
      <c r="E241" s="3"/>
      <c r="F241" s="5"/>
      <c r="G241" s="5"/>
      <c r="H241" s="5"/>
      <c r="I241" s="5"/>
      <c r="J241" s="5"/>
      <c r="K241" s="5"/>
      <c r="L241" s="5"/>
      <c r="M241" s="1"/>
      <c r="N241" s="1"/>
      <c r="O241" s="1"/>
      <c r="P241" s="1"/>
      <c r="Q241" s="1"/>
      <c r="R241" s="1"/>
      <c r="S241" s="1"/>
      <c r="T241" s="1"/>
      <c r="U241" s="5"/>
      <c r="V241" s="5"/>
      <c r="W241" s="5"/>
      <c r="X241" s="5"/>
      <c r="Y241" s="5"/>
      <c r="Z241" s="5"/>
      <c r="AA241" s="5"/>
      <c r="AB241" s="5"/>
      <c r="AC241" s="5"/>
      <c r="AD241" s="5"/>
      <c r="AE241" s="6"/>
      <c r="AF241" s="5"/>
      <c r="AG241" s="7"/>
      <c r="AH241" s="6"/>
      <c r="AI241" s="8"/>
      <c r="AJ241" s="5"/>
      <c r="AK241" s="5"/>
      <c r="AL241" s="5"/>
      <c r="AM241" s="5"/>
      <c r="AN241" s="5"/>
      <c r="AO241" s="5"/>
      <c r="AP241" s="5"/>
      <c r="AQ241" s="5"/>
      <c r="AR241" s="5"/>
      <c r="AS241" s="5"/>
      <c r="AT241" s="5"/>
      <c r="AU241" s="9"/>
      <c r="AV241" s="1"/>
      <c r="AW241" s="1"/>
    </row>
    <row r="242">
      <c r="A242" s="1"/>
      <c r="B242" s="5"/>
      <c r="C242" s="2"/>
      <c r="D242" s="2"/>
      <c r="E242" s="3"/>
      <c r="F242" s="5"/>
      <c r="G242" s="5"/>
      <c r="H242" s="5"/>
      <c r="I242" s="5"/>
      <c r="J242" s="5"/>
      <c r="K242" s="5"/>
      <c r="L242" s="5"/>
      <c r="M242" s="1"/>
      <c r="N242" s="1"/>
      <c r="O242" s="1"/>
      <c r="P242" s="1"/>
      <c r="Q242" s="1"/>
      <c r="R242" s="1"/>
      <c r="S242" s="1"/>
      <c r="T242" s="1"/>
      <c r="U242" s="5"/>
      <c r="V242" s="5"/>
      <c r="W242" s="5"/>
      <c r="X242" s="5"/>
      <c r="Y242" s="5"/>
      <c r="Z242" s="5"/>
      <c r="AA242" s="5"/>
      <c r="AB242" s="5"/>
      <c r="AC242" s="5"/>
      <c r="AD242" s="5"/>
      <c r="AE242" s="6"/>
      <c r="AF242" s="5"/>
      <c r="AG242" s="7"/>
      <c r="AH242" s="6"/>
      <c r="AI242" s="8"/>
      <c r="AJ242" s="5"/>
      <c r="AK242" s="5"/>
      <c r="AL242" s="5"/>
      <c r="AM242" s="5"/>
      <c r="AN242" s="5"/>
      <c r="AO242" s="5"/>
      <c r="AP242" s="5"/>
      <c r="AQ242" s="5"/>
      <c r="AR242" s="5"/>
      <c r="AS242" s="5"/>
      <c r="AT242" s="5"/>
      <c r="AU242" s="9"/>
      <c r="AV242" s="1"/>
      <c r="AW242" s="1"/>
    </row>
    <row r="243">
      <c r="A243" s="1"/>
      <c r="B243" s="5"/>
      <c r="C243" s="2"/>
      <c r="D243" s="2"/>
      <c r="E243" s="3"/>
      <c r="F243" s="5"/>
      <c r="G243" s="5"/>
      <c r="H243" s="5"/>
      <c r="I243" s="5"/>
      <c r="J243" s="5"/>
      <c r="K243" s="5"/>
      <c r="L243" s="5"/>
      <c r="M243" s="1"/>
      <c r="N243" s="1"/>
      <c r="O243" s="1"/>
      <c r="P243" s="1"/>
      <c r="Q243" s="1"/>
      <c r="R243" s="1"/>
      <c r="S243" s="1"/>
      <c r="T243" s="1"/>
      <c r="U243" s="5"/>
      <c r="V243" s="5"/>
      <c r="W243" s="5"/>
      <c r="X243" s="5"/>
      <c r="Y243" s="5"/>
      <c r="Z243" s="5"/>
      <c r="AA243" s="5"/>
      <c r="AB243" s="5"/>
      <c r="AC243" s="5"/>
      <c r="AD243" s="5"/>
      <c r="AE243" s="6"/>
      <c r="AF243" s="5"/>
      <c r="AG243" s="7"/>
      <c r="AH243" s="6"/>
      <c r="AI243" s="8"/>
      <c r="AJ243" s="5"/>
      <c r="AK243" s="5"/>
      <c r="AL243" s="5"/>
      <c r="AM243" s="5"/>
      <c r="AN243" s="5"/>
      <c r="AO243" s="5"/>
      <c r="AP243" s="5"/>
      <c r="AQ243" s="5"/>
      <c r="AR243" s="5"/>
      <c r="AS243" s="5"/>
      <c r="AT243" s="5"/>
      <c r="AU243" s="9"/>
      <c r="AV243" s="1"/>
      <c r="AW243" s="1"/>
    </row>
    <row r="244">
      <c r="A244" s="1"/>
      <c r="B244" s="5"/>
      <c r="C244" s="2"/>
      <c r="D244" s="2"/>
      <c r="E244" s="3"/>
      <c r="F244" s="5"/>
      <c r="G244" s="5"/>
      <c r="H244" s="5"/>
      <c r="I244" s="5"/>
      <c r="J244" s="5"/>
      <c r="K244" s="5"/>
      <c r="L244" s="5"/>
      <c r="M244" s="1"/>
      <c r="N244" s="1"/>
      <c r="O244" s="1"/>
      <c r="P244" s="1"/>
      <c r="Q244" s="1"/>
      <c r="R244" s="1"/>
      <c r="S244" s="1"/>
      <c r="T244" s="1"/>
      <c r="U244" s="5"/>
      <c r="V244" s="5"/>
      <c r="W244" s="5"/>
      <c r="X244" s="5"/>
      <c r="Y244" s="5"/>
      <c r="Z244" s="5"/>
      <c r="AA244" s="5"/>
      <c r="AB244" s="5"/>
      <c r="AC244" s="5"/>
      <c r="AD244" s="5"/>
      <c r="AE244" s="6"/>
      <c r="AF244" s="5"/>
      <c r="AG244" s="7"/>
      <c r="AH244" s="6"/>
      <c r="AI244" s="8"/>
      <c r="AJ244" s="5"/>
      <c r="AK244" s="5"/>
      <c r="AL244" s="5"/>
      <c r="AM244" s="5"/>
      <c r="AN244" s="5"/>
      <c r="AO244" s="5"/>
      <c r="AP244" s="5"/>
      <c r="AQ244" s="5"/>
      <c r="AR244" s="5"/>
      <c r="AS244" s="5"/>
      <c r="AT244" s="5"/>
      <c r="AU244" s="9"/>
      <c r="AV244" s="1"/>
      <c r="AW244" s="1"/>
    </row>
    <row r="245">
      <c r="A245" s="1"/>
      <c r="B245" s="5"/>
      <c r="C245" s="2"/>
      <c r="D245" s="2"/>
      <c r="E245" s="3"/>
      <c r="F245" s="5"/>
      <c r="G245" s="5"/>
      <c r="H245" s="5"/>
      <c r="I245" s="5"/>
      <c r="J245" s="5"/>
      <c r="K245" s="5"/>
      <c r="L245" s="5"/>
      <c r="M245" s="1"/>
      <c r="N245" s="1"/>
      <c r="O245" s="1"/>
      <c r="P245" s="1"/>
      <c r="Q245" s="1"/>
      <c r="R245" s="1"/>
      <c r="S245" s="1"/>
      <c r="T245" s="1"/>
      <c r="U245" s="5"/>
      <c r="V245" s="5"/>
      <c r="W245" s="5"/>
      <c r="X245" s="5"/>
      <c r="Y245" s="5"/>
      <c r="Z245" s="5"/>
      <c r="AA245" s="5"/>
      <c r="AB245" s="5"/>
      <c r="AC245" s="5"/>
      <c r="AD245" s="5"/>
      <c r="AE245" s="6"/>
      <c r="AF245" s="5"/>
      <c r="AG245" s="7"/>
      <c r="AH245" s="6"/>
      <c r="AI245" s="8"/>
      <c r="AJ245" s="5"/>
      <c r="AK245" s="5"/>
      <c r="AL245" s="5"/>
      <c r="AM245" s="5"/>
      <c r="AN245" s="5"/>
      <c r="AO245" s="5"/>
      <c r="AP245" s="5"/>
      <c r="AQ245" s="5"/>
      <c r="AR245" s="5"/>
      <c r="AS245" s="5"/>
      <c r="AT245" s="5"/>
      <c r="AU245" s="9"/>
      <c r="AV245" s="1"/>
      <c r="AW245" s="1"/>
    </row>
    <row r="246">
      <c r="A246" s="1"/>
      <c r="B246" s="5"/>
      <c r="C246" s="2"/>
      <c r="D246" s="2"/>
      <c r="E246" s="3"/>
      <c r="F246" s="5"/>
      <c r="G246" s="5"/>
      <c r="H246" s="5"/>
      <c r="I246" s="5"/>
      <c r="J246" s="5"/>
      <c r="K246" s="5"/>
      <c r="L246" s="5"/>
      <c r="M246" s="1"/>
      <c r="N246" s="1"/>
      <c r="O246" s="1"/>
      <c r="P246" s="1"/>
      <c r="Q246" s="1"/>
      <c r="R246" s="1"/>
      <c r="S246" s="1"/>
      <c r="T246" s="1"/>
      <c r="U246" s="5"/>
      <c r="V246" s="5"/>
      <c r="W246" s="5"/>
      <c r="X246" s="5"/>
      <c r="Y246" s="5"/>
      <c r="Z246" s="5"/>
      <c r="AA246" s="5"/>
      <c r="AB246" s="5"/>
      <c r="AC246" s="5"/>
      <c r="AD246" s="5"/>
      <c r="AE246" s="6"/>
      <c r="AF246" s="5"/>
      <c r="AG246" s="7"/>
      <c r="AH246" s="6"/>
      <c r="AI246" s="8"/>
      <c r="AJ246" s="5"/>
      <c r="AK246" s="5"/>
      <c r="AL246" s="5"/>
      <c r="AM246" s="5"/>
      <c r="AN246" s="5"/>
      <c r="AO246" s="5"/>
      <c r="AP246" s="5"/>
      <c r="AQ246" s="5"/>
      <c r="AR246" s="5"/>
      <c r="AS246" s="5"/>
      <c r="AT246" s="5"/>
      <c r="AU246" s="9"/>
      <c r="AV246" s="1"/>
      <c r="AW246" s="1"/>
    </row>
    <row r="247">
      <c r="A247" s="1"/>
      <c r="B247" s="5"/>
      <c r="C247" s="2"/>
      <c r="D247" s="2"/>
      <c r="E247" s="3"/>
      <c r="F247" s="5"/>
      <c r="G247" s="5"/>
      <c r="H247" s="5"/>
      <c r="I247" s="5"/>
      <c r="J247" s="5"/>
      <c r="K247" s="5"/>
      <c r="L247" s="5"/>
      <c r="M247" s="1"/>
      <c r="N247" s="1"/>
      <c r="O247" s="1"/>
      <c r="P247" s="1"/>
      <c r="Q247" s="1"/>
      <c r="R247" s="1"/>
      <c r="S247" s="1"/>
      <c r="T247" s="1"/>
      <c r="U247" s="5"/>
      <c r="V247" s="5"/>
      <c r="W247" s="5"/>
      <c r="X247" s="5"/>
      <c r="Y247" s="5"/>
      <c r="Z247" s="5"/>
      <c r="AA247" s="5"/>
      <c r="AB247" s="5"/>
      <c r="AC247" s="5"/>
      <c r="AD247" s="5"/>
      <c r="AE247" s="6"/>
      <c r="AF247" s="5"/>
      <c r="AG247" s="7"/>
      <c r="AH247" s="6"/>
      <c r="AI247" s="8"/>
      <c r="AJ247" s="5"/>
      <c r="AK247" s="5"/>
      <c r="AL247" s="5"/>
      <c r="AM247" s="5"/>
      <c r="AN247" s="5"/>
      <c r="AO247" s="5"/>
      <c r="AP247" s="5"/>
      <c r="AQ247" s="5"/>
      <c r="AR247" s="5"/>
      <c r="AS247" s="5"/>
      <c r="AT247" s="5"/>
      <c r="AU247" s="9"/>
      <c r="AV247" s="1"/>
      <c r="AW247" s="1"/>
    </row>
    <row r="248">
      <c r="A248" s="1"/>
      <c r="B248" s="5"/>
      <c r="C248" s="2"/>
      <c r="D248" s="2"/>
      <c r="E248" s="3"/>
      <c r="F248" s="5"/>
      <c r="G248" s="5"/>
      <c r="H248" s="5"/>
      <c r="I248" s="5"/>
      <c r="J248" s="5"/>
      <c r="K248" s="5"/>
      <c r="L248" s="5"/>
      <c r="M248" s="1"/>
      <c r="N248" s="1"/>
      <c r="O248" s="1"/>
      <c r="P248" s="1"/>
      <c r="Q248" s="1"/>
      <c r="R248" s="1"/>
      <c r="S248" s="1"/>
      <c r="T248" s="1"/>
      <c r="U248" s="5"/>
      <c r="V248" s="5"/>
      <c r="W248" s="5"/>
      <c r="X248" s="5"/>
      <c r="Y248" s="5"/>
      <c r="Z248" s="5"/>
      <c r="AA248" s="5"/>
      <c r="AB248" s="5"/>
      <c r="AC248" s="5"/>
      <c r="AD248" s="5"/>
      <c r="AE248" s="6"/>
      <c r="AF248" s="5"/>
      <c r="AG248" s="7"/>
      <c r="AH248" s="6"/>
      <c r="AI248" s="8"/>
      <c r="AJ248" s="5"/>
      <c r="AK248" s="5"/>
      <c r="AL248" s="5"/>
      <c r="AM248" s="5"/>
      <c r="AN248" s="5"/>
      <c r="AO248" s="5"/>
      <c r="AP248" s="5"/>
      <c r="AQ248" s="5"/>
      <c r="AR248" s="5"/>
      <c r="AS248" s="5"/>
      <c r="AT248" s="5"/>
      <c r="AU248" s="9"/>
      <c r="AV248" s="1"/>
      <c r="AW248" s="1"/>
    </row>
    <row r="249">
      <c r="A249" s="1"/>
      <c r="B249" s="5"/>
      <c r="C249" s="2"/>
      <c r="D249" s="2"/>
      <c r="E249" s="3"/>
      <c r="F249" s="5"/>
      <c r="G249" s="5"/>
      <c r="H249" s="5"/>
      <c r="I249" s="5"/>
      <c r="J249" s="5"/>
      <c r="K249" s="5"/>
      <c r="L249" s="5"/>
      <c r="M249" s="1"/>
      <c r="N249" s="1"/>
      <c r="O249" s="1"/>
      <c r="P249" s="1"/>
      <c r="Q249" s="1"/>
      <c r="R249" s="1"/>
      <c r="S249" s="1"/>
      <c r="T249" s="1"/>
      <c r="U249" s="5"/>
      <c r="V249" s="5"/>
      <c r="W249" s="5"/>
      <c r="X249" s="5"/>
      <c r="Y249" s="5"/>
      <c r="Z249" s="5"/>
      <c r="AA249" s="5"/>
      <c r="AB249" s="5"/>
      <c r="AC249" s="5"/>
      <c r="AD249" s="5"/>
      <c r="AE249" s="6"/>
      <c r="AF249" s="5"/>
      <c r="AG249" s="7"/>
      <c r="AH249" s="6"/>
      <c r="AI249" s="8"/>
      <c r="AJ249" s="5"/>
      <c r="AK249" s="5"/>
      <c r="AL249" s="5"/>
      <c r="AM249" s="5"/>
      <c r="AN249" s="5"/>
      <c r="AO249" s="5"/>
      <c r="AP249" s="5"/>
      <c r="AQ249" s="5"/>
      <c r="AR249" s="5"/>
      <c r="AS249" s="5"/>
      <c r="AT249" s="5"/>
      <c r="AU249" s="9"/>
      <c r="AV249" s="1"/>
      <c r="AW249" s="1"/>
    </row>
    <row r="250">
      <c r="A250" s="1"/>
      <c r="B250" s="5"/>
      <c r="C250" s="2"/>
      <c r="D250" s="2"/>
      <c r="E250" s="3"/>
      <c r="F250" s="5"/>
      <c r="G250" s="5"/>
      <c r="H250" s="5"/>
      <c r="I250" s="5"/>
      <c r="J250" s="5"/>
      <c r="K250" s="5"/>
      <c r="L250" s="5"/>
      <c r="M250" s="1"/>
      <c r="N250" s="1"/>
      <c r="O250" s="1"/>
      <c r="P250" s="1"/>
      <c r="Q250" s="1"/>
      <c r="R250" s="1"/>
      <c r="S250" s="1"/>
      <c r="T250" s="1"/>
      <c r="U250" s="5"/>
      <c r="V250" s="5"/>
      <c r="W250" s="5"/>
      <c r="X250" s="5"/>
      <c r="Y250" s="5"/>
      <c r="Z250" s="5"/>
      <c r="AA250" s="5"/>
      <c r="AB250" s="5"/>
      <c r="AC250" s="5"/>
      <c r="AD250" s="5"/>
      <c r="AE250" s="6"/>
      <c r="AF250" s="5"/>
      <c r="AG250" s="7"/>
      <c r="AH250" s="6"/>
      <c r="AI250" s="8"/>
      <c r="AJ250" s="5"/>
      <c r="AK250" s="5"/>
      <c r="AL250" s="5"/>
      <c r="AM250" s="5"/>
      <c r="AN250" s="5"/>
      <c r="AO250" s="5"/>
      <c r="AP250" s="5"/>
      <c r="AQ250" s="5"/>
      <c r="AR250" s="5"/>
      <c r="AS250" s="5"/>
      <c r="AT250" s="5"/>
      <c r="AU250" s="9"/>
      <c r="AV250" s="1"/>
      <c r="AW250" s="1"/>
    </row>
    <row r="251">
      <c r="A251" s="1"/>
      <c r="B251" s="5"/>
      <c r="C251" s="2"/>
      <c r="D251" s="2"/>
      <c r="E251" s="3"/>
      <c r="F251" s="5"/>
      <c r="G251" s="5"/>
      <c r="H251" s="5"/>
      <c r="I251" s="5"/>
      <c r="J251" s="5"/>
      <c r="K251" s="5"/>
      <c r="L251" s="5"/>
      <c r="M251" s="1"/>
      <c r="N251" s="1"/>
      <c r="O251" s="1"/>
      <c r="P251" s="1"/>
      <c r="Q251" s="1"/>
      <c r="R251" s="1"/>
      <c r="S251" s="1"/>
      <c r="T251" s="1"/>
      <c r="U251" s="5"/>
      <c r="V251" s="5"/>
      <c r="W251" s="5"/>
      <c r="X251" s="5"/>
      <c r="Y251" s="5"/>
      <c r="Z251" s="5"/>
      <c r="AA251" s="5"/>
      <c r="AB251" s="5"/>
      <c r="AC251" s="5"/>
      <c r="AD251" s="5"/>
      <c r="AE251" s="6"/>
      <c r="AF251" s="5"/>
      <c r="AG251" s="7"/>
      <c r="AH251" s="6"/>
      <c r="AI251" s="8"/>
      <c r="AJ251" s="5"/>
      <c r="AK251" s="5"/>
      <c r="AL251" s="5"/>
      <c r="AM251" s="5"/>
      <c r="AN251" s="5"/>
      <c r="AO251" s="5"/>
      <c r="AP251" s="5"/>
      <c r="AQ251" s="5"/>
      <c r="AR251" s="5"/>
      <c r="AS251" s="5"/>
      <c r="AT251" s="5"/>
      <c r="AU251" s="9"/>
      <c r="AV251" s="1"/>
      <c r="AW251" s="1"/>
    </row>
    <row r="252">
      <c r="A252" s="1"/>
      <c r="B252" s="5"/>
      <c r="C252" s="2"/>
      <c r="D252" s="2"/>
      <c r="E252" s="3"/>
      <c r="F252" s="5"/>
      <c r="G252" s="5"/>
      <c r="H252" s="5"/>
      <c r="I252" s="5"/>
      <c r="J252" s="5"/>
      <c r="K252" s="5"/>
      <c r="L252" s="5"/>
      <c r="M252" s="1"/>
      <c r="N252" s="1"/>
      <c r="O252" s="1"/>
      <c r="P252" s="1"/>
      <c r="Q252" s="1"/>
      <c r="R252" s="1"/>
      <c r="S252" s="1"/>
      <c r="T252" s="1"/>
      <c r="U252" s="5"/>
      <c r="V252" s="5"/>
      <c r="W252" s="5"/>
      <c r="X252" s="5"/>
      <c r="Y252" s="5"/>
      <c r="Z252" s="5"/>
      <c r="AA252" s="5"/>
      <c r="AB252" s="5"/>
      <c r="AC252" s="5"/>
      <c r="AD252" s="5"/>
      <c r="AE252" s="6"/>
      <c r="AF252" s="5"/>
      <c r="AG252" s="7"/>
      <c r="AH252" s="6"/>
      <c r="AI252" s="8"/>
      <c r="AJ252" s="5"/>
      <c r="AK252" s="5"/>
      <c r="AL252" s="5"/>
      <c r="AM252" s="5"/>
      <c r="AN252" s="5"/>
      <c r="AO252" s="5"/>
      <c r="AP252" s="5"/>
      <c r="AQ252" s="5"/>
      <c r="AR252" s="5"/>
      <c r="AS252" s="5"/>
      <c r="AT252" s="5"/>
      <c r="AU252" s="9"/>
      <c r="AV252" s="1"/>
      <c r="AW252" s="1"/>
    </row>
    <row r="253">
      <c r="A253" s="1"/>
      <c r="B253" s="5"/>
      <c r="C253" s="2"/>
      <c r="D253" s="2"/>
      <c r="E253" s="3"/>
      <c r="F253" s="5"/>
      <c r="G253" s="5"/>
      <c r="H253" s="5"/>
      <c r="I253" s="5"/>
      <c r="J253" s="5"/>
      <c r="K253" s="5"/>
      <c r="L253" s="5"/>
      <c r="M253" s="1"/>
      <c r="N253" s="1"/>
      <c r="O253" s="1"/>
      <c r="P253" s="1"/>
      <c r="Q253" s="1"/>
      <c r="R253" s="1"/>
      <c r="S253" s="1"/>
      <c r="T253" s="1"/>
      <c r="U253" s="5"/>
      <c r="V253" s="5"/>
      <c r="W253" s="5"/>
      <c r="X253" s="5"/>
      <c r="Y253" s="5"/>
      <c r="Z253" s="5"/>
      <c r="AA253" s="5"/>
      <c r="AB253" s="5"/>
      <c r="AC253" s="5"/>
      <c r="AD253" s="5"/>
      <c r="AE253" s="6"/>
      <c r="AF253" s="5"/>
      <c r="AG253" s="7"/>
      <c r="AH253" s="6"/>
      <c r="AI253" s="8"/>
      <c r="AJ253" s="5"/>
      <c r="AK253" s="5"/>
      <c r="AL253" s="5"/>
      <c r="AM253" s="5"/>
      <c r="AN253" s="5"/>
      <c r="AO253" s="5"/>
      <c r="AP253" s="5"/>
      <c r="AQ253" s="5"/>
      <c r="AR253" s="5"/>
      <c r="AS253" s="5"/>
      <c r="AT253" s="5"/>
      <c r="AU253" s="9"/>
      <c r="AV253" s="1"/>
      <c r="AW253" s="1"/>
    </row>
    <row r="254">
      <c r="A254" s="1"/>
      <c r="B254" s="5"/>
      <c r="C254" s="2"/>
      <c r="D254" s="2"/>
      <c r="E254" s="3"/>
      <c r="F254" s="5"/>
      <c r="G254" s="5"/>
      <c r="H254" s="5"/>
      <c r="I254" s="5"/>
      <c r="J254" s="5"/>
      <c r="K254" s="5"/>
      <c r="L254" s="5"/>
      <c r="M254" s="1"/>
      <c r="N254" s="1"/>
      <c r="O254" s="1"/>
      <c r="P254" s="1"/>
      <c r="Q254" s="1"/>
      <c r="R254" s="1"/>
      <c r="S254" s="1"/>
      <c r="T254" s="1"/>
      <c r="U254" s="5"/>
      <c r="V254" s="5"/>
      <c r="W254" s="5"/>
      <c r="X254" s="5"/>
      <c r="Y254" s="5"/>
      <c r="Z254" s="5"/>
      <c r="AA254" s="5"/>
      <c r="AB254" s="5"/>
      <c r="AC254" s="5"/>
      <c r="AD254" s="5"/>
      <c r="AE254" s="6"/>
      <c r="AF254" s="5"/>
      <c r="AG254" s="7"/>
      <c r="AH254" s="6"/>
      <c r="AI254" s="8"/>
      <c r="AJ254" s="5"/>
      <c r="AK254" s="5"/>
      <c r="AL254" s="5"/>
      <c r="AM254" s="5"/>
      <c r="AN254" s="5"/>
      <c r="AO254" s="5"/>
      <c r="AP254" s="5"/>
      <c r="AQ254" s="5"/>
      <c r="AR254" s="5"/>
      <c r="AS254" s="5"/>
      <c r="AT254" s="5"/>
      <c r="AU254" s="9"/>
      <c r="AV254" s="1"/>
      <c r="AW254" s="1"/>
    </row>
    <row r="255">
      <c r="A255" s="1"/>
      <c r="B255" s="5"/>
      <c r="C255" s="2"/>
      <c r="D255" s="2"/>
      <c r="E255" s="3"/>
      <c r="F255" s="5"/>
      <c r="G255" s="5"/>
      <c r="H255" s="5"/>
      <c r="I255" s="5"/>
      <c r="J255" s="5"/>
      <c r="K255" s="5"/>
      <c r="L255" s="5"/>
      <c r="M255" s="1"/>
      <c r="N255" s="1"/>
      <c r="O255" s="1"/>
      <c r="P255" s="1"/>
      <c r="Q255" s="1"/>
      <c r="R255" s="1"/>
      <c r="S255" s="1"/>
      <c r="T255" s="1"/>
      <c r="U255" s="5"/>
      <c r="V255" s="5"/>
      <c r="W255" s="5"/>
      <c r="X255" s="5"/>
      <c r="Y255" s="5"/>
      <c r="Z255" s="5"/>
      <c r="AA255" s="5"/>
      <c r="AB255" s="5"/>
      <c r="AC255" s="5"/>
      <c r="AD255" s="5"/>
      <c r="AE255" s="6"/>
      <c r="AF255" s="5"/>
      <c r="AG255" s="7"/>
      <c r="AH255" s="6"/>
      <c r="AI255" s="8"/>
      <c r="AJ255" s="5"/>
      <c r="AK255" s="5"/>
      <c r="AL255" s="5"/>
      <c r="AM255" s="5"/>
      <c r="AN255" s="5"/>
      <c r="AO255" s="5"/>
      <c r="AP255" s="5"/>
      <c r="AQ255" s="5"/>
      <c r="AR255" s="5"/>
      <c r="AS255" s="5"/>
      <c r="AT255" s="5"/>
      <c r="AU255" s="9"/>
      <c r="AV255" s="1"/>
      <c r="AW255" s="1"/>
    </row>
    <row r="256">
      <c r="A256" s="1"/>
      <c r="B256" s="5"/>
      <c r="C256" s="2"/>
      <c r="D256" s="2"/>
      <c r="E256" s="3"/>
      <c r="F256" s="5"/>
      <c r="G256" s="5"/>
      <c r="H256" s="5"/>
      <c r="I256" s="5"/>
      <c r="J256" s="5"/>
      <c r="K256" s="5"/>
      <c r="L256" s="5"/>
      <c r="M256" s="1"/>
      <c r="N256" s="1"/>
      <c r="O256" s="1"/>
      <c r="P256" s="1"/>
      <c r="Q256" s="1"/>
      <c r="R256" s="1"/>
      <c r="S256" s="1"/>
      <c r="T256" s="1"/>
      <c r="U256" s="5"/>
      <c r="V256" s="5"/>
      <c r="W256" s="5"/>
      <c r="X256" s="5"/>
      <c r="Y256" s="5"/>
      <c r="Z256" s="5"/>
      <c r="AA256" s="5"/>
      <c r="AB256" s="5"/>
      <c r="AC256" s="5"/>
      <c r="AD256" s="5"/>
      <c r="AE256" s="6"/>
      <c r="AF256" s="5"/>
      <c r="AG256" s="7"/>
      <c r="AH256" s="6"/>
      <c r="AI256" s="8"/>
      <c r="AJ256" s="5"/>
      <c r="AK256" s="5"/>
      <c r="AL256" s="5"/>
      <c r="AM256" s="5"/>
      <c r="AN256" s="5"/>
      <c r="AO256" s="5"/>
      <c r="AP256" s="5"/>
      <c r="AQ256" s="5"/>
      <c r="AR256" s="5"/>
      <c r="AS256" s="5"/>
      <c r="AT256" s="5"/>
      <c r="AU256" s="9"/>
      <c r="AV256" s="1"/>
      <c r="AW256" s="1"/>
    </row>
    <row r="257">
      <c r="A257" s="1"/>
      <c r="B257" s="5"/>
      <c r="C257" s="2"/>
      <c r="D257" s="2"/>
      <c r="E257" s="3"/>
      <c r="F257" s="5"/>
      <c r="G257" s="5"/>
      <c r="H257" s="5"/>
      <c r="I257" s="5"/>
      <c r="J257" s="5"/>
      <c r="K257" s="5"/>
      <c r="L257" s="5"/>
      <c r="M257" s="1"/>
      <c r="N257" s="1"/>
      <c r="O257" s="1"/>
      <c r="P257" s="1"/>
      <c r="Q257" s="1"/>
      <c r="R257" s="1"/>
      <c r="S257" s="1"/>
      <c r="T257" s="1"/>
      <c r="U257" s="5"/>
      <c r="V257" s="5"/>
      <c r="W257" s="5"/>
      <c r="X257" s="5"/>
      <c r="Y257" s="5"/>
      <c r="Z257" s="5"/>
      <c r="AA257" s="5"/>
      <c r="AB257" s="5"/>
      <c r="AC257" s="5"/>
      <c r="AD257" s="5"/>
      <c r="AE257" s="6"/>
      <c r="AF257" s="5"/>
      <c r="AG257" s="7"/>
      <c r="AH257" s="6"/>
      <c r="AI257" s="8"/>
      <c r="AJ257" s="5"/>
      <c r="AK257" s="5"/>
      <c r="AL257" s="5"/>
      <c r="AM257" s="5"/>
      <c r="AN257" s="5"/>
      <c r="AO257" s="5"/>
      <c r="AP257" s="5"/>
      <c r="AQ257" s="5"/>
      <c r="AR257" s="5"/>
      <c r="AS257" s="5"/>
      <c r="AT257" s="5"/>
      <c r="AU257" s="9"/>
      <c r="AV257" s="1"/>
      <c r="AW257" s="1"/>
    </row>
    <row r="258">
      <c r="A258" s="1"/>
      <c r="B258" s="5"/>
      <c r="C258" s="2"/>
      <c r="D258" s="2"/>
      <c r="E258" s="3"/>
      <c r="F258" s="5"/>
      <c r="G258" s="5"/>
      <c r="H258" s="5"/>
      <c r="I258" s="5"/>
      <c r="J258" s="5"/>
      <c r="K258" s="5"/>
      <c r="L258" s="5"/>
      <c r="M258" s="1"/>
      <c r="N258" s="1"/>
      <c r="O258" s="1"/>
      <c r="P258" s="1"/>
      <c r="Q258" s="1"/>
      <c r="R258" s="1"/>
      <c r="S258" s="1"/>
      <c r="T258" s="1"/>
      <c r="U258" s="5"/>
      <c r="V258" s="5"/>
      <c r="W258" s="5"/>
      <c r="X258" s="5"/>
      <c r="Y258" s="5"/>
      <c r="Z258" s="5"/>
      <c r="AA258" s="5"/>
      <c r="AB258" s="5"/>
      <c r="AC258" s="5"/>
      <c r="AD258" s="5"/>
      <c r="AE258" s="6"/>
      <c r="AF258" s="5"/>
      <c r="AG258" s="7"/>
      <c r="AH258" s="6"/>
      <c r="AI258" s="8"/>
      <c r="AJ258" s="5"/>
      <c r="AK258" s="5"/>
      <c r="AL258" s="5"/>
      <c r="AM258" s="5"/>
      <c r="AN258" s="5"/>
      <c r="AO258" s="5"/>
      <c r="AP258" s="5"/>
      <c r="AQ258" s="5"/>
      <c r="AR258" s="5"/>
      <c r="AS258" s="5"/>
      <c r="AT258" s="5"/>
      <c r="AU258" s="9"/>
      <c r="AV258" s="1"/>
      <c r="AW258" s="1"/>
    </row>
    <row r="259">
      <c r="A259" s="1"/>
      <c r="B259" s="5"/>
      <c r="C259" s="2"/>
      <c r="D259" s="2"/>
      <c r="E259" s="3"/>
      <c r="F259" s="5"/>
      <c r="G259" s="5"/>
      <c r="H259" s="5"/>
      <c r="I259" s="5"/>
      <c r="J259" s="5"/>
      <c r="K259" s="5"/>
      <c r="L259" s="5"/>
      <c r="M259" s="1"/>
      <c r="N259" s="1"/>
      <c r="O259" s="1"/>
      <c r="P259" s="1"/>
      <c r="Q259" s="1"/>
      <c r="R259" s="1"/>
      <c r="S259" s="1"/>
      <c r="T259" s="1"/>
      <c r="U259" s="5"/>
      <c r="V259" s="5"/>
      <c r="W259" s="5"/>
      <c r="X259" s="5"/>
      <c r="Y259" s="5"/>
      <c r="Z259" s="5"/>
      <c r="AA259" s="5"/>
      <c r="AB259" s="5"/>
      <c r="AC259" s="5"/>
      <c r="AD259" s="5"/>
      <c r="AE259" s="6"/>
      <c r="AF259" s="5"/>
      <c r="AG259" s="7"/>
      <c r="AH259" s="6"/>
      <c r="AI259" s="8"/>
      <c r="AJ259" s="5"/>
      <c r="AK259" s="5"/>
      <c r="AL259" s="5"/>
      <c r="AM259" s="5"/>
      <c r="AN259" s="5"/>
      <c r="AO259" s="5"/>
      <c r="AP259" s="5"/>
      <c r="AQ259" s="5"/>
      <c r="AR259" s="5"/>
      <c r="AS259" s="5"/>
      <c r="AT259" s="5"/>
      <c r="AU259" s="9"/>
      <c r="AV259" s="1"/>
      <c r="AW259" s="1"/>
    </row>
    <row r="260">
      <c r="A260" s="1"/>
      <c r="B260" s="5"/>
      <c r="C260" s="2"/>
      <c r="D260" s="2"/>
      <c r="E260" s="3"/>
      <c r="F260" s="5"/>
      <c r="G260" s="5"/>
      <c r="H260" s="5"/>
      <c r="I260" s="5"/>
      <c r="J260" s="5"/>
      <c r="K260" s="5"/>
      <c r="L260" s="5"/>
      <c r="M260" s="1"/>
      <c r="N260" s="1"/>
      <c r="O260" s="1"/>
      <c r="P260" s="1"/>
      <c r="Q260" s="1"/>
      <c r="R260" s="1"/>
      <c r="S260" s="1"/>
      <c r="T260" s="1"/>
      <c r="U260" s="5"/>
      <c r="V260" s="5"/>
      <c r="W260" s="5"/>
      <c r="X260" s="5"/>
      <c r="Y260" s="5"/>
      <c r="Z260" s="5"/>
      <c r="AA260" s="5"/>
      <c r="AB260" s="5"/>
      <c r="AC260" s="5"/>
      <c r="AD260" s="5"/>
      <c r="AE260" s="6"/>
      <c r="AF260" s="5"/>
      <c r="AG260" s="7"/>
      <c r="AH260" s="6"/>
      <c r="AI260" s="8"/>
      <c r="AJ260" s="5"/>
      <c r="AK260" s="5"/>
      <c r="AL260" s="5"/>
      <c r="AM260" s="5"/>
      <c r="AN260" s="5"/>
      <c r="AO260" s="5"/>
      <c r="AP260" s="5"/>
      <c r="AQ260" s="5"/>
      <c r="AR260" s="5"/>
      <c r="AS260" s="5"/>
      <c r="AT260" s="5"/>
      <c r="AU260" s="9"/>
      <c r="AV260" s="1"/>
      <c r="AW260" s="1"/>
    </row>
    <row r="261">
      <c r="A261" s="1"/>
      <c r="B261" s="5"/>
      <c r="C261" s="2"/>
      <c r="D261" s="2"/>
      <c r="E261" s="3"/>
      <c r="F261" s="5"/>
      <c r="G261" s="5"/>
      <c r="H261" s="5"/>
      <c r="I261" s="5"/>
      <c r="J261" s="5"/>
      <c r="K261" s="5"/>
      <c r="L261" s="5"/>
      <c r="M261" s="1"/>
      <c r="N261" s="1"/>
      <c r="O261" s="1"/>
      <c r="P261" s="1"/>
      <c r="Q261" s="1"/>
      <c r="R261" s="1"/>
      <c r="S261" s="1"/>
      <c r="T261" s="1"/>
      <c r="U261" s="5"/>
      <c r="V261" s="5"/>
      <c r="W261" s="5"/>
      <c r="X261" s="5"/>
      <c r="Y261" s="5"/>
      <c r="Z261" s="5"/>
      <c r="AA261" s="5"/>
      <c r="AB261" s="5"/>
      <c r="AC261" s="5"/>
      <c r="AD261" s="5"/>
      <c r="AE261" s="6"/>
      <c r="AF261" s="5"/>
      <c r="AG261" s="7"/>
      <c r="AH261" s="6"/>
      <c r="AI261" s="8"/>
      <c r="AJ261" s="5"/>
      <c r="AK261" s="5"/>
      <c r="AL261" s="5"/>
      <c r="AM261" s="5"/>
      <c r="AN261" s="5"/>
      <c r="AO261" s="5"/>
      <c r="AP261" s="5"/>
      <c r="AQ261" s="5"/>
      <c r="AR261" s="5"/>
      <c r="AS261" s="5"/>
      <c r="AT261" s="5"/>
      <c r="AU261" s="9"/>
      <c r="AV261" s="1"/>
      <c r="AW261" s="1"/>
    </row>
    <row r="262">
      <c r="A262" s="1"/>
      <c r="B262" s="5"/>
      <c r="C262" s="2"/>
      <c r="D262" s="2"/>
      <c r="E262" s="3"/>
      <c r="F262" s="5"/>
      <c r="G262" s="5"/>
      <c r="H262" s="5"/>
      <c r="I262" s="5"/>
      <c r="J262" s="5"/>
      <c r="K262" s="5"/>
      <c r="L262" s="5"/>
      <c r="M262" s="1"/>
      <c r="N262" s="1"/>
      <c r="O262" s="1"/>
      <c r="P262" s="1"/>
      <c r="Q262" s="1"/>
      <c r="R262" s="1"/>
      <c r="S262" s="1"/>
      <c r="T262" s="1"/>
      <c r="U262" s="5"/>
      <c r="V262" s="5"/>
      <c r="W262" s="5"/>
      <c r="X262" s="5"/>
      <c r="Y262" s="5"/>
      <c r="Z262" s="5"/>
      <c r="AA262" s="5"/>
      <c r="AB262" s="5"/>
      <c r="AC262" s="5"/>
      <c r="AD262" s="5"/>
      <c r="AE262" s="6"/>
      <c r="AF262" s="5"/>
      <c r="AG262" s="7"/>
      <c r="AH262" s="6"/>
      <c r="AI262" s="8"/>
      <c r="AJ262" s="5"/>
      <c r="AK262" s="5"/>
      <c r="AL262" s="5"/>
      <c r="AM262" s="5"/>
      <c r="AN262" s="5"/>
      <c r="AO262" s="5"/>
      <c r="AP262" s="5"/>
      <c r="AQ262" s="5"/>
      <c r="AR262" s="5"/>
      <c r="AS262" s="5"/>
      <c r="AT262" s="5"/>
      <c r="AU262" s="9"/>
      <c r="AV262" s="1"/>
      <c r="AW262" s="1"/>
    </row>
    <row r="263">
      <c r="A263" s="1"/>
      <c r="B263" s="5"/>
      <c r="C263" s="2"/>
      <c r="D263" s="2"/>
      <c r="E263" s="3"/>
      <c r="F263" s="5"/>
      <c r="G263" s="5"/>
      <c r="H263" s="5"/>
      <c r="I263" s="5"/>
      <c r="J263" s="5"/>
      <c r="K263" s="5"/>
      <c r="L263" s="5"/>
      <c r="M263" s="1"/>
      <c r="N263" s="1"/>
      <c r="O263" s="1"/>
      <c r="P263" s="1"/>
      <c r="Q263" s="1"/>
      <c r="R263" s="1"/>
      <c r="S263" s="1"/>
      <c r="T263" s="1"/>
      <c r="U263" s="5"/>
      <c r="V263" s="5"/>
      <c r="W263" s="5"/>
      <c r="X263" s="5"/>
      <c r="Y263" s="5"/>
      <c r="Z263" s="5"/>
      <c r="AA263" s="5"/>
      <c r="AB263" s="5"/>
      <c r="AC263" s="5"/>
      <c r="AD263" s="5"/>
      <c r="AE263" s="6"/>
      <c r="AF263" s="5"/>
      <c r="AG263" s="7"/>
      <c r="AH263" s="6"/>
      <c r="AI263" s="8"/>
      <c r="AJ263" s="5"/>
      <c r="AK263" s="5"/>
      <c r="AL263" s="5"/>
      <c r="AM263" s="5"/>
      <c r="AN263" s="5"/>
      <c r="AO263" s="5"/>
      <c r="AP263" s="5"/>
      <c r="AQ263" s="5"/>
      <c r="AR263" s="5"/>
      <c r="AS263" s="5"/>
      <c r="AT263" s="5"/>
      <c r="AU263" s="9"/>
      <c r="AV263" s="1"/>
      <c r="AW263" s="1"/>
    </row>
    <row r="264">
      <c r="A264" s="1"/>
      <c r="B264" s="5"/>
      <c r="C264" s="2"/>
      <c r="D264" s="2"/>
      <c r="E264" s="3"/>
      <c r="F264" s="5"/>
      <c r="G264" s="5"/>
      <c r="H264" s="5"/>
      <c r="I264" s="5"/>
      <c r="J264" s="5"/>
      <c r="K264" s="5"/>
      <c r="L264" s="5"/>
      <c r="M264" s="1"/>
      <c r="N264" s="1"/>
      <c r="O264" s="1"/>
      <c r="P264" s="1"/>
      <c r="Q264" s="1"/>
      <c r="R264" s="1"/>
      <c r="S264" s="1"/>
      <c r="T264" s="1"/>
      <c r="U264" s="5"/>
      <c r="V264" s="5"/>
      <c r="W264" s="5"/>
      <c r="X264" s="5"/>
      <c r="Y264" s="5"/>
      <c r="Z264" s="5"/>
      <c r="AA264" s="5"/>
      <c r="AB264" s="5"/>
      <c r="AC264" s="5"/>
      <c r="AD264" s="5"/>
      <c r="AE264" s="6"/>
      <c r="AF264" s="5"/>
      <c r="AG264" s="7"/>
      <c r="AH264" s="6"/>
      <c r="AI264" s="8"/>
      <c r="AJ264" s="5"/>
      <c r="AK264" s="5"/>
      <c r="AL264" s="5"/>
      <c r="AM264" s="5"/>
      <c r="AN264" s="5"/>
      <c r="AO264" s="5"/>
      <c r="AP264" s="5"/>
      <c r="AQ264" s="5"/>
      <c r="AR264" s="5"/>
      <c r="AS264" s="5"/>
      <c r="AT264" s="5"/>
      <c r="AU264" s="9"/>
      <c r="AV264" s="1"/>
      <c r="AW264" s="1"/>
    </row>
    <row r="265">
      <c r="A265" s="1"/>
      <c r="B265" s="5"/>
      <c r="C265" s="2"/>
      <c r="D265" s="2"/>
      <c r="E265" s="3"/>
      <c r="F265" s="5"/>
      <c r="G265" s="5"/>
      <c r="H265" s="5"/>
      <c r="I265" s="5"/>
      <c r="J265" s="5"/>
      <c r="K265" s="5"/>
      <c r="L265" s="5"/>
      <c r="M265" s="1"/>
      <c r="N265" s="1"/>
      <c r="O265" s="1"/>
      <c r="P265" s="1"/>
      <c r="Q265" s="1"/>
      <c r="R265" s="1"/>
      <c r="S265" s="1"/>
      <c r="T265" s="1"/>
      <c r="U265" s="5"/>
      <c r="V265" s="5"/>
      <c r="W265" s="5"/>
      <c r="X265" s="5"/>
      <c r="Y265" s="5"/>
      <c r="Z265" s="5"/>
      <c r="AA265" s="5"/>
      <c r="AB265" s="5"/>
      <c r="AC265" s="5"/>
      <c r="AD265" s="5"/>
      <c r="AE265" s="6"/>
      <c r="AF265" s="5"/>
      <c r="AG265" s="7"/>
      <c r="AH265" s="6"/>
      <c r="AI265" s="8"/>
      <c r="AJ265" s="5"/>
      <c r="AK265" s="5"/>
      <c r="AL265" s="5"/>
      <c r="AM265" s="5"/>
      <c r="AN265" s="5"/>
      <c r="AO265" s="5"/>
      <c r="AP265" s="5"/>
      <c r="AQ265" s="5"/>
      <c r="AR265" s="5"/>
      <c r="AS265" s="5"/>
      <c r="AT265" s="5"/>
      <c r="AU265" s="9"/>
      <c r="AV265" s="1"/>
      <c r="AW265" s="1"/>
    </row>
    <row r="266">
      <c r="A266" s="1"/>
      <c r="B266" s="5"/>
      <c r="C266" s="2"/>
      <c r="D266" s="2"/>
      <c r="E266" s="3"/>
      <c r="F266" s="5"/>
      <c r="G266" s="5"/>
      <c r="H266" s="5"/>
      <c r="I266" s="5"/>
      <c r="J266" s="5"/>
      <c r="K266" s="5"/>
      <c r="L266" s="5"/>
      <c r="M266" s="1"/>
      <c r="N266" s="1"/>
      <c r="O266" s="1"/>
      <c r="P266" s="1"/>
      <c r="Q266" s="1"/>
      <c r="R266" s="1"/>
      <c r="S266" s="1"/>
      <c r="T266" s="1"/>
      <c r="U266" s="5"/>
      <c r="V266" s="5"/>
      <c r="W266" s="5"/>
      <c r="X266" s="5"/>
      <c r="Y266" s="5"/>
      <c r="Z266" s="5"/>
      <c r="AA266" s="5"/>
      <c r="AB266" s="5"/>
      <c r="AC266" s="5"/>
      <c r="AD266" s="5"/>
      <c r="AE266" s="6"/>
      <c r="AF266" s="5"/>
      <c r="AG266" s="7"/>
      <c r="AH266" s="6"/>
      <c r="AI266" s="8"/>
      <c r="AJ266" s="5"/>
      <c r="AK266" s="5"/>
      <c r="AL266" s="5"/>
      <c r="AM266" s="5"/>
      <c r="AN266" s="5"/>
      <c r="AO266" s="5"/>
      <c r="AP266" s="5"/>
      <c r="AQ266" s="5"/>
      <c r="AR266" s="5"/>
      <c r="AS266" s="5"/>
      <c r="AT266" s="5"/>
      <c r="AU266" s="9"/>
      <c r="AV266" s="1"/>
      <c r="AW266" s="1"/>
    </row>
    <row r="267">
      <c r="A267" s="1"/>
      <c r="B267" s="5"/>
      <c r="C267" s="2"/>
      <c r="D267" s="2"/>
      <c r="E267" s="3"/>
      <c r="F267" s="5"/>
      <c r="G267" s="5"/>
      <c r="H267" s="5"/>
      <c r="I267" s="5"/>
      <c r="J267" s="5"/>
      <c r="K267" s="5"/>
      <c r="L267" s="5"/>
      <c r="M267" s="1"/>
      <c r="N267" s="1"/>
      <c r="O267" s="1"/>
      <c r="P267" s="1"/>
      <c r="Q267" s="1"/>
      <c r="R267" s="1"/>
      <c r="S267" s="1"/>
      <c r="T267" s="1"/>
      <c r="U267" s="5"/>
      <c r="V267" s="5"/>
      <c r="W267" s="5"/>
      <c r="X267" s="5"/>
      <c r="Y267" s="5"/>
      <c r="Z267" s="5"/>
      <c r="AA267" s="5"/>
      <c r="AB267" s="5"/>
      <c r="AC267" s="5"/>
      <c r="AD267" s="5"/>
      <c r="AE267" s="6"/>
      <c r="AF267" s="5"/>
      <c r="AG267" s="7"/>
      <c r="AH267" s="6"/>
      <c r="AI267" s="8"/>
      <c r="AJ267" s="5"/>
      <c r="AK267" s="5"/>
      <c r="AL267" s="5"/>
      <c r="AM267" s="5"/>
      <c r="AN267" s="5"/>
      <c r="AO267" s="5"/>
      <c r="AP267" s="5"/>
      <c r="AQ267" s="5"/>
      <c r="AR267" s="5"/>
      <c r="AS267" s="5"/>
      <c r="AT267" s="5"/>
      <c r="AU267" s="9"/>
      <c r="AV267" s="1"/>
      <c r="AW267" s="1"/>
    </row>
    <row r="268">
      <c r="A268" s="1"/>
      <c r="B268" s="5"/>
      <c r="C268" s="2"/>
      <c r="D268" s="2"/>
      <c r="E268" s="3"/>
      <c r="F268" s="5"/>
      <c r="G268" s="5"/>
      <c r="H268" s="5"/>
      <c r="I268" s="5"/>
      <c r="J268" s="5"/>
      <c r="K268" s="5"/>
      <c r="L268" s="5"/>
      <c r="M268" s="1"/>
      <c r="N268" s="1"/>
      <c r="O268" s="1"/>
      <c r="P268" s="1"/>
      <c r="Q268" s="1"/>
      <c r="R268" s="1"/>
      <c r="S268" s="1"/>
      <c r="T268" s="1"/>
      <c r="U268" s="5"/>
      <c r="V268" s="5"/>
      <c r="W268" s="5"/>
      <c r="X268" s="5"/>
      <c r="Y268" s="5"/>
      <c r="Z268" s="5"/>
      <c r="AA268" s="5"/>
      <c r="AB268" s="5"/>
      <c r="AC268" s="5"/>
      <c r="AD268" s="5"/>
      <c r="AE268" s="6"/>
      <c r="AF268" s="5"/>
      <c r="AG268" s="7"/>
      <c r="AH268" s="6"/>
      <c r="AI268" s="8"/>
      <c r="AJ268" s="5"/>
      <c r="AK268" s="5"/>
      <c r="AL268" s="5"/>
      <c r="AM268" s="5"/>
      <c r="AN268" s="5"/>
      <c r="AO268" s="5"/>
      <c r="AP268" s="5"/>
      <c r="AQ268" s="5"/>
      <c r="AR268" s="5"/>
      <c r="AS268" s="5"/>
      <c r="AT268" s="5"/>
      <c r="AU268" s="9"/>
      <c r="AV268" s="1"/>
      <c r="AW268" s="1"/>
    </row>
    <row r="269">
      <c r="A269" s="1"/>
      <c r="B269" s="5"/>
      <c r="C269" s="2"/>
      <c r="D269" s="2"/>
      <c r="E269" s="3"/>
      <c r="F269" s="5"/>
      <c r="G269" s="5"/>
      <c r="H269" s="5"/>
      <c r="I269" s="5"/>
      <c r="J269" s="5"/>
      <c r="K269" s="5"/>
      <c r="L269" s="5"/>
      <c r="M269" s="1"/>
      <c r="N269" s="1"/>
      <c r="O269" s="1"/>
      <c r="P269" s="1"/>
      <c r="Q269" s="1"/>
      <c r="R269" s="1"/>
      <c r="S269" s="1"/>
      <c r="T269" s="1"/>
      <c r="U269" s="5"/>
      <c r="V269" s="5"/>
      <c r="W269" s="5"/>
      <c r="X269" s="5"/>
      <c r="Y269" s="5"/>
      <c r="Z269" s="5"/>
      <c r="AA269" s="5"/>
      <c r="AB269" s="5"/>
      <c r="AC269" s="5"/>
      <c r="AD269" s="5"/>
      <c r="AE269" s="6"/>
      <c r="AF269" s="5"/>
      <c r="AG269" s="7"/>
      <c r="AH269" s="6"/>
      <c r="AI269" s="8"/>
      <c r="AJ269" s="5"/>
      <c r="AK269" s="5"/>
      <c r="AL269" s="5"/>
      <c r="AM269" s="5"/>
      <c r="AN269" s="5"/>
      <c r="AO269" s="5"/>
      <c r="AP269" s="5"/>
      <c r="AQ269" s="5"/>
      <c r="AR269" s="5"/>
      <c r="AS269" s="5"/>
      <c r="AT269" s="5"/>
      <c r="AU269" s="9"/>
      <c r="AV269" s="1"/>
      <c r="AW269" s="1"/>
    </row>
    <row r="270">
      <c r="A270" s="1"/>
      <c r="B270" s="5"/>
      <c r="C270" s="2"/>
      <c r="D270" s="2"/>
      <c r="E270" s="3"/>
      <c r="F270" s="5"/>
      <c r="G270" s="5"/>
      <c r="H270" s="5"/>
      <c r="I270" s="5"/>
      <c r="J270" s="5"/>
      <c r="K270" s="5"/>
      <c r="L270" s="5"/>
      <c r="M270" s="1"/>
      <c r="N270" s="1"/>
      <c r="O270" s="1"/>
      <c r="P270" s="1"/>
      <c r="Q270" s="1"/>
      <c r="R270" s="1"/>
      <c r="S270" s="1"/>
      <c r="T270" s="1"/>
      <c r="U270" s="5"/>
      <c r="V270" s="5"/>
      <c r="W270" s="5"/>
      <c r="X270" s="5"/>
      <c r="Y270" s="5"/>
      <c r="Z270" s="5"/>
      <c r="AA270" s="5"/>
      <c r="AB270" s="5"/>
      <c r="AC270" s="5"/>
      <c r="AD270" s="5"/>
      <c r="AE270" s="6"/>
      <c r="AF270" s="5"/>
      <c r="AG270" s="7"/>
      <c r="AH270" s="6"/>
      <c r="AI270" s="8"/>
      <c r="AJ270" s="5"/>
      <c r="AK270" s="5"/>
      <c r="AL270" s="5"/>
      <c r="AM270" s="5"/>
      <c r="AN270" s="5"/>
      <c r="AO270" s="5"/>
      <c r="AP270" s="5"/>
      <c r="AQ270" s="5"/>
      <c r="AR270" s="5"/>
      <c r="AS270" s="5"/>
      <c r="AT270" s="5"/>
      <c r="AU270" s="9"/>
      <c r="AV270" s="1"/>
      <c r="AW270" s="1"/>
    </row>
    <row r="271">
      <c r="A271" s="1"/>
      <c r="B271" s="5"/>
      <c r="C271" s="2"/>
      <c r="D271" s="2"/>
      <c r="E271" s="3"/>
      <c r="F271" s="5"/>
      <c r="G271" s="5"/>
      <c r="H271" s="5"/>
      <c r="I271" s="5"/>
      <c r="J271" s="5"/>
      <c r="K271" s="5"/>
      <c r="L271" s="5"/>
      <c r="M271" s="1"/>
      <c r="N271" s="1"/>
      <c r="O271" s="1"/>
      <c r="P271" s="1"/>
      <c r="Q271" s="1"/>
      <c r="R271" s="1"/>
      <c r="S271" s="1"/>
      <c r="T271" s="1"/>
      <c r="U271" s="5"/>
      <c r="V271" s="5"/>
      <c r="W271" s="5"/>
      <c r="X271" s="5"/>
      <c r="Y271" s="5"/>
      <c r="Z271" s="5"/>
      <c r="AA271" s="5"/>
      <c r="AB271" s="5"/>
      <c r="AC271" s="5"/>
      <c r="AD271" s="5"/>
      <c r="AE271" s="6"/>
      <c r="AF271" s="5"/>
      <c r="AG271" s="7"/>
      <c r="AH271" s="6"/>
      <c r="AI271" s="8"/>
      <c r="AJ271" s="5"/>
      <c r="AK271" s="5"/>
      <c r="AL271" s="5"/>
      <c r="AM271" s="5"/>
      <c r="AN271" s="5"/>
      <c r="AO271" s="5"/>
      <c r="AP271" s="5"/>
      <c r="AQ271" s="5"/>
      <c r="AR271" s="5"/>
      <c r="AS271" s="5"/>
      <c r="AT271" s="5"/>
      <c r="AU271" s="9"/>
      <c r="AV271" s="1"/>
      <c r="AW271" s="1"/>
    </row>
    <row r="272">
      <c r="A272" s="1"/>
      <c r="B272" s="5"/>
      <c r="C272" s="2"/>
      <c r="D272" s="2"/>
      <c r="E272" s="3"/>
      <c r="F272" s="5"/>
      <c r="G272" s="5"/>
      <c r="H272" s="5"/>
      <c r="I272" s="5"/>
      <c r="J272" s="5"/>
      <c r="K272" s="5"/>
      <c r="L272" s="5"/>
      <c r="M272" s="1"/>
      <c r="N272" s="1"/>
      <c r="O272" s="1"/>
      <c r="P272" s="1"/>
      <c r="Q272" s="1"/>
      <c r="R272" s="1"/>
      <c r="S272" s="1"/>
      <c r="T272" s="1"/>
      <c r="U272" s="5"/>
      <c r="V272" s="5"/>
      <c r="W272" s="5"/>
      <c r="X272" s="5"/>
      <c r="Y272" s="5"/>
      <c r="Z272" s="5"/>
      <c r="AA272" s="5"/>
      <c r="AB272" s="5"/>
      <c r="AC272" s="5"/>
      <c r="AD272" s="5"/>
      <c r="AE272" s="6"/>
      <c r="AF272" s="5"/>
      <c r="AG272" s="7"/>
      <c r="AH272" s="6"/>
      <c r="AI272" s="8"/>
      <c r="AJ272" s="5"/>
      <c r="AK272" s="5"/>
      <c r="AL272" s="5"/>
      <c r="AM272" s="5"/>
      <c r="AN272" s="5"/>
      <c r="AO272" s="5"/>
      <c r="AP272" s="5"/>
      <c r="AQ272" s="5"/>
      <c r="AR272" s="5"/>
      <c r="AS272" s="5"/>
      <c r="AT272" s="5"/>
      <c r="AU272" s="9"/>
      <c r="AV272" s="1"/>
      <c r="AW272" s="1"/>
    </row>
    <row r="273">
      <c r="A273" s="1"/>
      <c r="B273" s="5"/>
      <c r="C273" s="2"/>
      <c r="D273" s="2"/>
      <c r="E273" s="3"/>
      <c r="F273" s="5"/>
      <c r="G273" s="5"/>
      <c r="H273" s="5"/>
      <c r="I273" s="5"/>
      <c r="J273" s="5"/>
      <c r="K273" s="5"/>
      <c r="L273" s="5"/>
      <c r="M273" s="1"/>
      <c r="N273" s="1"/>
      <c r="O273" s="1"/>
      <c r="P273" s="1"/>
      <c r="Q273" s="1"/>
      <c r="R273" s="1"/>
      <c r="S273" s="1"/>
      <c r="T273" s="1"/>
      <c r="U273" s="5"/>
      <c r="V273" s="5"/>
      <c r="W273" s="5"/>
      <c r="X273" s="5"/>
      <c r="Y273" s="5"/>
      <c r="Z273" s="5"/>
      <c r="AA273" s="5"/>
      <c r="AB273" s="5"/>
      <c r="AC273" s="5"/>
      <c r="AD273" s="5"/>
      <c r="AE273" s="6"/>
      <c r="AF273" s="5"/>
      <c r="AG273" s="7"/>
      <c r="AH273" s="6"/>
      <c r="AI273" s="8"/>
      <c r="AJ273" s="5"/>
      <c r="AK273" s="5"/>
      <c r="AL273" s="5"/>
      <c r="AM273" s="5"/>
      <c r="AN273" s="5"/>
      <c r="AO273" s="5"/>
      <c r="AP273" s="5"/>
      <c r="AQ273" s="5"/>
      <c r="AR273" s="5"/>
      <c r="AS273" s="5"/>
      <c r="AT273" s="5"/>
      <c r="AU273" s="9"/>
      <c r="AV273" s="1"/>
      <c r="AW273" s="1"/>
    </row>
    <row r="274">
      <c r="A274" s="1"/>
      <c r="B274" s="5"/>
      <c r="C274" s="2"/>
      <c r="D274" s="2"/>
      <c r="E274" s="3"/>
      <c r="F274" s="5"/>
      <c r="G274" s="5"/>
      <c r="H274" s="5"/>
      <c r="I274" s="5"/>
      <c r="J274" s="5"/>
      <c r="K274" s="5"/>
      <c r="L274" s="5"/>
      <c r="M274" s="1"/>
      <c r="N274" s="1"/>
      <c r="O274" s="1"/>
      <c r="P274" s="1"/>
      <c r="Q274" s="1"/>
      <c r="R274" s="1"/>
      <c r="S274" s="1"/>
      <c r="T274" s="1"/>
      <c r="U274" s="5"/>
      <c r="V274" s="5"/>
      <c r="W274" s="5"/>
      <c r="X274" s="5"/>
      <c r="Y274" s="5"/>
      <c r="Z274" s="5"/>
      <c r="AA274" s="5"/>
      <c r="AB274" s="5"/>
      <c r="AC274" s="5"/>
      <c r="AD274" s="5"/>
      <c r="AE274" s="6"/>
      <c r="AF274" s="5"/>
      <c r="AG274" s="7"/>
      <c r="AH274" s="6"/>
      <c r="AI274" s="8"/>
      <c r="AJ274" s="5"/>
      <c r="AK274" s="5"/>
      <c r="AL274" s="5"/>
      <c r="AM274" s="5"/>
      <c r="AN274" s="5"/>
      <c r="AO274" s="5"/>
      <c r="AP274" s="5"/>
      <c r="AQ274" s="5"/>
      <c r="AR274" s="5"/>
      <c r="AS274" s="5"/>
      <c r="AT274" s="5"/>
      <c r="AU274" s="9"/>
      <c r="AV274" s="1"/>
      <c r="AW274" s="1"/>
    </row>
    <row r="275">
      <c r="A275" s="1"/>
      <c r="B275" s="5"/>
      <c r="C275" s="2"/>
      <c r="D275" s="2"/>
      <c r="E275" s="3"/>
      <c r="F275" s="5"/>
      <c r="G275" s="5"/>
      <c r="H275" s="5"/>
      <c r="I275" s="5"/>
      <c r="J275" s="5"/>
      <c r="K275" s="5"/>
      <c r="L275" s="5"/>
      <c r="M275" s="1"/>
      <c r="N275" s="1"/>
      <c r="O275" s="1"/>
      <c r="P275" s="1"/>
      <c r="Q275" s="1"/>
      <c r="R275" s="1"/>
      <c r="S275" s="1"/>
      <c r="T275" s="1"/>
      <c r="U275" s="5"/>
      <c r="V275" s="5"/>
      <c r="W275" s="5"/>
      <c r="X275" s="5"/>
      <c r="Y275" s="5"/>
      <c r="Z275" s="5"/>
      <c r="AA275" s="5"/>
      <c r="AB275" s="5"/>
      <c r="AC275" s="5"/>
      <c r="AD275" s="5"/>
      <c r="AE275" s="6"/>
      <c r="AF275" s="5"/>
      <c r="AG275" s="7"/>
      <c r="AH275" s="6"/>
      <c r="AI275" s="8"/>
      <c r="AJ275" s="5"/>
      <c r="AK275" s="5"/>
      <c r="AL275" s="5"/>
      <c r="AM275" s="5"/>
      <c r="AN275" s="5"/>
      <c r="AO275" s="5"/>
      <c r="AP275" s="5"/>
      <c r="AQ275" s="5"/>
      <c r="AR275" s="5"/>
      <c r="AS275" s="5"/>
      <c r="AT275" s="5"/>
      <c r="AU275" s="9"/>
      <c r="AV275" s="1"/>
      <c r="AW275" s="1"/>
    </row>
    <row r="276">
      <c r="A276" s="1"/>
      <c r="B276" s="5"/>
      <c r="C276" s="2"/>
      <c r="D276" s="2"/>
      <c r="E276" s="3"/>
      <c r="F276" s="5"/>
      <c r="G276" s="5"/>
      <c r="H276" s="5"/>
      <c r="I276" s="5"/>
      <c r="J276" s="5"/>
      <c r="K276" s="5"/>
      <c r="L276" s="5"/>
      <c r="M276" s="1"/>
      <c r="N276" s="1"/>
      <c r="O276" s="1"/>
      <c r="P276" s="1"/>
      <c r="Q276" s="1"/>
      <c r="R276" s="1"/>
      <c r="S276" s="1"/>
      <c r="T276" s="1"/>
      <c r="U276" s="5"/>
      <c r="V276" s="5"/>
      <c r="W276" s="5"/>
      <c r="X276" s="5"/>
      <c r="Y276" s="5"/>
      <c r="Z276" s="5"/>
      <c r="AA276" s="5"/>
      <c r="AB276" s="5"/>
      <c r="AC276" s="5"/>
      <c r="AD276" s="5"/>
      <c r="AE276" s="6"/>
      <c r="AF276" s="5"/>
      <c r="AG276" s="7"/>
      <c r="AH276" s="6"/>
      <c r="AI276" s="8"/>
      <c r="AJ276" s="5"/>
      <c r="AK276" s="5"/>
      <c r="AL276" s="5"/>
      <c r="AM276" s="5"/>
      <c r="AN276" s="5"/>
      <c r="AO276" s="5"/>
      <c r="AP276" s="5"/>
      <c r="AQ276" s="5"/>
      <c r="AR276" s="5"/>
      <c r="AS276" s="5"/>
      <c r="AT276" s="5"/>
      <c r="AU276" s="9"/>
      <c r="AV276" s="1"/>
      <c r="AW276" s="1"/>
    </row>
    <row r="277">
      <c r="A277" s="1"/>
      <c r="B277" s="5"/>
      <c r="C277" s="2"/>
      <c r="D277" s="2"/>
      <c r="E277" s="3"/>
      <c r="F277" s="5"/>
      <c r="G277" s="5"/>
      <c r="H277" s="5"/>
      <c r="I277" s="5"/>
      <c r="J277" s="5"/>
      <c r="K277" s="5"/>
      <c r="L277" s="5"/>
      <c r="M277" s="1"/>
      <c r="N277" s="1"/>
      <c r="O277" s="1"/>
      <c r="P277" s="1"/>
      <c r="Q277" s="1"/>
      <c r="R277" s="1"/>
      <c r="S277" s="1"/>
      <c r="T277" s="1"/>
      <c r="U277" s="5"/>
      <c r="V277" s="5"/>
      <c r="W277" s="5"/>
      <c r="X277" s="5"/>
      <c r="Y277" s="5"/>
      <c r="Z277" s="5"/>
      <c r="AA277" s="5"/>
      <c r="AB277" s="5"/>
      <c r="AC277" s="5"/>
      <c r="AD277" s="5"/>
      <c r="AE277" s="6"/>
      <c r="AF277" s="5"/>
      <c r="AG277" s="7"/>
      <c r="AH277" s="6"/>
      <c r="AI277" s="8"/>
      <c r="AJ277" s="5"/>
      <c r="AK277" s="5"/>
      <c r="AL277" s="5"/>
      <c r="AM277" s="5"/>
      <c r="AN277" s="5"/>
      <c r="AO277" s="5"/>
      <c r="AP277" s="5"/>
      <c r="AQ277" s="5"/>
      <c r="AR277" s="5"/>
      <c r="AS277" s="5"/>
      <c r="AT277" s="5"/>
      <c r="AU277" s="9"/>
      <c r="AV277" s="1"/>
      <c r="AW277" s="1"/>
    </row>
    <row r="278">
      <c r="A278" s="1"/>
      <c r="B278" s="5"/>
      <c r="C278" s="2"/>
      <c r="D278" s="2"/>
      <c r="E278" s="3"/>
      <c r="F278" s="5"/>
      <c r="G278" s="5"/>
      <c r="H278" s="5"/>
      <c r="I278" s="5"/>
      <c r="J278" s="5"/>
      <c r="K278" s="5"/>
      <c r="L278" s="5"/>
      <c r="M278" s="1"/>
      <c r="N278" s="1"/>
      <c r="O278" s="1"/>
      <c r="P278" s="1"/>
      <c r="Q278" s="1"/>
      <c r="R278" s="1"/>
      <c r="S278" s="1"/>
      <c r="T278" s="1"/>
      <c r="U278" s="5"/>
      <c r="V278" s="5"/>
      <c r="W278" s="5"/>
      <c r="X278" s="5"/>
      <c r="Y278" s="5"/>
      <c r="Z278" s="5"/>
      <c r="AA278" s="5"/>
      <c r="AB278" s="5"/>
      <c r="AC278" s="5"/>
      <c r="AD278" s="5"/>
      <c r="AE278" s="6"/>
      <c r="AF278" s="5"/>
      <c r="AG278" s="7"/>
      <c r="AH278" s="6"/>
      <c r="AI278" s="8"/>
      <c r="AJ278" s="5"/>
      <c r="AK278" s="5"/>
      <c r="AL278" s="5"/>
      <c r="AM278" s="5"/>
      <c r="AN278" s="5"/>
      <c r="AO278" s="5"/>
      <c r="AP278" s="5"/>
      <c r="AQ278" s="5"/>
      <c r="AR278" s="5"/>
      <c r="AS278" s="5"/>
      <c r="AT278" s="5"/>
      <c r="AU278" s="9"/>
      <c r="AV278" s="1"/>
      <c r="AW278" s="1"/>
    </row>
    <row r="279">
      <c r="A279" s="1"/>
      <c r="B279" s="5"/>
      <c r="C279" s="2"/>
      <c r="D279" s="2"/>
      <c r="E279" s="3"/>
      <c r="F279" s="5"/>
      <c r="G279" s="5"/>
      <c r="H279" s="5"/>
      <c r="I279" s="5"/>
      <c r="J279" s="5"/>
      <c r="K279" s="5"/>
      <c r="L279" s="5"/>
      <c r="M279" s="1"/>
      <c r="N279" s="1"/>
      <c r="O279" s="1"/>
      <c r="P279" s="1"/>
      <c r="Q279" s="1"/>
      <c r="R279" s="1"/>
      <c r="S279" s="1"/>
      <c r="T279" s="1"/>
      <c r="U279" s="5"/>
      <c r="V279" s="5"/>
      <c r="W279" s="5"/>
      <c r="X279" s="5"/>
      <c r="Y279" s="5"/>
      <c r="Z279" s="5"/>
      <c r="AA279" s="5"/>
      <c r="AB279" s="5"/>
      <c r="AC279" s="5"/>
      <c r="AD279" s="5"/>
      <c r="AE279" s="6"/>
      <c r="AF279" s="5"/>
      <c r="AG279" s="7"/>
      <c r="AH279" s="6"/>
      <c r="AI279" s="8"/>
      <c r="AJ279" s="5"/>
      <c r="AK279" s="5"/>
      <c r="AL279" s="5"/>
      <c r="AM279" s="5"/>
      <c r="AN279" s="5"/>
      <c r="AO279" s="5"/>
      <c r="AP279" s="5"/>
      <c r="AQ279" s="5"/>
      <c r="AR279" s="5"/>
      <c r="AS279" s="5"/>
      <c r="AT279" s="5"/>
      <c r="AU279" s="9"/>
      <c r="AV279" s="1"/>
      <c r="AW279" s="1"/>
    </row>
    <row r="280">
      <c r="A280" s="1"/>
      <c r="B280" s="5"/>
      <c r="C280" s="2"/>
      <c r="D280" s="2"/>
      <c r="E280" s="3"/>
      <c r="F280" s="5"/>
      <c r="G280" s="5"/>
      <c r="H280" s="5"/>
      <c r="I280" s="5"/>
      <c r="J280" s="5"/>
      <c r="K280" s="5"/>
      <c r="L280" s="5"/>
      <c r="M280" s="1"/>
      <c r="N280" s="1"/>
      <c r="O280" s="1"/>
      <c r="P280" s="1"/>
      <c r="Q280" s="1"/>
      <c r="R280" s="1"/>
      <c r="S280" s="1"/>
      <c r="T280" s="1"/>
      <c r="U280" s="5"/>
      <c r="V280" s="5"/>
      <c r="W280" s="5"/>
      <c r="X280" s="5"/>
      <c r="Y280" s="5"/>
      <c r="Z280" s="5"/>
      <c r="AA280" s="5"/>
      <c r="AB280" s="5"/>
      <c r="AC280" s="5"/>
      <c r="AD280" s="5"/>
      <c r="AE280" s="6"/>
      <c r="AF280" s="5"/>
      <c r="AG280" s="7"/>
      <c r="AH280" s="6"/>
      <c r="AI280" s="8"/>
      <c r="AJ280" s="5"/>
      <c r="AK280" s="5"/>
      <c r="AL280" s="5"/>
      <c r="AM280" s="5"/>
      <c r="AN280" s="5"/>
      <c r="AO280" s="5"/>
      <c r="AP280" s="5"/>
      <c r="AQ280" s="5"/>
      <c r="AR280" s="5"/>
      <c r="AS280" s="5"/>
      <c r="AT280" s="5"/>
      <c r="AU280" s="9"/>
      <c r="AV280" s="1"/>
      <c r="AW280" s="1"/>
    </row>
    <row r="281">
      <c r="A281" s="1"/>
      <c r="B281" s="5"/>
      <c r="C281" s="2"/>
      <c r="D281" s="2"/>
      <c r="E281" s="3"/>
      <c r="F281" s="5"/>
      <c r="G281" s="5"/>
      <c r="H281" s="5"/>
      <c r="I281" s="5"/>
      <c r="J281" s="5"/>
      <c r="K281" s="5"/>
      <c r="L281" s="5"/>
      <c r="M281" s="1"/>
      <c r="N281" s="1"/>
      <c r="O281" s="1"/>
      <c r="P281" s="1"/>
      <c r="Q281" s="1"/>
      <c r="R281" s="1"/>
      <c r="S281" s="1"/>
      <c r="T281" s="1"/>
      <c r="U281" s="5"/>
      <c r="V281" s="5"/>
      <c r="W281" s="5"/>
      <c r="X281" s="5"/>
      <c r="Y281" s="5"/>
      <c r="Z281" s="5"/>
      <c r="AA281" s="5"/>
      <c r="AB281" s="5"/>
      <c r="AC281" s="5"/>
      <c r="AD281" s="5"/>
      <c r="AE281" s="6"/>
      <c r="AF281" s="5"/>
      <c r="AG281" s="7"/>
      <c r="AH281" s="6"/>
      <c r="AI281" s="8"/>
      <c r="AJ281" s="5"/>
      <c r="AK281" s="5"/>
      <c r="AL281" s="5"/>
      <c r="AM281" s="5"/>
      <c r="AN281" s="5"/>
      <c r="AO281" s="5"/>
      <c r="AP281" s="5"/>
      <c r="AQ281" s="5"/>
      <c r="AR281" s="5"/>
      <c r="AS281" s="5"/>
      <c r="AT281" s="5"/>
      <c r="AU281" s="9"/>
      <c r="AV281" s="1"/>
      <c r="AW281" s="1"/>
    </row>
    <row r="282">
      <c r="A282" s="1"/>
      <c r="B282" s="5"/>
      <c r="C282" s="2"/>
      <c r="D282" s="2"/>
      <c r="E282" s="3"/>
      <c r="F282" s="5"/>
      <c r="G282" s="5"/>
      <c r="H282" s="5"/>
      <c r="I282" s="5"/>
      <c r="J282" s="5"/>
      <c r="K282" s="5"/>
      <c r="L282" s="5"/>
      <c r="M282" s="1"/>
      <c r="N282" s="1"/>
      <c r="O282" s="1"/>
      <c r="P282" s="1"/>
      <c r="Q282" s="1"/>
      <c r="R282" s="1"/>
      <c r="S282" s="1"/>
      <c r="T282" s="1"/>
      <c r="U282" s="5"/>
      <c r="V282" s="5"/>
      <c r="W282" s="5"/>
      <c r="X282" s="5"/>
      <c r="Y282" s="5"/>
      <c r="Z282" s="5"/>
      <c r="AA282" s="5"/>
      <c r="AB282" s="5"/>
      <c r="AC282" s="5"/>
      <c r="AD282" s="5"/>
      <c r="AE282" s="6"/>
      <c r="AF282" s="5"/>
      <c r="AG282" s="7"/>
      <c r="AH282" s="6"/>
      <c r="AI282" s="8"/>
      <c r="AJ282" s="5"/>
      <c r="AK282" s="5"/>
      <c r="AL282" s="5"/>
      <c r="AM282" s="5"/>
      <c r="AN282" s="5"/>
      <c r="AO282" s="5"/>
      <c r="AP282" s="5"/>
      <c r="AQ282" s="5"/>
      <c r="AR282" s="5"/>
      <c r="AS282" s="5"/>
      <c r="AT282" s="5"/>
      <c r="AU282" s="9"/>
      <c r="AV282" s="1"/>
      <c r="AW282" s="1"/>
    </row>
    <row r="283">
      <c r="A283" s="1"/>
      <c r="B283" s="5"/>
      <c r="C283" s="2"/>
      <c r="D283" s="2"/>
      <c r="E283" s="3"/>
      <c r="F283" s="5"/>
      <c r="G283" s="5"/>
      <c r="H283" s="5"/>
      <c r="I283" s="5"/>
      <c r="J283" s="5"/>
      <c r="K283" s="5"/>
      <c r="L283" s="5"/>
      <c r="M283" s="1"/>
      <c r="N283" s="1"/>
      <c r="O283" s="1"/>
      <c r="P283" s="1"/>
      <c r="Q283" s="1"/>
      <c r="R283" s="1"/>
      <c r="S283" s="1"/>
      <c r="T283" s="1"/>
      <c r="U283" s="5"/>
      <c r="V283" s="5"/>
      <c r="W283" s="5"/>
      <c r="X283" s="5"/>
      <c r="Y283" s="5"/>
      <c r="Z283" s="5"/>
      <c r="AA283" s="5"/>
      <c r="AB283" s="5"/>
      <c r="AC283" s="5"/>
      <c r="AD283" s="5"/>
      <c r="AE283" s="6"/>
      <c r="AF283" s="5"/>
      <c r="AG283" s="7"/>
      <c r="AH283" s="6"/>
      <c r="AI283" s="8"/>
      <c r="AJ283" s="5"/>
      <c r="AK283" s="5"/>
      <c r="AL283" s="5"/>
      <c r="AM283" s="5"/>
      <c r="AN283" s="5"/>
      <c r="AO283" s="5"/>
      <c r="AP283" s="5"/>
      <c r="AQ283" s="5"/>
      <c r="AR283" s="5"/>
      <c r="AS283" s="5"/>
      <c r="AT283" s="5"/>
      <c r="AU283" s="9"/>
      <c r="AV283" s="1"/>
      <c r="AW283" s="1"/>
    </row>
    <row r="284">
      <c r="A284" s="1"/>
      <c r="B284" s="5"/>
      <c r="C284" s="2"/>
      <c r="D284" s="2"/>
      <c r="E284" s="3"/>
      <c r="F284" s="5"/>
      <c r="G284" s="5"/>
      <c r="H284" s="5"/>
      <c r="I284" s="5"/>
      <c r="J284" s="5"/>
      <c r="K284" s="5"/>
      <c r="L284" s="5"/>
      <c r="M284" s="1"/>
      <c r="N284" s="1"/>
      <c r="O284" s="1"/>
      <c r="P284" s="1"/>
      <c r="Q284" s="1"/>
      <c r="R284" s="1"/>
      <c r="S284" s="1"/>
      <c r="T284" s="1"/>
      <c r="U284" s="5"/>
      <c r="V284" s="5"/>
      <c r="W284" s="5"/>
      <c r="X284" s="5"/>
      <c r="Y284" s="5"/>
      <c r="Z284" s="5"/>
      <c r="AA284" s="5"/>
      <c r="AB284" s="5"/>
      <c r="AC284" s="5"/>
      <c r="AD284" s="5"/>
      <c r="AE284" s="6"/>
      <c r="AF284" s="5"/>
      <c r="AG284" s="7"/>
      <c r="AH284" s="6"/>
      <c r="AI284" s="8"/>
      <c r="AJ284" s="5"/>
      <c r="AK284" s="5"/>
      <c r="AL284" s="5"/>
      <c r="AM284" s="5"/>
      <c r="AN284" s="5"/>
      <c r="AO284" s="5"/>
      <c r="AP284" s="5"/>
      <c r="AQ284" s="5"/>
      <c r="AR284" s="5"/>
      <c r="AS284" s="5"/>
      <c r="AT284" s="5"/>
      <c r="AU284" s="9"/>
      <c r="AV284" s="1"/>
      <c r="AW284" s="1"/>
    </row>
    <row r="285">
      <c r="A285" s="1"/>
      <c r="B285" s="5"/>
      <c r="C285" s="2"/>
      <c r="D285" s="2"/>
      <c r="E285" s="3"/>
      <c r="F285" s="5"/>
      <c r="G285" s="5"/>
      <c r="H285" s="5"/>
      <c r="I285" s="5"/>
      <c r="J285" s="5"/>
      <c r="K285" s="5"/>
      <c r="L285" s="5"/>
      <c r="M285" s="1"/>
      <c r="N285" s="1"/>
      <c r="O285" s="1"/>
      <c r="P285" s="1"/>
      <c r="Q285" s="1"/>
      <c r="R285" s="1"/>
      <c r="S285" s="1"/>
      <c r="T285" s="1"/>
      <c r="U285" s="5"/>
      <c r="V285" s="5"/>
      <c r="W285" s="5"/>
      <c r="X285" s="5"/>
      <c r="Y285" s="5"/>
      <c r="Z285" s="5"/>
      <c r="AA285" s="5"/>
      <c r="AB285" s="5"/>
      <c r="AC285" s="5"/>
      <c r="AD285" s="5"/>
      <c r="AE285" s="6"/>
      <c r="AF285" s="5"/>
      <c r="AG285" s="7"/>
      <c r="AH285" s="6"/>
      <c r="AI285" s="8"/>
      <c r="AJ285" s="5"/>
      <c r="AK285" s="5"/>
      <c r="AL285" s="5"/>
      <c r="AM285" s="5"/>
      <c r="AN285" s="5"/>
      <c r="AO285" s="5"/>
      <c r="AP285" s="5"/>
      <c r="AQ285" s="5"/>
      <c r="AR285" s="5"/>
      <c r="AS285" s="5"/>
      <c r="AT285" s="5"/>
      <c r="AU285" s="9"/>
      <c r="AV285" s="1"/>
      <c r="AW285" s="1"/>
    </row>
    <row r="286">
      <c r="A286" s="1"/>
      <c r="B286" s="5"/>
      <c r="C286" s="2"/>
      <c r="D286" s="2"/>
      <c r="E286" s="3"/>
      <c r="F286" s="5"/>
      <c r="G286" s="5"/>
      <c r="H286" s="5"/>
      <c r="I286" s="5"/>
      <c r="J286" s="5"/>
      <c r="K286" s="5"/>
      <c r="L286" s="5"/>
      <c r="M286" s="1"/>
      <c r="N286" s="1"/>
      <c r="O286" s="1"/>
      <c r="P286" s="1"/>
      <c r="Q286" s="1"/>
      <c r="R286" s="1"/>
      <c r="S286" s="1"/>
      <c r="T286" s="1"/>
      <c r="U286" s="5"/>
      <c r="V286" s="5"/>
      <c r="W286" s="5"/>
      <c r="X286" s="5"/>
      <c r="Y286" s="5"/>
      <c r="Z286" s="5"/>
      <c r="AA286" s="5"/>
      <c r="AB286" s="5"/>
      <c r="AC286" s="5"/>
      <c r="AD286" s="5"/>
      <c r="AE286" s="6"/>
      <c r="AF286" s="5"/>
      <c r="AG286" s="7"/>
      <c r="AH286" s="6"/>
      <c r="AI286" s="8"/>
      <c r="AJ286" s="5"/>
      <c r="AK286" s="5"/>
      <c r="AL286" s="5"/>
      <c r="AM286" s="5"/>
      <c r="AN286" s="5"/>
      <c r="AO286" s="5"/>
      <c r="AP286" s="5"/>
      <c r="AQ286" s="5"/>
      <c r="AR286" s="5"/>
      <c r="AS286" s="5"/>
      <c r="AT286" s="5"/>
      <c r="AU286" s="9"/>
      <c r="AV286" s="1"/>
      <c r="AW286" s="1"/>
    </row>
    <row r="287">
      <c r="A287" s="1"/>
      <c r="B287" s="5"/>
      <c r="C287" s="2"/>
      <c r="D287" s="2"/>
      <c r="E287" s="3"/>
      <c r="F287" s="5"/>
      <c r="G287" s="5"/>
      <c r="H287" s="5"/>
      <c r="I287" s="5"/>
      <c r="J287" s="5"/>
      <c r="K287" s="5"/>
      <c r="L287" s="5"/>
      <c r="M287" s="1"/>
      <c r="N287" s="1"/>
      <c r="O287" s="1"/>
      <c r="P287" s="1"/>
      <c r="Q287" s="1"/>
      <c r="R287" s="1"/>
      <c r="S287" s="1"/>
      <c r="T287" s="1"/>
      <c r="U287" s="5"/>
      <c r="V287" s="5"/>
      <c r="W287" s="5"/>
      <c r="X287" s="5"/>
      <c r="Y287" s="5"/>
      <c r="Z287" s="5"/>
      <c r="AA287" s="5"/>
      <c r="AB287" s="5"/>
      <c r="AC287" s="5"/>
      <c r="AD287" s="5"/>
      <c r="AE287" s="6"/>
      <c r="AF287" s="5"/>
      <c r="AG287" s="7"/>
      <c r="AH287" s="6"/>
      <c r="AI287" s="8"/>
      <c r="AJ287" s="5"/>
      <c r="AK287" s="5"/>
      <c r="AL287" s="5"/>
      <c r="AM287" s="5"/>
      <c r="AN287" s="5"/>
      <c r="AO287" s="5"/>
      <c r="AP287" s="5"/>
      <c r="AQ287" s="5"/>
      <c r="AR287" s="5"/>
      <c r="AS287" s="5"/>
      <c r="AT287" s="5"/>
      <c r="AU287" s="9"/>
      <c r="AV287" s="1"/>
      <c r="AW287" s="1"/>
    </row>
    <row r="288">
      <c r="A288" s="1"/>
      <c r="B288" s="5"/>
      <c r="C288" s="2"/>
      <c r="D288" s="2"/>
      <c r="E288" s="3"/>
      <c r="F288" s="5"/>
      <c r="G288" s="5"/>
      <c r="H288" s="5"/>
      <c r="I288" s="5"/>
      <c r="J288" s="5"/>
      <c r="K288" s="5"/>
      <c r="L288" s="5"/>
      <c r="M288" s="1"/>
      <c r="N288" s="1"/>
      <c r="O288" s="1"/>
      <c r="P288" s="1"/>
      <c r="Q288" s="1"/>
      <c r="R288" s="1"/>
      <c r="S288" s="1"/>
      <c r="T288" s="1"/>
      <c r="U288" s="5"/>
      <c r="V288" s="5"/>
      <c r="W288" s="5"/>
      <c r="X288" s="5"/>
      <c r="Y288" s="5"/>
      <c r="Z288" s="5"/>
      <c r="AA288" s="5"/>
      <c r="AB288" s="5"/>
      <c r="AC288" s="5"/>
      <c r="AD288" s="5"/>
      <c r="AE288" s="6"/>
      <c r="AF288" s="5"/>
      <c r="AG288" s="7"/>
      <c r="AH288" s="6"/>
      <c r="AI288" s="8"/>
      <c r="AJ288" s="5"/>
      <c r="AK288" s="5"/>
      <c r="AL288" s="5"/>
      <c r="AM288" s="5"/>
      <c r="AN288" s="5"/>
      <c r="AO288" s="5"/>
      <c r="AP288" s="5"/>
      <c r="AQ288" s="5"/>
      <c r="AR288" s="5"/>
      <c r="AS288" s="5"/>
      <c r="AT288" s="5"/>
      <c r="AU288" s="9"/>
      <c r="AV288" s="1"/>
      <c r="AW288" s="1"/>
    </row>
    <row r="289">
      <c r="A289" s="1"/>
      <c r="B289" s="5"/>
      <c r="C289" s="2"/>
      <c r="D289" s="2"/>
      <c r="E289" s="3"/>
      <c r="F289" s="5"/>
      <c r="G289" s="5"/>
      <c r="H289" s="5"/>
      <c r="I289" s="5"/>
      <c r="J289" s="5"/>
      <c r="K289" s="5"/>
      <c r="L289" s="5"/>
      <c r="M289" s="1"/>
      <c r="N289" s="1"/>
      <c r="O289" s="1"/>
      <c r="P289" s="1"/>
      <c r="Q289" s="1"/>
      <c r="R289" s="1"/>
      <c r="S289" s="1"/>
      <c r="T289" s="1"/>
      <c r="U289" s="5"/>
      <c r="V289" s="5"/>
      <c r="W289" s="5"/>
      <c r="X289" s="5"/>
      <c r="Y289" s="5"/>
      <c r="Z289" s="5"/>
      <c r="AA289" s="5"/>
      <c r="AB289" s="5"/>
      <c r="AC289" s="5"/>
      <c r="AD289" s="5"/>
      <c r="AE289" s="6"/>
      <c r="AF289" s="5"/>
      <c r="AG289" s="7"/>
      <c r="AH289" s="6"/>
      <c r="AI289" s="8"/>
      <c r="AJ289" s="5"/>
      <c r="AK289" s="5"/>
      <c r="AL289" s="5"/>
      <c r="AM289" s="5"/>
      <c r="AN289" s="5"/>
      <c r="AO289" s="5"/>
      <c r="AP289" s="5"/>
      <c r="AQ289" s="5"/>
      <c r="AR289" s="5"/>
      <c r="AS289" s="5"/>
      <c r="AT289" s="5"/>
      <c r="AU289" s="9"/>
      <c r="AV289" s="1"/>
      <c r="AW289" s="1"/>
    </row>
    <row r="290">
      <c r="A290" s="1"/>
      <c r="B290" s="5"/>
      <c r="C290" s="2"/>
      <c r="D290" s="2"/>
      <c r="E290" s="3"/>
      <c r="F290" s="5"/>
      <c r="G290" s="5"/>
      <c r="H290" s="5"/>
      <c r="I290" s="5"/>
      <c r="J290" s="5"/>
      <c r="K290" s="5"/>
      <c r="L290" s="5"/>
      <c r="M290" s="1"/>
      <c r="N290" s="1"/>
      <c r="O290" s="1"/>
      <c r="P290" s="1"/>
      <c r="Q290" s="1"/>
      <c r="R290" s="1"/>
      <c r="S290" s="1"/>
      <c r="T290" s="1"/>
      <c r="U290" s="5"/>
      <c r="V290" s="5"/>
      <c r="W290" s="5"/>
      <c r="X290" s="5"/>
      <c r="Y290" s="5"/>
      <c r="Z290" s="5"/>
      <c r="AA290" s="5"/>
      <c r="AB290" s="5"/>
      <c r="AC290" s="5"/>
      <c r="AD290" s="5"/>
      <c r="AE290" s="6"/>
      <c r="AF290" s="5"/>
      <c r="AG290" s="7"/>
      <c r="AH290" s="6"/>
      <c r="AI290" s="8"/>
      <c r="AJ290" s="5"/>
      <c r="AK290" s="5"/>
      <c r="AL290" s="5"/>
      <c r="AM290" s="5"/>
      <c r="AN290" s="5"/>
      <c r="AO290" s="5"/>
      <c r="AP290" s="5"/>
      <c r="AQ290" s="5"/>
      <c r="AR290" s="5"/>
      <c r="AS290" s="5"/>
      <c r="AT290" s="5"/>
      <c r="AU290" s="9"/>
      <c r="AV290" s="1"/>
      <c r="AW290" s="1"/>
    </row>
    <row r="291">
      <c r="A291" s="1"/>
      <c r="B291" s="5"/>
      <c r="C291" s="2"/>
      <c r="D291" s="2"/>
      <c r="E291" s="3"/>
      <c r="F291" s="5"/>
      <c r="G291" s="5"/>
      <c r="H291" s="5"/>
      <c r="I291" s="5"/>
      <c r="J291" s="5"/>
      <c r="K291" s="5"/>
      <c r="L291" s="5"/>
      <c r="M291" s="1"/>
      <c r="N291" s="1"/>
      <c r="O291" s="1"/>
      <c r="P291" s="1"/>
      <c r="Q291" s="1"/>
      <c r="R291" s="1"/>
      <c r="S291" s="1"/>
      <c r="T291" s="1"/>
      <c r="U291" s="5"/>
      <c r="V291" s="5"/>
      <c r="W291" s="5"/>
      <c r="X291" s="5"/>
      <c r="Y291" s="5"/>
      <c r="Z291" s="5"/>
      <c r="AA291" s="5"/>
      <c r="AB291" s="5"/>
      <c r="AC291" s="5"/>
      <c r="AD291" s="5"/>
      <c r="AE291" s="6"/>
      <c r="AF291" s="5"/>
      <c r="AG291" s="7"/>
      <c r="AH291" s="6"/>
      <c r="AI291" s="8"/>
      <c r="AJ291" s="5"/>
      <c r="AK291" s="5"/>
      <c r="AL291" s="5"/>
      <c r="AM291" s="5"/>
      <c r="AN291" s="5"/>
      <c r="AO291" s="5"/>
      <c r="AP291" s="5"/>
      <c r="AQ291" s="5"/>
      <c r="AR291" s="5"/>
      <c r="AS291" s="5"/>
      <c r="AT291" s="5"/>
      <c r="AU291" s="9"/>
      <c r="AV291" s="1"/>
      <c r="AW291" s="1"/>
    </row>
    <row r="292">
      <c r="A292" s="1"/>
      <c r="B292" s="5"/>
      <c r="C292" s="2"/>
      <c r="D292" s="2"/>
      <c r="E292" s="3"/>
      <c r="F292" s="5"/>
      <c r="G292" s="5"/>
      <c r="H292" s="5"/>
      <c r="I292" s="5"/>
      <c r="J292" s="5"/>
      <c r="K292" s="5"/>
      <c r="L292" s="5"/>
      <c r="M292" s="1"/>
      <c r="N292" s="1"/>
      <c r="O292" s="1"/>
      <c r="P292" s="1"/>
      <c r="Q292" s="1"/>
      <c r="R292" s="1"/>
      <c r="S292" s="1"/>
      <c r="T292" s="1"/>
      <c r="U292" s="5"/>
      <c r="V292" s="5"/>
      <c r="W292" s="5"/>
      <c r="X292" s="5"/>
      <c r="Y292" s="5"/>
      <c r="Z292" s="5"/>
      <c r="AA292" s="5"/>
      <c r="AB292" s="5"/>
      <c r="AC292" s="5"/>
      <c r="AD292" s="5"/>
      <c r="AE292" s="6"/>
      <c r="AF292" s="5"/>
      <c r="AG292" s="7"/>
      <c r="AH292" s="6"/>
      <c r="AI292" s="8"/>
      <c r="AJ292" s="5"/>
      <c r="AK292" s="5"/>
      <c r="AL292" s="5"/>
      <c r="AM292" s="5"/>
      <c r="AN292" s="5"/>
      <c r="AO292" s="5"/>
      <c r="AP292" s="5"/>
      <c r="AQ292" s="5"/>
      <c r="AR292" s="5"/>
      <c r="AS292" s="5"/>
      <c r="AT292" s="5"/>
      <c r="AU292" s="9"/>
      <c r="AV292" s="1"/>
      <c r="AW292" s="1"/>
    </row>
    <row r="293">
      <c r="A293" s="1"/>
      <c r="B293" s="5"/>
      <c r="C293" s="2"/>
      <c r="D293" s="2"/>
      <c r="E293" s="3"/>
      <c r="F293" s="5"/>
      <c r="G293" s="5"/>
      <c r="H293" s="5"/>
      <c r="I293" s="5"/>
      <c r="J293" s="5"/>
      <c r="K293" s="5"/>
      <c r="L293" s="5"/>
      <c r="M293" s="1"/>
      <c r="N293" s="1"/>
      <c r="O293" s="1"/>
      <c r="P293" s="1"/>
      <c r="Q293" s="1"/>
      <c r="R293" s="1"/>
      <c r="S293" s="1"/>
      <c r="T293" s="1"/>
      <c r="U293" s="5"/>
      <c r="V293" s="5"/>
      <c r="W293" s="5"/>
      <c r="X293" s="5"/>
      <c r="Y293" s="5"/>
      <c r="Z293" s="5"/>
      <c r="AA293" s="5"/>
      <c r="AB293" s="5"/>
      <c r="AC293" s="5"/>
      <c r="AD293" s="5"/>
      <c r="AE293" s="6"/>
      <c r="AF293" s="5"/>
      <c r="AG293" s="7"/>
      <c r="AH293" s="6"/>
      <c r="AI293" s="8"/>
      <c r="AJ293" s="5"/>
      <c r="AK293" s="5"/>
      <c r="AL293" s="5"/>
      <c r="AM293" s="5"/>
      <c r="AN293" s="5"/>
      <c r="AO293" s="5"/>
      <c r="AP293" s="5"/>
      <c r="AQ293" s="5"/>
      <c r="AR293" s="5"/>
      <c r="AS293" s="5"/>
      <c r="AT293" s="5"/>
      <c r="AU293" s="9"/>
      <c r="AV293" s="1"/>
      <c r="AW293" s="1"/>
    </row>
    <row r="294">
      <c r="A294" s="1"/>
      <c r="B294" s="5"/>
      <c r="C294" s="2"/>
      <c r="D294" s="2"/>
      <c r="E294" s="3"/>
      <c r="F294" s="5"/>
      <c r="G294" s="5"/>
      <c r="H294" s="5"/>
      <c r="I294" s="5"/>
      <c r="J294" s="5"/>
      <c r="K294" s="5"/>
      <c r="L294" s="5"/>
      <c r="M294" s="1"/>
      <c r="N294" s="1"/>
      <c r="O294" s="1"/>
      <c r="P294" s="1"/>
      <c r="Q294" s="1"/>
      <c r="R294" s="1"/>
      <c r="S294" s="1"/>
      <c r="T294" s="1"/>
      <c r="U294" s="5"/>
      <c r="V294" s="5"/>
      <c r="W294" s="5"/>
      <c r="X294" s="5"/>
      <c r="Y294" s="5"/>
      <c r="Z294" s="5"/>
      <c r="AA294" s="5"/>
      <c r="AB294" s="5"/>
      <c r="AC294" s="5"/>
      <c r="AD294" s="5"/>
      <c r="AE294" s="6"/>
      <c r="AF294" s="5"/>
      <c r="AG294" s="7"/>
      <c r="AH294" s="6"/>
      <c r="AI294" s="8"/>
      <c r="AJ294" s="5"/>
      <c r="AK294" s="5"/>
      <c r="AL294" s="5"/>
      <c r="AM294" s="5"/>
      <c r="AN294" s="5"/>
      <c r="AO294" s="5"/>
      <c r="AP294" s="5"/>
      <c r="AQ294" s="5"/>
      <c r="AR294" s="5"/>
      <c r="AS294" s="5"/>
      <c r="AT294" s="5"/>
      <c r="AU294" s="9"/>
      <c r="AV294" s="1"/>
      <c r="AW294" s="1"/>
    </row>
    <row r="295">
      <c r="A295" s="1"/>
      <c r="B295" s="5"/>
      <c r="C295" s="2"/>
      <c r="D295" s="2"/>
      <c r="E295" s="3"/>
      <c r="F295" s="5"/>
      <c r="G295" s="5"/>
      <c r="H295" s="5"/>
      <c r="I295" s="5"/>
      <c r="J295" s="5"/>
      <c r="K295" s="5"/>
      <c r="L295" s="5"/>
      <c r="M295" s="1"/>
      <c r="N295" s="1"/>
      <c r="O295" s="1"/>
      <c r="P295" s="1"/>
      <c r="Q295" s="1"/>
      <c r="R295" s="1"/>
      <c r="S295" s="1"/>
      <c r="T295" s="1"/>
      <c r="U295" s="5"/>
      <c r="V295" s="5"/>
      <c r="W295" s="5"/>
      <c r="X295" s="5"/>
      <c r="Y295" s="5"/>
      <c r="Z295" s="5"/>
      <c r="AA295" s="5"/>
      <c r="AB295" s="5"/>
      <c r="AC295" s="5"/>
      <c r="AD295" s="5"/>
      <c r="AE295" s="6"/>
      <c r="AF295" s="5"/>
      <c r="AG295" s="7"/>
      <c r="AH295" s="6"/>
      <c r="AI295" s="8"/>
      <c r="AJ295" s="5"/>
      <c r="AK295" s="5"/>
      <c r="AL295" s="5"/>
      <c r="AM295" s="5"/>
      <c r="AN295" s="5"/>
      <c r="AO295" s="5"/>
      <c r="AP295" s="5"/>
      <c r="AQ295" s="5"/>
      <c r="AR295" s="5"/>
      <c r="AS295" s="5"/>
      <c r="AT295" s="5"/>
      <c r="AU295" s="9"/>
      <c r="AV295" s="1"/>
      <c r="AW295" s="1"/>
    </row>
    <row r="296">
      <c r="A296" s="1"/>
      <c r="B296" s="5"/>
      <c r="C296" s="2"/>
      <c r="D296" s="2"/>
      <c r="E296" s="3"/>
      <c r="F296" s="5"/>
      <c r="G296" s="5"/>
      <c r="H296" s="5"/>
      <c r="I296" s="5"/>
      <c r="J296" s="5"/>
      <c r="K296" s="5"/>
      <c r="L296" s="5"/>
      <c r="M296" s="1"/>
      <c r="N296" s="1"/>
      <c r="O296" s="1"/>
      <c r="P296" s="1"/>
      <c r="Q296" s="1"/>
      <c r="R296" s="1"/>
      <c r="S296" s="1"/>
      <c r="T296" s="1"/>
      <c r="U296" s="5"/>
      <c r="V296" s="5"/>
      <c r="W296" s="5"/>
      <c r="X296" s="5"/>
      <c r="Y296" s="5"/>
      <c r="Z296" s="5"/>
      <c r="AA296" s="5"/>
      <c r="AB296" s="5"/>
      <c r="AC296" s="5"/>
      <c r="AD296" s="5"/>
      <c r="AE296" s="6"/>
      <c r="AF296" s="5"/>
      <c r="AG296" s="7"/>
      <c r="AH296" s="6"/>
      <c r="AI296" s="8"/>
      <c r="AJ296" s="5"/>
      <c r="AK296" s="5"/>
      <c r="AL296" s="5"/>
      <c r="AM296" s="5"/>
      <c r="AN296" s="5"/>
      <c r="AO296" s="5"/>
      <c r="AP296" s="5"/>
      <c r="AQ296" s="5"/>
      <c r="AR296" s="5"/>
      <c r="AS296" s="5"/>
      <c r="AT296" s="5"/>
      <c r="AU296" s="9"/>
      <c r="AV296" s="1"/>
      <c r="AW296" s="1"/>
    </row>
    <row r="297">
      <c r="A297" s="1"/>
      <c r="B297" s="5"/>
      <c r="C297" s="2"/>
      <c r="D297" s="2"/>
      <c r="E297" s="3"/>
      <c r="F297" s="5"/>
      <c r="G297" s="5"/>
      <c r="H297" s="5"/>
      <c r="I297" s="5"/>
      <c r="J297" s="5"/>
      <c r="K297" s="5"/>
      <c r="L297" s="5"/>
      <c r="M297" s="1"/>
      <c r="N297" s="1"/>
      <c r="O297" s="1"/>
      <c r="P297" s="1"/>
      <c r="Q297" s="1"/>
      <c r="R297" s="1"/>
      <c r="S297" s="1"/>
      <c r="T297" s="1"/>
      <c r="U297" s="5"/>
      <c r="V297" s="5"/>
      <c r="W297" s="5"/>
      <c r="X297" s="5"/>
      <c r="Y297" s="5"/>
      <c r="Z297" s="5"/>
      <c r="AA297" s="5"/>
      <c r="AB297" s="5"/>
      <c r="AC297" s="5"/>
      <c r="AD297" s="5"/>
      <c r="AE297" s="6"/>
      <c r="AF297" s="5"/>
      <c r="AG297" s="7"/>
      <c r="AH297" s="6"/>
      <c r="AI297" s="8"/>
      <c r="AJ297" s="5"/>
      <c r="AK297" s="5"/>
      <c r="AL297" s="5"/>
      <c r="AM297" s="5"/>
      <c r="AN297" s="5"/>
      <c r="AO297" s="5"/>
      <c r="AP297" s="5"/>
      <c r="AQ297" s="5"/>
      <c r="AR297" s="5"/>
      <c r="AS297" s="5"/>
      <c r="AT297" s="5"/>
      <c r="AU297" s="9"/>
      <c r="AV297" s="1"/>
      <c r="AW297" s="1"/>
    </row>
    <row r="298">
      <c r="A298" s="1"/>
      <c r="B298" s="5"/>
      <c r="C298" s="2"/>
      <c r="D298" s="2"/>
      <c r="E298" s="3"/>
      <c r="F298" s="5"/>
      <c r="G298" s="5"/>
      <c r="H298" s="5"/>
      <c r="I298" s="5"/>
      <c r="J298" s="5"/>
      <c r="K298" s="5"/>
      <c r="L298" s="5"/>
      <c r="M298" s="1"/>
      <c r="N298" s="1"/>
      <c r="O298" s="1"/>
      <c r="P298" s="1"/>
      <c r="Q298" s="1"/>
      <c r="R298" s="1"/>
      <c r="S298" s="1"/>
      <c r="T298" s="1"/>
      <c r="U298" s="5"/>
      <c r="V298" s="5"/>
      <c r="W298" s="5"/>
      <c r="X298" s="5"/>
      <c r="Y298" s="5"/>
      <c r="Z298" s="5"/>
      <c r="AA298" s="5"/>
      <c r="AB298" s="5"/>
      <c r="AC298" s="5"/>
      <c r="AD298" s="5"/>
      <c r="AE298" s="6"/>
      <c r="AF298" s="5"/>
      <c r="AG298" s="7"/>
      <c r="AH298" s="6"/>
      <c r="AI298" s="8"/>
      <c r="AJ298" s="5"/>
      <c r="AK298" s="5"/>
      <c r="AL298" s="5"/>
      <c r="AM298" s="5"/>
      <c r="AN298" s="5"/>
      <c r="AO298" s="5"/>
      <c r="AP298" s="5"/>
      <c r="AQ298" s="5"/>
      <c r="AR298" s="5"/>
      <c r="AS298" s="5"/>
      <c r="AT298" s="5"/>
      <c r="AU298" s="9"/>
      <c r="AV298" s="1"/>
      <c r="AW298" s="1"/>
    </row>
    <row r="299">
      <c r="A299" s="1"/>
      <c r="B299" s="5"/>
      <c r="C299" s="2"/>
      <c r="D299" s="2"/>
      <c r="E299" s="3"/>
      <c r="F299" s="5"/>
      <c r="G299" s="5"/>
      <c r="H299" s="5"/>
      <c r="I299" s="5"/>
      <c r="J299" s="5"/>
      <c r="K299" s="5"/>
      <c r="L299" s="5"/>
      <c r="M299" s="1"/>
      <c r="N299" s="1"/>
      <c r="O299" s="1"/>
      <c r="P299" s="1"/>
      <c r="Q299" s="1"/>
      <c r="R299" s="1"/>
      <c r="S299" s="1"/>
      <c r="T299" s="1"/>
      <c r="U299" s="5"/>
      <c r="V299" s="5"/>
      <c r="W299" s="5"/>
      <c r="X299" s="5"/>
      <c r="Y299" s="5"/>
      <c r="Z299" s="5"/>
      <c r="AA299" s="5"/>
      <c r="AB299" s="5"/>
      <c r="AC299" s="5"/>
      <c r="AD299" s="5"/>
      <c r="AE299" s="6"/>
      <c r="AF299" s="5"/>
      <c r="AG299" s="7"/>
      <c r="AH299" s="6"/>
      <c r="AI299" s="8"/>
      <c r="AJ299" s="5"/>
      <c r="AK299" s="5"/>
      <c r="AL299" s="5"/>
      <c r="AM299" s="5"/>
      <c r="AN299" s="5"/>
      <c r="AO299" s="5"/>
      <c r="AP299" s="5"/>
      <c r="AQ299" s="5"/>
      <c r="AR299" s="5"/>
      <c r="AS299" s="5"/>
      <c r="AT299" s="5"/>
      <c r="AU299" s="9"/>
      <c r="AV299" s="1"/>
      <c r="AW299" s="1"/>
    </row>
    <row r="300">
      <c r="A300" s="1"/>
      <c r="B300" s="5"/>
      <c r="C300" s="2"/>
      <c r="D300" s="2"/>
      <c r="E300" s="3"/>
      <c r="F300" s="5"/>
      <c r="G300" s="5"/>
      <c r="H300" s="5"/>
      <c r="I300" s="5"/>
      <c r="J300" s="5"/>
      <c r="K300" s="5"/>
      <c r="L300" s="5"/>
      <c r="M300" s="1"/>
      <c r="N300" s="1"/>
      <c r="O300" s="1"/>
      <c r="P300" s="1"/>
      <c r="Q300" s="1"/>
      <c r="R300" s="1"/>
      <c r="S300" s="1"/>
      <c r="T300" s="1"/>
      <c r="U300" s="5"/>
      <c r="V300" s="5"/>
      <c r="W300" s="5"/>
      <c r="X300" s="5"/>
      <c r="Y300" s="5"/>
      <c r="Z300" s="5"/>
      <c r="AA300" s="5"/>
      <c r="AB300" s="5"/>
      <c r="AC300" s="5"/>
      <c r="AD300" s="5"/>
      <c r="AE300" s="6"/>
      <c r="AF300" s="5"/>
      <c r="AG300" s="7"/>
      <c r="AH300" s="6"/>
      <c r="AI300" s="8"/>
      <c r="AJ300" s="5"/>
      <c r="AK300" s="5"/>
      <c r="AL300" s="5"/>
      <c r="AM300" s="5"/>
      <c r="AN300" s="5"/>
      <c r="AO300" s="5"/>
      <c r="AP300" s="5"/>
      <c r="AQ300" s="5"/>
      <c r="AR300" s="5"/>
      <c r="AS300" s="5"/>
      <c r="AT300" s="5"/>
      <c r="AU300" s="9"/>
      <c r="AV300" s="1"/>
      <c r="AW300" s="1"/>
    </row>
    <row r="301">
      <c r="A301" s="1"/>
      <c r="B301" s="5"/>
      <c r="C301" s="2"/>
      <c r="D301" s="2"/>
      <c r="E301" s="3"/>
      <c r="F301" s="5"/>
      <c r="G301" s="5"/>
      <c r="H301" s="5"/>
      <c r="I301" s="5"/>
      <c r="J301" s="5"/>
      <c r="K301" s="5"/>
      <c r="L301" s="5"/>
      <c r="M301" s="1"/>
      <c r="N301" s="1"/>
      <c r="O301" s="1"/>
      <c r="P301" s="1"/>
      <c r="Q301" s="1"/>
      <c r="R301" s="1"/>
      <c r="S301" s="1"/>
      <c r="T301" s="1"/>
      <c r="U301" s="5"/>
      <c r="V301" s="5"/>
      <c r="W301" s="5"/>
      <c r="X301" s="5"/>
      <c r="Y301" s="5"/>
      <c r="Z301" s="5"/>
      <c r="AA301" s="5"/>
      <c r="AB301" s="5"/>
      <c r="AC301" s="5"/>
      <c r="AD301" s="5"/>
      <c r="AE301" s="6"/>
      <c r="AF301" s="5"/>
      <c r="AG301" s="7"/>
      <c r="AH301" s="6"/>
      <c r="AI301" s="8"/>
      <c r="AJ301" s="5"/>
      <c r="AK301" s="5"/>
      <c r="AL301" s="5"/>
      <c r="AM301" s="5"/>
      <c r="AN301" s="5"/>
      <c r="AO301" s="5"/>
      <c r="AP301" s="5"/>
      <c r="AQ301" s="5"/>
      <c r="AR301" s="5"/>
      <c r="AS301" s="5"/>
      <c r="AT301" s="5"/>
      <c r="AU301" s="9"/>
      <c r="AV301" s="1"/>
      <c r="AW301" s="1"/>
    </row>
    <row r="302">
      <c r="A302" s="1"/>
      <c r="B302" s="5"/>
      <c r="C302" s="2"/>
      <c r="D302" s="2"/>
      <c r="E302" s="3"/>
      <c r="F302" s="5"/>
      <c r="G302" s="5"/>
      <c r="H302" s="5"/>
      <c r="I302" s="5"/>
      <c r="J302" s="5"/>
      <c r="K302" s="5"/>
      <c r="L302" s="5"/>
      <c r="M302" s="1"/>
      <c r="N302" s="1"/>
      <c r="O302" s="1"/>
      <c r="P302" s="1"/>
      <c r="Q302" s="1"/>
      <c r="R302" s="1"/>
      <c r="S302" s="1"/>
      <c r="T302" s="1"/>
      <c r="U302" s="5"/>
      <c r="V302" s="5"/>
      <c r="W302" s="5"/>
      <c r="X302" s="5"/>
      <c r="Y302" s="5"/>
      <c r="Z302" s="5"/>
      <c r="AA302" s="5"/>
      <c r="AB302" s="5"/>
      <c r="AC302" s="5"/>
      <c r="AD302" s="5"/>
      <c r="AE302" s="6"/>
      <c r="AF302" s="5"/>
      <c r="AG302" s="7"/>
      <c r="AH302" s="6"/>
      <c r="AI302" s="8"/>
      <c r="AJ302" s="5"/>
      <c r="AK302" s="5"/>
      <c r="AL302" s="5"/>
      <c r="AM302" s="5"/>
      <c r="AN302" s="5"/>
      <c r="AO302" s="5"/>
      <c r="AP302" s="5"/>
      <c r="AQ302" s="5"/>
      <c r="AR302" s="5"/>
      <c r="AS302" s="5"/>
      <c r="AT302" s="5"/>
      <c r="AU302" s="9"/>
      <c r="AV302" s="1"/>
      <c r="AW302" s="1"/>
    </row>
    <row r="303">
      <c r="A303" s="1"/>
      <c r="B303" s="5"/>
      <c r="C303" s="2"/>
      <c r="D303" s="2"/>
      <c r="E303" s="3"/>
      <c r="F303" s="5"/>
      <c r="G303" s="5"/>
      <c r="H303" s="5"/>
      <c r="I303" s="5"/>
      <c r="J303" s="5"/>
      <c r="K303" s="5"/>
      <c r="L303" s="5"/>
      <c r="M303" s="1"/>
      <c r="N303" s="1"/>
      <c r="O303" s="1"/>
      <c r="P303" s="1"/>
      <c r="Q303" s="1"/>
      <c r="R303" s="1"/>
      <c r="S303" s="1"/>
      <c r="T303" s="1"/>
      <c r="U303" s="5"/>
      <c r="V303" s="5"/>
      <c r="W303" s="5"/>
      <c r="X303" s="5"/>
      <c r="Y303" s="5"/>
      <c r="Z303" s="5"/>
      <c r="AA303" s="5"/>
      <c r="AB303" s="5"/>
      <c r="AC303" s="5"/>
      <c r="AD303" s="5"/>
      <c r="AE303" s="6"/>
      <c r="AF303" s="5"/>
      <c r="AG303" s="7"/>
      <c r="AH303" s="6"/>
      <c r="AI303" s="8"/>
      <c r="AJ303" s="5"/>
      <c r="AK303" s="5"/>
      <c r="AL303" s="5"/>
      <c r="AM303" s="5"/>
      <c r="AN303" s="5"/>
      <c r="AO303" s="5"/>
      <c r="AP303" s="5"/>
      <c r="AQ303" s="5"/>
      <c r="AR303" s="5"/>
      <c r="AS303" s="5"/>
      <c r="AT303" s="5"/>
      <c r="AU303" s="9"/>
      <c r="AV303" s="1"/>
      <c r="AW303" s="1"/>
    </row>
    <row r="304">
      <c r="A304" s="1"/>
      <c r="B304" s="5"/>
      <c r="C304" s="2"/>
      <c r="D304" s="2"/>
      <c r="E304" s="3"/>
      <c r="F304" s="5"/>
      <c r="G304" s="5"/>
      <c r="H304" s="5"/>
      <c r="I304" s="5"/>
      <c r="J304" s="5"/>
      <c r="K304" s="5"/>
      <c r="L304" s="5"/>
      <c r="M304" s="1"/>
      <c r="N304" s="1"/>
      <c r="O304" s="1"/>
      <c r="P304" s="1"/>
      <c r="Q304" s="1"/>
      <c r="R304" s="1"/>
      <c r="S304" s="1"/>
      <c r="T304" s="1"/>
      <c r="U304" s="5"/>
      <c r="V304" s="5"/>
      <c r="W304" s="5"/>
      <c r="X304" s="5"/>
      <c r="Y304" s="5"/>
      <c r="Z304" s="5"/>
      <c r="AA304" s="5"/>
      <c r="AB304" s="5"/>
      <c r="AC304" s="5"/>
      <c r="AD304" s="5"/>
      <c r="AE304" s="6"/>
      <c r="AF304" s="5"/>
      <c r="AG304" s="7"/>
      <c r="AH304" s="6"/>
      <c r="AI304" s="8"/>
      <c r="AJ304" s="5"/>
      <c r="AK304" s="5"/>
      <c r="AL304" s="5"/>
      <c r="AM304" s="5"/>
      <c r="AN304" s="5"/>
      <c r="AO304" s="5"/>
      <c r="AP304" s="5"/>
      <c r="AQ304" s="5"/>
      <c r="AR304" s="5"/>
      <c r="AS304" s="5"/>
      <c r="AT304" s="5"/>
      <c r="AU304" s="9"/>
      <c r="AV304" s="1"/>
      <c r="AW304" s="1"/>
    </row>
    <row r="305">
      <c r="A305" s="1"/>
      <c r="B305" s="5"/>
      <c r="C305" s="2"/>
      <c r="D305" s="2"/>
      <c r="E305" s="3"/>
      <c r="F305" s="5"/>
      <c r="G305" s="5"/>
      <c r="H305" s="5"/>
      <c r="I305" s="5"/>
      <c r="J305" s="5"/>
      <c r="K305" s="5"/>
      <c r="L305" s="5"/>
      <c r="M305" s="1"/>
      <c r="N305" s="1"/>
      <c r="O305" s="1"/>
      <c r="P305" s="1"/>
      <c r="Q305" s="1"/>
      <c r="R305" s="1"/>
      <c r="S305" s="1"/>
      <c r="T305" s="1"/>
      <c r="U305" s="5"/>
      <c r="V305" s="5"/>
      <c r="W305" s="5"/>
      <c r="X305" s="5"/>
      <c r="Y305" s="5"/>
      <c r="Z305" s="5"/>
      <c r="AA305" s="5"/>
      <c r="AB305" s="5"/>
      <c r="AC305" s="5"/>
      <c r="AD305" s="5"/>
      <c r="AE305" s="6"/>
      <c r="AF305" s="5"/>
      <c r="AG305" s="7"/>
      <c r="AH305" s="6"/>
      <c r="AI305" s="8"/>
      <c r="AJ305" s="5"/>
      <c r="AK305" s="5"/>
      <c r="AL305" s="5"/>
      <c r="AM305" s="5"/>
      <c r="AN305" s="5"/>
      <c r="AO305" s="5"/>
      <c r="AP305" s="5"/>
      <c r="AQ305" s="5"/>
      <c r="AR305" s="5"/>
      <c r="AS305" s="5"/>
      <c r="AT305" s="5"/>
      <c r="AU305" s="9"/>
      <c r="AV305" s="1"/>
      <c r="AW305" s="1"/>
    </row>
    <row r="306">
      <c r="A306" s="1"/>
      <c r="B306" s="5"/>
      <c r="C306" s="2"/>
      <c r="D306" s="2"/>
      <c r="E306" s="3"/>
      <c r="F306" s="5"/>
      <c r="G306" s="5"/>
      <c r="H306" s="5"/>
      <c r="I306" s="5"/>
      <c r="J306" s="5"/>
      <c r="K306" s="5"/>
      <c r="L306" s="5"/>
      <c r="M306" s="1"/>
      <c r="N306" s="1"/>
      <c r="O306" s="1"/>
      <c r="P306" s="1"/>
      <c r="Q306" s="1"/>
      <c r="R306" s="1"/>
      <c r="S306" s="1"/>
      <c r="T306" s="1"/>
      <c r="U306" s="5"/>
      <c r="V306" s="5"/>
      <c r="W306" s="5"/>
      <c r="X306" s="5"/>
      <c r="Y306" s="5"/>
      <c r="Z306" s="5"/>
      <c r="AA306" s="5"/>
      <c r="AB306" s="5"/>
      <c r="AC306" s="5"/>
      <c r="AD306" s="5"/>
      <c r="AE306" s="6"/>
      <c r="AF306" s="5"/>
      <c r="AG306" s="7"/>
      <c r="AH306" s="6"/>
      <c r="AI306" s="8"/>
      <c r="AJ306" s="5"/>
      <c r="AK306" s="5"/>
      <c r="AL306" s="5"/>
      <c r="AM306" s="5"/>
      <c r="AN306" s="5"/>
      <c r="AO306" s="5"/>
      <c r="AP306" s="5"/>
      <c r="AQ306" s="5"/>
      <c r="AR306" s="5"/>
      <c r="AS306" s="5"/>
      <c r="AT306" s="5"/>
      <c r="AU306" s="9"/>
      <c r="AV306" s="1"/>
      <c r="AW306" s="1"/>
    </row>
    <row r="307">
      <c r="A307" s="1"/>
      <c r="B307" s="5"/>
      <c r="C307" s="2"/>
      <c r="D307" s="2"/>
      <c r="E307" s="3"/>
      <c r="F307" s="5"/>
      <c r="G307" s="5"/>
      <c r="H307" s="5"/>
      <c r="I307" s="5"/>
      <c r="J307" s="5"/>
      <c r="K307" s="5"/>
      <c r="L307" s="5"/>
      <c r="M307" s="1"/>
      <c r="N307" s="1"/>
      <c r="O307" s="1"/>
      <c r="P307" s="1"/>
      <c r="Q307" s="1"/>
      <c r="R307" s="1"/>
      <c r="S307" s="1"/>
      <c r="T307" s="1"/>
      <c r="U307" s="5"/>
      <c r="V307" s="5"/>
      <c r="W307" s="5"/>
      <c r="X307" s="5"/>
      <c r="Y307" s="5"/>
      <c r="Z307" s="5"/>
      <c r="AA307" s="5"/>
      <c r="AB307" s="5"/>
      <c r="AC307" s="5"/>
      <c r="AD307" s="5"/>
      <c r="AE307" s="6"/>
      <c r="AF307" s="5"/>
      <c r="AG307" s="7"/>
      <c r="AH307" s="6"/>
      <c r="AI307" s="8"/>
      <c r="AJ307" s="5"/>
      <c r="AK307" s="5"/>
      <c r="AL307" s="5"/>
      <c r="AM307" s="5"/>
      <c r="AN307" s="5"/>
      <c r="AO307" s="5"/>
      <c r="AP307" s="5"/>
      <c r="AQ307" s="5"/>
      <c r="AR307" s="5"/>
      <c r="AS307" s="5"/>
      <c r="AT307" s="5"/>
      <c r="AU307" s="9"/>
      <c r="AV307" s="1"/>
      <c r="AW307" s="1"/>
    </row>
    <row r="308">
      <c r="A308" s="1"/>
      <c r="B308" s="5"/>
      <c r="C308" s="2"/>
      <c r="D308" s="2"/>
      <c r="E308" s="3"/>
      <c r="F308" s="5"/>
      <c r="G308" s="5"/>
      <c r="H308" s="5"/>
      <c r="I308" s="5"/>
      <c r="J308" s="5"/>
      <c r="K308" s="5"/>
      <c r="L308" s="5"/>
      <c r="M308" s="1"/>
      <c r="N308" s="1"/>
      <c r="O308" s="1"/>
      <c r="P308" s="1"/>
      <c r="Q308" s="1"/>
      <c r="R308" s="1"/>
      <c r="S308" s="1"/>
      <c r="T308" s="1"/>
      <c r="U308" s="5"/>
      <c r="V308" s="5"/>
      <c r="W308" s="5"/>
      <c r="X308" s="5"/>
      <c r="Y308" s="5"/>
      <c r="Z308" s="5"/>
      <c r="AA308" s="5"/>
      <c r="AB308" s="5"/>
      <c r="AC308" s="5"/>
      <c r="AD308" s="5"/>
      <c r="AE308" s="6"/>
      <c r="AF308" s="5"/>
      <c r="AG308" s="7"/>
      <c r="AH308" s="6"/>
      <c r="AI308" s="8"/>
      <c r="AJ308" s="5"/>
      <c r="AK308" s="5"/>
      <c r="AL308" s="5"/>
      <c r="AM308" s="5"/>
      <c r="AN308" s="5"/>
      <c r="AO308" s="5"/>
      <c r="AP308" s="5"/>
      <c r="AQ308" s="5"/>
      <c r="AR308" s="5"/>
      <c r="AS308" s="5"/>
      <c r="AT308" s="5"/>
      <c r="AU308" s="9"/>
      <c r="AV308" s="1"/>
      <c r="AW308" s="1"/>
    </row>
    <row r="309">
      <c r="A309" s="1"/>
      <c r="B309" s="5"/>
      <c r="C309" s="2"/>
      <c r="D309" s="2"/>
      <c r="E309" s="3"/>
      <c r="F309" s="5"/>
      <c r="G309" s="5"/>
      <c r="H309" s="5"/>
      <c r="I309" s="5"/>
      <c r="J309" s="5"/>
      <c r="K309" s="5"/>
      <c r="L309" s="5"/>
      <c r="M309" s="1"/>
      <c r="N309" s="1"/>
      <c r="O309" s="1"/>
      <c r="P309" s="1"/>
      <c r="Q309" s="1"/>
      <c r="R309" s="1"/>
      <c r="S309" s="1"/>
      <c r="T309" s="1"/>
      <c r="U309" s="5"/>
      <c r="V309" s="5"/>
      <c r="W309" s="5"/>
      <c r="X309" s="5"/>
      <c r="Y309" s="5"/>
      <c r="Z309" s="5"/>
      <c r="AA309" s="5"/>
      <c r="AB309" s="5"/>
      <c r="AC309" s="5"/>
      <c r="AD309" s="5"/>
      <c r="AE309" s="6"/>
      <c r="AF309" s="5"/>
      <c r="AG309" s="7"/>
      <c r="AH309" s="6"/>
      <c r="AI309" s="8"/>
      <c r="AJ309" s="5"/>
      <c r="AK309" s="5"/>
      <c r="AL309" s="5"/>
      <c r="AM309" s="5"/>
      <c r="AN309" s="5"/>
      <c r="AO309" s="5"/>
      <c r="AP309" s="5"/>
      <c r="AQ309" s="5"/>
      <c r="AR309" s="5"/>
      <c r="AS309" s="5"/>
      <c r="AT309" s="5"/>
      <c r="AU309" s="9"/>
      <c r="AV309" s="1"/>
      <c r="AW309" s="1"/>
    </row>
    <row r="310">
      <c r="A310" s="1"/>
      <c r="B310" s="5"/>
      <c r="C310" s="2"/>
      <c r="D310" s="2"/>
      <c r="E310" s="3"/>
      <c r="F310" s="5"/>
      <c r="G310" s="5"/>
      <c r="H310" s="5"/>
      <c r="I310" s="5"/>
      <c r="J310" s="5"/>
      <c r="K310" s="5"/>
      <c r="L310" s="5"/>
      <c r="M310" s="1"/>
      <c r="N310" s="1"/>
      <c r="O310" s="1"/>
      <c r="P310" s="1"/>
      <c r="Q310" s="1"/>
      <c r="R310" s="1"/>
      <c r="S310" s="1"/>
      <c r="T310" s="1"/>
      <c r="U310" s="5"/>
      <c r="V310" s="5"/>
      <c r="W310" s="5"/>
      <c r="X310" s="5"/>
      <c r="Y310" s="5"/>
      <c r="Z310" s="5"/>
      <c r="AA310" s="5"/>
      <c r="AB310" s="5"/>
      <c r="AC310" s="5"/>
      <c r="AD310" s="5"/>
      <c r="AE310" s="6"/>
      <c r="AF310" s="5"/>
      <c r="AG310" s="7"/>
      <c r="AH310" s="6"/>
      <c r="AI310" s="8"/>
      <c r="AJ310" s="5"/>
      <c r="AK310" s="5"/>
      <c r="AL310" s="5"/>
      <c r="AM310" s="5"/>
      <c r="AN310" s="5"/>
      <c r="AO310" s="5"/>
      <c r="AP310" s="5"/>
      <c r="AQ310" s="5"/>
      <c r="AR310" s="5"/>
      <c r="AS310" s="5"/>
      <c r="AT310" s="5"/>
      <c r="AU310" s="9"/>
      <c r="AV310" s="1"/>
      <c r="AW310" s="1"/>
    </row>
    <row r="311">
      <c r="A311" s="1"/>
      <c r="B311" s="5"/>
      <c r="C311" s="2"/>
      <c r="D311" s="2"/>
      <c r="E311" s="3"/>
      <c r="F311" s="5"/>
      <c r="G311" s="5"/>
      <c r="H311" s="5"/>
      <c r="I311" s="5"/>
      <c r="J311" s="5"/>
      <c r="K311" s="5"/>
      <c r="L311" s="5"/>
      <c r="M311" s="1"/>
      <c r="N311" s="1"/>
      <c r="O311" s="1"/>
      <c r="P311" s="1"/>
      <c r="Q311" s="1"/>
      <c r="R311" s="1"/>
      <c r="S311" s="1"/>
      <c r="T311" s="1"/>
      <c r="U311" s="5"/>
      <c r="V311" s="5"/>
      <c r="W311" s="5"/>
      <c r="X311" s="5"/>
      <c r="Y311" s="5"/>
      <c r="Z311" s="5"/>
      <c r="AA311" s="5"/>
      <c r="AB311" s="5"/>
      <c r="AC311" s="5"/>
      <c r="AD311" s="5"/>
      <c r="AE311" s="6"/>
      <c r="AF311" s="5"/>
      <c r="AG311" s="7"/>
      <c r="AH311" s="6"/>
      <c r="AI311" s="8"/>
      <c r="AJ311" s="5"/>
      <c r="AK311" s="5"/>
      <c r="AL311" s="5"/>
      <c r="AM311" s="5"/>
      <c r="AN311" s="5"/>
      <c r="AO311" s="5"/>
      <c r="AP311" s="5"/>
      <c r="AQ311" s="5"/>
      <c r="AR311" s="5"/>
      <c r="AS311" s="5"/>
      <c r="AT311" s="5"/>
      <c r="AU311" s="9"/>
      <c r="AV311" s="1"/>
      <c r="AW311" s="1"/>
    </row>
    <row r="312">
      <c r="A312" s="1"/>
      <c r="B312" s="5"/>
      <c r="C312" s="2"/>
      <c r="D312" s="2"/>
      <c r="E312" s="3"/>
      <c r="F312" s="5"/>
      <c r="G312" s="5"/>
      <c r="H312" s="5"/>
      <c r="I312" s="5"/>
      <c r="J312" s="5"/>
      <c r="K312" s="5"/>
      <c r="L312" s="5"/>
      <c r="M312" s="1"/>
      <c r="N312" s="1"/>
      <c r="O312" s="1"/>
      <c r="P312" s="1"/>
      <c r="Q312" s="1"/>
      <c r="R312" s="1"/>
      <c r="S312" s="1"/>
      <c r="T312" s="1"/>
      <c r="U312" s="5"/>
      <c r="V312" s="5"/>
      <c r="W312" s="5"/>
      <c r="X312" s="5"/>
      <c r="Y312" s="5"/>
      <c r="Z312" s="5"/>
      <c r="AA312" s="5"/>
      <c r="AB312" s="5"/>
      <c r="AC312" s="5"/>
      <c r="AD312" s="5"/>
      <c r="AE312" s="6"/>
      <c r="AF312" s="5"/>
      <c r="AG312" s="7"/>
      <c r="AH312" s="6"/>
      <c r="AI312" s="8"/>
      <c r="AJ312" s="5"/>
      <c r="AK312" s="5"/>
      <c r="AL312" s="5"/>
      <c r="AM312" s="5"/>
      <c r="AN312" s="5"/>
      <c r="AO312" s="5"/>
      <c r="AP312" s="5"/>
      <c r="AQ312" s="5"/>
      <c r="AR312" s="5"/>
      <c r="AS312" s="5"/>
      <c r="AT312" s="5"/>
      <c r="AU312" s="9"/>
      <c r="AV312" s="1"/>
      <c r="AW312" s="1"/>
    </row>
    <row r="313">
      <c r="A313" s="1"/>
      <c r="B313" s="5"/>
      <c r="C313" s="2"/>
      <c r="D313" s="2"/>
      <c r="E313" s="3"/>
      <c r="F313" s="5"/>
      <c r="G313" s="5"/>
      <c r="H313" s="5"/>
      <c r="I313" s="5"/>
      <c r="J313" s="5"/>
      <c r="K313" s="5"/>
      <c r="L313" s="5"/>
      <c r="M313" s="1"/>
      <c r="N313" s="1"/>
      <c r="O313" s="1"/>
      <c r="P313" s="1"/>
      <c r="Q313" s="1"/>
      <c r="R313" s="1"/>
      <c r="S313" s="1"/>
      <c r="T313" s="1"/>
      <c r="U313" s="5"/>
      <c r="V313" s="5"/>
      <c r="W313" s="5"/>
      <c r="X313" s="5"/>
      <c r="Y313" s="5"/>
      <c r="Z313" s="5"/>
      <c r="AA313" s="5"/>
      <c r="AB313" s="5"/>
      <c r="AC313" s="5"/>
      <c r="AD313" s="5"/>
      <c r="AE313" s="6"/>
      <c r="AF313" s="5"/>
      <c r="AG313" s="7"/>
      <c r="AH313" s="6"/>
      <c r="AI313" s="8"/>
      <c r="AJ313" s="5"/>
      <c r="AK313" s="5"/>
      <c r="AL313" s="5"/>
      <c r="AM313" s="5"/>
      <c r="AN313" s="5"/>
      <c r="AO313" s="5"/>
      <c r="AP313" s="5"/>
      <c r="AQ313" s="5"/>
      <c r="AR313" s="5"/>
      <c r="AS313" s="5"/>
      <c r="AT313" s="5"/>
      <c r="AU313" s="9"/>
      <c r="AV313" s="1"/>
      <c r="AW313" s="1"/>
    </row>
    <row r="314">
      <c r="A314" s="1"/>
      <c r="B314" s="5"/>
      <c r="C314" s="2"/>
      <c r="D314" s="2"/>
      <c r="E314" s="3"/>
      <c r="F314" s="5"/>
      <c r="G314" s="5"/>
      <c r="H314" s="5"/>
      <c r="I314" s="5"/>
      <c r="J314" s="5"/>
      <c r="K314" s="5"/>
      <c r="L314" s="5"/>
      <c r="M314" s="1"/>
      <c r="N314" s="1"/>
      <c r="O314" s="1"/>
      <c r="P314" s="1"/>
      <c r="Q314" s="1"/>
      <c r="R314" s="1"/>
      <c r="S314" s="1"/>
      <c r="T314" s="1"/>
      <c r="U314" s="5"/>
      <c r="V314" s="5"/>
      <c r="W314" s="5"/>
      <c r="X314" s="5"/>
      <c r="Y314" s="5"/>
      <c r="Z314" s="5"/>
      <c r="AA314" s="5"/>
      <c r="AB314" s="5"/>
      <c r="AC314" s="5"/>
      <c r="AD314" s="5"/>
      <c r="AE314" s="6"/>
      <c r="AF314" s="5"/>
      <c r="AG314" s="7"/>
      <c r="AH314" s="6"/>
      <c r="AI314" s="8"/>
      <c r="AJ314" s="5"/>
      <c r="AK314" s="5"/>
      <c r="AL314" s="5"/>
      <c r="AM314" s="5"/>
      <c r="AN314" s="5"/>
      <c r="AO314" s="5"/>
      <c r="AP314" s="5"/>
      <c r="AQ314" s="5"/>
      <c r="AR314" s="5"/>
      <c r="AS314" s="5"/>
      <c r="AT314" s="5"/>
      <c r="AU314" s="9"/>
      <c r="AV314" s="1"/>
      <c r="AW314" s="1"/>
    </row>
    <row r="315">
      <c r="A315" s="1"/>
      <c r="B315" s="5"/>
      <c r="C315" s="2"/>
      <c r="D315" s="2"/>
      <c r="E315" s="3"/>
      <c r="F315" s="5"/>
      <c r="G315" s="5"/>
      <c r="H315" s="5"/>
      <c r="I315" s="5"/>
      <c r="J315" s="5"/>
      <c r="K315" s="5"/>
      <c r="L315" s="5"/>
      <c r="M315" s="1"/>
      <c r="N315" s="1"/>
      <c r="O315" s="1"/>
      <c r="P315" s="1"/>
      <c r="Q315" s="1"/>
      <c r="R315" s="1"/>
      <c r="S315" s="1"/>
      <c r="T315" s="1"/>
      <c r="U315" s="5"/>
      <c r="V315" s="5"/>
      <c r="W315" s="5"/>
      <c r="X315" s="5"/>
      <c r="Y315" s="5"/>
      <c r="Z315" s="5"/>
      <c r="AA315" s="5"/>
      <c r="AB315" s="5"/>
      <c r="AC315" s="5"/>
      <c r="AD315" s="5"/>
      <c r="AE315" s="6"/>
      <c r="AF315" s="5"/>
      <c r="AG315" s="7"/>
      <c r="AH315" s="6"/>
      <c r="AI315" s="8"/>
      <c r="AJ315" s="5"/>
      <c r="AK315" s="5"/>
      <c r="AL315" s="5"/>
      <c r="AM315" s="5"/>
      <c r="AN315" s="5"/>
      <c r="AO315" s="5"/>
      <c r="AP315" s="5"/>
      <c r="AQ315" s="5"/>
      <c r="AR315" s="5"/>
      <c r="AS315" s="5"/>
      <c r="AT315" s="5"/>
      <c r="AU315" s="9"/>
      <c r="AV315" s="1"/>
      <c r="AW315" s="1"/>
    </row>
    <row r="316">
      <c r="A316" s="1"/>
      <c r="B316" s="5"/>
      <c r="C316" s="2"/>
      <c r="D316" s="2"/>
      <c r="E316" s="3"/>
      <c r="F316" s="5"/>
      <c r="G316" s="5"/>
      <c r="H316" s="5"/>
      <c r="I316" s="5"/>
      <c r="J316" s="5"/>
      <c r="K316" s="5"/>
      <c r="L316" s="5"/>
      <c r="M316" s="1"/>
      <c r="N316" s="1"/>
      <c r="O316" s="1"/>
      <c r="P316" s="1"/>
      <c r="Q316" s="1"/>
      <c r="R316" s="1"/>
      <c r="S316" s="1"/>
      <c r="T316" s="1"/>
      <c r="U316" s="5"/>
      <c r="V316" s="5"/>
      <c r="W316" s="5"/>
      <c r="X316" s="5"/>
      <c r="Y316" s="5"/>
      <c r="Z316" s="5"/>
      <c r="AA316" s="5"/>
      <c r="AB316" s="5"/>
      <c r="AC316" s="5"/>
      <c r="AD316" s="5"/>
      <c r="AE316" s="6"/>
      <c r="AF316" s="5"/>
      <c r="AG316" s="7"/>
      <c r="AH316" s="6"/>
      <c r="AI316" s="8"/>
      <c r="AJ316" s="5"/>
      <c r="AK316" s="5"/>
      <c r="AL316" s="5"/>
      <c r="AM316" s="5"/>
      <c r="AN316" s="5"/>
      <c r="AO316" s="5"/>
      <c r="AP316" s="5"/>
      <c r="AQ316" s="5"/>
      <c r="AR316" s="5"/>
      <c r="AS316" s="5"/>
      <c r="AT316" s="5"/>
      <c r="AU316" s="9"/>
      <c r="AV316" s="1"/>
      <c r="AW316" s="1"/>
    </row>
    <row r="317">
      <c r="A317" s="1"/>
      <c r="B317" s="5"/>
      <c r="C317" s="2"/>
      <c r="D317" s="2"/>
      <c r="E317" s="3"/>
      <c r="F317" s="5"/>
      <c r="G317" s="5"/>
      <c r="H317" s="5"/>
      <c r="I317" s="5"/>
      <c r="J317" s="5"/>
      <c r="K317" s="5"/>
      <c r="L317" s="5"/>
      <c r="M317" s="1"/>
      <c r="N317" s="1"/>
      <c r="O317" s="1"/>
      <c r="P317" s="1"/>
      <c r="Q317" s="1"/>
      <c r="R317" s="1"/>
      <c r="S317" s="1"/>
      <c r="T317" s="1"/>
      <c r="U317" s="5"/>
      <c r="V317" s="5"/>
      <c r="W317" s="5"/>
      <c r="X317" s="5"/>
      <c r="Y317" s="5"/>
      <c r="Z317" s="5"/>
      <c r="AA317" s="5"/>
      <c r="AB317" s="5"/>
      <c r="AC317" s="5"/>
      <c r="AD317" s="5"/>
      <c r="AE317" s="6"/>
      <c r="AF317" s="5"/>
      <c r="AG317" s="7"/>
      <c r="AH317" s="6"/>
      <c r="AI317" s="8"/>
      <c r="AJ317" s="5"/>
      <c r="AK317" s="5"/>
      <c r="AL317" s="5"/>
      <c r="AM317" s="5"/>
      <c r="AN317" s="5"/>
      <c r="AO317" s="5"/>
      <c r="AP317" s="5"/>
      <c r="AQ317" s="5"/>
      <c r="AR317" s="5"/>
      <c r="AS317" s="5"/>
      <c r="AT317" s="5"/>
      <c r="AU317" s="9"/>
      <c r="AV317" s="1"/>
      <c r="AW317" s="1"/>
    </row>
    <row r="318">
      <c r="A318" s="1"/>
      <c r="B318" s="5"/>
      <c r="C318" s="2"/>
      <c r="D318" s="2"/>
      <c r="E318" s="3"/>
      <c r="F318" s="5"/>
      <c r="G318" s="5"/>
      <c r="H318" s="5"/>
      <c r="I318" s="5"/>
      <c r="J318" s="5"/>
      <c r="K318" s="5"/>
      <c r="L318" s="5"/>
      <c r="M318" s="1"/>
      <c r="N318" s="1"/>
      <c r="O318" s="1"/>
      <c r="P318" s="1"/>
      <c r="Q318" s="1"/>
      <c r="R318" s="1"/>
      <c r="S318" s="1"/>
      <c r="T318" s="1"/>
      <c r="U318" s="5"/>
      <c r="V318" s="5"/>
      <c r="W318" s="5"/>
      <c r="X318" s="5"/>
      <c r="Y318" s="5"/>
      <c r="Z318" s="5"/>
      <c r="AA318" s="5"/>
      <c r="AB318" s="5"/>
      <c r="AC318" s="5"/>
      <c r="AD318" s="5"/>
      <c r="AE318" s="6"/>
      <c r="AF318" s="5"/>
      <c r="AG318" s="7"/>
      <c r="AH318" s="6"/>
      <c r="AI318" s="8"/>
      <c r="AJ318" s="5"/>
      <c r="AK318" s="5"/>
      <c r="AL318" s="5"/>
      <c r="AM318" s="5"/>
      <c r="AN318" s="5"/>
      <c r="AO318" s="5"/>
      <c r="AP318" s="5"/>
      <c r="AQ318" s="5"/>
      <c r="AR318" s="5"/>
      <c r="AS318" s="5"/>
      <c r="AT318" s="5"/>
      <c r="AU318" s="9"/>
      <c r="AV318" s="1"/>
      <c r="AW318" s="1"/>
    </row>
    <row r="319">
      <c r="A319" s="1"/>
      <c r="B319" s="5"/>
      <c r="C319" s="2"/>
      <c r="D319" s="2"/>
      <c r="E319" s="3"/>
      <c r="F319" s="5"/>
      <c r="G319" s="5"/>
      <c r="H319" s="5"/>
      <c r="I319" s="5"/>
      <c r="J319" s="5"/>
      <c r="K319" s="5"/>
      <c r="L319" s="5"/>
      <c r="M319" s="1"/>
      <c r="N319" s="1"/>
      <c r="O319" s="1"/>
      <c r="P319" s="1"/>
      <c r="Q319" s="1"/>
      <c r="R319" s="1"/>
      <c r="S319" s="1"/>
      <c r="T319" s="1"/>
      <c r="U319" s="5"/>
      <c r="V319" s="5"/>
      <c r="W319" s="5"/>
      <c r="X319" s="5"/>
      <c r="Y319" s="5"/>
      <c r="Z319" s="5"/>
      <c r="AA319" s="5"/>
      <c r="AB319" s="5"/>
      <c r="AC319" s="5"/>
      <c r="AD319" s="5"/>
      <c r="AE319" s="6"/>
      <c r="AF319" s="5"/>
      <c r="AG319" s="7"/>
      <c r="AH319" s="6"/>
      <c r="AI319" s="8"/>
      <c r="AJ319" s="5"/>
      <c r="AK319" s="5"/>
      <c r="AL319" s="5"/>
      <c r="AM319" s="5"/>
      <c r="AN319" s="5"/>
      <c r="AO319" s="5"/>
      <c r="AP319" s="5"/>
      <c r="AQ319" s="5"/>
      <c r="AR319" s="5"/>
      <c r="AS319" s="5"/>
      <c r="AT319" s="5"/>
      <c r="AU319" s="9"/>
      <c r="AV319" s="1"/>
      <c r="AW319" s="1"/>
    </row>
    <row r="320">
      <c r="A320" s="1"/>
      <c r="B320" s="5"/>
      <c r="C320" s="2"/>
      <c r="D320" s="2"/>
      <c r="E320" s="3"/>
      <c r="F320" s="5"/>
      <c r="G320" s="5"/>
      <c r="H320" s="5"/>
      <c r="I320" s="5"/>
      <c r="J320" s="5"/>
      <c r="K320" s="5"/>
      <c r="L320" s="5"/>
      <c r="M320" s="1"/>
      <c r="N320" s="1"/>
      <c r="O320" s="1"/>
      <c r="P320" s="1"/>
      <c r="Q320" s="1"/>
      <c r="R320" s="1"/>
      <c r="S320" s="1"/>
      <c r="T320" s="1"/>
      <c r="U320" s="5"/>
      <c r="V320" s="5"/>
      <c r="W320" s="5"/>
      <c r="X320" s="5"/>
      <c r="Y320" s="5"/>
      <c r="Z320" s="5"/>
      <c r="AA320" s="5"/>
      <c r="AB320" s="5"/>
      <c r="AC320" s="5"/>
      <c r="AD320" s="5"/>
      <c r="AE320" s="6"/>
      <c r="AF320" s="5"/>
      <c r="AG320" s="7"/>
      <c r="AH320" s="6"/>
      <c r="AI320" s="8"/>
      <c r="AJ320" s="5"/>
      <c r="AK320" s="5"/>
      <c r="AL320" s="5"/>
      <c r="AM320" s="5"/>
      <c r="AN320" s="5"/>
      <c r="AO320" s="5"/>
      <c r="AP320" s="5"/>
      <c r="AQ320" s="5"/>
      <c r="AR320" s="5"/>
      <c r="AS320" s="5"/>
      <c r="AT320" s="5"/>
      <c r="AU320" s="9"/>
      <c r="AV320" s="1"/>
      <c r="AW320" s="1"/>
    </row>
    <row r="321">
      <c r="A321" s="1"/>
      <c r="B321" s="5"/>
      <c r="C321" s="2"/>
      <c r="D321" s="2"/>
      <c r="E321" s="3"/>
      <c r="F321" s="5"/>
      <c r="G321" s="5"/>
      <c r="H321" s="5"/>
      <c r="I321" s="5"/>
      <c r="J321" s="5"/>
      <c r="K321" s="5"/>
      <c r="L321" s="5"/>
      <c r="M321" s="1"/>
      <c r="N321" s="1"/>
      <c r="O321" s="1"/>
      <c r="P321" s="1"/>
      <c r="Q321" s="1"/>
      <c r="R321" s="1"/>
      <c r="S321" s="1"/>
      <c r="T321" s="1"/>
      <c r="U321" s="5"/>
      <c r="V321" s="5"/>
      <c r="W321" s="5"/>
      <c r="X321" s="5"/>
      <c r="Y321" s="5"/>
      <c r="Z321" s="5"/>
      <c r="AA321" s="5"/>
      <c r="AB321" s="5"/>
      <c r="AC321" s="5"/>
      <c r="AD321" s="5"/>
      <c r="AE321" s="6"/>
      <c r="AF321" s="5"/>
      <c r="AG321" s="7"/>
      <c r="AH321" s="6"/>
      <c r="AI321" s="8"/>
      <c r="AJ321" s="5"/>
      <c r="AK321" s="5"/>
      <c r="AL321" s="5"/>
      <c r="AM321" s="5"/>
      <c r="AN321" s="5"/>
      <c r="AO321" s="5"/>
      <c r="AP321" s="5"/>
      <c r="AQ321" s="5"/>
      <c r="AR321" s="5"/>
      <c r="AS321" s="5"/>
      <c r="AT321" s="5"/>
      <c r="AU321" s="9"/>
      <c r="AV321" s="1"/>
      <c r="AW321" s="1"/>
    </row>
    <row r="322">
      <c r="A322" s="1"/>
      <c r="B322" s="5"/>
      <c r="C322" s="2"/>
      <c r="D322" s="2"/>
      <c r="E322" s="3"/>
      <c r="F322" s="5"/>
      <c r="G322" s="5"/>
      <c r="H322" s="5"/>
      <c r="I322" s="5"/>
      <c r="J322" s="5"/>
      <c r="K322" s="5"/>
      <c r="L322" s="5"/>
      <c r="M322" s="1"/>
      <c r="N322" s="1"/>
      <c r="O322" s="1"/>
      <c r="P322" s="1"/>
      <c r="Q322" s="1"/>
      <c r="R322" s="1"/>
      <c r="S322" s="1"/>
      <c r="T322" s="1"/>
      <c r="U322" s="5"/>
      <c r="V322" s="5"/>
      <c r="W322" s="5"/>
      <c r="X322" s="5"/>
      <c r="Y322" s="5"/>
      <c r="Z322" s="5"/>
      <c r="AA322" s="5"/>
      <c r="AB322" s="5"/>
      <c r="AC322" s="5"/>
      <c r="AD322" s="5"/>
      <c r="AE322" s="6"/>
      <c r="AF322" s="5"/>
      <c r="AG322" s="7"/>
      <c r="AH322" s="6"/>
      <c r="AI322" s="8"/>
      <c r="AJ322" s="5"/>
      <c r="AK322" s="5"/>
      <c r="AL322" s="5"/>
      <c r="AM322" s="5"/>
      <c r="AN322" s="5"/>
      <c r="AO322" s="5"/>
      <c r="AP322" s="5"/>
      <c r="AQ322" s="5"/>
      <c r="AR322" s="5"/>
      <c r="AS322" s="5"/>
      <c r="AT322" s="5"/>
      <c r="AU322" s="9"/>
      <c r="AV322" s="1"/>
      <c r="AW322" s="1"/>
    </row>
    <row r="323">
      <c r="A323" s="1"/>
      <c r="B323" s="5"/>
      <c r="C323" s="2"/>
      <c r="D323" s="2"/>
      <c r="E323" s="3"/>
      <c r="F323" s="5"/>
      <c r="G323" s="5"/>
      <c r="H323" s="5"/>
      <c r="I323" s="5"/>
      <c r="J323" s="5"/>
      <c r="K323" s="5"/>
      <c r="L323" s="5"/>
      <c r="M323" s="1"/>
      <c r="N323" s="1"/>
      <c r="O323" s="1"/>
      <c r="P323" s="1"/>
      <c r="Q323" s="1"/>
      <c r="R323" s="1"/>
      <c r="S323" s="1"/>
      <c r="T323" s="1"/>
      <c r="U323" s="5"/>
      <c r="V323" s="5"/>
      <c r="W323" s="5"/>
      <c r="X323" s="5"/>
      <c r="Y323" s="5"/>
      <c r="Z323" s="5"/>
      <c r="AA323" s="5"/>
      <c r="AB323" s="5"/>
      <c r="AC323" s="5"/>
      <c r="AD323" s="5"/>
      <c r="AE323" s="6"/>
      <c r="AF323" s="5"/>
      <c r="AG323" s="7"/>
      <c r="AH323" s="6"/>
      <c r="AI323" s="8"/>
      <c r="AJ323" s="5"/>
      <c r="AK323" s="5"/>
      <c r="AL323" s="5"/>
      <c r="AM323" s="5"/>
      <c r="AN323" s="5"/>
      <c r="AO323" s="5"/>
      <c r="AP323" s="5"/>
      <c r="AQ323" s="5"/>
      <c r="AR323" s="5"/>
      <c r="AS323" s="5"/>
      <c r="AT323" s="5"/>
      <c r="AU323" s="9"/>
      <c r="AV323" s="1"/>
      <c r="AW323" s="1"/>
    </row>
    <row r="324">
      <c r="A324" s="1"/>
      <c r="B324" s="5"/>
      <c r="C324" s="2"/>
      <c r="D324" s="2"/>
      <c r="E324" s="3"/>
      <c r="F324" s="5"/>
      <c r="G324" s="5"/>
      <c r="H324" s="5"/>
      <c r="I324" s="5"/>
      <c r="J324" s="5"/>
      <c r="K324" s="5"/>
      <c r="L324" s="5"/>
      <c r="M324" s="1"/>
      <c r="N324" s="1"/>
      <c r="O324" s="1"/>
      <c r="P324" s="1"/>
      <c r="Q324" s="1"/>
      <c r="R324" s="1"/>
      <c r="S324" s="1"/>
      <c r="T324" s="1"/>
      <c r="U324" s="5"/>
      <c r="V324" s="5"/>
      <c r="W324" s="5"/>
      <c r="X324" s="5"/>
      <c r="Y324" s="5"/>
      <c r="Z324" s="5"/>
      <c r="AA324" s="5"/>
      <c r="AB324" s="5"/>
      <c r="AC324" s="5"/>
      <c r="AD324" s="5"/>
      <c r="AE324" s="6"/>
      <c r="AF324" s="5"/>
      <c r="AG324" s="7"/>
      <c r="AH324" s="6"/>
      <c r="AI324" s="8"/>
      <c r="AJ324" s="5"/>
      <c r="AK324" s="5"/>
      <c r="AL324" s="5"/>
      <c r="AM324" s="5"/>
      <c r="AN324" s="5"/>
      <c r="AO324" s="5"/>
      <c r="AP324" s="5"/>
      <c r="AQ324" s="5"/>
      <c r="AR324" s="5"/>
      <c r="AS324" s="5"/>
      <c r="AT324" s="5"/>
      <c r="AU324" s="9"/>
      <c r="AV324" s="1"/>
      <c r="AW324" s="1"/>
    </row>
    <row r="325">
      <c r="A325" s="1"/>
      <c r="B325" s="5"/>
      <c r="C325" s="2"/>
      <c r="D325" s="2"/>
      <c r="E325" s="3"/>
      <c r="F325" s="5"/>
      <c r="G325" s="5"/>
      <c r="H325" s="5"/>
      <c r="I325" s="5"/>
      <c r="J325" s="5"/>
      <c r="K325" s="5"/>
      <c r="L325" s="5"/>
      <c r="M325" s="1"/>
      <c r="N325" s="1"/>
      <c r="O325" s="1"/>
      <c r="P325" s="1"/>
      <c r="Q325" s="1"/>
      <c r="R325" s="1"/>
      <c r="S325" s="1"/>
      <c r="T325" s="1"/>
      <c r="U325" s="5"/>
      <c r="V325" s="5"/>
      <c r="W325" s="5"/>
      <c r="X325" s="5"/>
      <c r="Y325" s="5"/>
      <c r="Z325" s="5"/>
      <c r="AA325" s="5"/>
      <c r="AB325" s="5"/>
      <c r="AC325" s="5"/>
      <c r="AD325" s="5"/>
      <c r="AE325" s="6"/>
      <c r="AF325" s="5"/>
      <c r="AG325" s="7"/>
      <c r="AH325" s="6"/>
      <c r="AI325" s="8"/>
      <c r="AJ325" s="5"/>
      <c r="AK325" s="5"/>
      <c r="AL325" s="5"/>
      <c r="AM325" s="5"/>
      <c r="AN325" s="5"/>
      <c r="AO325" s="5"/>
      <c r="AP325" s="5"/>
      <c r="AQ325" s="5"/>
      <c r="AR325" s="5"/>
      <c r="AS325" s="5"/>
      <c r="AT325" s="5"/>
      <c r="AU325" s="9"/>
      <c r="AV325" s="1"/>
      <c r="AW325" s="1"/>
    </row>
    <row r="326">
      <c r="A326" s="1"/>
      <c r="B326" s="5"/>
      <c r="C326" s="2"/>
      <c r="D326" s="2"/>
      <c r="E326" s="3"/>
      <c r="F326" s="5"/>
      <c r="G326" s="5"/>
      <c r="H326" s="5"/>
      <c r="I326" s="5"/>
      <c r="J326" s="5"/>
      <c r="K326" s="5"/>
      <c r="L326" s="5"/>
      <c r="M326" s="1"/>
      <c r="N326" s="1"/>
      <c r="O326" s="1"/>
      <c r="P326" s="1"/>
      <c r="Q326" s="1"/>
      <c r="R326" s="1"/>
      <c r="S326" s="1"/>
      <c r="T326" s="1"/>
      <c r="U326" s="5"/>
      <c r="V326" s="5"/>
      <c r="W326" s="5"/>
      <c r="X326" s="5"/>
      <c r="Y326" s="5"/>
      <c r="Z326" s="5"/>
      <c r="AA326" s="5"/>
      <c r="AB326" s="5"/>
      <c r="AC326" s="5"/>
      <c r="AD326" s="5"/>
      <c r="AE326" s="6"/>
      <c r="AF326" s="5"/>
      <c r="AG326" s="7"/>
      <c r="AH326" s="6"/>
      <c r="AI326" s="8"/>
      <c r="AJ326" s="5"/>
      <c r="AK326" s="5"/>
      <c r="AL326" s="5"/>
      <c r="AM326" s="5"/>
      <c r="AN326" s="5"/>
      <c r="AO326" s="5"/>
      <c r="AP326" s="5"/>
      <c r="AQ326" s="5"/>
      <c r="AR326" s="5"/>
      <c r="AS326" s="5"/>
      <c r="AT326" s="5"/>
      <c r="AU326" s="9"/>
      <c r="AV326" s="1"/>
      <c r="AW326" s="1"/>
    </row>
    <row r="327">
      <c r="A327" s="1"/>
      <c r="B327" s="5"/>
      <c r="C327" s="2"/>
      <c r="D327" s="2"/>
      <c r="E327" s="3"/>
      <c r="F327" s="5"/>
      <c r="G327" s="5"/>
      <c r="H327" s="5"/>
      <c r="I327" s="5"/>
      <c r="J327" s="5"/>
      <c r="K327" s="5"/>
      <c r="L327" s="5"/>
      <c r="M327" s="1"/>
      <c r="N327" s="1"/>
      <c r="O327" s="1"/>
      <c r="P327" s="1"/>
      <c r="Q327" s="1"/>
      <c r="R327" s="1"/>
      <c r="S327" s="1"/>
      <c r="T327" s="1"/>
      <c r="U327" s="5"/>
      <c r="V327" s="5"/>
      <c r="W327" s="5"/>
      <c r="X327" s="5"/>
      <c r="Y327" s="5"/>
      <c r="Z327" s="5"/>
      <c r="AA327" s="5"/>
      <c r="AB327" s="5"/>
      <c r="AC327" s="5"/>
      <c r="AD327" s="5"/>
      <c r="AE327" s="6"/>
      <c r="AF327" s="5"/>
      <c r="AG327" s="7"/>
      <c r="AH327" s="6"/>
      <c r="AI327" s="8"/>
      <c r="AJ327" s="5"/>
      <c r="AK327" s="5"/>
      <c r="AL327" s="5"/>
      <c r="AM327" s="5"/>
      <c r="AN327" s="5"/>
      <c r="AO327" s="5"/>
      <c r="AP327" s="5"/>
      <c r="AQ327" s="5"/>
      <c r="AR327" s="5"/>
      <c r="AS327" s="5"/>
      <c r="AT327" s="5"/>
      <c r="AU327" s="9"/>
      <c r="AV327" s="1"/>
      <c r="AW327" s="1"/>
    </row>
    <row r="328">
      <c r="A328" s="1"/>
      <c r="B328" s="5"/>
      <c r="C328" s="2"/>
      <c r="D328" s="2"/>
      <c r="E328" s="3"/>
      <c r="F328" s="5"/>
      <c r="G328" s="5"/>
      <c r="H328" s="5"/>
      <c r="I328" s="5"/>
      <c r="J328" s="5"/>
      <c r="K328" s="5"/>
      <c r="L328" s="5"/>
      <c r="M328" s="1"/>
      <c r="N328" s="1"/>
      <c r="O328" s="1"/>
      <c r="P328" s="1"/>
      <c r="Q328" s="1"/>
      <c r="R328" s="1"/>
      <c r="S328" s="1"/>
      <c r="T328" s="1"/>
      <c r="U328" s="5"/>
      <c r="V328" s="5"/>
      <c r="W328" s="5"/>
      <c r="X328" s="5"/>
      <c r="Y328" s="5"/>
      <c r="Z328" s="5"/>
      <c r="AA328" s="5"/>
      <c r="AB328" s="5"/>
      <c r="AC328" s="5"/>
      <c r="AD328" s="5"/>
      <c r="AE328" s="6"/>
      <c r="AF328" s="5"/>
      <c r="AG328" s="7"/>
      <c r="AH328" s="6"/>
      <c r="AI328" s="8"/>
      <c r="AJ328" s="5"/>
      <c r="AK328" s="5"/>
      <c r="AL328" s="5"/>
      <c r="AM328" s="5"/>
      <c r="AN328" s="5"/>
      <c r="AO328" s="5"/>
      <c r="AP328" s="5"/>
      <c r="AQ328" s="5"/>
      <c r="AR328" s="5"/>
      <c r="AS328" s="5"/>
      <c r="AT328" s="5"/>
      <c r="AU328" s="9"/>
      <c r="AV328" s="1"/>
      <c r="AW328" s="1"/>
    </row>
    <row r="329">
      <c r="A329" s="1"/>
      <c r="B329" s="5"/>
      <c r="C329" s="2"/>
      <c r="D329" s="2"/>
      <c r="E329" s="3"/>
      <c r="F329" s="5"/>
      <c r="G329" s="5"/>
      <c r="H329" s="5"/>
      <c r="I329" s="5"/>
      <c r="J329" s="5"/>
      <c r="K329" s="5"/>
      <c r="L329" s="5"/>
      <c r="M329" s="1"/>
      <c r="N329" s="1"/>
      <c r="O329" s="1"/>
      <c r="P329" s="1"/>
      <c r="Q329" s="1"/>
      <c r="R329" s="1"/>
      <c r="S329" s="1"/>
      <c r="T329" s="1"/>
      <c r="U329" s="5"/>
      <c r="V329" s="5"/>
      <c r="W329" s="5"/>
      <c r="X329" s="5"/>
      <c r="Y329" s="5"/>
      <c r="Z329" s="5"/>
      <c r="AA329" s="5"/>
      <c r="AB329" s="5"/>
      <c r="AC329" s="5"/>
      <c r="AD329" s="5"/>
      <c r="AE329" s="6"/>
      <c r="AF329" s="5"/>
      <c r="AG329" s="7"/>
      <c r="AH329" s="6"/>
      <c r="AI329" s="8"/>
      <c r="AJ329" s="5"/>
      <c r="AK329" s="5"/>
      <c r="AL329" s="5"/>
      <c r="AM329" s="5"/>
      <c r="AN329" s="5"/>
      <c r="AO329" s="5"/>
      <c r="AP329" s="5"/>
      <c r="AQ329" s="5"/>
      <c r="AR329" s="5"/>
      <c r="AS329" s="5"/>
      <c r="AT329" s="5"/>
      <c r="AU329" s="9"/>
      <c r="AV329" s="1"/>
      <c r="AW329" s="1"/>
    </row>
    <row r="330">
      <c r="A330" s="1"/>
      <c r="B330" s="5"/>
      <c r="C330" s="2"/>
      <c r="D330" s="2"/>
      <c r="E330" s="3"/>
      <c r="F330" s="5"/>
      <c r="G330" s="5"/>
      <c r="H330" s="5"/>
      <c r="I330" s="5"/>
      <c r="J330" s="5"/>
      <c r="K330" s="5"/>
      <c r="L330" s="5"/>
      <c r="M330" s="1"/>
      <c r="N330" s="1"/>
      <c r="O330" s="1"/>
      <c r="P330" s="1"/>
      <c r="Q330" s="1"/>
      <c r="R330" s="1"/>
      <c r="S330" s="1"/>
      <c r="T330" s="1"/>
      <c r="U330" s="5"/>
      <c r="V330" s="5"/>
      <c r="W330" s="5"/>
      <c r="X330" s="5"/>
      <c r="Y330" s="5"/>
      <c r="Z330" s="5"/>
      <c r="AA330" s="5"/>
      <c r="AB330" s="5"/>
      <c r="AC330" s="5"/>
      <c r="AD330" s="5"/>
      <c r="AE330" s="6"/>
      <c r="AF330" s="5"/>
      <c r="AG330" s="7"/>
      <c r="AH330" s="6"/>
      <c r="AI330" s="8"/>
      <c r="AJ330" s="5"/>
      <c r="AK330" s="5"/>
      <c r="AL330" s="5"/>
      <c r="AM330" s="5"/>
      <c r="AN330" s="5"/>
      <c r="AO330" s="5"/>
      <c r="AP330" s="5"/>
      <c r="AQ330" s="5"/>
      <c r="AR330" s="5"/>
      <c r="AS330" s="5"/>
      <c r="AT330" s="5"/>
      <c r="AU330" s="9"/>
      <c r="AV330" s="1"/>
      <c r="AW330" s="1"/>
    </row>
    <row r="331">
      <c r="A331" s="1"/>
      <c r="B331" s="5"/>
      <c r="C331" s="2"/>
      <c r="D331" s="2"/>
      <c r="E331" s="3"/>
      <c r="F331" s="5"/>
      <c r="G331" s="5"/>
      <c r="H331" s="5"/>
      <c r="I331" s="5"/>
      <c r="J331" s="5"/>
      <c r="K331" s="5"/>
      <c r="L331" s="5"/>
      <c r="M331" s="1"/>
      <c r="N331" s="1"/>
      <c r="O331" s="1"/>
      <c r="P331" s="1"/>
      <c r="Q331" s="1"/>
      <c r="R331" s="1"/>
      <c r="S331" s="1"/>
      <c r="T331" s="1"/>
      <c r="U331" s="5"/>
      <c r="V331" s="5"/>
      <c r="W331" s="5"/>
      <c r="X331" s="5"/>
      <c r="Y331" s="5"/>
      <c r="Z331" s="5"/>
      <c r="AA331" s="5"/>
      <c r="AB331" s="5"/>
      <c r="AC331" s="5"/>
      <c r="AD331" s="5"/>
      <c r="AE331" s="6"/>
      <c r="AF331" s="5"/>
      <c r="AG331" s="7"/>
      <c r="AH331" s="6"/>
      <c r="AI331" s="8"/>
      <c r="AJ331" s="5"/>
      <c r="AK331" s="5"/>
      <c r="AL331" s="5"/>
      <c r="AM331" s="5"/>
      <c r="AN331" s="5"/>
      <c r="AO331" s="5"/>
      <c r="AP331" s="5"/>
      <c r="AQ331" s="5"/>
      <c r="AR331" s="5"/>
      <c r="AS331" s="5"/>
      <c r="AT331" s="5"/>
      <c r="AU331" s="9"/>
      <c r="AV331" s="1"/>
      <c r="AW331" s="1"/>
    </row>
    <row r="332">
      <c r="A332" s="1"/>
      <c r="B332" s="5"/>
      <c r="C332" s="2"/>
      <c r="D332" s="2"/>
      <c r="E332" s="3"/>
      <c r="F332" s="5"/>
      <c r="G332" s="5"/>
      <c r="H332" s="5"/>
      <c r="I332" s="5"/>
      <c r="J332" s="5"/>
      <c r="K332" s="5"/>
      <c r="L332" s="5"/>
      <c r="M332" s="1"/>
      <c r="N332" s="1"/>
      <c r="O332" s="1"/>
      <c r="P332" s="1"/>
      <c r="Q332" s="1"/>
      <c r="R332" s="1"/>
      <c r="S332" s="1"/>
      <c r="T332" s="1"/>
      <c r="U332" s="5"/>
      <c r="V332" s="5"/>
      <c r="W332" s="5"/>
      <c r="X332" s="5"/>
      <c r="Y332" s="5"/>
      <c r="Z332" s="5"/>
      <c r="AA332" s="5"/>
      <c r="AB332" s="5"/>
      <c r="AC332" s="5"/>
      <c r="AD332" s="5"/>
      <c r="AE332" s="6"/>
      <c r="AF332" s="5"/>
      <c r="AG332" s="7"/>
      <c r="AH332" s="6"/>
      <c r="AI332" s="8"/>
      <c r="AJ332" s="5"/>
      <c r="AK332" s="5"/>
      <c r="AL332" s="5"/>
      <c r="AM332" s="5"/>
      <c r="AN332" s="5"/>
      <c r="AO332" s="5"/>
      <c r="AP332" s="5"/>
      <c r="AQ332" s="5"/>
      <c r="AR332" s="5"/>
      <c r="AS332" s="5"/>
      <c r="AT332" s="5"/>
      <c r="AU332" s="9"/>
      <c r="AV332" s="1"/>
      <c r="AW332" s="1"/>
    </row>
    <row r="333">
      <c r="A333" s="1"/>
      <c r="B333" s="5"/>
      <c r="C333" s="2"/>
      <c r="D333" s="2"/>
      <c r="E333" s="3"/>
      <c r="F333" s="5"/>
      <c r="G333" s="5"/>
      <c r="H333" s="5"/>
      <c r="I333" s="5"/>
      <c r="J333" s="5"/>
      <c r="K333" s="5"/>
      <c r="L333" s="5"/>
      <c r="M333" s="1"/>
      <c r="N333" s="1"/>
      <c r="O333" s="1"/>
      <c r="P333" s="1"/>
      <c r="Q333" s="1"/>
      <c r="R333" s="1"/>
      <c r="S333" s="1"/>
      <c r="T333" s="1"/>
      <c r="U333" s="5"/>
      <c r="V333" s="5"/>
      <c r="W333" s="5"/>
      <c r="X333" s="5"/>
      <c r="Y333" s="5"/>
      <c r="Z333" s="5"/>
      <c r="AA333" s="5"/>
      <c r="AB333" s="5"/>
      <c r="AC333" s="5"/>
      <c r="AD333" s="5"/>
      <c r="AE333" s="6"/>
      <c r="AF333" s="5"/>
      <c r="AG333" s="7"/>
      <c r="AH333" s="6"/>
      <c r="AI333" s="8"/>
      <c r="AJ333" s="5"/>
      <c r="AK333" s="5"/>
      <c r="AL333" s="5"/>
      <c r="AM333" s="5"/>
      <c r="AN333" s="5"/>
      <c r="AO333" s="5"/>
      <c r="AP333" s="5"/>
      <c r="AQ333" s="5"/>
      <c r="AR333" s="5"/>
      <c r="AS333" s="5"/>
      <c r="AT333" s="5"/>
      <c r="AU333" s="9"/>
      <c r="AV333" s="1"/>
      <c r="AW333" s="1"/>
    </row>
    <row r="334">
      <c r="A334" s="1"/>
      <c r="B334" s="5"/>
      <c r="C334" s="2"/>
      <c r="D334" s="2"/>
      <c r="E334" s="3"/>
      <c r="F334" s="5"/>
      <c r="G334" s="5"/>
      <c r="H334" s="5"/>
      <c r="I334" s="5"/>
      <c r="J334" s="5"/>
      <c r="K334" s="5"/>
      <c r="L334" s="5"/>
      <c r="M334" s="1"/>
      <c r="N334" s="1"/>
      <c r="O334" s="1"/>
      <c r="P334" s="1"/>
      <c r="Q334" s="1"/>
      <c r="R334" s="1"/>
      <c r="S334" s="1"/>
      <c r="T334" s="1"/>
      <c r="U334" s="5"/>
      <c r="V334" s="5"/>
      <c r="W334" s="5"/>
      <c r="X334" s="5"/>
      <c r="Y334" s="5"/>
      <c r="Z334" s="5"/>
      <c r="AA334" s="5"/>
      <c r="AB334" s="5"/>
      <c r="AC334" s="5"/>
      <c r="AD334" s="5"/>
      <c r="AE334" s="6"/>
      <c r="AF334" s="5"/>
      <c r="AG334" s="7"/>
      <c r="AH334" s="6"/>
      <c r="AI334" s="8"/>
      <c r="AJ334" s="5"/>
      <c r="AK334" s="5"/>
      <c r="AL334" s="5"/>
      <c r="AM334" s="5"/>
      <c r="AN334" s="5"/>
      <c r="AO334" s="5"/>
      <c r="AP334" s="5"/>
      <c r="AQ334" s="5"/>
      <c r="AR334" s="5"/>
      <c r="AS334" s="5"/>
      <c r="AT334" s="5"/>
      <c r="AU334" s="9"/>
      <c r="AV334" s="1"/>
      <c r="AW334" s="1"/>
    </row>
    <row r="335">
      <c r="A335" s="1"/>
      <c r="B335" s="5"/>
      <c r="C335" s="2"/>
      <c r="D335" s="2"/>
      <c r="E335" s="3"/>
      <c r="F335" s="5"/>
      <c r="G335" s="5"/>
      <c r="H335" s="5"/>
      <c r="I335" s="5"/>
      <c r="J335" s="5"/>
      <c r="K335" s="5"/>
      <c r="L335" s="5"/>
      <c r="M335" s="1"/>
      <c r="N335" s="1"/>
      <c r="O335" s="1"/>
      <c r="P335" s="1"/>
      <c r="Q335" s="1"/>
      <c r="R335" s="1"/>
      <c r="S335" s="1"/>
      <c r="T335" s="1"/>
      <c r="U335" s="5"/>
      <c r="V335" s="5"/>
      <c r="W335" s="5"/>
      <c r="X335" s="5"/>
      <c r="Y335" s="5"/>
      <c r="Z335" s="5"/>
      <c r="AA335" s="5"/>
      <c r="AB335" s="5"/>
      <c r="AC335" s="5"/>
      <c r="AD335" s="5"/>
      <c r="AE335" s="6"/>
      <c r="AF335" s="5"/>
      <c r="AG335" s="7"/>
      <c r="AH335" s="6"/>
      <c r="AI335" s="8"/>
      <c r="AJ335" s="5"/>
      <c r="AK335" s="5"/>
      <c r="AL335" s="5"/>
      <c r="AM335" s="5"/>
      <c r="AN335" s="5"/>
      <c r="AO335" s="5"/>
      <c r="AP335" s="5"/>
      <c r="AQ335" s="5"/>
      <c r="AR335" s="5"/>
      <c r="AS335" s="5"/>
      <c r="AT335" s="5"/>
      <c r="AU335" s="9"/>
      <c r="AV335" s="1"/>
      <c r="AW335" s="1"/>
    </row>
    <row r="336">
      <c r="A336" s="1"/>
      <c r="B336" s="5"/>
      <c r="C336" s="2"/>
      <c r="D336" s="2"/>
      <c r="E336" s="3"/>
      <c r="F336" s="5"/>
      <c r="G336" s="5"/>
      <c r="H336" s="5"/>
      <c r="I336" s="5"/>
      <c r="J336" s="5"/>
      <c r="K336" s="5"/>
      <c r="L336" s="5"/>
      <c r="M336" s="1"/>
      <c r="N336" s="1"/>
      <c r="O336" s="1"/>
      <c r="P336" s="1"/>
      <c r="Q336" s="1"/>
      <c r="R336" s="1"/>
      <c r="S336" s="1"/>
      <c r="T336" s="1"/>
      <c r="U336" s="5"/>
      <c r="V336" s="5"/>
      <c r="W336" s="5"/>
      <c r="X336" s="5"/>
      <c r="Y336" s="5"/>
      <c r="Z336" s="5"/>
      <c r="AA336" s="5"/>
      <c r="AB336" s="5"/>
      <c r="AC336" s="5"/>
      <c r="AD336" s="5"/>
      <c r="AE336" s="6"/>
      <c r="AF336" s="5"/>
      <c r="AG336" s="7"/>
      <c r="AH336" s="6"/>
      <c r="AI336" s="8"/>
      <c r="AJ336" s="5"/>
      <c r="AK336" s="5"/>
      <c r="AL336" s="5"/>
      <c r="AM336" s="5"/>
      <c r="AN336" s="5"/>
      <c r="AO336" s="5"/>
      <c r="AP336" s="5"/>
      <c r="AQ336" s="5"/>
      <c r="AR336" s="5"/>
      <c r="AS336" s="5"/>
      <c r="AT336" s="5"/>
      <c r="AU336" s="9"/>
      <c r="AV336" s="1"/>
      <c r="AW336" s="1"/>
    </row>
    <row r="337">
      <c r="A337" s="1"/>
      <c r="B337" s="5"/>
      <c r="C337" s="2"/>
      <c r="D337" s="2"/>
      <c r="E337" s="3"/>
      <c r="F337" s="5"/>
      <c r="G337" s="5"/>
      <c r="H337" s="5"/>
      <c r="I337" s="5"/>
      <c r="J337" s="5"/>
      <c r="K337" s="5"/>
      <c r="L337" s="5"/>
      <c r="M337" s="1"/>
      <c r="N337" s="1"/>
      <c r="O337" s="1"/>
      <c r="P337" s="1"/>
      <c r="Q337" s="1"/>
      <c r="R337" s="1"/>
      <c r="S337" s="1"/>
      <c r="T337" s="1"/>
      <c r="U337" s="5"/>
      <c r="V337" s="5"/>
      <c r="W337" s="5"/>
      <c r="X337" s="5"/>
      <c r="Y337" s="5"/>
      <c r="Z337" s="5"/>
      <c r="AA337" s="5"/>
      <c r="AB337" s="5"/>
      <c r="AC337" s="5"/>
      <c r="AD337" s="5"/>
      <c r="AE337" s="6"/>
      <c r="AF337" s="5"/>
      <c r="AG337" s="7"/>
      <c r="AH337" s="6"/>
      <c r="AI337" s="8"/>
      <c r="AJ337" s="5"/>
      <c r="AK337" s="5"/>
      <c r="AL337" s="5"/>
      <c r="AM337" s="5"/>
      <c r="AN337" s="5"/>
      <c r="AO337" s="5"/>
      <c r="AP337" s="5"/>
      <c r="AQ337" s="5"/>
      <c r="AR337" s="5"/>
      <c r="AS337" s="5"/>
      <c r="AT337" s="5"/>
      <c r="AU337" s="9"/>
      <c r="AV337" s="1"/>
      <c r="AW337" s="1"/>
    </row>
    <row r="338">
      <c r="A338" s="1"/>
      <c r="B338" s="5"/>
      <c r="C338" s="2"/>
      <c r="D338" s="2"/>
      <c r="E338" s="3"/>
      <c r="F338" s="5"/>
      <c r="G338" s="5"/>
      <c r="H338" s="5"/>
      <c r="I338" s="5"/>
      <c r="J338" s="5"/>
      <c r="K338" s="5"/>
      <c r="L338" s="5"/>
      <c r="M338" s="1"/>
      <c r="N338" s="1"/>
      <c r="O338" s="1"/>
      <c r="P338" s="1"/>
      <c r="Q338" s="1"/>
      <c r="R338" s="1"/>
      <c r="S338" s="1"/>
      <c r="T338" s="1"/>
      <c r="U338" s="5"/>
      <c r="V338" s="5"/>
      <c r="W338" s="5"/>
      <c r="X338" s="5"/>
      <c r="Y338" s="5"/>
      <c r="Z338" s="5"/>
      <c r="AA338" s="5"/>
      <c r="AB338" s="5"/>
      <c r="AC338" s="5"/>
      <c r="AD338" s="5"/>
      <c r="AE338" s="6"/>
      <c r="AF338" s="5"/>
      <c r="AG338" s="7"/>
      <c r="AH338" s="6"/>
      <c r="AI338" s="8"/>
      <c r="AJ338" s="5"/>
      <c r="AK338" s="5"/>
      <c r="AL338" s="5"/>
      <c r="AM338" s="5"/>
      <c r="AN338" s="5"/>
      <c r="AO338" s="5"/>
      <c r="AP338" s="5"/>
      <c r="AQ338" s="5"/>
      <c r="AR338" s="5"/>
      <c r="AS338" s="5"/>
      <c r="AT338" s="5"/>
      <c r="AU338" s="9"/>
      <c r="AV338" s="1"/>
      <c r="AW338" s="1"/>
    </row>
    <row r="339">
      <c r="A339" s="1"/>
      <c r="B339" s="5"/>
      <c r="C339" s="2"/>
      <c r="D339" s="2"/>
      <c r="E339" s="3"/>
      <c r="F339" s="5"/>
      <c r="G339" s="5"/>
      <c r="H339" s="5"/>
      <c r="I339" s="5"/>
      <c r="J339" s="5"/>
      <c r="K339" s="5"/>
      <c r="L339" s="5"/>
      <c r="M339" s="1"/>
      <c r="N339" s="1"/>
      <c r="O339" s="1"/>
      <c r="P339" s="1"/>
      <c r="Q339" s="1"/>
      <c r="R339" s="1"/>
      <c r="S339" s="1"/>
      <c r="T339" s="1"/>
      <c r="U339" s="5"/>
      <c r="V339" s="5"/>
      <c r="W339" s="5"/>
      <c r="X339" s="5"/>
      <c r="Y339" s="5"/>
      <c r="Z339" s="5"/>
      <c r="AA339" s="5"/>
      <c r="AB339" s="5"/>
      <c r="AC339" s="5"/>
      <c r="AD339" s="5"/>
      <c r="AE339" s="6"/>
      <c r="AF339" s="5"/>
      <c r="AG339" s="7"/>
      <c r="AH339" s="6"/>
      <c r="AI339" s="8"/>
      <c r="AJ339" s="5"/>
      <c r="AK339" s="5"/>
      <c r="AL339" s="5"/>
      <c r="AM339" s="5"/>
      <c r="AN339" s="5"/>
      <c r="AO339" s="5"/>
      <c r="AP339" s="5"/>
      <c r="AQ339" s="5"/>
      <c r="AR339" s="5"/>
      <c r="AS339" s="5"/>
      <c r="AT339" s="5"/>
      <c r="AU339" s="9"/>
      <c r="AV339" s="1"/>
      <c r="AW339" s="1"/>
    </row>
    <row r="340">
      <c r="A340" s="1"/>
      <c r="B340" s="5"/>
      <c r="C340" s="2"/>
      <c r="D340" s="2"/>
      <c r="E340" s="3"/>
      <c r="F340" s="5"/>
      <c r="G340" s="5"/>
      <c r="H340" s="5"/>
      <c r="I340" s="5"/>
      <c r="J340" s="5"/>
      <c r="K340" s="5"/>
      <c r="L340" s="5"/>
      <c r="M340" s="1"/>
      <c r="N340" s="1"/>
      <c r="O340" s="1"/>
      <c r="P340" s="1"/>
      <c r="Q340" s="1"/>
      <c r="R340" s="1"/>
      <c r="S340" s="1"/>
      <c r="T340" s="1"/>
      <c r="U340" s="5"/>
      <c r="V340" s="5"/>
      <c r="W340" s="5"/>
      <c r="X340" s="5"/>
      <c r="Y340" s="5"/>
      <c r="Z340" s="5"/>
      <c r="AA340" s="5"/>
      <c r="AB340" s="5"/>
      <c r="AC340" s="5"/>
      <c r="AD340" s="5"/>
      <c r="AE340" s="6"/>
      <c r="AF340" s="5"/>
      <c r="AG340" s="7"/>
      <c r="AH340" s="6"/>
      <c r="AI340" s="8"/>
      <c r="AJ340" s="5"/>
      <c r="AK340" s="5"/>
      <c r="AL340" s="5"/>
      <c r="AM340" s="5"/>
      <c r="AN340" s="5"/>
      <c r="AO340" s="5"/>
      <c r="AP340" s="5"/>
      <c r="AQ340" s="5"/>
      <c r="AR340" s="5"/>
      <c r="AS340" s="5"/>
      <c r="AT340" s="5"/>
      <c r="AU340" s="9"/>
      <c r="AV340" s="1"/>
      <c r="AW340" s="1"/>
    </row>
    <row r="341">
      <c r="A341" s="1"/>
      <c r="B341" s="5"/>
      <c r="C341" s="2"/>
      <c r="D341" s="2"/>
      <c r="E341" s="3"/>
      <c r="F341" s="5"/>
      <c r="G341" s="5"/>
      <c r="H341" s="5"/>
      <c r="I341" s="5"/>
      <c r="J341" s="5"/>
      <c r="K341" s="5"/>
      <c r="L341" s="5"/>
      <c r="M341" s="1"/>
      <c r="N341" s="1"/>
      <c r="O341" s="1"/>
      <c r="P341" s="1"/>
      <c r="Q341" s="1"/>
      <c r="R341" s="1"/>
      <c r="S341" s="1"/>
      <c r="T341" s="1"/>
      <c r="U341" s="5"/>
      <c r="V341" s="5"/>
      <c r="W341" s="5"/>
      <c r="X341" s="5"/>
      <c r="Y341" s="5"/>
      <c r="Z341" s="5"/>
      <c r="AA341" s="5"/>
      <c r="AB341" s="5"/>
      <c r="AC341" s="5"/>
      <c r="AD341" s="5"/>
      <c r="AE341" s="6"/>
      <c r="AF341" s="5"/>
      <c r="AG341" s="7"/>
      <c r="AH341" s="6"/>
      <c r="AI341" s="8"/>
      <c r="AJ341" s="5"/>
      <c r="AK341" s="5"/>
      <c r="AL341" s="5"/>
      <c r="AM341" s="5"/>
      <c r="AN341" s="5"/>
      <c r="AO341" s="5"/>
      <c r="AP341" s="5"/>
      <c r="AQ341" s="5"/>
      <c r="AR341" s="5"/>
      <c r="AS341" s="5"/>
      <c r="AT341" s="5"/>
      <c r="AU341" s="9"/>
      <c r="AV341" s="1"/>
      <c r="AW341" s="1"/>
    </row>
    <row r="342">
      <c r="A342" s="1"/>
      <c r="B342" s="5"/>
      <c r="C342" s="2"/>
      <c r="D342" s="2"/>
      <c r="E342" s="3"/>
      <c r="F342" s="5"/>
      <c r="G342" s="5"/>
      <c r="H342" s="5"/>
      <c r="I342" s="5"/>
      <c r="J342" s="5"/>
      <c r="K342" s="5"/>
      <c r="L342" s="5"/>
      <c r="M342" s="1"/>
      <c r="N342" s="1"/>
      <c r="O342" s="1"/>
      <c r="P342" s="1"/>
      <c r="Q342" s="1"/>
      <c r="R342" s="1"/>
      <c r="S342" s="1"/>
      <c r="T342" s="1"/>
      <c r="U342" s="5"/>
      <c r="V342" s="5"/>
      <c r="W342" s="5"/>
      <c r="X342" s="5"/>
      <c r="Y342" s="5"/>
      <c r="Z342" s="5"/>
      <c r="AA342" s="5"/>
      <c r="AB342" s="5"/>
      <c r="AC342" s="5"/>
      <c r="AD342" s="5"/>
      <c r="AE342" s="6"/>
      <c r="AF342" s="5"/>
      <c r="AG342" s="7"/>
      <c r="AH342" s="6"/>
      <c r="AI342" s="8"/>
      <c r="AJ342" s="5"/>
      <c r="AK342" s="5"/>
      <c r="AL342" s="5"/>
      <c r="AM342" s="5"/>
      <c r="AN342" s="5"/>
      <c r="AO342" s="5"/>
      <c r="AP342" s="5"/>
      <c r="AQ342" s="5"/>
      <c r="AR342" s="5"/>
      <c r="AS342" s="5"/>
      <c r="AT342" s="5"/>
      <c r="AU342" s="9"/>
      <c r="AV342" s="1"/>
      <c r="AW342" s="1"/>
    </row>
    <row r="343">
      <c r="A343" s="1"/>
      <c r="B343" s="5"/>
      <c r="C343" s="2"/>
      <c r="D343" s="2"/>
      <c r="E343" s="3"/>
      <c r="F343" s="5"/>
      <c r="G343" s="5"/>
      <c r="H343" s="5"/>
      <c r="I343" s="5"/>
      <c r="J343" s="5"/>
      <c r="K343" s="5"/>
      <c r="L343" s="5"/>
      <c r="M343" s="1"/>
      <c r="N343" s="1"/>
      <c r="O343" s="1"/>
      <c r="P343" s="1"/>
      <c r="Q343" s="1"/>
      <c r="R343" s="1"/>
      <c r="S343" s="1"/>
      <c r="T343" s="1"/>
      <c r="U343" s="5"/>
      <c r="V343" s="5"/>
      <c r="W343" s="5"/>
      <c r="X343" s="5"/>
      <c r="Y343" s="5"/>
      <c r="Z343" s="5"/>
      <c r="AA343" s="5"/>
      <c r="AB343" s="5"/>
      <c r="AC343" s="5"/>
      <c r="AD343" s="5"/>
      <c r="AE343" s="6"/>
      <c r="AF343" s="5"/>
      <c r="AG343" s="7"/>
      <c r="AH343" s="6"/>
      <c r="AI343" s="8"/>
      <c r="AJ343" s="5"/>
      <c r="AK343" s="5"/>
      <c r="AL343" s="5"/>
      <c r="AM343" s="5"/>
      <c r="AN343" s="5"/>
      <c r="AO343" s="5"/>
      <c r="AP343" s="5"/>
      <c r="AQ343" s="5"/>
      <c r="AR343" s="5"/>
      <c r="AS343" s="5"/>
      <c r="AT343" s="5"/>
      <c r="AU343" s="9"/>
      <c r="AV343" s="1"/>
      <c r="AW343" s="1"/>
    </row>
    <row r="344">
      <c r="A344" s="1"/>
      <c r="B344" s="5"/>
      <c r="C344" s="2"/>
      <c r="D344" s="2"/>
      <c r="E344" s="3"/>
      <c r="F344" s="5"/>
      <c r="G344" s="5"/>
      <c r="H344" s="5"/>
      <c r="I344" s="5"/>
      <c r="J344" s="5"/>
      <c r="K344" s="5"/>
      <c r="L344" s="5"/>
      <c r="M344" s="1"/>
      <c r="N344" s="1"/>
      <c r="O344" s="1"/>
      <c r="P344" s="1"/>
      <c r="Q344" s="1"/>
      <c r="R344" s="1"/>
      <c r="S344" s="1"/>
      <c r="T344" s="1"/>
      <c r="U344" s="5"/>
      <c r="V344" s="5"/>
      <c r="W344" s="5"/>
      <c r="X344" s="5"/>
      <c r="Y344" s="5"/>
      <c r="Z344" s="5"/>
      <c r="AA344" s="5"/>
      <c r="AB344" s="5"/>
      <c r="AC344" s="5"/>
      <c r="AD344" s="5"/>
      <c r="AE344" s="6"/>
      <c r="AF344" s="5"/>
      <c r="AG344" s="7"/>
      <c r="AH344" s="6"/>
      <c r="AI344" s="8"/>
      <c r="AJ344" s="5"/>
      <c r="AK344" s="5"/>
      <c r="AL344" s="5"/>
      <c r="AM344" s="5"/>
      <c r="AN344" s="5"/>
      <c r="AO344" s="5"/>
      <c r="AP344" s="5"/>
      <c r="AQ344" s="5"/>
      <c r="AR344" s="5"/>
      <c r="AS344" s="5"/>
      <c r="AT344" s="5"/>
      <c r="AU344" s="9"/>
      <c r="AV344" s="1"/>
      <c r="AW344" s="1"/>
    </row>
    <row r="345">
      <c r="A345" s="1"/>
      <c r="B345" s="5"/>
      <c r="C345" s="2"/>
      <c r="D345" s="2"/>
      <c r="E345" s="3"/>
      <c r="F345" s="5"/>
      <c r="G345" s="5"/>
      <c r="H345" s="5"/>
      <c r="I345" s="5"/>
      <c r="J345" s="5"/>
      <c r="K345" s="5"/>
      <c r="L345" s="5"/>
      <c r="M345" s="1"/>
      <c r="N345" s="1"/>
      <c r="O345" s="1"/>
      <c r="P345" s="1"/>
      <c r="Q345" s="1"/>
      <c r="R345" s="1"/>
      <c r="S345" s="1"/>
      <c r="T345" s="1"/>
      <c r="U345" s="5"/>
      <c r="V345" s="5"/>
      <c r="W345" s="5"/>
      <c r="X345" s="5"/>
      <c r="Y345" s="5"/>
      <c r="Z345" s="5"/>
      <c r="AA345" s="5"/>
      <c r="AB345" s="5"/>
      <c r="AC345" s="5"/>
      <c r="AD345" s="5"/>
      <c r="AE345" s="6"/>
      <c r="AF345" s="5"/>
      <c r="AG345" s="7"/>
      <c r="AH345" s="6"/>
      <c r="AI345" s="8"/>
      <c r="AJ345" s="5"/>
      <c r="AK345" s="5"/>
      <c r="AL345" s="5"/>
      <c r="AM345" s="5"/>
      <c r="AN345" s="5"/>
      <c r="AO345" s="5"/>
      <c r="AP345" s="5"/>
      <c r="AQ345" s="5"/>
      <c r="AR345" s="5"/>
      <c r="AS345" s="5"/>
      <c r="AT345" s="5"/>
      <c r="AU345" s="9"/>
      <c r="AV345" s="1"/>
      <c r="AW345" s="1"/>
    </row>
    <row r="346">
      <c r="A346" s="1"/>
      <c r="B346" s="5"/>
      <c r="C346" s="2"/>
      <c r="D346" s="2"/>
      <c r="E346" s="3"/>
      <c r="F346" s="5"/>
      <c r="G346" s="5"/>
      <c r="H346" s="5"/>
      <c r="I346" s="5"/>
      <c r="J346" s="5"/>
      <c r="K346" s="5"/>
      <c r="L346" s="5"/>
      <c r="M346" s="1"/>
      <c r="N346" s="1"/>
      <c r="O346" s="1"/>
      <c r="P346" s="1"/>
      <c r="Q346" s="1"/>
      <c r="R346" s="1"/>
      <c r="S346" s="1"/>
      <c r="T346" s="1"/>
      <c r="U346" s="5"/>
      <c r="V346" s="5"/>
      <c r="W346" s="5"/>
      <c r="X346" s="5"/>
      <c r="Y346" s="5"/>
      <c r="Z346" s="5"/>
      <c r="AA346" s="5"/>
      <c r="AB346" s="5"/>
      <c r="AC346" s="5"/>
      <c r="AD346" s="5"/>
      <c r="AE346" s="6"/>
      <c r="AF346" s="5"/>
      <c r="AG346" s="7"/>
      <c r="AH346" s="6"/>
      <c r="AI346" s="8"/>
      <c r="AJ346" s="5"/>
      <c r="AK346" s="5"/>
      <c r="AL346" s="5"/>
      <c r="AM346" s="5"/>
      <c r="AN346" s="5"/>
      <c r="AO346" s="5"/>
      <c r="AP346" s="5"/>
      <c r="AQ346" s="5"/>
      <c r="AR346" s="5"/>
      <c r="AS346" s="5"/>
      <c r="AT346" s="5"/>
      <c r="AU346" s="9"/>
      <c r="AV346" s="1"/>
      <c r="AW346" s="1"/>
    </row>
    <row r="347">
      <c r="A347" s="1"/>
      <c r="B347" s="5"/>
      <c r="C347" s="2"/>
      <c r="D347" s="2"/>
      <c r="E347" s="3"/>
      <c r="F347" s="5"/>
      <c r="G347" s="5"/>
      <c r="H347" s="5"/>
      <c r="I347" s="5"/>
      <c r="J347" s="5"/>
      <c r="K347" s="5"/>
      <c r="L347" s="5"/>
      <c r="M347" s="1"/>
      <c r="N347" s="1"/>
      <c r="O347" s="1"/>
      <c r="P347" s="1"/>
      <c r="Q347" s="1"/>
      <c r="R347" s="1"/>
      <c r="S347" s="1"/>
      <c r="T347" s="1"/>
      <c r="U347" s="5"/>
      <c r="V347" s="5"/>
      <c r="W347" s="5"/>
      <c r="X347" s="5"/>
      <c r="Y347" s="5"/>
      <c r="Z347" s="5"/>
      <c r="AA347" s="5"/>
      <c r="AB347" s="5"/>
      <c r="AC347" s="5"/>
      <c r="AD347" s="5"/>
      <c r="AE347" s="6"/>
      <c r="AF347" s="5"/>
      <c r="AG347" s="7"/>
      <c r="AH347" s="6"/>
      <c r="AI347" s="8"/>
      <c r="AJ347" s="5"/>
      <c r="AK347" s="5"/>
      <c r="AL347" s="5"/>
      <c r="AM347" s="5"/>
      <c r="AN347" s="5"/>
      <c r="AO347" s="5"/>
      <c r="AP347" s="5"/>
      <c r="AQ347" s="5"/>
      <c r="AR347" s="5"/>
      <c r="AS347" s="5"/>
      <c r="AT347" s="5"/>
      <c r="AU347" s="9"/>
      <c r="AV347" s="1"/>
      <c r="AW347" s="1"/>
    </row>
    <row r="348">
      <c r="A348" s="1"/>
      <c r="B348" s="5"/>
      <c r="C348" s="2"/>
      <c r="D348" s="2"/>
      <c r="E348" s="3"/>
      <c r="F348" s="5"/>
      <c r="G348" s="5"/>
      <c r="H348" s="5"/>
      <c r="I348" s="5"/>
      <c r="J348" s="5"/>
      <c r="K348" s="5"/>
      <c r="L348" s="5"/>
      <c r="M348" s="1"/>
      <c r="N348" s="1"/>
      <c r="O348" s="1"/>
      <c r="P348" s="1"/>
      <c r="Q348" s="1"/>
      <c r="R348" s="1"/>
      <c r="S348" s="1"/>
      <c r="T348" s="1"/>
      <c r="U348" s="5"/>
      <c r="V348" s="5"/>
      <c r="W348" s="5"/>
      <c r="X348" s="5"/>
      <c r="Y348" s="5"/>
      <c r="Z348" s="5"/>
      <c r="AA348" s="5"/>
      <c r="AB348" s="5"/>
      <c r="AC348" s="5"/>
      <c r="AD348" s="5"/>
      <c r="AE348" s="6"/>
      <c r="AF348" s="5"/>
      <c r="AG348" s="7"/>
      <c r="AH348" s="6"/>
      <c r="AI348" s="8"/>
      <c r="AJ348" s="5"/>
      <c r="AK348" s="5"/>
      <c r="AL348" s="5"/>
      <c r="AM348" s="5"/>
      <c r="AN348" s="5"/>
      <c r="AO348" s="5"/>
      <c r="AP348" s="5"/>
      <c r="AQ348" s="5"/>
      <c r="AR348" s="5"/>
      <c r="AS348" s="5"/>
      <c r="AT348" s="5"/>
      <c r="AU348" s="9"/>
      <c r="AV348" s="1"/>
      <c r="AW348" s="1"/>
    </row>
    <row r="349">
      <c r="A349" s="1"/>
      <c r="B349" s="5"/>
      <c r="C349" s="2"/>
      <c r="D349" s="2"/>
      <c r="E349" s="3"/>
      <c r="F349" s="5"/>
      <c r="G349" s="5"/>
      <c r="H349" s="5"/>
      <c r="I349" s="5"/>
      <c r="J349" s="5"/>
      <c r="K349" s="5"/>
      <c r="L349" s="5"/>
      <c r="M349" s="1"/>
      <c r="N349" s="1"/>
      <c r="O349" s="1"/>
      <c r="P349" s="1"/>
      <c r="Q349" s="1"/>
      <c r="R349" s="1"/>
      <c r="S349" s="1"/>
      <c r="T349" s="1"/>
      <c r="U349" s="5"/>
      <c r="V349" s="5"/>
      <c r="W349" s="5"/>
      <c r="X349" s="5"/>
      <c r="Y349" s="5"/>
      <c r="Z349" s="5"/>
      <c r="AA349" s="5"/>
      <c r="AB349" s="5"/>
      <c r="AC349" s="5"/>
      <c r="AD349" s="5"/>
      <c r="AE349" s="6"/>
      <c r="AF349" s="5"/>
      <c r="AG349" s="7"/>
      <c r="AH349" s="6"/>
      <c r="AI349" s="8"/>
      <c r="AJ349" s="5"/>
      <c r="AK349" s="5"/>
      <c r="AL349" s="5"/>
      <c r="AM349" s="5"/>
      <c r="AN349" s="5"/>
      <c r="AO349" s="5"/>
      <c r="AP349" s="5"/>
      <c r="AQ349" s="5"/>
      <c r="AR349" s="5"/>
      <c r="AS349" s="5"/>
      <c r="AT349" s="5"/>
      <c r="AU349" s="9"/>
      <c r="AV349" s="1"/>
      <c r="AW349" s="1"/>
    </row>
    <row r="350">
      <c r="A350" s="1"/>
      <c r="B350" s="5"/>
      <c r="C350" s="2"/>
      <c r="D350" s="2"/>
      <c r="E350" s="3"/>
      <c r="F350" s="5"/>
      <c r="G350" s="5"/>
      <c r="H350" s="5"/>
      <c r="I350" s="5"/>
      <c r="J350" s="5"/>
      <c r="K350" s="5"/>
      <c r="L350" s="5"/>
      <c r="M350" s="1"/>
      <c r="N350" s="1"/>
      <c r="O350" s="1"/>
      <c r="P350" s="1"/>
      <c r="Q350" s="1"/>
      <c r="R350" s="1"/>
      <c r="S350" s="1"/>
      <c r="T350" s="1"/>
      <c r="U350" s="5"/>
      <c r="V350" s="5"/>
      <c r="W350" s="5"/>
      <c r="X350" s="5"/>
      <c r="Y350" s="5"/>
      <c r="Z350" s="5"/>
      <c r="AA350" s="5"/>
      <c r="AB350" s="5"/>
      <c r="AC350" s="5"/>
      <c r="AD350" s="5"/>
      <c r="AE350" s="6"/>
      <c r="AF350" s="5"/>
      <c r="AG350" s="7"/>
      <c r="AH350" s="6"/>
      <c r="AI350" s="8"/>
      <c r="AJ350" s="5"/>
      <c r="AK350" s="5"/>
      <c r="AL350" s="5"/>
      <c r="AM350" s="5"/>
      <c r="AN350" s="5"/>
      <c r="AO350" s="5"/>
      <c r="AP350" s="5"/>
      <c r="AQ350" s="5"/>
      <c r="AR350" s="5"/>
      <c r="AS350" s="5"/>
      <c r="AT350" s="5"/>
      <c r="AU350" s="9"/>
      <c r="AV350" s="1"/>
      <c r="AW350" s="1"/>
    </row>
    <row r="351">
      <c r="A351" s="1"/>
      <c r="B351" s="5"/>
      <c r="C351" s="2"/>
      <c r="D351" s="2"/>
      <c r="E351" s="3"/>
      <c r="F351" s="5"/>
      <c r="G351" s="5"/>
      <c r="H351" s="5"/>
      <c r="I351" s="5"/>
      <c r="J351" s="5"/>
      <c r="K351" s="5"/>
      <c r="L351" s="5"/>
      <c r="M351" s="1"/>
      <c r="N351" s="1"/>
      <c r="O351" s="1"/>
      <c r="P351" s="1"/>
      <c r="Q351" s="1"/>
      <c r="R351" s="1"/>
      <c r="S351" s="1"/>
      <c r="T351" s="1"/>
      <c r="U351" s="5"/>
      <c r="V351" s="5"/>
      <c r="W351" s="5"/>
      <c r="X351" s="5"/>
      <c r="Y351" s="5"/>
      <c r="Z351" s="5"/>
      <c r="AA351" s="5"/>
      <c r="AB351" s="5"/>
      <c r="AC351" s="5"/>
      <c r="AD351" s="5"/>
      <c r="AE351" s="6"/>
      <c r="AF351" s="5"/>
      <c r="AG351" s="7"/>
      <c r="AH351" s="6"/>
      <c r="AI351" s="8"/>
      <c r="AJ351" s="5"/>
      <c r="AK351" s="5"/>
      <c r="AL351" s="5"/>
      <c r="AM351" s="5"/>
      <c r="AN351" s="5"/>
      <c r="AO351" s="5"/>
      <c r="AP351" s="5"/>
      <c r="AQ351" s="5"/>
      <c r="AR351" s="5"/>
      <c r="AS351" s="5"/>
      <c r="AT351" s="5"/>
      <c r="AU351" s="9"/>
      <c r="AV351" s="1"/>
      <c r="AW351" s="1"/>
    </row>
    <row r="352">
      <c r="A352" s="1"/>
      <c r="B352" s="5"/>
      <c r="C352" s="2"/>
      <c r="D352" s="2"/>
      <c r="E352" s="3"/>
      <c r="F352" s="5"/>
      <c r="G352" s="5"/>
      <c r="H352" s="5"/>
      <c r="I352" s="5"/>
      <c r="J352" s="5"/>
      <c r="K352" s="5"/>
      <c r="L352" s="5"/>
      <c r="M352" s="1"/>
      <c r="N352" s="1"/>
      <c r="O352" s="1"/>
      <c r="P352" s="1"/>
      <c r="Q352" s="1"/>
      <c r="R352" s="1"/>
      <c r="S352" s="1"/>
      <c r="T352" s="1"/>
      <c r="U352" s="5"/>
      <c r="V352" s="5"/>
      <c r="W352" s="5"/>
      <c r="X352" s="5"/>
      <c r="Y352" s="5"/>
      <c r="Z352" s="5"/>
      <c r="AA352" s="5"/>
      <c r="AB352" s="5"/>
      <c r="AC352" s="5"/>
      <c r="AD352" s="5"/>
      <c r="AE352" s="6"/>
      <c r="AF352" s="5"/>
      <c r="AG352" s="7"/>
      <c r="AH352" s="6"/>
      <c r="AI352" s="8"/>
      <c r="AJ352" s="5"/>
      <c r="AK352" s="5"/>
      <c r="AL352" s="5"/>
      <c r="AM352" s="5"/>
      <c r="AN352" s="5"/>
      <c r="AO352" s="5"/>
      <c r="AP352" s="5"/>
      <c r="AQ352" s="5"/>
      <c r="AR352" s="5"/>
      <c r="AS352" s="5"/>
      <c r="AT352" s="5"/>
      <c r="AU352" s="9"/>
      <c r="AV352" s="1"/>
      <c r="AW352" s="1"/>
    </row>
    <row r="353">
      <c r="A353" s="1"/>
      <c r="B353" s="5"/>
      <c r="C353" s="2"/>
      <c r="D353" s="2"/>
      <c r="E353" s="3"/>
      <c r="F353" s="5"/>
      <c r="G353" s="5"/>
      <c r="H353" s="5"/>
      <c r="I353" s="5"/>
      <c r="J353" s="5"/>
      <c r="K353" s="5"/>
      <c r="L353" s="5"/>
      <c r="M353" s="1"/>
      <c r="N353" s="1"/>
      <c r="O353" s="1"/>
      <c r="P353" s="1"/>
      <c r="Q353" s="1"/>
      <c r="R353" s="1"/>
      <c r="S353" s="1"/>
      <c r="T353" s="1"/>
      <c r="U353" s="5"/>
      <c r="V353" s="5"/>
      <c r="W353" s="5"/>
      <c r="X353" s="5"/>
      <c r="Y353" s="5"/>
      <c r="Z353" s="5"/>
      <c r="AA353" s="5"/>
      <c r="AB353" s="5"/>
      <c r="AC353" s="5"/>
      <c r="AD353" s="5"/>
      <c r="AE353" s="6"/>
      <c r="AF353" s="5"/>
      <c r="AG353" s="7"/>
      <c r="AH353" s="6"/>
      <c r="AI353" s="8"/>
      <c r="AJ353" s="5"/>
      <c r="AK353" s="5"/>
      <c r="AL353" s="5"/>
      <c r="AM353" s="5"/>
      <c r="AN353" s="5"/>
      <c r="AO353" s="5"/>
      <c r="AP353" s="5"/>
      <c r="AQ353" s="5"/>
      <c r="AR353" s="5"/>
      <c r="AS353" s="5"/>
      <c r="AT353" s="5"/>
      <c r="AU353" s="9"/>
      <c r="AV353" s="1"/>
      <c r="AW353" s="1"/>
    </row>
    <row r="354">
      <c r="A354" s="1"/>
      <c r="B354" s="5"/>
      <c r="C354" s="2"/>
      <c r="D354" s="2"/>
      <c r="E354" s="3"/>
      <c r="F354" s="5"/>
      <c r="G354" s="5"/>
      <c r="H354" s="5"/>
      <c r="I354" s="5"/>
      <c r="J354" s="5"/>
      <c r="K354" s="5"/>
      <c r="L354" s="5"/>
      <c r="M354" s="1"/>
      <c r="N354" s="1"/>
      <c r="O354" s="1"/>
      <c r="P354" s="1"/>
      <c r="Q354" s="1"/>
      <c r="R354" s="1"/>
      <c r="S354" s="1"/>
      <c r="T354" s="1"/>
      <c r="U354" s="5"/>
      <c r="V354" s="5"/>
      <c r="W354" s="5"/>
      <c r="X354" s="5"/>
      <c r="Y354" s="5"/>
      <c r="Z354" s="5"/>
      <c r="AA354" s="5"/>
      <c r="AB354" s="5"/>
      <c r="AC354" s="5"/>
      <c r="AD354" s="5"/>
      <c r="AE354" s="6"/>
      <c r="AF354" s="5"/>
      <c r="AG354" s="7"/>
      <c r="AH354" s="6"/>
      <c r="AI354" s="8"/>
      <c r="AJ354" s="5"/>
      <c r="AK354" s="5"/>
      <c r="AL354" s="5"/>
      <c r="AM354" s="5"/>
      <c r="AN354" s="5"/>
      <c r="AO354" s="5"/>
      <c r="AP354" s="5"/>
      <c r="AQ354" s="5"/>
      <c r="AR354" s="5"/>
      <c r="AS354" s="5"/>
      <c r="AT354" s="5"/>
      <c r="AU354" s="9"/>
      <c r="AV354" s="1"/>
      <c r="AW354" s="1"/>
    </row>
    <row r="355">
      <c r="A355" s="1"/>
      <c r="B355" s="5"/>
      <c r="C355" s="2"/>
      <c r="D355" s="2"/>
      <c r="E355" s="3"/>
      <c r="F355" s="5"/>
      <c r="G355" s="5"/>
      <c r="H355" s="5"/>
      <c r="I355" s="5"/>
      <c r="J355" s="5"/>
      <c r="K355" s="5"/>
      <c r="L355" s="5"/>
      <c r="M355" s="1"/>
      <c r="N355" s="1"/>
      <c r="O355" s="1"/>
      <c r="P355" s="1"/>
      <c r="Q355" s="1"/>
      <c r="R355" s="1"/>
      <c r="S355" s="1"/>
      <c r="T355" s="1"/>
      <c r="U355" s="5"/>
      <c r="V355" s="5"/>
      <c r="W355" s="5"/>
      <c r="X355" s="5"/>
      <c r="Y355" s="5"/>
      <c r="Z355" s="5"/>
      <c r="AA355" s="5"/>
      <c r="AB355" s="5"/>
      <c r="AC355" s="5"/>
      <c r="AD355" s="5"/>
      <c r="AE355" s="6"/>
      <c r="AF355" s="5"/>
      <c r="AG355" s="7"/>
      <c r="AH355" s="6"/>
      <c r="AI355" s="8"/>
      <c r="AJ355" s="5"/>
      <c r="AK355" s="5"/>
      <c r="AL355" s="5"/>
      <c r="AM355" s="5"/>
      <c r="AN355" s="5"/>
      <c r="AO355" s="5"/>
      <c r="AP355" s="5"/>
      <c r="AQ355" s="5"/>
      <c r="AR355" s="5"/>
      <c r="AS355" s="5"/>
      <c r="AT355" s="5"/>
      <c r="AU355" s="9"/>
      <c r="AV355" s="1"/>
      <c r="AW355" s="1"/>
    </row>
    <row r="356">
      <c r="A356" s="1"/>
      <c r="B356" s="5"/>
      <c r="C356" s="2"/>
      <c r="D356" s="2"/>
      <c r="E356" s="3"/>
      <c r="F356" s="5"/>
      <c r="G356" s="5"/>
      <c r="H356" s="5"/>
      <c r="I356" s="5"/>
      <c r="J356" s="5"/>
      <c r="K356" s="5"/>
      <c r="L356" s="5"/>
      <c r="M356" s="1"/>
      <c r="N356" s="1"/>
      <c r="O356" s="1"/>
      <c r="P356" s="1"/>
      <c r="Q356" s="1"/>
      <c r="R356" s="1"/>
      <c r="S356" s="1"/>
      <c r="T356" s="1"/>
      <c r="U356" s="5"/>
      <c r="V356" s="5"/>
      <c r="W356" s="5"/>
      <c r="X356" s="5"/>
      <c r="Y356" s="5"/>
      <c r="Z356" s="5"/>
      <c r="AA356" s="5"/>
      <c r="AB356" s="5"/>
      <c r="AC356" s="5"/>
      <c r="AD356" s="5"/>
      <c r="AE356" s="6"/>
      <c r="AF356" s="5"/>
      <c r="AG356" s="7"/>
      <c r="AH356" s="6"/>
      <c r="AI356" s="8"/>
      <c r="AJ356" s="5"/>
      <c r="AK356" s="5"/>
      <c r="AL356" s="5"/>
      <c r="AM356" s="5"/>
      <c r="AN356" s="5"/>
      <c r="AO356" s="5"/>
      <c r="AP356" s="5"/>
      <c r="AQ356" s="5"/>
      <c r="AR356" s="5"/>
      <c r="AS356" s="5"/>
      <c r="AT356" s="5"/>
      <c r="AU356" s="9"/>
      <c r="AV356" s="1"/>
      <c r="AW356" s="1"/>
    </row>
    <row r="357">
      <c r="A357" s="1"/>
      <c r="B357" s="5"/>
      <c r="C357" s="2"/>
      <c r="D357" s="2"/>
      <c r="E357" s="3"/>
      <c r="F357" s="5"/>
      <c r="G357" s="5"/>
      <c r="H357" s="5"/>
      <c r="I357" s="5"/>
      <c r="J357" s="5"/>
      <c r="K357" s="5"/>
      <c r="L357" s="5"/>
      <c r="M357" s="1"/>
      <c r="N357" s="1"/>
      <c r="O357" s="1"/>
      <c r="P357" s="1"/>
      <c r="Q357" s="1"/>
      <c r="R357" s="1"/>
      <c r="S357" s="1"/>
      <c r="T357" s="1"/>
      <c r="U357" s="5"/>
      <c r="V357" s="5"/>
      <c r="W357" s="5"/>
      <c r="X357" s="5"/>
      <c r="Y357" s="5"/>
      <c r="Z357" s="5"/>
      <c r="AA357" s="5"/>
      <c r="AB357" s="5"/>
      <c r="AC357" s="5"/>
      <c r="AD357" s="5"/>
      <c r="AE357" s="6"/>
      <c r="AF357" s="5"/>
      <c r="AG357" s="7"/>
      <c r="AH357" s="6"/>
      <c r="AI357" s="8"/>
      <c r="AJ357" s="5"/>
      <c r="AK357" s="5"/>
      <c r="AL357" s="5"/>
      <c r="AM357" s="5"/>
      <c r="AN357" s="5"/>
      <c r="AO357" s="5"/>
      <c r="AP357" s="5"/>
      <c r="AQ357" s="5"/>
      <c r="AR357" s="5"/>
      <c r="AS357" s="5"/>
      <c r="AT357" s="5"/>
      <c r="AU357" s="9"/>
      <c r="AV357" s="1"/>
      <c r="AW357" s="1"/>
    </row>
    <row r="358">
      <c r="A358" s="1"/>
      <c r="B358" s="5"/>
      <c r="C358" s="2"/>
      <c r="D358" s="2"/>
      <c r="E358" s="3"/>
      <c r="F358" s="5"/>
      <c r="G358" s="5"/>
      <c r="H358" s="5"/>
      <c r="I358" s="5"/>
      <c r="J358" s="5"/>
      <c r="K358" s="5"/>
      <c r="L358" s="5"/>
      <c r="M358" s="1"/>
      <c r="N358" s="1"/>
      <c r="O358" s="1"/>
      <c r="P358" s="1"/>
      <c r="Q358" s="1"/>
      <c r="R358" s="1"/>
      <c r="S358" s="1"/>
      <c r="T358" s="1"/>
      <c r="U358" s="5"/>
      <c r="V358" s="5"/>
      <c r="W358" s="5"/>
      <c r="X358" s="5"/>
      <c r="Y358" s="5"/>
      <c r="Z358" s="5"/>
      <c r="AA358" s="5"/>
      <c r="AB358" s="5"/>
      <c r="AC358" s="5"/>
      <c r="AD358" s="5"/>
      <c r="AE358" s="6"/>
      <c r="AF358" s="5"/>
      <c r="AG358" s="7"/>
      <c r="AH358" s="6"/>
      <c r="AI358" s="8"/>
      <c r="AJ358" s="5"/>
      <c r="AK358" s="5"/>
      <c r="AL358" s="5"/>
      <c r="AM358" s="5"/>
      <c r="AN358" s="5"/>
      <c r="AO358" s="5"/>
      <c r="AP358" s="5"/>
      <c r="AQ358" s="5"/>
      <c r="AR358" s="5"/>
      <c r="AS358" s="5"/>
      <c r="AT358" s="5"/>
      <c r="AU358" s="9"/>
      <c r="AV358" s="1"/>
      <c r="AW358" s="1"/>
    </row>
    <row r="359">
      <c r="A359" s="1"/>
      <c r="B359" s="5"/>
      <c r="C359" s="2"/>
      <c r="D359" s="2"/>
      <c r="E359" s="3"/>
      <c r="F359" s="5"/>
      <c r="G359" s="5"/>
      <c r="H359" s="5"/>
      <c r="I359" s="5"/>
      <c r="J359" s="5"/>
      <c r="K359" s="5"/>
      <c r="L359" s="5"/>
      <c r="M359" s="1"/>
      <c r="N359" s="1"/>
      <c r="O359" s="1"/>
      <c r="P359" s="1"/>
      <c r="Q359" s="1"/>
      <c r="R359" s="1"/>
      <c r="S359" s="1"/>
      <c r="T359" s="1"/>
      <c r="U359" s="5"/>
      <c r="V359" s="5"/>
      <c r="W359" s="5"/>
      <c r="X359" s="5"/>
      <c r="Y359" s="5"/>
      <c r="Z359" s="5"/>
      <c r="AA359" s="5"/>
      <c r="AB359" s="5"/>
      <c r="AC359" s="5"/>
      <c r="AD359" s="5"/>
      <c r="AE359" s="6"/>
      <c r="AF359" s="5"/>
      <c r="AG359" s="7"/>
      <c r="AH359" s="6"/>
      <c r="AI359" s="8"/>
      <c r="AJ359" s="5"/>
      <c r="AK359" s="5"/>
      <c r="AL359" s="5"/>
      <c r="AM359" s="5"/>
      <c r="AN359" s="5"/>
      <c r="AO359" s="5"/>
      <c r="AP359" s="5"/>
      <c r="AQ359" s="5"/>
      <c r="AR359" s="5"/>
      <c r="AS359" s="5"/>
      <c r="AT359" s="5"/>
      <c r="AU359" s="9"/>
      <c r="AV359" s="1"/>
      <c r="AW359" s="1"/>
    </row>
    <row r="360">
      <c r="A360" s="1"/>
      <c r="B360" s="5"/>
      <c r="C360" s="2"/>
      <c r="D360" s="2"/>
      <c r="E360" s="3"/>
      <c r="F360" s="5"/>
      <c r="G360" s="5"/>
      <c r="H360" s="5"/>
      <c r="I360" s="5"/>
      <c r="J360" s="5"/>
      <c r="K360" s="5"/>
      <c r="L360" s="5"/>
      <c r="M360" s="1"/>
      <c r="N360" s="1"/>
      <c r="O360" s="1"/>
      <c r="P360" s="1"/>
      <c r="Q360" s="1"/>
      <c r="R360" s="1"/>
      <c r="S360" s="1"/>
      <c r="T360" s="1"/>
      <c r="U360" s="5"/>
      <c r="V360" s="5"/>
      <c r="W360" s="5"/>
      <c r="X360" s="5"/>
      <c r="Y360" s="5"/>
      <c r="Z360" s="5"/>
      <c r="AA360" s="5"/>
      <c r="AB360" s="5"/>
      <c r="AC360" s="5"/>
      <c r="AD360" s="5"/>
      <c r="AE360" s="6"/>
      <c r="AF360" s="5"/>
      <c r="AG360" s="7"/>
      <c r="AH360" s="6"/>
      <c r="AI360" s="8"/>
      <c r="AJ360" s="5"/>
      <c r="AK360" s="5"/>
      <c r="AL360" s="5"/>
      <c r="AM360" s="5"/>
      <c r="AN360" s="5"/>
      <c r="AO360" s="5"/>
      <c r="AP360" s="5"/>
      <c r="AQ360" s="5"/>
      <c r="AR360" s="5"/>
      <c r="AS360" s="5"/>
      <c r="AT360" s="5"/>
      <c r="AU360" s="9"/>
      <c r="AV360" s="1"/>
      <c r="AW360" s="1"/>
    </row>
    <row r="361">
      <c r="A361" s="1"/>
      <c r="B361" s="5"/>
      <c r="C361" s="2"/>
      <c r="D361" s="2"/>
      <c r="E361" s="3"/>
      <c r="F361" s="5"/>
      <c r="G361" s="5"/>
      <c r="H361" s="5"/>
      <c r="I361" s="5"/>
      <c r="J361" s="5"/>
      <c r="K361" s="5"/>
      <c r="L361" s="5"/>
      <c r="M361" s="1"/>
      <c r="N361" s="1"/>
      <c r="O361" s="1"/>
      <c r="P361" s="1"/>
      <c r="Q361" s="1"/>
      <c r="R361" s="1"/>
      <c r="S361" s="1"/>
      <c r="T361" s="1"/>
      <c r="U361" s="5"/>
      <c r="V361" s="5"/>
      <c r="W361" s="5"/>
      <c r="X361" s="5"/>
      <c r="Y361" s="5"/>
      <c r="Z361" s="5"/>
      <c r="AA361" s="5"/>
      <c r="AB361" s="5"/>
      <c r="AC361" s="5"/>
      <c r="AD361" s="5"/>
      <c r="AE361" s="6"/>
      <c r="AF361" s="5"/>
      <c r="AG361" s="7"/>
      <c r="AH361" s="6"/>
      <c r="AI361" s="8"/>
      <c r="AJ361" s="5"/>
      <c r="AK361" s="5"/>
      <c r="AL361" s="5"/>
      <c r="AM361" s="5"/>
      <c r="AN361" s="5"/>
      <c r="AO361" s="5"/>
      <c r="AP361" s="5"/>
      <c r="AQ361" s="5"/>
      <c r="AR361" s="5"/>
      <c r="AS361" s="5"/>
      <c r="AT361" s="5"/>
      <c r="AU361" s="9"/>
      <c r="AV361" s="1"/>
      <c r="AW361" s="1"/>
    </row>
    <row r="362">
      <c r="A362" s="1"/>
      <c r="B362" s="5"/>
      <c r="C362" s="2"/>
      <c r="D362" s="2"/>
      <c r="E362" s="3"/>
      <c r="F362" s="5"/>
      <c r="G362" s="5"/>
      <c r="H362" s="5"/>
      <c r="I362" s="5"/>
      <c r="J362" s="5"/>
      <c r="K362" s="5"/>
      <c r="L362" s="5"/>
      <c r="M362" s="1"/>
      <c r="N362" s="1"/>
      <c r="O362" s="1"/>
      <c r="P362" s="1"/>
      <c r="Q362" s="1"/>
      <c r="R362" s="1"/>
      <c r="S362" s="1"/>
      <c r="T362" s="1"/>
      <c r="U362" s="5"/>
      <c r="V362" s="5"/>
      <c r="W362" s="5"/>
      <c r="X362" s="5"/>
      <c r="Y362" s="5"/>
      <c r="Z362" s="5"/>
      <c r="AA362" s="5"/>
      <c r="AB362" s="5"/>
      <c r="AC362" s="5"/>
      <c r="AD362" s="5"/>
      <c r="AE362" s="6"/>
      <c r="AF362" s="5"/>
      <c r="AG362" s="7"/>
      <c r="AH362" s="6"/>
      <c r="AI362" s="8"/>
      <c r="AJ362" s="5"/>
      <c r="AK362" s="5"/>
      <c r="AL362" s="5"/>
      <c r="AM362" s="5"/>
      <c r="AN362" s="5"/>
      <c r="AO362" s="5"/>
      <c r="AP362" s="5"/>
      <c r="AQ362" s="5"/>
      <c r="AR362" s="5"/>
      <c r="AS362" s="5"/>
      <c r="AT362" s="5"/>
      <c r="AU362" s="9"/>
      <c r="AV362" s="1"/>
      <c r="AW362" s="1"/>
    </row>
    <row r="363">
      <c r="A363" s="1"/>
      <c r="B363" s="5"/>
      <c r="C363" s="2"/>
      <c r="D363" s="2"/>
      <c r="E363" s="3"/>
      <c r="F363" s="5"/>
      <c r="G363" s="5"/>
      <c r="H363" s="5"/>
      <c r="I363" s="5"/>
      <c r="J363" s="5"/>
      <c r="K363" s="5"/>
      <c r="L363" s="5"/>
      <c r="M363" s="1"/>
      <c r="N363" s="1"/>
      <c r="O363" s="1"/>
      <c r="P363" s="1"/>
      <c r="Q363" s="1"/>
      <c r="R363" s="1"/>
      <c r="S363" s="1"/>
      <c r="T363" s="1"/>
      <c r="U363" s="5"/>
      <c r="V363" s="5"/>
      <c r="W363" s="5"/>
      <c r="X363" s="5"/>
      <c r="Y363" s="5"/>
      <c r="Z363" s="5"/>
      <c r="AA363" s="5"/>
      <c r="AB363" s="5"/>
      <c r="AC363" s="5"/>
      <c r="AD363" s="5"/>
      <c r="AE363" s="6"/>
      <c r="AF363" s="5"/>
      <c r="AG363" s="7"/>
      <c r="AH363" s="6"/>
      <c r="AI363" s="8"/>
      <c r="AJ363" s="5"/>
      <c r="AK363" s="5"/>
      <c r="AL363" s="5"/>
      <c r="AM363" s="5"/>
      <c r="AN363" s="5"/>
      <c r="AO363" s="5"/>
      <c r="AP363" s="5"/>
      <c r="AQ363" s="5"/>
      <c r="AR363" s="5"/>
      <c r="AS363" s="5"/>
      <c r="AT363" s="5"/>
      <c r="AU363" s="9"/>
      <c r="AV363" s="1"/>
      <c r="AW363" s="1"/>
    </row>
    <row r="364">
      <c r="A364" s="1"/>
      <c r="B364" s="5"/>
      <c r="C364" s="2"/>
      <c r="D364" s="2"/>
      <c r="E364" s="3"/>
      <c r="F364" s="5"/>
      <c r="G364" s="5"/>
      <c r="H364" s="5"/>
      <c r="I364" s="5"/>
      <c r="J364" s="5"/>
      <c r="K364" s="5"/>
      <c r="L364" s="5"/>
      <c r="M364" s="1"/>
      <c r="N364" s="1"/>
      <c r="O364" s="1"/>
      <c r="P364" s="1"/>
      <c r="Q364" s="1"/>
      <c r="R364" s="1"/>
      <c r="S364" s="1"/>
      <c r="T364" s="1"/>
      <c r="U364" s="5"/>
      <c r="V364" s="5"/>
      <c r="W364" s="5"/>
      <c r="X364" s="5"/>
      <c r="Y364" s="5"/>
      <c r="Z364" s="5"/>
      <c r="AA364" s="5"/>
      <c r="AB364" s="5"/>
      <c r="AC364" s="5"/>
      <c r="AD364" s="5"/>
      <c r="AE364" s="6"/>
      <c r="AF364" s="5"/>
      <c r="AG364" s="7"/>
      <c r="AH364" s="6"/>
      <c r="AI364" s="8"/>
      <c r="AJ364" s="5"/>
      <c r="AK364" s="5"/>
      <c r="AL364" s="5"/>
      <c r="AM364" s="5"/>
      <c r="AN364" s="5"/>
      <c r="AO364" s="5"/>
      <c r="AP364" s="5"/>
      <c r="AQ364" s="5"/>
      <c r="AR364" s="5"/>
      <c r="AS364" s="5"/>
      <c r="AT364" s="5"/>
      <c r="AU364" s="9"/>
      <c r="AV364" s="1"/>
      <c r="AW364" s="1"/>
    </row>
    <row r="365">
      <c r="A365" s="1"/>
      <c r="B365" s="5"/>
      <c r="C365" s="2"/>
      <c r="D365" s="2"/>
      <c r="E365" s="3"/>
      <c r="F365" s="5"/>
      <c r="G365" s="5"/>
      <c r="H365" s="5"/>
      <c r="I365" s="5"/>
      <c r="J365" s="5"/>
      <c r="K365" s="5"/>
      <c r="L365" s="5"/>
      <c r="M365" s="1"/>
      <c r="N365" s="1"/>
      <c r="O365" s="1"/>
      <c r="P365" s="1"/>
      <c r="Q365" s="1"/>
      <c r="R365" s="1"/>
      <c r="S365" s="1"/>
      <c r="T365" s="1"/>
      <c r="U365" s="5"/>
      <c r="V365" s="5"/>
      <c r="W365" s="5"/>
      <c r="X365" s="5"/>
      <c r="Y365" s="5"/>
      <c r="Z365" s="5"/>
      <c r="AA365" s="5"/>
      <c r="AB365" s="5"/>
      <c r="AC365" s="5"/>
      <c r="AD365" s="5"/>
      <c r="AE365" s="6"/>
      <c r="AF365" s="5"/>
      <c r="AG365" s="7"/>
      <c r="AH365" s="6"/>
      <c r="AI365" s="8"/>
      <c r="AJ365" s="5"/>
      <c r="AK365" s="5"/>
      <c r="AL365" s="5"/>
      <c r="AM365" s="5"/>
      <c r="AN365" s="5"/>
      <c r="AO365" s="5"/>
      <c r="AP365" s="5"/>
      <c r="AQ365" s="5"/>
      <c r="AR365" s="5"/>
      <c r="AS365" s="5"/>
      <c r="AT365" s="5"/>
      <c r="AU365" s="9"/>
      <c r="AV365" s="1"/>
      <c r="AW365" s="1"/>
    </row>
    <row r="366">
      <c r="A366" s="1"/>
      <c r="B366" s="5"/>
      <c r="C366" s="2"/>
      <c r="D366" s="2"/>
      <c r="E366" s="3"/>
      <c r="F366" s="5"/>
      <c r="G366" s="5"/>
      <c r="H366" s="5"/>
      <c r="I366" s="5"/>
      <c r="J366" s="5"/>
      <c r="K366" s="5"/>
      <c r="L366" s="5"/>
      <c r="M366" s="1"/>
      <c r="N366" s="1"/>
      <c r="O366" s="1"/>
      <c r="P366" s="1"/>
      <c r="Q366" s="1"/>
      <c r="R366" s="1"/>
      <c r="S366" s="1"/>
      <c r="T366" s="1"/>
      <c r="U366" s="5"/>
      <c r="V366" s="5"/>
      <c r="W366" s="5"/>
      <c r="X366" s="5"/>
      <c r="Y366" s="5"/>
      <c r="Z366" s="5"/>
      <c r="AA366" s="5"/>
      <c r="AB366" s="5"/>
      <c r="AC366" s="5"/>
      <c r="AD366" s="5"/>
      <c r="AE366" s="6"/>
      <c r="AF366" s="5"/>
      <c r="AG366" s="7"/>
      <c r="AH366" s="6"/>
      <c r="AI366" s="8"/>
      <c r="AJ366" s="5"/>
      <c r="AK366" s="5"/>
      <c r="AL366" s="5"/>
      <c r="AM366" s="5"/>
      <c r="AN366" s="5"/>
      <c r="AO366" s="5"/>
      <c r="AP366" s="5"/>
      <c r="AQ366" s="5"/>
      <c r="AR366" s="5"/>
      <c r="AS366" s="5"/>
      <c r="AT366" s="5"/>
      <c r="AU366" s="9"/>
      <c r="AV366" s="1"/>
      <c r="AW366" s="1"/>
    </row>
    <row r="367">
      <c r="A367" s="1"/>
      <c r="B367" s="5"/>
      <c r="C367" s="2"/>
      <c r="D367" s="2"/>
      <c r="E367" s="3"/>
      <c r="F367" s="5"/>
      <c r="G367" s="5"/>
      <c r="H367" s="5"/>
      <c r="I367" s="5"/>
      <c r="J367" s="5"/>
      <c r="K367" s="5"/>
      <c r="L367" s="5"/>
      <c r="M367" s="1"/>
      <c r="N367" s="1"/>
      <c r="O367" s="1"/>
      <c r="P367" s="1"/>
      <c r="Q367" s="1"/>
      <c r="R367" s="1"/>
      <c r="S367" s="1"/>
      <c r="T367" s="1"/>
      <c r="U367" s="5"/>
      <c r="V367" s="5"/>
      <c r="W367" s="5"/>
      <c r="X367" s="5"/>
      <c r="Y367" s="5"/>
      <c r="Z367" s="5"/>
      <c r="AA367" s="5"/>
      <c r="AB367" s="5"/>
      <c r="AC367" s="5"/>
      <c r="AD367" s="5"/>
      <c r="AE367" s="6"/>
      <c r="AF367" s="5"/>
      <c r="AG367" s="7"/>
      <c r="AH367" s="6"/>
      <c r="AI367" s="8"/>
      <c r="AJ367" s="5"/>
      <c r="AK367" s="5"/>
      <c r="AL367" s="5"/>
      <c r="AM367" s="5"/>
      <c r="AN367" s="5"/>
      <c r="AO367" s="5"/>
      <c r="AP367" s="5"/>
      <c r="AQ367" s="5"/>
      <c r="AR367" s="5"/>
      <c r="AS367" s="5"/>
      <c r="AT367" s="5"/>
      <c r="AU367" s="9"/>
      <c r="AV367" s="1"/>
      <c r="AW367" s="1"/>
    </row>
    <row r="368">
      <c r="A368" s="1"/>
      <c r="B368" s="5"/>
      <c r="C368" s="2"/>
      <c r="D368" s="2"/>
      <c r="E368" s="3"/>
      <c r="F368" s="5"/>
      <c r="G368" s="5"/>
      <c r="H368" s="5"/>
      <c r="I368" s="5"/>
      <c r="J368" s="5"/>
      <c r="K368" s="5"/>
      <c r="L368" s="5"/>
      <c r="M368" s="1"/>
      <c r="N368" s="1"/>
      <c r="O368" s="1"/>
      <c r="P368" s="1"/>
      <c r="Q368" s="1"/>
      <c r="R368" s="1"/>
      <c r="S368" s="1"/>
      <c r="T368" s="1"/>
      <c r="U368" s="5"/>
      <c r="V368" s="5"/>
      <c r="W368" s="5"/>
      <c r="X368" s="5"/>
      <c r="Y368" s="5"/>
      <c r="Z368" s="5"/>
      <c r="AA368" s="5"/>
      <c r="AB368" s="5"/>
      <c r="AC368" s="5"/>
      <c r="AD368" s="5"/>
      <c r="AE368" s="6"/>
      <c r="AF368" s="5"/>
      <c r="AG368" s="7"/>
      <c r="AH368" s="6"/>
      <c r="AI368" s="8"/>
      <c r="AJ368" s="5"/>
      <c r="AK368" s="5"/>
      <c r="AL368" s="5"/>
      <c r="AM368" s="5"/>
      <c r="AN368" s="5"/>
      <c r="AO368" s="5"/>
      <c r="AP368" s="5"/>
      <c r="AQ368" s="5"/>
      <c r="AR368" s="5"/>
      <c r="AS368" s="5"/>
      <c r="AT368" s="5"/>
      <c r="AU368" s="9"/>
      <c r="AV368" s="1"/>
      <c r="AW368" s="1"/>
    </row>
    <row r="369">
      <c r="A369" s="1"/>
      <c r="B369" s="5"/>
      <c r="C369" s="2"/>
      <c r="D369" s="2"/>
      <c r="E369" s="3"/>
      <c r="F369" s="5"/>
      <c r="G369" s="5"/>
      <c r="H369" s="5"/>
      <c r="I369" s="5"/>
      <c r="J369" s="5"/>
      <c r="K369" s="5"/>
      <c r="L369" s="5"/>
      <c r="M369" s="1"/>
      <c r="N369" s="1"/>
      <c r="O369" s="1"/>
      <c r="P369" s="1"/>
      <c r="Q369" s="1"/>
      <c r="R369" s="1"/>
      <c r="S369" s="1"/>
      <c r="T369" s="1"/>
      <c r="U369" s="5"/>
      <c r="V369" s="5"/>
      <c r="W369" s="5"/>
      <c r="X369" s="5"/>
      <c r="Y369" s="5"/>
      <c r="Z369" s="5"/>
      <c r="AA369" s="5"/>
      <c r="AB369" s="5"/>
      <c r="AC369" s="5"/>
      <c r="AD369" s="5"/>
      <c r="AE369" s="6"/>
      <c r="AF369" s="5"/>
      <c r="AG369" s="7"/>
      <c r="AH369" s="6"/>
      <c r="AI369" s="8"/>
      <c r="AJ369" s="5"/>
      <c r="AK369" s="5"/>
      <c r="AL369" s="5"/>
      <c r="AM369" s="5"/>
      <c r="AN369" s="5"/>
      <c r="AO369" s="5"/>
      <c r="AP369" s="5"/>
      <c r="AQ369" s="5"/>
      <c r="AR369" s="5"/>
      <c r="AS369" s="5"/>
      <c r="AT369" s="5"/>
      <c r="AU369" s="9"/>
      <c r="AV369" s="1"/>
      <c r="AW369" s="1"/>
    </row>
    <row r="370">
      <c r="A370" s="1"/>
      <c r="B370" s="5"/>
      <c r="C370" s="2"/>
      <c r="D370" s="2"/>
      <c r="E370" s="3"/>
      <c r="F370" s="5"/>
      <c r="G370" s="5"/>
      <c r="H370" s="5"/>
      <c r="I370" s="5"/>
      <c r="J370" s="5"/>
      <c r="K370" s="5"/>
      <c r="L370" s="5"/>
      <c r="M370" s="1"/>
      <c r="N370" s="1"/>
      <c r="O370" s="1"/>
      <c r="P370" s="1"/>
      <c r="Q370" s="1"/>
      <c r="R370" s="1"/>
      <c r="S370" s="1"/>
      <c r="T370" s="1"/>
      <c r="U370" s="5"/>
      <c r="V370" s="5"/>
      <c r="W370" s="5"/>
      <c r="X370" s="5"/>
      <c r="Y370" s="5"/>
      <c r="Z370" s="5"/>
      <c r="AA370" s="5"/>
      <c r="AB370" s="5"/>
      <c r="AC370" s="5"/>
      <c r="AD370" s="5"/>
      <c r="AE370" s="6"/>
      <c r="AF370" s="5"/>
      <c r="AG370" s="7"/>
      <c r="AH370" s="6"/>
      <c r="AI370" s="8"/>
      <c r="AJ370" s="5"/>
      <c r="AK370" s="5"/>
      <c r="AL370" s="5"/>
      <c r="AM370" s="5"/>
      <c r="AN370" s="5"/>
      <c r="AO370" s="5"/>
      <c r="AP370" s="5"/>
      <c r="AQ370" s="5"/>
      <c r="AR370" s="5"/>
      <c r="AS370" s="5"/>
      <c r="AT370" s="5"/>
      <c r="AU370" s="9"/>
      <c r="AV370" s="1"/>
      <c r="AW370" s="1"/>
    </row>
    <row r="371">
      <c r="A371" s="1"/>
      <c r="B371" s="5"/>
      <c r="C371" s="2"/>
      <c r="D371" s="2"/>
      <c r="E371" s="3"/>
      <c r="F371" s="5"/>
      <c r="G371" s="5"/>
      <c r="H371" s="5"/>
      <c r="I371" s="5"/>
      <c r="J371" s="5"/>
      <c r="K371" s="5"/>
      <c r="L371" s="5"/>
      <c r="M371" s="1"/>
      <c r="N371" s="1"/>
      <c r="O371" s="1"/>
      <c r="P371" s="1"/>
      <c r="Q371" s="1"/>
      <c r="R371" s="1"/>
      <c r="S371" s="1"/>
      <c r="T371" s="1"/>
      <c r="U371" s="5"/>
      <c r="V371" s="5"/>
      <c r="W371" s="5"/>
      <c r="X371" s="5"/>
      <c r="Y371" s="5"/>
      <c r="Z371" s="5"/>
      <c r="AA371" s="5"/>
      <c r="AB371" s="5"/>
      <c r="AC371" s="5"/>
      <c r="AD371" s="5"/>
      <c r="AE371" s="6"/>
      <c r="AF371" s="5"/>
      <c r="AG371" s="7"/>
      <c r="AH371" s="6"/>
      <c r="AI371" s="8"/>
      <c r="AJ371" s="5"/>
      <c r="AK371" s="5"/>
      <c r="AL371" s="5"/>
      <c r="AM371" s="5"/>
      <c r="AN371" s="5"/>
      <c r="AO371" s="5"/>
      <c r="AP371" s="5"/>
      <c r="AQ371" s="5"/>
      <c r="AR371" s="5"/>
      <c r="AS371" s="5"/>
      <c r="AT371" s="5"/>
      <c r="AU371" s="9"/>
      <c r="AV371" s="1"/>
      <c r="AW371" s="1"/>
    </row>
    <row r="372">
      <c r="A372" s="1"/>
      <c r="B372" s="5"/>
      <c r="C372" s="2"/>
      <c r="D372" s="2"/>
      <c r="E372" s="3"/>
      <c r="F372" s="5"/>
      <c r="G372" s="5"/>
      <c r="H372" s="5"/>
      <c r="I372" s="5"/>
      <c r="J372" s="5"/>
      <c r="K372" s="5"/>
      <c r="L372" s="5"/>
      <c r="M372" s="1"/>
      <c r="N372" s="1"/>
      <c r="O372" s="1"/>
      <c r="P372" s="1"/>
      <c r="Q372" s="1"/>
      <c r="R372" s="1"/>
      <c r="S372" s="1"/>
      <c r="T372" s="1"/>
      <c r="U372" s="5"/>
      <c r="V372" s="5"/>
      <c r="W372" s="5"/>
      <c r="X372" s="5"/>
      <c r="Y372" s="5"/>
      <c r="Z372" s="5"/>
      <c r="AA372" s="5"/>
      <c r="AB372" s="5"/>
      <c r="AC372" s="5"/>
      <c r="AD372" s="5"/>
      <c r="AE372" s="6"/>
      <c r="AF372" s="5"/>
      <c r="AG372" s="7"/>
      <c r="AH372" s="6"/>
      <c r="AI372" s="8"/>
      <c r="AJ372" s="5"/>
      <c r="AK372" s="5"/>
      <c r="AL372" s="5"/>
      <c r="AM372" s="5"/>
      <c r="AN372" s="5"/>
      <c r="AO372" s="5"/>
      <c r="AP372" s="5"/>
      <c r="AQ372" s="5"/>
      <c r="AR372" s="5"/>
      <c r="AS372" s="5"/>
      <c r="AT372" s="5"/>
      <c r="AU372" s="9"/>
      <c r="AV372" s="1"/>
      <c r="AW372" s="1"/>
    </row>
    <row r="373">
      <c r="A373" s="1"/>
      <c r="B373" s="5"/>
      <c r="C373" s="2"/>
      <c r="D373" s="2"/>
      <c r="E373" s="3"/>
      <c r="F373" s="5"/>
      <c r="G373" s="5"/>
      <c r="H373" s="5"/>
      <c r="I373" s="5"/>
      <c r="J373" s="5"/>
      <c r="K373" s="5"/>
      <c r="L373" s="5"/>
      <c r="M373" s="1"/>
      <c r="N373" s="1"/>
      <c r="O373" s="1"/>
      <c r="P373" s="1"/>
      <c r="Q373" s="1"/>
      <c r="R373" s="1"/>
      <c r="S373" s="1"/>
      <c r="T373" s="1"/>
      <c r="U373" s="5"/>
      <c r="V373" s="5"/>
      <c r="W373" s="5"/>
      <c r="X373" s="5"/>
      <c r="Y373" s="5"/>
      <c r="Z373" s="5"/>
      <c r="AA373" s="5"/>
      <c r="AB373" s="5"/>
      <c r="AC373" s="5"/>
      <c r="AD373" s="5"/>
      <c r="AE373" s="6"/>
      <c r="AF373" s="5"/>
      <c r="AG373" s="7"/>
      <c r="AH373" s="6"/>
      <c r="AI373" s="8"/>
      <c r="AJ373" s="5"/>
      <c r="AK373" s="5"/>
      <c r="AL373" s="5"/>
      <c r="AM373" s="5"/>
      <c r="AN373" s="5"/>
      <c r="AO373" s="5"/>
      <c r="AP373" s="5"/>
      <c r="AQ373" s="5"/>
      <c r="AR373" s="5"/>
      <c r="AS373" s="5"/>
      <c r="AT373" s="5"/>
      <c r="AU373" s="9"/>
      <c r="AV373" s="1"/>
      <c r="AW373" s="1"/>
    </row>
    <row r="374">
      <c r="A374" s="1"/>
      <c r="B374" s="5"/>
      <c r="C374" s="2"/>
      <c r="D374" s="2"/>
      <c r="E374" s="3"/>
      <c r="F374" s="5"/>
      <c r="G374" s="5"/>
      <c r="H374" s="5"/>
      <c r="I374" s="5"/>
      <c r="J374" s="5"/>
      <c r="K374" s="5"/>
      <c r="L374" s="5"/>
      <c r="M374" s="1"/>
      <c r="N374" s="1"/>
      <c r="O374" s="1"/>
      <c r="P374" s="1"/>
      <c r="Q374" s="1"/>
      <c r="R374" s="1"/>
      <c r="S374" s="1"/>
      <c r="T374" s="1"/>
      <c r="U374" s="5"/>
      <c r="V374" s="5"/>
      <c r="W374" s="5"/>
      <c r="X374" s="5"/>
      <c r="Y374" s="5"/>
      <c r="Z374" s="5"/>
      <c r="AA374" s="5"/>
      <c r="AB374" s="5"/>
      <c r="AC374" s="5"/>
      <c r="AD374" s="5"/>
      <c r="AE374" s="6"/>
      <c r="AF374" s="5"/>
      <c r="AG374" s="7"/>
      <c r="AH374" s="6"/>
      <c r="AI374" s="8"/>
      <c r="AJ374" s="5"/>
      <c r="AK374" s="5"/>
      <c r="AL374" s="5"/>
      <c r="AM374" s="5"/>
      <c r="AN374" s="5"/>
      <c r="AO374" s="5"/>
      <c r="AP374" s="5"/>
      <c r="AQ374" s="5"/>
      <c r="AR374" s="5"/>
      <c r="AS374" s="5"/>
      <c r="AT374" s="5"/>
      <c r="AU374" s="9"/>
      <c r="AV374" s="1"/>
      <c r="AW374" s="1"/>
    </row>
    <row r="375">
      <c r="A375" s="1"/>
      <c r="B375" s="5"/>
      <c r="C375" s="2"/>
      <c r="D375" s="2"/>
      <c r="E375" s="3"/>
      <c r="F375" s="5"/>
      <c r="G375" s="5"/>
      <c r="H375" s="5"/>
      <c r="I375" s="5"/>
      <c r="J375" s="5"/>
      <c r="K375" s="5"/>
      <c r="L375" s="5"/>
      <c r="M375" s="1"/>
      <c r="N375" s="1"/>
      <c r="O375" s="1"/>
      <c r="P375" s="1"/>
      <c r="Q375" s="1"/>
      <c r="R375" s="1"/>
      <c r="S375" s="1"/>
      <c r="T375" s="1"/>
      <c r="U375" s="5"/>
      <c r="V375" s="5"/>
      <c r="W375" s="5"/>
      <c r="X375" s="5"/>
      <c r="Y375" s="5"/>
      <c r="Z375" s="5"/>
      <c r="AA375" s="5"/>
      <c r="AB375" s="5"/>
      <c r="AC375" s="5"/>
      <c r="AD375" s="5"/>
      <c r="AE375" s="6"/>
      <c r="AF375" s="5"/>
      <c r="AG375" s="7"/>
      <c r="AH375" s="6"/>
      <c r="AI375" s="8"/>
      <c r="AJ375" s="5"/>
      <c r="AK375" s="5"/>
      <c r="AL375" s="5"/>
      <c r="AM375" s="5"/>
      <c r="AN375" s="5"/>
      <c r="AO375" s="5"/>
      <c r="AP375" s="5"/>
      <c r="AQ375" s="5"/>
      <c r="AR375" s="5"/>
      <c r="AS375" s="5"/>
      <c r="AT375" s="5"/>
      <c r="AU375" s="9"/>
      <c r="AV375" s="1"/>
      <c r="AW375" s="1"/>
    </row>
    <row r="376">
      <c r="A376" s="1"/>
      <c r="B376" s="5"/>
      <c r="C376" s="2"/>
      <c r="D376" s="2"/>
      <c r="E376" s="3"/>
      <c r="F376" s="5"/>
      <c r="G376" s="5"/>
      <c r="H376" s="5"/>
      <c r="I376" s="5"/>
      <c r="J376" s="5"/>
      <c r="K376" s="5"/>
      <c r="L376" s="5"/>
      <c r="M376" s="1"/>
      <c r="N376" s="1"/>
      <c r="O376" s="1"/>
      <c r="P376" s="1"/>
      <c r="Q376" s="1"/>
      <c r="R376" s="1"/>
      <c r="S376" s="1"/>
      <c r="T376" s="1"/>
      <c r="U376" s="5"/>
      <c r="V376" s="5"/>
      <c r="W376" s="5"/>
      <c r="X376" s="5"/>
      <c r="Y376" s="5"/>
      <c r="Z376" s="5"/>
      <c r="AA376" s="5"/>
      <c r="AB376" s="5"/>
      <c r="AC376" s="5"/>
      <c r="AD376" s="5"/>
      <c r="AE376" s="6"/>
      <c r="AF376" s="5"/>
      <c r="AG376" s="7"/>
      <c r="AH376" s="6"/>
      <c r="AI376" s="8"/>
      <c r="AJ376" s="5"/>
      <c r="AK376" s="5"/>
      <c r="AL376" s="5"/>
      <c r="AM376" s="5"/>
      <c r="AN376" s="5"/>
      <c r="AO376" s="5"/>
      <c r="AP376" s="5"/>
      <c r="AQ376" s="5"/>
      <c r="AR376" s="5"/>
      <c r="AS376" s="5"/>
      <c r="AT376" s="5"/>
      <c r="AU376" s="9"/>
      <c r="AV376" s="1"/>
      <c r="AW376" s="1"/>
    </row>
    <row r="377">
      <c r="A377" s="1"/>
      <c r="B377" s="5"/>
      <c r="C377" s="2"/>
      <c r="D377" s="2"/>
      <c r="E377" s="3"/>
      <c r="F377" s="5"/>
      <c r="G377" s="5"/>
      <c r="H377" s="5"/>
      <c r="I377" s="5"/>
      <c r="J377" s="5"/>
      <c r="K377" s="5"/>
      <c r="L377" s="5"/>
      <c r="M377" s="1"/>
      <c r="N377" s="1"/>
      <c r="O377" s="1"/>
      <c r="P377" s="1"/>
      <c r="Q377" s="1"/>
      <c r="R377" s="1"/>
      <c r="S377" s="1"/>
      <c r="T377" s="1"/>
      <c r="U377" s="5"/>
      <c r="V377" s="5"/>
      <c r="W377" s="5"/>
      <c r="X377" s="5"/>
      <c r="Y377" s="5"/>
      <c r="Z377" s="5"/>
      <c r="AA377" s="5"/>
      <c r="AB377" s="5"/>
      <c r="AC377" s="5"/>
      <c r="AD377" s="5"/>
      <c r="AE377" s="6"/>
      <c r="AF377" s="5"/>
      <c r="AG377" s="7"/>
      <c r="AH377" s="6"/>
      <c r="AI377" s="8"/>
      <c r="AJ377" s="5"/>
      <c r="AK377" s="5"/>
      <c r="AL377" s="5"/>
      <c r="AM377" s="5"/>
      <c r="AN377" s="5"/>
      <c r="AO377" s="5"/>
      <c r="AP377" s="5"/>
      <c r="AQ377" s="5"/>
      <c r="AR377" s="5"/>
      <c r="AS377" s="5"/>
      <c r="AT377" s="5"/>
      <c r="AU377" s="9"/>
      <c r="AV377" s="1"/>
      <c r="AW377" s="1"/>
    </row>
    <row r="378">
      <c r="A378" s="1"/>
      <c r="B378" s="5"/>
      <c r="C378" s="2"/>
      <c r="D378" s="2"/>
      <c r="E378" s="3"/>
      <c r="F378" s="5"/>
      <c r="G378" s="5"/>
      <c r="H378" s="5"/>
      <c r="I378" s="5"/>
      <c r="J378" s="5"/>
      <c r="K378" s="5"/>
      <c r="L378" s="5"/>
      <c r="M378" s="1"/>
      <c r="N378" s="1"/>
      <c r="O378" s="1"/>
      <c r="P378" s="1"/>
      <c r="Q378" s="1"/>
      <c r="R378" s="1"/>
      <c r="S378" s="1"/>
      <c r="T378" s="1"/>
      <c r="U378" s="5"/>
      <c r="V378" s="5"/>
      <c r="W378" s="5"/>
      <c r="X378" s="5"/>
      <c r="Y378" s="5"/>
      <c r="Z378" s="5"/>
      <c r="AA378" s="5"/>
      <c r="AB378" s="5"/>
      <c r="AC378" s="5"/>
      <c r="AD378" s="5"/>
      <c r="AE378" s="6"/>
      <c r="AF378" s="5"/>
      <c r="AG378" s="7"/>
      <c r="AH378" s="6"/>
      <c r="AI378" s="8"/>
      <c r="AJ378" s="5"/>
      <c r="AK378" s="5"/>
      <c r="AL378" s="5"/>
      <c r="AM378" s="5"/>
      <c r="AN378" s="5"/>
      <c r="AO378" s="5"/>
      <c r="AP378" s="5"/>
      <c r="AQ378" s="5"/>
      <c r="AR378" s="5"/>
      <c r="AS378" s="5"/>
      <c r="AT378" s="5"/>
      <c r="AU378" s="9"/>
      <c r="AV378" s="1"/>
      <c r="AW378" s="1"/>
    </row>
    <row r="379">
      <c r="A379" s="1"/>
      <c r="B379" s="5"/>
      <c r="C379" s="2"/>
      <c r="D379" s="2"/>
      <c r="E379" s="3"/>
      <c r="F379" s="5"/>
      <c r="G379" s="5"/>
      <c r="H379" s="5"/>
      <c r="I379" s="5"/>
      <c r="J379" s="5"/>
      <c r="K379" s="5"/>
      <c r="L379" s="5"/>
      <c r="M379" s="1"/>
      <c r="N379" s="1"/>
      <c r="O379" s="1"/>
      <c r="P379" s="1"/>
      <c r="Q379" s="1"/>
      <c r="R379" s="1"/>
      <c r="S379" s="1"/>
      <c r="T379" s="1"/>
      <c r="U379" s="5"/>
      <c r="V379" s="5"/>
      <c r="W379" s="5"/>
      <c r="X379" s="5"/>
      <c r="Y379" s="5"/>
      <c r="Z379" s="5"/>
      <c r="AA379" s="5"/>
      <c r="AB379" s="5"/>
      <c r="AC379" s="5"/>
      <c r="AD379" s="5"/>
      <c r="AE379" s="6"/>
      <c r="AF379" s="5"/>
      <c r="AG379" s="7"/>
      <c r="AH379" s="6"/>
      <c r="AI379" s="8"/>
      <c r="AJ379" s="5"/>
      <c r="AK379" s="5"/>
      <c r="AL379" s="5"/>
      <c r="AM379" s="5"/>
      <c r="AN379" s="5"/>
      <c r="AO379" s="5"/>
      <c r="AP379" s="5"/>
      <c r="AQ379" s="5"/>
      <c r="AR379" s="5"/>
      <c r="AS379" s="5"/>
      <c r="AT379" s="5"/>
      <c r="AU379" s="9"/>
      <c r="AV379" s="1"/>
      <c r="AW379" s="1"/>
    </row>
    <row r="380">
      <c r="A380" s="1"/>
      <c r="B380" s="5"/>
      <c r="C380" s="2"/>
      <c r="D380" s="2"/>
      <c r="E380" s="3"/>
      <c r="F380" s="5"/>
      <c r="G380" s="5"/>
      <c r="H380" s="5"/>
      <c r="I380" s="5"/>
      <c r="J380" s="5"/>
      <c r="K380" s="5"/>
      <c r="L380" s="5"/>
      <c r="M380" s="1"/>
      <c r="N380" s="1"/>
      <c r="O380" s="1"/>
      <c r="P380" s="1"/>
      <c r="Q380" s="1"/>
      <c r="R380" s="1"/>
      <c r="S380" s="1"/>
      <c r="T380" s="1"/>
      <c r="U380" s="5"/>
      <c r="V380" s="5"/>
      <c r="W380" s="5"/>
      <c r="X380" s="5"/>
      <c r="Y380" s="5"/>
      <c r="Z380" s="5"/>
      <c r="AA380" s="5"/>
      <c r="AB380" s="5"/>
      <c r="AC380" s="5"/>
      <c r="AD380" s="5"/>
      <c r="AE380" s="6"/>
      <c r="AF380" s="5"/>
      <c r="AG380" s="7"/>
      <c r="AH380" s="6"/>
      <c r="AI380" s="8"/>
      <c r="AJ380" s="5"/>
      <c r="AK380" s="5"/>
      <c r="AL380" s="5"/>
      <c r="AM380" s="5"/>
      <c r="AN380" s="5"/>
      <c r="AO380" s="5"/>
      <c r="AP380" s="5"/>
      <c r="AQ380" s="5"/>
      <c r="AR380" s="5"/>
      <c r="AS380" s="5"/>
      <c r="AT380" s="5"/>
      <c r="AU380" s="9"/>
      <c r="AV380" s="1"/>
      <c r="AW380" s="1"/>
    </row>
    <row r="381">
      <c r="A381" s="1"/>
      <c r="B381" s="5"/>
      <c r="C381" s="2"/>
      <c r="D381" s="2"/>
      <c r="E381" s="3"/>
      <c r="F381" s="5"/>
      <c r="G381" s="5"/>
      <c r="H381" s="5"/>
      <c r="I381" s="5"/>
      <c r="J381" s="5"/>
      <c r="K381" s="5"/>
      <c r="L381" s="5"/>
      <c r="M381" s="1"/>
      <c r="N381" s="1"/>
      <c r="O381" s="1"/>
      <c r="P381" s="1"/>
      <c r="Q381" s="1"/>
      <c r="R381" s="1"/>
      <c r="S381" s="1"/>
      <c r="T381" s="1"/>
      <c r="U381" s="5"/>
      <c r="V381" s="5"/>
      <c r="W381" s="5"/>
      <c r="X381" s="5"/>
      <c r="Y381" s="5"/>
      <c r="Z381" s="5"/>
      <c r="AA381" s="5"/>
      <c r="AB381" s="5"/>
      <c r="AC381" s="5"/>
      <c r="AD381" s="5"/>
      <c r="AE381" s="6"/>
      <c r="AF381" s="5"/>
      <c r="AG381" s="7"/>
      <c r="AH381" s="6"/>
      <c r="AI381" s="8"/>
      <c r="AJ381" s="5"/>
      <c r="AK381" s="5"/>
      <c r="AL381" s="5"/>
      <c r="AM381" s="5"/>
      <c r="AN381" s="5"/>
      <c r="AO381" s="5"/>
      <c r="AP381" s="5"/>
      <c r="AQ381" s="5"/>
      <c r="AR381" s="5"/>
      <c r="AS381" s="5"/>
      <c r="AT381" s="5"/>
      <c r="AU381" s="9"/>
      <c r="AV381" s="1"/>
      <c r="AW381" s="1"/>
    </row>
    <row r="382">
      <c r="A382" s="1"/>
      <c r="B382" s="5"/>
      <c r="C382" s="2"/>
      <c r="D382" s="2"/>
      <c r="E382" s="3"/>
      <c r="F382" s="5"/>
      <c r="G382" s="5"/>
      <c r="H382" s="5"/>
      <c r="I382" s="5"/>
      <c r="J382" s="5"/>
      <c r="K382" s="5"/>
      <c r="L382" s="5"/>
      <c r="M382" s="1"/>
      <c r="N382" s="1"/>
      <c r="O382" s="1"/>
      <c r="P382" s="1"/>
      <c r="Q382" s="1"/>
      <c r="R382" s="1"/>
      <c r="S382" s="1"/>
      <c r="T382" s="1"/>
      <c r="U382" s="5"/>
      <c r="V382" s="5"/>
      <c r="W382" s="5"/>
      <c r="X382" s="5"/>
      <c r="Y382" s="5"/>
      <c r="Z382" s="5"/>
      <c r="AA382" s="5"/>
      <c r="AB382" s="5"/>
      <c r="AC382" s="5"/>
      <c r="AD382" s="5"/>
      <c r="AE382" s="6"/>
      <c r="AF382" s="5"/>
      <c r="AG382" s="7"/>
      <c r="AH382" s="6"/>
      <c r="AI382" s="8"/>
      <c r="AJ382" s="5"/>
      <c r="AK382" s="5"/>
      <c r="AL382" s="5"/>
      <c r="AM382" s="5"/>
      <c r="AN382" s="5"/>
      <c r="AO382" s="5"/>
      <c r="AP382" s="5"/>
      <c r="AQ382" s="5"/>
      <c r="AR382" s="5"/>
      <c r="AS382" s="5"/>
      <c r="AT382" s="5"/>
      <c r="AU382" s="9"/>
      <c r="AV382" s="1"/>
      <c r="AW382" s="1"/>
    </row>
    <row r="383">
      <c r="A383" s="1"/>
      <c r="B383" s="5"/>
      <c r="C383" s="2"/>
      <c r="D383" s="2"/>
      <c r="E383" s="3"/>
      <c r="F383" s="5"/>
      <c r="G383" s="5"/>
      <c r="H383" s="5"/>
      <c r="I383" s="5"/>
      <c r="J383" s="5"/>
      <c r="K383" s="5"/>
      <c r="L383" s="5"/>
      <c r="M383" s="1"/>
      <c r="N383" s="1"/>
      <c r="O383" s="1"/>
      <c r="P383" s="1"/>
      <c r="Q383" s="1"/>
      <c r="R383" s="1"/>
      <c r="S383" s="1"/>
      <c r="T383" s="1"/>
      <c r="U383" s="5"/>
      <c r="V383" s="5"/>
      <c r="W383" s="5"/>
      <c r="X383" s="5"/>
      <c r="Y383" s="5"/>
      <c r="Z383" s="5"/>
      <c r="AA383" s="5"/>
      <c r="AB383" s="5"/>
      <c r="AC383" s="5"/>
      <c r="AD383" s="5"/>
      <c r="AE383" s="6"/>
      <c r="AF383" s="5"/>
      <c r="AG383" s="7"/>
      <c r="AH383" s="6"/>
      <c r="AI383" s="8"/>
      <c r="AJ383" s="5"/>
      <c r="AK383" s="5"/>
      <c r="AL383" s="5"/>
      <c r="AM383" s="5"/>
      <c r="AN383" s="5"/>
      <c r="AO383" s="5"/>
      <c r="AP383" s="5"/>
      <c r="AQ383" s="5"/>
      <c r="AR383" s="5"/>
      <c r="AS383" s="5"/>
      <c r="AT383" s="5"/>
      <c r="AU383" s="9"/>
      <c r="AV383" s="1"/>
      <c r="AW383" s="1"/>
    </row>
    <row r="384">
      <c r="A384" s="1"/>
      <c r="B384" s="5"/>
      <c r="C384" s="2"/>
      <c r="D384" s="2"/>
      <c r="E384" s="3"/>
      <c r="F384" s="5"/>
      <c r="G384" s="5"/>
      <c r="H384" s="5"/>
      <c r="I384" s="5"/>
      <c r="J384" s="5"/>
      <c r="K384" s="5"/>
      <c r="L384" s="5"/>
      <c r="M384" s="1"/>
      <c r="N384" s="1"/>
      <c r="O384" s="1"/>
      <c r="P384" s="1"/>
      <c r="Q384" s="1"/>
      <c r="R384" s="1"/>
      <c r="S384" s="1"/>
      <c r="T384" s="1"/>
      <c r="U384" s="5"/>
      <c r="V384" s="5"/>
      <c r="W384" s="5"/>
      <c r="X384" s="5"/>
      <c r="Y384" s="5"/>
      <c r="Z384" s="5"/>
      <c r="AA384" s="5"/>
      <c r="AB384" s="5"/>
      <c r="AC384" s="5"/>
      <c r="AD384" s="5"/>
      <c r="AE384" s="6"/>
      <c r="AF384" s="5"/>
      <c r="AG384" s="7"/>
      <c r="AH384" s="6"/>
      <c r="AI384" s="8"/>
      <c r="AJ384" s="5"/>
      <c r="AK384" s="5"/>
      <c r="AL384" s="5"/>
      <c r="AM384" s="5"/>
      <c r="AN384" s="5"/>
      <c r="AO384" s="5"/>
      <c r="AP384" s="5"/>
      <c r="AQ384" s="5"/>
      <c r="AR384" s="5"/>
      <c r="AS384" s="5"/>
      <c r="AT384" s="5"/>
      <c r="AU384" s="9"/>
      <c r="AV384" s="1"/>
      <c r="AW384" s="1"/>
    </row>
    <row r="385">
      <c r="A385" s="1"/>
      <c r="B385" s="5"/>
      <c r="C385" s="2"/>
      <c r="D385" s="2"/>
      <c r="E385" s="3"/>
      <c r="F385" s="5"/>
      <c r="G385" s="5"/>
      <c r="H385" s="5"/>
      <c r="I385" s="5"/>
      <c r="J385" s="5"/>
      <c r="K385" s="5"/>
      <c r="L385" s="5"/>
      <c r="M385" s="1"/>
      <c r="N385" s="1"/>
      <c r="O385" s="1"/>
      <c r="P385" s="1"/>
      <c r="Q385" s="1"/>
      <c r="R385" s="1"/>
      <c r="S385" s="1"/>
      <c r="T385" s="1"/>
      <c r="U385" s="5"/>
      <c r="V385" s="5"/>
      <c r="W385" s="5"/>
      <c r="X385" s="5"/>
      <c r="Y385" s="5"/>
      <c r="Z385" s="5"/>
      <c r="AA385" s="5"/>
      <c r="AB385" s="5"/>
      <c r="AC385" s="5"/>
      <c r="AD385" s="5"/>
      <c r="AE385" s="6"/>
      <c r="AF385" s="5"/>
      <c r="AG385" s="7"/>
      <c r="AH385" s="6"/>
      <c r="AI385" s="8"/>
      <c r="AJ385" s="5"/>
      <c r="AK385" s="5"/>
      <c r="AL385" s="5"/>
      <c r="AM385" s="5"/>
      <c r="AN385" s="5"/>
      <c r="AO385" s="5"/>
      <c r="AP385" s="5"/>
      <c r="AQ385" s="5"/>
      <c r="AR385" s="5"/>
      <c r="AS385" s="5"/>
      <c r="AT385" s="5"/>
      <c r="AU385" s="9"/>
      <c r="AV385" s="1"/>
      <c r="AW385" s="1"/>
    </row>
    <row r="386">
      <c r="A386" s="1"/>
      <c r="B386" s="5"/>
      <c r="C386" s="2"/>
      <c r="D386" s="2"/>
      <c r="E386" s="3"/>
      <c r="F386" s="5"/>
      <c r="G386" s="5"/>
      <c r="H386" s="5"/>
      <c r="I386" s="5"/>
      <c r="J386" s="5"/>
      <c r="K386" s="5"/>
      <c r="L386" s="5"/>
      <c r="M386" s="1"/>
      <c r="N386" s="1"/>
      <c r="O386" s="1"/>
      <c r="P386" s="1"/>
      <c r="Q386" s="1"/>
      <c r="R386" s="1"/>
      <c r="S386" s="1"/>
      <c r="T386" s="1"/>
      <c r="U386" s="5"/>
      <c r="V386" s="5"/>
      <c r="W386" s="5"/>
      <c r="X386" s="5"/>
      <c r="Y386" s="5"/>
      <c r="Z386" s="5"/>
      <c r="AA386" s="5"/>
      <c r="AB386" s="5"/>
      <c r="AC386" s="5"/>
      <c r="AD386" s="5"/>
      <c r="AE386" s="6"/>
      <c r="AF386" s="5"/>
      <c r="AG386" s="7"/>
      <c r="AH386" s="6"/>
      <c r="AI386" s="8"/>
      <c r="AJ386" s="5"/>
      <c r="AK386" s="5"/>
      <c r="AL386" s="5"/>
      <c r="AM386" s="5"/>
      <c r="AN386" s="5"/>
      <c r="AO386" s="5"/>
      <c r="AP386" s="5"/>
      <c r="AQ386" s="5"/>
      <c r="AR386" s="5"/>
      <c r="AS386" s="5"/>
      <c r="AT386" s="5"/>
      <c r="AU386" s="9"/>
      <c r="AV386" s="1"/>
      <c r="AW386" s="1"/>
    </row>
    <row r="387">
      <c r="A387" s="1"/>
      <c r="B387" s="5"/>
      <c r="C387" s="2"/>
      <c r="D387" s="2"/>
      <c r="E387" s="3"/>
      <c r="F387" s="5"/>
      <c r="G387" s="5"/>
      <c r="H387" s="5"/>
      <c r="I387" s="5"/>
      <c r="J387" s="5"/>
      <c r="K387" s="5"/>
      <c r="L387" s="5"/>
      <c r="M387" s="1"/>
      <c r="N387" s="1"/>
      <c r="O387" s="1"/>
      <c r="P387" s="1"/>
      <c r="Q387" s="1"/>
      <c r="R387" s="1"/>
      <c r="S387" s="1"/>
      <c r="T387" s="1"/>
      <c r="U387" s="5"/>
      <c r="V387" s="5"/>
      <c r="W387" s="5"/>
      <c r="X387" s="5"/>
      <c r="Y387" s="5"/>
      <c r="Z387" s="5"/>
      <c r="AA387" s="5"/>
      <c r="AB387" s="5"/>
      <c r="AC387" s="5"/>
      <c r="AD387" s="5"/>
      <c r="AE387" s="6"/>
      <c r="AF387" s="5"/>
      <c r="AG387" s="7"/>
      <c r="AH387" s="6"/>
      <c r="AI387" s="8"/>
      <c r="AJ387" s="5"/>
      <c r="AK387" s="5"/>
      <c r="AL387" s="5"/>
      <c r="AM387" s="5"/>
      <c r="AN387" s="5"/>
      <c r="AO387" s="5"/>
      <c r="AP387" s="5"/>
      <c r="AQ387" s="5"/>
      <c r="AR387" s="5"/>
      <c r="AS387" s="5"/>
      <c r="AT387" s="5"/>
      <c r="AU387" s="9"/>
      <c r="AV387" s="1"/>
      <c r="AW387" s="1"/>
    </row>
    <row r="388">
      <c r="A388" s="1"/>
      <c r="B388" s="5"/>
      <c r="C388" s="2"/>
      <c r="D388" s="2"/>
      <c r="E388" s="3"/>
      <c r="F388" s="5"/>
      <c r="G388" s="5"/>
      <c r="H388" s="5"/>
      <c r="I388" s="5"/>
      <c r="J388" s="5"/>
      <c r="K388" s="5"/>
      <c r="L388" s="5"/>
      <c r="M388" s="1"/>
      <c r="N388" s="1"/>
      <c r="O388" s="1"/>
      <c r="P388" s="1"/>
      <c r="Q388" s="1"/>
      <c r="R388" s="1"/>
      <c r="S388" s="1"/>
      <c r="T388" s="1"/>
      <c r="U388" s="5"/>
      <c r="V388" s="5"/>
      <c r="W388" s="5"/>
      <c r="X388" s="5"/>
      <c r="Y388" s="5"/>
      <c r="Z388" s="5"/>
      <c r="AA388" s="5"/>
      <c r="AB388" s="5"/>
      <c r="AC388" s="5"/>
      <c r="AD388" s="5"/>
      <c r="AE388" s="6"/>
      <c r="AF388" s="5"/>
      <c r="AG388" s="7"/>
      <c r="AH388" s="6"/>
      <c r="AI388" s="8"/>
      <c r="AJ388" s="5"/>
      <c r="AK388" s="5"/>
      <c r="AL388" s="5"/>
      <c r="AM388" s="5"/>
      <c r="AN388" s="5"/>
      <c r="AO388" s="5"/>
      <c r="AP388" s="5"/>
      <c r="AQ388" s="5"/>
      <c r="AR388" s="5"/>
      <c r="AS388" s="5"/>
      <c r="AT388" s="5"/>
      <c r="AU388" s="9"/>
      <c r="AV388" s="1"/>
      <c r="AW388" s="1"/>
    </row>
    <row r="389">
      <c r="A389" s="1"/>
      <c r="B389" s="5"/>
      <c r="C389" s="2"/>
      <c r="D389" s="2"/>
      <c r="E389" s="3"/>
      <c r="F389" s="5"/>
      <c r="G389" s="5"/>
      <c r="H389" s="5"/>
      <c r="I389" s="5"/>
      <c r="J389" s="5"/>
      <c r="K389" s="5"/>
      <c r="L389" s="5"/>
      <c r="M389" s="1"/>
      <c r="N389" s="1"/>
      <c r="O389" s="1"/>
      <c r="P389" s="1"/>
      <c r="Q389" s="1"/>
      <c r="R389" s="1"/>
      <c r="S389" s="1"/>
      <c r="T389" s="1"/>
      <c r="U389" s="5"/>
      <c r="V389" s="5"/>
      <c r="W389" s="5"/>
      <c r="X389" s="5"/>
      <c r="Y389" s="5"/>
      <c r="Z389" s="5"/>
      <c r="AA389" s="5"/>
      <c r="AB389" s="5"/>
      <c r="AC389" s="5"/>
      <c r="AD389" s="5"/>
      <c r="AE389" s="6"/>
      <c r="AF389" s="5"/>
      <c r="AG389" s="7"/>
      <c r="AH389" s="6"/>
      <c r="AI389" s="8"/>
      <c r="AJ389" s="5"/>
      <c r="AK389" s="5"/>
      <c r="AL389" s="5"/>
      <c r="AM389" s="5"/>
      <c r="AN389" s="5"/>
      <c r="AO389" s="5"/>
      <c r="AP389" s="5"/>
      <c r="AQ389" s="5"/>
      <c r="AR389" s="5"/>
      <c r="AS389" s="5"/>
      <c r="AT389" s="5"/>
      <c r="AU389" s="9"/>
      <c r="AV389" s="1"/>
      <c r="AW389" s="1"/>
    </row>
    <row r="390">
      <c r="A390" s="1"/>
      <c r="B390" s="5"/>
      <c r="C390" s="2"/>
      <c r="D390" s="2"/>
      <c r="E390" s="3"/>
      <c r="F390" s="5"/>
      <c r="G390" s="5"/>
      <c r="H390" s="5"/>
      <c r="I390" s="5"/>
      <c r="J390" s="5"/>
      <c r="K390" s="5"/>
      <c r="L390" s="5"/>
      <c r="M390" s="1"/>
      <c r="N390" s="1"/>
      <c r="O390" s="1"/>
      <c r="P390" s="1"/>
      <c r="Q390" s="1"/>
      <c r="R390" s="1"/>
      <c r="S390" s="1"/>
      <c r="T390" s="1"/>
      <c r="U390" s="5"/>
      <c r="V390" s="5"/>
      <c r="W390" s="5"/>
      <c r="X390" s="5"/>
      <c r="Y390" s="5"/>
      <c r="Z390" s="5"/>
      <c r="AA390" s="5"/>
      <c r="AB390" s="5"/>
      <c r="AC390" s="5"/>
      <c r="AD390" s="5"/>
      <c r="AE390" s="6"/>
      <c r="AF390" s="5"/>
      <c r="AG390" s="7"/>
      <c r="AH390" s="6"/>
      <c r="AI390" s="8"/>
      <c r="AJ390" s="5"/>
      <c r="AK390" s="5"/>
      <c r="AL390" s="5"/>
      <c r="AM390" s="5"/>
      <c r="AN390" s="5"/>
      <c r="AO390" s="5"/>
      <c r="AP390" s="5"/>
      <c r="AQ390" s="5"/>
      <c r="AR390" s="5"/>
      <c r="AS390" s="5"/>
      <c r="AT390" s="5"/>
      <c r="AU390" s="9"/>
      <c r="AV390" s="1"/>
      <c r="AW390" s="1"/>
    </row>
    <row r="391">
      <c r="A391" s="1"/>
      <c r="B391" s="5"/>
      <c r="C391" s="2"/>
      <c r="D391" s="2"/>
      <c r="E391" s="3"/>
      <c r="F391" s="5"/>
      <c r="G391" s="5"/>
      <c r="H391" s="5"/>
      <c r="I391" s="5"/>
      <c r="J391" s="5"/>
      <c r="K391" s="5"/>
      <c r="L391" s="5"/>
      <c r="M391" s="1"/>
      <c r="N391" s="1"/>
      <c r="O391" s="1"/>
      <c r="P391" s="1"/>
      <c r="Q391" s="1"/>
      <c r="R391" s="1"/>
      <c r="S391" s="1"/>
      <c r="T391" s="1"/>
      <c r="U391" s="5"/>
      <c r="V391" s="5"/>
      <c r="W391" s="5"/>
      <c r="X391" s="5"/>
      <c r="Y391" s="5"/>
      <c r="Z391" s="5"/>
      <c r="AA391" s="5"/>
      <c r="AB391" s="5"/>
      <c r="AC391" s="5"/>
      <c r="AD391" s="5"/>
      <c r="AE391" s="6"/>
      <c r="AF391" s="5"/>
      <c r="AG391" s="7"/>
      <c r="AH391" s="6"/>
      <c r="AI391" s="8"/>
      <c r="AJ391" s="5"/>
      <c r="AK391" s="5"/>
      <c r="AL391" s="5"/>
      <c r="AM391" s="5"/>
      <c r="AN391" s="5"/>
      <c r="AO391" s="5"/>
      <c r="AP391" s="5"/>
      <c r="AQ391" s="5"/>
      <c r="AR391" s="5"/>
      <c r="AS391" s="5"/>
      <c r="AT391" s="5"/>
      <c r="AU391" s="9"/>
      <c r="AV391" s="1"/>
      <c r="AW391" s="1"/>
    </row>
    <row r="392">
      <c r="A392" s="1"/>
      <c r="B392" s="5"/>
      <c r="C392" s="2"/>
      <c r="D392" s="2"/>
      <c r="E392" s="3"/>
      <c r="F392" s="5"/>
      <c r="G392" s="5"/>
      <c r="H392" s="5"/>
      <c r="I392" s="5"/>
      <c r="J392" s="5"/>
      <c r="K392" s="5"/>
      <c r="L392" s="5"/>
      <c r="M392" s="1"/>
      <c r="N392" s="1"/>
      <c r="O392" s="1"/>
      <c r="P392" s="1"/>
      <c r="Q392" s="1"/>
      <c r="R392" s="1"/>
      <c r="S392" s="1"/>
      <c r="T392" s="1"/>
      <c r="U392" s="5"/>
      <c r="V392" s="5"/>
      <c r="W392" s="5"/>
      <c r="X392" s="5"/>
      <c r="Y392" s="5"/>
      <c r="Z392" s="5"/>
      <c r="AA392" s="5"/>
      <c r="AB392" s="5"/>
      <c r="AC392" s="5"/>
      <c r="AD392" s="5"/>
      <c r="AE392" s="6"/>
      <c r="AF392" s="5"/>
      <c r="AG392" s="7"/>
      <c r="AH392" s="6"/>
      <c r="AI392" s="8"/>
      <c r="AJ392" s="5"/>
      <c r="AK392" s="5"/>
      <c r="AL392" s="5"/>
      <c r="AM392" s="5"/>
      <c r="AN392" s="5"/>
      <c r="AO392" s="5"/>
      <c r="AP392" s="5"/>
      <c r="AQ392" s="5"/>
      <c r="AR392" s="5"/>
      <c r="AS392" s="5"/>
      <c r="AT392" s="5"/>
      <c r="AU392" s="9"/>
      <c r="AV392" s="1"/>
      <c r="AW392" s="1"/>
    </row>
    <row r="393">
      <c r="A393" s="1"/>
      <c r="B393" s="5"/>
      <c r="C393" s="2"/>
      <c r="D393" s="2"/>
      <c r="E393" s="3"/>
      <c r="F393" s="5"/>
      <c r="G393" s="5"/>
      <c r="H393" s="5"/>
      <c r="I393" s="5"/>
      <c r="J393" s="5"/>
      <c r="K393" s="5"/>
      <c r="L393" s="5"/>
      <c r="M393" s="1"/>
      <c r="N393" s="1"/>
      <c r="O393" s="1"/>
      <c r="P393" s="1"/>
      <c r="Q393" s="1"/>
      <c r="R393" s="1"/>
      <c r="S393" s="1"/>
      <c r="T393" s="1"/>
      <c r="U393" s="5"/>
      <c r="V393" s="5"/>
      <c r="W393" s="5"/>
      <c r="X393" s="5"/>
      <c r="Y393" s="5"/>
      <c r="Z393" s="5"/>
      <c r="AA393" s="5"/>
      <c r="AB393" s="5"/>
      <c r="AC393" s="5"/>
      <c r="AD393" s="5"/>
      <c r="AE393" s="6"/>
      <c r="AF393" s="5"/>
      <c r="AG393" s="7"/>
      <c r="AH393" s="6"/>
      <c r="AI393" s="8"/>
      <c r="AJ393" s="5"/>
      <c r="AK393" s="5"/>
      <c r="AL393" s="5"/>
      <c r="AM393" s="5"/>
      <c r="AN393" s="5"/>
      <c r="AO393" s="5"/>
      <c r="AP393" s="5"/>
      <c r="AQ393" s="5"/>
      <c r="AR393" s="5"/>
      <c r="AS393" s="5"/>
      <c r="AT393" s="5"/>
      <c r="AU393" s="9"/>
      <c r="AV393" s="1"/>
      <c r="AW393" s="1"/>
    </row>
    <row r="394">
      <c r="A394" s="1"/>
      <c r="B394" s="5"/>
      <c r="C394" s="2"/>
      <c r="D394" s="2"/>
      <c r="E394" s="3"/>
      <c r="F394" s="5"/>
      <c r="G394" s="5"/>
      <c r="H394" s="5"/>
      <c r="I394" s="5"/>
      <c r="J394" s="5"/>
      <c r="K394" s="5"/>
      <c r="L394" s="5"/>
      <c r="M394" s="1"/>
      <c r="N394" s="1"/>
      <c r="O394" s="1"/>
      <c r="P394" s="1"/>
      <c r="Q394" s="1"/>
      <c r="R394" s="1"/>
      <c r="S394" s="1"/>
      <c r="T394" s="1"/>
      <c r="U394" s="5"/>
      <c r="V394" s="5"/>
      <c r="W394" s="5"/>
      <c r="X394" s="5"/>
      <c r="Y394" s="5"/>
      <c r="Z394" s="5"/>
      <c r="AA394" s="5"/>
      <c r="AB394" s="5"/>
      <c r="AC394" s="5"/>
      <c r="AD394" s="5"/>
      <c r="AE394" s="6"/>
      <c r="AF394" s="5"/>
      <c r="AG394" s="7"/>
      <c r="AH394" s="6"/>
      <c r="AI394" s="8"/>
      <c r="AJ394" s="5"/>
      <c r="AK394" s="5"/>
      <c r="AL394" s="5"/>
      <c r="AM394" s="5"/>
      <c r="AN394" s="5"/>
      <c r="AO394" s="5"/>
      <c r="AP394" s="5"/>
      <c r="AQ394" s="5"/>
      <c r="AR394" s="5"/>
      <c r="AS394" s="5"/>
      <c r="AT394" s="5"/>
      <c r="AU394" s="9"/>
      <c r="AV394" s="1"/>
      <c r="AW394" s="1"/>
    </row>
    <row r="395">
      <c r="A395" s="1"/>
      <c r="B395" s="5"/>
      <c r="C395" s="2"/>
      <c r="D395" s="2"/>
      <c r="E395" s="3"/>
      <c r="F395" s="5"/>
      <c r="G395" s="5"/>
      <c r="H395" s="5"/>
      <c r="I395" s="5"/>
      <c r="J395" s="5"/>
      <c r="K395" s="5"/>
      <c r="L395" s="5"/>
      <c r="M395" s="1"/>
      <c r="N395" s="1"/>
      <c r="O395" s="1"/>
      <c r="P395" s="1"/>
      <c r="Q395" s="1"/>
      <c r="R395" s="1"/>
      <c r="S395" s="1"/>
      <c r="T395" s="1"/>
      <c r="U395" s="5"/>
      <c r="V395" s="5"/>
      <c r="W395" s="5"/>
      <c r="X395" s="5"/>
      <c r="Y395" s="5"/>
      <c r="Z395" s="5"/>
      <c r="AA395" s="5"/>
      <c r="AB395" s="5"/>
      <c r="AC395" s="5"/>
      <c r="AD395" s="5"/>
      <c r="AE395" s="6"/>
      <c r="AF395" s="5"/>
      <c r="AG395" s="7"/>
      <c r="AH395" s="6"/>
      <c r="AI395" s="8"/>
      <c r="AJ395" s="5"/>
      <c r="AK395" s="5"/>
      <c r="AL395" s="5"/>
      <c r="AM395" s="5"/>
      <c r="AN395" s="5"/>
      <c r="AO395" s="5"/>
      <c r="AP395" s="5"/>
      <c r="AQ395" s="5"/>
      <c r="AR395" s="5"/>
      <c r="AS395" s="5"/>
      <c r="AT395" s="5"/>
      <c r="AU395" s="9"/>
      <c r="AV395" s="1"/>
      <c r="AW395" s="1"/>
    </row>
    <row r="396">
      <c r="A396" s="1"/>
      <c r="B396" s="5"/>
      <c r="C396" s="2"/>
      <c r="D396" s="2"/>
      <c r="E396" s="3"/>
      <c r="F396" s="5"/>
      <c r="G396" s="5"/>
      <c r="H396" s="5"/>
      <c r="I396" s="5"/>
      <c r="J396" s="5"/>
      <c r="K396" s="5"/>
      <c r="L396" s="5"/>
      <c r="M396" s="1"/>
      <c r="N396" s="1"/>
      <c r="O396" s="1"/>
      <c r="P396" s="1"/>
      <c r="Q396" s="1"/>
      <c r="R396" s="1"/>
      <c r="S396" s="1"/>
      <c r="T396" s="1"/>
      <c r="U396" s="5"/>
      <c r="V396" s="5"/>
      <c r="W396" s="5"/>
      <c r="X396" s="5"/>
      <c r="Y396" s="5"/>
      <c r="Z396" s="5"/>
      <c r="AA396" s="5"/>
      <c r="AB396" s="5"/>
      <c r="AC396" s="5"/>
      <c r="AD396" s="5"/>
      <c r="AE396" s="6"/>
      <c r="AF396" s="5"/>
      <c r="AG396" s="7"/>
      <c r="AH396" s="6"/>
      <c r="AI396" s="8"/>
      <c r="AJ396" s="5"/>
      <c r="AK396" s="5"/>
      <c r="AL396" s="5"/>
      <c r="AM396" s="5"/>
      <c r="AN396" s="5"/>
      <c r="AO396" s="5"/>
      <c r="AP396" s="5"/>
      <c r="AQ396" s="5"/>
      <c r="AR396" s="5"/>
      <c r="AS396" s="5"/>
      <c r="AT396" s="5"/>
      <c r="AU396" s="9"/>
      <c r="AV396" s="1"/>
      <c r="AW396" s="1"/>
    </row>
    <row r="397">
      <c r="A397" s="1"/>
      <c r="B397" s="5"/>
      <c r="C397" s="2"/>
      <c r="D397" s="2"/>
      <c r="E397" s="3"/>
      <c r="F397" s="5"/>
      <c r="G397" s="5"/>
      <c r="H397" s="5"/>
      <c r="I397" s="5"/>
      <c r="J397" s="5"/>
      <c r="K397" s="5"/>
      <c r="L397" s="5"/>
      <c r="M397" s="1"/>
      <c r="N397" s="1"/>
      <c r="O397" s="1"/>
      <c r="P397" s="1"/>
      <c r="Q397" s="1"/>
      <c r="R397" s="1"/>
      <c r="S397" s="1"/>
      <c r="T397" s="1"/>
      <c r="U397" s="5"/>
      <c r="V397" s="5"/>
      <c r="W397" s="5"/>
      <c r="X397" s="5"/>
      <c r="Y397" s="5"/>
      <c r="Z397" s="5"/>
      <c r="AA397" s="5"/>
      <c r="AB397" s="5"/>
      <c r="AC397" s="5"/>
      <c r="AD397" s="5"/>
      <c r="AE397" s="6"/>
      <c r="AF397" s="5"/>
      <c r="AG397" s="7"/>
      <c r="AH397" s="6"/>
      <c r="AI397" s="8"/>
      <c r="AJ397" s="5"/>
      <c r="AK397" s="5"/>
      <c r="AL397" s="5"/>
      <c r="AM397" s="5"/>
      <c r="AN397" s="5"/>
      <c r="AO397" s="5"/>
      <c r="AP397" s="5"/>
      <c r="AQ397" s="5"/>
      <c r="AR397" s="5"/>
      <c r="AS397" s="5"/>
      <c r="AT397" s="5"/>
      <c r="AU397" s="9"/>
      <c r="AV397" s="1"/>
      <c r="AW397" s="1"/>
    </row>
    <row r="398">
      <c r="A398" s="1"/>
      <c r="B398" s="5"/>
      <c r="C398" s="2"/>
      <c r="D398" s="2"/>
      <c r="E398" s="3"/>
      <c r="F398" s="5"/>
      <c r="G398" s="5"/>
      <c r="H398" s="5"/>
      <c r="I398" s="5"/>
      <c r="J398" s="5"/>
      <c r="K398" s="5"/>
      <c r="L398" s="5"/>
      <c r="M398" s="1"/>
      <c r="N398" s="1"/>
      <c r="O398" s="1"/>
      <c r="P398" s="1"/>
      <c r="Q398" s="1"/>
      <c r="R398" s="1"/>
      <c r="S398" s="1"/>
      <c r="T398" s="1"/>
      <c r="U398" s="5"/>
      <c r="V398" s="5"/>
      <c r="W398" s="5"/>
      <c r="X398" s="5"/>
      <c r="Y398" s="5"/>
      <c r="Z398" s="5"/>
      <c r="AA398" s="5"/>
      <c r="AB398" s="5"/>
      <c r="AC398" s="5"/>
      <c r="AD398" s="5"/>
      <c r="AE398" s="6"/>
      <c r="AF398" s="5"/>
      <c r="AG398" s="7"/>
      <c r="AH398" s="6"/>
      <c r="AI398" s="8"/>
      <c r="AJ398" s="5"/>
      <c r="AK398" s="5"/>
      <c r="AL398" s="5"/>
      <c r="AM398" s="5"/>
      <c r="AN398" s="5"/>
      <c r="AO398" s="5"/>
      <c r="AP398" s="5"/>
      <c r="AQ398" s="5"/>
      <c r="AR398" s="5"/>
      <c r="AS398" s="5"/>
      <c r="AT398" s="5"/>
      <c r="AU398" s="9"/>
      <c r="AV398" s="1"/>
      <c r="AW398" s="1"/>
    </row>
    <row r="399">
      <c r="A399" s="1"/>
      <c r="B399" s="5"/>
      <c r="C399" s="2"/>
      <c r="D399" s="2"/>
      <c r="E399" s="3"/>
      <c r="F399" s="5"/>
      <c r="G399" s="5"/>
      <c r="H399" s="5"/>
      <c r="I399" s="5"/>
      <c r="J399" s="5"/>
      <c r="K399" s="5"/>
      <c r="L399" s="5"/>
      <c r="M399" s="1"/>
      <c r="N399" s="1"/>
      <c r="O399" s="1"/>
      <c r="P399" s="1"/>
      <c r="Q399" s="1"/>
      <c r="R399" s="1"/>
      <c r="S399" s="1"/>
      <c r="T399" s="1"/>
      <c r="U399" s="5"/>
      <c r="V399" s="5"/>
      <c r="W399" s="5"/>
      <c r="X399" s="5"/>
      <c r="Y399" s="5"/>
      <c r="Z399" s="5"/>
      <c r="AA399" s="5"/>
      <c r="AB399" s="5"/>
      <c r="AC399" s="5"/>
      <c r="AD399" s="5"/>
      <c r="AE399" s="6"/>
      <c r="AF399" s="5"/>
      <c r="AG399" s="7"/>
      <c r="AH399" s="6"/>
      <c r="AI399" s="8"/>
      <c r="AJ399" s="5"/>
      <c r="AK399" s="5"/>
      <c r="AL399" s="5"/>
      <c r="AM399" s="5"/>
      <c r="AN399" s="5"/>
      <c r="AO399" s="5"/>
      <c r="AP399" s="5"/>
      <c r="AQ399" s="5"/>
      <c r="AR399" s="5"/>
      <c r="AS399" s="5"/>
      <c r="AT399" s="5"/>
      <c r="AU399" s="9"/>
      <c r="AV399" s="1"/>
      <c r="AW399" s="1"/>
    </row>
    <row r="400">
      <c r="A400" s="1"/>
      <c r="B400" s="5"/>
      <c r="C400" s="2"/>
      <c r="D400" s="2"/>
      <c r="E400" s="3"/>
      <c r="F400" s="5"/>
      <c r="G400" s="5"/>
      <c r="H400" s="5"/>
      <c r="I400" s="5"/>
      <c r="J400" s="5"/>
      <c r="K400" s="5"/>
      <c r="L400" s="5"/>
      <c r="M400" s="1"/>
      <c r="N400" s="1"/>
      <c r="O400" s="1"/>
      <c r="P400" s="1"/>
      <c r="Q400" s="1"/>
      <c r="R400" s="1"/>
      <c r="S400" s="1"/>
      <c r="T400" s="1"/>
      <c r="U400" s="5"/>
      <c r="V400" s="5"/>
      <c r="W400" s="5"/>
      <c r="X400" s="5"/>
      <c r="Y400" s="5"/>
      <c r="Z400" s="5"/>
      <c r="AA400" s="5"/>
      <c r="AB400" s="5"/>
      <c r="AC400" s="5"/>
      <c r="AD400" s="5"/>
      <c r="AE400" s="6"/>
      <c r="AF400" s="5"/>
      <c r="AG400" s="7"/>
      <c r="AH400" s="6"/>
      <c r="AI400" s="8"/>
      <c r="AJ400" s="5"/>
      <c r="AK400" s="5"/>
      <c r="AL400" s="5"/>
      <c r="AM400" s="5"/>
      <c r="AN400" s="5"/>
      <c r="AO400" s="5"/>
      <c r="AP400" s="5"/>
      <c r="AQ400" s="5"/>
      <c r="AR400" s="5"/>
      <c r="AS400" s="5"/>
      <c r="AT400" s="5"/>
      <c r="AU400" s="9"/>
      <c r="AV400" s="1"/>
      <c r="AW400" s="1"/>
    </row>
    <row r="401">
      <c r="A401" s="1"/>
      <c r="B401" s="5"/>
      <c r="C401" s="2"/>
      <c r="D401" s="2"/>
      <c r="E401" s="3"/>
      <c r="F401" s="5"/>
      <c r="G401" s="5"/>
      <c r="H401" s="5"/>
      <c r="I401" s="5"/>
      <c r="J401" s="5"/>
      <c r="K401" s="5"/>
      <c r="L401" s="5"/>
      <c r="M401" s="1"/>
      <c r="N401" s="1"/>
      <c r="O401" s="1"/>
      <c r="P401" s="1"/>
      <c r="Q401" s="1"/>
      <c r="R401" s="1"/>
      <c r="S401" s="1"/>
      <c r="T401" s="1"/>
      <c r="U401" s="5"/>
      <c r="V401" s="5"/>
      <c r="W401" s="5"/>
      <c r="X401" s="5"/>
      <c r="Y401" s="5"/>
      <c r="Z401" s="5"/>
      <c r="AA401" s="5"/>
      <c r="AB401" s="5"/>
      <c r="AC401" s="5"/>
      <c r="AD401" s="5"/>
      <c r="AE401" s="6"/>
      <c r="AF401" s="5"/>
      <c r="AG401" s="7"/>
      <c r="AH401" s="6"/>
      <c r="AI401" s="8"/>
      <c r="AJ401" s="5"/>
      <c r="AK401" s="5"/>
      <c r="AL401" s="5"/>
      <c r="AM401" s="5"/>
      <c r="AN401" s="5"/>
      <c r="AO401" s="5"/>
      <c r="AP401" s="5"/>
      <c r="AQ401" s="5"/>
      <c r="AR401" s="5"/>
      <c r="AS401" s="5"/>
      <c r="AT401" s="5"/>
      <c r="AU401" s="9"/>
      <c r="AV401" s="1"/>
      <c r="AW401" s="1"/>
    </row>
    <row r="402">
      <c r="A402" s="1"/>
      <c r="B402" s="5"/>
      <c r="C402" s="2"/>
      <c r="D402" s="2"/>
      <c r="E402" s="3"/>
      <c r="F402" s="5"/>
      <c r="G402" s="5"/>
      <c r="H402" s="5"/>
      <c r="I402" s="5"/>
      <c r="J402" s="5"/>
      <c r="K402" s="5"/>
      <c r="L402" s="5"/>
      <c r="M402" s="1"/>
      <c r="N402" s="1"/>
      <c r="O402" s="1"/>
      <c r="P402" s="1"/>
      <c r="Q402" s="1"/>
      <c r="R402" s="1"/>
      <c r="S402" s="1"/>
      <c r="T402" s="1"/>
      <c r="U402" s="5"/>
      <c r="V402" s="5"/>
      <c r="W402" s="5"/>
      <c r="X402" s="5"/>
      <c r="Y402" s="5"/>
      <c r="Z402" s="5"/>
      <c r="AA402" s="5"/>
      <c r="AB402" s="5"/>
      <c r="AC402" s="5"/>
      <c r="AD402" s="5"/>
      <c r="AE402" s="6"/>
      <c r="AF402" s="5"/>
      <c r="AG402" s="7"/>
      <c r="AH402" s="6"/>
      <c r="AI402" s="8"/>
      <c r="AJ402" s="5"/>
      <c r="AK402" s="5"/>
      <c r="AL402" s="5"/>
      <c r="AM402" s="5"/>
      <c r="AN402" s="5"/>
      <c r="AO402" s="5"/>
      <c r="AP402" s="5"/>
      <c r="AQ402" s="5"/>
      <c r="AR402" s="5"/>
      <c r="AS402" s="5"/>
      <c r="AT402" s="5"/>
      <c r="AU402" s="9"/>
      <c r="AV402" s="1"/>
      <c r="AW402" s="1"/>
    </row>
    <row r="403">
      <c r="A403" s="1"/>
      <c r="B403" s="5"/>
      <c r="C403" s="2"/>
      <c r="D403" s="2"/>
      <c r="E403" s="3"/>
      <c r="F403" s="5"/>
      <c r="G403" s="5"/>
      <c r="H403" s="5"/>
      <c r="I403" s="5"/>
      <c r="J403" s="5"/>
      <c r="K403" s="5"/>
      <c r="L403" s="5"/>
      <c r="M403" s="1"/>
      <c r="N403" s="1"/>
      <c r="O403" s="1"/>
      <c r="P403" s="1"/>
      <c r="Q403" s="1"/>
      <c r="R403" s="1"/>
      <c r="S403" s="1"/>
      <c r="T403" s="1"/>
      <c r="U403" s="5"/>
      <c r="V403" s="5"/>
      <c r="W403" s="5"/>
      <c r="X403" s="5"/>
      <c r="Y403" s="5"/>
      <c r="Z403" s="5"/>
      <c r="AA403" s="5"/>
      <c r="AB403" s="5"/>
      <c r="AC403" s="5"/>
      <c r="AD403" s="5"/>
      <c r="AE403" s="6"/>
      <c r="AF403" s="5"/>
      <c r="AG403" s="7"/>
      <c r="AH403" s="6"/>
      <c r="AI403" s="8"/>
      <c r="AJ403" s="5"/>
      <c r="AK403" s="5"/>
      <c r="AL403" s="5"/>
      <c r="AM403" s="5"/>
      <c r="AN403" s="5"/>
      <c r="AO403" s="5"/>
      <c r="AP403" s="5"/>
      <c r="AQ403" s="5"/>
      <c r="AR403" s="5"/>
      <c r="AS403" s="5"/>
      <c r="AT403" s="5"/>
      <c r="AU403" s="9"/>
      <c r="AV403" s="1"/>
      <c r="AW403" s="1"/>
    </row>
    <row r="404">
      <c r="A404" s="1"/>
      <c r="B404" s="5"/>
      <c r="C404" s="2"/>
      <c r="D404" s="2"/>
      <c r="E404" s="3"/>
      <c r="F404" s="5"/>
      <c r="G404" s="5"/>
      <c r="H404" s="5"/>
      <c r="I404" s="5"/>
      <c r="J404" s="5"/>
      <c r="K404" s="5"/>
      <c r="L404" s="5"/>
      <c r="M404" s="1"/>
      <c r="N404" s="1"/>
      <c r="O404" s="1"/>
      <c r="P404" s="1"/>
      <c r="Q404" s="1"/>
      <c r="R404" s="1"/>
      <c r="S404" s="1"/>
      <c r="T404" s="1"/>
      <c r="U404" s="5"/>
      <c r="V404" s="5"/>
      <c r="W404" s="5"/>
      <c r="X404" s="5"/>
      <c r="Y404" s="5"/>
      <c r="Z404" s="5"/>
      <c r="AA404" s="5"/>
      <c r="AB404" s="5"/>
      <c r="AC404" s="5"/>
      <c r="AD404" s="5"/>
      <c r="AE404" s="6"/>
      <c r="AF404" s="5"/>
      <c r="AG404" s="7"/>
      <c r="AH404" s="6"/>
      <c r="AI404" s="8"/>
      <c r="AJ404" s="5"/>
      <c r="AK404" s="5"/>
      <c r="AL404" s="5"/>
      <c r="AM404" s="5"/>
      <c r="AN404" s="5"/>
      <c r="AO404" s="5"/>
      <c r="AP404" s="5"/>
      <c r="AQ404" s="5"/>
      <c r="AR404" s="5"/>
      <c r="AS404" s="5"/>
      <c r="AT404" s="5"/>
      <c r="AU404" s="9"/>
      <c r="AV404" s="1"/>
      <c r="AW404" s="1"/>
    </row>
    <row r="405">
      <c r="A405" s="1"/>
      <c r="B405" s="5"/>
      <c r="C405" s="2"/>
      <c r="D405" s="2"/>
      <c r="E405" s="3"/>
      <c r="F405" s="5"/>
      <c r="G405" s="5"/>
      <c r="H405" s="5"/>
      <c r="I405" s="5"/>
      <c r="J405" s="5"/>
      <c r="K405" s="5"/>
      <c r="L405" s="5"/>
      <c r="M405" s="1"/>
      <c r="N405" s="1"/>
      <c r="O405" s="1"/>
      <c r="P405" s="1"/>
      <c r="Q405" s="1"/>
      <c r="R405" s="1"/>
      <c r="S405" s="1"/>
      <c r="T405" s="1"/>
      <c r="U405" s="5"/>
      <c r="V405" s="5"/>
      <c r="W405" s="5"/>
      <c r="X405" s="5"/>
      <c r="Y405" s="5"/>
      <c r="Z405" s="5"/>
      <c r="AA405" s="5"/>
      <c r="AB405" s="5"/>
      <c r="AC405" s="5"/>
      <c r="AD405" s="5"/>
      <c r="AE405" s="6"/>
      <c r="AF405" s="5"/>
      <c r="AG405" s="7"/>
      <c r="AH405" s="6"/>
      <c r="AI405" s="8"/>
      <c r="AJ405" s="5"/>
      <c r="AK405" s="5"/>
      <c r="AL405" s="5"/>
      <c r="AM405" s="5"/>
      <c r="AN405" s="5"/>
      <c r="AO405" s="5"/>
      <c r="AP405" s="5"/>
      <c r="AQ405" s="5"/>
      <c r="AR405" s="5"/>
      <c r="AS405" s="5"/>
      <c r="AT405" s="5"/>
      <c r="AU405" s="9"/>
      <c r="AV405" s="1"/>
      <c r="AW405" s="1"/>
    </row>
    <row r="406">
      <c r="A406" s="1"/>
      <c r="B406" s="5"/>
      <c r="C406" s="2"/>
      <c r="D406" s="2"/>
      <c r="E406" s="3"/>
      <c r="F406" s="5"/>
      <c r="G406" s="5"/>
      <c r="H406" s="5"/>
      <c r="I406" s="5"/>
      <c r="J406" s="5"/>
      <c r="K406" s="5"/>
      <c r="L406" s="5"/>
      <c r="M406" s="1"/>
      <c r="N406" s="1"/>
      <c r="O406" s="1"/>
      <c r="P406" s="1"/>
      <c r="Q406" s="1"/>
      <c r="R406" s="1"/>
      <c r="S406" s="1"/>
      <c r="T406" s="1"/>
      <c r="U406" s="5"/>
      <c r="V406" s="5"/>
      <c r="W406" s="5"/>
      <c r="X406" s="5"/>
      <c r="Y406" s="5"/>
      <c r="Z406" s="5"/>
      <c r="AA406" s="5"/>
      <c r="AB406" s="5"/>
      <c r="AC406" s="5"/>
      <c r="AD406" s="5"/>
      <c r="AE406" s="6"/>
      <c r="AF406" s="5"/>
      <c r="AG406" s="7"/>
      <c r="AH406" s="6"/>
      <c r="AI406" s="8"/>
      <c r="AJ406" s="5"/>
      <c r="AK406" s="5"/>
      <c r="AL406" s="5"/>
      <c r="AM406" s="5"/>
      <c r="AN406" s="5"/>
      <c r="AO406" s="5"/>
      <c r="AP406" s="5"/>
      <c r="AQ406" s="5"/>
      <c r="AR406" s="5"/>
      <c r="AS406" s="5"/>
      <c r="AT406" s="5"/>
      <c r="AU406" s="9"/>
      <c r="AV406" s="1"/>
      <c r="AW406" s="1"/>
    </row>
    <row r="407">
      <c r="A407" s="1"/>
      <c r="B407" s="5"/>
      <c r="C407" s="2"/>
      <c r="D407" s="2"/>
      <c r="E407" s="3"/>
      <c r="F407" s="5"/>
      <c r="G407" s="5"/>
      <c r="H407" s="5"/>
      <c r="I407" s="5"/>
      <c r="J407" s="5"/>
      <c r="K407" s="5"/>
      <c r="L407" s="5"/>
      <c r="M407" s="1"/>
      <c r="N407" s="1"/>
      <c r="O407" s="1"/>
      <c r="P407" s="1"/>
      <c r="Q407" s="1"/>
      <c r="R407" s="1"/>
      <c r="S407" s="1"/>
      <c r="T407" s="1"/>
      <c r="U407" s="5"/>
      <c r="V407" s="5"/>
      <c r="W407" s="5"/>
      <c r="X407" s="5"/>
      <c r="Y407" s="5"/>
      <c r="Z407" s="5"/>
      <c r="AA407" s="5"/>
      <c r="AB407" s="5"/>
      <c r="AC407" s="5"/>
      <c r="AD407" s="5"/>
      <c r="AE407" s="6"/>
      <c r="AF407" s="5"/>
      <c r="AG407" s="7"/>
      <c r="AH407" s="6"/>
      <c r="AI407" s="8"/>
      <c r="AJ407" s="5"/>
      <c r="AK407" s="5"/>
      <c r="AL407" s="5"/>
      <c r="AM407" s="5"/>
      <c r="AN407" s="5"/>
      <c r="AO407" s="5"/>
      <c r="AP407" s="5"/>
      <c r="AQ407" s="5"/>
      <c r="AR407" s="5"/>
      <c r="AS407" s="5"/>
      <c r="AT407" s="5"/>
      <c r="AU407" s="9"/>
      <c r="AV407" s="1"/>
      <c r="AW407" s="1"/>
    </row>
    <row r="408">
      <c r="A408" s="1"/>
      <c r="B408" s="5"/>
      <c r="C408" s="2"/>
      <c r="D408" s="2"/>
      <c r="E408" s="3"/>
      <c r="F408" s="5"/>
      <c r="G408" s="5"/>
      <c r="H408" s="5"/>
      <c r="I408" s="5"/>
      <c r="J408" s="5"/>
      <c r="K408" s="5"/>
      <c r="L408" s="5"/>
      <c r="M408" s="1"/>
      <c r="N408" s="1"/>
      <c r="O408" s="1"/>
      <c r="P408" s="1"/>
      <c r="Q408" s="1"/>
      <c r="R408" s="1"/>
      <c r="S408" s="1"/>
      <c r="T408" s="1"/>
      <c r="U408" s="5"/>
      <c r="V408" s="5"/>
      <c r="W408" s="5"/>
      <c r="X408" s="5"/>
      <c r="Y408" s="5"/>
      <c r="Z408" s="5"/>
      <c r="AA408" s="5"/>
      <c r="AB408" s="5"/>
      <c r="AC408" s="5"/>
      <c r="AD408" s="5"/>
      <c r="AE408" s="6"/>
      <c r="AF408" s="5"/>
      <c r="AG408" s="7"/>
      <c r="AH408" s="6"/>
      <c r="AI408" s="8"/>
      <c r="AJ408" s="5"/>
      <c r="AK408" s="5"/>
      <c r="AL408" s="5"/>
      <c r="AM408" s="5"/>
      <c r="AN408" s="5"/>
      <c r="AO408" s="5"/>
      <c r="AP408" s="5"/>
      <c r="AQ408" s="5"/>
      <c r="AR408" s="5"/>
      <c r="AS408" s="5"/>
      <c r="AT408" s="5"/>
      <c r="AU408" s="9"/>
      <c r="AV408" s="1"/>
      <c r="AW408" s="1"/>
    </row>
    <row r="409">
      <c r="A409" s="1"/>
      <c r="B409" s="5"/>
      <c r="C409" s="2"/>
      <c r="D409" s="2"/>
      <c r="E409" s="3"/>
      <c r="F409" s="5"/>
      <c r="G409" s="5"/>
      <c r="H409" s="5"/>
      <c r="I409" s="5"/>
      <c r="J409" s="5"/>
      <c r="K409" s="5"/>
      <c r="L409" s="5"/>
      <c r="M409" s="1"/>
      <c r="N409" s="1"/>
      <c r="O409" s="1"/>
      <c r="P409" s="1"/>
      <c r="Q409" s="1"/>
      <c r="R409" s="1"/>
      <c r="S409" s="1"/>
      <c r="T409" s="1"/>
      <c r="U409" s="5"/>
      <c r="V409" s="5"/>
      <c r="W409" s="5"/>
      <c r="X409" s="5"/>
      <c r="Y409" s="5"/>
      <c r="Z409" s="5"/>
      <c r="AA409" s="5"/>
      <c r="AB409" s="5"/>
      <c r="AC409" s="5"/>
      <c r="AD409" s="5"/>
      <c r="AE409" s="6"/>
      <c r="AF409" s="5"/>
      <c r="AG409" s="7"/>
      <c r="AH409" s="6"/>
      <c r="AI409" s="8"/>
      <c r="AJ409" s="5"/>
      <c r="AK409" s="5"/>
      <c r="AL409" s="5"/>
      <c r="AM409" s="5"/>
      <c r="AN409" s="5"/>
      <c r="AO409" s="5"/>
      <c r="AP409" s="5"/>
      <c r="AQ409" s="5"/>
      <c r="AR409" s="5"/>
      <c r="AS409" s="5"/>
      <c r="AT409" s="5"/>
      <c r="AU409" s="9"/>
      <c r="AV409" s="1"/>
      <c r="AW409" s="1"/>
    </row>
    <row r="410">
      <c r="A410" s="1"/>
      <c r="B410" s="5"/>
      <c r="C410" s="2"/>
      <c r="D410" s="2"/>
      <c r="E410" s="3"/>
      <c r="F410" s="5"/>
      <c r="G410" s="5"/>
      <c r="H410" s="5"/>
      <c r="I410" s="5"/>
      <c r="J410" s="5"/>
      <c r="K410" s="5"/>
      <c r="L410" s="5"/>
      <c r="M410" s="1"/>
      <c r="N410" s="1"/>
      <c r="O410" s="1"/>
      <c r="P410" s="1"/>
      <c r="Q410" s="1"/>
      <c r="R410" s="1"/>
      <c r="S410" s="1"/>
      <c r="T410" s="1"/>
      <c r="U410" s="5"/>
      <c r="V410" s="5"/>
      <c r="W410" s="5"/>
      <c r="X410" s="5"/>
      <c r="Y410" s="5"/>
      <c r="Z410" s="5"/>
      <c r="AA410" s="5"/>
      <c r="AB410" s="5"/>
      <c r="AC410" s="5"/>
      <c r="AD410" s="5"/>
      <c r="AE410" s="6"/>
      <c r="AF410" s="5"/>
      <c r="AG410" s="7"/>
      <c r="AH410" s="6"/>
      <c r="AI410" s="8"/>
      <c r="AJ410" s="5"/>
      <c r="AK410" s="5"/>
      <c r="AL410" s="5"/>
      <c r="AM410" s="5"/>
      <c r="AN410" s="5"/>
      <c r="AO410" s="5"/>
      <c r="AP410" s="5"/>
      <c r="AQ410" s="5"/>
      <c r="AR410" s="5"/>
      <c r="AS410" s="5"/>
      <c r="AT410" s="5"/>
      <c r="AU410" s="9"/>
      <c r="AV410" s="1"/>
      <c r="AW410" s="1"/>
    </row>
    <row r="411">
      <c r="A411" s="1"/>
      <c r="B411" s="5"/>
      <c r="C411" s="2"/>
      <c r="D411" s="2"/>
      <c r="E411" s="3"/>
      <c r="F411" s="5"/>
      <c r="G411" s="5"/>
      <c r="H411" s="5"/>
      <c r="I411" s="5"/>
      <c r="J411" s="5"/>
      <c r="K411" s="5"/>
      <c r="L411" s="5"/>
      <c r="M411" s="1"/>
      <c r="N411" s="1"/>
      <c r="O411" s="1"/>
      <c r="P411" s="1"/>
      <c r="Q411" s="1"/>
      <c r="R411" s="1"/>
      <c r="S411" s="1"/>
      <c r="T411" s="1"/>
      <c r="U411" s="5"/>
      <c r="V411" s="5"/>
      <c r="W411" s="5"/>
      <c r="X411" s="5"/>
      <c r="Y411" s="5"/>
      <c r="Z411" s="5"/>
      <c r="AA411" s="5"/>
      <c r="AB411" s="5"/>
      <c r="AC411" s="5"/>
      <c r="AD411" s="5"/>
      <c r="AE411" s="6"/>
      <c r="AF411" s="5"/>
      <c r="AG411" s="7"/>
      <c r="AH411" s="6"/>
      <c r="AI411" s="8"/>
      <c r="AJ411" s="5"/>
      <c r="AK411" s="5"/>
      <c r="AL411" s="5"/>
      <c r="AM411" s="5"/>
      <c r="AN411" s="5"/>
      <c r="AO411" s="5"/>
      <c r="AP411" s="5"/>
      <c r="AQ411" s="5"/>
      <c r="AR411" s="5"/>
      <c r="AS411" s="5"/>
      <c r="AT411" s="5"/>
      <c r="AU411" s="9"/>
      <c r="AV411" s="1"/>
      <c r="AW411" s="1"/>
    </row>
    <row r="412">
      <c r="A412" s="1"/>
      <c r="B412" s="5"/>
      <c r="C412" s="2"/>
      <c r="D412" s="2"/>
      <c r="E412" s="3"/>
      <c r="F412" s="5"/>
      <c r="G412" s="5"/>
      <c r="H412" s="5"/>
      <c r="I412" s="5"/>
      <c r="J412" s="5"/>
      <c r="K412" s="5"/>
      <c r="L412" s="5"/>
      <c r="M412" s="1"/>
      <c r="N412" s="1"/>
      <c r="O412" s="1"/>
      <c r="P412" s="1"/>
      <c r="Q412" s="1"/>
      <c r="R412" s="1"/>
      <c r="S412" s="1"/>
      <c r="T412" s="1"/>
      <c r="U412" s="5"/>
      <c r="V412" s="5"/>
      <c r="W412" s="5"/>
      <c r="X412" s="5"/>
      <c r="Y412" s="5"/>
      <c r="Z412" s="5"/>
      <c r="AA412" s="5"/>
      <c r="AB412" s="5"/>
      <c r="AC412" s="5"/>
      <c r="AD412" s="5"/>
      <c r="AE412" s="6"/>
      <c r="AF412" s="5"/>
      <c r="AG412" s="7"/>
      <c r="AH412" s="6"/>
      <c r="AI412" s="8"/>
      <c r="AJ412" s="5"/>
      <c r="AK412" s="5"/>
      <c r="AL412" s="5"/>
      <c r="AM412" s="5"/>
      <c r="AN412" s="5"/>
      <c r="AO412" s="5"/>
      <c r="AP412" s="5"/>
      <c r="AQ412" s="5"/>
      <c r="AR412" s="5"/>
      <c r="AS412" s="5"/>
      <c r="AT412" s="5"/>
      <c r="AU412" s="9"/>
      <c r="AV412" s="1"/>
      <c r="AW412" s="1"/>
    </row>
    <row r="413">
      <c r="A413" s="1"/>
      <c r="B413" s="5"/>
      <c r="C413" s="2"/>
      <c r="D413" s="2"/>
      <c r="E413" s="3"/>
      <c r="F413" s="5"/>
      <c r="G413" s="5"/>
      <c r="H413" s="5"/>
      <c r="I413" s="5"/>
      <c r="J413" s="5"/>
      <c r="K413" s="5"/>
      <c r="L413" s="5"/>
      <c r="M413" s="1"/>
      <c r="N413" s="1"/>
      <c r="O413" s="1"/>
      <c r="P413" s="1"/>
      <c r="Q413" s="1"/>
      <c r="R413" s="1"/>
      <c r="S413" s="1"/>
      <c r="T413" s="1"/>
      <c r="U413" s="5"/>
      <c r="V413" s="5"/>
      <c r="W413" s="5"/>
      <c r="X413" s="5"/>
      <c r="Y413" s="5"/>
      <c r="Z413" s="5"/>
      <c r="AA413" s="5"/>
      <c r="AB413" s="5"/>
      <c r="AC413" s="5"/>
      <c r="AD413" s="5"/>
      <c r="AE413" s="6"/>
      <c r="AF413" s="5"/>
      <c r="AG413" s="7"/>
      <c r="AH413" s="6"/>
      <c r="AI413" s="8"/>
      <c r="AJ413" s="5"/>
      <c r="AK413" s="5"/>
      <c r="AL413" s="5"/>
      <c r="AM413" s="5"/>
      <c r="AN413" s="5"/>
      <c r="AO413" s="5"/>
      <c r="AP413" s="5"/>
      <c r="AQ413" s="5"/>
      <c r="AR413" s="5"/>
      <c r="AS413" s="5"/>
      <c r="AT413" s="5"/>
      <c r="AU413" s="9"/>
      <c r="AV413" s="1"/>
      <c r="AW413" s="1"/>
    </row>
    <row r="414">
      <c r="A414" s="1"/>
      <c r="B414" s="5"/>
      <c r="C414" s="2"/>
      <c r="D414" s="2"/>
      <c r="E414" s="3"/>
      <c r="F414" s="5"/>
      <c r="G414" s="5"/>
      <c r="H414" s="5"/>
      <c r="I414" s="5"/>
      <c r="J414" s="5"/>
      <c r="K414" s="5"/>
      <c r="L414" s="5"/>
      <c r="M414" s="1"/>
      <c r="N414" s="1"/>
      <c r="O414" s="1"/>
      <c r="P414" s="1"/>
      <c r="Q414" s="1"/>
      <c r="R414" s="1"/>
      <c r="S414" s="1"/>
      <c r="T414" s="1"/>
      <c r="U414" s="5"/>
      <c r="V414" s="5"/>
      <c r="W414" s="5"/>
      <c r="X414" s="5"/>
      <c r="Y414" s="5"/>
      <c r="Z414" s="5"/>
      <c r="AA414" s="5"/>
      <c r="AB414" s="5"/>
      <c r="AC414" s="5"/>
      <c r="AD414" s="5"/>
      <c r="AE414" s="6"/>
      <c r="AF414" s="5"/>
      <c r="AG414" s="7"/>
      <c r="AH414" s="6"/>
      <c r="AI414" s="8"/>
      <c r="AJ414" s="5"/>
      <c r="AK414" s="5"/>
      <c r="AL414" s="5"/>
      <c r="AM414" s="5"/>
      <c r="AN414" s="5"/>
      <c r="AO414" s="5"/>
      <c r="AP414" s="5"/>
      <c r="AQ414" s="5"/>
      <c r="AR414" s="5"/>
      <c r="AS414" s="5"/>
      <c r="AT414" s="5"/>
      <c r="AU414" s="9"/>
      <c r="AV414" s="1"/>
      <c r="AW414" s="1"/>
    </row>
    <row r="415">
      <c r="A415" s="1"/>
      <c r="B415" s="5"/>
      <c r="C415" s="2"/>
      <c r="D415" s="2"/>
      <c r="E415" s="3"/>
      <c r="F415" s="5"/>
      <c r="G415" s="5"/>
      <c r="H415" s="5"/>
      <c r="I415" s="5"/>
      <c r="J415" s="5"/>
      <c r="K415" s="5"/>
      <c r="L415" s="5"/>
      <c r="M415" s="1"/>
      <c r="N415" s="1"/>
      <c r="O415" s="1"/>
      <c r="P415" s="1"/>
      <c r="Q415" s="1"/>
      <c r="R415" s="1"/>
      <c r="S415" s="1"/>
      <c r="T415" s="1"/>
      <c r="U415" s="5"/>
      <c r="V415" s="5"/>
      <c r="W415" s="5"/>
      <c r="X415" s="5"/>
      <c r="Y415" s="5"/>
      <c r="Z415" s="5"/>
      <c r="AA415" s="5"/>
      <c r="AB415" s="5"/>
      <c r="AC415" s="5"/>
      <c r="AD415" s="5"/>
      <c r="AE415" s="6"/>
      <c r="AF415" s="5"/>
      <c r="AG415" s="7"/>
      <c r="AH415" s="6"/>
      <c r="AI415" s="8"/>
      <c r="AJ415" s="5"/>
      <c r="AK415" s="5"/>
      <c r="AL415" s="5"/>
      <c r="AM415" s="5"/>
      <c r="AN415" s="5"/>
      <c r="AO415" s="5"/>
      <c r="AP415" s="5"/>
      <c r="AQ415" s="5"/>
      <c r="AR415" s="5"/>
      <c r="AS415" s="5"/>
      <c r="AT415" s="5"/>
      <c r="AU415" s="9"/>
      <c r="AV415" s="1"/>
      <c r="AW415" s="1"/>
    </row>
    <row r="416">
      <c r="A416" s="1"/>
      <c r="B416" s="5"/>
      <c r="C416" s="2"/>
      <c r="D416" s="2"/>
      <c r="E416" s="3"/>
      <c r="F416" s="5"/>
      <c r="G416" s="5"/>
      <c r="H416" s="5"/>
      <c r="I416" s="5"/>
      <c r="J416" s="5"/>
      <c r="K416" s="5"/>
      <c r="L416" s="5"/>
      <c r="M416" s="1"/>
      <c r="N416" s="1"/>
      <c r="O416" s="1"/>
      <c r="P416" s="1"/>
      <c r="Q416" s="1"/>
      <c r="R416" s="1"/>
      <c r="S416" s="1"/>
      <c r="T416" s="1"/>
      <c r="U416" s="5"/>
      <c r="V416" s="5"/>
      <c r="W416" s="5"/>
      <c r="X416" s="5"/>
      <c r="Y416" s="5"/>
      <c r="Z416" s="5"/>
      <c r="AA416" s="5"/>
      <c r="AB416" s="5"/>
      <c r="AC416" s="5"/>
      <c r="AD416" s="5"/>
      <c r="AE416" s="6"/>
      <c r="AF416" s="5"/>
      <c r="AG416" s="7"/>
      <c r="AH416" s="6"/>
      <c r="AI416" s="8"/>
      <c r="AJ416" s="5"/>
      <c r="AK416" s="5"/>
      <c r="AL416" s="5"/>
      <c r="AM416" s="5"/>
      <c r="AN416" s="5"/>
      <c r="AO416" s="5"/>
      <c r="AP416" s="5"/>
      <c r="AQ416" s="5"/>
      <c r="AR416" s="5"/>
      <c r="AS416" s="5"/>
      <c r="AT416" s="5"/>
      <c r="AU416" s="9"/>
      <c r="AV416" s="1"/>
      <c r="AW416" s="1"/>
    </row>
    <row r="417">
      <c r="A417" s="1"/>
      <c r="B417" s="5"/>
      <c r="C417" s="2"/>
      <c r="D417" s="2"/>
      <c r="E417" s="3"/>
      <c r="F417" s="5"/>
      <c r="G417" s="5"/>
      <c r="H417" s="5"/>
      <c r="I417" s="5"/>
      <c r="J417" s="5"/>
      <c r="K417" s="5"/>
      <c r="L417" s="5"/>
      <c r="M417" s="1"/>
      <c r="N417" s="1"/>
      <c r="O417" s="1"/>
      <c r="P417" s="1"/>
      <c r="Q417" s="1"/>
      <c r="R417" s="1"/>
      <c r="S417" s="1"/>
      <c r="T417" s="1"/>
      <c r="U417" s="5"/>
      <c r="V417" s="5"/>
      <c r="W417" s="5"/>
      <c r="X417" s="5"/>
      <c r="Y417" s="5"/>
      <c r="Z417" s="5"/>
      <c r="AA417" s="5"/>
      <c r="AB417" s="5"/>
      <c r="AC417" s="5"/>
      <c r="AD417" s="5"/>
      <c r="AE417" s="6"/>
      <c r="AF417" s="5"/>
      <c r="AG417" s="7"/>
      <c r="AH417" s="6"/>
      <c r="AI417" s="8"/>
      <c r="AJ417" s="5"/>
      <c r="AK417" s="5"/>
      <c r="AL417" s="5"/>
      <c r="AM417" s="5"/>
      <c r="AN417" s="5"/>
      <c r="AO417" s="5"/>
      <c r="AP417" s="5"/>
      <c r="AQ417" s="5"/>
      <c r="AR417" s="5"/>
      <c r="AS417" s="5"/>
      <c r="AT417" s="5"/>
      <c r="AU417" s="9"/>
      <c r="AV417" s="1"/>
      <c r="AW417" s="1"/>
    </row>
    <row r="418">
      <c r="A418" s="1"/>
      <c r="B418" s="5"/>
      <c r="C418" s="2"/>
      <c r="D418" s="2"/>
      <c r="E418" s="3"/>
      <c r="F418" s="5"/>
      <c r="G418" s="5"/>
      <c r="H418" s="5"/>
      <c r="I418" s="5"/>
      <c r="J418" s="5"/>
      <c r="K418" s="5"/>
      <c r="L418" s="5"/>
      <c r="M418" s="1"/>
      <c r="N418" s="1"/>
      <c r="O418" s="1"/>
      <c r="P418" s="1"/>
      <c r="Q418" s="1"/>
      <c r="R418" s="1"/>
      <c r="S418" s="1"/>
      <c r="T418" s="1"/>
      <c r="U418" s="5"/>
      <c r="V418" s="5"/>
      <c r="W418" s="5"/>
      <c r="X418" s="5"/>
      <c r="Y418" s="5"/>
      <c r="Z418" s="5"/>
      <c r="AA418" s="5"/>
      <c r="AB418" s="5"/>
      <c r="AC418" s="5"/>
      <c r="AD418" s="5"/>
      <c r="AE418" s="6"/>
      <c r="AF418" s="5"/>
      <c r="AG418" s="7"/>
      <c r="AH418" s="6"/>
      <c r="AI418" s="8"/>
      <c r="AJ418" s="5"/>
      <c r="AK418" s="5"/>
      <c r="AL418" s="5"/>
      <c r="AM418" s="5"/>
      <c r="AN418" s="5"/>
      <c r="AO418" s="5"/>
      <c r="AP418" s="5"/>
      <c r="AQ418" s="5"/>
      <c r="AR418" s="5"/>
      <c r="AS418" s="5"/>
      <c r="AT418" s="5"/>
      <c r="AU418" s="9"/>
      <c r="AV418" s="1"/>
      <c r="AW418" s="1"/>
    </row>
    <row r="419">
      <c r="A419" s="1"/>
      <c r="B419" s="5"/>
      <c r="C419" s="2"/>
      <c r="D419" s="2"/>
      <c r="E419" s="3"/>
      <c r="F419" s="5"/>
      <c r="G419" s="5"/>
      <c r="H419" s="5"/>
      <c r="I419" s="5"/>
      <c r="J419" s="5"/>
      <c r="K419" s="5"/>
      <c r="L419" s="5"/>
      <c r="M419" s="1"/>
      <c r="N419" s="1"/>
      <c r="O419" s="1"/>
      <c r="P419" s="1"/>
      <c r="Q419" s="1"/>
      <c r="R419" s="1"/>
      <c r="S419" s="1"/>
      <c r="T419" s="1"/>
      <c r="U419" s="5"/>
      <c r="V419" s="5"/>
      <c r="W419" s="5"/>
      <c r="X419" s="5"/>
      <c r="Y419" s="5"/>
      <c r="Z419" s="5"/>
      <c r="AA419" s="5"/>
      <c r="AB419" s="5"/>
      <c r="AC419" s="5"/>
      <c r="AD419" s="5"/>
      <c r="AE419" s="6"/>
      <c r="AF419" s="5"/>
      <c r="AG419" s="7"/>
      <c r="AH419" s="6"/>
      <c r="AI419" s="8"/>
      <c r="AJ419" s="5"/>
      <c r="AK419" s="5"/>
      <c r="AL419" s="5"/>
      <c r="AM419" s="5"/>
      <c r="AN419" s="5"/>
      <c r="AO419" s="5"/>
      <c r="AP419" s="5"/>
      <c r="AQ419" s="5"/>
      <c r="AR419" s="5"/>
      <c r="AS419" s="5"/>
      <c r="AT419" s="5"/>
      <c r="AU419" s="9"/>
      <c r="AV419" s="1"/>
      <c r="AW419" s="1"/>
    </row>
    <row r="420">
      <c r="A420" s="1"/>
      <c r="B420" s="5"/>
      <c r="C420" s="2"/>
      <c r="D420" s="2"/>
      <c r="E420" s="3"/>
      <c r="F420" s="5"/>
      <c r="G420" s="5"/>
      <c r="H420" s="5"/>
      <c r="I420" s="5"/>
      <c r="J420" s="5"/>
      <c r="K420" s="5"/>
      <c r="L420" s="5"/>
      <c r="M420" s="1"/>
      <c r="N420" s="1"/>
      <c r="O420" s="1"/>
      <c r="P420" s="1"/>
      <c r="Q420" s="1"/>
      <c r="R420" s="1"/>
      <c r="S420" s="1"/>
      <c r="T420" s="1"/>
      <c r="U420" s="5"/>
      <c r="V420" s="5"/>
      <c r="W420" s="5"/>
      <c r="X420" s="5"/>
      <c r="Y420" s="5"/>
      <c r="Z420" s="5"/>
      <c r="AA420" s="5"/>
      <c r="AB420" s="5"/>
      <c r="AC420" s="5"/>
      <c r="AD420" s="5"/>
      <c r="AE420" s="6"/>
      <c r="AF420" s="5"/>
      <c r="AG420" s="7"/>
      <c r="AH420" s="6"/>
      <c r="AI420" s="8"/>
      <c r="AJ420" s="5"/>
      <c r="AK420" s="5"/>
      <c r="AL420" s="5"/>
      <c r="AM420" s="5"/>
      <c r="AN420" s="5"/>
      <c r="AO420" s="5"/>
      <c r="AP420" s="5"/>
      <c r="AQ420" s="5"/>
      <c r="AR420" s="5"/>
      <c r="AS420" s="5"/>
      <c r="AT420" s="5"/>
      <c r="AU420" s="9"/>
      <c r="AV420" s="1"/>
      <c r="AW420" s="1"/>
    </row>
    <row r="421">
      <c r="A421" s="1"/>
      <c r="B421" s="5"/>
      <c r="C421" s="2"/>
      <c r="D421" s="2"/>
      <c r="E421" s="3"/>
      <c r="F421" s="5"/>
      <c r="G421" s="5"/>
      <c r="H421" s="5"/>
      <c r="I421" s="5"/>
      <c r="J421" s="5"/>
      <c r="K421" s="5"/>
      <c r="L421" s="5"/>
      <c r="M421" s="1"/>
      <c r="N421" s="1"/>
      <c r="O421" s="1"/>
      <c r="P421" s="1"/>
      <c r="Q421" s="1"/>
      <c r="R421" s="1"/>
      <c r="S421" s="1"/>
      <c r="T421" s="1"/>
      <c r="U421" s="5"/>
      <c r="V421" s="5"/>
      <c r="W421" s="5"/>
      <c r="X421" s="5"/>
      <c r="Y421" s="5"/>
      <c r="Z421" s="5"/>
      <c r="AA421" s="5"/>
      <c r="AB421" s="5"/>
      <c r="AC421" s="5"/>
      <c r="AD421" s="5"/>
      <c r="AE421" s="6"/>
      <c r="AF421" s="5"/>
      <c r="AG421" s="7"/>
      <c r="AH421" s="6"/>
      <c r="AI421" s="8"/>
      <c r="AJ421" s="5"/>
      <c r="AK421" s="5"/>
      <c r="AL421" s="5"/>
      <c r="AM421" s="5"/>
      <c r="AN421" s="5"/>
      <c r="AO421" s="5"/>
      <c r="AP421" s="5"/>
      <c r="AQ421" s="5"/>
      <c r="AR421" s="5"/>
      <c r="AS421" s="5"/>
      <c r="AT421" s="5"/>
      <c r="AU421" s="9"/>
      <c r="AV421" s="1"/>
      <c r="AW421" s="1"/>
    </row>
    <row r="422">
      <c r="A422" s="1"/>
      <c r="B422" s="5"/>
      <c r="C422" s="2"/>
      <c r="D422" s="2"/>
      <c r="E422" s="3"/>
      <c r="F422" s="5"/>
      <c r="G422" s="5"/>
      <c r="H422" s="5"/>
      <c r="I422" s="5"/>
      <c r="J422" s="5"/>
      <c r="K422" s="5"/>
      <c r="L422" s="5"/>
      <c r="M422" s="1"/>
      <c r="N422" s="1"/>
      <c r="O422" s="1"/>
      <c r="P422" s="1"/>
      <c r="Q422" s="1"/>
      <c r="R422" s="1"/>
      <c r="S422" s="1"/>
      <c r="T422" s="1"/>
      <c r="U422" s="5"/>
      <c r="V422" s="5"/>
      <c r="W422" s="5"/>
      <c r="X422" s="5"/>
      <c r="Y422" s="5"/>
      <c r="Z422" s="5"/>
      <c r="AA422" s="5"/>
      <c r="AB422" s="5"/>
      <c r="AC422" s="5"/>
      <c r="AD422" s="5"/>
      <c r="AE422" s="6"/>
      <c r="AF422" s="5"/>
      <c r="AG422" s="7"/>
      <c r="AH422" s="6"/>
      <c r="AI422" s="8"/>
      <c r="AJ422" s="5"/>
      <c r="AK422" s="5"/>
      <c r="AL422" s="5"/>
      <c r="AM422" s="5"/>
      <c r="AN422" s="5"/>
      <c r="AO422" s="5"/>
      <c r="AP422" s="5"/>
      <c r="AQ422" s="5"/>
      <c r="AR422" s="5"/>
      <c r="AS422" s="5"/>
      <c r="AT422" s="5"/>
      <c r="AU422" s="9"/>
      <c r="AV422" s="1"/>
      <c r="AW422" s="1"/>
    </row>
    <row r="423">
      <c r="A423" s="1"/>
      <c r="B423" s="5"/>
      <c r="C423" s="2"/>
      <c r="D423" s="2"/>
      <c r="E423" s="3"/>
      <c r="F423" s="5"/>
      <c r="G423" s="5"/>
      <c r="H423" s="5"/>
      <c r="I423" s="5"/>
      <c r="J423" s="5"/>
      <c r="K423" s="5"/>
      <c r="L423" s="5"/>
      <c r="M423" s="1"/>
      <c r="N423" s="1"/>
      <c r="O423" s="1"/>
      <c r="P423" s="1"/>
      <c r="Q423" s="1"/>
      <c r="R423" s="1"/>
      <c r="S423" s="1"/>
      <c r="T423" s="1"/>
      <c r="U423" s="5"/>
      <c r="V423" s="5"/>
      <c r="W423" s="5"/>
      <c r="X423" s="5"/>
      <c r="Y423" s="5"/>
      <c r="Z423" s="5"/>
      <c r="AA423" s="5"/>
      <c r="AB423" s="5"/>
      <c r="AC423" s="5"/>
      <c r="AD423" s="5"/>
      <c r="AE423" s="6"/>
      <c r="AF423" s="5"/>
      <c r="AG423" s="7"/>
      <c r="AH423" s="6"/>
      <c r="AI423" s="8"/>
      <c r="AJ423" s="5"/>
      <c r="AK423" s="5"/>
      <c r="AL423" s="5"/>
      <c r="AM423" s="5"/>
      <c r="AN423" s="5"/>
      <c r="AO423" s="5"/>
      <c r="AP423" s="5"/>
      <c r="AQ423" s="5"/>
      <c r="AR423" s="5"/>
      <c r="AS423" s="5"/>
      <c r="AT423" s="5"/>
      <c r="AU423" s="9"/>
      <c r="AV423" s="1"/>
      <c r="AW423" s="1"/>
    </row>
    <row r="424">
      <c r="A424" s="1"/>
      <c r="B424" s="5"/>
      <c r="C424" s="2"/>
      <c r="D424" s="2"/>
      <c r="E424" s="3"/>
      <c r="F424" s="5"/>
      <c r="G424" s="5"/>
      <c r="H424" s="5"/>
      <c r="I424" s="5"/>
      <c r="J424" s="5"/>
      <c r="K424" s="5"/>
      <c r="L424" s="5"/>
      <c r="M424" s="1"/>
      <c r="N424" s="1"/>
      <c r="O424" s="1"/>
      <c r="P424" s="1"/>
      <c r="Q424" s="1"/>
      <c r="R424" s="1"/>
      <c r="S424" s="1"/>
      <c r="T424" s="1"/>
      <c r="U424" s="5"/>
      <c r="V424" s="5"/>
      <c r="W424" s="5"/>
      <c r="X424" s="5"/>
      <c r="Y424" s="5"/>
      <c r="Z424" s="5"/>
      <c r="AA424" s="5"/>
      <c r="AB424" s="5"/>
      <c r="AC424" s="5"/>
      <c r="AD424" s="5"/>
      <c r="AE424" s="6"/>
      <c r="AF424" s="5"/>
      <c r="AG424" s="7"/>
      <c r="AH424" s="6"/>
      <c r="AI424" s="8"/>
      <c r="AJ424" s="5"/>
      <c r="AK424" s="5"/>
      <c r="AL424" s="5"/>
      <c r="AM424" s="5"/>
      <c r="AN424" s="5"/>
      <c r="AO424" s="5"/>
      <c r="AP424" s="5"/>
      <c r="AQ424" s="5"/>
      <c r="AR424" s="5"/>
      <c r="AS424" s="5"/>
      <c r="AT424" s="5"/>
      <c r="AU424" s="9"/>
      <c r="AV424" s="1"/>
      <c r="AW424" s="1"/>
    </row>
    <row r="425">
      <c r="A425" s="1"/>
      <c r="B425" s="5"/>
      <c r="C425" s="2"/>
      <c r="D425" s="2"/>
      <c r="E425" s="3"/>
      <c r="F425" s="5"/>
      <c r="G425" s="5"/>
      <c r="H425" s="5"/>
      <c r="I425" s="5"/>
      <c r="J425" s="5"/>
      <c r="K425" s="5"/>
      <c r="L425" s="5"/>
      <c r="M425" s="1"/>
      <c r="N425" s="1"/>
      <c r="O425" s="1"/>
      <c r="P425" s="1"/>
      <c r="Q425" s="1"/>
      <c r="R425" s="1"/>
      <c r="S425" s="1"/>
      <c r="T425" s="1"/>
      <c r="U425" s="5"/>
      <c r="V425" s="5"/>
      <c r="W425" s="5"/>
      <c r="X425" s="5"/>
      <c r="Y425" s="5"/>
      <c r="Z425" s="5"/>
      <c r="AA425" s="5"/>
      <c r="AB425" s="5"/>
      <c r="AC425" s="5"/>
      <c r="AD425" s="5"/>
      <c r="AE425" s="6"/>
      <c r="AF425" s="5"/>
      <c r="AG425" s="7"/>
      <c r="AH425" s="6"/>
      <c r="AI425" s="8"/>
      <c r="AJ425" s="5"/>
      <c r="AK425" s="5"/>
      <c r="AL425" s="5"/>
      <c r="AM425" s="5"/>
      <c r="AN425" s="5"/>
      <c r="AO425" s="5"/>
      <c r="AP425" s="5"/>
      <c r="AQ425" s="5"/>
      <c r="AR425" s="5"/>
      <c r="AS425" s="5"/>
      <c r="AT425" s="5"/>
      <c r="AU425" s="9"/>
      <c r="AV425" s="1"/>
      <c r="AW425" s="1"/>
    </row>
    <row r="426">
      <c r="A426" s="1"/>
      <c r="B426" s="5"/>
      <c r="C426" s="2"/>
      <c r="D426" s="2"/>
      <c r="E426" s="3"/>
      <c r="F426" s="5"/>
      <c r="G426" s="5"/>
      <c r="H426" s="5"/>
      <c r="I426" s="5"/>
      <c r="J426" s="5"/>
      <c r="K426" s="5"/>
      <c r="L426" s="5"/>
      <c r="M426" s="1"/>
      <c r="N426" s="1"/>
      <c r="O426" s="1"/>
      <c r="P426" s="1"/>
      <c r="Q426" s="1"/>
      <c r="R426" s="1"/>
      <c r="S426" s="1"/>
      <c r="T426" s="1"/>
      <c r="U426" s="5"/>
      <c r="V426" s="5"/>
      <c r="W426" s="5"/>
      <c r="X426" s="5"/>
      <c r="Y426" s="5"/>
      <c r="Z426" s="5"/>
      <c r="AA426" s="5"/>
      <c r="AB426" s="5"/>
      <c r="AC426" s="5"/>
      <c r="AD426" s="5"/>
      <c r="AE426" s="6"/>
      <c r="AF426" s="5"/>
      <c r="AG426" s="7"/>
      <c r="AH426" s="6"/>
      <c r="AI426" s="8"/>
      <c r="AJ426" s="5"/>
      <c r="AK426" s="5"/>
      <c r="AL426" s="5"/>
      <c r="AM426" s="5"/>
      <c r="AN426" s="5"/>
      <c r="AO426" s="5"/>
      <c r="AP426" s="5"/>
      <c r="AQ426" s="5"/>
      <c r="AR426" s="5"/>
      <c r="AS426" s="5"/>
      <c r="AT426" s="5"/>
      <c r="AU426" s="9"/>
      <c r="AV426" s="1"/>
      <c r="AW426" s="1"/>
    </row>
    <row r="427">
      <c r="A427" s="1"/>
      <c r="B427" s="5"/>
      <c r="C427" s="2"/>
      <c r="D427" s="2"/>
      <c r="E427" s="3"/>
      <c r="F427" s="5"/>
      <c r="G427" s="5"/>
      <c r="H427" s="5"/>
      <c r="I427" s="5"/>
      <c r="J427" s="5"/>
      <c r="K427" s="5"/>
      <c r="L427" s="5"/>
      <c r="M427" s="1"/>
      <c r="N427" s="1"/>
      <c r="O427" s="1"/>
      <c r="P427" s="1"/>
      <c r="Q427" s="1"/>
      <c r="R427" s="1"/>
      <c r="S427" s="1"/>
      <c r="T427" s="1"/>
      <c r="U427" s="5"/>
      <c r="V427" s="5"/>
      <c r="W427" s="5"/>
      <c r="X427" s="5"/>
      <c r="Y427" s="5"/>
      <c r="Z427" s="5"/>
      <c r="AA427" s="5"/>
      <c r="AB427" s="5"/>
      <c r="AC427" s="5"/>
      <c r="AD427" s="5"/>
      <c r="AE427" s="6"/>
      <c r="AF427" s="5"/>
      <c r="AG427" s="7"/>
      <c r="AH427" s="6"/>
      <c r="AI427" s="8"/>
      <c r="AJ427" s="5"/>
      <c r="AK427" s="5"/>
      <c r="AL427" s="5"/>
      <c r="AM427" s="5"/>
      <c r="AN427" s="5"/>
      <c r="AO427" s="5"/>
      <c r="AP427" s="5"/>
      <c r="AQ427" s="5"/>
      <c r="AR427" s="5"/>
      <c r="AS427" s="5"/>
      <c r="AT427" s="5"/>
      <c r="AU427" s="9"/>
      <c r="AV427" s="1"/>
      <c r="AW427" s="1"/>
    </row>
    <row r="428">
      <c r="A428" s="1"/>
      <c r="B428" s="5"/>
      <c r="C428" s="2"/>
      <c r="D428" s="2"/>
      <c r="E428" s="3"/>
      <c r="F428" s="5"/>
      <c r="G428" s="5"/>
      <c r="H428" s="5"/>
      <c r="I428" s="5"/>
      <c r="J428" s="5"/>
      <c r="K428" s="5"/>
      <c r="L428" s="5"/>
      <c r="M428" s="1"/>
      <c r="N428" s="1"/>
      <c r="O428" s="1"/>
      <c r="P428" s="1"/>
      <c r="Q428" s="1"/>
      <c r="R428" s="1"/>
      <c r="S428" s="1"/>
      <c r="T428" s="1"/>
      <c r="U428" s="5"/>
      <c r="V428" s="5"/>
      <c r="W428" s="5"/>
      <c r="X428" s="5"/>
      <c r="Y428" s="5"/>
      <c r="Z428" s="5"/>
      <c r="AA428" s="5"/>
      <c r="AB428" s="5"/>
      <c r="AC428" s="5"/>
      <c r="AD428" s="5"/>
      <c r="AE428" s="6"/>
      <c r="AF428" s="5"/>
      <c r="AG428" s="7"/>
      <c r="AH428" s="6"/>
      <c r="AI428" s="8"/>
      <c r="AJ428" s="5"/>
      <c r="AK428" s="5"/>
      <c r="AL428" s="5"/>
      <c r="AM428" s="5"/>
      <c r="AN428" s="5"/>
      <c r="AO428" s="5"/>
      <c r="AP428" s="5"/>
      <c r="AQ428" s="5"/>
      <c r="AR428" s="5"/>
      <c r="AS428" s="5"/>
      <c r="AT428" s="5"/>
      <c r="AU428" s="9"/>
      <c r="AV428" s="1"/>
      <c r="AW428" s="1"/>
    </row>
    <row r="429">
      <c r="A429" s="1"/>
      <c r="B429" s="5"/>
      <c r="C429" s="2"/>
      <c r="D429" s="2"/>
      <c r="E429" s="3"/>
      <c r="F429" s="5"/>
      <c r="G429" s="5"/>
      <c r="H429" s="5"/>
      <c r="I429" s="5"/>
      <c r="J429" s="5"/>
      <c r="K429" s="5"/>
      <c r="L429" s="5"/>
      <c r="M429" s="1"/>
      <c r="N429" s="1"/>
      <c r="O429" s="1"/>
      <c r="P429" s="1"/>
      <c r="Q429" s="1"/>
      <c r="R429" s="1"/>
      <c r="S429" s="1"/>
      <c r="T429" s="1"/>
      <c r="U429" s="5"/>
      <c r="V429" s="5"/>
      <c r="W429" s="5"/>
      <c r="X429" s="5"/>
      <c r="Y429" s="5"/>
      <c r="Z429" s="5"/>
      <c r="AA429" s="5"/>
      <c r="AB429" s="5"/>
      <c r="AC429" s="5"/>
      <c r="AD429" s="5"/>
      <c r="AE429" s="6"/>
      <c r="AF429" s="5"/>
      <c r="AG429" s="7"/>
      <c r="AH429" s="6"/>
      <c r="AI429" s="8"/>
      <c r="AJ429" s="5"/>
      <c r="AK429" s="5"/>
      <c r="AL429" s="5"/>
      <c r="AM429" s="5"/>
      <c r="AN429" s="5"/>
      <c r="AO429" s="5"/>
      <c r="AP429" s="5"/>
      <c r="AQ429" s="5"/>
      <c r="AR429" s="5"/>
      <c r="AS429" s="5"/>
      <c r="AT429" s="5"/>
      <c r="AU429" s="9"/>
      <c r="AV429" s="1"/>
      <c r="AW429" s="1"/>
    </row>
    <row r="430">
      <c r="A430" s="1"/>
      <c r="B430" s="5"/>
      <c r="C430" s="2"/>
      <c r="D430" s="2"/>
      <c r="E430" s="3"/>
      <c r="F430" s="5"/>
      <c r="G430" s="5"/>
      <c r="H430" s="5"/>
      <c r="I430" s="5"/>
      <c r="J430" s="5"/>
      <c r="K430" s="5"/>
      <c r="L430" s="5"/>
      <c r="M430" s="1"/>
      <c r="N430" s="1"/>
      <c r="O430" s="1"/>
      <c r="P430" s="1"/>
      <c r="Q430" s="1"/>
      <c r="R430" s="1"/>
      <c r="S430" s="1"/>
      <c r="T430" s="1"/>
      <c r="U430" s="5"/>
      <c r="V430" s="5"/>
      <c r="W430" s="5"/>
      <c r="X430" s="5"/>
      <c r="Y430" s="5"/>
      <c r="Z430" s="5"/>
      <c r="AA430" s="5"/>
      <c r="AB430" s="5"/>
      <c r="AC430" s="5"/>
      <c r="AD430" s="5"/>
      <c r="AE430" s="6"/>
      <c r="AF430" s="5"/>
      <c r="AG430" s="7"/>
      <c r="AH430" s="6"/>
      <c r="AI430" s="8"/>
      <c r="AJ430" s="5"/>
      <c r="AK430" s="5"/>
      <c r="AL430" s="5"/>
      <c r="AM430" s="5"/>
      <c r="AN430" s="5"/>
      <c r="AO430" s="5"/>
      <c r="AP430" s="5"/>
      <c r="AQ430" s="5"/>
      <c r="AR430" s="5"/>
      <c r="AS430" s="5"/>
      <c r="AT430" s="5"/>
      <c r="AU430" s="9"/>
      <c r="AV430" s="1"/>
      <c r="AW430" s="1"/>
    </row>
    <row r="431">
      <c r="A431" s="1"/>
      <c r="B431" s="5"/>
      <c r="C431" s="2"/>
      <c r="D431" s="2"/>
      <c r="E431" s="3"/>
      <c r="F431" s="5"/>
      <c r="G431" s="5"/>
      <c r="H431" s="5"/>
      <c r="I431" s="5"/>
      <c r="J431" s="5"/>
      <c r="K431" s="5"/>
      <c r="L431" s="5"/>
      <c r="M431" s="1"/>
      <c r="N431" s="1"/>
      <c r="O431" s="1"/>
      <c r="P431" s="1"/>
      <c r="Q431" s="1"/>
      <c r="R431" s="1"/>
      <c r="S431" s="1"/>
      <c r="T431" s="1"/>
      <c r="U431" s="5"/>
      <c r="V431" s="5"/>
      <c r="W431" s="5"/>
      <c r="X431" s="5"/>
      <c r="Y431" s="5"/>
      <c r="Z431" s="5"/>
      <c r="AA431" s="5"/>
      <c r="AB431" s="5"/>
      <c r="AC431" s="5"/>
      <c r="AD431" s="5"/>
      <c r="AE431" s="6"/>
      <c r="AF431" s="5"/>
      <c r="AG431" s="7"/>
      <c r="AH431" s="6"/>
      <c r="AI431" s="8"/>
      <c r="AJ431" s="5"/>
      <c r="AK431" s="5"/>
      <c r="AL431" s="5"/>
      <c r="AM431" s="5"/>
      <c r="AN431" s="5"/>
      <c r="AO431" s="5"/>
      <c r="AP431" s="5"/>
      <c r="AQ431" s="5"/>
      <c r="AR431" s="5"/>
      <c r="AS431" s="5"/>
      <c r="AT431" s="5"/>
      <c r="AU431" s="9"/>
      <c r="AV431" s="1"/>
      <c r="AW431" s="1"/>
    </row>
    <row r="432">
      <c r="A432" s="1"/>
      <c r="B432" s="5"/>
      <c r="C432" s="2"/>
      <c r="D432" s="2"/>
      <c r="E432" s="3"/>
      <c r="F432" s="5"/>
      <c r="G432" s="5"/>
      <c r="H432" s="5"/>
      <c r="I432" s="5"/>
      <c r="J432" s="5"/>
      <c r="K432" s="5"/>
      <c r="L432" s="5"/>
      <c r="M432" s="1"/>
      <c r="N432" s="1"/>
      <c r="O432" s="1"/>
      <c r="P432" s="1"/>
      <c r="Q432" s="1"/>
      <c r="R432" s="1"/>
      <c r="S432" s="1"/>
      <c r="T432" s="1"/>
      <c r="U432" s="5"/>
      <c r="V432" s="5"/>
      <c r="W432" s="5"/>
      <c r="X432" s="5"/>
      <c r="Y432" s="5"/>
      <c r="Z432" s="5"/>
      <c r="AA432" s="5"/>
      <c r="AB432" s="5"/>
      <c r="AC432" s="5"/>
      <c r="AD432" s="5"/>
      <c r="AE432" s="6"/>
      <c r="AF432" s="5"/>
      <c r="AG432" s="7"/>
      <c r="AH432" s="6"/>
      <c r="AI432" s="8"/>
      <c r="AJ432" s="5"/>
      <c r="AK432" s="5"/>
      <c r="AL432" s="5"/>
      <c r="AM432" s="5"/>
      <c r="AN432" s="5"/>
      <c r="AO432" s="5"/>
      <c r="AP432" s="5"/>
      <c r="AQ432" s="5"/>
      <c r="AR432" s="5"/>
      <c r="AS432" s="5"/>
      <c r="AT432" s="5"/>
      <c r="AU432" s="9"/>
      <c r="AV432" s="1"/>
      <c r="AW432" s="1"/>
    </row>
    <row r="433">
      <c r="A433" s="1"/>
      <c r="B433" s="5"/>
      <c r="C433" s="2"/>
      <c r="D433" s="2"/>
      <c r="E433" s="3"/>
      <c r="F433" s="5"/>
      <c r="G433" s="5"/>
      <c r="H433" s="5"/>
      <c r="I433" s="5"/>
      <c r="J433" s="5"/>
      <c r="K433" s="5"/>
      <c r="L433" s="5"/>
      <c r="M433" s="1"/>
      <c r="N433" s="1"/>
      <c r="O433" s="1"/>
      <c r="P433" s="1"/>
      <c r="Q433" s="1"/>
      <c r="R433" s="1"/>
      <c r="S433" s="1"/>
      <c r="T433" s="1"/>
      <c r="U433" s="5"/>
      <c r="V433" s="5"/>
      <c r="W433" s="5"/>
      <c r="X433" s="5"/>
      <c r="Y433" s="5"/>
      <c r="Z433" s="5"/>
      <c r="AA433" s="5"/>
      <c r="AB433" s="5"/>
      <c r="AC433" s="5"/>
      <c r="AD433" s="5"/>
      <c r="AE433" s="6"/>
      <c r="AF433" s="5"/>
      <c r="AG433" s="7"/>
      <c r="AH433" s="6"/>
      <c r="AI433" s="8"/>
      <c r="AJ433" s="5"/>
      <c r="AK433" s="5"/>
      <c r="AL433" s="5"/>
      <c r="AM433" s="5"/>
      <c r="AN433" s="5"/>
      <c r="AO433" s="5"/>
      <c r="AP433" s="5"/>
      <c r="AQ433" s="5"/>
      <c r="AR433" s="5"/>
      <c r="AS433" s="5"/>
      <c r="AT433" s="5"/>
      <c r="AU433" s="9"/>
      <c r="AV433" s="1"/>
      <c r="AW433" s="1"/>
    </row>
    <row r="434">
      <c r="A434" s="1"/>
      <c r="B434" s="5"/>
      <c r="C434" s="2"/>
      <c r="D434" s="2"/>
      <c r="E434" s="3"/>
      <c r="F434" s="5"/>
      <c r="G434" s="5"/>
      <c r="H434" s="5"/>
      <c r="I434" s="5"/>
      <c r="J434" s="5"/>
      <c r="K434" s="5"/>
      <c r="L434" s="5"/>
      <c r="M434" s="1"/>
      <c r="N434" s="1"/>
      <c r="O434" s="1"/>
      <c r="P434" s="1"/>
      <c r="Q434" s="1"/>
      <c r="R434" s="1"/>
      <c r="S434" s="1"/>
      <c r="T434" s="1"/>
      <c r="U434" s="5"/>
      <c r="V434" s="5"/>
      <c r="W434" s="5"/>
      <c r="X434" s="5"/>
      <c r="Y434" s="5"/>
      <c r="Z434" s="5"/>
      <c r="AA434" s="5"/>
      <c r="AB434" s="5"/>
      <c r="AC434" s="5"/>
      <c r="AD434" s="5"/>
      <c r="AE434" s="6"/>
      <c r="AF434" s="5"/>
      <c r="AG434" s="7"/>
      <c r="AH434" s="6"/>
      <c r="AI434" s="8"/>
      <c r="AJ434" s="5"/>
      <c r="AK434" s="5"/>
      <c r="AL434" s="5"/>
      <c r="AM434" s="5"/>
      <c r="AN434" s="5"/>
      <c r="AO434" s="5"/>
      <c r="AP434" s="5"/>
      <c r="AQ434" s="5"/>
      <c r="AR434" s="5"/>
      <c r="AS434" s="5"/>
      <c r="AT434" s="5"/>
      <c r="AU434" s="9"/>
      <c r="AV434" s="1"/>
      <c r="AW434" s="1"/>
    </row>
    <row r="435">
      <c r="A435" s="1"/>
      <c r="B435" s="5"/>
      <c r="C435" s="2"/>
      <c r="D435" s="2"/>
      <c r="E435" s="3"/>
      <c r="F435" s="5"/>
      <c r="G435" s="5"/>
      <c r="H435" s="5"/>
      <c r="I435" s="5"/>
      <c r="J435" s="5"/>
      <c r="K435" s="5"/>
      <c r="L435" s="5"/>
      <c r="M435" s="1"/>
      <c r="N435" s="1"/>
      <c r="O435" s="1"/>
      <c r="P435" s="1"/>
      <c r="Q435" s="1"/>
      <c r="R435" s="1"/>
      <c r="S435" s="1"/>
      <c r="T435" s="1"/>
      <c r="U435" s="5"/>
      <c r="V435" s="5"/>
      <c r="W435" s="5"/>
      <c r="X435" s="5"/>
      <c r="Y435" s="5"/>
      <c r="Z435" s="5"/>
      <c r="AA435" s="5"/>
      <c r="AB435" s="5"/>
      <c r="AC435" s="5"/>
      <c r="AD435" s="5"/>
      <c r="AE435" s="6"/>
      <c r="AF435" s="5"/>
      <c r="AG435" s="7"/>
      <c r="AH435" s="6"/>
      <c r="AI435" s="8"/>
      <c r="AJ435" s="5"/>
      <c r="AK435" s="5"/>
      <c r="AL435" s="5"/>
      <c r="AM435" s="5"/>
      <c r="AN435" s="5"/>
      <c r="AO435" s="5"/>
      <c r="AP435" s="5"/>
      <c r="AQ435" s="5"/>
      <c r="AR435" s="5"/>
      <c r="AS435" s="5"/>
      <c r="AT435" s="5"/>
      <c r="AU435" s="9"/>
      <c r="AV435" s="1"/>
      <c r="AW435" s="1"/>
    </row>
    <row r="436">
      <c r="A436" s="1"/>
      <c r="B436" s="5"/>
      <c r="C436" s="2"/>
      <c r="D436" s="2"/>
      <c r="E436" s="3"/>
      <c r="F436" s="5"/>
      <c r="G436" s="5"/>
      <c r="H436" s="5"/>
      <c r="I436" s="5"/>
      <c r="J436" s="5"/>
      <c r="K436" s="5"/>
      <c r="L436" s="5"/>
      <c r="M436" s="1"/>
      <c r="N436" s="1"/>
      <c r="O436" s="1"/>
      <c r="P436" s="1"/>
      <c r="Q436" s="1"/>
      <c r="R436" s="1"/>
      <c r="S436" s="1"/>
      <c r="T436" s="1"/>
      <c r="U436" s="5"/>
      <c r="V436" s="5"/>
      <c r="W436" s="5"/>
      <c r="X436" s="5"/>
      <c r="Y436" s="5"/>
      <c r="Z436" s="5"/>
      <c r="AA436" s="5"/>
      <c r="AB436" s="5"/>
      <c r="AC436" s="5"/>
      <c r="AD436" s="5"/>
      <c r="AE436" s="6"/>
      <c r="AF436" s="5"/>
      <c r="AG436" s="7"/>
      <c r="AH436" s="6"/>
      <c r="AI436" s="8"/>
      <c r="AJ436" s="5"/>
      <c r="AK436" s="5"/>
      <c r="AL436" s="5"/>
      <c r="AM436" s="5"/>
      <c r="AN436" s="5"/>
      <c r="AO436" s="5"/>
      <c r="AP436" s="5"/>
      <c r="AQ436" s="5"/>
      <c r="AR436" s="5"/>
      <c r="AS436" s="5"/>
      <c r="AT436" s="5"/>
      <c r="AU436" s="9"/>
      <c r="AV436" s="1"/>
      <c r="AW436" s="1"/>
    </row>
    <row r="437">
      <c r="A437" s="1"/>
      <c r="B437" s="5"/>
      <c r="C437" s="2"/>
      <c r="D437" s="2"/>
      <c r="E437" s="3"/>
      <c r="F437" s="5"/>
      <c r="G437" s="5"/>
      <c r="H437" s="5"/>
      <c r="I437" s="5"/>
      <c r="J437" s="5"/>
      <c r="K437" s="5"/>
      <c r="L437" s="5"/>
      <c r="M437" s="1"/>
      <c r="N437" s="1"/>
      <c r="O437" s="1"/>
      <c r="P437" s="1"/>
      <c r="Q437" s="1"/>
      <c r="R437" s="1"/>
      <c r="S437" s="1"/>
      <c r="T437" s="1"/>
      <c r="U437" s="5"/>
      <c r="V437" s="5"/>
      <c r="W437" s="5"/>
      <c r="X437" s="5"/>
      <c r="Y437" s="5"/>
      <c r="Z437" s="5"/>
      <c r="AA437" s="5"/>
      <c r="AB437" s="5"/>
      <c r="AC437" s="5"/>
      <c r="AD437" s="5"/>
      <c r="AE437" s="6"/>
      <c r="AF437" s="5"/>
      <c r="AG437" s="7"/>
      <c r="AH437" s="6"/>
      <c r="AI437" s="8"/>
      <c r="AJ437" s="5"/>
      <c r="AK437" s="5"/>
      <c r="AL437" s="5"/>
      <c r="AM437" s="5"/>
      <c r="AN437" s="5"/>
      <c r="AO437" s="5"/>
      <c r="AP437" s="5"/>
      <c r="AQ437" s="5"/>
      <c r="AR437" s="5"/>
      <c r="AS437" s="5"/>
      <c r="AT437" s="5"/>
      <c r="AU437" s="9"/>
      <c r="AV437" s="1"/>
      <c r="AW437" s="1"/>
    </row>
    <row r="438">
      <c r="A438" s="1"/>
      <c r="B438" s="5"/>
      <c r="C438" s="2"/>
      <c r="D438" s="2"/>
      <c r="E438" s="3"/>
      <c r="F438" s="5"/>
      <c r="G438" s="5"/>
      <c r="H438" s="5"/>
      <c r="I438" s="5"/>
      <c r="J438" s="5"/>
      <c r="K438" s="5"/>
      <c r="L438" s="5"/>
      <c r="M438" s="1"/>
      <c r="N438" s="1"/>
      <c r="O438" s="1"/>
      <c r="P438" s="1"/>
      <c r="Q438" s="1"/>
      <c r="R438" s="1"/>
      <c r="S438" s="1"/>
      <c r="T438" s="1"/>
      <c r="U438" s="5"/>
      <c r="V438" s="5"/>
      <c r="W438" s="5"/>
      <c r="X438" s="5"/>
      <c r="Y438" s="5"/>
      <c r="Z438" s="5"/>
      <c r="AA438" s="5"/>
      <c r="AB438" s="5"/>
      <c r="AC438" s="5"/>
      <c r="AD438" s="5"/>
      <c r="AE438" s="6"/>
      <c r="AF438" s="5"/>
      <c r="AG438" s="7"/>
      <c r="AH438" s="6"/>
      <c r="AI438" s="8"/>
      <c r="AJ438" s="5"/>
      <c r="AK438" s="5"/>
      <c r="AL438" s="5"/>
      <c r="AM438" s="5"/>
      <c r="AN438" s="5"/>
      <c r="AO438" s="5"/>
      <c r="AP438" s="5"/>
      <c r="AQ438" s="5"/>
      <c r="AR438" s="5"/>
      <c r="AS438" s="5"/>
      <c r="AT438" s="5"/>
      <c r="AU438" s="9"/>
      <c r="AV438" s="1"/>
      <c r="AW438" s="1"/>
    </row>
    <row r="439">
      <c r="A439" s="1"/>
      <c r="B439" s="5"/>
      <c r="C439" s="2"/>
      <c r="D439" s="2"/>
      <c r="E439" s="3"/>
      <c r="F439" s="5"/>
      <c r="G439" s="5"/>
      <c r="H439" s="5"/>
      <c r="I439" s="5"/>
      <c r="J439" s="5"/>
      <c r="K439" s="5"/>
      <c r="L439" s="5"/>
      <c r="M439" s="1"/>
      <c r="N439" s="1"/>
      <c r="O439" s="1"/>
      <c r="P439" s="1"/>
      <c r="Q439" s="1"/>
      <c r="R439" s="1"/>
      <c r="S439" s="1"/>
      <c r="T439" s="1"/>
      <c r="U439" s="5"/>
      <c r="V439" s="5"/>
      <c r="W439" s="5"/>
      <c r="X439" s="5"/>
      <c r="Y439" s="5"/>
      <c r="Z439" s="5"/>
      <c r="AA439" s="5"/>
      <c r="AB439" s="5"/>
      <c r="AC439" s="5"/>
      <c r="AD439" s="5"/>
      <c r="AE439" s="6"/>
      <c r="AF439" s="5"/>
      <c r="AG439" s="7"/>
      <c r="AH439" s="6"/>
      <c r="AI439" s="8"/>
      <c r="AJ439" s="5"/>
      <c r="AK439" s="5"/>
      <c r="AL439" s="5"/>
      <c r="AM439" s="5"/>
      <c r="AN439" s="5"/>
      <c r="AO439" s="5"/>
      <c r="AP439" s="5"/>
      <c r="AQ439" s="5"/>
      <c r="AR439" s="5"/>
      <c r="AS439" s="5"/>
      <c r="AT439" s="5"/>
      <c r="AU439" s="9"/>
      <c r="AV439" s="1"/>
      <c r="AW439" s="1"/>
    </row>
    <row r="440">
      <c r="A440" s="1"/>
      <c r="B440" s="5"/>
      <c r="C440" s="2"/>
      <c r="D440" s="2"/>
      <c r="E440" s="3"/>
      <c r="F440" s="5"/>
      <c r="G440" s="5"/>
      <c r="H440" s="5"/>
      <c r="I440" s="5"/>
      <c r="J440" s="5"/>
      <c r="K440" s="5"/>
      <c r="L440" s="5"/>
      <c r="M440" s="1"/>
      <c r="N440" s="1"/>
      <c r="O440" s="1"/>
      <c r="P440" s="1"/>
      <c r="Q440" s="1"/>
      <c r="R440" s="1"/>
      <c r="S440" s="1"/>
      <c r="T440" s="1"/>
      <c r="U440" s="5"/>
      <c r="V440" s="5"/>
      <c r="W440" s="5"/>
      <c r="X440" s="5"/>
      <c r="Y440" s="5"/>
      <c r="Z440" s="5"/>
      <c r="AA440" s="5"/>
      <c r="AB440" s="5"/>
      <c r="AC440" s="5"/>
      <c r="AD440" s="5"/>
      <c r="AE440" s="6"/>
      <c r="AF440" s="5"/>
      <c r="AG440" s="7"/>
      <c r="AH440" s="6"/>
      <c r="AI440" s="8"/>
      <c r="AJ440" s="5"/>
      <c r="AK440" s="5"/>
      <c r="AL440" s="5"/>
      <c r="AM440" s="5"/>
      <c r="AN440" s="5"/>
      <c r="AO440" s="5"/>
      <c r="AP440" s="5"/>
      <c r="AQ440" s="5"/>
      <c r="AR440" s="5"/>
      <c r="AS440" s="5"/>
      <c r="AT440" s="5"/>
      <c r="AU440" s="9"/>
      <c r="AV440" s="1"/>
      <c r="AW440" s="1"/>
    </row>
    <row r="441">
      <c r="A441" s="1"/>
      <c r="B441" s="5"/>
      <c r="C441" s="2"/>
      <c r="D441" s="2"/>
      <c r="E441" s="3"/>
      <c r="F441" s="5"/>
      <c r="G441" s="5"/>
      <c r="H441" s="5"/>
      <c r="I441" s="5"/>
      <c r="J441" s="5"/>
      <c r="K441" s="5"/>
      <c r="L441" s="5"/>
      <c r="M441" s="1"/>
      <c r="N441" s="1"/>
      <c r="O441" s="1"/>
      <c r="P441" s="1"/>
      <c r="Q441" s="1"/>
      <c r="R441" s="1"/>
      <c r="S441" s="1"/>
      <c r="T441" s="1"/>
      <c r="U441" s="5"/>
      <c r="V441" s="5"/>
      <c r="W441" s="5"/>
      <c r="X441" s="5"/>
      <c r="Y441" s="5"/>
      <c r="Z441" s="5"/>
      <c r="AA441" s="5"/>
      <c r="AB441" s="5"/>
      <c r="AC441" s="5"/>
      <c r="AD441" s="5"/>
      <c r="AE441" s="6"/>
      <c r="AF441" s="5"/>
      <c r="AG441" s="7"/>
      <c r="AH441" s="6"/>
      <c r="AI441" s="8"/>
      <c r="AJ441" s="5"/>
      <c r="AK441" s="5"/>
      <c r="AL441" s="5"/>
      <c r="AM441" s="5"/>
      <c r="AN441" s="5"/>
      <c r="AO441" s="5"/>
      <c r="AP441" s="5"/>
      <c r="AQ441" s="5"/>
      <c r="AR441" s="5"/>
      <c r="AS441" s="5"/>
      <c r="AT441" s="5"/>
      <c r="AU441" s="9"/>
      <c r="AV441" s="1"/>
      <c r="AW441" s="1"/>
    </row>
    <row r="442">
      <c r="A442" s="1"/>
      <c r="B442" s="5"/>
      <c r="C442" s="2"/>
      <c r="D442" s="2"/>
      <c r="E442" s="3"/>
      <c r="F442" s="5"/>
      <c r="G442" s="5"/>
      <c r="H442" s="5"/>
      <c r="I442" s="5"/>
      <c r="J442" s="5"/>
      <c r="K442" s="5"/>
      <c r="L442" s="5"/>
      <c r="M442" s="1"/>
      <c r="N442" s="1"/>
      <c r="O442" s="1"/>
      <c r="P442" s="1"/>
      <c r="Q442" s="1"/>
      <c r="R442" s="1"/>
      <c r="S442" s="1"/>
      <c r="T442" s="1"/>
      <c r="U442" s="5"/>
      <c r="V442" s="5"/>
      <c r="W442" s="5"/>
      <c r="X442" s="5"/>
      <c r="Y442" s="5"/>
      <c r="Z442" s="5"/>
      <c r="AA442" s="5"/>
      <c r="AB442" s="5"/>
      <c r="AC442" s="5"/>
      <c r="AD442" s="5"/>
      <c r="AE442" s="6"/>
      <c r="AF442" s="5"/>
      <c r="AG442" s="7"/>
      <c r="AH442" s="6"/>
      <c r="AI442" s="8"/>
      <c r="AJ442" s="5"/>
      <c r="AK442" s="5"/>
      <c r="AL442" s="5"/>
      <c r="AM442" s="5"/>
      <c r="AN442" s="5"/>
      <c r="AO442" s="5"/>
      <c r="AP442" s="5"/>
      <c r="AQ442" s="5"/>
      <c r="AR442" s="5"/>
      <c r="AS442" s="5"/>
      <c r="AT442" s="5"/>
      <c r="AU442" s="9"/>
      <c r="AV442" s="1"/>
      <c r="AW442" s="1"/>
    </row>
    <row r="443">
      <c r="A443" s="1"/>
      <c r="B443" s="5"/>
      <c r="C443" s="2"/>
      <c r="D443" s="2"/>
      <c r="E443" s="3"/>
      <c r="F443" s="5"/>
      <c r="G443" s="5"/>
      <c r="H443" s="5"/>
      <c r="I443" s="5"/>
      <c r="J443" s="5"/>
      <c r="K443" s="5"/>
      <c r="L443" s="5"/>
      <c r="M443" s="1"/>
      <c r="N443" s="1"/>
      <c r="O443" s="1"/>
      <c r="P443" s="1"/>
      <c r="Q443" s="1"/>
      <c r="R443" s="1"/>
      <c r="S443" s="1"/>
      <c r="T443" s="1"/>
      <c r="U443" s="5"/>
      <c r="V443" s="5"/>
      <c r="W443" s="5"/>
      <c r="X443" s="5"/>
      <c r="Y443" s="5"/>
      <c r="Z443" s="5"/>
      <c r="AA443" s="5"/>
      <c r="AB443" s="5"/>
      <c r="AC443" s="5"/>
      <c r="AD443" s="5"/>
      <c r="AE443" s="6"/>
      <c r="AF443" s="5"/>
      <c r="AG443" s="7"/>
      <c r="AH443" s="6"/>
      <c r="AI443" s="8"/>
      <c r="AJ443" s="5"/>
      <c r="AK443" s="5"/>
      <c r="AL443" s="5"/>
      <c r="AM443" s="5"/>
      <c r="AN443" s="5"/>
      <c r="AO443" s="5"/>
      <c r="AP443" s="5"/>
      <c r="AQ443" s="5"/>
      <c r="AR443" s="5"/>
      <c r="AS443" s="5"/>
      <c r="AT443" s="5"/>
      <c r="AU443" s="9"/>
      <c r="AV443" s="1"/>
      <c r="AW443" s="1"/>
    </row>
    <row r="444">
      <c r="A444" s="1"/>
      <c r="B444" s="5"/>
      <c r="C444" s="2"/>
      <c r="D444" s="2"/>
      <c r="E444" s="3"/>
      <c r="F444" s="5"/>
      <c r="G444" s="5"/>
      <c r="H444" s="5"/>
      <c r="I444" s="5"/>
      <c r="J444" s="5"/>
      <c r="K444" s="5"/>
      <c r="L444" s="5"/>
      <c r="M444" s="1"/>
      <c r="N444" s="1"/>
      <c r="O444" s="1"/>
      <c r="P444" s="1"/>
      <c r="Q444" s="1"/>
      <c r="R444" s="1"/>
      <c r="S444" s="1"/>
      <c r="T444" s="1"/>
      <c r="U444" s="5"/>
      <c r="V444" s="5"/>
      <c r="W444" s="5"/>
      <c r="X444" s="5"/>
      <c r="Y444" s="5"/>
      <c r="Z444" s="5"/>
      <c r="AA444" s="5"/>
      <c r="AB444" s="5"/>
      <c r="AC444" s="5"/>
      <c r="AD444" s="5"/>
      <c r="AE444" s="6"/>
      <c r="AF444" s="5"/>
      <c r="AG444" s="7"/>
      <c r="AH444" s="6"/>
      <c r="AI444" s="8"/>
      <c r="AJ444" s="5"/>
      <c r="AK444" s="5"/>
      <c r="AL444" s="5"/>
      <c r="AM444" s="5"/>
      <c r="AN444" s="5"/>
      <c r="AO444" s="5"/>
      <c r="AP444" s="5"/>
      <c r="AQ444" s="5"/>
      <c r="AR444" s="5"/>
      <c r="AS444" s="5"/>
      <c r="AT444" s="5"/>
      <c r="AU444" s="9"/>
      <c r="AV444" s="1"/>
      <c r="AW444" s="1"/>
    </row>
    <row r="445">
      <c r="A445" s="1"/>
      <c r="B445" s="5"/>
      <c r="C445" s="2"/>
      <c r="D445" s="2"/>
      <c r="E445" s="3"/>
      <c r="F445" s="5"/>
      <c r="G445" s="5"/>
      <c r="H445" s="5"/>
      <c r="I445" s="5"/>
      <c r="J445" s="5"/>
      <c r="K445" s="5"/>
      <c r="L445" s="5"/>
      <c r="M445" s="1"/>
      <c r="N445" s="1"/>
      <c r="O445" s="1"/>
      <c r="P445" s="1"/>
      <c r="Q445" s="1"/>
      <c r="R445" s="1"/>
      <c r="S445" s="1"/>
      <c r="T445" s="1"/>
      <c r="U445" s="5"/>
      <c r="V445" s="5"/>
      <c r="W445" s="5"/>
      <c r="X445" s="5"/>
      <c r="Y445" s="5"/>
      <c r="Z445" s="5"/>
      <c r="AA445" s="5"/>
      <c r="AB445" s="5"/>
      <c r="AC445" s="5"/>
      <c r="AD445" s="5"/>
      <c r="AE445" s="6"/>
      <c r="AF445" s="5"/>
      <c r="AG445" s="7"/>
      <c r="AH445" s="6"/>
      <c r="AI445" s="8"/>
      <c r="AJ445" s="5"/>
      <c r="AK445" s="5"/>
      <c r="AL445" s="5"/>
      <c r="AM445" s="5"/>
      <c r="AN445" s="5"/>
      <c r="AO445" s="5"/>
      <c r="AP445" s="5"/>
      <c r="AQ445" s="5"/>
      <c r="AR445" s="5"/>
      <c r="AS445" s="5"/>
      <c r="AT445" s="5"/>
      <c r="AU445" s="9"/>
      <c r="AV445" s="1"/>
      <c r="AW445" s="1"/>
    </row>
    <row r="446">
      <c r="A446" s="1"/>
      <c r="B446" s="5"/>
      <c r="C446" s="2"/>
      <c r="D446" s="2"/>
      <c r="E446" s="3"/>
      <c r="F446" s="5"/>
      <c r="G446" s="5"/>
      <c r="H446" s="5"/>
      <c r="I446" s="5"/>
      <c r="J446" s="5"/>
      <c r="K446" s="5"/>
      <c r="L446" s="5"/>
      <c r="M446" s="1"/>
      <c r="N446" s="1"/>
      <c r="O446" s="1"/>
      <c r="P446" s="1"/>
      <c r="Q446" s="1"/>
      <c r="R446" s="1"/>
      <c r="S446" s="1"/>
      <c r="T446" s="1"/>
      <c r="U446" s="5"/>
      <c r="V446" s="5"/>
      <c r="W446" s="5"/>
      <c r="X446" s="5"/>
      <c r="Y446" s="5"/>
      <c r="Z446" s="5"/>
      <c r="AA446" s="5"/>
      <c r="AB446" s="5"/>
      <c r="AC446" s="5"/>
      <c r="AD446" s="5"/>
      <c r="AE446" s="6"/>
      <c r="AF446" s="5"/>
      <c r="AG446" s="7"/>
      <c r="AH446" s="6"/>
      <c r="AI446" s="8"/>
      <c r="AJ446" s="5"/>
      <c r="AK446" s="5"/>
      <c r="AL446" s="5"/>
      <c r="AM446" s="5"/>
      <c r="AN446" s="5"/>
      <c r="AO446" s="5"/>
      <c r="AP446" s="5"/>
      <c r="AQ446" s="5"/>
      <c r="AR446" s="5"/>
      <c r="AS446" s="5"/>
      <c r="AT446" s="5"/>
      <c r="AU446" s="9"/>
      <c r="AV446" s="1"/>
      <c r="AW446" s="1"/>
    </row>
    <row r="447">
      <c r="A447" s="1"/>
      <c r="B447" s="5"/>
      <c r="C447" s="2"/>
      <c r="D447" s="2"/>
      <c r="E447" s="3"/>
      <c r="F447" s="5"/>
      <c r="G447" s="5"/>
      <c r="H447" s="5"/>
      <c r="I447" s="5"/>
      <c r="J447" s="5"/>
      <c r="K447" s="5"/>
      <c r="L447" s="5"/>
      <c r="M447" s="1"/>
      <c r="N447" s="1"/>
      <c r="O447" s="1"/>
      <c r="P447" s="1"/>
      <c r="Q447" s="1"/>
      <c r="R447" s="1"/>
      <c r="S447" s="1"/>
      <c r="T447" s="1"/>
      <c r="U447" s="5"/>
      <c r="V447" s="5"/>
      <c r="W447" s="5"/>
      <c r="X447" s="5"/>
      <c r="Y447" s="5"/>
      <c r="Z447" s="5"/>
      <c r="AA447" s="5"/>
      <c r="AB447" s="5"/>
      <c r="AC447" s="5"/>
      <c r="AD447" s="5"/>
      <c r="AE447" s="6"/>
      <c r="AF447" s="5"/>
      <c r="AG447" s="7"/>
      <c r="AH447" s="6"/>
      <c r="AI447" s="8"/>
      <c r="AJ447" s="5"/>
      <c r="AK447" s="5"/>
      <c r="AL447" s="5"/>
      <c r="AM447" s="5"/>
      <c r="AN447" s="5"/>
      <c r="AO447" s="5"/>
      <c r="AP447" s="5"/>
      <c r="AQ447" s="5"/>
      <c r="AR447" s="5"/>
      <c r="AS447" s="5"/>
      <c r="AT447" s="5"/>
      <c r="AU447" s="9"/>
      <c r="AV447" s="1"/>
      <c r="AW447" s="1"/>
    </row>
    <row r="448">
      <c r="A448" s="1"/>
      <c r="B448" s="5"/>
      <c r="C448" s="2"/>
      <c r="D448" s="2"/>
      <c r="E448" s="3"/>
      <c r="F448" s="5"/>
      <c r="G448" s="5"/>
      <c r="H448" s="5"/>
      <c r="I448" s="5"/>
      <c r="J448" s="5"/>
      <c r="K448" s="5"/>
      <c r="L448" s="5"/>
      <c r="M448" s="1"/>
      <c r="N448" s="1"/>
      <c r="O448" s="1"/>
      <c r="P448" s="1"/>
      <c r="Q448" s="1"/>
      <c r="R448" s="1"/>
      <c r="S448" s="1"/>
      <c r="T448" s="1"/>
      <c r="U448" s="5"/>
      <c r="V448" s="5"/>
      <c r="W448" s="5"/>
      <c r="X448" s="5"/>
      <c r="Y448" s="5"/>
      <c r="Z448" s="5"/>
      <c r="AA448" s="5"/>
      <c r="AB448" s="5"/>
      <c r="AC448" s="5"/>
      <c r="AD448" s="5"/>
      <c r="AE448" s="6"/>
      <c r="AF448" s="5"/>
      <c r="AG448" s="7"/>
      <c r="AH448" s="6"/>
      <c r="AI448" s="8"/>
      <c r="AJ448" s="5"/>
      <c r="AK448" s="5"/>
      <c r="AL448" s="5"/>
      <c r="AM448" s="5"/>
      <c r="AN448" s="5"/>
      <c r="AO448" s="5"/>
      <c r="AP448" s="5"/>
      <c r="AQ448" s="5"/>
      <c r="AR448" s="5"/>
      <c r="AS448" s="5"/>
      <c r="AT448" s="5"/>
      <c r="AU448" s="9"/>
      <c r="AV448" s="1"/>
      <c r="AW448" s="1"/>
    </row>
    <row r="449">
      <c r="A449" s="1"/>
      <c r="B449" s="5"/>
      <c r="C449" s="2"/>
      <c r="D449" s="2"/>
      <c r="E449" s="3"/>
      <c r="F449" s="5"/>
      <c r="G449" s="5"/>
      <c r="H449" s="5"/>
      <c r="I449" s="5"/>
      <c r="J449" s="5"/>
      <c r="K449" s="5"/>
      <c r="L449" s="5"/>
      <c r="M449" s="1"/>
      <c r="N449" s="1"/>
      <c r="O449" s="1"/>
      <c r="P449" s="1"/>
      <c r="Q449" s="1"/>
      <c r="R449" s="1"/>
      <c r="S449" s="1"/>
      <c r="T449" s="1"/>
      <c r="U449" s="5"/>
      <c r="V449" s="5"/>
      <c r="W449" s="5"/>
      <c r="X449" s="5"/>
      <c r="Y449" s="5"/>
      <c r="Z449" s="5"/>
      <c r="AA449" s="5"/>
      <c r="AB449" s="5"/>
      <c r="AC449" s="5"/>
      <c r="AD449" s="5"/>
      <c r="AE449" s="6"/>
      <c r="AF449" s="5"/>
      <c r="AG449" s="7"/>
      <c r="AH449" s="6"/>
      <c r="AI449" s="8"/>
      <c r="AJ449" s="5"/>
      <c r="AK449" s="5"/>
      <c r="AL449" s="5"/>
      <c r="AM449" s="5"/>
      <c r="AN449" s="5"/>
      <c r="AO449" s="5"/>
      <c r="AP449" s="5"/>
      <c r="AQ449" s="5"/>
      <c r="AR449" s="5"/>
      <c r="AS449" s="5"/>
      <c r="AT449" s="5"/>
      <c r="AU449" s="9"/>
      <c r="AV449" s="1"/>
      <c r="AW449" s="1"/>
    </row>
    <row r="450">
      <c r="A450" s="1"/>
      <c r="B450" s="5"/>
      <c r="C450" s="2"/>
      <c r="D450" s="2"/>
      <c r="E450" s="3"/>
      <c r="F450" s="5"/>
      <c r="G450" s="5"/>
      <c r="H450" s="5"/>
      <c r="I450" s="5"/>
      <c r="J450" s="5"/>
      <c r="K450" s="5"/>
      <c r="L450" s="5"/>
      <c r="M450" s="1"/>
      <c r="N450" s="1"/>
      <c r="O450" s="1"/>
      <c r="P450" s="1"/>
      <c r="Q450" s="1"/>
      <c r="R450" s="1"/>
      <c r="S450" s="1"/>
      <c r="T450" s="1"/>
      <c r="U450" s="5"/>
      <c r="V450" s="5"/>
      <c r="W450" s="5"/>
      <c r="X450" s="5"/>
      <c r="Y450" s="5"/>
      <c r="Z450" s="5"/>
      <c r="AA450" s="5"/>
      <c r="AB450" s="5"/>
      <c r="AC450" s="5"/>
      <c r="AD450" s="5"/>
      <c r="AE450" s="6"/>
      <c r="AF450" s="5"/>
      <c r="AG450" s="7"/>
      <c r="AH450" s="6"/>
      <c r="AI450" s="8"/>
      <c r="AJ450" s="5"/>
      <c r="AK450" s="5"/>
      <c r="AL450" s="5"/>
      <c r="AM450" s="5"/>
      <c r="AN450" s="5"/>
      <c r="AO450" s="5"/>
      <c r="AP450" s="5"/>
      <c r="AQ450" s="5"/>
      <c r="AR450" s="5"/>
      <c r="AS450" s="5"/>
      <c r="AT450" s="5"/>
      <c r="AU450" s="9"/>
      <c r="AV450" s="1"/>
      <c r="AW450" s="1"/>
    </row>
    <row r="451">
      <c r="A451" s="1"/>
      <c r="B451" s="5"/>
      <c r="C451" s="2"/>
      <c r="D451" s="2"/>
      <c r="E451" s="3"/>
      <c r="F451" s="5"/>
      <c r="G451" s="5"/>
      <c r="H451" s="5"/>
      <c r="I451" s="5"/>
      <c r="J451" s="5"/>
      <c r="K451" s="5"/>
      <c r="L451" s="5"/>
      <c r="M451" s="1"/>
      <c r="N451" s="1"/>
      <c r="O451" s="1"/>
      <c r="P451" s="1"/>
      <c r="Q451" s="1"/>
      <c r="R451" s="1"/>
      <c r="S451" s="1"/>
      <c r="T451" s="1"/>
      <c r="U451" s="5"/>
      <c r="V451" s="5"/>
      <c r="W451" s="5"/>
      <c r="X451" s="5"/>
      <c r="Y451" s="5"/>
      <c r="Z451" s="5"/>
      <c r="AA451" s="5"/>
      <c r="AB451" s="5"/>
      <c r="AC451" s="5"/>
      <c r="AD451" s="5"/>
      <c r="AE451" s="6"/>
      <c r="AF451" s="5"/>
      <c r="AG451" s="7"/>
      <c r="AH451" s="6"/>
      <c r="AI451" s="8"/>
      <c r="AJ451" s="5"/>
      <c r="AK451" s="5"/>
      <c r="AL451" s="5"/>
      <c r="AM451" s="5"/>
      <c r="AN451" s="5"/>
      <c r="AO451" s="5"/>
      <c r="AP451" s="5"/>
      <c r="AQ451" s="5"/>
      <c r="AR451" s="5"/>
      <c r="AS451" s="5"/>
      <c r="AT451" s="5"/>
      <c r="AU451" s="9"/>
      <c r="AV451" s="1"/>
      <c r="AW451" s="1"/>
    </row>
    <row r="452">
      <c r="A452" s="1"/>
      <c r="B452" s="5"/>
      <c r="C452" s="2"/>
      <c r="D452" s="2"/>
      <c r="E452" s="3"/>
      <c r="F452" s="5"/>
      <c r="G452" s="5"/>
      <c r="H452" s="5"/>
      <c r="I452" s="5"/>
      <c r="J452" s="5"/>
      <c r="K452" s="5"/>
      <c r="L452" s="5"/>
      <c r="M452" s="1"/>
      <c r="N452" s="1"/>
      <c r="O452" s="1"/>
      <c r="P452" s="1"/>
      <c r="Q452" s="1"/>
      <c r="R452" s="1"/>
      <c r="S452" s="1"/>
      <c r="T452" s="1"/>
      <c r="U452" s="5"/>
      <c r="V452" s="5"/>
      <c r="W452" s="5"/>
      <c r="X452" s="5"/>
      <c r="Y452" s="5"/>
      <c r="Z452" s="5"/>
      <c r="AA452" s="5"/>
      <c r="AB452" s="5"/>
      <c r="AC452" s="5"/>
      <c r="AD452" s="5"/>
      <c r="AE452" s="6"/>
      <c r="AF452" s="5"/>
      <c r="AG452" s="7"/>
      <c r="AH452" s="6"/>
      <c r="AI452" s="8"/>
      <c r="AJ452" s="5"/>
      <c r="AK452" s="5"/>
      <c r="AL452" s="5"/>
      <c r="AM452" s="5"/>
      <c r="AN452" s="5"/>
      <c r="AO452" s="5"/>
      <c r="AP452" s="5"/>
      <c r="AQ452" s="5"/>
      <c r="AR452" s="5"/>
      <c r="AS452" s="5"/>
      <c r="AT452" s="5"/>
      <c r="AU452" s="9"/>
      <c r="AV452" s="1"/>
      <c r="AW452" s="1"/>
    </row>
    <row r="453">
      <c r="A453" s="1"/>
      <c r="B453" s="5"/>
      <c r="C453" s="2"/>
      <c r="D453" s="2"/>
      <c r="E453" s="3"/>
      <c r="F453" s="5"/>
      <c r="G453" s="5"/>
      <c r="H453" s="5"/>
      <c r="I453" s="5"/>
      <c r="J453" s="5"/>
      <c r="K453" s="5"/>
      <c r="L453" s="5"/>
      <c r="M453" s="1"/>
      <c r="N453" s="1"/>
      <c r="O453" s="1"/>
      <c r="P453" s="1"/>
      <c r="Q453" s="1"/>
      <c r="R453" s="1"/>
      <c r="S453" s="1"/>
      <c r="T453" s="1"/>
      <c r="U453" s="5"/>
      <c r="V453" s="5"/>
      <c r="W453" s="5"/>
      <c r="X453" s="5"/>
      <c r="Y453" s="5"/>
      <c r="Z453" s="5"/>
      <c r="AA453" s="5"/>
      <c r="AB453" s="5"/>
      <c r="AC453" s="5"/>
      <c r="AD453" s="5"/>
      <c r="AE453" s="6"/>
      <c r="AF453" s="5"/>
      <c r="AG453" s="7"/>
      <c r="AH453" s="6"/>
      <c r="AI453" s="8"/>
      <c r="AJ453" s="5"/>
      <c r="AK453" s="5"/>
      <c r="AL453" s="5"/>
      <c r="AM453" s="5"/>
      <c r="AN453" s="5"/>
      <c r="AO453" s="5"/>
      <c r="AP453" s="5"/>
      <c r="AQ453" s="5"/>
      <c r="AR453" s="5"/>
      <c r="AS453" s="5"/>
      <c r="AT453" s="5"/>
      <c r="AU453" s="9"/>
      <c r="AV453" s="1"/>
      <c r="AW453" s="1"/>
    </row>
    <row r="454">
      <c r="A454" s="1"/>
      <c r="B454" s="5"/>
      <c r="C454" s="2"/>
      <c r="D454" s="2"/>
      <c r="E454" s="3"/>
      <c r="F454" s="5"/>
      <c r="G454" s="5"/>
      <c r="H454" s="5"/>
      <c r="I454" s="5"/>
      <c r="J454" s="5"/>
      <c r="K454" s="5"/>
      <c r="L454" s="5"/>
      <c r="M454" s="1"/>
      <c r="N454" s="1"/>
      <c r="O454" s="1"/>
      <c r="P454" s="1"/>
      <c r="Q454" s="1"/>
      <c r="R454" s="1"/>
      <c r="S454" s="1"/>
      <c r="T454" s="1"/>
      <c r="U454" s="5"/>
      <c r="V454" s="5"/>
      <c r="W454" s="5"/>
      <c r="X454" s="5"/>
      <c r="Y454" s="5"/>
      <c r="Z454" s="5"/>
      <c r="AA454" s="5"/>
      <c r="AB454" s="5"/>
      <c r="AC454" s="5"/>
      <c r="AD454" s="5"/>
      <c r="AE454" s="6"/>
      <c r="AF454" s="5"/>
      <c r="AG454" s="7"/>
      <c r="AH454" s="6"/>
      <c r="AI454" s="8"/>
      <c r="AJ454" s="5"/>
      <c r="AK454" s="5"/>
      <c r="AL454" s="5"/>
      <c r="AM454" s="5"/>
      <c r="AN454" s="5"/>
      <c r="AO454" s="5"/>
      <c r="AP454" s="5"/>
      <c r="AQ454" s="5"/>
      <c r="AR454" s="5"/>
      <c r="AS454" s="5"/>
      <c r="AT454" s="5"/>
      <c r="AU454" s="9"/>
      <c r="AV454" s="1"/>
      <c r="AW454" s="1"/>
    </row>
    <row r="455">
      <c r="A455" s="1"/>
      <c r="B455" s="5"/>
      <c r="C455" s="2"/>
      <c r="D455" s="2"/>
      <c r="E455" s="3"/>
      <c r="F455" s="5"/>
      <c r="G455" s="5"/>
      <c r="H455" s="5"/>
      <c r="I455" s="5"/>
      <c r="J455" s="5"/>
      <c r="K455" s="5"/>
      <c r="L455" s="5"/>
      <c r="M455" s="1"/>
      <c r="N455" s="1"/>
      <c r="O455" s="1"/>
      <c r="P455" s="1"/>
      <c r="Q455" s="1"/>
      <c r="R455" s="1"/>
      <c r="S455" s="1"/>
      <c r="T455" s="1"/>
      <c r="U455" s="5"/>
      <c r="V455" s="5"/>
      <c r="W455" s="5"/>
      <c r="X455" s="5"/>
      <c r="Y455" s="5"/>
      <c r="Z455" s="5"/>
      <c r="AA455" s="5"/>
      <c r="AB455" s="5"/>
      <c r="AC455" s="5"/>
      <c r="AD455" s="5"/>
      <c r="AE455" s="6"/>
      <c r="AF455" s="5"/>
      <c r="AG455" s="7"/>
      <c r="AH455" s="6"/>
      <c r="AI455" s="8"/>
      <c r="AJ455" s="5"/>
      <c r="AK455" s="5"/>
      <c r="AL455" s="5"/>
      <c r="AM455" s="5"/>
      <c r="AN455" s="5"/>
      <c r="AO455" s="5"/>
      <c r="AP455" s="5"/>
      <c r="AQ455" s="5"/>
      <c r="AR455" s="5"/>
      <c r="AS455" s="5"/>
      <c r="AT455" s="5"/>
      <c r="AU455" s="9"/>
      <c r="AV455" s="1"/>
      <c r="AW455" s="1"/>
    </row>
    <row r="456">
      <c r="A456" s="1"/>
      <c r="B456" s="5"/>
      <c r="C456" s="2"/>
      <c r="D456" s="2"/>
      <c r="E456" s="3"/>
      <c r="F456" s="5"/>
      <c r="G456" s="5"/>
      <c r="H456" s="5"/>
      <c r="I456" s="5"/>
      <c r="J456" s="5"/>
      <c r="K456" s="5"/>
      <c r="L456" s="5"/>
      <c r="M456" s="1"/>
      <c r="N456" s="1"/>
      <c r="O456" s="1"/>
      <c r="P456" s="1"/>
      <c r="Q456" s="1"/>
      <c r="R456" s="1"/>
      <c r="S456" s="1"/>
      <c r="T456" s="1"/>
      <c r="U456" s="5"/>
      <c r="V456" s="5"/>
      <c r="W456" s="5"/>
      <c r="X456" s="5"/>
      <c r="Y456" s="5"/>
      <c r="Z456" s="5"/>
      <c r="AA456" s="5"/>
      <c r="AB456" s="5"/>
      <c r="AC456" s="5"/>
      <c r="AD456" s="5"/>
      <c r="AE456" s="6"/>
      <c r="AF456" s="5"/>
      <c r="AG456" s="7"/>
      <c r="AH456" s="6"/>
      <c r="AI456" s="8"/>
      <c r="AJ456" s="5"/>
      <c r="AK456" s="5"/>
      <c r="AL456" s="5"/>
      <c r="AM456" s="5"/>
      <c r="AN456" s="5"/>
      <c r="AO456" s="5"/>
      <c r="AP456" s="5"/>
      <c r="AQ456" s="5"/>
      <c r="AR456" s="5"/>
      <c r="AS456" s="5"/>
      <c r="AT456" s="5"/>
      <c r="AU456" s="9"/>
      <c r="AV456" s="1"/>
      <c r="AW456" s="1"/>
    </row>
    <row r="457">
      <c r="A457" s="1"/>
      <c r="B457" s="5"/>
      <c r="C457" s="2"/>
      <c r="D457" s="2"/>
      <c r="E457" s="3"/>
      <c r="F457" s="5"/>
      <c r="G457" s="5"/>
      <c r="H457" s="5"/>
      <c r="I457" s="5"/>
      <c r="J457" s="5"/>
      <c r="K457" s="5"/>
      <c r="L457" s="5"/>
      <c r="M457" s="1"/>
      <c r="N457" s="1"/>
      <c r="O457" s="1"/>
      <c r="P457" s="1"/>
      <c r="Q457" s="1"/>
      <c r="R457" s="1"/>
      <c r="S457" s="1"/>
      <c r="T457" s="1"/>
      <c r="U457" s="5"/>
      <c r="V457" s="5"/>
      <c r="W457" s="5"/>
      <c r="X457" s="5"/>
      <c r="Y457" s="5"/>
      <c r="Z457" s="5"/>
      <c r="AA457" s="5"/>
      <c r="AB457" s="5"/>
      <c r="AC457" s="5"/>
      <c r="AD457" s="5"/>
      <c r="AE457" s="6"/>
      <c r="AF457" s="5"/>
      <c r="AG457" s="7"/>
      <c r="AH457" s="6"/>
      <c r="AI457" s="8"/>
      <c r="AJ457" s="5"/>
      <c r="AK457" s="5"/>
      <c r="AL457" s="5"/>
      <c r="AM457" s="5"/>
      <c r="AN457" s="5"/>
      <c r="AO457" s="5"/>
      <c r="AP457" s="5"/>
      <c r="AQ457" s="5"/>
      <c r="AR457" s="5"/>
      <c r="AS457" s="5"/>
      <c r="AT457" s="5"/>
      <c r="AU457" s="9"/>
      <c r="AV457" s="1"/>
      <c r="AW457" s="1"/>
    </row>
    <row r="458">
      <c r="A458" s="1"/>
      <c r="B458" s="5"/>
      <c r="C458" s="2"/>
      <c r="D458" s="2"/>
      <c r="E458" s="3"/>
      <c r="F458" s="5"/>
      <c r="G458" s="5"/>
      <c r="H458" s="5"/>
      <c r="I458" s="5"/>
      <c r="J458" s="5"/>
      <c r="K458" s="5"/>
      <c r="L458" s="5"/>
      <c r="M458" s="1"/>
      <c r="N458" s="1"/>
      <c r="O458" s="1"/>
      <c r="P458" s="1"/>
      <c r="Q458" s="1"/>
      <c r="R458" s="1"/>
      <c r="S458" s="1"/>
      <c r="T458" s="1"/>
      <c r="U458" s="5"/>
      <c r="V458" s="5"/>
      <c r="W458" s="5"/>
      <c r="X458" s="5"/>
      <c r="Y458" s="5"/>
      <c r="Z458" s="5"/>
      <c r="AA458" s="5"/>
      <c r="AB458" s="5"/>
      <c r="AC458" s="5"/>
      <c r="AD458" s="5"/>
      <c r="AE458" s="6"/>
      <c r="AF458" s="5"/>
      <c r="AG458" s="7"/>
      <c r="AH458" s="6"/>
      <c r="AI458" s="8"/>
      <c r="AJ458" s="5"/>
      <c r="AK458" s="5"/>
      <c r="AL458" s="5"/>
      <c r="AM458" s="5"/>
      <c r="AN458" s="5"/>
      <c r="AO458" s="5"/>
      <c r="AP458" s="5"/>
      <c r="AQ458" s="5"/>
      <c r="AR458" s="5"/>
      <c r="AS458" s="5"/>
      <c r="AT458" s="5"/>
      <c r="AU458" s="9"/>
      <c r="AV458" s="1"/>
      <c r="AW458" s="1"/>
    </row>
    <row r="459">
      <c r="A459" s="1"/>
      <c r="B459" s="5"/>
      <c r="C459" s="2"/>
      <c r="D459" s="2"/>
      <c r="E459" s="3"/>
      <c r="F459" s="5"/>
      <c r="G459" s="5"/>
      <c r="H459" s="5"/>
      <c r="I459" s="5"/>
      <c r="J459" s="5"/>
      <c r="K459" s="5"/>
      <c r="L459" s="5"/>
      <c r="M459" s="1"/>
      <c r="N459" s="1"/>
      <c r="O459" s="1"/>
      <c r="P459" s="1"/>
      <c r="Q459" s="1"/>
      <c r="R459" s="1"/>
      <c r="S459" s="1"/>
      <c r="T459" s="1"/>
      <c r="U459" s="5"/>
      <c r="V459" s="5"/>
      <c r="W459" s="5"/>
      <c r="X459" s="5"/>
      <c r="Y459" s="5"/>
      <c r="Z459" s="5"/>
      <c r="AA459" s="5"/>
      <c r="AB459" s="5"/>
      <c r="AC459" s="5"/>
      <c r="AD459" s="5"/>
      <c r="AE459" s="6"/>
      <c r="AF459" s="5"/>
      <c r="AG459" s="7"/>
      <c r="AH459" s="6"/>
      <c r="AI459" s="8"/>
      <c r="AJ459" s="5"/>
      <c r="AK459" s="5"/>
      <c r="AL459" s="5"/>
      <c r="AM459" s="5"/>
      <c r="AN459" s="5"/>
      <c r="AO459" s="5"/>
      <c r="AP459" s="5"/>
      <c r="AQ459" s="5"/>
      <c r="AR459" s="5"/>
      <c r="AS459" s="5"/>
      <c r="AT459" s="5"/>
      <c r="AU459" s="9"/>
      <c r="AV459" s="1"/>
      <c r="AW459" s="1"/>
    </row>
    <row r="460">
      <c r="A460" s="1"/>
      <c r="B460" s="5"/>
      <c r="C460" s="2"/>
      <c r="D460" s="2"/>
      <c r="E460" s="3"/>
      <c r="F460" s="5"/>
      <c r="G460" s="5"/>
      <c r="H460" s="5"/>
      <c r="I460" s="5"/>
      <c r="J460" s="5"/>
      <c r="K460" s="5"/>
      <c r="L460" s="5"/>
      <c r="M460" s="1"/>
      <c r="N460" s="1"/>
      <c r="O460" s="1"/>
      <c r="P460" s="1"/>
      <c r="Q460" s="1"/>
      <c r="R460" s="1"/>
      <c r="S460" s="1"/>
      <c r="T460" s="1"/>
      <c r="U460" s="5"/>
      <c r="V460" s="5"/>
      <c r="W460" s="5"/>
      <c r="X460" s="5"/>
      <c r="Y460" s="5"/>
      <c r="Z460" s="5"/>
      <c r="AA460" s="5"/>
      <c r="AB460" s="5"/>
      <c r="AC460" s="5"/>
      <c r="AD460" s="5"/>
      <c r="AE460" s="6"/>
      <c r="AF460" s="5"/>
      <c r="AG460" s="7"/>
      <c r="AH460" s="6"/>
      <c r="AI460" s="8"/>
      <c r="AJ460" s="5"/>
      <c r="AK460" s="5"/>
      <c r="AL460" s="5"/>
      <c r="AM460" s="5"/>
      <c r="AN460" s="5"/>
      <c r="AO460" s="5"/>
      <c r="AP460" s="5"/>
      <c r="AQ460" s="5"/>
      <c r="AR460" s="5"/>
      <c r="AS460" s="5"/>
      <c r="AT460" s="5"/>
      <c r="AU460" s="9"/>
      <c r="AV460" s="1"/>
      <c r="AW460" s="1"/>
    </row>
    <row r="461">
      <c r="A461" s="1"/>
      <c r="B461" s="5"/>
      <c r="C461" s="2"/>
      <c r="D461" s="2"/>
      <c r="E461" s="3"/>
      <c r="F461" s="5"/>
      <c r="G461" s="5"/>
      <c r="H461" s="5"/>
      <c r="I461" s="5"/>
      <c r="J461" s="5"/>
      <c r="K461" s="5"/>
      <c r="L461" s="5"/>
      <c r="M461" s="1"/>
      <c r="N461" s="1"/>
      <c r="O461" s="1"/>
      <c r="P461" s="1"/>
      <c r="Q461" s="1"/>
      <c r="R461" s="1"/>
      <c r="S461" s="1"/>
      <c r="T461" s="1"/>
      <c r="U461" s="5"/>
      <c r="V461" s="5"/>
      <c r="W461" s="5"/>
      <c r="X461" s="5"/>
      <c r="Y461" s="5"/>
      <c r="Z461" s="5"/>
      <c r="AA461" s="5"/>
      <c r="AB461" s="5"/>
      <c r="AC461" s="5"/>
      <c r="AD461" s="5"/>
      <c r="AE461" s="6"/>
      <c r="AF461" s="5"/>
      <c r="AG461" s="7"/>
      <c r="AH461" s="6"/>
      <c r="AI461" s="8"/>
      <c r="AJ461" s="5"/>
      <c r="AK461" s="5"/>
      <c r="AL461" s="5"/>
      <c r="AM461" s="5"/>
      <c r="AN461" s="5"/>
      <c r="AO461" s="5"/>
      <c r="AP461" s="5"/>
      <c r="AQ461" s="5"/>
      <c r="AR461" s="5"/>
      <c r="AS461" s="5"/>
      <c r="AT461" s="5"/>
      <c r="AU461" s="9"/>
      <c r="AV461" s="1"/>
      <c r="AW461" s="1"/>
    </row>
    <row r="462">
      <c r="A462" s="1"/>
      <c r="B462" s="5"/>
      <c r="C462" s="2"/>
      <c r="D462" s="2"/>
      <c r="E462" s="3"/>
      <c r="F462" s="5"/>
      <c r="G462" s="5"/>
      <c r="H462" s="5"/>
      <c r="I462" s="5"/>
      <c r="J462" s="5"/>
      <c r="K462" s="5"/>
      <c r="L462" s="5"/>
      <c r="M462" s="1"/>
      <c r="N462" s="1"/>
      <c r="O462" s="1"/>
      <c r="P462" s="1"/>
      <c r="Q462" s="1"/>
      <c r="R462" s="1"/>
      <c r="S462" s="1"/>
      <c r="T462" s="1"/>
      <c r="U462" s="5"/>
      <c r="V462" s="5"/>
      <c r="W462" s="5"/>
      <c r="X462" s="5"/>
      <c r="Y462" s="5"/>
      <c r="Z462" s="5"/>
      <c r="AA462" s="5"/>
      <c r="AB462" s="5"/>
      <c r="AC462" s="5"/>
      <c r="AD462" s="5"/>
      <c r="AE462" s="6"/>
      <c r="AF462" s="5"/>
      <c r="AG462" s="7"/>
      <c r="AH462" s="6"/>
      <c r="AI462" s="8"/>
      <c r="AJ462" s="5"/>
      <c r="AK462" s="5"/>
      <c r="AL462" s="5"/>
      <c r="AM462" s="5"/>
      <c r="AN462" s="5"/>
      <c r="AO462" s="5"/>
      <c r="AP462" s="5"/>
      <c r="AQ462" s="5"/>
      <c r="AR462" s="5"/>
      <c r="AS462" s="5"/>
      <c r="AT462" s="5"/>
      <c r="AU462" s="9"/>
      <c r="AV462" s="1"/>
      <c r="AW462" s="1"/>
    </row>
    <row r="463">
      <c r="A463" s="1"/>
      <c r="B463" s="5"/>
      <c r="C463" s="2"/>
      <c r="D463" s="2"/>
      <c r="E463" s="3"/>
      <c r="F463" s="5"/>
      <c r="G463" s="5"/>
      <c r="H463" s="5"/>
      <c r="I463" s="5"/>
      <c r="J463" s="5"/>
      <c r="K463" s="5"/>
      <c r="L463" s="5"/>
      <c r="M463" s="1"/>
      <c r="N463" s="1"/>
      <c r="O463" s="1"/>
      <c r="P463" s="1"/>
      <c r="Q463" s="1"/>
      <c r="R463" s="1"/>
      <c r="S463" s="1"/>
      <c r="T463" s="1"/>
      <c r="U463" s="5"/>
      <c r="V463" s="5"/>
      <c r="W463" s="5"/>
      <c r="X463" s="5"/>
      <c r="Y463" s="5"/>
      <c r="Z463" s="5"/>
      <c r="AA463" s="5"/>
      <c r="AB463" s="5"/>
      <c r="AC463" s="5"/>
      <c r="AD463" s="5"/>
      <c r="AE463" s="6"/>
      <c r="AF463" s="5"/>
      <c r="AG463" s="7"/>
      <c r="AH463" s="6"/>
      <c r="AI463" s="8"/>
      <c r="AJ463" s="5"/>
      <c r="AK463" s="5"/>
      <c r="AL463" s="5"/>
      <c r="AM463" s="5"/>
      <c r="AN463" s="5"/>
      <c r="AO463" s="5"/>
      <c r="AP463" s="5"/>
      <c r="AQ463" s="5"/>
      <c r="AR463" s="5"/>
      <c r="AS463" s="5"/>
      <c r="AT463" s="5"/>
      <c r="AU463" s="9"/>
      <c r="AV463" s="1"/>
      <c r="AW463" s="1"/>
    </row>
    <row r="464">
      <c r="A464" s="1"/>
      <c r="B464" s="5"/>
      <c r="C464" s="2"/>
      <c r="D464" s="2"/>
      <c r="E464" s="3"/>
      <c r="F464" s="5"/>
      <c r="G464" s="5"/>
      <c r="H464" s="5"/>
      <c r="I464" s="5"/>
      <c r="J464" s="5"/>
      <c r="K464" s="5"/>
      <c r="L464" s="5"/>
      <c r="M464" s="1"/>
      <c r="N464" s="1"/>
      <c r="O464" s="1"/>
      <c r="P464" s="1"/>
      <c r="Q464" s="1"/>
      <c r="R464" s="1"/>
      <c r="S464" s="1"/>
      <c r="T464" s="1"/>
      <c r="U464" s="5"/>
      <c r="V464" s="5"/>
      <c r="W464" s="5"/>
      <c r="X464" s="5"/>
      <c r="Y464" s="5"/>
      <c r="Z464" s="5"/>
      <c r="AA464" s="5"/>
      <c r="AB464" s="5"/>
      <c r="AC464" s="5"/>
      <c r="AD464" s="5"/>
      <c r="AE464" s="6"/>
      <c r="AF464" s="5"/>
      <c r="AG464" s="7"/>
      <c r="AH464" s="6"/>
      <c r="AI464" s="8"/>
      <c r="AJ464" s="5"/>
      <c r="AK464" s="5"/>
      <c r="AL464" s="5"/>
      <c r="AM464" s="5"/>
      <c r="AN464" s="5"/>
      <c r="AO464" s="5"/>
      <c r="AP464" s="5"/>
      <c r="AQ464" s="5"/>
      <c r="AR464" s="5"/>
      <c r="AS464" s="5"/>
      <c r="AT464" s="5"/>
      <c r="AU464" s="9"/>
      <c r="AV464" s="1"/>
      <c r="AW464" s="1"/>
    </row>
    <row r="465">
      <c r="A465" s="1"/>
      <c r="B465" s="5"/>
      <c r="C465" s="2"/>
      <c r="D465" s="2"/>
      <c r="E465" s="3"/>
      <c r="F465" s="5"/>
      <c r="G465" s="5"/>
      <c r="H465" s="5"/>
      <c r="I465" s="5"/>
      <c r="J465" s="5"/>
      <c r="K465" s="5"/>
      <c r="L465" s="5"/>
      <c r="M465" s="1"/>
      <c r="N465" s="1"/>
      <c r="O465" s="1"/>
      <c r="P465" s="1"/>
      <c r="Q465" s="1"/>
      <c r="R465" s="1"/>
      <c r="S465" s="1"/>
      <c r="T465" s="1"/>
      <c r="U465" s="5"/>
      <c r="V465" s="5"/>
      <c r="W465" s="5"/>
      <c r="X465" s="5"/>
      <c r="Y465" s="5"/>
      <c r="Z465" s="5"/>
      <c r="AA465" s="5"/>
      <c r="AB465" s="5"/>
      <c r="AC465" s="5"/>
      <c r="AD465" s="5"/>
      <c r="AE465" s="6"/>
      <c r="AF465" s="5"/>
      <c r="AG465" s="7"/>
      <c r="AH465" s="6"/>
      <c r="AI465" s="8"/>
      <c r="AJ465" s="5"/>
      <c r="AK465" s="5"/>
      <c r="AL465" s="5"/>
      <c r="AM465" s="5"/>
      <c r="AN465" s="5"/>
      <c r="AO465" s="5"/>
      <c r="AP465" s="5"/>
      <c r="AQ465" s="5"/>
      <c r="AR465" s="5"/>
      <c r="AS465" s="5"/>
      <c r="AT465" s="5"/>
      <c r="AU465" s="9"/>
      <c r="AV465" s="1"/>
      <c r="AW465" s="1"/>
    </row>
    <row r="466">
      <c r="A466" s="1"/>
      <c r="B466" s="5"/>
      <c r="C466" s="2"/>
      <c r="D466" s="2"/>
      <c r="E466" s="3"/>
      <c r="F466" s="5"/>
      <c r="G466" s="5"/>
      <c r="H466" s="5"/>
      <c r="I466" s="5"/>
      <c r="J466" s="5"/>
      <c r="K466" s="5"/>
      <c r="L466" s="5"/>
      <c r="M466" s="1"/>
      <c r="N466" s="1"/>
      <c r="O466" s="1"/>
      <c r="P466" s="1"/>
      <c r="Q466" s="1"/>
      <c r="R466" s="1"/>
      <c r="S466" s="1"/>
      <c r="T466" s="1"/>
      <c r="U466" s="5"/>
      <c r="V466" s="5"/>
      <c r="W466" s="5"/>
      <c r="X466" s="5"/>
      <c r="Y466" s="5"/>
      <c r="Z466" s="5"/>
      <c r="AA466" s="5"/>
      <c r="AB466" s="5"/>
      <c r="AC466" s="5"/>
      <c r="AD466" s="5"/>
      <c r="AE466" s="6"/>
      <c r="AF466" s="5"/>
      <c r="AG466" s="7"/>
      <c r="AH466" s="6"/>
      <c r="AI466" s="8"/>
      <c r="AJ466" s="5"/>
      <c r="AK466" s="5"/>
      <c r="AL466" s="5"/>
      <c r="AM466" s="5"/>
      <c r="AN466" s="5"/>
      <c r="AO466" s="5"/>
      <c r="AP466" s="5"/>
      <c r="AQ466" s="5"/>
      <c r="AR466" s="5"/>
      <c r="AS466" s="5"/>
      <c r="AT466" s="5"/>
      <c r="AU466" s="9"/>
      <c r="AV466" s="1"/>
      <c r="AW466" s="1"/>
    </row>
    <row r="467">
      <c r="A467" s="1"/>
      <c r="B467" s="5"/>
      <c r="C467" s="2"/>
      <c r="D467" s="2"/>
      <c r="E467" s="3"/>
      <c r="F467" s="5"/>
      <c r="G467" s="5"/>
      <c r="H467" s="5"/>
      <c r="I467" s="5"/>
      <c r="J467" s="5"/>
      <c r="K467" s="5"/>
      <c r="L467" s="5"/>
      <c r="M467" s="1"/>
      <c r="N467" s="1"/>
      <c r="O467" s="1"/>
      <c r="P467" s="1"/>
      <c r="Q467" s="1"/>
      <c r="R467" s="1"/>
      <c r="S467" s="1"/>
      <c r="T467" s="1"/>
      <c r="U467" s="5"/>
      <c r="V467" s="5"/>
      <c r="W467" s="5"/>
      <c r="X467" s="5"/>
      <c r="Y467" s="5"/>
      <c r="Z467" s="5"/>
      <c r="AA467" s="5"/>
      <c r="AB467" s="5"/>
      <c r="AC467" s="5"/>
      <c r="AD467" s="5"/>
      <c r="AE467" s="6"/>
      <c r="AF467" s="5"/>
      <c r="AG467" s="7"/>
      <c r="AH467" s="6"/>
      <c r="AI467" s="8"/>
      <c r="AJ467" s="5"/>
      <c r="AK467" s="5"/>
      <c r="AL467" s="5"/>
      <c r="AM467" s="5"/>
      <c r="AN467" s="5"/>
      <c r="AO467" s="5"/>
      <c r="AP467" s="5"/>
      <c r="AQ467" s="5"/>
      <c r="AR467" s="5"/>
      <c r="AS467" s="5"/>
      <c r="AT467" s="5"/>
      <c r="AU467" s="9"/>
      <c r="AV467" s="1"/>
      <c r="AW467" s="1"/>
    </row>
    <row r="468">
      <c r="A468" s="1"/>
      <c r="B468" s="5"/>
      <c r="C468" s="2"/>
      <c r="D468" s="2"/>
      <c r="E468" s="3"/>
      <c r="F468" s="5"/>
      <c r="G468" s="5"/>
      <c r="H468" s="5"/>
      <c r="I468" s="5"/>
      <c r="J468" s="5"/>
      <c r="K468" s="5"/>
      <c r="L468" s="5"/>
      <c r="M468" s="1"/>
      <c r="N468" s="1"/>
      <c r="O468" s="1"/>
      <c r="P468" s="1"/>
      <c r="Q468" s="1"/>
      <c r="R468" s="1"/>
      <c r="S468" s="1"/>
      <c r="T468" s="1"/>
      <c r="U468" s="5"/>
      <c r="V468" s="5"/>
      <c r="W468" s="5"/>
      <c r="X468" s="5"/>
      <c r="Y468" s="5"/>
      <c r="Z468" s="5"/>
      <c r="AA468" s="5"/>
      <c r="AB468" s="5"/>
      <c r="AC468" s="5"/>
      <c r="AD468" s="5"/>
      <c r="AE468" s="6"/>
      <c r="AF468" s="5"/>
      <c r="AG468" s="7"/>
      <c r="AH468" s="6"/>
      <c r="AI468" s="8"/>
      <c r="AJ468" s="5"/>
      <c r="AK468" s="5"/>
      <c r="AL468" s="5"/>
      <c r="AM468" s="5"/>
      <c r="AN468" s="5"/>
      <c r="AO468" s="5"/>
      <c r="AP468" s="5"/>
      <c r="AQ468" s="5"/>
      <c r="AR468" s="5"/>
      <c r="AS468" s="5"/>
      <c r="AT468" s="5"/>
      <c r="AU468" s="9"/>
      <c r="AV468" s="1"/>
      <c r="AW468" s="1"/>
    </row>
    <row r="469">
      <c r="A469" s="1"/>
      <c r="B469" s="5"/>
      <c r="C469" s="2"/>
      <c r="D469" s="2"/>
      <c r="E469" s="3"/>
      <c r="F469" s="5"/>
      <c r="G469" s="5"/>
      <c r="H469" s="5"/>
      <c r="I469" s="5"/>
      <c r="J469" s="5"/>
      <c r="K469" s="5"/>
      <c r="L469" s="5"/>
      <c r="M469" s="1"/>
      <c r="N469" s="1"/>
      <c r="O469" s="1"/>
      <c r="P469" s="1"/>
      <c r="Q469" s="1"/>
      <c r="R469" s="1"/>
      <c r="S469" s="1"/>
      <c r="T469" s="1"/>
      <c r="U469" s="5"/>
      <c r="V469" s="5"/>
      <c r="W469" s="5"/>
      <c r="X469" s="5"/>
      <c r="Y469" s="5"/>
      <c r="Z469" s="5"/>
      <c r="AA469" s="5"/>
      <c r="AB469" s="5"/>
      <c r="AC469" s="5"/>
      <c r="AD469" s="5"/>
      <c r="AE469" s="6"/>
      <c r="AF469" s="5"/>
      <c r="AG469" s="7"/>
      <c r="AH469" s="6"/>
      <c r="AI469" s="8"/>
      <c r="AJ469" s="5"/>
      <c r="AK469" s="5"/>
      <c r="AL469" s="5"/>
      <c r="AM469" s="5"/>
      <c r="AN469" s="5"/>
      <c r="AO469" s="5"/>
      <c r="AP469" s="5"/>
      <c r="AQ469" s="5"/>
      <c r="AR469" s="5"/>
      <c r="AS469" s="5"/>
      <c r="AT469" s="5"/>
      <c r="AU469" s="9"/>
      <c r="AV469" s="1"/>
      <c r="AW469" s="1"/>
    </row>
    <row r="470">
      <c r="A470" s="1"/>
      <c r="B470" s="5"/>
      <c r="C470" s="2"/>
      <c r="D470" s="2"/>
      <c r="E470" s="3"/>
      <c r="F470" s="5"/>
      <c r="G470" s="5"/>
      <c r="H470" s="5"/>
      <c r="I470" s="5"/>
      <c r="J470" s="5"/>
      <c r="K470" s="5"/>
      <c r="L470" s="5"/>
      <c r="M470" s="1"/>
      <c r="N470" s="1"/>
      <c r="O470" s="1"/>
      <c r="P470" s="1"/>
      <c r="Q470" s="1"/>
      <c r="R470" s="1"/>
      <c r="S470" s="1"/>
      <c r="T470" s="1"/>
      <c r="U470" s="5"/>
      <c r="V470" s="5"/>
      <c r="W470" s="5"/>
      <c r="X470" s="5"/>
      <c r="Y470" s="5"/>
      <c r="Z470" s="5"/>
      <c r="AA470" s="5"/>
      <c r="AB470" s="5"/>
      <c r="AC470" s="5"/>
      <c r="AD470" s="5"/>
      <c r="AE470" s="6"/>
      <c r="AF470" s="5"/>
      <c r="AG470" s="7"/>
      <c r="AH470" s="6"/>
      <c r="AI470" s="8"/>
      <c r="AJ470" s="5"/>
      <c r="AK470" s="5"/>
      <c r="AL470" s="5"/>
      <c r="AM470" s="5"/>
      <c r="AN470" s="5"/>
      <c r="AO470" s="5"/>
      <c r="AP470" s="5"/>
      <c r="AQ470" s="5"/>
      <c r="AR470" s="5"/>
      <c r="AS470" s="5"/>
      <c r="AT470" s="5"/>
      <c r="AU470" s="9"/>
      <c r="AV470" s="1"/>
      <c r="AW470" s="1"/>
    </row>
    <row r="471">
      <c r="A471" s="1"/>
      <c r="B471" s="5"/>
      <c r="C471" s="2"/>
      <c r="D471" s="2"/>
      <c r="E471" s="3"/>
      <c r="F471" s="5"/>
      <c r="G471" s="5"/>
      <c r="H471" s="5"/>
      <c r="I471" s="5"/>
      <c r="J471" s="5"/>
      <c r="K471" s="5"/>
      <c r="L471" s="5"/>
      <c r="M471" s="1"/>
      <c r="N471" s="1"/>
      <c r="O471" s="1"/>
      <c r="P471" s="1"/>
      <c r="Q471" s="1"/>
      <c r="R471" s="1"/>
      <c r="S471" s="1"/>
      <c r="T471" s="1"/>
      <c r="U471" s="5"/>
      <c r="V471" s="5"/>
      <c r="W471" s="5"/>
      <c r="X471" s="5"/>
      <c r="Y471" s="5"/>
      <c r="Z471" s="5"/>
      <c r="AA471" s="5"/>
      <c r="AB471" s="5"/>
      <c r="AC471" s="5"/>
      <c r="AD471" s="5"/>
      <c r="AE471" s="6"/>
      <c r="AF471" s="5"/>
      <c r="AG471" s="7"/>
      <c r="AH471" s="6"/>
      <c r="AI471" s="8"/>
      <c r="AJ471" s="5"/>
      <c r="AK471" s="5"/>
      <c r="AL471" s="5"/>
      <c r="AM471" s="5"/>
      <c r="AN471" s="5"/>
      <c r="AO471" s="5"/>
      <c r="AP471" s="5"/>
      <c r="AQ471" s="5"/>
      <c r="AR471" s="5"/>
      <c r="AS471" s="5"/>
      <c r="AT471" s="5"/>
      <c r="AU471" s="9"/>
      <c r="AV471" s="1"/>
      <c r="AW471" s="1"/>
    </row>
    <row r="472">
      <c r="A472" s="1"/>
      <c r="B472" s="5"/>
      <c r="C472" s="2"/>
      <c r="D472" s="2"/>
      <c r="E472" s="3"/>
      <c r="F472" s="5"/>
      <c r="G472" s="5"/>
      <c r="H472" s="5"/>
      <c r="I472" s="5"/>
      <c r="J472" s="5"/>
      <c r="K472" s="5"/>
      <c r="L472" s="5"/>
      <c r="M472" s="1"/>
      <c r="N472" s="1"/>
      <c r="O472" s="1"/>
      <c r="P472" s="1"/>
      <c r="Q472" s="1"/>
      <c r="R472" s="1"/>
      <c r="S472" s="1"/>
      <c r="T472" s="1"/>
      <c r="U472" s="5"/>
      <c r="V472" s="5"/>
      <c r="W472" s="5"/>
      <c r="X472" s="5"/>
      <c r="Y472" s="5"/>
      <c r="Z472" s="5"/>
      <c r="AA472" s="5"/>
      <c r="AB472" s="5"/>
      <c r="AC472" s="5"/>
      <c r="AD472" s="5"/>
      <c r="AE472" s="6"/>
      <c r="AF472" s="5"/>
      <c r="AG472" s="7"/>
      <c r="AH472" s="6"/>
      <c r="AI472" s="8"/>
      <c r="AJ472" s="5"/>
      <c r="AK472" s="5"/>
      <c r="AL472" s="5"/>
      <c r="AM472" s="5"/>
      <c r="AN472" s="5"/>
      <c r="AO472" s="5"/>
      <c r="AP472" s="5"/>
      <c r="AQ472" s="5"/>
      <c r="AR472" s="5"/>
      <c r="AS472" s="5"/>
      <c r="AT472" s="5"/>
      <c r="AU472" s="9"/>
      <c r="AV472" s="1"/>
      <c r="AW472" s="1"/>
    </row>
    <row r="473">
      <c r="A473" s="1"/>
      <c r="B473" s="5"/>
      <c r="C473" s="2"/>
      <c r="D473" s="2"/>
      <c r="E473" s="3"/>
      <c r="F473" s="5"/>
      <c r="G473" s="5"/>
      <c r="H473" s="5"/>
      <c r="I473" s="5"/>
      <c r="J473" s="5"/>
      <c r="K473" s="5"/>
      <c r="L473" s="5"/>
      <c r="M473" s="1"/>
      <c r="N473" s="1"/>
      <c r="O473" s="1"/>
      <c r="P473" s="1"/>
      <c r="Q473" s="1"/>
      <c r="R473" s="1"/>
      <c r="S473" s="1"/>
      <c r="T473" s="1"/>
      <c r="U473" s="5"/>
      <c r="V473" s="5"/>
      <c r="W473" s="5"/>
      <c r="X473" s="5"/>
      <c r="Y473" s="5"/>
      <c r="Z473" s="5"/>
      <c r="AA473" s="5"/>
      <c r="AB473" s="5"/>
      <c r="AC473" s="5"/>
      <c r="AD473" s="5"/>
      <c r="AE473" s="6"/>
      <c r="AF473" s="5"/>
      <c r="AG473" s="7"/>
      <c r="AH473" s="6"/>
      <c r="AI473" s="8"/>
      <c r="AJ473" s="5"/>
      <c r="AK473" s="5"/>
      <c r="AL473" s="5"/>
      <c r="AM473" s="5"/>
      <c r="AN473" s="5"/>
      <c r="AO473" s="5"/>
      <c r="AP473" s="5"/>
      <c r="AQ473" s="5"/>
      <c r="AR473" s="5"/>
      <c r="AS473" s="5"/>
      <c r="AT473" s="5"/>
      <c r="AU473" s="9"/>
      <c r="AV473" s="1"/>
      <c r="AW473" s="1"/>
    </row>
    <row r="474">
      <c r="A474" s="1"/>
      <c r="B474" s="5"/>
      <c r="C474" s="2"/>
      <c r="D474" s="2"/>
      <c r="E474" s="3"/>
      <c r="F474" s="5"/>
      <c r="G474" s="5"/>
      <c r="H474" s="5"/>
      <c r="I474" s="5"/>
      <c r="J474" s="5"/>
      <c r="K474" s="5"/>
      <c r="L474" s="5"/>
      <c r="M474" s="1"/>
      <c r="N474" s="1"/>
      <c r="O474" s="1"/>
      <c r="P474" s="1"/>
      <c r="Q474" s="1"/>
      <c r="R474" s="1"/>
      <c r="S474" s="1"/>
      <c r="T474" s="1"/>
      <c r="U474" s="5"/>
      <c r="V474" s="5"/>
      <c r="W474" s="5"/>
      <c r="X474" s="5"/>
      <c r="Y474" s="5"/>
      <c r="Z474" s="5"/>
      <c r="AA474" s="5"/>
      <c r="AB474" s="5"/>
      <c r="AC474" s="5"/>
      <c r="AD474" s="5"/>
      <c r="AE474" s="6"/>
      <c r="AF474" s="5"/>
      <c r="AG474" s="7"/>
      <c r="AH474" s="6"/>
      <c r="AI474" s="8"/>
      <c r="AJ474" s="5"/>
      <c r="AK474" s="5"/>
      <c r="AL474" s="5"/>
      <c r="AM474" s="5"/>
      <c r="AN474" s="5"/>
      <c r="AO474" s="5"/>
      <c r="AP474" s="5"/>
      <c r="AQ474" s="5"/>
      <c r="AR474" s="5"/>
      <c r="AS474" s="5"/>
      <c r="AT474" s="5"/>
      <c r="AU474" s="9"/>
      <c r="AV474" s="1"/>
      <c r="AW474" s="1"/>
    </row>
    <row r="475">
      <c r="A475" s="1"/>
      <c r="B475" s="5"/>
      <c r="C475" s="2"/>
      <c r="D475" s="2"/>
      <c r="E475" s="3"/>
      <c r="F475" s="5"/>
      <c r="G475" s="5"/>
      <c r="H475" s="5"/>
      <c r="I475" s="5"/>
      <c r="J475" s="5"/>
      <c r="K475" s="5"/>
      <c r="L475" s="5"/>
      <c r="M475" s="1"/>
      <c r="N475" s="1"/>
      <c r="O475" s="1"/>
      <c r="P475" s="1"/>
      <c r="Q475" s="1"/>
      <c r="R475" s="1"/>
      <c r="S475" s="1"/>
      <c r="T475" s="1"/>
      <c r="U475" s="5"/>
      <c r="V475" s="5"/>
      <c r="W475" s="5"/>
      <c r="X475" s="5"/>
      <c r="Y475" s="5"/>
      <c r="Z475" s="5"/>
      <c r="AA475" s="5"/>
      <c r="AB475" s="5"/>
      <c r="AC475" s="5"/>
      <c r="AD475" s="5"/>
      <c r="AE475" s="6"/>
      <c r="AF475" s="5"/>
      <c r="AG475" s="7"/>
      <c r="AH475" s="6"/>
      <c r="AI475" s="8"/>
      <c r="AJ475" s="5"/>
      <c r="AK475" s="5"/>
      <c r="AL475" s="5"/>
      <c r="AM475" s="5"/>
      <c r="AN475" s="5"/>
      <c r="AO475" s="5"/>
      <c r="AP475" s="5"/>
      <c r="AQ475" s="5"/>
      <c r="AR475" s="5"/>
      <c r="AS475" s="5"/>
      <c r="AT475" s="5"/>
      <c r="AU475" s="9"/>
      <c r="AV475" s="1"/>
      <c r="AW475" s="1"/>
    </row>
    <row r="476">
      <c r="A476" s="1"/>
      <c r="B476" s="5"/>
      <c r="C476" s="2"/>
      <c r="D476" s="2"/>
      <c r="E476" s="3"/>
      <c r="F476" s="5"/>
      <c r="G476" s="5"/>
      <c r="H476" s="5"/>
      <c r="I476" s="5"/>
      <c r="J476" s="5"/>
      <c r="K476" s="5"/>
      <c r="L476" s="5"/>
      <c r="M476" s="1"/>
      <c r="N476" s="1"/>
      <c r="O476" s="1"/>
      <c r="P476" s="1"/>
      <c r="Q476" s="1"/>
      <c r="R476" s="1"/>
      <c r="S476" s="1"/>
      <c r="T476" s="1"/>
      <c r="U476" s="5"/>
      <c r="V476" s="5"/>
      <c r="W476" s="5"/>
      <c r="X476" s="5"/>
      <c r="Y476" s="5"/>
      <c r="Z476" s="5"/>
      <c r="AA476" s="5"/>
      <c r="AB476" s="5"/>
      <c r="AC476" s="5"/>
      <c r="AD476" s="5"/>
      <c r="AE476" s="6"/>
      <c r="AF476" s="5"/>
      <c r="AG476" s="7"/>
      <c r="AH476" s="6"/>
      <c r="AI476" s="8"/>
      <c r="AJ476" s="5"/>
      <c r="AK476" s="5"/>
      <c r="AL476" s="5"/>
      <c r="AM476" s="5"/>
      <c r="AN476" s="5"/>
      <c r="AO476" s="5"/>
      <c r="AP476" s="5"/>
      <c r="AQ476" s="5"/>
      <c r="AR476" s="5"/>
      <c r="AS476" s="5"/>
      <c r="AT476" s="5"/>
      <c r="AU476" s="9"/>
      <c r="AV476" s="1"/>
      <c r="AW476" s="1"/>
    </row>
    <row r="477">
      <c r="A477" s="1"/>
      <c r="B477" s="5"/>
      <c r="C477" s="2"/>
      <c r="D477" s="2"/>
      <c r="E477" s="3"/>
      <c r="F477" s="5"/>
      <c r="G477" s="5"/>
      <c r="H477" s="5"/>
      <c r="I477" s="5"/>
      <c r="J477" s="5"/>
      <c r="K477" s="5"/>
      <c r="L477" s="5"/>
      <c r="M477" s="1"/>
      <c r="N477" s="1"/>
      <c r="O477" s="1"/>
      <c r="P477" s="1"/>
      <c r="Q477" s="1"/>
      <c r="R477" s="1"/>
      <c r="S477" s="1"/>
      <c r="T477" s="1"/>
      <c r="U477" s="5"/>
      <c r="V477" s="5"/>
      <c r="W477" s="5"/>
      <c r="X477" s="5"/>
      <c r="Y477" s="5"/>
      <c r="Z477" s="5"/>
      <c r="AA477" s="5"/>
      <c r="AB477" s="5"/>
      <c r="AC477" s="5"/>
      <c r="AD477" s="5"/>
      <c r="AE477" s="6"/>
      <c r="AF477" s="5"/>
      <c r="AG477" s="7"/>
      <c r="AH477" s="6"/>
      <c r="AI477" s="8"/>
      <c r="AJ477" s="5"/>
      <c r="AK477" s="5"/>
      <c r="AL477" s="5"/>
      <c r="AM477" s="5"/>
      <c r="AN477" s="5"/>
      <c r="AO477" s="5"/>
      <c r="AP477" s="5"/>
      <c r="AQ477" s="5"/>
      <c r="AR477" s="5"/>
      <c r="AS477" s="5"/>
      <c r="AT477" s="5"/>
      <c r="AU477" s="9"/>
      <c r="AV477" s="1"/>
      <c r="AW477" s="1"/>
    </row>
    <row r="478">
      <c r="A478" s="1"/>
      <c r="B478" s="5"/>
      <c r="C478" s="2"/>
      <c r="D478" s="2"/>
      <c r="E478" s="3"/>
      <c r="F478" s="5"/>
      <c r="G478" s="5"/>
      <c r="H478" s="5"/>
      <c r="I478" s="5"/>
      <c r="J478" s="5"/>
      <c r="K478" s="5"/>
      <c r="L478" s="5"/>
      <c r="M478" s="1"/>
      <c r="N478" s="1"/>
      <c r="O478" s="1"/>
      <c r="P478" s="1"/>
      <c r="Q478" s="1"/>
      <c r="R478" s="1"/>
      <c r="S478" s="1"/>
      <c r="T478" s="1"/>
      <c r="U478" s="5"/>
      <c r="V478" s="5"/>
      <c r="W478" s="5"/>
      <c r="X478" s="5"/>
      <c r="Y478" s="5"/>
      <c r="Z478" s="5"/>
      <c r="AA478" s="5"/>
      <c r="AB478" s="5"/>
      <c r="AC478" s="5"/>
      <c r="AD478" s="5"/>
      <c r="AE478" s="6"/>
      <c r="AF478" s="5"/>
      <c r="AG478" s="7"/>
      <c r="AH478" s="6"/>
      <c r="AI478" s="8"/>
      <c r="AJ478" s="5"/>
      <c r="AK478" s="5"/>
      <c r="AL478" s="5"/>
      <c r="AM478" s="5"/>
      <c r="AN478" s="5"/>
      <c r="AO478" s="5"/>
      <c r="AP478" s="5"/>
      <c r="AQ478" s="5"/>
      <c r="AR478" s="5"/>
      <c r="AS478" s="5"/>
      <c r="AT478" s="5"/>
      <c r="AU478" s="9"/>
      <c r="AV478" s="1"/>
      <c r="AW478" s="1"/>
    </row>
    <row r="479">
      <c r="A479" s="1"/>
      <c r="B479" s="5"/>
      <c r="C479" s="2"/>
      <c r="D479" s="2"/>
      <c r="E479" s="3"/>
      <c r="F479" s="5"/>
      <c r="G479" s="5"/>
      <c r="H479" s="5"/>
      <c r="I479" s="5"/>
      <c r="J479" s="5"/>
      <c r="K479" s="5"/>
      <c r="L479" s="5"/>
      <c r="M479" s="1"/>
      <c r="N479" s="1"/>
      <c r="O479" s="1"/>
      <c r="P479" s="1"/>
      <c r="Q479" s="1"/>
      <c r="R479" s="1"/>
      <c r="S479" s="1"/>
      <c r="T479" s="1"/>
      <c r="U479" s="5"/>
      <c r="V479" s="5"/>
      <c r="W479" s="5"/>
      <c r="X479" s="5"/>
      <c r="Y479" s="5"/>
      <c r="Z479" s="5"/>
      <c r="AA479" s="5"/>
      <c r="AB479" s="5"/>
      <c r="AC479" s="5"/>
      <c r="AD479" s="5"/>
      <c r="AE479" s="6"/>
      <c r="AF479" s="5"/>
      <c r="AG479" s="7"/>
      <c r="AH479" s="6"/>
      <c r="AI479" s="8"/>
      <c r="AJ479" s="5"/>
      <c r="AK479" s="5"/>
      <c r="AL479" s="5"/>
      <c r="AM479" s="5"/>
      <c r="AN479" s="5"/>
      <c r="AO479" s="5"/>
      <c r="AP479" s="5"/>
      <c r="AQ479" s="5"/>
      <c r="AR479" s="5"/>
      <c r="AS479" s="5"/>
      <c r="AT479" s="5"/>
      <c r="AU479" s="9"/>
      <c r="AV479" s="1"/>
      <c r="AW479" s="1"/>
    </row>
    <row r="480">
      <c r="A480" s="1"/>
      <c r="B480" s="5"/>
      <c r="C480" s="2"/>
      <c r="D480" s="2"/>
      <c r="E480" s="3"/>
      <c r="F480" s="5"/>
      <c r="G480" s="5"/>
      <c r="H480" s="5"/>
      <c r="I480" s="5"/>
      <c r="J480" s="5"/>
      <c r="K480" s="5"/>
      <c r="L480" s="5"/>
      <c r="M480" s="1"/>
      <c r="N480" s="1"/>
      <c r="O480" s="1"/>
      <c r="P480" s="1"/>
      <c r="Q480" s="1"/>
      <c r="R480" s="1"/>
      <c r="S480" s="1"/>
      <c r="T480" s="1"/>
      <c r="U480" s="5"/>
      <c r="V480" s="5"/>
      <c r="W480" s="5"/>
      <c r="X480" s="5"/>
      <c r="Y480" s="5"/>
      <c r="Z480" s="5"/>
      <c r="AA480" s="5"/>
      <c r="AB480" s="5"/>
      <c r="AC480" s="5"/>
      <c r="AD480" s="5"/>
      <c r="AE480" s="6"/>
      <c r="AF480" s="5"/>
      <c r="AG480" s="7"/>
      <c r="AH480" s="6"/>
      <c r="AI480" s="8"/>
      <c r="AJ480" s="5"/>
      <c r="AK480" s="5"/>
      <c r="AL480" s="5"/>
      <c r="AM480" s="5"/>
      <c r="AN480" s="5"/>
      <c r="AO480" s="5"/>
      <c r="AP480" s="5"/>
      <c r="AQ480" s="5"/>
      <c r="AR480" s="5"/>
      <c r="AS480" s="5"/>
      <c r="AT480" s="5"/>
      <c r="AU480" s="9"/>
      <c r="AV480" s="1"/>
      <c r="AW480" s="1"/>
    </row>
    <row r="481">
      <c r="A481" s="1"/>
      <c r="B481" s="5"/>
      <c r="C481" s="2"/>
      <c r="D481" s="2"/>
      <c r="E481" s="3"/>
      <c r="F481" s="5"/>
      <c r="G481" s="5"/>
      <c r="H481" s="5"/>
      <c r="I481" s="5"/>
      <c r="J481" s="5"/>
      <c r="K481" s="5"/>
      <c r="L481" s="5"/>
      <c r="M481" s="1"/>
      <c r="N481" s="1"/>
      <c r="O481" s="1"/>
      <c r="P481" s="1"/>
      <c r="Q481" s="1"/>
      <c r="R481" s="1"/>
      <c r="S481" s="1"/>
      <c r="T481" s="1"/>
      <c r="U481" s="5"/>
      <c r="V481" s="5"/>
      <c r="W481" s="5"/>
      <c r="X481" s="5"/>
      <c r="Y481" s="5"/>
      <c r="Z481" s="5"/>
      <c r="AA481" s="5"/>
      <c r="AB481" s="5"/>
      <c r="AC481" s="5"/>
      <c r="AD481" s="5"/>
      <c r="AE481" s="6"/>
      <c r="AF481" s="5"/>
      <c r="AG481" s="7"/>
      <c r="AH481" s="6"/>
      <c r="AI481" s="8"/>
      <c r="AJ481" s="5"/>
      <c r="AK481" s="5"/>
      <c r="AL481" s="5"/>
      <c r="AM481" s="5"/>
      <c r="AN481" s="5"/>
      <c r="AO481" s="5"/>
      <c r="AP481" s="5"/>
      <c r="AQ481" s="5"/>
      <c r="AR481" s="5"/>
      <c r="AS481" s="5"/>
      <c r="AT481" s="5"/>
      <c r="AU481" s="9"/>
      <c r="AV481" s="1"/>
      <c r="AW481" s="1"/>
    </row>
    <row r="482">
      <c r="A482" s="1"/>
      <c r="B482" s="5"/>
      <c r="C482" s="2"/>
      <c r="D482" s="2"/>
      <c r="E482" s="3"/>
      <c r="F482" s="5"/>
      <c r="G482" s="5"/>
      <c r="H482" s="5"/>
      <c r="I482" s="5"/>
      <c r="J482" s="5"/>
      <c r="K482" s="5"/>
      <c r="L482" s="5"/>
      <c r="M482" s="1"/>
      <c r="N482" s="1"/>
      <c r="O482" s="1"/>
      <c r="P482" s="1"/>
      <c r="Q482" s="1"/>
      <c r="R482" s="1"/>
      <c r="S482" s="1"/>
      <c r="T482" s="1"/>
      <c r="U482" s="5"/>
      <c r="V482" s="5"/>
      <c r="W482" s="5"/>
      <c r="X482" s="5"/>
      <c r="Y482" s="5"/>
      <c r="Z482" s="5"/>
      <c r="AA482" s="5"/>
      <c r="AB482" s="5"/>
      <c r="AC482" s="5"/>
      <c r="AD482" s="5"/>
      <c r="AE482" s="6"/>
      <c r="AF482" s="5"/>
      <c r="AG482" s="7"/>
      <c r="AH482" s="6"/>
      <c r="AI482" s="8"/>
      <c r="AJ482" s="5"/>
      <c r="AK482" s="5"/>
      <c r="AL482" s="5"/>
      <c r="AM482" s="5"/>
      <c r="AN482" s="5"/>
      <c r="AO482" s="5"/>
      <c r="AP482" s="5"/>
      <c r="AQ482" s="5"/>
      <c r="AR482" s="5"/>
      <c r="AS482" s="5"/>
      <c r="AT482" s="5"/>
      <c r="AU482" s="9"/>
      <c r="AV482" s="1"/>
      <c r="AW482" s="1"/>
    </row>
    <row r="483">
      <c r="A483" s="1"/>
      <c r="B483" s="5"/>
      <c r="C483" s="2"/>
      <c r="D483" s="2"/>
      <c r="E483" s="3"/>
      <c r="F483" s="5"/>
      <c r="G483" s="5"/>
      <c r="H483" s="5"/>
      <c r="I483" s="5"/>
      <c r="J483" s="5"/>
      <c r="K483" s="5"/>
      <c r="L483" s="5"/>
      <c r="M483" s="1"/>
      <c r="N483" s="1"/>
      <c r="O483" s="1"/>
      <c r="P483" s="1"/>
      <c r="Q483" s="1"/>
      <c r="R483" s="1"/>
      <c r="S483" s="1"/>
      <c r="T483" s="1"/>
      <c r="U483" s="5"/>
      <c r="V483" s="5"/>
      <c r="W483" s="5"/>
      <c r="X483" s="5"/>
      <c r="Y483" s="5"/>
      <c r="Z483" s="5"/>
      <c r="AA483" s="5"/>
      <c r="AB483" s="5"/>
      <c r="AC483" s="5"/>
      <c r="AD483" s="5"/>
      <c r="AE483" s="6"/>
      <c r="AF483" s="5"/>
      <c r="AG483" s="7"/>
      <c r="AH483" s="6"/>
      <c r="AI483" s="8"/>
      <c r="AJ483" s="5"/>
      <c r="AK483" s="5"/>
      <c r="AL483" s="5"/>
      <c r="AM483" s="5"/>
      <c r="AN483" s="5"/>
      <c r="AO483" s="5"/>
      <c r="AP483" s="5"/>
      <c r="AQ483" s="5"/>
      <c r="AR483" s="5"/>
      <c r="AS483" s="5"/>
      <c r="AT483" s="5"/>
      <c r="AU483" s="9"/>
      <c r="AV483" s="1"/>
      <c r="AW483" s="1"/>
    </row>
    <row r="484">
      <c r="A484" s="1"/>
      <c r="B484" s="5"/>
      <c r="C484" s="2"/>
      <c r="D484" s="2"/>
      <c r="E484" s="3"/>
      <c r="F484" s="5"/>
      <c r="G484" s="5"/>
      <c r="H484" s="5"/>
      <c r="I484" s="5"/>
      <c r="J484" s="5"/>
      <c r="K484" s="5"/>
      <c r="L484" s="5"/>
      <c r="M484" s="1"/>
      <c r="N484" s="1"/>
      <c r="O484" s="1"/>
      <c r="P484" s="1"/>
      <c r="Q484" s="1"/>
      <c r="R484" s="1"/>
      <c r="S484" s="1"/>
      <c r="T484" s="1"/>
      <c r="U484" s="5"/>
      <c r="V484" s="5"/>
      <c r="W484" s="5"/>
      <c r="X484" s="5"/>
      <c r="Y484" s="5"/>
      <c r="Z484" s="5"/>
      <c r="AA484" s="5"/>
      <c r="AB484" s="5"/>
      <c r="AC484" s="5"/>
      <c r="AD484" s="5"/>
      <c r="AE484" s="6"/>
      <c r="AF484" s="5"/>
      <c r="AG484" s="7"/>
      <c r="AH484" s="6"/>
      <c r="AI484" s="8"/>
      <c r="AJ484" s="5"/>
      <c r="AK484" s="5"/>
      <c r="AL484" s="5"/>
      <c r="AM484" s="5"/>
      <c r="AN484" s="5"/>
      <c r="AO484" s="5"/>
      <c r="AP484" s="5"/>
      <c r="AQ484" s="5"/>
      <c r="AR484" s="5"/>
      <c r="AS484" s="5"/>
      <c r="AT484" s="5"/>
      <c r="AU484" s="9"/>
      <c r="AV484" s="1"/>
      <c r="AW484" s="1"/>
    </row>
    <row r="485">
      <c r="A485" s="1"/>
      <c r="B485" s="5"/>
      <c r="C485" s="2"/>
      <c r="D485" s="2"/>
      <c r="E485" s="3"/>
      <c r="F485" s="5"/>
      <c r="G485" s="5"/>
      <c r="H485" s="5"/>
      <c r="I485" s="5"/>
      <c r="J485" s="5"/>
      <c r="K485" s="5"/>
      <c r="L485" s="5"/>
      <c r="M485" s="1"/>
      <c r="N485" s="1"/>
      <c r="O485" s="1"/>
      <c r="P485" s="1"/>
      <c r="Q485" s="1"/>
      <c r="R485" s="1"/>
      <c r="S485" s="1"/>
      <c r="T485" s="1"/>
      <c r="U485" s="5"/>
      <c r="V485" s="5"/>
      <c r="W485" s="5"/>
      <c r="X485" s="5"/>
      <c r="Y485" s="5"/>
      <c r="Z485" s="5"/>
      <c r="AA485" s="5"/>
      <c r="AB485" s="5"/>
      <c r="AC485" s="5"/>
      <c r="AD485" s="5"/>
      <c r="AE485" s="6"/>
      <c r="AF485" s="5"/>
      <c r="AG485" s="7"/>
      <c r="AH485" s="6"/>
      <c r="AI485" s="8"/>
      <c r="AJ485" s="5"/>
      <c r="AK485" s="5"/>
      <c r="AL485" s="5"/>
      <c r="AM485" s="5"/>
      <c r="AN485" s="5"/>
      <c r="AO485" s="5"/>
      <c r="AP485" s="5"/>
      <c r="AQ485" s="5"/>
      <c r="AR485" s="5"/>
      <c r="AS485" s="5"/>
      <c r="AT485" s="5"/>
      <c r="AU485" s="9"/>
      <c r="AV485" s="1"/>
      <c r="AW485" s="1"/>
    </row>
    <row r="486">
      <c r="A486" s="1"/>
      <c r="B486" s="5"/>
      <c r="C486" s="2"/>
      <c r="D486" s="2"/>
      <c r="E486" s="3"/>
      <c r="F486" s="5"/>
      <c r="G486" s="5"/>
      <c r="H486" s="5"/>
      <c r="I486" s="5"/>
      <c r="J486" s="5"/>
      <c r="K486" s="5"/>
      <c r="L486" s="5"/>
      <c r="M486" s="1"/>
      <c r="N486" s="1"/>
      <c r="O486" s="1"/>
      <c r="P486" s="1"/>
      <c r="Q486" s="1"/>
      <c r="R486" s="1"/>
      <c r="S486" s="1"/>
      <c r="T486" s="1"/>
      <c r="U486" s="5"/>
      <c r="V486" s="5"/>
      <c r="W486" s="5"/>
      <c r="X486" s="5"/>
      <c r="Y486" s="5"/>
      <c r="Z486" s="5"/>
      <c r="AA486" s="5"/>
      <c r="AB486" s="5"/>
      <c r="AC486" s="5"/>
      <c r="AD486" s="5"/>
      <c r="AE486" s="6"/>
      <c r="AF486" s="5"/>
      <c r="AG486" s="7"/>
      <c r="AH486" s="6"/>
      <c r="AI486" s="8"/>
      <c r="AJ486" s="5"/>
      <c r="AK486" s="5"/>
      <c r="AL486" s="5"/>
      <c r="AM486" s="5"/>
      <c r="AN486" s="5"/>
      <c r="AO486" s="5"/>
      <c r="AP486" s="5"/>
      <c r="AQ486" s="5"/>
      <c r="AR486" s="5"/>
      <c r="AS486" s="5"/>
      <c r="AT486" s="5"/>
      <c r="AU486" s="9"/>
      <c r="AV486" s="1"/>
      <c r="AW486" s="1"/>
    </row>
    <row r="487">
      <c r="A487" s="1"/>
      <c r="B487" s="5"/>
      <c r="C487" s="2"/>
      <c r="D487" s="2"/>
      <c r="E487" s="3"/>
      <c r="F487" s="5"/>
      <c r="G487" s="5"/>
      <c r="H487" s="5"/>
      <c r="I487" s="5"/>
      <c r="J487" s="5"/>
      <c r="K487" s="5"/>
      <c r="L487" s="5"/>
      <c r="M487" s="1"/>
      <c r="N487" s="1"/>
      <c r="O487" s="1"/>
      <c r="P487" s="1"/>
      <c r="Q487" s="1"/>
      <c r="R487" s="1"/>
      <c r="S487" s="1"/>
      <c r="T487" s="1"/>
      <c r="U487" s="5"/>
      <c r="V487" s="5"/>
      <c r="W487" s="5"/>
      <c r="X487" s="5"/>
      <c r="Y487" s="5"/>
      <c r="Z487" s="5"/>
      <c r="AA487" s="5"/>
      <c r="AB487" s="5"/>
      <c r="AC487" s="5"/>
      <c r="AD487" s="5"/>
      <c r="AE487" s="6"/>
      <c r="AF487" s="5"/>
      <c r="AG487" s="7"/>
      <c r="AH487" s="6"/>
      <c r="AI487" s="8"/>
      <c r="AJ487" s="5"/>
      <c r="AK487" s="5"/>
      <c r="AL487" s="5"/>
      <c r="AM487" s="5"/>
      <c r="AN487" s="5"/>
      <c r="AO487" s="5"/>
      <c r="AP487" s="5"/>
      <c r="AQ487" s="5"/>
      <c r="AR487" s="5"/>
      <c r="AS487" s="5"/>
      <c r="AT487" s="5"/>
      <c r="AU487" s="9"/>
      <c r="AV487" s="1"/>
      <c r="AW487" s="1"/>
    </row>
    <row r="488">
      <c r="A488" s="1"/>
      <c r="B488" s="5"/>
      <c r="C488" s="2"/>
      <c r="D488" s="2"/>
      <c r="E488" s="3"/>
      <c r="F488" s="5"/>
      <c r="G488" s="5"/>
      <c r="H488" s="5"/>
      <c r="I488" s="5"/>
      <c r="J488" s="5"/>
      <c r="K488" s="5"/>
      <c r="L488" s="5"/>
      <c r="M488" s="1"/>
      <c r="N488" s="1"/>
      <c r="O488" s="1"/>
      <c r="P488" s="1"/>
      <c r="Q488" s="1"/>
      <c r="R488" s="1"/>
      <c r="S488" s="1"/>
      <c r="T488" s="1"/>
      <c r="U488" s="5"/>
      <c r="V488" s="5"/>
      <c r="W488" s="5"/>
      <c r="X488" s="5"/>
      <c r="Y488" s="5"/>
      <c r="Z488" s="5"/>
      <c r="AA488" s="5"/>
      <c r="AB488" s="5"/>
      <c r="AC488" s="5"/>
      <c r="AD488" s="5"/>
      <c r="AE488" s="6"/>
      <c r="AF488" s="5"/>
      <c r="AG488" s="7"/>
      <c r="AH488" s="6"/>
      <c r="AI488" s="8"/>
      <c r="AJ488" s="5"/>
      <c r="AK488" s="5"/>
      <c r="AL488" s="5"/>
      <c r="AM488" s="5"/>
      <c r="AN488" s="5"/>
      <c r="AO488" s="5"/>
      <c r="AP488" s="5"/>
      <c r="AQ488" s="5"/>
      <c r="AR488" s="5"/>
      <c r="AS488" s="5"/>
      <c r="AT488" s="5"/>
      <c r="AU488" s="9"/>
      <c r="AV488" s="1"/>
      <c r="AW488" s="1"/>
    </row>
    <row r="489">
      <c r="A489" s="1"/>
      <c r="B489" s="5"/>
      <c r="C489" s="2"/>
      <c r="D489" s="2"/>
      <c r="E489" s="3"/>
      <c r="F489" s="5"/>
      <c r="G489" s="5"/>
      <c r="H489" s="5"/>
      <c r="I489" s="5"/>
      <c r="J489" s="5"/>
      <c r="K489" s="5"/>
      <c r="L489" s="5"/>
      <c r="M489" s="1"/>
      <c r="N489" s="1"/>
      <c r="O489" s="1"/>
      <c r="P489" s="1"/>
      <c r="Q489" s="1"/>
      <c r="R489" s="1"/>
      <c r="S489" s="1"/>
      <c r="T489" s="1"/>
      <c r="U489" s="5"/>
      <c r="V489" s="5"/>
      <c r="W489" s="5"/>
      <c r="X489" s="5"/>
      <c r="Y489" s="5"/>
      <c r="Z489" s="5"/>
      <c r="AA489" s="5"/>
      <c r="AB489" s="5"/>
      <c r="AC489" s="5"/>
      <c r="AD489" s="5"/>
      <c r="AE489" s="6"/>
      <c r="AF489" s="5"/>
      <c r="AG489" s="7"/>
      <c r="AH489" s="6"/>
      <c r="AI489" s="8"/>
      <c r="AJ489" s="5"/>
      <c r="AK489" s="5"/>
      <c r="AL489" s="5"/>
      <c r="AM489" s="5"/>
      <c r="AN489" s="5"/>
      <c r="AO489" s="5"/>
      <c r="AP489" s="5"/>
      <c r="AQ489" s="5"/>
      <c r="AR489" s="5"/>
      <c r="AS489" s="5"/>
      <c r="AT489" s="5"/>
      <c r="AU489" s="9"/>
      <c r="AV489" s="1"/>
      <c r="AW489" s="1"/>
    </row>
    <row r="490">
      <c r="A490" s="1"/>
      <c r="B490" s="5"/>
      <c r="C490" s="2"/>
      <c r="D490" s="2"/>
      <c r="E490" s="3"/>
      <c r="F490" s="5"/>
      <c r="G490" s="5"/>
      <c r="H490" s="5"/>
      <c r="I490" s="5"/>
      <c r="J490" s="5"/>
      <c r="K490" s="5"/>
      <c r="L490" s="5"/>
      <c r="M490" s="1"/>
      <c r="N490" s="1"/>
      <c r="O490" s="1"/>
      <c r="P490" s="1"/>
      <c r="Q490" s="1"/>
      <c r="R490" s="1"/>
      <c r="S490" s="1"/>
      <c r="T490" s="1"/>
      <c r="U490" s="5"/>
      <c r="V490" s="5"/>
      <c r="W490" s="5"/>
      <c r="X490" s="5"/>
      <c r="Y490" s="5"/>
      <c r="Z490" s="5"/>
      <c r="AA490" s="5"/>
      <c r="AB490" s="5"/>
      <c r="AC490" s="5"/>
      <c r="AD490" s="5"/>
      <c r="AE490" s="6"/>
      <c r="AF490" s="5"/>
      <c r="AG490" s="7"/>
      <c r="AH490" s="6"/>
      <c r="AI490" s="8"/>
      <c r="AJ490" s="5"/>
      <c r="AK490" s="5"/>
      <c r="AL490" s="5"/>
      <c r="AM490" s="5"/>
      <c r="AN490" s="5"/>
      <c r="AO490" s="5"/>
      <c r="AP490" s="5"/>
      <c r="AQ490" s="5"/>
      <c r="AR490" s="5"/>
      <c r="AS490" s="5"/>
      <c r="AT490" s="5"/>
      <c r="AU490" s="9"/>
      <c r="AV490" s="1"/>
      <c r="AW490" s="1"/>
    </row>
    <row r="491">
      <c r="A491" s="1"/>
      <c r="B491" s="5"/>
      <c r="C491" s="2"/>
      <c r="D491" s="2"/>
      <c r="E491" s="3"/>
      <c r="F491" s="5"/>
      <c r="G491" s="5"/>
      <c r="H491" s="5"/>
      <c r="I491" s="5"/>
      <c r="J491" s="5"/>
      <c r="K491" s="5"/>
      <c r="L491" s="5"/>
      <c r="M491" s="1"/>
      <c r="N491" s="1"/>
      <c r="O491" s="1"/>
      <c r="P491" s="1"/>
      <c r="Q491" s="1"/>
      <c r="R491" s="1"/>
      <c r="S491" s="1"/>
      <c r="T491" s="1"/>
      <c r="U491" s="5"/>
      <c r="V491" s="5"/>
      <c r="W491" s="5"/>
      <c r="X491" s="5"/>
      <c r="Y491" s="5"/>
      <c r="Z491" s="5"/>
      <c r="AA491" s="5"/>
      <c r="AB491" s="5"/>
      <c r="AC491" s="5"/>
      <c r="AD491" s="5"/>
      <c r="AE491" s="6"/>
      <c r="AF491" s="5"/>
      <c r="AG491" s="7"/>
      <c r="AH491" s="6"/>
      <c r="AI491" s="8"/>
      <c r="AJ491" s="5"/>
      <c r="AK491" s="5"/>
      <c r="AL491" s="5"/>
      <c r="AM491" s="5"/>
      <c r="AN491" s="5"/>
      <c r="AO491" s="5"/>
      <c r="AP491" s="5"/>
      <c r="AQ491" s="5"/>
      <c r="AR491" s="5"/>
      <c r="AS491" s="5"/>
      <c r="AT491" s="5"/>
      <c r="AU491" s="9"/>
      <c r="AV491" s="1"/>
      <c r="AW491" s="1"/>
    </row>
    <row r="492">
      <c r="A492" s="1"/>
      <c r="B492" s="5"/>
      <c r="C492" s="2"/>
      <c r="D492" s="2"/>
      <c r="E492" s="3"/>
      <c r="F492" s="5"/>
      <c r="G492" s="5"/>
      <c r="H492" s="5"/>
      <c r="I492" s="5"/>
      <c r="J492" s="5"/>
      <c r="K492" s="5"/>
      <c r="L492" s="5"/>
      <c r="M492" s="1"/>
      <c r="N492" s="1"/>
      <c r="O492" s="1"/>
      <c r="P492" s="1"/>
      <c r="Q492" s="1"/>
      <c r="R492" s="1"/>
      <c r="S492" s="1"/>
      <c r="T492" s="1"/>
      <c r="U492" s="5"/>
      <c r="V492" s="5"/>
      <c r="W492" s="5"/>
      <c r="X492" s="5"/>
      <c r="Y492" s="5"/>
      <c r="Z492" s="5"/>
      <c r="AA492" s="5"/>
      <c r="AB492" s="5"/>
      <c r="AC492" s="5"/>
      <c r="AD492" s="5"/>
      <c r="AE492" s="6"/>
      <c r="AF492" s="5"/>
      <c r="AG492" s="7"/>
      <c r="AH492" s="6"/>
      <c r="AI492" s="8"/>
      <c r="AJ492" s="5"/>
      <c r="AK492" s="5"/>
      <c r="AL492" s="5"/>
      <c r="AM492" s="5"/>
      <c r="AN492" s="5"/>
      <c r="AO492" s="5"/>
      <c r="AP492" s="5"/>
      <c r="AQ492" s="5"/>
      <c r="AR492" s="5"/>
      <c r="AS492" s="5"/>
      <c r="AT492" s="5"/>
      <c r="AU492" s="9"/>
      <c r="AV492" s="1"/>
      <c r="AW492" s="1"/>
    </row>
    <row r="493">
      <c r="A493" s="1"/>
      <c r="B493" s="5"/>
      <c r="C493" s="2"/>
      <c r="D493" s="2"/>
      <c r="E493" s="3"/>
      <c r="F493" s="5"/>
      <c r="G493" s="5"/>
      <c r="H493" s="5"/>
      <c r="I493" s="5"/>
      <c r="J493" s="5"/>
      <c r="K493" s="5"/>
      <c r="L493" s="5"/>
      <c r="M493" s="1"/>
      <c r="N493" s="1"/>
      <c r="O493" s="1"/>
      <c r="P493" s="1"/>
      <c r="Q493" s="1"/>
      <c r="R493" s="1"/>
      <c r="S493" s="1"/>
      <c r="T493" s="1"/>
      <c r="U493" s="5"/>
      <c r="V493" s="5"/>
      <c r="W493" s="5"/>
      <c r="X493" s="5"/>
      <c r="Y493" s="5"/>
      <c r="Z493" s="5"/>
      <c r="AA493" s="5"/>
      <c r="AB493" s="5"/>
      <c r="AC493" s="5"/>
      <c r="AD493" s="5"/>
      <c r="AE493" s="6"/>
      <c r="AF493" s="5"/>
      <c r="AG493" s="7"/>
      <c r="AH493" s="6"/>
      <c r="AI493" s="8"/>
      <c r="AJ493" s="5"/>
      <c r="AK493" s="5"/>
      <c r="AL493" s="5"/>
      <c r="AM493" s="5"/>
      <c r="AN493" s="5"/>
      <c r="AO493" s="5"/>
      <c r="AP493" s="5"/>
      <c r="AQ493" s="5"/>
      <c r="AR493" s="5"/>
      <c r="AS493" s="5"/>
      <c r="AT493" s="5"/>
      <c r="AU493" s="9"/>
      <c r="AV493" s="1"/>
      <c r="AW493" s="1"/>
    </row>
    <row r="494">
      <c r="A494" s="1"/>
      <c r="B494" s="5"/>
      <c r="C494" s="2"/>
      <c r="D494" s="2"/>
      <c r="E494" s="3"/>
      <c r="F494" s="5"/>
      <c r="G494" s="5"/>
      <c r="H494" s="5"/>
      <c r="I494" s="5"/>
      <c r="J494" s="5"/>
      <c r="K494" s="5"/>
      <c r="L494" s="5"/>
      <c r="M494" s="1"/>
      <c r="N494" s="1"/>
      <c r="O494" s="1"/>
      <c r="P494" s="1"/>
      <c r="Q494" s="1"/>
      <c r="R494" s="1"/>
      <c r="S494" s="1"/>
      <c r="T494" s="1"/>
      <c r="U494" s="5"/>
      <c r="V494" s="5"/>
      <c r="W494" s="5"/>
      <c r="X494" s="5"/>
      <c r="Y494" s="5"/>
      <c r="Z494" s="5"/>
      <c r="AA494" s="5"/>
      <c r="AB494" s="5"/>
      <c r="AC494" s="5"/>
      <c r="AD494" s="5"/>
      <c r="AE494" s="6"/>
      <c r="AF494" s="5"/>
      <c r="AG494" s="7"/>
      <c r="AH494" s="6"/>
      <c r="AI494" s="8"/>
      <c r="AJ494" s="5"/>
      <c r="AK494" s="5"/>
      <c r="AL494" s="5"/>
      <c r="AM494" s="5"/>
      <c r="AN494" s="5"/>
      <c r="AO494" s="5"/>
      <c r="AP494" s="5"/>
      <c r="AQ494" s="5"/>
      <c r="AR494" s="5"/>
      <c r="AS494" s="5"/>
      <c r="AT494" s="5"/>
      <c r="AU494" s="9"/>
      <c r="AV494" s="1"/>
      <c r="AW494" s="1"/>
    </row>
    <row r="495">
      <c r="A495" s="1"/>
      <c r="B495" s="5"/>
      <c r="C495" s="2"/>
      <c r="D495" s="2"/>
      <c r="E495" s="3"/>
      <c r="F495" s="5"/>
      <c r="G495" s="5"/>
      <c r="H495" s="5"/>
      <c r="I495" s="5"/>
      <c r="J495" s="5"/>
      <c r="K495" s="5"/>
      <c r="L495" s="5"/>
      <c r="M495" s="1"/>
      <c r="N495" s="1"/>
      <c r="O495" s="1"/>
      <c r="P495" s="1"/>
      <c r="Q495" s="1"/>
      <c r="R495" s="1"/>
      <c r="S495" s="1"/>
      <c r="T495" s="1"/>
      <c r="U495" s="5"/>
      <c r="V495" s="5"/>
      <c r="W495" s="5"/>
      <c r="X495" s="5"/>
      <c r="Y495" s="5"/>
      <c r="Z495" s="5"/>
      <c r="AA495" s="5"/>
      <c r="AB495" s="5"/>
      <c r="AC495" s="5"/>
      <c r="AD495" s="5"/>
      <c r="AE495" s="6"/>
      <c r="AF495" s="5"/>
      <c r="AG495" s="7"/>
      <c r="AH495" s="6"/>
      <c r="AI495" s="8"/>
      <c r="AJ495" s="5"/>
      <c r="AK495" s="5"/>
      <c r="AL495" s="5"/>
      <c r="AM495" s="5"/>
      <c r="AN495" s="5"/>
      <c r="AO495" s="5"/>
      <c r="AP495" s="5"/>
      <c r="AQ495" s="5"/>
      <c r="AR495" s="5"/>
      <c r="AS495" s="5"/>
      <c r="AT495" s="5"/>
      <c r="AU495" s="9"/>
      <c r="AV495" s="1"/>
      <c r="AW495" s="1"/>
    </row>
    <row r="496">
      <c r="A496" s="1"/>
      <c r="B496" s="5"/>
      <c r="C496" s="2"/>
      <c r="D496" s="2"/>
      <c r="E496" s="3"/>
      <c r="F496" s="5"/>
      <c r="G496" s="5"/>
      <c r="H496" s="5"/>
      <c r="I496" s="5"/>
      <c r="J496" s="5"/>
      <c r="K496" s="5"/>
      <c r="L496" s="5"/>
      <c r="M496" s="1"/>
      <c r="N496" s="1"/>
      <c r="O496" s="1"/>
      <c r="P496" s="1"/>
      <c r="Q496" s="1"/>
      <c r="R496" s="1"/>
      <c r="S496" s="1"/>
      <c r="T496" s="1"/>
      <c r="U496" s="5"/>
      <c r="V496" s="5"/>
      <c r="W496" s="5"/>
      <c r="X496" s="5"/>
      <c r="Y496" s="5"/>
      <c r="Z496" s="5"/>
      <c r="AA496" s="5"/>
      <c r="AB496" s="5"/>
      <c r="AC496" s="5"/>
      <c r="AD496" s="5"/>
      <c r="AE496" s="6"/>
      <c r="AF496" s="5"/>
      <c r="AG496" s="7"/>
      <c r="AH496" s="6"/>
      <c r="AI496" s="8"/>
      <c r="AJ496" s="5"/>
      <c r="AK496" s="5"/>
      <c r="AL496" s="5"/>
      <c r="AM496" s="5"/>
      <c r="AN496" s="5"/>
      <c r="AO496" s="5"/>
      <c r="AP496" s="5"/>
      <c r="AQ496" s="5"/>
      <c r="AR496" s="5"/>
      <c r="AS496" s="5"/>
      <c r="AT496" s="5"/>
      <c r="AU496" s="9"/>
      <c r="AV496" s="1"/>
      <c r="AW496" s="1"/>
    </row>
    <row r="497">
      <c r="A497" s="1"/>
      <c r="B497" s="5"/>
      <c r="C497" s="2"/>
      <c r="D497" s="2"/>
      <c r="E497" s="3"/>
      <c r="F497" s="5"/>
      <c r="G497" s="5"/>
      <c r="H497" s="5"/>
      <c r="I497" s="5"/>
      <c r="J497" s="5"/>
      <c r="K497" s="5"/>
      <c r="L497" s="5"/>
      <c r="M497" s="1"/>
      <c r="N497" s="1"/>
      <c r="O497" s="1"/>
      <c r="P497" s="1"/>
      <c r="Q497" s="1"/>
      <c r="R497" s="1"/>
      <c r="S497" s="1"/>
      <c r="T497" s="1"/>
      <c r="U497" s="5"/>
      <c r="V497" s="5"/>
      <c r="W497" s="5"/>
      <c r="X497" s="5"/>
      <c r="Y497" s="5"/>
      <c r="Z497" s="5"/>
      <c r="AA497" s="5"/>
      <c r="AB497" s="5"/>
      <c r="AC497" s="5"/>
      <c r="AD497" s="5"/>
      <c r="AE497" s="6"/>
      <c r="AF497" s="5"/>
      <c r="AG497" s="7"/>
      <c r="AH497" s="6"/>
      <c r="AI497" s="8"/>
      <c r="AJ497" s="5"/>
      <c r="AK497" s="5"/>
      <c r="AL497" s="5"/>
      <c r="AM497" s="5"/>
      <c r="AN497" s="5"/>
      <c r="AO497" s="5"/>
      <c r="AP497" s="5"/>
      <c r="AQ497" s="5"/>
      <c r="AR497" s="5"/>
      <c r="AS497" s="5"/>
      <c r="AT497" s="5"/>
      <c r="AU497" s="9"/>
      <c r="AV497" s="1"/>
      <c r="AW497" s="1"/>
    </row>
    <row r="498">
      <c r="A498" s="1"/>
      <c r="B498" s="5"/>
      <c r="C498" s="2"/>
      <c r="D498" s="2"/>
      <c r="E498" s="3"/>
      <c r="F498" s="5"/>
      <c r="G498" s="5"/>
      <c r="H498" s="5"/>
      <c r="I498" s="5"/>
      <c r="J498" s="5"/>
      <c r="K498" s="5"/>
      <c r="L498" s="5"/>
      <c r="M498" s="1"/>
      <c r="N498" s="1"/>
      <c r="O498" s="1"/>
      <c r="P498" s="1"/>
      <c r="Q498" s="1"/>
      <c r="R498" s="1"/>
      <c r="S498" s="1"/>
      <c r="T498" s="1"/>
      <c r="U498" s="5"/>
      <c r="V498" s="5"/>
      <c r="W498" s="5"/>
      <c r="X498" s="5"/>
      <c r="Y498" s="5"/>
      <c r="Z498" s="5"/>
      <c r="AA498" s="5"/>
      <c r="AB498" s="5"/>
      <c r="AC498" s="5"/>
      <c r="AD498" s="5"/>
      <c r="AE498" s="6"/>
      <c r="AF498" s="5"/>
      <c r="AG498" s="7"/>
      <c r="AH498" s="6"/>
      <c r="AI498" s="8"/>
      <c r="AJ498" s="5"/>
      <c r="AK498" s="5"/>
      <c r="AL498" s="5"/>
      <c r="AM498" s="5"/>
      <c r="AN498" s="5"/>
      <c r="AO498" s="5"/>
      <c r="AP498" s="5"/>
      <c r="AQ498" s="5"/>
      <c r="AR498" s="5"/>
      <c r="AS498" s="5"/>
      <c r="AT498" s="5"/>
      <c r="AU498" s="9"/>
      <c r="AV498" s="1"/>
      <c r="AW498" s="1"/>
    </row>
    <row r="499">
      <c r="A499" s="1"/>
      <c r="B499" s="5"/>
      <c r="C499" s="2"/>
      <c r="D499" s="2"/>
      <c r="E499" s="3"/>
      <c r="F499" s="5"/>
      <c r="G499" s="5"/>
      <c r="H499" s="5"/>
      <c r="I499" s="5"/>
      <c r="J499" s="5"/>
      <c r="K499" s="5"/>
      <c r="L499" s="5"/>
      <c r="M499" s="1"/>
      <c r="N499" s="1"/>
      <c r="O499" s="1"/>
      <c r="P499" s="1"/>
      <c r="Q499" s="1"/>
      <c r="R499" s="1"/>
      <c r="S499" s="1"/>
      <c r="T499" s="1"/>
      <c r="U499" s="5"/>
      <c r="V499" s="5"/>
      <c r="W499" s="5"/>
      <c r="X499" s="5"/>
      <c r="Y499" s="5"/>
      <c r="Z499" s="5"/>
      <c r="AA499" s="5"/>
      <c r="AB499" s="5"/>
      <c r="AC499" s="5"/>
      <c r="AD499" s="5"/>
      <c r="AE499" s="6"/>
      <c r="AF499" s="5"/>
      <c r="AG499" s="7"/>
      <c r="AH499" s="6"/>
      <c r="AI499" s="8"/>
      <c r="AJ499" s="5"/>
      <c r="AK499" s="5"/>
      <c r="AL499" s="5"/>
      <c r="AM499" s="5"/>
      <c r="AN499" s="5"/>
      <c r="AO499" s="5"/>
      <c r="AP499" s="5"/>
      <c r="AQ499" s="5"/>
      <c r="AR499" s="5"/>
      <c r="AS499" s="5"/>
      <c r="AT499" s="5"/>
      <c r="AU499" s="9"/>
      <c r="AV499" s="1"/>
      <c r="AW499" s="1"/>
    </row>
    <row r="500">
      <c r="A500" s="1"/>
      <c r="B500" s="5"/>
      <c r="C500" s="2"/>
      <c r="D500" s="2"/>
      <c r="E500" s="3"/>
      <c r="F500" s="5"/>
      <c r="G500" s="5"/>
      <c r="H500" s="5"/>
      <c r="I500" s="5"/>
      <c r="J500" s="5"/>
      <c r="K500" s="5"/>
      <c r="L500" s="5"/>
      <c r="M500" s="1"/>
      <c r="N500" s="1"/>
      <c r="O500" s="1"/>
      <c r="P500" s="1"/>
      <c r="Q500" s="1"/>
      <c r="R500" s="1"/>
      <c r="S500" s="1"/>
      <c r="T500" s="1"/>
      <c r="U500" s="5"/>
      <c r="V500" s="5"/>
      <c r="W500" s="5"/>
      <c r="X500" s="5"/>
      <c r="Y500" s="5"/>
      <c r="Z500" s="5"/>
      <c r="AA500" s="5"/>
      <c r="AB500" s="5"/>
      <c r="AC500" s="5"/>
      <c r="AD500" s="5"/>
      <c r="AE500" s="6"/>
      <c r="AF500" s="5"/>
      <c r="AG500" s="7"/>
      <c r="AH500" s="6"/>
      <c r="AI500" s="8"/>
      <c r="AJ500" s="5"/>
      <c r="AK500" s="5"/>
      <c r="AL500" s="5"/>
      <c r="AM500" s="5"/>
      <c r="AN500" s="5"/>
      <c r="AO500" s="5"/>
      <c r="AP500" s="5"/>
      <c r="AQ500" s="5"/>
      <c r="AR500" s="5"/>
      <c r="AS500" s="5"/>
      <c r="AT500" s="5"/>
      <c r="AU500" s="9"/>
      <c r="AV500" s="1"/>
      <c r="AW500" s="1"/>
    </row>
    <row r="501">
      <c r="A501" s="1"/>
      <c r="B501" s="5"/>
      <c r="C501" s="2"/>
      <c r="D501" s="2"/>
      <c r="E501" s="3"/>
      <c r="F501" s="5"/>
      <c r="G501" s="5"/>
      <c r="H501" s="5"/>
      <c r="I501" s="5"/>
      <c r="J501" s="5"/>
      <c r="K501" s="5"/>
      <c r="L501" s="5"/>
      <c r="M501" s="1"/>
      <c r="N501" s="1"/>
      <c r="O501" s="1"/>
      <c r="P501" s="1"/>
      <c r="Q501" s="1"/>
      <c r="R501" s="1"/>
      <c r="S501" s="1"/>
      <c r="T501" s="1"/>
      <c r="U501" s="5"/>
      <c r="V501" s="5"/>
      <c r="W501" s="5"/>
      <c r="X501" s="5"/>
      <c r="Y501" s="5"/>
      <c r="Z501" s="5"/>
      <c r="AA501" s="5"/>
      <c r="AB501" s="5"/>
      <c r="AC501" s="5"/>
      <c r="AD501" s="5"/>
      <c r="AE501" s="6"/>
      <c r="AF501" s="5"/>
      <c r="AG501" s="7"/>
      <c r="AH501" s="6"/>
      <c r="AI501" s="8"/>
      <c r="AJ501" s="5"/>
      <c r="AK501" s="5"/>
      <c r="AL501" s="5"/>
      <c r="AM501" s="5"/>
      <c r="AN501" s="5"/>
      <c r="AO501" s="5"/>
      <c r="AP501" s="5"/>
      <c r="AQ501" s="5"/>
      <c r="AR501" s="5"/>
      <c r="AS501" s="5"/>
      <c r="AT501" s="5"/>
      <c r="AU501" s="9"/>
      <c r="AV501" s="1"/>
      <c r="AW501" s="1"/>
    </row>
    <row r="502">
      <c r="A502" s="1"/>
      <c r="B502" s="5"/>
      <c r="C502" s="2"/>
      <c r="D502" s="2"/>
      <c r="E502" s="3"/>
      <c r="F502" s="5"/>
      <c r="G502" s="5"/>
      <c r="H502" s="5"/>
      <c r="I502" s="5"/>
      <c r="J502" s="5"/>
      <c r="K502" s="5"/>
      <c r="L502" s="5"/>
      <c r="M502" s="1"/>
      <c r="N502" s="1"/>
      <c r="O502" s="1"/>
      <c r="P502" s="1"/>
      <c r="Q502" s="1"/>
      <c r="R502" s="1"/>
      <c r="S502" s="1"/>
      <c r="T502" s="1"/>
      <c r="U502" s="5"/>
      <c r="V502" s="5"/>
      <c r="W502" s="5"/>
      <c r="X502" s="5"/>
      <c r="Y502" s="5"/>
      <c r="Z502" s="5"/>
      <c r="AA502" s="5"/>
      <c r="AB502" s="5"/>
      <c r="AC502" s="5"/>
      <c r="AD502" s="5"/>
      <c r="AE502" s="6"/>
      <c r="AF502" s="5"/>
      <c r="AG502" s="7"/>
      <c r="AH502" s="6"/>
      <c r="AI502" s="8"/>
      <c r="AJ502" s="5"/>
      <c r="AK502" s="5"/>
      <c r="AL502" s="5"/>
      <c r="AM502" s="5"/>
      <c r="AN502" s="5"/>
      <c r="AO502" s="5"/>
      <c r="AP502" s="5"/>
      <c r="AQ502" s="5"/>
      <c r="AR502" s="5"/>
      <c r="AS502" s="5"/>
      <c r="AT502" s="5"/>
      <c r="AU502" s="9"/>
      <c r="AV502" s="1"/>
      <c r="AW502" s="1"/>
    </row>
    <row r="503">
      <c r="A503" s="1"/>
      <c r="B503" s="5"/>
      <c r="C503" s="2"/>
      <c r="D503" s="2"/>
      <c r="E503" s="3"/>
      <c r="F503" s="5"/>
      <c r="G503" s="5"/>
      <c r="H503" s="5"/>
      <c r="I503" s="5"/>
      <c r="J503" s="5"/>
      <c r="K503" s="5"/>
      <c r="L503" s="5"/>
      <c r="M503" s="1"/>
      <c r="N503" s="1"/>
      <c r="O503" s="1"/>
      <c r="P503" s="1"/>
      <c r="Q503" s="1"/>
      <c r="R503" s="1"/>
      <c r="S503" s="1"/>
      <c r="T503" s="1"/>
      <c r="U503" s="5"/>
      <c r="V503" s="5"/>
      <c r="W503" s="5"/>
      <c r="X503" s="5"/>
      <c r="Y503" s="5"/>
      <c r="Z503" s="5"/>
      <c r="AA503" s="5"/>
      <c r="AB503" s="5"/>
      <c r="AC503" s="5"/>
      <c r="AD503" s="5"/>
      <c r="AE503" s="6"/>
      <c r="AF503" s="5"/>
      <c r="AG503" s="7"/>
      <c r="AH503" s="6"/>
      <c r="AI503" s="8"/>
      <c r="AJ503" s="5"/>
      <c r="AK503" s="5"/>
      <c r="AL503" s="5"/>
      <c r="AM503" s="5"/>
      <c r="AN503" s="5"/>
      <c r="AO503" s="5"/>
      <c r="AP503" s="5"/>
      <c r="AQ503" s="5"/>
      <c r="AR503" s="5"/>
      <c r="AS503" s="5"/>
      <c r="AT503" s="5"/>
      <c r="AU503" s="9"/>
      <c r="AV503" s="1"/>
      <c r="AW503" s="1"/>
    </row>
    <row r="504">
      <c r="A504" s="1"/>
      <c r="B504" s="5"/>
      <c r="C504" s="2"/>
      <c r="D504" s="2"/>
      <c r="E504" s="3"/>
      <c r="F504" s="5"/>
      <c r="G504" s="5"/>
      <c r="H504" s="5"/>
      <c r="I504" s="5"/>
      <c r="J504" s="5"/>
      <c r="K504" s="5"/>
      <c r="L504" s="5"/>
      <c r="M504" s="1"/>
      <c r="N504" s="1"/>
      <c r="O504" s="1"/>
      <c r="P504" s="1"/>
      <c r="Q504" s="1"/>
      <c r="R504" s="1"/>
      <c r="S504" s="1"/>
      <c r="T504" s="1"/>
      <c r="U504" s="5"/>
      <c r="V504" s="5"/>
      <c r="W504" s="5"/>
      <c r="X504" s="5"/>
      <c r="Y504" s="5"/>
      <c r="Z504" s="5"/>
      <c r="AA504" s="5"/>
      <c r="AB504" s="5"/>
      <c r="AC504" s="5"/>
      <c r="AD504" s="5"/>
      <c r="AE504" s="6"/>
      <c r="AF504" s="5"/>
      <c r="AG504" s="7"/>
      <c r="AH504" s="6"/>
      <c r="AI504" s="8"/>
      <c r="AJ504" s="5"/>
      <c r="AK504" s="5"/>
      <c r="AL504" s="5"/>
      <c r="AM504" s="5"/>
      <c r="AN504" s="5"/>
      <c r="AO504" s="5"/>
      <c r="AP504" s="5"/>
      <c r="AQ504" s="5"/>
      <c r="AR504" s="5"/>
      <c r="AS504" s="5"/>
      <c r="AT504" s="5"/>
      <c r="AU504" s="9"/>
      <c r="AV504" s="1"/>
      <c r="AW504" s="1"/>
    </row>
    <row r="505">
      <c r="A505" s="1"/>
      <c r="B505" s="5"/>
      <c r="C505" s="2"/>
      <c r="D505" s="2"/>
      <c r="E505" s="3"/>
      <c r="F505" s="5"/>
      <c r="G505" s="5"/>
      <c r="H505" s="5"/>
      <c r="I505" s="5"/>
      <c r="J505" s="5"/>
      <c r="K505" s="5"/>
      <c r="L505" s="5"/>
      <c r="M505" s="1"/>
      <c r="N505" s="1"/>
      <c r="O505" s="1"/>
      <c r="P505" s="1"/>
      <c r="Q505" s="1"/>
      <c r="R505" s="1"/>
      <c r="S505" s="1"/>
      <c r="T505" s="1"/>
      <c r="U505" s="5"/>
      <c r="V505" s="5"/>
      <c r="W505" s="5"/>
      <c r="X505" s="5"/>
      <c r="Y505" s="5"/>
      <c r="Z505" s="5"/>
      <c r="AA505" s="5"/>
      <c r="AB505" s="5"/>
      <c r="AC505" s="5"/>
      <c r="AD505" s="5"/>
      <c r="AE505" s="6"/>
      <c r="AF505" s="5"/>
      <c r="AG505" s="7"/>
      <c r="AH505" s="6"/>
      <c r="AI505" s="8"/>
      <c r="AJ505" s="5"/>
      <c r="AK505" s="5"/>
      <c r="AL505" s="5"/>
      <c r="AM505" s="5"/>
      <c r="AN505" s="5"/>
      <c r="AO505" s="5"/>
      <c r="AP505" s="5"/>
      <c r="AQ505" s="5"/>
      <c r="AR505" s="5"/>
      <c r="AS505" s="5"/>
      <c r="AT505" s="5"/>
      <c r="AU505" s="9"/>
      <c r="AV505" s="1"/>
      <c r="AW505" s="1"/>
    </row>
    <row r="506">
      <c r="A506" s="1"/>
      <c r="B506" s="5"/>
      <c r="C506" s="2"/>
      <c r="D506" s="2"/>
      <c r="E506" s="3"/>
      <c r="F506" s="5"/>
      <c r="G506" s="5"/>
      <c r="H506" s="5"/>
      <c r="I506" s="5"/>
      <c r="J506" s="5"/>
      <c r="K506" s="5"/>
      <c r="L506" s="5"/>
      <c r="M506" s="1"/>
      <c r="N506" s="1"/>
      <c r="O506" s="1"/>
      <c r="P506" s="1"/>
      <c r="Q506" s="1"/>
      <c r="R506" s="1"/>
      <c r="S506" s="1"/>
      <c r="T506" s="1"/>
      <c r="U506" s="5"/>
      <c r="V506" s="5"/>
      <c r="W506" s="5"/>
      <c r="X506" s="5"/>
      <c r="Y506" s="5"/>
      <c r="Z506" s="5"/>
      <c r="AA506" s="5"/>
      <c r="AB506" s="5"/>
      <c r="AC506" s="5"/>
      <c r="AD506" s="5"/>
      <c r="AE506" s="6"/>
      <c r="AF506" s="5"/>
      <c r="AG506" s="7"/>
      <c r="AH506" s="6"/>
      <c r="AI506" s="8"/>
      <c r="AJ506" s="5"/>
      <c r="AK506" s="5"/>
      <c r="AL506" s="5"/>
      <c r="AM506" s="5"/>
      <c r="AN506" s="5"/>
      <c r="AO506" s="5"/>
      <c r="AP506" s="5"/>
      <c r="AQ506" s="5"/>
      <c r="AR506" s="5"/>
      <c r="AS506" s="5"/>
      <c r="AT506" s="5"/>
      <c r="AU506" s="9"/>
      <c r="AV506" s="1"/>
      <c r="AW506" s="1"/>
    </row>
    <row r="507">
      <c r="A507" s="1"/>
      <c r="B507" s="5"/>
      <c r="C507" s="2"/>
      <c r="D507" s="2"/>
      <c r="E507" s="3"/>
      <c r="F507" s="5"/>
      <c r="G507" s="5"/>
      <c r="H507" s="5"/>
      <c r="I507" s="5"/>
      <c r="J507" s="5"/>
      <c r="K507" s="5"/>
      <c r="L507" s="5"/>
      <c r="M507" s="1"/>
      <c r="N507" s="1"/>
      <c r="O507" s="1"/>
      <c r="P507" s="1"/>
      <c r="Q507" s="1"/>
      <c r="R507" s="1"/>
      <c r="S507" s="1"/>
      <c r="T507" s="1"/>
      <c r="U507" s="5"/>
      <c r="V507" s="5"/>
      <c r="W507" s="5"/>
      <c r="X507" s="5"/>
      <c r="Y507" s="5"/>
      <c r="Z507" s="5"/>
      <c r="AA507" s="5"/>
      <c r="AB507" s="5"/>
      <c r="AC507" s="5"/>
      <c r="AD507" s="5"/>
      <c r="AE507" s="6"/>
      <c r="AF507" s="5"/>
      <c r="AG507" s="7"/>
      <c r="AH507" s="6"/>
      <c r="AI507" s="8"/>
      <c r="AJ507" s="5"/>
      <c r="AK507" s="5"/>
      <c r="AL507" s="5"/>
      <c r="AM507" s="5"/>
      <c r="AN507" s="5"/>
      <c r="AO507" s="5"/>
      <c r="AP507" s="5"/>
      <c r="AQ507" s="5"/>
      <c r="AR507" s="5"/>
      <c r="AS507" s="5"/>
      <c r="AT507" s="5"/>
      <c r="AU507" s="9"/>
      <c r="AV507" s="1"/>
      <c r="AW507" s="1"/>
    </row>
    <row r="508">
      <c r="A508" s="1"/>
      <c r="B508" s="5"/>
      <c r="C508" s="2"/>
      <c r="D508" s="2"/>
      <c r="E508" s="3"/>
      <c r="F508" s="5"/>
      <c r="G508" s="5"/>
      <c r="H508" s="5"/>
      <c r="I508" s="5"/>
      <c r="J508" s="5"/>
      <c r="K508" s="5"/>
      <c r="L508" s="5"/>
      <c r="M508" s="1"/>
      <c r="N508" s="1"/>
      <c r="O508" s="1"/>
      <c r="P508" s="1"/>
      <c r="Q508" s="1"/>
      <c r="R508" s="1"/>
      <c r="S508" s="1"/>
      <c r="T508" s="1"/>
      <c r="U508" s="5"/>
      <c r="V508" s="5"/>
      <c r="W508" s="5"/>
      <c r="X508" s="5"/>
      <c r="Y508" s="5"/>
      <c r="Z508" s="5"/>
      <c r="AA508" s="5"/>
      <c r="AB508" s="5"/>
      <c r="AC508" s="5"/>
      <c r="AD508" s="5"/>
      <c r="AE508" s="6"/>
      <c r="AF508" s="5"/>
      <c r="AG508" s="7"/>
      <c r="AH508" s="6"/>
      <c r="AI508" s="8"/>
      <c r="AJ508" s="5"/>
      <c r="AK508" s="5"/>
      <c r="AL508" s="5"/>
      <c r="AM508" s="5"/>
      <c r="AN508" s="5"/>
      <c r="AO508" s="5"/>
      <c r="AP508" s="5"/>
      <c r="AQ508" s="5"/>
      <c r="AR508" s="5"/>
      <c r="AS508" s="5"/>
      <c r="AT508" s="5"/>
      <c r="AU508" s="9"/>
      <c r="AV508" s="1"/>
      <c r="AW508" s="1"/>
    </row>
    <row r="509">
      <c r="A509" s="1"/>
      <c r="B509" s="5"/>
      <c r="C509" s="2"/>
      <c r="D509" s="2"/>
      <c r="E509" s="3"/>
      <c r="F509" s="5"/>
      <c r="G509" s="5"/>
      <c r="H509" s="5"/>
      <c r="I509" s="5"/>
      <c r="J509" s="5"/>
      <c r="K509" s="5"/>
      <c r="L509" s="5"/>
      <c r="M509" s="1"/>
      <c r="N509" s="1"/>
      <c r="O509" s="1"/>
      <c r="P509" s="1"/>
      <c r="Q509" s="1"/>
      <c r="R509" s="1"/>
      <c r="S509" s="1"/>
      <c r="T509" s="1"/>
      <c r="U509" s="5"/>
      <c r="V509" s="5"/>
      <c r="W509" s="5"/>
      <c r="X509" s="5"/>
      <c r="Y509" s="5"/>
      <c r="Z509" s="5"/>
      <c r="AA509" s="5"/>
      <c r="AB509" s="5"/>
      <c r="AC509" s="5"/>
      <c r="AD509" s="5"/>
      <c r="AE509" s="6"/>
      <c r="AF509" s="5"/>
      <c r="AG509" s="7"/>
      <c r="AH509" s="6"/>
      <c r="AI509" s="8"/>
      <c r="AJ509" s="5"/>
      <c r="AK509" s="5"/>
      <c r="AL509" s="5"/>
      <c r="AM509" s="5"/>
      <c r="AN509" s="5"/>
      <c r="AO509" s="5"/>
      <c r="AP509" s="5"/>
      <c r="AQ509" s="5"/>
      <c r="AR509" s="5"/>
      <c r="AS509" s="5"/>
      <c r="AT509" s="5"/>
      <c r="AU509" s="9"/>
      <c r="AV509" s="1"/>
      <c r="AW509" s="1"/>
    </row>
    <row r="510">
      <c r="A510" s="1"/>
      <c r="B510" s="5"/>
      <c r="C510" s="2"/>
      <c r="D510" s="2"/>
      <c r="E510" s="3"/>
      <c r="F510" s="5"/>
      <c r="G510" s="5"/>
      <c r="H510" s="5"/>
      <c r="I510" s="5"/>
      <c r="J510" s="5"/>
      <c r="K510" s="5"/>
      <c r="L510" s="5"/>
      <c r="M510" s="1"/>
      <c r="N510" s="1"/>
      <c r="O510" s="1"/>
      <c r="P510" s="1"/>
      <c r="Q510" s="1"/>
      <c r="R510" s="1"/>
      <c r="S510" s="1"/>
      <c r="T510" s="1"/>
      <c r="U510" s="5"/>
      <c r="V510" s="5"/>
      <c r="W510" s="5"/>
      <c r="X510" s="5"/>
      <c r="Y510" s="5"/>
      <c r="Z510" s="5"/>
      <c r="AA510" s="5"/>
      <c r="AB510" s="5"/>
      <c r="AC510" s="5"/>
      <c r="AD510" s="5"/>
      <c r="AE510" s="6"/>
      <c r="AF510" s="5"/>
      <c r="AG510" s="7"/>
      <c r="AH510" s="6"/>
      <c r="AI510" s="8"/>
      <c r="AJ510" s="5"/>
      <c r="AK510" s="5"/>
      <c r="AL510" s="5"/>
      <c r="AM510" s="5"/>
      <c r="AN510" s="5"/>
      <c r="AO510" s="5"/>
      <c r="AP510" s="5"/>
      <c r="AQ510" s="5"/>
      <c r="AR510" s="5"/>
      <c r="AS510" s="5"/>
      <c r="AT510" s="5"/>
      <c r="AU510" s="9"/>
      <c r="AV510" s="1"/>
      <c r="AW510" s="1"/>
    </row>
    <row r="511">
      <c r="A511" s="1"/>
      <c r="B511" s="5"/>
      <c r="C511" s="2"/>
      <c r="D511" s="2"/>
      <c r="E511" s="3"/>
      <c r="F511" s="5"/>
      <c r="G511" s="5"/>
      <c r="H511" s="5"/>
      <c r="I511" s="5"/>
      <c r="J511" s="5"/>
      <c r="K511" s="5"/>
      <c r="L511" s="5"/>
      <c r="M511" s="1"/>
      <c r="N511" s="1"/>
      <c r="O511" s="1"/>
      <c r="P511" s="1"/>
      <c r="Q511" s="1"/>
      <c r="R511" s="1"/>
      <c r="S511" s="1"/>
      <c r="T511" s="1"/>
      <c r="U511" s="5"/>
      <c r="V511" s="5"/>
      <c r="W511" s="5"/>
      <c r="X511" s="5"/>
      <c r="Y511" s="5"/>
      <c r="Z511" s="5"/>
      <c r="AA511" s="5"/>
      <c r="AB511" s="5"/>
      <c r="AC511" s="5"/>
      <c r="AD511" s="5"/>
      <c r="AE511" s="6"/>
      <c r="AF511" s="5"/>
      <c r="AG511" s="7"/>
      <c r="AH511" s="6"/>
      <c r="AI511" s="8"/>
      <c r="AJ511" s="5"/>
      <c r="AK511" s="5"/>
      <c r="AL511" s="5"/>
      <c r="AM511" s="5"/>
      <c r="AN511" s="5"/>
      <c r="AO511" s="5"/>
      <c r="AP511" s="5"/>
      <c r="AQ511" s="5"/>
      <c r="AR511" s="5"/>
      <c r="AS511" s="5"/>
      <c r="AT511" s="5"/>
      <c r="AU511" s="9"/>
      <c r="AV511" s="1"/>
      <c r="AW511" s="1"/>
    </row>
    <row r="512">
      <c r="A512" s="1"/>
      <c r="B512" s="5"/>
      <c r="C512" s="2"/>
      <c r="D512" s="2"/>
      <c r="E512" s="3"/>
      <c r="F512" s="5"/>
      <c r="G512" s="5"/>
      <c r="H512" s="5"/>
      <c r="I512" s="5"/>
      <c r="J512" s="5"/>
      <c r="K512" s="5"/>
      <c r="L512" s="5"/>
      <c r="M512" s="1"/>
      <c r="N512" s="1"/>
      <c r="O512" s="1"/>
      <c r="P512" s="1"/>
      <c r="Q512" s="1"/>
      <c r="R512" s="1"/>
      <c r="S512" s="1"/>
      <c r="T512" s="1"/>
      <c r="U512" s="5"/>
      <c r="V512" s="5"/>
      <c r="W512" s="5"/>
      <c r="X512" s="5"/>
      <c r="Y512" s="5"/>
      <c r="Z512" s="5"/>
      <c r="AA512" s="5"/>
      <c r="AB512" s="5"/>
      <c r="AC512" s="5"/>
      <c r="AD512" s="5"/>
      <c r="AE512" s="6"/>
      <c r="AF512" s="5"/>
      <c r="AG512" s="7"/>
      <c r="AH512" s="6"/>
      <c r="AI512" s="8"/>
      <c r="AJ512" s="5"/>
      <c r="AK512" s="5"/>
      <c r="AL512" s="5"/>
      <c r="AM512" s="5"/>
      <c r="AN512" s="5"/>
      <c r="AO512" s="5"/>
      <c r="AP512" s="5"/>
      <c r="AQ512" s="5"/>
      <c r="AR512" s="5"/>
      <c r="AS512" s="5"/>
      <c r="AT512" s="5"/>
      <c r="AU512" s="9"/>
      <c r="AV512" s="1"/>
      <c r="AW512" s="1"/>
    </row>
    <row r="513">
      <c r="A513" s="1"/>
      <c r="B513" s="5"/>
      <c r="C513" s="2"/>
      <c r="D513" s="2"/>
      <c r="E513" s="3"/>
      <c r="F513" s="5"/>
      <c r="G513" s="5"/>
      <c r="H513" s="5"/>
      <c r="I513" s="5"/>
      <c r="J513" s="5"/>
      <c r="K513" s="5"/>
      <c r="L513" s="5"/>
      <c r="M513" s="1"/>
      <c r="N513" s="1"/>
      <c r="O513" s="1"/>
      <c r="P513" s="1"/>
      <c r="Q513" s="1"/>
      <c r="R513" s="1"/>
      <c r="S513" s="1"/>
      <c r="T513" s="1"/>
      <c r="U513" s="5"/>
      <c r="V513" s="5"/>
      <c r="W513" s="5"/>
      <c r="X513" s="5"/>
      <c r="Y513" s="5"/>
      <c r="Z513" s="5"/>
      <c r="AA513" s="5"/>
      <c r="AB513" s="5"/>
      <c r="AC513" s="5"/>
      <c r="AD513" s="5"/>
      <c r="AE513" s="6"/>
      <c r="AF513" s="5"/>
      <c r="AG513" s="7"/>
      <c r="AH513" s="6"/>
      <c r="AI513" s="8"/>
      <c r="AJ513" s="5"/>
      <c r="AK513" s="5"/>
      <c r="AL513" s="5"/>
      <c r="AM513" s="5"/>
      <c r="AN513" s="5"/>
      <c r="AO513" s="5"/>
      <c r="AP513" s="5"/>
      <c r="AQ513" s="5"/>
      <c r="AR513" s="5"/>
      <c r="AS513" s="5"/>
      <c r="AT513" s="5"/>
      <c r="AU513" s="9"/>
      <c r="AV513" s="1"/>
      <c r="AW513" s="1"/>
    </row>
    <row r="514">
      <c r="A514" s="1"/>
      <c r="B514" s="5"/>
      <c r="C514" s="2"/>
      <c r="D514" s="2"/>
      <c r="E514" s="3"/>
      <c r="F514" s="5"/>
      <c r="G514" s="5"/>
      <c r="H514" s="5"/>
      <c r="I514" s="5"/>
      <c r="J514" s="5"/>
      <c r="K514" s="5"/>
      <c r="L514" s="5"/>
      <c r="M514" s="1"/>
      <c r="N514" s="1"/>
      <c r="O514" s="1"/>
      <c r="P514" s="1"/>
      <c r="Q514" s="1"/>
      <c r="R514" s="1"/>
      <c r="S514" s="1"/>
      <c r="T514" s="1"/>
      <c r="U514" s="5"/>
      <c r="V514" s="5"/>
      <c r="W514" s="5"/>
      <c r="X514" s="5"/>
      <c r="Y514" s="5"/>
      <c r="Z514" s="5"/>
      <c r="AA514" s="5"/>
      <c r="AB514" s="5"/>
      <c r="AC514" s="5"/>
      <c r="AD514" s="5"/>
      <c r="AE514" s="6"/>
      <c r="AF514" s="5"/>
      <c r="AG514" s="7"/>
      <c r="AH514" s="6"/>
      <c r="AI514" s="8"/>
      <c r="AJ514" s="5"/>
      <c r="AK514" s="5"/>
      <c r="AL514" s="5"/>
      <c r="AM514" s="5"/>
      <c r="AN514" s="5"/>
      <c r="AO514" s="5"/>
      <c r="AP514" s="5"/>
      <c r="AQ514" s="5"/>
      <c r="AR514" s="5"/>
      <c r="AS514" s="5"/>
      <c r="AT514" s="5"/>
      <c r="AU514" s="9"/>
      <c r="AV514" s="1"/>
      <c r="AW514" s="1"/>
    </row>
    <row r="515">
      <c r="A515" s="1"/>
      <c r="B515" s="5"/>
      <c r="C515" s="2"/>
      <c r="D515" s="2"/>
      <c r="E515" s="3"/>
      <c r="F515" s="5"/>
      <c r="G515" s="5"/>
      <c r="H515" s="5"/>
      <c r="I515" s="5"/>
      <c r="J515" s="5"/>
      <c r="K515" s="5"/>
      <c r="L515" s="5"/>
      <c r="M515" s="1"/>
      <c r="N515" s="1"/>
      <c r="O515" s="1"/>
      <c r="P515" s="1"/>
      <c r="Q515" s="1"/>
      <c r="R515" s="1"/>
      <c r="S515" s="1"/>
      <c r="T515" s="1"/>
      <c r="U515" s="5"/>
      <c r="V515" s="5"/>
      <c r="W515" s="5"/>
      <c r="X515" s="5"/>
      <c r="Y515" s="5"/>
      <c r="Z515" s="5"/>
      <c r="AA515" s="5"/>
      <c r="AB515" s="5"/>
      <c r="AC515" s="5"/>
      <c r="AD515" s="5"/>
      <c r="AE515" s="6"/>
      <c r="AF515" s="5"/>
      <c r="AG515" s="7"/>
      <c r="AH515" s="6"/>
      <c r="AI515" s="8"/>
      <c r="AJ515" s="5"/>
      <c r="AK515" s="5"/>
      <c r="AL515" s="5"/>
      <c r="AM515" s="5"/>
      <c r="AN515" s="5"/>
      <c r="AO515" s="5"/>
      <c r="AP515" s="5"/>
      <c r="AQ515" s="5"/>
      <c r="AR515" s="5"/>
      <c r="AS515" s="5"/>
      <c r="AT515" s="5"/>
      <c r="AU515" s="9"/>
      <c r="AV515" s="1"/>
      <c r="AW515" s="1"/>
    </row>
    <row r="516">
      <c r="A516" s="1"/>
      <c r="B516" s="5"/>
      <c r="C516" s="2"/>
      <c r="D516" s="2"/>
      <c r="E516" s="3"/>
      <c r="F516" s="5"/>
      <c r="G516" s="5"/>
      <c r="H516" s="5"/>
      <c r="I516" s="5"/>
      <c r="J516" s="5"/>
      <c r="K516" s="5"/>
      <c r="L516" s="5"/>
      <c r="M516" s="1"/>
      <c r="N516" s="1"/>
      <c r="O516" s="1"/>
      <c r="P516" s="1"/>
      <c r="Q516" s="1"/>
      <c r="R516" s="1"/>
      <c r="S516" s="1"/>
      <c r="T516" s="1"/>
      <c r="U516" s="5"/>
      <c r="V516" s="5"/>
      <c r="W516" s="5"/>
      <c r="X516" s="5"/>
      <c r="Y516" s="5"/>
      <c r="Z516" s="5"/>
      <c r="AA516" s="5"/>
      <c r="AB516" s="5"/>
      <c r="AC516" s="5"/>
      <c r="AD516" s="5"/>
      <c r="AE516" s="6"/>
      <c r="AF516" s="5"/>
      <c r="AG516" s="7"/>
      <c r="AH516" s="6"/>
      <c r="AI516" s="8"/>
      <c r="AJ516" s="5"/>
      <c r="AK516" s="5"/>
      <c r="AL516" s="5"/>
      <c r="AM516" s="5"/>
      <c r="AN516" s="5"/>
      <c r="AO516" s="5"/>
      <c r="AP516" s="5"/>
      <c r="AQ516" s="5"/>
      <c r="AR516" s="5"/>
      <c r="AS516" s="5"/>
      <c r="AT516" s="5"/>
      <c r="AU516" s="9"/>
      <c r="AV516" s="1"/>
      <c r="AW516" s="1"/>
    </row>
    <row r="517">
      <c r="A517" s="1"/>
      <c r="B517" s="5"/>
      <c r="C517" s="2"/>
      <c r="D517" s="2"/>
      <c r="E517" s="3"/>
      <c r="F517" s="5"/>
      <c r="G517" s="5"/>
      <c r="H517" s="5"/>
      <c r="I517" s="5"/>
      <c r="J517" s="5"/>
      <c r="K517" s="5"/>
      <c r="L517" s="5"/>
      <c r="M517" s="1"/>
      <c r="N517" s="1"/>
      <c r="O517" s="1"/>
      <c r="P517" s="1"/>
      <c r="Q517" s="1"/>
      <c r="R517" s="1"/>
      <c r="S517" s="1"/>
      <c r="T517" s="1"/>
      <c r="U517" s="5"/>
      <c r="V517" s="5"/>
      <c r="W517" s="5"/>
      <c r="X517" s="5"/>
      <c r="Y517" s="5"/>
      <c r="Z517" s="5"/>
      <c r="AA517" s="5"/>
      <c r="AB517" s="5"/>
      <c r="AC517" s="5"/>
      <c r="AD517" s="5"/>
      <c r="AE517" s="6"/>
      <c r="AF517" s="5"/>
      <c r="AG517" s="7"/>
      <c r="AH517" s="6"/>
      <c r="AI517" s="8"/>
      <c r="AJ517" s="5"/>
      <c r="AK517" s="5"/>
      <c r="AL517" s="5"/>
      <c r="AM517" s="5"/>
      <c r="AN517" s="5"/>
      <c r="AO517" s="5"/>
      <c r="AP517" s="5"/>
      <c r="AQ517" s="5"/>
      <c r="AR517" s="5"/>
      <c r="AS517" s="5"/>
      <c r="AT517" s="5"/>
      <c r="AU517" s="9"/>
      <c r="AV517" s="1"/>
      <c r="AW517" s="1"/>
    </row>
    <row r="518">
      <c r="A518" s="1"/>
      <c r="B518" s="5"/>
      <c r="C518" s="2"/>
      <c r="D518" s="2"/>
      <c r="E518" s="3"/>
      <c r="F518" s="5"/>
      <c r="G518" s="5"/>
      <c r="H518" s="5"/>
      <c r="I518" s="5"/>
      <c r="J518" s="5"/>
      <c r="K518" s="5"/>
      <c r="L518" s="5"/>
      <c r="M518" s="1"/>
      <c r="N518" s="1"/>
      <c r="O518" s="1"/>
      <c r="P518" s="1"/>
      <c r="Q518" s="1"/>
      <c r="R518" s="1"/>
      <c r="S518" s="1"/>
      <c r="T518" s="1"/>
      <c r="U518" s="5"/>
      <c r="V518" s="5"/>
      <c r="W518" s="5"/>
      <c r="X518" s="5"/>
      <c r="Y518" s="5"/>
      <c r="Z518" s="5"/>
      <c r="AA518" s="5"/>
      <c r="AB518" s="5"/>
      <c r="AC518" s="5"/>
      <c r="AD518" s="5"/>
      <c r="AE518" s="6"/>
      <c r="AF518" s="5"/>
      <c r="AG518" s="7"/>
      <c r="AH518" s="6"/>
      <c r="AI518" s="8"/>
      <c r="AJ518" s="5"/>
      <c r="AK518" s="5"/>
      <c r="AL518" s="5"/>
      <c r="AM518" s="5"/>
      <c r="AN518" s="5"/>
      <c r="AO518" s="5"/>
      <c r="AP518" s="5"/>
      <c r="AQ518" s="5"/>
      <c r="AR518" s="5"/>
      <c r="AS518" s="5"/>
      <c r="AT518" s="5"/>
      <c r="AU518" s="9"/>
      <c r="AV518" s="1"/>
      <c r="AW518" s="1"/>
    </row>
    <row r="519">
      <c r="A519" s="1"/>
      <c r="B519" s="5"/>
      <c r="C519" s="2"/>
      <c r="D519" s="2"/>
      <c r="E519" s="3"/>
      <c r="F519" s="5"/>
      <c r="G519" s="5"/>
      <c r="H519" s="5"/>
      <c r="I519" s="5"/>
      <c r="J519" s="5"/>
      <c r="K519" s="5"/>
      <c r="L519" s="5"/>
      <c r="M519" s="1"/>
      <c r="N519" s="1"/>
      <c r="O519" s="1"/>
      <c r="P519" s="1"/>
      <c r="Q519" s="1"/>
      <c r="R519" s="1"/>
      <c r="S519" s="1"/>
      <c r="T519" s="1"/>
      <c r="U519" s="5"/>
      <c r="V519" s="5"/>
      <c r="W519" s="5"/>
      <c r="X519" s="5"/>
      <c r="Y519" s="5"/>
      <c r="Z519" s="5"/>
      <c r="AA519" s="5"/>
      <c r="AB519" s="5"/>
      <c r="AC519" s="5"/>
      <c r="AD519" s="5"/>
      <c r="AE519" s="6"/>
      <c r="AF519" s="5"/>
      <c r="AG519" s="7"/>
      <c r="AH519" s="6"/>
      <c r="AI519" s="8"/>
      <c r="AJ519" s="5"/>
      <c r="AK519" s="5"/>
      <c r="AL519" s="5"/>
      <c r="AM519" s="5"/>
      <c r="AN519" s="5"/>
      <c r="AO519" s="5"/>
      <c r="AP519" s="5"/>
      <c r="AQ519" s="5"/>
      <c r="AR519" s="5"/>
      <c r="AS519" s="5"/>
      <c r="AT519" s="5"/>
      <c r="AU519" s="9"/>
      <c r="AV519" s="1"/>
      <c r="AW519" s="1"/>
    </row>
    <row r="520">
      <c r="A520" s="1"/>
      <c r="B520" s="5"/>
      <c r="C520" s="2"/>
      <c r="D520" s="2"/>
      <c r="E520" s="3"/>
      <c r="F520" s="5"/>
      <c r="G520" s="5"/>
      <c r="H520" s="5"/>
      <c r="I520" s="5"/>
      <c r="J520" s="5"/>
      <c r="K520" s="5"/>
      <c r="L520" s="5"/>
      <c r="M520" s="1"/>
      <c r="N520" s="1"/>
      <c r="O520" s="1"/>
      <c r="P520" s="1"/>
      <c r="Q520" s="1"/>
      <c r="R520" s="1"/>
      <c r="S520" s="1"/>
      <c r="T520" s="1"/>
      <c r="U520" s="5"/>
      <c r="V520" s="5"/>
      <c r="W520" s="5"/>
      <c r="X520" s="5"/>
      <c r="Y520" s="5"/>
      <c r="Z520" s="5"/>
      <c r="AA520" s="5"/>
      <c r="AB520" s="5"/>
      <c r="AC520" s="5"/>
      <c r="AD520" s="5"/>
      <c r="AE520" s="6"/>
      <c r="AF520" s="5"/>
      <c r="AG520" s="7"/>
      <c r="AH520" s="6"/>
      <c r="AI520" s="8"/>
      <c r="AJ520" s="5"/>
      <c r="AK520" s="5"/>
      <c r="AL520" s="5"/>
      <c r="AM520" s="5"/>
      <c r="AN520" s="5"/>
      <c r="AO520" s="5"/>
      <c r="AP520" s="5"/>
      <c r="AQ520" s="5"/>
      <c r="AR520" s="5"/>
      <c r="AS520" s="5"/>
      <c r="AT520" s="5"/>
      <c r="AU520" s="9"/>
      <c r="AV520" s="1"/>
      <c r="AW520" s="1"/>
    </row>
    <row r="521">
      <c r="A521" s="1"/>
      <c r="B521" s="5"/>
      <c r="C521" s="2"/>
      <c r="D521" s="2"/>
      <c r="E521" s="3"/>
      <c r="F521" s="5"/>
      <c r="G521" s="5"/>
      <c r="H521" s="5"/>
      <c r="I521" s="5"/>
      <c r="J521" s="5"/>
      <c r="K521" s="5"/>
      <c r="L521" s="5"/>
      <c r="M521" s="1"/>
      <c r="N521" s="1"/>
      <c r="O521" s="1"/>
      <c r="P521" s="1"/>
      <c r="Q521" s="1"/>
      <c r="R521" s="1"/>
      <c r="S521" s="1"/>
      <c r="T521" s="1"/>
      <c r="U521" s="5"/>
      <c r="V521" s="5"/>
      <c r="W521" s="5"/>
      <c r="X521" s="5"/>
      <c r="Y521" s="5"/>
      <c r="Z521" s="5"/>
      <c r="AA521" s="5"/>
      <c r="AB521" s="5"/>
      <c r="AC521" s="5"/>
      <c r="AD521" s="5"/>
      <c r="AE521" s="6"/>
      <c r="AF521" s="5"/>
      <c r="AG521" s="7"/>
      <c r="AH521" s="6"/>
      <c r="AI521" s="8"/>
      <c r="AJ521" s="5"/>
      <c r="AK521" s="5"/>
      <c r="AL521" s="5"/>
      <c r="AM521" s="5"/>
      <c r="AN521" s="5"/>
      <c r="AO521" s="5"/>
      <c r="AP521" s="5"/>
      <c r="AQ521" s="5"/>
      <c r="AR521" s="5"/>
      <c r="AS521" s="5"/>
      <c r="AT521" s="5"/>
      <c r="AU521" s="9"/>
      <c r="AV521" s="1"/>
      <c r="AW521" s="1"/>
    </row>
    <row r="522">
      <c r="A522" s="1"/>
      <c r="B522" s="5"/>
      <c r="C522" s="2"/>
      <c r="D522" s="2"/>
      <c r="E522" s="3"/>
      <c r="F522" s="5"/>
      <c r="G522" s="5"/>
      <c r="H522" s="5"/>
      <c r="I522" s="5"/>
      <c r="J522" s="5"/>
      <c r="K522" s="5"/>
      <c r="L522" s="5"/>
      <c r="M522" s="1"/>
      <c r="N522" s="1"/>
      <c r="O522" s="1"/>
      <c r="P522" s="1"/>
      <c r="Q522" s="1"/>
      <c r="R522" s="1"/>
      <c r="S522" s="1"/>
      <c r="T522" s="1"/>
      <c r="U522" s="5"/>
      <c r="V522" s="5"/>
      <c r="W522" s="5"/>
      <c r="X522" s="5"/>
      <c r="Y522" s="5"/>
      <c r="Z522" s="5"/>
      <c r="AA522" s="5"/>
      <c r="AB522" s="5"/>
      <c r="AC522" s="5"/>
      <c r="AD522" s="5"/>
      <c r="AE522" s="6"/>
      <c r="AF522" s="5"/>
      <c r="AG522" s="7"/>
      <c r="AH522" s="6"/>
      <c r="AI522" s="8"/>
      <c r="AJ522" s="5"/>
      <c r="AK522" s="5"/>
      <c r="AL522" s="5"/>
      <c r="AM522" s="5"/>
      <c r="AN522" s="5"/>
      <c r="AO522" s="5"/>
      <c r="AP522" s="5"/>
      <c r="AQ522" s="5"/>
      <c r="AR522" s="5"/>
      <c r="AS522" s="5"/>
      <c r="AT522" s="5"/>
      <c r="AU522" s="9"/>
      <c r="AV522" s="1"/>
      <c r="AW522" s="1"/>
    </row>
    <row r="523">
      <c r="A523" s="1"/>
      <c r="B523" s="5"/>
      <c r="C523" s="2"/>
      <c r="D523" s="2"/>
      <c r="E523" s="3"/>
      <c r="F523" s="5"/>
      <c r="G523" s="5"/>
      <c r="H523" s="5"/>
      <c r="I523" s="5"/>
      <c r="J523" s="5"/>
      <c r="K523" s="5"/>
      <c r="L523" s="5"/>
      <c r="M523" s="1"/>
      <c r="N523" s="1"/>
      <c r="O523" s="1"/>
      <c r="P523" s="1"/>
      <c r="Q523" s="1"/>
      <c r="R523" s="1"/>
      <c r="S523" s="1"/>
      <c r="T523" s="1"/>
      <c r="U523" s="5"/>
      <c r="V523" s="5"/>
      <c r="W523" s="5"/>
      <c r="X523" s="5"/>
      <c r="Y523" s="5"/>
      <c r="Z523" s="5"/>
      <c r="AA523" s="5"/>
      <c r="AB523" s="5"/>
      <c r="AC523" s="5"/>
      <c r="AD523" s="5"/>
      <c r="AE523" s="6"/>
      <c r="AF523" s="5"/>
      <c r="AG523" s="7"/>
      <c r="AH523" s="6"/>
      <c r="AI523" s="8"/>
      <c r="AJ523" s="5"/>
      <c r="AK523" s="5"/>
      <c r="AL523" s="5"/>
      <c r="AM523" s="5"/>
      <c r="AN523" s="5"/>
      <c r="AO523" s="5"/>
      <c r="AP523" s="5"/>
      <c r="AQ523" s="5"/>
      <c r="AR523" s="5"/>
      <c r="AS523" s="5"/>
      <c r="AT523" s="5"/>
      <c r="AU523" s="9"/>
      <c r="AV523" s="1"/>
      <c r="AW523" s="1"/>
    </row>
    <row r="524">
      <c r="A524" s="1"/>
      <c r="B524" s="5"/>
      <c r="C524" s="2"/>
      <c r="D524" s="2"/>
      <c r="E524" s="3"/>
      <c r="F524" s="5"/>
      <c r="G524" s="5"/>
      <c r="H524" s="5"/>
      <c r="I524" s="5"/>
      <c r="J524" s="5"/>
      <c r="K524" s="5"/>
      <c r="L524" s="5"/>
      <c r="M524" s="1"/>
      <c r="N524" s="1"/>
      <c r="O524" s="1"/>
      <c r="P524" s="1"/>
      <c r="Q524" s="1"/>
      <c r="R524" s="1"/>
      <c r="S524" s="1"/>
      <c r="T524" s="1"/>
      <c r="U524" s="5"/>
      <c r="V524" s="5"/>
      <c r="W524" s="5"/>
      <c r="X524" s="5"/>
      <c r="Y524" s="5"/>
      <c r="Z524" s="5"/>
      <c r="AA524" s="5"/>
      <c r="AB524" s="5"/>
      <c r="AC524" s="5"/>
      <c r="AD524" s="5"/>
      <c r="AE524" s="6"/>
      <c r="AF524" s="5"/>
      <c r="AG524" s="7"/>
      <c r="AH524" s="6"/>
      <c r="AI524" s="8"/>
      <c r="AJ524" s="5"/>
      <c r="AK524" s="5"/>
      <c r="AL524" s="5"/>
      <c r="AM524" s="5"/>
      <c r="AN524" s="5"/>
      <c r="AO524" s="5"/>
      <c r="AP524" s="5"/>
      <c r="AQ524" s="5"/>
      <c r="AR524" s="5"/>
      <c r="AS524" s="5"/>
      <c r="AT524" s="5"/>
      <c r="AU524" s="9"/>
      <c r="AV524" s="1"/>
      <c r="AW524" s="1"/>
    </row>
    <row r="525">
      <c r="A525" s="1"/>
      <c r="B525" s="5"/>
      <c r="C525" s="2"/>
      <c r="D525" s="2"/>
      <c r="E525" s="3"/>
      <c r="F525" s="5"/>
      <c r="G525" s="5"/>
      <c r="H525" s="5"/>
      <c r="I525" s="5"/>
      <c r="J525" s="5"/>
      <c r="K525" s="5"/>
      <c r="L525" s="5"/>
      <c r="M525" s="1"/>
      <c r="N525" s="1"/>
      <c r="O525" s="1"/>
      <c r="P525" s="1"/>
      <c r="Q525" s="1"/>
      <c r="R525" s="1"/>
      <c r="S525" s="1"/>
      <c r="T525" s="1"/>
      <c r="U525" s="5"/>
      <c r="V525" s="5"/>
      <c r="W525" s="5"/>
      <c r="X525" s="5"/>
      <c r="Y525" s="5"/>
      <c r="Z525" s="5"/>
      <c r="AA525" s="5"/>
      <c r="AB525" s="5"/>
      <c r="AC525" s="5"/>
      <c r="AD525" s="5"/>
      <c r="AE525" s="6"/>
      <c r="AF525" s="5"/>
      <c r="AG525" s="7"/>
      <c r="AH525" s="6"/>
      <c r="AI525" s="8"/>
      <c r="AJ525" s="5"/>
      <c r="AK525" s="5"/>
      <c r="AL525" s="5"/>
      <c r="AM525" s="5"/>
      <c r="AN525" s="5"/>
      <c r="AO525" s="5"/>
      <c r="AP525" s="5"/>
      <c r="AQ525" s="5"/>
      <c r="AR525" s="5"/>
      <c r="AS525" s="5"/>
      <c r="AT525" s="5"/>
      <c r="AU525" s="9"/>
      <c r="AV525" s="1"/>
      <c r="AW525" s="1"/>
    </row>
    <row r="526">
      <c r="A526" s="1"/>
      <c r="B526" s="5"/>
      <c r="C526" s="2"/>
      <c r="D526" s="2"/>
      <c r="E526" s="3"/>
      <c r="F526" s="5"/>
      <c r="G526" s="5"/>
      <c r="H526" s="5"/>
      <c r="I526" s="5"/>
      <c r="J526" s="5"/>
      <c r="K526" s="5"/>
      <c r="L526" s="5"/>
      <c r="M526" s="1"/>
      <c r="N526" s="1"/>
      <c r="O526" s="1"/>
      <c r="P526" s="1"/>
      <c r="Q526" s="1"/>
      <c r="R526" s="1"/>
      <c r="S526" s="1"/>
      <c r="T526" s="1"/>
      <c r="U526" s="5"/>
      <c r="V526" s="5"/>
      <c r="W526" s="5"/>
      <c r="X526" s="5"/>
      <c r="Y526" s="5"/>
      <c r="Z526" s="5"/>
      <c r="AA526" s="5"/>
      <c r="AB526" s="5"/>
      <c r="AC526" s="5"/>
      <c r="AD526" s="5"/>
      <c r="AE526" s="6"/>
      <c r="AF526" s="5"/>
      <c r="AG526" s="7"/>
      <c r="AH526" s="6"/>
      <c r="AI526" s="8"/>
      <c r="AJ526" s="5"/>
      <c r="AK526" s="5"/>
      <c r="AL526" s="5"/>
      <c r="AM526" s="5"/>
      <c r="AN526" s="5"/>
      <c r="AO526" s="5"/>
      <c r="AP526" s="5"/>
      <c r="AQ526" s="5"/>
      <c r="AR526" s="5"/>
      <c r="AS526" s="5"/>
      <c r="AT526" s="5"/>
      <c r="AU526" s="9"/>
      <c r="AV526" s="1"/>
      <c r="AW526" s="1"/>
    </row>
    <row r="527">
      <c r="A527" s="1"/>
      <c r="B527" s="5"/>
      <c r="C527" s="2"/>
      <c r="D527" s="2"/>
      <c r="E527" s="3"/>
      <c r="F527" s="5"/>
      <c r="G527" s="5"/>
      <c r="H527" s="5"/>
      <c r="I527" s="5"/>
      <c r="J527" s="5"/>
      <c r="K527" s="5"/>
      <c r="L527" s="5"/>
      <c r="M527" s="1"/>
      <c r="N527" s="1"/>
      <c r="O527" s="1"/>
      <c r="P527" s="1"/>
      <c r="Q527" s="1"/>
      <c r="R527" s="1"/>
      <c r="S527" s="1"/>
      <c r="T527" s="1"/>
      <c r="U527" s="5"/>
      <c r="V527" s="5"/>
      <c r="W527" s="5"/>
      <c r="X527" s="5"/>
      <c r="Y527" s="5"/>
      <c r="Z527" s="5"/>
      <c r="AA527" s="5"/>
      <c r="AB527" s="5"/>
      <c r="AC527" s="5"/>
      <c r="AD527" s="5"/>
      <c r="AE527" s="6"/>
      <c r="AF527" s="5"/>
      <c r="AG527" s="7"/>
      <c r="AH527" s="6"/>
      <c r="AI527" s="8"/>
      <c r="AJ527" s="5"/>
      <c r="AK527" s="5"/>
      <c r="AL527" s="5"/>
      <c r="AM527" s="5"/>
      <c r="AN527" s="5"/>
      <c r="AO527" s="5"/>
      <c r="AP527" s="5"/>
      <c r="AQ527" s="5"/>
      <c r="AR527" s="5"/>
      <c r="AS527" s="5"/>
      <c r="AT527" s="5"/>
      <c r="AU527" s="9"/>
      <c r="AV527" s="1"/>
      <c r="AW527" s="1"/>
    </row>
    <row r="528">
      <c r="A528" s="1"/>
      <c r="B528" s="5"/>
      <c r="C528" s="2"/>
      <c r="D528" s="2"/>
      <c r="E528" s="3"/>
      <c r="F528" s="5"/>
      <c r="G528" s="5"/>
      <c r="H528" s="5"/>
      <c r="I528" s="5"/>
      <c r="J528" s="5"/>
      <c r="K528" s="5"/>
      <c r="L528" s="5"/>
      <c r="M528" s="1"/>
      <c r="N528" s="1"/>
      <c r="O528" s="1"/>
      <c r="P528" s="1"/>
      <c r="Q528" s="1"/>
      <c r="R528" s="1"/>
      <c r="S528" s="1"/>
      <c r="T528" s="1"/>
      <c r="U528" s="5"/>
      <c r="V528" s="5"/>
      <c r="W528" s="5"/>
      <c r="X528" s="5"/>
      <c r="Y528" s="5"/>
      <c r="Z528" s="5"/>
      <c r="AA528" s="5"/>
      <c r="AB528" s="5"/>
      <c r="AC528" s="5"/>
      <c r="AD528" s="5"/>
      <c r="AE528" s="6"/>
      <c r="AF528" s="5"/>
      <c r="AG528" s="7"/>
      <c r="AH528" s="6"/>
      <c r="AI528" s="8"/>
      <c r="AJ528" s="5"/>
      <c r="AK528" s="5"/>
      <c r="AL528" s="5"/>
      <c r="AM528" s="5"/>
      <c r="AN528" s="5"/>
      <c r="AO528" s="5"/>
      <c r="AP528" s="5"/>
      <c r="AQ528" s="5"/>
      <c r="AR528" s="5"/>
      <c r="AS528" s="5"/>
      <c r="AT528" s="5"/>
      <c r="AU528" s="9"/>
      <c r="AV528" s="1"/>
      <c r="AW528" s="1"/>
    </row>
    <row r="529">
      <c r="A529" s="1"/>
      <c r="B529" s="5"/>
      <c r="C529" s="2"/>
      <c r="D529" s="2"/>
      <c r="E529" s="3"/>
      <c r="F529" s="5"/>
      <c r="G529" s="5"/>
      <c r="H529" s="5"/>
      <c r="I529" s="5"/>
      <c r="J529" s="5"/>
      <c r="K529" s="5"/>
      <c r="L529" s="5"/>
      <c r="M529" s="1"/>
      <c r="N529" s="1"/>
      <c r="O529" s="1"/>
      <c r="P529" s="1"/>
      <c r="Q529" s="1"/>
      <c r="R529" s="1"/>
      <c r="S529" s="1"/>
      <c r="T529" s="1"/>
      <c r="U529" s="5"/>
      <c r="V529" s="5"/>
      <c r="W529" s="5"/>
      <c r="X529" s="5"/>
      <c r="Y529" s="5"/>
      <c r="Z529" s="5"/>
      <c r="AA529" s="5"/>
      <c r="AB529" s="5"/>
      <c r="AC529" s="5"/>
      <c r="AD529" s="5"/>
      <c r="AE529" s="6"/>
      <c r="AF529" s="5"/>
      <c r="AG529" s="7"/>
      <c r="AH529" s="6"/>
      <c r="AI529" s="8"/>
      <c r="AJ529" s="5"/>
      <c r="AK529" s="5"/>
      <c r="AL529" s="5"/>
      <c r="AM529" s="5"/>
      <c r="AN529" s="5"/>
      <c r="AO529" s="5"/>
      <c r="AP529" s="5"/>
      <c r="AQ529" s="5"/>
      <c r="AR529" s="5"/>
      <c r="AS529" s="5"/>
      <c r="AT529" s="5"/>
      <c r="AU529" s="9"/>
      <c r="AV529" s="1"/>
      <c r="AW529" s="1"/>
    </row>
    <row r="530">
      <c r="A530" s="1"/>
      <c r="B530" s="5"/>
      <c r="C530" s="2"/>
      <c r="D530" s="2"/>
      <c r="E530" s="3"/>
      <c r="F530" s="5"/>
      <c r="G530" s="5"/>
      <c r="H530" s="5"/>
      <c r="I530" s="5"/>
      <c r="J530" s="5"/>
      <c r="K530" s="5"/>
      <c r="L530" s="5"/>
      <c r="M530" s="1"/>
      <c r="N530" s="1"/>
      <c r="O530" s="1"/>
      <c r="P530" s="1"/>
      <c r="Q530" s="1"/>
      <c r="R530" s="1"/>
      <c r="S530" s="1"/>
      <c r="T530" s="1"/>
      <c r="U530" s="5"/>
      <c r="V530" s="5"/>
      <c r="W530" s="5"/>
      <c r="X530" s="5"/>
      <c r="Y530" s="5"/>
      <c r="Z530" s="5"/>
      <c r="AA530" s="5"/>
      <c r="AB530" s="5"/>
      <c r="AC530" s="5"/>
      <c r="AD530" s="5"/>
      <c r="AE530" s="6"/>
      <c r="AF530" s="5"/>
      <c r="AG530" s="7"/>
      <c r="AH530" s="6"/>
      <c r="AI530" s="8"/>
      <c r="AJ530" s="5"/>
      <c r="AK530" s="5"/>
      <c r="AL530" s="5"/>
      <c r="AM530" s="5"/>
      <c r="AN530" s="5"/>
      <c r="AO530" s="5"/>
      <c r="AP530" s="5"/>
      <c r="AQ530" s="5"/>
      <c r="AR530" s="5"/>
      <c r="AS530" s="5"/>
      <c r="AT530" s="5"/>
      <c r="AU530" s="9"/>
      <c r="AV530" s="1"/>
      <c r="AW530" s="1"/>
    </row>
    <row r="531">
      <c r="A531" s="1"/>
      <c r="B531" s="5"/>
      <c r="C531" s="2"/>
      <c r="D531" s="2"/>
      <c r="E531" s="3"/>
      <c r="F531" s="5"/>
      <c r="G531" s="5"/>
      <c r="H531" s="5"/>
      <c r="I531" s="5"/>
      <c r="J531" s="5"/>
      <c r="K531" s="5"/>
      <c r="L531" s="5"/>
      <c r="M531" s="1"/>
      <c r="N531" s="1"/>
      <c r="O531" s="1"/>
      <c r="P531" s="1"/>
      <c r="Q531" s="1"/>
      <c r="R531" s="1"/>
      <c r="S531" s="1"/>
      <c r="T531" s="1"/>
      <c r="U531" s="5"/>
      <c r="V531" s="5"/>
      <c r="W531" s="5"/>
      <c r="X531" s="5"/>
      <c r="Y531" s="5"/>
      <c r="Z531" s="5"/>
      <c r="AA531" s="5"/>
      <c r="AB531" s="5"/>
      <c r="AC531" s="5"/>
      <c r="AD531" s="5"/>
      <c r="AE531" s="6"/>
      <c r="AF531" s="5"/>
      <c r="AG531" s="7"/>
      <c r="AH531" s="6"/>
      <c r="AI531" s="8"/>
      <c r="AJ531" s="5"/>
      <c r="AK531" s="5"/>
      <c r="AL531" s="5"/>
      <c r="AM531" s="5"/>
      <c r="AN531" s="5"/>
      <c r="AO531" s="5"/>
      <c r="AP531" s="5"/>
      <c r="AQ531" s="5"/>
      <c r="AR531" s="5"/>
      <c r="AS531" s="5"/>
      <c r="AT531" s="5"/>
      <c r="AU531" s="9"/>
      <c r="AV531" s="1"/>
      <c r="AW531" s="1"/>
    </row>
    <row r="532">
      <c r="A532" s="1"/>
      <c r="B532" s="5"/>
      <c r="C532" s="2"/>
      <c r="D532" s="2"/>
      <c r="E532" s="3"/>
      <c r="F532" s="5"/>
      <c r="G532" s="5"/>
      <c r="H532" s="5"/>
      <c r="I532" s="5"/>
      <c r="J532" s="5"/>
      <c r="K532" s="5"/>
      <c r="L532" s="5"/>
      <c r="M532" s="1"/>
      <c r="N532" s="1"/>
      <c r="O532" s="1"/>
      <c r="P532" s="1"/>
      <c r="Q532" s="1"/>
      <c r="R532" s="1"/>
      <c r="S532" s="1"/>
      <c r="T532" s="1"/>
      <c r="U532" s="5"/>
      <c r="V532" s="5"/>
      <c r="W532" s="5"/>
      <c r="X532" s="5"/>
      <c r="Y532" s="5"/>
      <c r="Z532" s="5"/>
      <c r="AA532" s="5"/>
      <c r="AB532" s="5"/>
      <c r="AC532" s="5"/>
      <c r="AD532" s="5"/>
      <c r="AE532" s="6"/>
      <c r="AF532" s="5"/>
      <c r="AG532" s="7"/>
      <c r="AH532" s="6"/>
      <c r="AI532" s="8"/>
      <c r="AJ532" s="5"/>
      <c r="AK532" s="5"/>
      <c r="AL532" s="5"/>
      <c r="AM532" s="5"/>
      <c r="AN532" s="5"/>
      <c r="AO532" s="5"/>
      <c r="AP532" s="5"/>
      <c r="AQ532" s="5"/>
      <c r="AR532" s="5"/>
      <c r="AS532" s="5"/>
      <c r="AT532" s="5"/>
      <c r="AU532" s="9"/>
      <c r="AV532" s="1"/>
      <c r="AW532" s="1"/>
    </row>
    <row r="533">
      <c r="A533" s="1"/>
      <c r="B533" s="5"/>
      <c r="C533" s="2"/>
      <c r="D533" s="2"/>
      <c r="E533" s="3"/>
      <c r="F533" s="5"/>
      <c r="G533" s="5"/>
      <c r="H533" s="5"/>
      <c r="I533" s="5"/>
      <c r="J533" s="5"/>
      <c r="K533" s="5"/>
      <c r="L533" s="5"/>
      <c r="M533" s="1"/>
      <c r="N533" s="1"/>
      <c r="O533" s="1"/>
      <c r="P533" s="1"/>
      <c r="Q533" s="1"/>
      <c r="R533" s="1"/>
      <c r="S533" s="1"/>
      <c r="T533" s="1"/>
      <c r="U533" s="5"/>
      <c r="V533" s="5"/>
      <c r="W533" s="5"/>
      <c r="X533" s="5"/>
      <c r="Y533" s="5"/>
      <c r="Z533" s="5"/>
      <c r="AA533" s="5"/>
      <c r="AB533" s="5"/>
      <c r="AC533" s="5"/>
      <c r="AD533" s="5"/>
      <c r="AE533" s="6"/>
      <c r="AF533" s="5"/>
      <c r="AG533" s="7"/>
      <c r="AH533" s="6"/>
      <c r="AI533" s="8"/>
      <c r="AJ533" s="5"/>
      <c r="AK533" s="5"/>
      <c r="AL533" s="5"/>
      <c r="AM533" s="5"/>
      <c r="AN533" s="5"/>
      <c r="AO533" s="5"/>
      <c r="AP533" s="5"/>
      <c r="AQ533" s="5"/>
      <c r="AR533" s="5"/>
      <c r="AS533" s="5"/>
      <c r="AT533" s="5"/>
      <c r="AU533" s="9"/>
      <c r="AV533" s="1"/>
      <c r="AW533" s="1"/>
    </row>
    <row r="534">
      <c r="A534" s="1"/>
      <c r="B534" s="5"/>
      <c r="C534" s="2"/>
      <c r="D534" s="2"/>
      <c r="E534" s="3"/>
      <c r="F534" s="5"/>
      <c r="G534" s="5"/>
      <c r="H534" s="5"/>
      <c r="I534" s="5"/>
      <c r="J534" s="5"/>
      <c r="K534" s="5"/>
      <c r="L534" s="5"/>
      <c r="M534" s="1"/>
      <c r="N534" s="1"/>
      <c r="O534" s="1"/>
      <c r="P534" s="1"/>
      <c r="Q534" s="1"/>
      <c r="R534" s="1"/>
      <c r="S534" s="1"/>
      <c r="T534" s="1"/>
      <c r="U534" s="5"/>
      <c r="V534" s="5"/>
      <c r="W534" s="5"/>
      <c r="X534" s="5"/>
      <c r="Y534" s="5"/>
      <c r="Z534" s="5"/>
      <c r="AA534" s="5"/>
      <c r="AB534" s="5"/>
      <c r="AC534" s="5"/>
      <c r="AD534" s="5"/>
      <c r="AE534" s="6"/>
      <c r="AF534" s="5"/>
      <c r="AG534" s="7"/>
      <c r="AH534" s="6"/>
      <c r="AI534" s="8"/>
      <c r="AJ534" s="5"/>
      <c r="AK534" s="5"/>
      <c r="AL534" s="5"/>
      <c r="AM534" s="5"/>
      <c r="AN534" s="5"/>
      <c r="AO534" s="5"/>
      <c r="AP534" s="5"/>
      <c r="AQ534" s="5"/>
      <c r="AR534" s="5"/>
      <c r="AS534" s="5"/>
      <c r="AT534" s="5"/>
      <c r="AU534" s="9"/>
      <c r="AV534" s="1"/>
      <c r="AW534" s="1"/>
    </row>
    <row r="535">
      <c r="A535" s="1"/>
      <c r="B535" s="5"/>
      <c r="C535" s="2"/>
      <c r="D535" s="2"/>
      <c r="E535" s="3"/>
      <c r="F535" s="5"/>
      <c r="G535" s="5"/>
      <c r="H535" s="5"/>
      <c r="I535" s="5"/>
      <c r="J535" s="5"/>
      <c r="K535" s="5"/>
      <c r="L535" s="5"/>
      <c r="M535" s="1"/>
      <c r="N535" s="1"/>
      <c r="O535" s="1"/>
      <c r="P535" s="1"/>
      <c r="Q535" s="1"/>
      <c r="R535" s="1"/>
      <c r="S535" s="1"/>
      <c r="T535" s="1"/>
      <c r="U535" s="5"/>
      <c r="V535" s="5"/>
      <c r="W535" s="5"/>
      <c r="X535" s="5"/>
      <c r="Y535" s="5"/>
      <c r="Z535" s="5"/>
      <c r="AA535" s="5"/>
      <c r="AB535" s="5"/>
      <c r="AC535" s="5"/>
      <c r="AD535" s="5"/>
      <c r="AE535" s="6"/>
      <c r="AF535" s="5"/>
      <c r="AG535" s="7"/>
      <c r="AH535" s="6"/>
      <c r="AI535" s="8"/>
      <c r="AJ535" s="5"/>
      <c r="AK535" s="5"/>
      <c r="AL535" s="5"/>
      <c r="AM535" s="5"/>
      <c r="AN535" s="5"/>
      <c r="AO535" s="5"/>
      <c r="AP535" s="5"/>
      <c r="AQ535" s="5"/>
      <c r="AR535" s="5"/>
      <c r="AS535" s="5"/>
      <c r="AT535" s="5"/>
      <c r="AU535" s="9"/>
      <c r="AV535" s="1"/>
      <c r="AW535" s="1"/>
    </row>
    <row r="536">
      <c r="A536" s="1"/>
      <c r="B536" s="5"/>
      <c r="C536" s="2"/>
      <c r="D536" s="2"/>
      <c r="E536" s="3"/>
      <c r="F536" s="5"/>
      <c r="G536" s="5"/>
      <c r="H536" s="5"/>
      <c r="I536" s="5"/>
      <c r="J536" s="5"/>
      <c r="K536" s="5"/>
      <c r="L536" s="5"/>
      <c r="M536" s="1"/>
      <c r="N536" s="1"/>
      <c r="O536" s="1"/>
      <c r="P536" s="1"/>
      <c r="Q536" s="1"/>
      <c r="R536" s="1"/>
      <c r="S536" s="1"/>
      <c r="T536" s="1"/>
      <c r="U536" s="5"/>
      <c r="V536" s="5"/>
      <c r="W536" s="5"/>
      <c r="X536" s="5"/>
      <c r="Y536" s="5"/>
      <c r="Z536" s="5"/>
      <c r="AA536" s="5"/>
      <c r="AB536" s="5"/>
      <c r="AC536" s="5"/>
      <c r="AD536" s="5"/>
      <c r="AE536" s="6"/>
      <c r="AF536" s="5"/>
      <c r="AG536" s="7"/>
      <c r="AH536" s="6"/>
      <c r="AI536" s="8"/>
      <c r="AJ536" s="5"/>
      <c r="AK536" s="5"/>
      <c r="AL536" s="5"/>
      <c r="AM536" s="5"/>
      <c r="AN536" s="5"/>
      <c r="AO536" s="5"/>
      <c r="AP536" s="5"/>
      <c r="AQ536" s="5"/>
      <c r="AR536" s="5"/>
      <c r="AS536" s="5"/>
      <c r="AT536" s="5"/>
      <c r="AU536" s="9"/>
      <c r="AV536" s="1"/>
      <c r="AW536" s="1"/>
    </row>
    <row r="537">
      <c r="A537" s="1"/>
      <c r="B537" s="5"/>
      <c r="C537" s="2"/>
      <c r="D537" s="2"/>
      <c r="E537" s="3"/>
      <c r="F537" s="5"/>
      <c r="G537" s="5"/>
      <c r="H537" s="5"/>
      <c r="I537" s="5"/>
      <c r="J537" s="5"/>
      <c r="K537" s="5"/>
      <c r="L537" s="5"/>
      <c r="M537" s="1"/>
      <c r="N537" s="1"/>
      <c r="O537" s="1"/>
      <c r="P537" s="1"/>
      <c r="Q537" s="1"/>
      <c r="R537" s="1"/>
      <c r="S537" s="1"/>
      <c r="T537" s="1"/>
      <c r="U537" s="5"/>
      <c r="V537" s="5"/>
      <c r="W537" s="5"/>
      <c r="X537" s="5"/>
      <c r="Y537" s="5"/>
      <c r="Z537" s="5"/>
      <c r="AA537" s="5"/>
      <c r="AB537" s="5"/>
      <c r="AC537" s="5"/>
      <c r="AD537" s="5"/>
      <c r="AE537" s="6"/>
      <c r="AF537" s="5"/>
      <c r="AG537" s="7"/>
      <c r="AH537" s="6"/>
      <c r="AI537" s="8"/>
      <c r="AJ537" s="5"/>
      <c r="AK537" s="5"/>
      <c r="AL537" s="5"/>
      <c r="AM537" s="5"/>
      <c r="AN537" s="5"/>
      <c r="AO537" s="5"/>
      <c r="AP537" s="5"/>
      <c r="AQ537" s="5"/>
      <c r="AR537" s="5"/>
      <c r="AS537" s="5"/>
      <c r="AT537" s="5"/>
      <c r="AU537" s="9"/>
      <c r="AV537" s="1"/>
      <c r="AW537" s="1"/>
    </row>
    <row r="538">
      <c r="A538" s="1"/>
      <c r="B538" s="5"/>
      <c r="C538" s="2"/>
      <c r="D538" s="2"/>
      <c r="E538" s="3"/>
      <c r="F538" s="5"/>
      <c r="G538" s="5"/>
      <c r="H538" s="5"/>
      <c r="I538" s="5"/>
      <c r="J538" s="5"/>
      <c r="K538" s="5"/>
      <c r="L538" s="5"/>
      <c r="M538" s="1"/>
      <c r="N538" s="1"/>
      <c r="O538" s="1"/>
      <c r="P538" s="1"/>
      <c r="Q538" s="1"/>
      <c r="R538" s="1"/>
      <c r="S538" s="1"/>
      <c r="T538" s="1"/>
      <c r="U538" s="5"/>
      <c r="V538" s="5"/>
      <c r="W538" s="5"/>
      <c r="X538" s="5"/>
      <c r="Y538" s="5"/>
      <c r="Z538" s="5"/>
      <c r="AA538" s="5"/>
      <c r="AB538" s="5"/>
      <c r="AC538" s="5"/>
      <c r="AD538" s="5"/>
      <c r="AE538" s="6"/>
      <c r="AF538" s="5"/>
      <c r="AG538" s="7"/>
      <c r="AH538" s="6"/>
      <c r="AI538" s="8"/>
      <c r="AJ538" s="5"/>
      <c r="AK538" s="5"/>
      <c r="AL538" s="5"/>
      <c r="AM538" s="5"/>
      <c r="AN538" s="5"/>
      <c r="AO538" s="5"/>
      <c r="AP538" s="5"/>
      <c r="AQ538" s="5"/>
      <c r="AR538" s="5"/>
      <c r="AS538" s="5"/>
      <c r="AT538" s="5"/>
      <c r="AU538" s="9"/>
      <c r="AV538" s="1"/>
      <c r="AW538" s="1"/>
    </row>
    <row r="539">
      <c r="A539" s="1"/>
      <c r="B539" s="5"/>
      <c r="C539" s="2"/>
      <c r="D539" s="2"/>
      <c r="E539" s="3"/>
      <c r="F539" s="5"/>
      <c r="G539" s="5"/>
      <c r="H539" s="5"/>
      <c r="I539" s="5"/>
      <c r="J539" s="5"/>
      <c r="K539" s="5"/>
      <c r="L539" s="5"/>
      <c r="M539" s="1"/>
      <c r="N539" s="1"/>
      <c r="O539" s="1"/>
      <c r="P539" s="1"/>
      <c r="Q539" s="1"/>
      <c r="R539" s="1"/>
      <c r="S539" s="1"/>
      <c r="T539" s="1"/>
      <c r="U539" s="5"/>
      <c r="V539" s="5"/>
      <c r="W539" s="5"/>
      <c r="X539" s="5"/>
      <c r="Y539" s="5"/>
      <c r="Z539" s="5"/>
      <c r="AA539" s="5"/>
      <c r="AB539" s="5"/>
      <c r="AC539" s="5"/>
      <c r="AD539" s="5"/>
      <c r="AE539" s="6"/>
      <c r="AF539" s="5"/>
      <c r="AG539" s="7"/>
      <c r="AH539" s="6"/>
      <c r="AI539" s="8"/>
      <c r="AJ539" s="5"/>
      <c r="AK539" s="5"/>
      <c r="AL539" s="5"/>
      <c r="AM539" s="5"/>
      <c r="AN539" s="5"/>
      <c r="AO539" s="5"/>
      <c r="AP539" s="5"/>
      <c r="AQ539" s="5"/>
      <c r="AR539" s="5"/>
      <c r="AS539" s="5"/>
      <c r="AT539" s="5"/>
      <c r="AU539" s="9"/>
      <c r="AV539" s="1"/>
      <c r="AW539" s="1"/>
    </row>
    <row r="540">
      <c r="A540" s="1"/>
      <c r="B540" s="5"/>
      <c r="C540" s="2"/>
      <c r="D540" s="2"/>
      <c r="E540" s="3"/>
      <c r="F540" s="5"/>
      <c r="G540" s="5"/>
      <c r="H540" s="5"/>
      <c r="I540" s="5"/>
      <c r="J540" s="5"/>
      <c r="K540" s="5"/>
      <c r="L540" s="5"/>
      <c r="M540" s="1"/>
      <c r="N540" s="1"/>
      <c r="O540" s="1"/>
      <c r="P540" s="1"/>
      <c r="Q540" s="1"/>
      <c r="R540" s="1"/>
      <c r="S540" s="1"/>
      <c r="T540" s="1"/>
      <c r="U540" s="5"/>
      <c r="V540" s="5"/>
      <c r="W540" s="5"/>
      <c r="X540" s="5"/>
      <c r="Y540" s="5"/>
      <c r="Z540" s="5"/>
      <c r="AA540" s="5"/>
      <c r="AB540" s="5"/>
      <c r="AC540" s="5"/>
      <c r="AD540" s="5"/>
      <c r="AE540" s="6"/>
      <c r="AF540" s="5"/>
      <c r="AG540" s="7"/>
      <c r="AH540" s="6"/>
      <c r="AI540" s="8"/>
      <c r="AJ540" s="5"/>
      <c r="AK540" s="5"/>
      <c r="AL540" s="5"/>
      <c r="AM540" s="5"/>
      <c r="AN540" s="5"/>
      <c r="AO540" s="5"/>
      <c r="AP540" s="5"/>
      <c r="AQ540" s="5"/>
      <c r="AR540" s="5"/>
      <c r="AS540" s="5"/>
      <c r="AT540" s="5"/>
      <c r="AU540" s="9"/>
      <c r="AV540" s="1"/>
      <c r="AW540" s="1"/>
    </row>
    <row r="541">
      <c r="A541" s="1"/>
      <c r="B541" s="5"/>
      <c r="C541" s="2"/>
      <c r="D541" s="2"/>
      <c r="E541" s="3"/>
      <c r="F541" s="5"/>
      <c r="G541" s="5"/>
      <c r="H541" s="5"/>
      <c r="I541" s="5"/>
      <c r="J541" s="5"/>
      <c r="K541" s="5"/>
      <c r="L541" s="5"/>
      <c r="M541" s="1"/>
      <c r="N541" s="1"/>
      <c r="O541" s="1"/>
      <c r="P541" s="1"/>
      <c r="Q541" s="1"/>
      <c r="R541" s="1"/>
      <c r="S541" s="1"/>
      <c r="T541" s="1"/>
      <c r="U541" s="5"/>
      <c r="V541" s="5"/>
      <c r="W541" s="5"/>
      <c r="X541" s="5"/>
      <c r="Y541" s="5"/>
      <c r="Z541" s="5"/>
      <c r="AA541" s="5"/>
      <c r="AB541" s="5"/>
      <c r="AC541" s="5"/>
      <c r="AD541" s="5"/>
      <c r="AE541" s="6"/>
      <c r="AF541" s="5"/>
      <c r="AG541" s="7"/>
      <c r="AH541" s="6"/>
      <c r="AI541" s="8"/>
      <c r="AJ541" s="5"/>
      <c r="AK541" s="5"/>
      <c r="AL541" s="5"/>
      <c r="AM541" s="5"/>
      <c r="AN541" s="5"/>
      <c r="AO541" s="5"/>
      <c r="AP541" s="5"/>
      <c r="AQ541" s="5"/>
      <c r="AR541" s="5"/>
      <c r="AS541" s="5"/>
      <c r="AT541" s="5"/>
      <c r="AU541" s="9"/>
      <c r="AV541" s="1"/>
      <c r="AW541" s="1"/>
    </row>
    <row r="542">
      <c r="A542" s="1"/>
      <c r="B542" s="5"/>
      <c r="C542" s="2"/>
      <c r="D542" s="2"/>
      <c r="E542" s="3"/>
      <c r="F542" s="5"/>
      <c r="G542" s="5"/>
      <c r="H542" s="5"/>
      <c r="I542" s="5"/>
      <c r="J542" s="5"/>
      <c r="K542" s="5"/>
      <c r="L542" s="5"/>
      <c r="M542" s="1"/>
      <c r="N542" s="1"/>
      <c r="O542" s="1"/>
      <c r="P542" s="1"/>
      <c r="Q542" s="1"/>
      <c r="R542" s="1"/>
      <c r="S542" s="1"/>
      <c r="T542" s="1"/>
      <c r="U542" s="5"/>
      <c r="V542" s="5"/>
      <c r="W542" s="5"/>
      <c r="X542" s="5"/>
      <c r="Y542" s="5"/>
      <c r="Z542" s="5"/>
      <c r="AA542" s="5"/>
      <c r="AB542" s="5"/>
      <c r="AC542" s="5"/>
      <c r="AD542" s="5"/>
      <c r="AE542" s="6"/>
      <c r="AF542" s="5"/>
      <c r="AG542" s="7"/>
      <c r="AH542" s="6"/>
      <c r="AI542" s="8"/>
      <c r="AJ542" s="5"/>
      <c r="AK542" s="5"/>
      <c r="AL542" s="5"/>
      <c r="AM542" s="5"/>
      <c r="AN542" s="5"/>
      <c r="AO542" s="5"/>
      <c r="AP542" s="5"/>
      <c r="AQ542" s="5"/>
      <c r="AR542" s="5"/>
      <c r="AS542" s="5"/>
      <c r="AT542" s="5"/>
      <c r="AU542" s="9"/>
      <c r="AV542" s="1"/>
      <c r="AW542" s="1"/>
    </row>
    <row r="543">
      <c r="A543" s="1"/>
      <c r="B543" s="5"/>
      <c r="C543" s="2"/>
      <c r="D543" s="2"/>
      <c r="E543" s="3"/>
      <c r="F543" s="5"/>
      <c r="G543" s="5"/>
      <c r="H543" s="5"/>
      <c r="I543" s="5"/>
      <c r="J543" s="5"/>
      <c r="K543" s="5"/>
      <c r="L543" s="5"/>
      <c r="M543" s="1"/>
      <c r="N543" s="1"/>
      <c r="O543" s="1"/>
      <c r="P543" s="1"/>
      <c r="Q543" s="1"/>
      <c r="R543" s="1"/>
      <c r="S543" s="1"/>
      <c r="T543" s="1"/>
      <c r="U543" s="5"/>
      <c r="V543" s="5"/>
      <c r="W543" s="5"/>
      <c r="X543" s="5"/>
      <c r="Y543" s="5"/>
      <c r="Z543" s="5"/>
      <c r="AA543" s="5"/>
      <c r="AB543" s="5"/>
      <c r="AC543" s="5"/>
      <c r="AD543" s="5"/>
      <c r="AE543" s="6"/>
      <c r="AF543" s="5"/>
      <c r="AG543" s="7"/>
      <c r="AH543" s="6"/>
      <c r="AI543" s="8"/>
      <c r="AJ543" s="5"/>
      <c r="AK543" s="5"/>
      <c r="AL543" s="5"/>
      <c r="AM543" s="5"/>
      <c r="AN543" s="5"/>
      <c r="AO543" s="5"/>
      <c r="AP543" s="5"/>
      <c r="AQ543" s="5"/>
      <c r="AR543" s="5"/>
      <c r="AS543" s="5"/>
      <c r="AT543" s="5"/>
      <c r="AU543" s="9"/>
      <c r="AV543" s="1"/>
      <c r="AW543" s="1"/>
    </row>
    <row r="544">
      <c r="A544" s="1"/>
      <c r="B544" s="5"/>
      <c r="C544" s="2"/>
      <c r="D544" s="2"/>
      <c r="E544" s="3"/>
      <c r="F544" s="5"/>
      <c r="G544" s="5"/>
      <c r="H544" s="5"/>
      <c r="I544" s="5"/>
      <c r="J544" s="5"/>
      <c r="K544" s="5"/>
      <c r="L544" s="5"/>
      <c r="M544" s="1"/>
      <c r="N544" s="1"/>
      <c r="O544" s="1"/>
      <c r="P544" s="1"/>
      <c r="Q544" s="1"/>
      <c r="R544" s="1"/>
      <c r="S544" s="1"/>
      <c r="T544" s="1"/>
      <c r="U544" s="5"/>
      <c r="V544" s="5"/>
      <c r="W544" s="5"/>
      <c r="X544" s="5"/>
      <c r="Y544" s="5"/>
      <c r="Z544" s="5"/>
      <c r="AA544" s="5"/>
      <c r="AB544" s="5"/>
      <c r="AC544" s="5"/>
      <c r="AD544" s="5"/>
      <c r="AE544" s="6"/>
      <c r="AF544" s="5"/>
      <c r="AG544" s="7"/>
      <c r="AH544" s="6"/>
      <c r="AI544" s="8"/>
      <c r="AJ544" s="5"/>
      <c r="AK544" s="5"/>
      <c r="AL544" s="5"/>
      <c r="AM544" s="5"/>
      <c r="AN544" s="5"/>
      <c r="AO544" s="5"/>
      <c r="AP544" s="5"/>
      <c r="AQ544" s="5"/>
      <c r="AR544" s="5"/>
      <c r="AS544" s="5"/>
      <c r="AT544" s="5"/>
      <c r="AU544" s="9"/>
      <c r="AV544" s="1"/>
      <c r="AW544" s="1"/>
    </row>
    <row r="545">
      <c r="A545" s="1"/>
      <c r="B545" s="5"/>
      <c r="C545" s="2"/>
      <c r="D545" s="2"/>
      <c r="E545" s="3"/>
      <c r="F545" s="5"/>
      <c r="G545" s="5"/>
      <c r="H545" s="5"/>
      <c r="I545" s="5"/>
      <c r="J545" s="5"/>
      <c r="K545" s="5"/>
      <c r="L545" s="5"/>
      <c r="M545" s="1"/>
      <c r="N545" s="1"/>
      <c r="O545" s="1"/>
      <c r="P545" s="1"/>
      <c r="Q545" s="1"/>
      <c r="R545" s="1"/>
      <c r="S545" s="1"/>
      <c r="T545" s="1"/>
      <c r="U545" s="5"/>
      <c r="V545" s="5"/>
      <c r="W545" s="5"/>
      <c r="X545" s="5"/>
      <c r="Y545" s="5"/>
      <c r="Z545" s="5"/>
      <c r="AA545" s="5"/>
      <c r="AB545" s="5"/>
      <c r="AC545" s="5"/>
      <c r="AD545" s="5"/>
      <c r="AE545" s="6"/>
      <c r="AF545" s="5"/>
      <c r="AG545" s="7"/>
      <c r="AH545" s="6"/>
      <c r="AI545" s="8"/>
      <c r="AJ545" s="5"/>
      <c r="AK545" s="5"/>
      <c r="AL545" s="5"/>
      <c r="AM545" s="5"/>
      <c r="AN545" s="5"/>
      <c r="AO545" s="5"/>
      <c r="AP545" s="5"/>
      <c r="AQ545" s="5"/>
      <c r="AR545" s="5"/>
      <c r="AS545" s="5"/>
      <c r="AT545" s="5"/>
      <c r="AU545" s="9"/>
      <c r="AV545" s="1"/>
      <c r="AW545" s="1"/>
    </row>
    <row r="546">
      <c r="A546" s="1"/>
      <c r="B546" s="5"/>
      <c r="C546" s="2"/>
      <c r="D546" s="2"/>
      <c r="E546" s="3"/>
      <c r="F546" s="5"/>
      <c r="G546" s="5"/>
      <c r="H546" s="5"/>
      <c r="I546" s="5"/>
      <c r="J546" s="5"/>
      <c r="K546" s="5"/>
      <c r="L546" s="5"/>
      <c r="M546" s="1"/>
      <c r="N546" s="1"/>
      <c r="O546" s="1"/>
      <c r="P546" s="1"/>
      <c r="Q546" s="1"/>
      <c r="R546" s="1"/>
      <c r="S546" s="1"/>
      <c r="T546" s="1"/>
      <c r="U546" s="5"/>
      <c r="V546" s="5"/>
      <c r="W546" s="5"/>
      <c r="X546" s="5"/>
      <c r="Y546" s="5"/>
      <c r="Z546" s="5"/>
      <c r="AA546" s="5"/>
      <c r="AB546" s="5"/>
      <c r="AC546" s="5"/>
      <c r="AD546" s="5"/>
      <c r="AE546" s="6"/>
      <c r="AF546" s="5"/>
      <c r="AG546" s="7"/>
      <c r="AH546" s="6"/>
      <c r="AI546" s="8"/>
      <c r="AJ546" s="5"/>
      <c r="AK546" s="5"/>
      <c r="AL546" s="5"/>
      <c r="AM546" s="5"/>
      <c r="AN546" s="5"/>
      <c r="AO546" s="5"/>
      <c r="AP546" s="5"/>
      <c r="AQ546" s="5"/>
      <c r="AR546" s="5"/>
      <c r="AS546" s="5"/>
      <c r="AT546" s="5"/>
      <c r="AU546" s="9"/>
      <c r="AV546" s="1"/>
      <c r="AW546" s="1"/>
    </row>
    <row r="547">
      <c r="A547" s="1"/>
      <c r="B547" s="5"/>
      <c r="C547" s="2"/>
      <c r="D547" s="2"/>
      <c r="E547" s="3"/>
      <c r="F547" s="5"/>
      <c r="G547" s="5"/>
      <c r="H547" s="5"/>
      <c r="I547" s="5"/>
      <c r="J547" s="5"/>
      <c r="K547" s="5"/>
      <c r="L547" s="5"/>
      <c r="M547" s="1"/>
      <c r="N547" s="1"/>
      <c r="O547" s="1"/>
      <c r="P547" s="1"/>
      <c r="Q547" s="1"/>
      <c r="R547" s="1"/>
      <c r="S547" s="1"/>
      <c r="T547" s="1"/>
      <c r="U547" s="5"/>
      <c r="V547" s="5"/>
      <c r="W547" s="5"/>
      <c r="X547" s="5"/>
      <c r="Y547" s="5"/>
      <c r="Z547" s="5"/>
      <c r="AA547" s="5"/>
      <c r="AB547" s="5"/>
      <c r="AC547" s="5"/>
      <c r="AD547" s="5"/>
      <c r="AE547" s="6"/>
      <c r="AF547" s="5"/>
      <c r="AG547" s="7"/>
      <c r="AH547" s="6"/>
      <c r="AI547" s="8"/>
      <c r="AJ547" s="5"/>
      <c r="AK547" s="5"/>
      <c r="AL547" s="5"/>
      <c r="AM547" s="5"/>
      <c r="AN547" s="5"/>
      <c r="AO547" s="5"/>
      <c r="AP547" s="5"/>
      <c r="AQ547" s="5"/>
      <c r="AR547" s="5"/>
      <c r="AS547" s="5"/>
      <c r="AT547" s="5"/>
      <c r="AU547" s="9"/>
      <c r="AV547" s="1"/>
      <c r="AW547" s="1"/>
    </row>
    <row r="548">
      <c r="A548" s="1"/>
      <c r="B548" s="5"/>
      <c r="C548" s="2"/>
      <c r="D548" s="2"/>
      <c r="E548" s="3"/>
      <c r="F548" s="5"/>
      <c r="G548" s="5"/>
      <c r="H548" s="5"/>
      <c r="I548" s="5"/>
      <c r="J548" s="5"/>
      <c r="K548" s="5"/>
      <c r="L548" s="5"/>
      <c r="M548" s="1"/>
      <c r="N548" s="1"/>
      <c r="O548" s="1"/>
      <c r="P548" s="1"/>
      <c r="Q548" s="1"/>
      <c r="R548" s="1"/>
      <c r="S548" s="1"/>
      <c r="T548" s="1"/>
      <c r="U548" s="5"/>
      <c r="V548" s="5"/>
      <c r="W548" s="5"/>
      <c r="X548" s="5"/>
      <c r="Y548" s="5"/>
      <c r="Z548" s="5"/>
      <c r="AA548" s="5"/>
      <c r="AB548" s="5"/>
      <c r="AC548" s="5"/>
      <c r="AD548" s="5"/>
      <c r="AE548" s="6"/>
      <c r="AF548" s="5"/>
      <c r="AG548" s="7"/>
      <c r="AH548" s="6"/>
      <c r="AI548" s="8"/>
      <c r="AJ548" s="5"/>
      <c r="AK548" s="5"/>
      <c r="AL548" s="5"/>
      <c r="AM548" s="5"/>
      <c r="AN548" s="5"/>
      <c r="AO548" s="5"/>
      <c r="AP548" s="5"/>
      <c r="AQ548" s="5"/>
      <c r="AR548" s="5"/>
      <c r="AS548" s="5"/>
      <c r="AT548" s="5"/>
      <c r="AU548" s="9"/>
      <c r="AV548" s="1"/>
      <c r="AW548" s="1"/>
    </row>
    <row r="549">
      <c r="A549" s="1"/>
      <c r="B549" s="5"/>
      <c r="C549" s="2"/>
      <c r="D549" s="2"/>
      <c r="E549" s="3"/>
      <c r="F549" s="5"/>
      <c r="G549" s="5"/>
      <c r="H549" s="5"/>
      <c r="I549" s="5"/>
      <c r="J549" s="5"/>
      <c r="K549" s="5"/>
      <c r="L549" s="5"/>
      <c r="M549" s="1"/>
      <c r="N549" s="1"/>
      <c r="O549" s="1"/>
      <c r="P549" s="1"/>
      <c r="Q549" s="1"/>
      <c r="R549" s="1"/>
      <c r="S549" s="1"/>
      <c r="T549" s="1"/>
      <c r="U549" s="5"/>
      <c r="V549" s="5"/>
      <c r="W549" s="5"/>
      <c r="X549" s="5"/>
      <c r="Y549" s="5"/>
      <c r="Z549" s="5"/>
      <c r="AA549" s="5"/>
      <c r="AB549" s="5"/>
      <c r="AC549" s="5"/>
      <c r="AD549" s="5"/>
      <c r="AE549" s="6"/>
      <c r="AF549" s="5"/>
      <c r="AG549" s="7"/>
      <c r="AH549" s="6"/>
      <c r="AI549" s="8"/>
      <c r="AJ549" s="5"/>
      <c r="AK549" s="5"/>
      <c r="AL549" s="5"/>
      <c r="AM549" s="5"/>
      <c r="AN549" s="5"/>
      <c r="AO549" s="5"/>
      <c r="AP549" s="5"/>
      <c r="AQ549" s="5"/>
      <c r="AR549" s="5"/>
      <c r="AS549" s="5"/>
      <c r="AT549" s="5"/>
      <c r="AU549" s="9"/>
      <c r="AV549" s="1"/>
      <c r="AW549" s="1"/>
    </row>
    <row r="550">
      <c r="A550" s="1"/>
      <c r="B550" s="5"/>
      <c r="C550" s="2"/>
      <c r="D550" s="2"/>
      <c r="E550" s="3"/>
      <c r="F550" s="5"/>
      <c r="G550" s="5"/>
      <c r="H550" s="5"/>
      <c r="I550" s="5"/>
      <c r="J550" s="5"/>
      <c r="K550" s="5"/>
      <c r="L550" s="5"/>
      <c r="M550" s="1"/>
      <c r="N550" s="1"/>
      <c r="O550" s="1"/>
      <c r="P550" s="1"/>
      <c r="Q550" s="1"/>
      <c r="R550" s="1"/>
      <c r="S550" s="1"/>
      <c r="T550" s="1"/>
      <c r="U550" s="5"/>
      <c r="V550" s="5"/>
      <c r="W550" s="5"/>
      <c r="X550" s="5"/>
      <c r="Y550" s="5"/>
      <c r="Z550" s="5"/>
      <c r="AA550" s="5"/>
      <c r="AB550" s="5"/>
      <c r="AC550" s="5"/>
      <c r="AD550" s="5"/>
      <c r="AE550" s="6"/>
      <c r="AF550" s="5"/>
      <c r="AG550" s="7"/>
      <c r="AH550" s="6"/>
      <c r="AI550" s="8"/>
      <c r="AJ550" s="5"/>
      <c r="AK550" s="5"/>
      <c r="AL550" s="5"/>
      <c r="AM550" s="5"/>
      <c r="AN550" s="5"/>
      <c r="AO550" s="5"/>
      <c r="AP550" s="5"/>
      <c r="AQ550" s="5"/>
      <c r="AR550" s="5"/>
      <c r="AS550" s="5"/>
      <c r="AT550" s="5"/>
      <c r="AU550" s="9"/>
      <c r="AV550" s="1"/>
      <c r="AW550" s="1"/>
    </row>
    <row r="551">
      <c r="A551" s="1"/>
      <c r="B551" s="5"/>
      <c r="C551" s="2"/>
      <c r="D551" s="2"/>
      <c r="E551" s="3"/>
      <c r="F551" s="5"/>
      <c r="G551" s="5"/>
      <c r="H551" s="5"/>
      <c r="I551" s="5"/>
      <c r="J551" s="5"/>
      <c r="K551" s="5"/>
      <c r="L551" s="5"/>
      <c r="M551" s="1"/>
      <c r="N551" s="1"/>
      <c r="O551" s="1"/>
      <c r="P551" s="1"/>
      <c r="Q551" s="1"/>
      <c r="R551" s="1"/>
      <c r="S551" s="1"/>
      <c r="T551" s="1"/>
      <c r="U551" s="5"/>
      <c r="V551" s="5"/>
      <c r="W551" s="5"/>
      <c r="X551" s="5"/>
      <c r="Y551" s="5"/>
      <c r="Z551" s="5"/>
      <c r="AA551" s="5"/>
      <c r="AB551" s="5"/>
      <c r="AC551" s="5"/>
      <c r="AD551" s="5"/>
      <c r="AE551" s="6"/>
      <c r="AF551" s="5"/>
      <c r="AG551" s="7"/>
      <c r="AH551" s="6"/>
      <c r="AI551" s="8"/>
      <c r="AJ551" s="5"/>
      <c r="AK551" s="5"/>
      <c r="AL551" s="5"/>
      <c r="AM551" s="5"/>
      <c r="AN551" s="5"/>
      <c r="AO551" s="5"/>
      <c r="AP551" s="5"/>
      <c r="AQ551" s="5"/>
      <c r="AR551" s="5"/>
      <c r="AS551" s="5"/>
      <c r="AT551" s="5"/>
      <c r="AU551" s="9"/>
      <c r="AV551" s="1"/>
      <c r="AW551" s="1"/>
    </row>
    <row r="552">
      <c r="A552" s="1"/>
      <c r="B552" s="5"/>
      <c r="C552" s="2"/>
      <c r="D552" s="2"/>
      <c r="E552" s="3"/>
      <c r="F552" s="5"/>
      <c r="G552" s="5"/>
      <c r="H552" s="5"/>
      <c r="I552" s="5"/>
      <c r="J552" s="5"/>
      <c r="K552" s="5"/>
      <c r="L552" s="5"/>
      <c r="M552" s="1"/>
      <c r="N552" s="1"/>
      <c r="O552" s="1"/>
      <c r="P552" s="1"/>
      <c r="Q552" s="1"/>
      <c r="R552" s="1"/>
      <c r="S552" s="1"/>
      <c r="T552" s="1"/>
      <c r="U552" s="5"/>
      <c r="V552" s="5"/>
      <c r="W552" s="5"/>
      <c r="X552" s="5"/>
      <c r="Y552" s="5"/>
      <c r="Z552" s="5"/>
      <c r="AA552" s="5"/>
      <c r="AB552" s="5"/>
      <c r="AC552" s="5"/>
      <c r="AD552" s="5"/>
      <c r="AE552" s="6"/>
      <c r="AF552" s="5"/>
      <c r="AG552" s="7"/>
      <c r="AH552" s="6"/>
      <c r="AI552" s="8"/>
      <c r="AJ552" s="5"/>
      <c r="AK552" s="5"/>
      <c r="AL552" s="5"/>
      <c r="AM552" s="5"/>
      <c r="AN552" s="5"/>
      <c r="AO552" s="5"/>
      <c r="AP552" s="5"/>
      <c r="AQ552" s="5"/>
      <c r="AR552" s="5"/>
      <c r="AS552" s="5"/>
      <c r="AT552" s="5"/>
      <c r="AU552" s="9"/>
      <c r="AV552" s="1"/>
      <c r="AW552" s="1"/>
    </row>
    <row r="553">
      <c r="A553" s="1"/>
      <c r="B553" s="5"/>
      <c r="C553" s="2"/>
      <c r="D553" s="2"/>
      <c r="E553" s="3"/>
      <c r="F553" s="5"/>
      <c r="G553" s="5"/>
      <c r="H553" s="5"/>
      <c r="I553" s="5"/>
      <c r="J553" s="5"/>
      <c r="K553" s="5"/>
      <c r="L553" s="5"/>
      <c r="M553" s="1"/>
      <c r="N553" s="1"/>
      <c r="O553" s="1"/>
      <c r="P553" s="1"/>
      <c r="Q553" s="1"/>
      <c r="R553" s="1"/>
      <c r="S553" s="1"/>
      <c r="T553" s="1"/>
      <c r="U553" s="5"/>
      <c r="V553" s="5"/>
      <c r="W553" s="5"/>
      <c r="X553" s="5"/>
      <c r="Y553" s="5"/>
      <c r="Z553" s="5"/>
      <c r="AA553" s="5"/>
      <c r="AB553" s="5"/>
      <c r="AC553" s="5"/>
      <c r="AD553" s="5"/>
      <c r="AE553" s="6"/>
      <c r="AF553" s="5"/>
      <c r="AG553" s="7"/>
      <c r="AH553" s="6"/>
      <c r="AI553" s="8"/>
      <c r="AJ553" s="5"/>
      <c r="AK553" s="5"/>
      <c r="AL553" s="5"/>
      <c r="AM553" s="5"/>
      <c r="AN553" s="5"/>
      <c r="AO553" s="5"/>
      <c r="AP553" s="5"/>
      <c r="AQ553" s="5"/>
      <c r="AR553" s="5"/>
      <c r="AS553" s="5"/>
      <c r="AT553" s="5"/>
      <c r="AU553" s="9"/>
      <c r="AV553" s="1"/>
      <c r="AW553" s="1"/>
    </row>
    <row r="554">
      <c r="A554" s="1"/>
      <c r="B554" s="5"/>
      <c r="C554" s="2"/>
      <c r="D554" s="2"/>
      <c r="E554" s="3"/>
      <c r="F554" s="5"/>
      <c r="G554" s="5"/>
      <c r="H554" s="5"/>
      <c r="I554" s="5"/>
      <c r="J554" s="5"/>
      <c r="K554" s="5"/>
      <c r="L554" s="5"/>
      <c r="M554" s="1"/>
      <c r="N554" s="1"/>
      <c r="O554" s="1"/>
      <c r="P554" s="1"/>
      <c r="Q554" s="1"/>
      <c r="R554" s="1"/>
      <c r="S554" s="1"/>
      <c r="T554" s="1"/>
      <c r="U554" s="5"/>
      <c r="V554" s="5"/>
      <c r="W554" s="5"/>
      <c r="X554" s="5"/>
      <c r="Y554" s="5"/>
      <c r="Z554" s="5"/>
      <c r="AA554" s="5"/>
      <c r="AB554" s="5"/>
      <c r="AC554" s="5"/>
      <c r="AD554" s="5"/>
      <c r="AE554" s="6"/>
      <c r="AF554" s="5"/>
      <c r="AG554" s="7"/>
      <c r="AH554" s="6"/>
      <c r="AI554" s="8"/>
      <c r="AJ554" s="5"/>
      <c r="AK554" s="5"/>
      <c r="AL554" s="5"/>
      <c r="AM554" s="5"/>
      <c r="AN554" s="5"/>
      <c r="AO554" s="5"/>
      <c r="AP554" s="5"/>
      <c r="AQ554" s="5"/>
      <c r="AR554" s="5"/>
      <c r="AS554" s="5"/>
      <c r="AT554" s="5"/>
      <c r="AU554" s="9"/>
      <c r="AV554" s="1"/>
      <c r="AW554" s="1"/>
    </row>
    <row r="555">
      <c r="A555" s="1"/>
      <c r="B555" s="5"/>
      <c r="C555" s="2"/>
      <c r="D555" s="2"/>
      <c r="E555" s="3"/>
      <c r="F555" s="5"/>
      <c r="G555" s="5"/>
      <c r="H555" s="5"/>
      <c r="I555" s="5"/>
      <c r="J555" s="5"/>
      <c r="K555" s="5"/>
      <c r="L555" s="5"/>
      <c r="M555" s="1"/>
      <c r="N555" s="1"/>
      <c r="O555" s="1"/>
      <c r="P555" s="1"/>
      <c r="Q555" s="1"/>
      <c r="R555" s="1"/>
      <c r="S555" s="1"/>
      <c r="T555" s="1"/>
      <c r="U555" s="5"/>
      <c r="V555" s="5"/>
      <c r="W555" s="5"/>
      <c r="X555" s="5"/>
      <c r="Y555" s="5"/>
      <c r="Z555" s="5"/>
      <c r="AA555" s="5"/>
      <c r="AB555" s="5"/>
      <c r="AC555" s="5"/>
      <c r="AD555" s="5"/>
      <c r="AE555" s="6"/>
      <c r="AF555" s="5"/>
      <c r="AG555" s="7"/>
      <c r="AH555" s="6"/>
      <c r="AI555" s="8"/>
      <c r="AJ555" s="5"/>
      <c r="AK555" s="5"/>
      <c r="AL555" s="5"/>
      <c r="AM555" s="5"/>
      <c r="AN555" s="5"/>
      <c r="AO555" s="5"/>
      <c r="AP555" s="5"/>
      <c r="AQ555" s="5"/>
      <c r="AR555" s="5"/>
      <c r="AS555" s="5"/>
      <c r="AT555" s="5"/>
      <c r="AU555" s="9"/>
      <c r="AV555" s="1"/>
      <c r="AW555" s="1"/>
    </row>
    <row r="556">
      <c r="A556" s="1"/>
      <c r="B556" s="5"/>
      <c r="C556" s="2"/>
      <c r="D556" s="2"/>
      <c r="E556" s="3"/>
      <c r="F556" s="5"/>
      <c r="G556" s="5"/>
      <c r="H556" s="5"/>
      <c r="I556" s="5"/>
      <c r="J556" s="5"/>
      <c r="K556" s="5"/>
      <c r="L556" s="5"/>
      <c r="M556" s="1"/>
      <c r="N556" s="1"/>
      <c r="O556" s="1"/>
      <c r="P556" s="1"/>
      <c r="Q556" s="1"/>
      <c r="R556" s="1"/>
      <c r="S556" s="1"/>
      <c r="T556" s="1"/>
      <c r="U556" s="5"/>
      <c r="V556" s="5"/>
      <c r="W556" s="5"/>
      <c r="X556" s="5"/>
      <c r="Y556" s="5"/>
      <c r="Z556" s="5"/>
      <c r="AA556" s="5"/>
      <c r="AB556" s="5"/>
      <c r="AC556" s="5"/>
      <c r="AD556" s="5"/>
      <c r="AE556" s="6"/>
      <c r="AF556" s="5"/>
      <c r="AG556" s="7"/>
      <c r="AH556" s="6"/>
      <c r="AI556" s="8"/>
      <c r="AJ556" s="5"/>
      <c r="AK556" s="5"/>
      <c r="AL556" s="5"/>
      <c r="AM556" s="5"/>
      <c r="AN556" s="5"/>
      <c r="AO556" s="5"/>
      <c r="AP556" s="5"/>
      <c r="AQ556" s="5"/>
      <c r="AR556" s="5"/>
      <c r="AS556" s="5"/>
      <c r="AT556" s="5"/>
      <c r="AU556" s="9"/>
      <c r="AV556" s="1"/>
      <c r="AW556" s="1"/>
    </row>
    <row r="557">
      <c r="A557" s="1"/>
      <c r="B557" s="5"/>
      <c r="C557" s="2"/>
      <c r="D557" s="2"/>
      <c r="E557" s="3"/>
      <c r="F557" s="5"/>
      <c r="G557" s="5"/>
      <c r="H557" s="5"/>
      <c r="I557" s="5"/>
      <c r="J557" s="5"/>
      <c r="K557" s="5"/>
      <c r="L557" s="5"/>
      <c r="M557" s="1"/>
      <c r="N557" s="1"/>
      <c r="O557" s="1"/>
      <c r="P557" s="1"/>
      <c r="Q557" s="1"/>
      <c r="R557" s="1"/>
      <c r="S557" s="1"/>
      <c r="T557" s="1"/>
      <c r="U557" s="5"/>
      <c r="V557" s="5"/>
      <c r="W557" s="5"/>
      <c r="X557" s="5"/>
      <c r="Y557" s="5"/>
      <c r="Z557" s="5"/>
      <c r="AA557" s="5"/>
      <c r="AB557" s="5"/>
      <c r="AC557" s="5"/>
      <c r="AD557" s="5"/>
      <c r="AE557" s="6"/>
      <c r="AF557" s="5"/>
      <c r="AG557" s="7"/>
      <c r="AH557" s="6"/>
      <c r="AI557" s="8"/>
      <c r="AJ557" s="5"/>
      <c r="AK557" s="5"/>
      <c r="AL557" s="5"/>
      <c r="AM557" s="5"/>
      <c r="AN557" s="5"/>
      <c r="AO557" s="5"/>
      <c r="AP557" s="5"/>
      <c r="AQ557" s="5"/>
      <c r="AR557" s="5"/>
      <c r="AS557" s="5"/>
      <c r="AT557" s="5"/>
      <c r="AU557" s="9"/>
      <c r="AV557" s="1"/>
      <c r="AW557" s="1"/>
    </row>
    <row r="558">
      <c r="A558" s="1"/>
      <c r="B558" s="5"/>
      <c r="C558" s="2"/>
      <c r="D558" s="2"/>
      <c r="E558" s="3"/>
      <c r="F558" s="5"/>
      <c r="G558" s="5"/>
      <c r="H558" s="5"/>
      <c r="I558" s="5"/>
      <c r="J558" s="5"/>
      <c r="K558" s="5"/>
      <c r="L558" s="5"/>
      <c r="M558" s="1"/>
      <c r="N558" s="1"/>
      <c r="O558" s="1"/>
      <c r="P558" s="1"/>
      <c r="Q558" s="1"/>
      <c r="R558" s="1"/>
      <c r="S558" s="1"/>
      <c r="T558" s="1"/>
      <c r="U558" s="5"/>
      <c r="V558" s="5"/>
      <c r="W558" s="5"/>
      <c r="X558" s="5"/>
      <c r="Y558" s="5"/>
      <c r="Z558" s="5"/>
      <c r="AA558" s="5"/>
      <c r="AB558" s="5"/>
      <c r="AC558" s="5"/>
      <c r="AD558" s="5"/>
      <c r="AE558" s="6"/>
      <c r="AF558" s="5"/>
      <c r="AG558" s="7"/>
      <c r="AH558" s="6"/>
      <c r="AI558" s="8"/>
      <c r="AJ558" s="5"/>
      <c r="AK558" s="5"/>
      <c r="AL558" s="5"/>
      <c r="AM558" s="5"/>
      <c r="AN558" s="5"/>
      <c r="AO558" s="5"/>
      <c r="AP558" s="5"/>
      <c r="AQ558" s="5"/>
      <c r="AR558" s="5"/>
      <c r="AS558" s="5"/>
      <c r="AT558" s="5"/>
      <c r="AU558" s="9"/>
      <c r="AV558" s="1"/>
      <c r="AW558" s="1"/>
    </row>
    <row r="559">
      <c r="A559" s="1"/>
      <c r="B559" s="5"/>
      <c r="C559" s="2"/>
      <c r="D559" s="2"/>
      <c r="E559" s="3"/>
      <c r="F559" s="5"/>
      <c r="G559" s="5"/>
      <c r="H559" s="5"/>
      <c r="I559" s="5"/>
      <c r="J559" s="5"/>
      <c r="K559" s="5"/>
      <c r="L559" s="5"/>
      <c r="M559" s="1"/>
      <c r="N559" s="1"/>
      <c r="O559" s="1"/>
      <c r="P559" s="1"/>
      <c r="Q559" s="1"/>
      <c r="R559" s="1"/>
      <c r="S559" s="1"/>
      <c r="T559" s="1"/>
      <c r="U559" s="5"/>
      <c r="V559" s="5"/>
      <c r="W559" s="5"/>
      <c r="X559" s="5"/>
      <c r="Y559" s="5"/>
      <c r="Z559" s="5"/>
      <c r="AA559" s="5"/>
      <c r="AB559" s="5"/>
      <c r="AC559" s="5"/>
      <c r="AD559" s="5"/>
      <c r="AE559" s="6"/>
      <c r="AF559" s="5"/>
      <c r="AG559" s="7"/>
      <c r="AH559" s="6"/>
      <c r="AI559" s="8"/>
      <c r="AJ559" s="5"/>
      <c r="AK559" s="5"/>
      <c r="AL559" s="5"/>
      <c r="AM559" s="5"/>
      <c r="AN559" s="5"/>
      <c r="AO559" s="5"/>
      <c r="AP559" s="5"/>
      <c r="AQ559" s="5"/>
      <c r="AR559" s="5"/>
      <c r="AS559" s="5"/>
      <c r="AT559" s="5"/>
      <c r="AU559" s="9"/>
      <c r="AV559" s="1"/>
      <c r="AW559" s="1"/>
    </row>
    <row r="560">
      <c r="A560" s="1"/>
      <c r="B560" s="5"/>
      <c r="C560" s="2"/>
      <c r="D560" s="2"/>
      <c r="E560" s="3"/>
      <c r="F560" s="5"/>
      <c r="G560" s="5"/>
      <c r="H560" s="5"/>
      <c r="I560" s="5"/>
      <c r="J560" s="5"/>
      <c r="K560" s="5"/>
      <c r="L560" s="5"/>
      <c r="M560" s="1"/>
      <c r="N560" s="1"/>
      <c r="O560" s="1"/>
      <c r="P560" s="1"/>
      <c r="Q560" s="1"/>
      <c r="R560" s="1"/>
      <c r="S560" s="1"/>
      <c r="T560" s="1"/>
      <c r="U560" s="5"/>
      <c r="V560" s="5"/>
      <c r="W560" s="5"/>
      <c r="X560" s="5"/>
      <c r="Y560" s="5"/>
      <c r="Z560" s="5"/>
      <c r="AA560" s="5"/>
      <c r="AB560" s="5"/>
      <c r="AC560" s="5"/>
      <c r="AD560" s="5"/>
      <c r="AE560" s="6"/>
      <c r="AF560" s="5"/>
      <c r="AG560" s="7"/>
      <c r="AH560" s="6"/>
      <c r="AI560" s="8"/>
      <c r="AJ560" s="5"/>
      <c r="AK560" s="5"/>
      <c r="AL560" s="5"/>
      <c r="AM560" s="5"/>
      <c r="AN560" s="5"/>
      <c r="AO560" s="5"/>
      <c r="AP560" s="5"/>
      <c r="AQ560" s="5"/>
      <c r="AR560" s="5"/>
      <c r="AS560" s="5"/>
      <c r="AT560" s="5"/>
      <c r="AU560" s="9"/>
      <c r="AV560" s="1"/>
      <c r="AW560" s="1"/>
    </row>
    <row r="561">
      <c r="A561" s="1"/>
      <c r="B561" s="5"/>
      <c r="C561" s="2"/>
      <c r="D561" s="2"/>
      <c r="E561" s="3"/>
      <c r="F561" s="5"/>
      <c r="G561" s="5"/>
      <c r="H561" s="5"/>
      <c r="I561" s="5"/>
      <c r="J561" s="5"/>
      <c r="K561" s="5"/>
      <c r="L561" s="5"/>
      <c r="M561" s="1"/>
      <c r="N561" s="1"/>
      <c r="O561" s="1"/>
      <c r="P561" s="1"/>
      <c r="Q561" s="1"/>
      <c r="R561" s="1"/>
      <c r="S561" s="1"/>
      <c r="T561" s="1"/>
      <c r="U561" s="5"/>
      <c r="V561" s="5"/>
      <c r="W561" s="5"/>
      <c r="X561" s="5"/>
      <c r="Y561" s="5"/>
      <c r="Z561" s="5"/>
      <c r="AA561" s="5"/>
      <c r="AB561" s="5"/>
      <c r="AC561" s="5"/>
      <c r="AD561" s="5"/>
      <c r="AE561" s="6"/>
      <c r="AF561" s="5"/>
      <c r="AG561" s="7"/>
      <c r="AH561" s="6"/>
      <c r="AI561" s="8"/>
      <c r="AJ561" s="5"/>
      <c r="AK561" s="5"/>
      <c r="AL561" s="5"/>
      <c r="AM561" s="5"/>
      <c r="AN561" s="5"/>
      <c r="AO561" s="5"/>
      <c r="AP561" s="5"/>
      <c r="AQ561" s="5"/>
      <c r="AR561" s="5"/>
      <c r="AS561" s="5"/>
      <c r="AT561" s="5"/>
      <c r="AU561" s="9"/>
      <c r="AV561" s="1"/>
      <c r="AW561" s="1"/>
    </row>
    <row r="562">
      <c r="A562" s="1"/>
      <c r="B562" s="5"/>
      <c r="C562" s="2"/>
      <c r="D562" s="2"/>
      <c r="E562" s="3"/>
      <c r="F562" s="5"/>
      <c r="G562" s="5"/>
      <c r="H562" s="5"/>
      <c r="I562" s="5"/>
      <c r="J562" s="5"/>
      <c r="K562" s="5"/>
      <c r="L562" s="5"/>
      <c r="M562" s="1"/>
      <c r="N562" s="1"/>
      <c r="O562" s="1"/>
      <c r="P562" s="1"/>
      <c r="Q562" s="1"/>
      <c r="R562" s="1"/>
      <c r="S562" s="1"/>
      <c r="T562" s="1"/>
      <c r="U562" s="5"/>
      <c r="V562" s="5"/>
      <c r="W562" s="5"/>
      <c r="X562" s="5"/>
      <c r="Y562" s="5"/>
      <c r="Z562" s="5"/>
      <c r="AA562" s="5"/>
      <c r="AB562" s="5"/>
      <c r="AC562" s="5"/>
      <c r="AD562" s="5"/>
      <c r="AE562" s="6"/>
      <c r="AF562" s="5"/>
      <c r="AG562" s="7"/>
      <c r="AH562" s="6"/>
      <c r="AI562" s="8"/>
      <c r="AJ562" s="5"/>
      <c r="AK562" s="5"/>
      <c r="AL562" s="5"/>
      <c r="AM562" s="5"/>
      <c r="AN562" s="5"/>
      <c r="AO562" s="5"/>
      <c r="AP562" s="5"/>
      <c r="AQ562" s="5"/>
      <c r="AR562" s="5"/>
      <c r="AS562" s="5"/>
      <c r="AT562" s="5"/>
      <c r="AU562" s="9"/>
      <c r="AV562" s="1"/>
      <c r="AW562" s="1"/>
    </row>
    <row r="563">
      <c r="A563" s="1"/>
      <c r="B563" s="5"/>
      <c r="C563" s="2"/>
      <c r="D563" s="2"/>
      <c r="E563" s="3"/>
      <c r="F563" s="5"/>
      <c r="G563" s="5"/>
      <c r="H563" s="5"/>
      <c r="I563" s="5"/>
      <c r="J563" s="5"/>
      <c r="K563" s="5"/>
      <c r="L563" s="5"/>
      <c r="M563" s="1"/>
      <c r="N563" s="1"/>
      <c r="O563" s="1"/>
      <c r="P563" s="1"/>
      <c r="Q563" s="1"/>
      <c r="R563" s="1"/>
      <c r="S563" s="1"/>
      <c r="T563" s="1"/>
      <c r="U563" s="5"/>
      <c r="V563" s="5"/>
      <c r="W563" s="5"/>
      <c r="X563" s="5"/>
      <c r="Y563" s="5"/>
      <c r="Z563" s="5"/>
      <c r="AA563" s="5"/>
      <c r="AB563" s="5"/>
      <c r="AC563" s="5"/>
      <c r="AD563" s="5"/>
      <c r="AE563" s="6"/>
      <c r="AF563" s="5"/>
      <c r="AG563" s="7"/>
      <c r="AH563" s="6"/>
      <c r="AI563" s="8"/>
      <c r="AJ563" s="5"/>
      <c r="AK563" s="5"/>
      <c r="AL563" s="5"/>
      <c r="AM563" s="5"/>
      <c r="AN563" s="5"/>
      <c r="AO563" s="5"/>
      <c r="AP563" s="5"/>
      <c r="AQ563" s="5"/>
      <c r="AR563" s="5"/>
      <c r="AS563" s="5"/>
      <c r="AT563" s="5"/>
      <c r="AU563" s="9"/>
      <c r="AV563" s="1"/>
      <c r="AW563" s="1"/>
    </row>
    <row r="564">
      <c r="A564" s="1"/>
      <c r="B564" s="5"/>
      <c r="C564" s="2"/>
      <c r="D564" s="2"/>
      <c r="E564" s="3"/>
      <c r="F564" s="5"/>
      <c r="G564" s="5"/>
      <c r="H564" s="5"/>
      <c r="I564" s="5"/>
      <c r="J564" s="5"/>
      <c r="K564" s="5"/>
      <c r="L564" s="5"/>
      <c r="M564" s="1"/>
      <c r="N564" s="1"/>
      <c r="O564" s="1"/>
      <c r="P564" s="1"/>
      <c r="Q564" s="1"/>
      <c r="R564" s="1"/>
      <c r="S564" s="1"/>
      <c r="T564" s="1"/>
      <c r="U564" s="5"/>
      <c r="V564" s="5"/>
      <c r="W564" s="5"/>
      <c r="X564" s="5"/>
      <c r="Y564" s="5"/>
      <c r="Z564" s="5"/>
      <c r="AA564" s="5"/>
      <c r="AB564" s="5"/>
      <c r="AC564" s="5"/>
      <c r="AD564" s="5"/>
      <c r="AE564" s="6"/>
      <c r="AF564" s="5"/>
      <c r="AG564" s="7"/>
      <c r="AH564" s="6"/>
      <c r="AI564" s="8"/>
      <c r="AJ564" s="5"/>
      <c r="AK564" s="5"/>
      <c r="AL564" s="5"/>
      <c r="AM564" s="5"/>
      <c r="AN564" s="5"/>
      <c r="AO564" s="5"/>
      <c r="AP564" s="5"/>
      <c r="AQ564" s="5"/>
      <c r="AR564" s="5"/>
      <c r="AS564" s="5"/>
      <c r="AT564" s="5"/>
      <c r="AU564" s="9"/>
      <c r="AV564" s="1"/>
      <c r="AW564" s="1"/>
    </row>
    <row r="565">
      <c r="A565" s="1"/>
      <c r="B565" s="5"/>
      <c r="C565" s="2"/>
      <c r="D565" s="2"/>
      <c r="E565" s="3"/>
      <c r="F565" s="5"/>
      <c r="G565" s="5"/>
      <c r="H565" s="5"/>
      <c r="I565" s="5"/>
      <c r="J565" s="5"/>
      <c r="K565" s="5"/>
      <c r="L565" s="5"/>
      <c r="M565" s="1"/>
      <c r="N565" s="1"/>
      <c r="O565" s="1"/>
      <c r="P565" s="1"/>
      <c r="Q565" s="1"/>
      <c r="R565" s="1"/>
      <c r="S565" s="1"/>
      <c r="T565" s="1"/>
      <c r="U565" s="5"/>
      <c r="V565" s="5"/>
      <c r="W565" s="5"/>
      <c r="X565" s="5"/>
      <c r="Y565" s="5"/>
      <c r="Z565" s="5"/>
      <c r="AA565" s="5"/>
      <c r="AB565" s="5"/>
      <c r="AC565" s="5"/>
      <c r="AD565" s="5"/>
      <c r="AE565" s="6"/>
      <c r="AF565" s="5"/>
      <c r="AG565" s="7"/>
      <c r="AH565" s="6"/>
      <c r="AI565" s="8"/>
      <c r="AJ565" s="5"/>
      <c r="AK565" s="5"/>
      <c r="AL565" s="5"/>
      <c r="AM565" s="5"/>
      <c r="AN565" s="5"/>
      <c r="AO565" s="5"/>
      <c r="AP565" s="5"/>
      <c r="AQ565" s="5"/>
      <c r="AR565" s="5"/>
      <c r="AS565" s="5"/>
      <c r="AT565" s="5"/>
      <c r="AU565" s="9"/>
      <c r="AV565" s="1"/>
      <c r="AW565" s="1"/>
    </row>
    <row r="566">
      <c r="A566" s="1"/>
      <c r="B566" s="5"/>
      <c r="C566" s="2"/>
      <c r="D566" s="2"/>
      <c r="E566" s="3"/>
      <c r="F566" s="5"/>
      <c r="G566" s="5"/>
      <c r="H566" s="5"/>
      <c r="I566" s="5"/>
      <c r="J566" s="5"/>
      <c r="K566" s="5"/>
      <c r="L566" s="5"/>
      <c r="M566" s="1"/>
      <c r="N566" s="1"/>
      <c r="O566" s="1"/>
      <c r="P566" s="1"/>
      <c r="Q566" s="1"/>
      <c r="R566" s="1"/>
      <c r="S566" s="1"/>
      <c r="T566" s="1"/>
      <c r="U566" s="5"/>
      <c r="V566" s="5"/>
      <c r="W566" s="5"/>
      <c r="X566" s="5"/>
      <c r="Y566" s="5"/>
      <c r="Z566" s="5"/>
      <c r="AA566" s="5"/>
      <c r="AB566" s="5"/>
      <c r="AC566" s="5"/>
      <c r="AD566" s="5"/>
      <c r="AE566" s="6"/>
      <c r="AF566" s="5"/>
      <c r="AG566" s="7"/>
      <c r="AH566" s="6"/>
      <c r="AI566" s="8"/>
      <c r="AJ566" s="5"/>
      <c r="AK566" s="5"/>
      <c r="AL566" s="5"/>
      <c r="AM566" s="5"/>
      <c r="AN566" s="5"/>
      <c r="AO566" s="5"/>
      <c r="AP566" s="5"/>
      <c r="AQ566" s="5"/>
      <c r="AR566" s="5"/>
      <c r="AS566" s="5"/>
      <c r="AT566" s="5"/>
      <c r="AU566" s="9"/>
      <c r="AV566" s="1"/>
      <c r="AW566" s="1"/>
    </row>
    <row r="567">
      <c r="A567" s="1"/>
      <c r="B567" s="5"/>
      <c r="C567" s="2"/>
      <c r="D567" s="2"/>
      <c r="E567" s="3"/>
      <c r="F567" s="5"/>
      <c r="G567" s="5"/>
      <c r="H567" s="5"/>
      <c r="I567" s="5"/>
      <c r="J567" s="5"/>
      <c r="K567" s="5"/>
      <c r="L567" s="5"/>
      <c r="M567" s="1"/>
      <c r="N567" s="1"/>
      <c r="O567" s="1"/>
      <c r="P567" s="1"/>
      <c r="Q567" s="1"/>
      <c r="R567" s="1"/>
      <c r="S567" s="1"/>
      <c r="T567" s="1"/>
      <c r="U567" s="5"/>
      <c r="V567" s="5"/>
      <c r="W567" s="5"/>
      <c r="X567" s="5"/>
      <c r="Y567" s="5"/>
      <c r="Z567" s="5"/>
      <c r="AA567" s="5"/>
      <c r="AB567" s="5"/>
      <c r="AC567" s="5"/>
      <c r="AD567" s="5"/>
      <c r="AE567" s="6"/>
      <c r="AF567" s="5"/>
      <c r="AG567" s="7"/>
      <c r="AH567" s="6"/>
      <c r="AI567" s="8"/>
      <c r="AJ567" s="5"/>
      <c r="AK567" s="5"/>
      <c r="AL567" s="5"/>
      <c r="AM567" s="5"/>
      <c r="AN567" s="5"/>
      <c r="AO567" s="5"/>
      <c r="AP567" s="5"/>
      <c r="AQ567" s="5"/>
      <c r="AR567" s="5"/>
      <c r="AS567" s="5"/>
      <c r="AT567" s="5"/>
      <c r="AU567" s="9"/>
      <c r="AV567" s="1"/>
      <c r="AW567" s="1"/>
    </row>
    <row r="568">
      <c r="A568" s="1"/>
      <c r="B568" s="5"/>
      <c r="C568" s="2"/>
      <c r="D568" s="2"/>
      <c r="E568" s="3"/>
      <c r="F568" s="5"/>
      <c r="G568" s="5"/>
      <c r="H568" s="5"/>
      <c r="I568" s="5"/>
      <c r="J568" s="5"/>
      <c r="K568" s="5"/>
      <c r="L568" s="5"/>
      <c r="M568" s="1"/>
      <c r="N568" s="1"/>
      <c r="O568" s="1"/>
      <c r="P568" s="1"/>
      <c r="Q568" s="1"/>
      <c r="R568" s="1"/>
      <c r="S568" s="1"/>
      <c r="T568" s="1"/>
      <c r="U568" s="5"/>
      <c r="V568" s="5"/>
      <c r="W568" s="5"/>
      <c r="X568" s="5"/>
      <c r="Y568" s="5"/>
      <c r="Z568" s="5"/>
      <c r="AA568" s="5"/>
      <c r="AB568" s="5"/>
      <c r="AC568" s="5"/>
      <c r="AD568" s="5"/>
      <c r="AE568" s="6"/>
      <c r="AF568" s="5"/>
      <c r="AG568" s="7"/>
      <c r="AH568" s="6"/>
      <c r="AI568" s="8"/>
      <c r="AJ568" s="5"/>
      <c r="AK568" s="5"/>
      <c r="AL568" s="5"/>
      <c r="AM568" s="5"/>
      <c r="AN568" s="5"/>
      <c r="AO568" s="5"/>
      <c r="AP568" s="5"/>
      <c r="AQ568" s="5"/>
      <c r="AR568" s="5"/>
      <c r="AS568" s="5"/>
      <c r="AT568" s="5"/>
      <c r="AU568" s="9"/>
      <c r="AV568" s="1"/>
      <c r="AW568" s="1"/>
    </row>
    <row r="569">
      <c r="A569" s="1"/>
      <c r="B569" s="5"/>
      <c r="C569" s="2"/>
      <c r="D569" s="2"/>
      <c r="E569" s="3"/>
      <c r="F569" s="5"/>
      <c r="G569" s="5"/>
      <c r="H569" s="5"/>
      <c r="I569" s="5"/>
      <c r="J569" s="5"/>
      <c r="K569" s="5"/>
      <c r="L569" s="5"/>
      <c r="M569" s="1"/>
      <c r="N569" s="1"/>
      <c r="O569" s="1"/>
      <c r="P569" s="1"/>
      <c r="Q569" s="1"/>
      <c r="R569" s="1"/>
      <c r="S569" s="1"/>
      <c r="T569" s="1"/>
      <c r="U569" s="5"/>
      <c r="V569" s="5"/>
      <c r="W569" s="5"/>
      <c r="X569" s="5"/>
      <c r="Y569" s="5"/>
      <c r="Z569" s="5"/>
      <c r="AA569" s="5"/>
      <c r="AB569" s="5"/>
      <c r="AC569" s="5"/>
      <c r="AD569" s="5"/>
      <c r="AE569" s="6"/>
      <c r="AF569" s="5"/>
      <c r="AG569" s="7"/>
      <c r="AH569" s="6"/>
      <c r="AI569" s="8"/>
      <c r="AJ569" s="5"/>
      <c r="AK569" s="5"/>
      <c r="AL569" s="5"/>
      <c r="AM569" s="5"/>
      <c r="AN569" s="5"/>
      <c r="AO569" s="5"/>
      <c r="AP569" s="5"/>
      <c r="AQ569" s="5"/>
      <c r="AR569" s="5"/>
      <c r="AS569" s="5"/>
      <c r="AT569" s="5"/>
      <c r="AU569" s="9"/>
      <c r="AV569" s="1"/>
      <c r="AW569" s="1"/>
    </row>
    <row r="570">
      <c r="A570" s="1"/>
      <c r="B570" s="5"/>
      <c r="C570" s="2"/>
      <c r="D570" s="2"/>
      <c r="E570" s="3"/>
      <c r="F570" s="5"/>
      <c r="G570" s="5"/>
      <c r="H570" s="5"/>
      <c r="I570" s="5"/>
      <c r="J570" s="5"/>
      <c r="K570" s="5"/>
      <c r="L570" s="5"/>
      <c r="M570" s="1"/>
      <c r="N570" s="1"/>
      <c r="O570" s="1"/>
      <c r="P570" s="1"/>
      <c r="Q570" s="1"/>
      <c r="R570" s="1"/>
      <c r="S570" s="1"/>
      <c r="T570" s="1"/>
      <c r="U570" s="5"/>
      <c r="V570" s="5"/>
      <c r="W570" s="5"/>
      <c r="X570" s="5"/>
      <c r="Y570" s="5"/>
      <c r="Z570" s="5"/>
      <c r="AA570" s="5"/>
      <c r="AB570" s="5"/>
      <c r="AC570" s="5"/>
      <c r="AD570" s="5"/>
      <c r="AE570" s="6"/>
      <c r="AF570" s="5"/>
      <c r="AG570" s="7"/>
      <c r="AH570" s="6"/>
      <c r="AI570" s="8"/>
      <c r="AJ570" s="5"/>
      <c r="AK570" s="5"/>
      <c r="AL570" s="5"/>
      <c r="AM570" s="5"/>
      <c r="AN570" s="5"/>
      <c r="AO570" s="5"/>
      <c r="AP570" s="5"/>
      <c r="AQ570" s="5"/>
      <c r="AR570" s="5"/>
      <c r="AS570" s="5"/>
      <c r="AT570" s="5"/>
      <c r="AU570" s="9"/>
      <c r="AV570" s="1"/>
      <c r="AW570" s="1"/>
    </row>
    <row r="571">
      <c r="A571" s="1"/>
      <c r="B571" s="5"/>
      <c r="C571" s="2"/>
      <c r="D571" s="2"/>
      <c r="E571" s="3"/>
      <c r="F571" s="5"/>
      <c r="G571" s="5"/>
      <c r="H571" s="5"/>
      <c r="I571" s="5"/>
      <c r="J571" s="5"/>
      <c r="K571" s="5"/>
      <c r="L571" s="5"/>
      <c r="M571" s="1"/>
      <c r="N571" s="1"/>
      <c r="O571" s="1"/>
      <c r="P571" s="1"/>
      <c r="Q571" s="1"/>
      <c r="R571" s="1"/>
      <c r="S571" s="1"/>
      <c r="T571" s="1"/>
      <c r="U571" s="5"/>
      <c r="V571" s="5"/>
      <c r="W571" s="5"/>
      <c r="X571" s="5"/>
      <c r="Y571" s="5"/>
      <c r="Z571" s="5"/>
      <c r="AA571" s="5"/>
      <c r="AB571" s="5"/>
      <c r="AC571" s="5"/>
      <c r="AD571" s="5"/>
      <c r="AE571" s="6"/>
      <c r="AF571" s="5"/>
      <c r="AG571" s="7"/>
      <c r="AH571" s="6"/>
      <c r="AI571" s="8"/>
      <c r="AJ571" s="5"/>
      <c r="AK571" s="5"/>
      <c r="AL571" s="5"/>
      <c r="AM571" s="5"/>
      <c r="AN571" s="5"/>
      <c r="AO571" s="5"/>
      <c r="AP571" s="5"/>
      <c r="AQ571" s="5"/>
      <c r="AR571" s="5"/>
      <c r="AS571" s="5"/>
      <c r="AT571" s="5"/>
      <c r="AU571" s="9"/>
      <c r="AV571" s="1"/>
      <c r="AW571" s="1"/>
    </row>
    <row r="572">
      <c r="A572" s="1"/>
      <c r="B572" s="5"/>
      <c r="C572" s="2"/>
      <c r="D572" s="2"/>
      <c r="E572" s="3"/>
      <c r="F572" s="5"/>
      <c r="G572" s="5"/>
      <c r="H572" s="5"/>
      <c r="I572" s="5"/>
      <c r="J572" s="5"/>
      <c r="K572" s="5"/>
      <c r="L572" s="5"/>
      <c r="M572" s="1"/>
      <c r="N572" s="1"/>
      <c r="O572" s="1"/>
      <c r="P572" s="1"/>
      <c r="Q572" s="1"/>
      <c r="R572" s="1"/>
      <c r="S572" s="1"/>
      <c r="T572" s="1"/>
      <c r="U572" s="5"/>
      <c r="V572" s="5"/>
      <c r="W572" s="5"/>
      <c r="X572" s="5"/>
      <c r="Y572" s="5"/>
      <c r="Z572" s="5"/>
      <c r="AA572" s="5"/>
      <c r="AB572" s="5"/>
      <c r="AC572" s="5"/>
      <c r="AD572" s="5"/>
      <c r="AE572" s="6"/>
      <c r="AF572" s="5"/>
      <c r="AG572" s="7"/>
      <c r="AH572" s="6"/>
      <c r="AI572" s="8"/>
      <c r="AJ572" s="5"/>
      <c r="AK572" s="5"/>
      <c r="AL572" s="5"/>
      <c r="AM572" s="5"/>
      <c r="AN572" s="5"/>
      <c r="AO572" s="5"/>
      <c r="AP572" s="5"/>
      <c r="AQ572" s="5"/>
      <c r="AR572" s="5"/>
      <c r="AS572" s="5"/>
      <c r="AT572" s="5"/>
      <c r="AU572" s="9"/>
      <c r="AV572" s="1"/>
      <c r="AW572" s="1"/>
    </row>
    <row r="573">
      <c r="A573" s="1"/>
      <c r="B573" s="5"/>
      <c r="C573" s="2"/>
      <c r="D573" s="2"/>
      <c r="E573" s="3"/>
      <c r="F573" s="5"/>
      <c r="G573" s="5"/>
      <c r="H573" s="5"/>
      <c r="I573" s="5"/>
      <c r="J573" s="5"/>
      <c r="K573" s="5"/>
      <c r="L573" s="5"/>
      <c r="M573" s="1"/>
      <c r="N573" s="1"/>
      <c r="O573" s="1"/>
      <c r="P573" s="1"/>
      <c r="Q573" s="1"/>
      <c r="R573" s="1"/>
      <c r="S573" s="1"/>
      <c r="T573" s="1"/>
      <c r="U573" s="5"/>
      <c r="V573" s="5"/>
      <c r="W573" s="5"/>
      <c r="X573" s="5"/>
      <c r="Y573" s="5"/>
      <c r="Z573" s="5"/>
      <c r="AA573" s="5"/>
      <c r="AB573" s="5"/>
      <c r="AC573" s="5"/>
      <c r="AD573" s="5"/>
      <c r="AE573" s="6"/>
      <c r="AF573" s="5"/>
      <c r="AG573" s="7"/>
      <c r="AH573" s="6"/>
      <c r="AI573" s="8"/>
      <c r="AJ573" s="5"/>
      <c r="AK573" s="5"/>
      <c r="AL573" s="5"/>
      <c r="AM573" s="5"/>
      <c r="AN573" s="5"/>
      <c r="AO573" s="5"/>
      <c r="AP573" s="5"/>
      <c r="AQ573" s="5"/>
      <c r="AR573" s="5"/>
      <c r="AS573" s="5"/>
      <c r="AT573" s="5"/>
      <c r="AU573" s="9"/>
      <c r="AV573" s="1"/>
      <c r="AW573" s="1"/>
    </row>
    <row r="574">
      <c r="A574" s="1"/>
      <c r="B574" s="5"/>
      <c r="C574" s="2"/>
      <c r="D574" s="2"/>
      <c r="E574" s="3"/>
      <c r="F574" s="5"/>
      <c r="G574" s="5"/>
      <c r="H574" s="5"/>
      <c r="I574" s="5"/>
      <c r="J574" s="5"/>
      <c r="K574" s="5"/>
      <c r="L574" s="5"/>
      <c r="M574" s="1"/>
      <c r="N574" s="1"/>
      <c r="O574" s="1"/>
      <c r="P574" s="1"/>
      <c r="Q574" s="1"/>
      <c r="R574" s="1"/>
      <c r="S574" s="1"/>
      <c r="T574" s="1"/>
      <c r="U574" s="5"/>
      <c r="V574" s="5"/>
      <c r="W574" s="5"/>
      <c r="X574" s="5"/>
      <c r="Y574" s="5"/>
      <c r="Z574" s="5"/>
      <c r="AA574" s="5"/>
      <c r="AB574" s="5"/>
      <c r="AC574" s="5"/>
      <c r="AD574" s="5"/>
      <c r="AE574" s="6"/>
      <c r="AF574" s="5"/>
      <c r="AG574" s="7"/>
      <c r="AH574" s="6"/>
      <c r="AI574" s="8"/>
      <c r="AJ574" s="5"/>
      <c r="AK574" s="5"/>
      <c r="AL574" s="5"/>
      <c r="AM574" s="5"/>
      <c r="AN574" s="5"/>
      <c r="AO574" s="5"/>
      <c r="AP574" s="5"/>
      <c r="AQ574" s="5"/>
      <c r="AR574" s="5"/>
      <c r="AS574" s="5"/>
      <c r="AT574" s="5"/>
      <c r="AU574" s="9"/>
      <c r="AV574" s="1"/>
      <c r="AW574" s="1"/>
    </row>
    <row r="575">
      <c r="A575" s="1"/>
      <c r="B575" s="5"/>
      <c r="C575" s="2"/>
      <c r="D575" s="2"/>
      <c r="E575" s="3"/>
      <c r="F575" s="5"/>
      <c r="G575" s="5"/>
      <c r="H575" s="5"/>
      <c r="I575" s="5"/>
      <c r="J575" s="5"/>
      <c r="K575" s="5"/>
      <c r="L575" s="5"/>
      <c r="M575" s="1"/>
      <c r="N575" s="1"/>
      <c r="O575" s="1"/>
      <c r="P575" s="1"/>
      <c r="Q575" s="1"/>
      <c r="R575" s="1"/>
      <c r="S575" s="1"/>
      <c r="T575" s="1"/>
      <c r="U575" s="5"/>
      <c r="V575" s="5"/>
      <c r="W575" s="5"/>
      <c r="X575" s="5"/>
      <c r="Y575" s="5"/>
      <c r="Z575" s="5"/>
      <c r="AA575" s="5"/>
      <c r="AB575" s="5"/>
      <c r="AC575" s="5"/>
      <c r="AD575" s="5"/>
      <c r="AE575" s="6"/>
      <c r="AF575" s="5"/>
      <c r="AG575" s="7"/>
      <c r="AH575" s="6"/>
      <c r="AI575" s="8"/>
      <c r="AJ575" s="5"/>
      <c r="AK575" s="5"/>
      <c r="AL575" s="5"/>
      <c r="AM575" s="5"/>
      <c r="AN575" s="5"/>
      <c r="AO575" s="5"/>
      <c r="AP575" s="5"/>
      <c r="AQ575" s="5"/>
      <c r="AR575" s="5"/>
      <c r="AS575" s="5"/>
      <c r="AT575" s="5"/>
      <c r="AU575" s="9"/>
      <c r="AV575" s="1"/>
      <c r="AW575" s="1"/>
    </row>
    <row r="576">
      <c r="A576" s="1"/>
      <c r="B576" s="5"/>
      <c r="C576" s="2"/>
      <c r="D576" s="2"/>
      <c r="E576" s="3"/>
      <c r="F576" s="5"/>
      <c r="G576" s="5"/>
      <c r="H576" s="5"/>
      <c r="I576" s="5"/>
      <c r="J576" s="5"/>
      <c r="K576" s="5"/>
      <c r="L576" s="5"/>
      <c r="M576" s="1"/>
      <c r="N576" s="1"/>
      <c r="O576" s="1"/>
      <c r="P576" s="1"/>
      <c r="Q576" s="1"/>
      <c r="R576" s="1"/>
      <c r="S576" s="1"/>
      <c r="T576" s="1"/>
      <c r="U576" s="5"/>
      <c r="V576" s="5"/>
      <c r="W576" s="5"/>
      <c r="X576" s="5"/>
      <c r="Y576" s="5"/>
      <c r="Z576" s="5"/>
      <c r="AA576" s="5"/>
      <c r="AB576" s="5"/>
      <c r="AC576" s="5"/>
      <c r="AD576" s="5"/>
      <c r="AE576" s="6"/>
      <c r="AF576" s="5"/>
      <c r="AG576" s="7"/>
      <c r="AH576" s="6"/>
      <c r="AI576" s="8"/>
      <c r="AJ576" s="5"/>
      <c r="AK576" s="5"/>
      <c r="AL576" s="5"/>
      <c r="AM576" s="5"/>
      <c r="AN576" s="5"/>
      <c r="AO576" s="5"/>
      <c r="AP576" s="5"/>
      <c r="AQ576" s="5"/>
      <c r="AR576" s="5"/>
      <c r="AS576" s="5"/>
      <c r="AT576" s="5"/>
      <c r="AU576" s="9"/>
      <c r="AV576" s="1"/>
      <c r="AW576" s="1"/>
    </row>
    <row r="577">
      <c r="A577" s="1"/>
      <c r="B577" s="5"/>
      <c r="C577" s="2"/>
      <c r="D577" s="2"/>
      <c r="E577" s="3"/>
      <c r="F577" s="5"/>
      <c r="G577" s="5"/>
      <c r="H577" s="5"/>
      <c r="I577" s="5"/>
      <c r="J577" s="5"/>
      <c r="K577" s="5"/>
      <c r="L577" s="5"/>
      <c r="M577" s="1"/>
      <c r="N577" s="1"/>
      <c r="O577" s="1"/>
      <c r="P577" s="1"/>
      <c r="Q577" s="1"/>
      <c r="R577" s="1"/>
      <c r="S577" s="1"/>
      <c r="T577" s="1"/>
      <c r="U577" s="5"/>
      <c r="V577" s="5"/>
      <c r="W577" s="5"/>
      <c r="X577" s="5"/>
      <c r="Y577" s="5"/>
      <c r="Z577" s="5"/>
      <c r="AA577" s="5"/>
      <c r="AB577" s="5"/>
      <c r="AC577" s="5"/>
      <c r="AD577" s="5"/>
      <c r="AE577" s="6"/>
      <c r="AF577" s="5"/>
      <c r="AG577" s="7"/>
      <c r="AH577" s="6"/>
      <c r="AI577" s="8"/>
      <c r="AJ577" s="5"/>
      <c r="AK577" s="5"/>
      <c r="AL577" s="5"/>
      <c r="AM577" s="5"/>
      <c r="AN577" s="5"/>
      <c r="AO577" s="5"/>
      <c r="AP577" s="5"/>
      <c r="AQ577" s="5"/>
      <c r="AR577" s="5"/>
      <c r="AS577" s="5"/>
      <c r="AT577" s="5"/>
      <c r="AU577" s="9"/>
      <c r="AV577" s="1"/>
      <c r="AW577" s="1"/>
    </row>
    <row r="578">
      <c r="A578" s="1"/>
      <c r="B578" s="5"/>
      <c r="C578" s="2"/>
      <c r="D578" s="2"/>
      <c r="E578" s="3"/>
      <c r="F578" s="5"/>
      <c r="G578" s="5"/>
      <c r="H578" s="5"/>
      <c r="I578" s="5"/>
      <c r="J578" s="5"/>
      <c r="K578" s="5"/>
      <c r="L578" s="5"/>
      <c r="M578" s="1"/>
      <c r="N578" s="1"/>
      <c r="O578" s="1"/>
      <c r="P578" s="1"/>
      <c r="Q578" s="1"/>
      <c r="R578" s="1"/>
      <c r="S578" s="1"/>
      <c r="T578" s="1"/>
      <c r="U578" s="5"/>
      <c r="V578" s="5"/>
      <c r="W578" s="5"/>
      <c r="X578" s="5"/>
      <c r="Y578" s="5"/>
      <c r="Z578" s="5"/>
      <c r="AA578" s="5"/>
      <c r="AB578" s="5"/>
      <c r="AC578" s="5"/>
      <c r="AD578" s="5"/>
      <c r="AE578" s="6"/>
      <c r="AF578" s="5"/>
      <c r="AG578" s="7"/>
      <c r="AH578" s="6"/>
      <c r="AI578" s="8"/>
      <c r="AJ578" s="5"/>
      <c r="AK578" s="5"/>
      <c r="AL578" s="5"/>
      <c r="AM578" s="5"/>
      <c r="AN578" s="5"/>
      <c r="AO578" s="5"/>
      <c r="AP578" s="5"/>
      <c r="AQ578" s="5"/>
      <c r="AR578" s="5"/>
      <c r="AS578" s="5"/>
      <c r="AT578" s="5"/>
      <c r="AU578" s="9"/>
      <c r="AV578" s="1"/>
      <c r="AW578" s="1"/>
    </row>
    <row r="579">
      <c r="A579" s="1"/>
      <c r="B579" s="5"/>
      <c r="C579" s="2"/>
      <c r="D579" s="2"/>
      <c r="E579" s="3"/>
      <c r="F579" s="5"/>
      <c r="G579" s="5"/>
      <c r="H579" s="5"/>
      <c r="I579" s="5"/>
      <c r="J579" s="5"/>
      <c r="K579" s="5"/>
      <c r="L579" s="5"/>
      <c r="M579" s="1"/>
      <c r="N579" s="1"/>
      <c r="O579" s="1"/>
      <c r="P579" s="1"/>
      <c r="Q579" s="1"/>
      <c r="R579" s="1"/>
      <c r="S579" s="1"/>
      <c r="T579" s="1"/>
      <c r="U579" s="5"/>
      <c r="V579" s="5"/>
      <c r="W579" s="5"/>
      <c r="X579" s="5"/>
      <c r="Y579" s="5"/>
      <c r="Z579" s="5"/>
      <c r="AA579" s="5"/>
      <c r="AB579" s="5"/>
      <c r="AC579" s="5"/>
      <c r="AD579" s="5"/>
      <c r="AE579" s="6"/>
      <c r="AF579" s="5"/>
      <c r="AG579" s="7"/>
      <c r="AH579" s="6"/>
      <c r="AI579" s="8"/>
      <c r="AJ579" s="5"/>
      <c r="AK579" s="5"/>
      <c r="AL579" s="5"/>
      <c r="AM579" s="5"/>
      <c r="AN579" s="5"/>
      <c r="AO579" s="5"/>
      <c r="AP579" s="5"/>
      <c r="AQ579" s="5"/>
      <c r="AR579" s="5"/>
      <c r="AS579" s="5"/>
      <c r="AT579" s="5"/>
      <c r="AU579" s="9"/>
      <c r="AV579" s="1"/>
      <c r="AW579" s="1"/>
    </row>
    <row r="580">
      <c r="A580" s="1"/>
      <c r="B580" s="5"/>
      <c r="C580" s="2"/>
      <c r="D580" s="2"/>
      <c r="E580" s="3"/>
      <c r="F580" s="5"/>
      <c r="G580" s="5"/>
      <c r="H580" s="5"/>
      <c r="I580" s="5"/>
      <c r="J580" s="5"/>
      <c r="K580" s="5"/>
      <c r="L580" s="5"/>
      <c r="M580" s="1"/>
      <c r="N580" s="1"/>
      <c r="O580" s="1"/>
      <c r="P580" s="1"/>
      <c r="Q580" s="1"/>
      <c r="R580" s="1"/>
      <c r="S580" s="1"/>
      <c r="T580" s="1"/>
      <c r="U580" s="5"/>
      <c r="V580" s="5"/>
      <c r="W580" s="5"/>
      <c r="X580" s="5"/>
      <c r="Y580" s="5"/>
      <c r="Z580" s="5"/>
      <c r="AA580" s="5"/>
      <c r="AB580" s="5"/>
      <c r="AC580" s="5"/>
      <c r="AD580" s="5"/>
      <c r="AE580" s="6"/>
      <c r="AF580" s="5"/>
      <c r="AG580" s="7"/>
      <c r="AH580" s="6"/>
      <c r="AI580" s="8"/>
      <c r="AJ580" s="5"/>
      <c r="AK580" s="5"/>
      <c r="AL580" s="5"/>
      <c r="AM580" s="5"/>
      <c r="AN580" s="5"/>
      <c r="AO580" s="5"/>
      <c r="AP580" s="5"/>
      <c r="AQ580" s="5"/>
      <c r="AR580" s="5"/>
      <c r="AS580" s="5"/>
      <c r="AT580" s="5"/>
      <c r="AU580" s="9"/>
      <c r="AV580" s="1"/>
      <c r="AW580" s="1"/>
    </row>
    <row r="581">
      <c r="A581" s="1"/>
      <c r="B581" s="5"/>
      <c r="C581" s="2"/>
      <c r="D581" s="2"/>
      <c r="E581" s="3"/>
      <c r="F581" s="5"/>
      <c r="G581" s="5"/>
      <c r="H581" s="5"/>
      <c r="I581" s="5"/>
      <c r="J581" s="5"/>
      <c r="K581" s="5"/>
      <c r="L581" s="5"/>
      <c r="M581" s="1"/>
      <c r="N581" s="1"/>
      <c r="O581" s="1"/>
      <c r="P581" s="1"/>
      <c r="Q581" s="1"/>
      <c r="R581" s="1"/>
      <c r="S581" s="1"/>
      <c r="T581" s="1"/>
      <c r="U581" s="5"/>
      <c r="V581" s="5"/>
      <c r="W581" s="5"/>
      <c r="X581" s="5"/>
      <c r="Y581" s="5"/>
      <c r="Z581" s="5"/>
      <c r="AA581" s="5"/>
      <c r="AB581" s="5"/>
      <c r="AC581" s="5"/>
      <c r="AD581" s="5"/>
      <c r="AE581" s="6"/>
      <c r="AF581" s="5"/>
      <c r="AG581" s="7"/>
      <c r="AH581" s="6"/>
      <c r="AI581" s="8"/>
      <c r="AJ581" s="5"/>
      <c r="AK581" s="5"/>
      <c r="AL581" s="5"/>
      <c r="AM581" s="5"/>
      <c r="AN581" s="5"/>
      <c r="AO581" s="5"/>
      <c r="AP581" s="5"/>
      <c r="AQ581" s="5"/>
      <c r="AR581" s="5"/>
      <c r="AS581" s="5"/>
      <c r="AT581" s="5"/>
      <c r="AU581" s="9"/>
      <c r="AV581" s="1"/>
      <c r="AW581" s="1"/>
    </row>
    <row r="582">
      <c r="A582" s="1"/>
      <c r="B582" s="5"/>
      <c r="C582" s="2"/>
      <c r="D582" s="2"/>
      <c r="E582" s="3"/>
      <c r="F582" s="5"/>
      <c r="G582" s="5"/>
      <c r="H582" s="5"/>
      <c r="I582" s="5"/>
      <c r="J582" s="5"/>
      <c r="K582" s="5"/>
      <c r="L582" s="5"/>
      <c r="M582" s="1"/>
      <c r="N582" s="1"/>
      <c r="O582" s="1"/>
      <c r="P582" s="1"/>
      <c r="Q582" s="1"/>
      <c r="R582" s="1"/>
      <c r="S582" s="1"/>
      <c r="T582" s="1"/>
      <c r="U582" s="5"/>
      <c r="V582" s="5"/>
      <c r="W582" s="5"/>
      <c r="X582" s="5"/>
      <c r="Y582" s="5"/>
      <c r="Z582" s="5"/>
      <c r="AA582" s="5"/>
      <c r="AB582" s="5"/>
      <c r="AC582" s="5"/>
      <c r="AD582" s="5"/>
      <c r="AE582" s="6"/>
      <c r="AF582" s="5"/>
      <c r="AG582" s="7"/>
      <c r="AH582" s="6"/>
      <c r="AI582" s="8"/>
      <c r="AJ582" s="5"/>
      <c r="AK582" s="5"/>
      <c r="AL582" s="5"/>
      <c r="AM582" s="5"/>
      <c r="AN582" s="5"/>
      <c r="AO582" s="5"/>
      <c r="AP582" s="5"/>
      <c r="AQ582" s="5"/>
      <c r="AR582" s="5"/>
      <c r="AS582" s="5"/>
      <c r="AT582" s="5"/>
      <c r="AU582" s="9"/>
      <c r="AV582" s="1"/>
      <c r="AW582" s="1"/>
    </row>
    <row r="583">
      <c r="A583" s="1"/>
      <c r="B583" s="5"/>
      <c r="C583" s="2"/>
      <c r="D583" s="2"/>
      <c r="E583" s="3"/>
      <c r="F583" s="5"/>
      <c r="G583" s="5"/>
      <c r="H583" s="5"/>
      <c r="I583" s="5"/>
      <c r="J583" s="5"/>
      <c r="K583" s="5"/>
      <c r="L583" s="5"/>
      <c r="M583" s="1"/>
      <c r="N583" s="1"/>
      <c r="O583" s="1"/>
      <c r="P583" s="1"/>
      <c r="Q583" s="1"/>
      <c r="R583" s="1"/>
      <c r="S583" s="1"/>
      <c r="T583" s="1"/>
      <c r="U583" s="5"/>
      <c r="V583" s="5"/>
      <c r="W583" s="5"/>
      <c r="X583" s="5"/>
      <c r="Y583" s="5"/>
      <c r="Z583" s="5"/>
      <c r="AA583" s="5"/>
      <c r="AB583" s="5"/>
      <c r="AC583" s="5"/>
      <c r="AD583" s="5"/>
      <c r="AE583" s="6"/>
      <c r="AF583" s="5"/>
      <c r="AG583" s="7"/>
      <c r="AH583" s="6"/>
      <c r="AI583" s="8"/>
      <c r="AJ583" s="5"/>
      <c r="AK583" s="5"/>
      <c r="AL583" s="5"/>
      <c r="AM583" s="5"/>
      <c r="AN583" s="5"/>
      <c r="AO583" s="5"/>
      <c r="AP583" s="5"/>
      <c r="AQ583" s="5"/>
      <c r="AR583" s="5"/>
      <c r="AS583" s="5"/>
      <c r="AT583" s="5"/>
      <c r="AU583" s="9"/>
      <c r="AV583" s="1"/>
      <c r="AW583" s="1"/>
    </row>
    <row r="584">
      <c r="A584" s="1"/>
      <c r="B584" s="5"/>
      <c r="C584" s="2"/>
      <c r="D584" s="2"/>
      <c r="E584" s="3"/>
      <c r="F584" s="5"/>
      <c r="G584" s="5"/>
      <c r="H584" s="5"/>
      <c r="I584" s="5"/>
      <c r="J584" s="5"/>
      <c r="K584" s="5"/>
      <c r="L584" s="5"/>
      <c r="M584" s="1"/>
      <c r="N584" s="1"/>
      <c r="O584" s="1"/>
      <c r="P584" s="1"/>
      <c r="Q584" s="1"/>
      <c r="R584" s="1"/>
      <c r="S584" s="1"/>
      <c r="T584" s="1"/>
      <c r="U584" s="5"/>
      <c r="V584" s="5"/>
      <c r="W584" s="5"/>
      <c r="X584" s="5"/>
      <c r="Y584" s="5"/>
      <c r="Z584" s="5"/>
      <c r="AA584" s="5"/>
      <c r="AB584" s="5"/>
      <c r="AC584" s="5"/>
      <c r="AD584" s="5"/>
      <c r="AE584" s="6"/>
      <c r="AF584" s="5"/>
      <c r="AG584" s="7"/>
      <c r="AH584" s="6"/>
      <c r="AI584" s="8"/>
      <c r="AJ584" s="5"/>
      <c r="AK584" s="5"/>
      <c r="AL584" s="5"/>
      <c r="AM584" s="5"/>
      <c r="AN584" s="5"/>
      <c r="AO584" s="5"/>
      <c r="AP584" s="5"/>
      <c r="AQ584" s="5"/>
      <c r="AR584" s="5"/>
      <c r="AS584" s="5"/>
      <c r="AT584" s="5"/>
      <c r="AU584" s="9"/>
      <c r="AV584" s="1"/>
      <c r="AW584" s="1"/>
    </row>
    <row r="585">
      <c r="A585" s="1"/>
      <c r="B585" s="5"/>
      <c r="C585" s="2"/>
      <c r="D585" s="2"/>
      <c r="E585" s="3"/>
      <c r="F585" s="5"/>
      <c r="G585" s="5"/>
      <c r="H585" s="5"/>
      <c r="I585" s="5"/>
      <c r="J585" s="5"/>
      <c r="K585" s="5"/>
      <c r="L585" s="5"/>
      <c r="M585" s="1"/>
      <c r="N585" s="1"/>
      <c r="O585" s="1"/>
      <c r="P585" s="1"/>
      <c r="Q585" s="1"/>
      <c r="R585" s="1"/>
      <c r="S585" s="1"/>
      <c r="T585" s="1"/>
      <c r="U585" s="5"/>
      <c r="V585" s="5"/>
      <c r="W585" s="5"/>
      <c r="X585" s="5"/>
      <c r="Y585" s="5"/>
      <c r="Z585" s="5"/>
      <c r="AA585" s="5"/>
      <c r="AB585" s="5"/>
      <c r="AC585" s="5"/>
      <c r="AD585" s="5"/>
      <c r="AE585" s="6"/>
      <c r="AF585" s="5"/>
      <c r="AG585" s="7"/>
      <c r="AH585" s="6"/>
      <c r="AI585" s="8"/>
      <c r="AJ585" s="5"/>
      <c r="AK585" s="5"/>
      <c r="AL585" s="5"/>
      <c r="AM585" s="5"/>
      <c r="AN585" s="5"/>
      <c r="AO585" s="5"/>
      <c r="AP585" s="5"/>
      <c r="AQ585" s="5"/>
      <c r="AR585" s="5"/>
      <c r="AS585" s="5"/>
      <c r="AT585" s="5"/>
      <c r="AU585" s="9"/>
      <c r="AV585" s="1"/>
      <c r="AW585" s="1"/>
    </row>
    <row r="586">
      <c r="A586" s="1"/>
      <c r="B586" s="5"/>
      <c r="C586" s="2"/>
      <c r="D586" s="2"/>
      <c r="E586" s="3"/>
      <c r="F586" s="5"/>
      <c r="G586" s="5"/>
      <c r="H586" s="5"/>
      <c r="I586" s="5"/>
      <c r="J586" s="5"/>
      <c r="K586" s="5"/>
      <c r="L586" s="5"/>
      <c r="M586" s="1"/>
      <c r="N586" s="1"/>
      <c r="O586" s="1"/>
      <c r="P586" s="1"/>
      <c r="Q586" s="1"/>
      <c r="R586" s="1"/>
      <c r="S586" s="1"/>
      <c r="T586" s="1"/>
      <c r="U586" s="5"/>
      <c r="V586" s="5"/>
      <c r="W586" s="5"/>
      <c r="X586" s="5"/>
      <c r="Y586" s="5"/>
      <c r="Z586" s="5"/>
      <c r="AA586" s="5"/>
      <c r="AB586" s="5"/>
      <c r="AC586" s="5"/>
      <c r="AD586" s="5"/>
      <c r="AE586" s="6"/>
      <c r="AF586" s="5"/>
      <c r="AG586" s="7"/>
      <c r="AH586" s="6"/>
      <c r="AI586" s="8"/>
      <c r="AJ586" s="5"/>
      <c r="AK586" s="5"/>
      <c r="AL586" s="5"/>
      <c r="AM586" s="5"/>
      <c r="AN586" s="5"/>
      <c r="AO586" s="5"/>
      <c r="AP586" s="5"/>
      <c r="AQ586" s="5"/>
      <c r="AR586" s="5"/>
      <c r="AS586" s="5"/>
      <c r="AT586" s="5"/>
      <c r="AU586" s="9"/>
      <c r="AV586" s="1"/>
      <c r="AW586" s="1"/>
    </row>
    <row r="587">
      <c r="A587" s="1"/>
      <c r="B587" s="5"/>
      <c r="C587" s="2"/>
      <c r="D587" s="2"/>
      <c r="E587" s="3"/>
      <c r="F587" s="5"/>
      <c r="G587" s="5"/>
      <c r="H587" s="5"/>
      <c r="I587" s="5"/>
      <c r="J587" s="5"/>
      <c r="K587" s="5"/>
      <c r="L587" s="5"/>
      <c r="M587" s="1"/>
      <c r="N587" s="1"/>
      <c r="O587" s="1"/>
      <c r="P587" s="1"/>
      <c r="Q587" s="1"/>
      <c r="R587" s="1"/>
      <c r="S587" s="1"/>
      <c r="T587" s="1"/>
      <c r="U587" s="5"/>
      <c r="V587" s="5"/>
      <c r="W587" s="5"/>
      <c r="X587" s="5"/>
      <c r="Y587" s="5"/>
      <c r="Z587" s="5"/>
      <c r="AA587" s="5"/>
      <c r="AB587" s="5"/>
      <c r="AC587" s="5"/>
      <c r="AD587" s="5"/>
      <c r="AE587" s="6"/>
      <c r="AF587" s="5"/>
      <c r="AG587" s="7"/>
      <c r="AH587" s="6"/>
      <c r="AI587" s="8"/>
      <c r="AJ587" s="5"/>
      <c r="AK587" s="5"/>
      <c r="AL587" s="5"/>
      <c r="AM587" s="5"/>
      <c r="AN587" s="5"/>
      <c r="AO587" s="5"/>
      <c r="AP587" s="5"/>
      <c r="AQ587" s="5"/>
      <c r="AR587" s="5"/>
      <c r="AS587" s="5"/>
      <c r="AT587" s="5"/>
      <c r="AU587" s="9"/>
      <c r="AV587" s="1"/>
      <c r="AW587" s="1"/>
    </row>
    <row r="588">
      <c r="A588" s="1"/>
      <c r="B588" s="5"/>
      <c r="C588" s="2"/>
      <c r="D588" s="2"/>
      <c r="E588" s="3"/>
      <c r="F588" s="5"/>
      <c r="G588" s="5"/>
      <c r="H588" s="5"/>
      <c r="I588" s="5"/>
      <c r="J588" s="5"/>
      <c r="K588" s="5"/>
      <c r="L588" s="5"/>
      <c r="M588" s="1"/>
      <c r="N588" s="1"/>
      <c r="O588" s="1"/>
      <c r="P588" s="1"/>
      <c r="Q588" s="1"/>
      <c r="R588" s="1"/>
      <c r="S588" s="1"/>
      <c r="T588" s="1"/>
      <c r="U588" s="5"/>
      <c r="V588" s="5"/>
      <c r="W588" s="5"/>
      <c r="X588" s="5"/>
      <c r="Y588" s="5"/>
      <c r="Z588" s="5"/>
      <c r="AA588" s="5"/>
      <c r="AB588" s="5"/>
      <c r="AC588" s="5"/>
      <c r="AD588" s="5"/>
      <c r="AE588" s="6"/>
      <c r="AF588" s="5"/>
      <c r="AG588" s="7"/>
      <c r="AH588" s="6"/>
      <c r="AI588" s="8"/>
      <c r="AJ588" s="5"/>
      <c r="AK588" s="5"/>
      <c r="AL588" s="5"/>
      <c r="AM588" s="5"/>
      <c r="AN588" s="5"/>
      <c r="AO588" s="5"/>
      <c r="AP588" s="5"/>
      <c r="AQ588" s="5"/>
      <c r="AR588" s="5"/>
      <c r="AS588" s="5"/>
      <c r="AT588" s="5"/>
      <c r="AU588" s="9"/>
      <c r="AV588" s="1"/>
      <c r="AW588" s="1"/>
    </row>
    <row r="589">
      <c r="A589" s="1"/>
      <c r="B589" s="5"/>
      <c r="C589" s="2"/>
      <c r="D589" s="2"/>
      <c r="E589" s="3"/>
      <c r="F589" s="5"/>
      <c r="G589" s="5"/>
      <c r="H589" s="5"/>
      <c r="I589" s="5"/>
      <c r="J589" s="5"/>
      <c r="K589" s="5"/>
      <c r="L589" s="5"/>
      <c r="M589" s="1"/>
      <c r="N589" s="1"/>
      <c r="O589" s="1"/>
      <c r="P589" s="1"/>
      <c r="Q589" s="1"/>
      <c r="R589" s="1"/>
      <c r="S589" s="1"/>
      <c r="T589" s="1"/>
      <c r="U589" s="5"/>
      <c r="V589" s="5"/>
      <c r="W589" s="5"/>
      <c r="X589" s="5"/>
      <c r="Y589" s="5"/>
      <c r="Z589" s="5"/>
      <c r="AA589" s="5"/>
      <c r="AB589" s="5"/>
      <c r="AC589" s="5"/>
      <c r="AD589" s="5"/>
      <c r="AE589" s="6"/>
      <c r="AF589" s="5"/>
      <c r="AG589" s="7"/>
      <c r="AH589" s="6"/>
      <c r="AI589" s="8"/>
      <c r="AJ589" s="5"/>
      <c r="AK589" s="5"/>
      <c r="AL589" s="5"/>
      <c r="AM589" s="5"/>
      <c r="AN589" s="5"/>
      <c r="AO589" s="5"/>
      <c r="AP589" s="5"/>
      <c r="AQ589" s="5"/>
      <c r="AR589" s="5"/>
      <c r="AS589" s="5"/>
      <c r="AT589" s="5"/>
      <c r="AU589" s="9"/>
      <c r="AV589" s="1"/>
      <c r="AW589" s="1"/>
    </row>
    <row r="590">
      <c r="A590" s="1"/>
      <c r="B590" s="5"/>
      <c r="C590" s="2"/>
      <c r="D590" s="2"/>
      <c r="E590" s="3"/>
      <c r="F590" s="5"/>
      <c r="G590" s="5"/>
      <c r="H590" s="5"/>
      <c r="I590" s="5"/>
      <c r="J590" s="5"/>
      <c r="K590" s="5"/>
      <c r="L590" s="5"/>
      <c r="M590" s="1"/>
      <c r="N590" s="1"/>
      <c r="O590" s="1"/>
      <c r="P590" s="1"/>
      <c r="Q590" s="1"/>
      <c r="R590" s="1"/>
      <c r="S590" s="1"/>
      <c r="T590" s="1"/>
      <c r="U590" s="5"/>
      <c r="V590" s="5"/>
      <c r="W590" s="5"/>
      <c r="X590" s="5"/>
      <c r="Y590" s="5"/>
      <c r="Z590" s="5"/>
      <c r="AA590" s="5"/>
      <c r="AB590" s="5"/>
      <c r="AC590" s="5"/>
      <c r="AD590" s="5"/>
      <c r="AE590" s="6"/>
      <c r="AF590" s="5"/>
      <c r="AG590" s="7"/>
      <c r="AH590" s="6"/>
      <c r="AI590" s="8"/>
      <c r="AJ590" s="5"/>
      <c r="AK590" s="5"/>
      <c r="AL590" s="5"/>
      <c r="AM590" s="5"/>
      <c r="AN590" s="5"/>
      <c r="AO590" s="5"/>
      <c r="AP590" s="5"/>
      <c r="AQ590" s="5"/>
      <c r="AR590" s="5"/>
      <c r="AS590" s="5"/>
      <c r="AT590" s="5"/>
      <c r="AU590" s="9"/>
      <c r="AV590" s="1"/>
      <c r="AW590" s="1"/>
    </row>
    <row r="591">
      <c r="A591" s="1"/>
      <c r="B591" s="5"/>
      <c r="C591" s="2"/>
      <c r="D591" s="2"/>
      <c r="E591" s="3"/>
      <c r="F591" s="5"/>
      <c r="G591" s="5"/>
      <c r="H591" s="5"/>
      <c r="I591" s="5"/>
      <c r="J591" s="5"/>
      <c r="K591" s="5"/>
      <c r="L591" s="5"/>
      <c r="M591" s="1"/>
      <c r="N591" s="1"/>
      <c r="O591" s="1"/>
      <c r="P591" s="1"/>
      <c r="Q591" s="1"/>
      <c r="R591" s="1"/>
      <c r="S591" s="1"/>
      <c r="T591" s="1"/>
      <c r="U591" s="5"/>
      <c r="V591" s="5"/>
      <c r="W591" s="5"/>
      <c r="X591" s="5"/>
      <c r="Y591" s="5"/>
      <c r="Z591" s="5"/>
      <c r="AA591" s="5"/>
      <c r="AB591" s="5"/>
      <c r="AC591" s="5"/>
      <c r="AD591" s="5"/>
      <c r="AE591" s="6"/>
      <c r="AF591" s="5"/>
      <c r="AG591" s="7"/>
      <c r="AH591" s="6"/>
      <c r="AI591" s="8"/>
      <c r="AJ591" s="5"/>
      <c r="AK591" s="5"/>
      <c r="AL591" s="5"/>
      <c r="AM591" s="5"/>
      <c r="AN591" s="5"/>
      <c r="AO591" s="5"/>
      <c r="AP591" s="5"/>
      <c r="AQ591" s="5"/>
      <c r="AR591" s="5"/>
      <c r="AS591" s="5"/>
      <c r="AT591" s="5"/>
      <c r="AU591" s="9"/>
      <c r="AV591" s="1"/>
      <c r="AW591" s="1"/>
    </row>
    <row r="592">
      <c r="A592" s="1"/>
      <c r="B592" s="5"/>
      <c r="C592" s="2"/>
      <c r="D592" s="2"/>
      <c r="E592" s="3"/>
      <c r="F592" s="5"/>
      <c r="G592" s="5"/>
      <c r="H592" s="5"/>
      <c r="I592" s="5"/>
      <c r="J592" s="5"/>
      <c r="K592" s="5"/>
      <c r="L592" s="5"/>
      <c r="M592" s="1"/>
      <c r="N592" s="1"/>
      <c r="O592" s="1"/>
      <c r="P592" s="1"/>
      <c r="Q592" s="1"/>
      <c r="R592" s="1"/>
      <c r="S592" s="1"/>
      <c r="T592" s="1"/>
      <c r="U592" s="5"/>
      <c r="V592" s="5"/>
      <c r="W592" s="5"/>
      <c r="X592" s="5"/>
      <c r="Y592" s="5"/>
      <c r="Z592" s="5"/>
      <c r="AA592" s="5"/>
      <c r="AB592" s="5"/>
      <c r="AC592" s="5"/>
      <c r="AD592" s="5"/>
      <c r="AE592" s="6"/>
      <c r="AF592" s="5"/>
      <c r="AG592" s="7"/>
      <c r="AH592" s="6"/>
      <c r="AI592" s="8"/>
      <c r="AJ592" s="5"/>
      <c r="AK592" s="5"/>
      <c r="AL592" s="5"/>
      <c r="AM592" s="5"/>
      <c r="AN592" s="5"/>
      <c r="AO592" s="5"/>
      <c r="AP592" s="5"/>
      <c r="AQ592" s="5"/>
      <c r="AR592" s="5"/>
      <c r="AS592" s="5"/>
      <c r="AT592" s="5"/>
      <c r="AU592" s="9"/>
      <c r="AV592" s="1"/>
      <c r="AW592" s="1"/>
    </row>
    <row r="593">
      <c r="A593" s="1"/>
      <c r="B593" s="5"/>
      <c r="C593" s="2"/>
      <c r="D593" s="2"/>
      <c r="E593" s="3"/>
      <c r="F593" s="5"/>
      <c r="G593" s="5"/>
      <c r="H593" s="5"/>
      <c r="I593" s="5"/>
      <c r="J593" s="5"/>
      <c r="K593" s="5"/>
      <c r="L593" s="5"/>
      <c r="M593" s="1"/>
      <c r="N593" s="1"/>
      <c r="O593" s="1"/>
      <c r="P593" s="1"/>
      <c r="Q593" s="1"/>
      <c r="R593" s="1"/>
      <c r="S593" s="1"/>
      <c r="T593" s="1"/>
      <c r="U593" s="5"/>
      <c r="V593" s="5"/>
      <c r="W593" s="5"/>
      <c r="X593" s="5"/>
      <c r="Y593" s="5"/>
      <c r="Z593" s="5"/>
      <c r="AA593" s="5"/>
      <c r="AB593" s="5"/>
      <c r="AC593" s="5"/>
      <c r="AD593" s="5"/>
      <c r="AE593" s="6"/>
      <c r="AF593" s="5"/>
      <c r="AG593" s="7"/>
      <c r="AH593" s="6"/>
      <c r="AI593" s="8"/>
      <c r="AJ593" s="5"/>
      <c r="AK593" s="5"/>
      <c r="AL593" s="5"/>
      <c r="AM593" s="5"/>
      <c r="AN593" s="5"/>
      <c r="AO593" s="5"/>
      <c r="AP593" s="5"/>
      <c r="AQ593" s="5"/>
      <c r="AR593" s="5"/>
      <c r="AS593" s="5"/>
      <c r="AT593" s="5"/>
      <c r="AU593" s="9"/>
      <c r="AV593" s="1"/>
      <c r="AW593" s="1"/>
    </row>
    <row r="594">
      <c r="A594" s="1"/>
      <c r="B594" s="5"/>
      <c r="C594" s="2"/>
      <c r="D594" s="2"/>
      <c r="E594" s="3"/>
      <c r="F594" s="5"/>
      <c r="G594" s="5"/>
      <c r="H594" s="5"/>
      <c r="I594" s="5"/>
      <c r="J594" s="5"/>
      <c r="K594" s="5"/>
      <c r="L594" s="5"/>
      <c r="M594" s="1"/>
      <c r="N594" s="1"/>
      <c r="O594" s="1"/>
      <c r="P594" s="1"/>
      <c r="Q594" s="1"/>
      <c r="R594" s="1"/>
      <c r="S594" s="1"/>
      <c r="T594" s="1"/>
      <c r="U594" s="5"/>
      <c r="V594" s="5"/>
      <c r="W594" s="5"/>
      <c r="X594" s="5"/>
      <c r="Y594" s="5"/>
      <c r="Z594" s="5"/>
      <c r="AA594" s="5"/>
      <c r="AB594" s="5"/>
      <c r="AC594" s="5"/>
      <c r="AD594" s="5"/>
      <c r="AE594" s="6"/>
      <c r="AF594" s="5"/>
      <c r="AG594" s="7"/>
      <c r="AH594" s="6"/>
      <c r="AI594" s="8"/>
      <c r="AJ594" s="5"/>
      <c r="AK594" s="5"/>
      <c r="AL594" s="5"/>
      <c r="AM594" s="5"/>
      <c r="AN594" s="5"/>
      <c r="AO594" s="5"/>
      <c r="AP594" s="5"/>
      <c r="AQ594" s="5"/>
      <c r="AR594" s="5"/>
      <c r="AS594" s="5"/>
      <c r="AT594" s="5"/>
      <c r="AU594" s="9"/>
      <c r="AV594" s="1"/>
      <c r="AW594" s="1"/>
    </row>
    <row r="595">
      <c r="A595" s="1"/>
      <c r="B595" s="5"/>
      <c r="C595" s="2"/>
      <c r="D595" s="2"/>
      <c r="E595" s="3"/>
      <c r="F595" s="5"/>
      <c r="G595" s="5"/>
      <c r="H595" s="5"/>
      <c r="I595" s="5"/>
      <c r="J595" s="5"/>
      <c r="K595" s="5"/>
      <c r="L595" s="5"/>
      <c r="M595" s="1"/>
      <c r="N595" s="1"/>
      <c r="O595" s="1"/>
      <c r="P595" s="1"/>
      <c r="Q595" s="1"/>
      <c r="R595" s="1"/>
      <c r="S595" s="1"/>
      <c r="T595" s="1"/>
      <c r="U595" s="5"/>
      <c r="V595" s="5"/>
      <c r="W595" s="5"/>
      <c r="X595" s="5"/>
      <c r="Y595" s="5"/>
      <c r="Z595" s="5"/>
      <c r="AA595" s="5"/>
      <c r="AB595" s="5"/>
      <c r="AC595" s="5"/>
      <c r="AD595" s="5"/>
      <c r="AE595" s="6"/>
      <c r="AF595" s="5"/>
      <c r="AG595" s="7"/>
      <c r="AH595" s="6"/>
      <c r="AI595" s="8"/>
      <c r="AJ595" s="5"/>
      <c r="AK595" s="5"/>
      <c r="AL595" s="5"/>
      <c r="AM595" s="5"/>
      <c r="AN595" s="5"/>
      <c r="AO595" s="5"/>
      <c r="AP595" s="5"/>
      <c r="AQ595" s="5"/>
      <c r="AR595" s="5"/>
      <c r="AS595" s="5"/>
      <c r="AT595" s="5"/>
      <c r="AU595" s="9"/>
      <c r="AV595" s="1"/>
      <c r="AW595" s="1"/>
    </row>
    <row r="596">
      <c r="A596" s="1"/>
      <c r="B596" s="5"/>
      <c r="C596" s="2"/>
      <c r="D596" s="2"/>
      <c r="E596" s="3"/>
      <c r="F596" s="5"/>
      <c r="G596" s="5"/>
      <c r="H596" s="5"/>
      <c r="I596" s="5"/>
      <c r="J596" s="5"/>
      <c r="K596" s="5"/>
      <c r="L596" s="5"/>
      <c r="M596" s="1"/>
      <c r="N596" s="1"/>
      <c r="O596" s="1"/>
      <c r="P596" s="1"/>
      <c r="Q596" s="1"/>
      <c r="R596" s="1"/>
      <c r="S596" s="1"/>
      <c r="T596" s="1"/>
      <c r="U596" s="5"/>
      <c r="V596" s="5"/>
      <c r="W596" s="5"/>
      <c r="X596" s="5"/>
      <c r="Y596" s="5"/>
      <c r="Z596" s="5"/>
      <c r="AA596" s="5"/>
      <c r="AB596" s="5"/>
      <c r="AC596" s="5"/>
      <c r="AD596" s="5"/>
      <c r="AE596" s="6"/>
      <c r="AF596" s="5"/>
      <c r="AG596" s="7"/>
      <c r="AH596" s="6"/>
      <c r="AI596" s="8"/>
      <c r="AJ596" s="5"/>
      <c r="AK596" s="5"/>
      <c r="AL596" s="5"/>
      <c r="AM596" s="5"/>
      <c r="AN596" s="5"/>
      <c r="AO596" s="5"/>
      <c r="AP596" s="5"/>
      <c r="AQ596" s="5"/>
      <c r="AR596" s="5"/>
      <c r="AS596" s="5"/>
      <c r="AT596" s="5"/>
      <c r="AU596" s="9"/>
      <c r="AV596" s="1"/>
      <c r="AW596" s="1"/>
    </row>
    <row r="597">
      <c r="A597" s="1"/>
      <c r="B597" s="5"/>
      <c r="C597" s="2"/>
      <c r="D597" s="2"/>
      <c r="E597" s="3"/>
      <c r="F597" s="5"/>
      <c r="G597" s="5"/>
      <c r="H597" s="5"/>
      <c r="I597" s="5"/>
      <c r="J597" s="5"/>
      <c r="K597" s="5"/>
      <c r="L597" s="5"/>
      <c r="M597" s="1"/>
      <c r="N597" s="1"/>
      <c r="O597" s="1"/>
      <c r="P597" s="1"/>
      <c r="Q597" s="1"/>
      <c r="R597" s="1"/>
      <c r="S597" s="1"/>
      <c r="T597" s="1"/>
      <c r="U597" s="5"/>
      <c r="V597" s="5"/>
      <c r="W597" s="5"/>
      <c r="X597" s="5"/>
      <c r="Y597" s="5"/>
      <c r="Z597" s="5"/>
      <c r="AA597" s="5"/>
      <c r="AB597" s="5"/>
      <c r="AC597" s="5"/>
      <c r="AD597" s="5"/>
      <c r="AE597" s="6"/>
      <c r="AF597" s="5"/>
      <c r="AG597" s="7"/>
      <c r="AH597" s="6"/>
      <c r="AI597" s="8"/>
      <c r="AJ597" s="5"/>
      <c r="AK597" s="5"/>
      <c r="AL597" s="5"/>
      <c r="AM597" s="5"/>
      <c r="AN597" s="5"/>
      <c r="AO597" s="5"/>
      <c r="AP597" s="5"/>
      <c r="AQ597" s="5"/>
      <c r="AR597" s="5"/>
      <c r="AS597" s="5"/>
      <c r="AT597" s="5"/>
      <c r="AU597" s="9"/>
      <c r="AV597" s="1"/>
      <c r="AW597" s="1"/>
    </row>
    <row r="598">
      <c r="A598" s="1"/>
      <c r="B598" s="5"/>
      <c r="C598" s="2"/>
      <c r="D598" s="2"/>
      <c r="E598" s="3"/>
      <c r="F598" s="5"/>
      <c r="G598" s="5"/>
      <c r="H598" s="5"/>
      <c r="I598" s="5"/>
      <c r="J598" s="5"/>
      <c r="K598" s="5"/>
      <c r="L598" s="5"/>
      <c r="M598" s="1"/>
      <c r="N598" s="1"/>
      <c r="O598" s="1"/>
      <c r="P598" s="1"/>
      <c r="Q598" s="1"/>
      <c r="R598" s="1"/>
      <c r="S598" s="1"/>
      <c r="T598" s="1"/>
      <c r="U598" s="5"/>
      <c r="V598" s="5"/>
      <c r="W598" s="5"/>
      <c r="X598" s="5"/>
      <c r="Y598" s="5"/>
      <c r="Z598" s="5"/>
      <c r="AA598" s="5"/>
      <c r="AB598" s="5"/>
      <c r="AC598" s="5"/>
      <c r="AD598" s="5"/>
      <c r="AE598" s="6"/>
      <c r="AF598" s="5"/>
      <c r="AG598" s="7"/>
      <c r="AH598" s="6"/>
      <c r="AI598" s="8"/>
      <c r="AJ598" s="5"/>
      <c r="AK598" s="5"/>
      <c r="AL598" s="5"/>
      <c r="AM598" s="5"/>
      <c r="AN598" s="5"/>
      <c r="AO598" s="5"/>
      <c r="AP598" s="5"/>
      <c r="AQ598" s="5"/>
      <c r="AR598" s="5"/>
      <c r="AS598" s="5"/>
      <c r="AT598" s="5"/>
      <c r="AU598" s="9"/>
      <c r="AV598" s="1"/>
      <c r="AW598" s="1"/>
    </row>
    <row r="599">
      <c r="A599" s="1"/>
      <c r="B599" s="5"/>
      <c r="C599" s="2"/>
      <c r="D599" s="2"/>
      <c r="E599" s="3"/>
      <c r="F599" s="5"/>
      <c r="G599" s="5"/>
      <c r="H599" s="5"/>
      <c r="I599" s="5"/>
      <c r="J599" s="5"/>
      <c r="K599" s="5"/>
      <c r="L599" s="5"/>
      <c r="M599" s="1"/>
      <c r="N599" s="1"/>
      <c r="O599" s="1"/>
      <c r="P599" s="1"/>
      <c r="Q599" s="1"/>
      <c r="R599" s="1"/>
      <c r="S599" s="1"/>
      <c r="T599" s="1"/>
      <c r="U599" s="5"/>
      <c r="V599" s="5"/>
      <c r="W599" s="5"/>
      <c r="X599" s="5"/>
      <c r="Y599" s="5"/>
      <c r="Z599" s="5"/>
      <c r="AA599" s="5"/>
      <c r="AB599" s="5"/>
      <c r="AC599" s="5"/>
      <c r="AD599" s="5"/>
      <c r="AE599" s="6"/>
      <c r="AF599" s="5"/>
      <c r="AG599" s="7"/>
      <c r="AH599" s="6"/>
      <c r="AI599" s="8"/>
      <c r="AJ599" s="5"/>
      <c r="AK599" s="5"/>
      <c r="AL599" s="5"/>
      <c r="AM599" s="5"/>
      <c r="AN599" s="5"/>
      <c r="AO599" s="5"/>
      <c r="AP599" s="5"/>
      <c r="AQ599" s="5"/>
      <c r="AR599" s="5"/>
      <c r="AS599" s="5"/>
      <c r="AT599" s="5"/>
      <c r="AU599" s="9"/>
      <c r="AV599" s="1"/>
      <c r="AW599" s="1"/>
    </row>
    <row r="600">
      <c r="A600" s="1"/>
      <c r="B600" s="5"/>
      <c r="C600" s="2"/>
      <c r="D600" s="2"/>
      <c r="E600" s="3"/>
      <c r="F600" s="5"/>
      <c r="G600" s="5"/>
      <c r="H600" s="5"/>
      <c r="I600" s="5"/>
      <c r="J600" s="5"/>
      <c r="K600" s="5"/>
      <c r="L600" s="5"/>
      <c r="M600" s="1"/>
      <c r="N600" s="1"/>
      <c r="O600" s="1"/>
      <c r="P600" s="1"/>
      <c r="Q600" s="1"/>
      <c r="R600" s="1"/>
      <c r="S600" s="1"/>
      <c r="T600" s="1"/>
      <c r="U600" s="5"/>
      <c r="V600" s="5"/>
      <c r="W600" s="5"/>
      <c r="X600" s="5"/>
      <c r="Y600" s="5"/>
      <c r="Z600" s="5"/>
      <c r="AA600" s="5"/>
      <c r="AB600" s="5"/>
      <c r="AC600" s="5"/>
      <c r="AD600" s="5"/>
      <c r="AE600" s="6"/>
      <c r="AF600" s="5"/>
      <c r="AG600" s="7"/>
      <c r="AH600" s="6"/>
      <c r="AI600" s="8"/>
      <c r="AJ600" s="5"/>
      <c r="AK600" s="5"/>
      <c r="AL600" s="5"/>
      <c r="AM600" s="5"/>
      <c r="AN600" s="5"/>
      <c r="AO600" s="5"/>
      <c r="AP600" s="5"/>
      <c r="AQ600" s="5"/>
      <c r="AR600" s="5"/>
      <c r="AS600" s="5"/>
      <c r="AT600" s="5"/>
      <c r="AU600" s="9"/>
      <c r="AV600" s="1"/>
      <c r="AW600" s="1"/>
    </row>
    <row r="601">
      <c r="A601" s="1"/>
      <c r="B601" s="5"/>
      <c r="C601" s="2"/>
      <c r="D601" s="2"/>
      <c r="E601" s="3"/>
      <c r="F601" s="5"/>
      <c r="G601" s="5"/>
      <c r="H601" s="5"/>
      <c r="I601" s="5"/>
      <c r="J601" s="5"/>
      <c r="K601" s="5"/>
      <c r="L601" s="5"/>
      <c r="M601" s="1"/>
      <c r="N601" s="1"/>
      <c r="O601" s="1"/>
      <c r="P601" s="1"/>
      <c r="Q601" s="1"/>
      <c r="R601" s="1"/>
      <c r="S601" s="1"/>
      <c r="T601" s="1"/>
      <c r="U601" s="5"/>
      <c r="V601" s="5"/>
      <c r="W601" s="5"/>
      <c r="X601" s="5"/>
      <c r="Y601" s="5"/>
      <c r="Z601" s="5"/>
      <c r="AA601" s="5"/>
      <c r="AB601" s="5"/>
      <c r="AC601" s="5"/>
      <c r="AD601" s="5"/>
      <c r="AE601" s="6"/>
      <c r="AF601" s="5"/>
      <c r="AG601" s="7"/>
      <c r="AH601" s="6"/>
      <c r="AI601" s="8"/>
      <c r="AJ601" s="5"/>
      <c r="AK601" s="5"/>
      <c r="AL601" s="5"/>
      <c r="AM601" s="5"/>
      <c r="AN601" s="5"/>
      <c r="AO601" s="5"/>
      <c r="AP601" s="5"/>
      <c r="AQ601" s="5"/>
      <c r="AR601" s="5"/>
      <c r="AS601" s="5"/>
      <c r="AT601" s="5"/>
      <c r="AU601" s="9"/>
      <c r="AV601" s="1"/>
      <c r="AW601" s="1"/>
    </row>
    <row r="602">
      <c r="A602" s="1"/>
      <c r="B602" s="5"/>
      <c r="C602" s="2"/>
      <c r="D602" s="2"/>
      <c r="E602" s="3"/>
      <c r="F602" s="5"/>
      <c r="G602" s="5"/>
      <c r="H602" s="5"/>
      <c r="I602" s="5"/>
      <c r="J602" s="5"/>
      <c r="K602" s="5"/>
      <c r="L602" s="5"/>
      <c r="M602" s="1"/>
      <c r="N602" s="1"/>
      <c r="O602" s="1"/>
      <c r="P602" s="1"/>
      <c r="Q602" s="1"/>
      <c r="R602" s="1"/>
      <c r="S602" s="1"/>
      <c r="T602" s="1"/>
      <c r="U602" s="5"/>
      <c r="V602" s="5"/>
      <c r="W602" s="5"/>
      <c r="X602" s="5"/>
      <c r="Y602" s="5"/>
      <c r="Z602" s="5"/>
      <c r="AA602" s="5"/>
      <c r="AB602" s="5"/>
      <c r="AC602" s="5"/>
      <c r="AD602" s="5"/>
      <c r="AE602" s="6"/>
      <c r="AF602" s="5"/>
      <c r="AG602" s="7"/>
      <c r="AH602" s="6"/>
      <c r="AI602" s="8"/>
      <c r="AJ602" s="5"/>
      <c r="AK602" s="5"/>
      <c r="AL602" s="5"/>
      <c r="AM602" s="5"/>
      <c r="AN602" s="5"/>
      <c r="AO602" s="5"/>
      <c r="AP602" s="5"/>
      <c r="AQ602" s="5"/>
      <c r="AR602" s="5"/>
      <c r="AS602" s="5"/>
      <c r="AT602" s="5"/>
      <c r="AU602" s="9"/>
      <c r="AV602" s="1"/>
      <c r="AW602" s="1"/>
    </row>
    <row r="603">
      <c r="A603" s="1"/>
      <c r="B603" s="5"/>
      <c r="C603" s="2"/>
      <c r="D603" s="2"/>
      <c r="E603" s="3"/>
      <c r="F603" s="5"/>
      <c r="G603" s="5"/>
      <c r="H603" s="5"/>
      <c r="I603" s="5"/>
      <c r="J603" s="5"/>
      <c r="K603" s="5"/>
      <c r="L603" s="5"/>
      <c r="M603" s="1"/>
      <c r="N603" s="1"/>
      <c r="O603" s="1"/>
      <c r="P603" s="1"/>
      <c r="Q603" s="1"/>
      <c r="R603" s="1"/>
      <c r="S603" s="1"/>
      <c r="T603" s="1"/>
      <c r="U603" s="5"/>
      <c r="V603" s="5"/>
      <c r="W603" s="5"/>
      <c r="X603" s="5"/>
      <c r="Y603" s="5"/>
      <c r="Z603" s="5"/>
      <c r="AA603" s="5"/>
      <c r="AB603" s="5"/>
      <c r="AC603" s="5"/>
      <c r="AD603" s="5"/>
      <c r="AE603" s="6"/>
      <c r="AF603" s="5"/>
      <c r="AG603" s="7"/>
      <c r="AH603" s="6"/>
      <c r="AI603" s="8"/>
      <c r="AJ603" s="5"/>
      <c r="AK603" s="5"/>
      <c r="AL603" s="5"/>
      <c r="AM603" s="5"/>
      <c r="AN603" s="5"/>
      <c r="AO603" s="5"/>
      <c r="AP603" s="5"/>
      <c r="AQ603" s="5"/>
      <c r="AR603" s="5"/>
      <c r="AS603" s="5"/>
      <c r="AT603" s="5"/>
      <c r="AU603" s="9"/>
      <c r="AV603" s="1"/>
      <c r="AW603" s="1"/>
    </row>
    <row r="604">
      <c r="A604" s="1"/>
      <c r="B604" s="5"/>
      <c r="C604" s="2"/>
      <c r="D604" s="2"/>
      <c r="E604" s="3"/>
      <c r="F604" s="5"/>
      <c r="G604" s="5"/>
      <c r="H604" s="5"/>
      <c r="I604" s="5"/>
      <c r="J604" s="5"/>
      <c r="K604" s="5"/>
      <c r="L604" s="5"/>
      <c r="M604" s="1"/>
      <c r="N604" s="1"/>
      <c r="O604" s="1"/>
      <c r="P604" s="1"/>
      <c r="Q604" s="1"/>
      <c r="R604" s="1"/>
      <c r="S604" s="1"/>
      <c r="T604" s="1"/>
      <c r="U604" s="5"/>
      <c r="V604" s="5"/>
      <c r="W604" s="5"/>
      <c r="X604" s="5"/>
      <c r="Y604" s="5"/>
      <c r="Z604" s="5"/>
      <c r="AA604" s="5"/>
      <c r="AB604" s="5"/>
      <c r="AC604" s="5"/>
      <c r="AD604" s="5"/>
      <c r="AE604" s="6"/>
      <c r="AF604" s="5"/>
      <c r="AG604" s="7"/>
      <c r="AH604" s="6"/>
      <c r="AI604" s="8"/>
      <c r="AJ604" s="5"/>
      <c r="AK604" s="5"/>
      <c r="AL604" s="5"/>
      <c r="AM604" s="5"/>
      <c r="AN604" s="5"/>
      <c r="AO604" s="5"/>
      <c r="AP604" s="5"/>
      <c r="AQ604" s="5"/>
      <c r="AR604" s="5"/>
      <c r="AS604" s="5"/>
      <c r="AT604" s="5"/>
      <c r="AU604" s="9"/>
      <c r="AV604" s="1"/>
      <c r="AW604" s="1"/>
    </row>
    <row r="605">
      <c r="A605" s="1"/>
      <c r="B605" s="5"/>
      <c r="C605" s="2"/>
      <c r="D605" s="2"/>
      <c r="E605" s="3"/>
      <c r="F605" s="5"/>
      <c r="G605" s="5"/>
      <c r="H605" s="5"/>
      <c r="I605" s="5"/>
      <c r="J605" s="5"/>
      <c r="K605" s="5"/>
      <c r="L605" s="5"/>
      <c r="M605" s="1"/>
      <c r="N605" s="1"/>
      <c r="O605" s="1"/>
      <c r="P605" s="1"/>
      <c r="Q605" s="1"/>
      <c r="R605" s="1"/>
      <c r="S605" s="1"/>
      <c r="T605" s="1"/>
      <c r="U605" s="5"/>
      <c r="V605" s="5"/>
      <c r="W605" s="5"/>
      <c r="X605" s="5"/>
      <c r="Y605" s="5"/>
      <c r="Z605" s="5"/>
      <c r="AA605" s="5"/>
      <c r="AB605" s="5"/>
      <c r="AC605" s="5"/>
      <c r="AD605" s="5"/>
      <c r="AE605" s="6"/>
      <c r="AF605" s="5"/>
      <c r="AG605" s="7"/>
      <c r="AH605" s="6"/>
      <c r="AI605" s="8"/>
      <c r="AJ605" s="5"/>
      <c r="AK605" s="5"/>
      <c r="AL605" s="5"/>
      <c r="AM605" s="5"/>
      <c r="AN605" s="5"/>
      <c r="AO605" s="5"/>
      <c r="AP605" s="5"/>
      <c r="AQ605" s="5"/>
      <c r="AR605" s="5"/>
      <c r="AS605" s="5"/>
      <c r="AT605" s="5"/>
      <c r="AU605" s="9"/>
      <c r="AV605" s="1"/>
      <c r="AW605" s="1"/>
    </row>
    <row r="606">
      <c r="A606" s="1"/>
      <c r="B606" s="5"/>
      <c r="C606" s="2"/>
      <c r="D606" s="2"/>
      <c r="E606" s="3"/>
      <c r="F606" s="5"/>
      <c r="G606" s="5"/>
      <c r="H606" s="5"/>
      <c r="I606" s="5"/>
      <c r="J606" s="5"/>
      <c r="K606" s="5"/>
      <c r="L606" s="5"/>
      <c r="M606" s="1"/>
      <c r="N606" s="1"/>
      <c r="O606" s="1"/>
      <c r="P606" s="1"/>
      <c r="Q606" s="1"/>
      <c r="R606" s="1"/>
      <c r="S606" s="1"/>
      <c r="T606" s="1"/>
      <c r="U606" s="5"/>
      <c r="V606" s="5"/>
      <c r="W606" s="5"/>
      <c r="X606" s="5"/>
      <c r="Y606" s="5"/>
      <c r="Z606" s="5"/>
      <c r="AA606" s="5"/>
      <c r="AB606" s="5"/>
      <c r="AC606" s="5"/>
      <c r="AD606" s="5"/>
      <c r="AE606" s="6"/>
      <c r="AF606" s="5"/>
      <c r="AG606" s="7"/>
      <c r="AH606" s="6"/>
      <c r="AI606" s="8"/>
      <c r="AJ606" s="5"/>
      <c r="AK606" s="5"/>
      <c r="AL606" s="5"/>
      <c r="AM606" s="5"/>
      <c r="AN606" s="5"/>
      <c r="AO606" s="5"/>
      <c r="AP606" s="5"/>
      <c r="AQ606" s="5"/>
      <c r="AR606" s="5"/>
      <c r="AS606" s="5"/>
      <c r="AT606" s="5"/>
      <c r="AU606" s="9"/>
      <c r="AV606" s="1"/>
      <c r="AW606" s="1"/>
    </row>
    <row r="607">
      <c r="A607" s="1"/>
      <c r="B607" s="5"/>
      <c r="C607" s="2"/>
      <c r="D607" s="2"/>
      <c r="E607" s="3"/>
      <c r="F607" s="5"/>
      <c r="G607" s="5"/>
      <c r="H607" s="5"/>
      <c r="I607" s="5"/>
      <c r="J607" s="5"/>
      <c r="K607" s="5"/>
      <c r="L607" s="5"/>
      <c r="M607" s="1"/>
      <c r="N607" s="1"/>
      <c r="O607" s="1"/>
      <c r="P607" s="1"/>
      <c r="Q607" s="1"/>
      <c r="R607" s="1"/>
      <c r="S607" s="1"/>
      <c r="T607" s="1"/>
      <c r="U607" s="5"/>
      <c r="V607" s="5"/>
      <c r="W607" s="5"/>
      <c r="X607" s="5"/>
      <c r="Y607" s="5"/>
      <c r="Z607" s="5"/>
      <c r="AA607" s="5"/>
      <c r="AB607" s="5"/>
      <c r="AC607" s="5"/>
      <c r="AD607" s="5"/>
      <c r="AE607" s="6"/>
      <c r="AF607" s="5"/>
      <c r="AG607" s="7"/>
      <c r="AH607" s="6"/>
      <c r="AI607" s="8"/>
      <c r="AJ607" s="5"/>
      <c r="AK607" s="5"/>
      <c r="AL607" s="5"/>
      <c r="AM607" s="5"/>
      <c r="AN607" s="5"/>
      <c r="AO607" s="5"/>
      <c r="AP607" s="5"/>
      <c r="AQ607" s="5"/>
      <c r="AR607" s="5"/>
      <c r="AS607" s="5"/>
      <c r="AT607" s="5"/>
      <c r="AU607" s="9"/>
      <c r="AV607" s="1"/>
      <c r="AW607" s="1"/>
    </row>
    <row r="608">
      <c r="A608" s="1"/>
      <c r="B608" s="5"/>
      <c r="C608" s="2"/>
      <c r="D608" s="2"/>
      <c r="E608" s="3"/>
      <c r="F608" s="5"/>
      <c r="G608" s="5"/>
      <c r="H608" s="5"/>
      <c r="I608" s="5"/>
      <c r="J608" s="5"/>
      <c r="K608" s="5"/>
      <c r="L608" s="5"/>
      <c r="M608" s="1"/>
      <c r="N608" s="1"/>
      <c r="O608" s="1"/>
      <c r="P608" s="1"/>
      <c r="Q608" s="1"/>
      <c r="R608" s="1"/>
      <c r="S608" s="1"/>
      <c r="T608" s="1"/>
      <c r="U608" s="5"/>
      <c r="V608" s="5"/>
      <c r="W608" s="5"/>
      <c r="X608" s="5"/>
      <c r="Y608" s="5"/>
      <c r="Z608" s="5"/>
      <c r="AA608" s="5"/>
      <c r="AB608" s="5"/>
      <c r="AC608" s="5"/>
      <c r="AD608" s="5"/>
      <c r="AE608" s="6"/>
      <c r="AF608" s="5"/>
      <c r="AG608" s="7"/>
      <c r="AH608" s="6"/>
      <c r="AI608" s="8"/>
      <c r="AJ608" s="5"/>
      <c r="AK608" s="5"/>
      <c r="AL608" s="5"/>
      <c r="AM608" s="5"/>
      <c r="AN608" s="5"/>
      <c r="AO608" s="5"/>
      <c r="AP608" s="5"/>
      <c r="AQ608" s="5"/>
      <c r="AR608" s="5"/>
      <c r="AS608" s="5"/>
      <c r="AT608" s="5"/>
      <c r="AU608" s="9"/>
      <c r="AV608" s="1"/>
      <c r="AW608" s="1"/>
    </row>
    <row r="609">
      <c r="A609" s="1"/>
      <c r="B609" s="5"/>
      <c r="C609" s="2"/>
      <c r="D609" s="2"/>
      <c r="E609" s="3"/>
      <c r="F609" s="5"/>
      <c r="G609" s="5"/>
      <c r="H609" s="5"/>
      <c r="I609" s="5"/>
      <c r="J609" s="5"/>
      <c r="K609" s="5"/>
      <c r="L609" s="5"/>
      <c r="M609" s="1"/>
      <c r="N609" s="1"/>
      <c r="O609" s="1"/>
      <c r="P609" s="1"/>
      <c r="Q609" s="1"/>
      <c r="R609" s="1"/>
      <c r="S609" s="1"/>
      <c r="T609" s="1"/>
      <c r="U609" s="5"/>
      <c r="V609" s="5"/>
      <c r="W609" s="5"/>
      <c r="X609" s="5"/>
      <c r="Y609" s="5"/>
      <c r="Z609" s="5"/>
      <c r="AA609" s="5"/>
      <c r="AB609" s="5"/>
      <c r="AC609" s="5"/>
      <c r="AD609" s="5"/>
      <c r="AE609" s="6"/>
      <c r="AF609" s="5"/>
      <c r="AG609" s="7"/>
      <c r="AH609" s="6"/>
      <c r="AI609" s="8"/>
      <c r="AJ609" s="5"/>
      <c r="AK609" s="5"/>
      <c r="AL609" s="5"/>
      <c r="AM609" s="5"/>
      <c r="AN609" s="5"/>
      <c r="AO609" s="5"/>
      <c r="AP609" s="5"/>
      <c r="AQ609" s="5"/>
      <c r="AR609" s="5"/>
      <c r="AS609" s="5"/>
      <c r="AT609" s="5"/>
      <c r="AU609" s="9"/>
      <c r="AV609" s="1"/>
      <c r="AW609" s="1"/>
    </row>
    <row r="610">
      <c r="A610" s="1"/>
      <c r="B610" s="5"/>
      <c r="C610" s="2"/>
      <c r="D610" s="2"/>
      <c r="E610" s="3"/>
      <c r="F610" s="5"/>
      <c r="G610" s="5"/>
      <c r="H610" s="5"/>
      <c r="I610" s="5"/>
      <c r="J610" s="5"/>
      <c r="K610" s="5"/>
      <c r="L610" s="5"/>
      <c r="M610" s="1"/>
      <c r="N610" s="1"/>
      <c r="O610" s="1"/>
      <c r="P610" s="1"/>
      <c r="Q610" s="1"/>
      <c r="R610" s="1"/>
      <c r="S610" s="1"/>
      <c r="T610" s="1"/>
      <c r="U610" s="5"/>
      <c r="V610" s="5"/>
      <c r="W610" s="5"/>
      <c r="X610" s="5"/>
      <c r="Y610" s="5"/>
      <c r="Z610" s="5"/>
      <c r="AA610" s="5"/>
      <c r="AB610" s="5"/>
      <c r="AC610" s="5"/>
      <c r="AD610" s="5"/>
      <c r="AE610" s="6"/>
      <c r="AF610" s="5"/>
      <c r="AG610" s="7"/>
      <c r="AH610" s="6"/>
      <c r="AI610" s="8"/>
      <c r="AJ610" s="5"/>
      <c r="AK610" s="5"/>
      <c r="AL610" s="5"/>
      <c r="AM610" s="5"/>
      <c r="AN610" s="5"/>
      <c r="AO610" s="5"/>
      <c r="AP610" s="5"/>
      <c r="AQ610" s="5"/>
      <c r="AR610" s="5"/>
      <c r="AS610" s="5"/>
      <c r="AT610" s="5"/>
      <c r="AU610" s="9"/>
      <c r="AV610" s="1"/>
      <c r="AW610" s="1"/>
    </row>
    <row r="611">
      <c r="A611" s="1"/>
      <c r="B611" s="5"/>
      <c r="C611" s="2"/>
      <c r="D611" s="2"/>
      <c r="E611" s="3"/>
      <c r="F611" s="5"/>
      <c r="G611" s="5"/>
      <c r="H611" s="5"/>
      <c r="I611" s="5"/>
      <c r="J611" s="5"/>
      <c r="K611" s="5"/>
      <c r="L611" s="5"/>
      <c r="M611" s="1"/>
      <c r="N611" s="1"/>
      <c r="O611" s="1"/>
      <c r="P611" s="1"/>
      <c r="Q611" s="1"/>
      <c r="R611" s="1"/>
      <c r="S611" s="1"/>
      <c r="T611" s="1"/>
      <c r="U611" s="5"/>
      <c r="V611" s="5"/>
      <c r="W611" s="5"/>
      <c r="X611" s="5"/>
      <c r="Y611" s="5"/>
      <c r="Z611" s="5"/>
      <c r="AA611" s="5"/>
      <c r="AB611" s="5"/>
      <c r="AC611" s="5"/>
      <c r="AD611" s="5"/>
      <c r="AE611" s="6"/>
      <c r="AF611" s="5"/>
      <c r="AG611" s="7"/>
      <c r="AH611" s="6"/>
      <c r="AI611" s="8"/>
      <c r="AJ611" s="5"/>
      <c r="AK611" s="5"/>
      <c r="AL611" s="5"/>
      <c r="AM611" s="5"/>
      <c r="AN611" s="5"/>
      <c r="AO611" s="5"/>
      <c r="AP611" s="5"/>
      <c r="AQ611" s="5"/>
      <c r="AR611" s="5"/>
      <c r="AS611" s="5"/>
      <c r="AT611" s="5"/>
      <c r="AU611" s="9"/>
      <c r="AV611" s="1"/>
      <c r="AW611" s="1"/>
    </row>
    <row r="612">
      <c r="A612" s="1"/>
      <c r="B612" s="5"/>
      <c r="C612" s="2"/>
      <c r="D612" s="2"/>
      <c r="E612" s="3"/>
      <c r="F612" s="5"/>
      <c r="G612" s="5"/>
      <c r="H612" s="5"/>
      <c r="I612" s="5"/>
      <c r="J612" s="5"/>
      <c r="K612" s="5"/>
      <c r="L612" s="5"/>
      <c r="M612" s="1"/>
      <c r="N612" s="1"/>
      <c r="O612" s="1"/>
      <c r="P612" s="1"/>
      <c r="Q612" s="1"/>
      <c r="R612" s="1"/>
      <c r="S612" s="1"/>
      <c r="T612" s="1"/>
      <c r="U612" s="5"/>
      <c r="V612" s="5"/>
      <c r="W612" s="5"/>
      <c r="X612" s="5"/>
      <c r="Y612" s="5"/>
      <c r="Z612" s="5"/>
      <c r="AA612" s="5"/>
      <c r="AB612" s="5"/>
      <c r="AC612" s="5"/>
      <c r="AD612" s="5"/>
      <c r="AE612" s="6"/>
      <c r="AF612" s="5"/>
      <c r="AG612" s="7"/>
      <c r="AH612" s="6"/>
      <c r="AI612" s="8"/>
      <c r="AJ612" s="5"/>
      <c r="AK612" s="5"/>
      <c r="AL612" s="5"/>
      <c r="AM612" s="5"/>
      <c r="AN612" s="5"/>
      <c r="AO612" s="5"/>
      <c r="AP612" s="5"/>
      <c r="AQ612" s="5"/>
      <c r="AR612" s="5"/>
      <c r="AS612" s="5"/>
      <c r="AT612" s="5"/>
      <c r="AU612" s="9"/>
      <c r="AV612" s="1"/>
      <c r="AW612" s="1"/>
    </row>
    <row r="613">
      <c r="A613" s="1"/>
      <c r="B613" s="5"/>
      <c r="C613" s="2"/>
      <c r="D613" s="2"/>
      <c r="E613" s="3"/>
      <c r="F613" s="5"/>
      <c r="G613" s="5"/>
      <c r="H613" s="5"/>
      <c r="I613" s="5"/>
      <c r="J613" s="5"/>
      <c r="K613" s="5"/>
      <c r="L613" s="5"/>
      <c r="M613" s="1"/>
      <c r="N613" s="1"/>
      <c r="O613" s="1"/>
      <c r="P613" s="1"/>
      <c r="Q613" s="1"/>
      <c r="R613" s="1"/>
      <c r="S613" s="1"/>
      <c r="T613" s="1"/>
      <c r="U613" s="5"/>
      <c r="V613" s="5"/>
      <c r="W613" s="5"/>
      <c r="X613" s="5"/>
      <c r="Y613" s="5"/>
      <c r="Z613" s="5"/>
      <c r="AA613" s="5"/>
      <c r="AB613" s="5"/>
      <c r="AC613" s="5"/>
      <c r="AD613" s="5"/>
      <c r="AE613" s="6"/>
      <c r="AF613" s="5"/>
      <c r="AG613" s="7"/>
      <c r="AH613" s="6"/>
      <c r="AI613" s="8"/>
      <c r="AJ613" s="5"/>
      <c r="AK613" s="5"/>
      <c r="AL613" s="5"/>
      <c r="AM613" s="5"/>
      <c r="AN613" s="5"/>
      <c r="AO613" s="5"/>
      <c r="AP613" s="5"/>
      <c r="AQ613" s="5"/>
      <c r="AR613" s="5"/>
      <c r="AS613" s="5"/>
      <c r="AT613" s="5"/>
      <c r="AU613" s="9"/>
      <c r="AV613" s="1"/>
      <c r="AW613" s="1"/>
    </row>
    <row r="614">
      <c r="A614" s="1"/>
      <c r="B614" s="5"/>
      <c r="C614" s="2"/>
      <c r="D614" s="2"/>
      <c r="E614" s="3"/>
      <c r="F614" s="5"/>
      <c r="G614" s="5"/>
      <c r="H614" s="5"/>
      <c r="I614" s="5"/>
      <c r="J614" s="5"/>
      <c r="K614" s="5"/>
      <c r="L614" s="5"/>
      <c r="M614" s="1"/>
      <c r="N614" s="1"/>
      <c r="O614" s="1"/>
      <c r="P614" s="1"/>
      <c r="Q614" s="1"/>
      <c r="R614" s="1"/>
      <c r="S614" s="1"/>
      <c r="T614" s="1"/>
      <c r="U614" s="5"/>
      <c r="V614" s="5"/>
      <c r="W614" s="5"/>
      <c r="X614" s="5"/>
      <c r="Y614" s="5"/>
      <c r="Z614" s="5"/>
      <c r="AA614" s="5"/>
      <c r="AB614" s="5"/>
      <c r="AC614" s="5"/>
      <c r="AD614" s="5"/>
      <c r="AE614" s="6"/>
      <c r="AF614" s="5"/>
      <c r="AG614" s="7"/>
      <c r="AH614" s="6"/>
      <c r="AI614" s="8"/>
      <c r="AJ614" s="5"/>
      <c r="AK614" s="5"/>
      <c r="AL614" s="5"/>
      <c r="AM614" s="5"/>
      <c r="AN614" s="5"/>
      <c r="AO614" s="5"/>
      <c r="AP614" s="5"/>
      <c r="AQ614" s="5"/>
      <c r="AR614" s="5"/>
      <c r="AS614" s="5"/>
      <c r="AT614" s="5"/>
      <c r="AU614" s="9"/>
      <c r="AV614" s="1"/>
      <c r="AW614" s="1"/>
    </row>
    <row r="615">
      <c r="A615" s="1"/>
      <c r="B615" s="5"/>
      <c r="C615" s="2"/>
      <c r="D615" s="2"/>
      <c r="E615" s="3"/>
      <c r="F615" s="5"/>
      <c r="G615" s="5"/>
      <c r="H615" s="5"/>
      <c r="I615" s="5"/>
      <c r="J615" s="5"/>
      <c r="K615" s="5"/>
      <c r="L615" s="5"/>
      <c r="M615" s="1"/>
      <c r="N615" s="1"/>
      <c r="O615" s="1"/>
      <c r="P615" s="1"/>
      <c r="Q615" s="1"/>
      <c r="R615" s="1"/>
      <c r="S615" s="1"/>
      <c r="T615" s="1"/>
      <c r="U615" s="5"/>
      <c r="V615" s="5"/>
      <c r="W615" s="5"/>
      <c r="X615" s="5"/>
      <c r="Y615" s="5"/>
      <c r="Z615" s="5"/>
      <c r="AA615" s="5"/>
      <c r="AB615" s="5"/>
      <c r="AC615" s="5"/>
      <c r="AD615" s="5"/>
      <c r="AE615" s="6"/>
      <c r="AF615" s="5"/>
      <c r="AG615" s="7"/>
      <c r="AH615" s="6"/>
      <c r="AI615" s="8"/>
      <c r="AJ615" s="5"/>
      <c r="AK615" s="5"/>
      <c r="AL615" s="5"/>
      <c r="AM615" s="5"/>
      <c r="AN615" s="5"/>
      <c r="AO615" s="5"/>
      <c r="AP615" s="5"/>
      <c r="AQ615" s="5"/>
      <c r="AR615" s="5"/>
      <c r="AS615" s="5"/>
      <c r="AT615" s="5"/>
      <c r="AU615" s="9"/>
      <c r="AV615" s="1"/>
      <c r="AW615" s="1"/>
    </row>
    <row r="616">
      <c r="A616" s="1"/>
      <c r="B616" s="5"/>
      <c r="C616" s="2"/>
      <c r="D616" s="2"/>
      <c r="E616" s="3"/>
      <c r="F616" s="5"/>
      <c r="G616" s="5"/>
      <c r="H616" s="5"/>
      <c r="I616" s="5"/>
      <c r="J616" s="5"/>
      <c r="K616" s="5"/>
      <c r="L616" s="5"/>
      <c r="M616" s="1"/>
      <c r="N616" s="1"/>
      <c r="O616" s="1"/>
      <c r="P616" s="1"/>
      <c r="Q616" s="1"/>
      <c r="R616" s="1"/>
      <c r="S616" s="1"/>
      <c r="T616" s="1"/>
      <c r="U616" s="5"/>
      <c r="V616" s="5"/>
      <c r="W616" s="5"/>
      <c r="X616" s="5"/>
      <c r="Y616" s="5"/>
      <c r="Z616" s="5"/>
      <c r="AA616" s="5"/>
      <c r="AB616" s="5"/>
      <c r="AC616" s="5"/>
      <c r="AD616" s="5"/>
      <c r="AE616" s="6"/>
      <c r="AF616" s="5"/>
      <c r="AG616" s="7"/>
      <c r="AH616" s="6"/>
      <c r="AI616" s="8"/>
      <c r="AJ616" s="5"/>
      <c r="AK616" s="5"/>
      <c r="AL616" s="5"/>
      <c r="AM616" s="5"/>
      <c r="AN616" s="5"/>
      <c r="AO616" s="5"/>
      <c r="AP616" s="5"/>
      <c r="AQ616" s="5"/>
      <c r="AR616" s="5"/>
      <c r="AS616" s="5"/>
      <c r="AT616" s="5"/>
      <c r="AU616" s="9"/>
      <c r="AV616" s="1"/>
      <c r="AW616" s="1"/>
    </row>
    <row r="617">
      <c r="A617" s="1"/>
      <c r="B617" s="5"/>
      <c r="C617" s="2"/>
      <c r="D617" s="2"/>
      <c r="E617" s="3"/>
      <c r="F617" s="5"/>
      <c r="G617" s="5"/>
      <c r="H617" s="5"/>
      <c r="I617" s="5"/>
      <c r="J617" s="5"/>
      <c r="K617" s="5"/>
      <c r="L617" s="5"/>
      <c r="M617" s="1"/>
      <c r="N617" s="1"/>
      <c r="O617" s="1"/>
      <c r="P617" s="1"/>
      <c r="Q617" s="1"/>
      <c r="R617" s="1"/>
      <c r="S617" s="1"/>
      <c r="T617" s="1"/>
      <c r="U617" s="5"/>
      <c r="V617" s="5"/>
      <c r="W617" s="5"/>
      <c r="X617" s="5"/>
      <c r="Y617" s="5"/>
      <c r="Z617" s="5"/>
      <c r="AA617" s="5"/>
      <c r="AB617" s="5"/>
      <c r="AC617" s="5"/>
      <c r="AD617" s="5"/>
      <c r="AE617" s="6"/>
      <c r="AF617" s="5"/>
      <c r="AG617" s="7"/>
      <c r="AH617" s="6"/>
      <c r="AI617" s="8"/>
      <c r="AJ617" s="5"/>
      <c r="AK617" s="5"/>
      <c r="AL617" s="5"/>
      <c r="AM617" s="5"/>
      <c r="AN617" s="5"/>
      <c r="AO617" s="5"/>
      <c r="AP617" s="5"/>
      <c r="AQ617" s="5"/>
      <c r="AR617" s="5"/>
      <c r="AS617" s="5"/>
      <c r="AT617" s="5"/>
      <c r="AU617" s="9"/>
      <c r="AV617" s="1"/>
      <c r="AW617" s="1"/>
    </row>
    <row r="618">
      <c r="A618" s="1"/>
      <c r="B618" s="5"/>
      <c r="C618" s="2"/>
      <c r="D618" s="2"/>
      <c r="E618" s="3"/>
      <c r="F618" s="5"/>
      <c r="G618" s="5"/>
      <c r="H618" s="5"/>
      <c r="I618" s="5"/>
      <c r="J618" s="5"/>
      <c r="K618" s="5"/>
      <c r="L618" s="5"/>
      <c r="M618" s="1"/>
      <c r="N618" s="1"/>
      <c r="O618" s="1"/>
      <c r="P618" s="1"/>
      <c r="Q618" s="1"/>
      <c r="R618" s="1"/>
      <c r="S618" s="1"/>
      <c r="T618" s="1"/>
      <c r="U618" s="5"/>
      <c r="V618" s="5"/>
      <c r="W618" s="5"/>
      <c r="X618" s="5"/>
      <c r="Y618" s="5"/>
      <c r="Z618" s="5"/>
      <c r="AA618" s="5"/>
      <c r="AB618" s="5"/>
      <c r="AC618" s="5"/>
      <c r="AD618" s="5"/>
      <c r="AE618" s="6"/>
      <c r="AF618" s="5"/>
      <c r="AG618" s="7"/>
      <c r="AH618" s="6"/>
      <c r="AI618" s="8"/>
      <c r="AJ618" s="5"/>
      <c r="AK618" s="5"/>
      <c r="AL618" s="5"/>
      <c r="AM618" s="5"/>
      <c r="AN618" s="5"/>
      <c r="AO618" s="5"/>
      <c r="AP618" s="5"/>
      <c r="AQ618" s="5"/>
      <c r="AR618" s="5"/>
      <c r="AS618" s="5"/>
      <c r="AT618" s="5"/>
      <c r="AU618" s="9"/>
      <c r="AV618" s="1"/>
      <c r="AW618" s="1"/>
    </row>
    <row r="619">
      <c r="A619" s="1"/>
      <c r="B619" s="5"/>
      <c r="C619" s="2"/>
      <c r="D619" s="2"/>
      <c r="E619" s="3"/>
      <c r="F619" s="5"/>
      <c r="G619" s="5"/>
      <c r="H619" s="5"/>
      <c r="I619" s="5"/>
      <c r="J619" s="5"/>
      <c r="K619" s="5"/>
      <c r="L619" s="5"/>
      <c r="M619" s="1"/>
      <c r="N619" s="1"/>
      <c r="O619" s="1"/>
      <c r="P619" s="1"/>
      <c r="Q619" s="1"/>
      <c r="R619" s="1"/>
      <c r="S619" s="1"/>
      <c r="T619" s="1"/>
      <c r="U619" s="5"/>
      <c r="V619" s="5"/>
      <c r="W619" s="5"/>
      <c r="X619" s="5"/>
      <c r="Y619" s="5"/>
      <c r="Z619" s="5"/>
      <c r="AA619" s="5"/>
      <c r="AB619" s="5"/>
      <c r="AC619" s="5"/>
      <c r="AD619" s="5"/>
      <c r="AE619" s="6"/>
      <c r="AF619" s="5"/>
      <c r="AG619" s="7"/>
      <c r="AH619" s="6"/>
      <c r="AI619" s="8"/>
      <c r="AJ619" s="5"/>
      <c r="AK619" s="5"/>
      <c r="AL619" s="5"/>
      <c r="AM619" s="5"/>
      <c r="AN619" s="5"/>
      <c r="AO619" s="5"/>
      <c r="AP619" s="5"/>
      <c r="AQ619" s="5"/>
      <c r="AR619" s="5"/>
      <c r="AS619" s="5"/>
      <c r="AT619" s="5"/>
      <c r="AU619" s="9"/>
      <c r="AV619" s="1"/>
      <c r="AW619" s="1"/>
    </row>
    <row r="620">
      <c r="A620" s="1"/>
      <c r="B620" s="5"/>
      <c r="C620" s="2"/>
      <c r="D620" s="2"/>
      <c r="E620" s="3"/>
      <c r="F620" s="5"/>
      <c r="G620" s="5"/>
      <c r="H620" s="5"/>
      <c r="I620" s="5"/>
      <c r="J620" s="5"/>
      <c r="K620" s="5"/>
      <c r="L620" s="5"/>
      <c r="M620" s="1"/>
      <c r="N620" s="1"/>
      <c r="O620" s="1"/>
      <c r="P620" s="1"/>
      <c r="Q620" s="1"/>
      <c r="R620" s="1"/>
      <c r="S620" s="1"/>
      <c r="T620" s="1"/>
      <c r="U620" s="5"/>
      <c r="V620" s="5"/>
      <c r="W620" s="5"/>
      <c r="X620" s="5"/>
      <c r="Y620" s="5"/>
      <c r="Z620" s="5"/>
      <c r="AA620" s="5"/>
      <c r="AB620" s="5"/>
      <c r="AC620" s="5"/>
      <c r="AD620" s="5"/>
      <c r="AE620" s="6"/>
      <c r="AF620" s="5"/>
      <c r="AG620" s="7"/>
      <c r="AH620" s="6"/>
      <c r="AI620" s="8"/>
      <c r="AJ620" s="5"/>
      <c r="AK620" s="5"/>
      <c r="AL620" s="5"/>
      <c r="AM620" s="5"/>
      <c r="AN620" s="5"/>
      <c r="AO620" s="5"/>
      <c r="AP620" s="5"/>
      <c r="AQ620" s="5"/>
      <c r="AR620" s="5"/>
      <c r="AS620" s="5"/>
      <c r="AT620" s="5"/>
      <c r="AU620" s="9"/>
      <c r="AV620" s="1"/>
      <c r="AW620" s="1"/>
    </row>
    <row r="621">
      <c r="A621" s="1"/>
      <c r="B621" s="5"/>
      <c r="C621" s="2"/>
      <c r="D621" s="2"/>
      <c r="E621" s="3"/>
      <c r="F621" s="5"/>
      <c r="G621" s="5"/>
      <c r="H621" s="5"/>
      <c r="I621" s="5"/>
      <c r="J621" s="5"/>
      <c r="K621" s="5"/>
      <c r="L621" s="5"/>
      <c r="M621" s="1"/>
      <c r="N621" s="1"/>
      <c r="O621" s="1"/>
      <c r="P621" s="1"/>
      <c r="Q621" s="1"/>
      <c r="R621" s="1"/>
      <c r="S621" s="1"/>
      <c r="T621" s="1"/>
      <c r="U621" s="5"/>
      <c r="V621" s="5"/>
      <c r="W621" s="5"/>
      <c r="X621" s="5"/>
      <c r="Y621" s="5"/>
      <c r="Z621" s="5"/>
      <c r="AA621" s="5"/>
      <c r="AB621" s="5"/>
      <c r="AC621" s="5"/>
      <c r="AD621" s="5"/>
      <c r="AE621" s="6"/>
      <c r="AF621" s="5"/>
      <c r="AG621" s="7"/>
      <c r="AH621" s="6"/>
      <c r="AI621" s="8"/>
      <c r="AJ621" s="5"/>
      <c r="AK621" s="5"/>
      <c r="AL621" s="5"/>
      <c r="AM621" s="5"/>
      <c r="AN621" s="5"/>
      <c r="AO621" s="5"/>
      <c r="AP621" s="5"/>
      <c r="AQ621" s="5"/>
      <c r="AR621" s="5"/>
      <c r="AS621" s="5"/>
      <c r="AT621" s="5"/>
      <c r="AU621" s="9"/>
      <c r="AV621" s="1"/>
      <c r="AW621" s="1"/>
    </row>
    <row r="622">
      <c r="A622" s="1"/>
      <c r="B622" s="5"/>
      <c r="C622" s="2"/>
      <c r="D622" s="2"/>
      <c r="E622" s="3"/>
      <c r="F622" s="5"/>
      <c r="G622" s="5"/>
      <c r="H622" s="5"/>
      <c r="I622" s="5"/>
      <c r="J622" s="5"/>
      <c r="K622" s="5"/>
      <c r="L622" s="5"/>
      <c r="M622" s="1"/>
      <c r="N622" s="1"/>
      <c r="O622" s="1"/>
      <c r="P622" s="1"/>
      <c r="Q622" s="1"/>
      <c r="R622" s="1"/>
      <c r="S622" s="1"/>
      <c r="T622" s="1"/>
      <c r="U622" s="5"/>
      <c r="V622" s="5"/>
      <c r="W622" s="5"/>
      <c r="X622" s="5"/>
      <c r="Y622" s="5"/>
      <c r="Z622" s="5"/>
      <c r="AA622" s="5"/>
      <c r="AB622" s="5"/>
      <c r="AC622" s="5"/>
      <c r="AD622" s="5"/>
      <c r="AE622" s="6"/>
      <c r="AF622" s="5"/>
      <c r="AG622" s="7"/>
      <c r="AH622" s="6"/>
      <c r="AI622" s="8"/>
      <c r="AJ622" s="5"/>
      <c r="AK622" s="5"/>
      <c r="AL622" s="5"/>
      <c r="AM622" s="5"/>
      <c r="AN622" s="5"/>
      <c r="AO622" s="5"/>
      <c r="AP622" s="5"/>
      <c r="AQ622" s="5"/>
      <c r="AR622" s="5"/>
      <c r="AS622" s="5"/>
      <c r="AT622" s="5"/>
      <c r="AU622" s="9"/>
      <c r="AV622" s="1"/>
      <c r="AW622" s="1"/>
    </row>
    <row r="623">
      <c r="A623" s="1"/>
      <c r="B623" s="5"/>
      <c r="C623" s="2"/>
      <c r="D623" s="2"/>
      <c r="E623" s="3"/>
      <c r="F623" s="5"/>
      <c r="G623" s="5"/>
      <c r="H623" s="5"/>
      <c r="I623" s="5"/>
      <c r="J623" s="5"/>
      <c r="K623" s="5"/>
      <c r="L623" s="5"/>
      <c r="M623" s="1"/>
      <c r="N623" s="1"/>
      <c r="O623" s="1"/>
      <c r="P623" s="1"/>
      <c r="Q623" s="1"/>
      <c r="R623" s="1"/>
      <c r="S623" s="1"/>
      <c r="T623" s="1"/>
      <c r="U623" s="5"/>
      <c r="V623" s="5"/>
      <c r="W623" s="5"/>
      <c r="X623" s="5"/>
      <c r="Y623" s="5"/>
      <c r="Z623" s="5"/>
      <c r="AA623" s="5"/>
      <c r="AB623" s="5"/>
      <c r="AC623" s="5"/>
      <c r="AD623" s="5"/>
      <c r="AE623" s="6"/>
      <c r="AF623" s="5"/>
      <c r="AG623" s="7"/>
      <c r="AH623" s="6"/>
      <c r="AI623" s="8"/>
      <c r="AJ623" s="5"/>
      <c r="AK623" s="5"/>
      <c r="AL623" s="5"/>
      <c r="AM623" s="5"/>
      <c r="AN623" s="5"/>
      <c r="AO623" s="5"/>
      <c r="AP623" s="5"/>
      <c r="AQ623" s="5"/>
      <c r="AR623" s="5"/>
      <c r="AS623" s="5"/>
      <c r="AT623" s="5"/>
      <c r="AU623" s="9"/>
      <c r="AV623" s="1"/>
      <c r="AW623" s="1"/>
    </row>
    <row r="624">
      <c r="A624" s="1"/>
      <c r="B624" s="5"/>
      <c r="C624" s="2"/>
      <c r="D624" s="2"/>
      <c r="E624" s="3"/>
      <c r="F624" s="5"/>
      <c r="G624" s="5"/>
      <c r="H624" s="5"/>
      <c r="I624" s="5"/>
      <c r="J624" s="5"/>
      <c r="K624" s="5"/>
      <c r="L624" s="5"/>
      <c r="M624" s="1"/>
      <c r="N624" s="1"/>
      <c r="O624" s="1"/>
      <c r="P624" s="1"/>
      <c r="Q624" s="1"/>
      <c r="R624" s="1"/>
      <c r="S624" s="1"/>
      <c r="T624" s="1"/>
      <c r="U624" s="5"/>
      <c r="V624" s="5"/>
      <c r="W624" s="5"/>
      <c r="X624" s="5"/>
      <c r="Y624" s="5"/>
      <c r="Z624" s="5"/>
      <c r="AA624" s="5"/>
      <c r="AB624" s="5"/>
      <c r="AC624" s="5"/>
      <c r="AD624" s="5"/>
      <c r="AE624" s="6"/>
      <c r="AF624" s="5"/>
      <c r="AG624" s="7"/>
      <c r="AH624" s="6"/>
      <c r="AI624" s="8"/>
      <c r="AJ624" s="5"/>
      <c r="AK624" s="5"/>
      <c r="AL624" s="5"/>
      <c r="AM624" s="5"/>
      <c r="AN624" s="5"/>
      <c r="AO624" s="5"/>
      <c r="AP624" s="5"/>
      <c r="AQ624" s="5"/>
      <c r="AR624" s="5"/>
      <c r="AS624" s="5"/>
      <c r="AT624" s="5"/>
      <c r="AU624" s="9"/>
      <c r="AV624" s="1"/>
      <c r="AW624" s="1"/>
    </row>
    <row r="625">
      <c r="A625" s="1"/>
      <c r="B625" s="5"/>
      <c r="C625" s="2"/>
      <c r="D625" s="2"/>
      <c r="E625" s="3"/>
      <c r="F625" s="5"/>
      <c r="G625" s="5"/>
      <c r="H625" s="5"/>
      <c r="I625" s="5"/>
      <c r="J625" s="5"/>
      <c r="K625" s="5"/>
      <c r="L625" s="5"/>
      <c r="M625" s="1"/>
      <c r="N625" s="1"/>
      <c r="O625" s="1"/>
      <c r="P625" s="1"/>
      <c r="Q625" s="1"/>
      <c r="R625" s="1"/>
      <c r="S625" s="1"/>
      <c r="T625" s="1"/>
      <c r="U625" s="5"/>
      <c r="V625" s="5"/>
      <c r="W625" s="5"/>
      <c r="X625" s="5"/>
      <c r="Y625" s="5"/>
      <c r="Z625" s="5"/>
      <c r="AA625" s="5"/>
      <c r="AB625" s="5"/>
      <c r="AC625" s="5"/>
      <c r="AD625" s="5"/>
      <c r="AE625" s="6"/>
      <c r="AF625" s="5"/>
      <c r="AG625" s="7"/>
      <c r="AH625" s="6"/>
      <c r="AI625" s="8"/>
      <c r="AJ625" s="5"/>
      <c r="AK625" s="5"/>
      <c r="AL625" s="5"/>
      <c r="AM625" s="5"/>
      <c r="AN625" s="5"/>
      <c r="AO625" s="5"/>
      <c r="AP625" s="5"/>
      <c r="AQ625" s="5"/>
      <c r="AR625" s="5"/>
      <c r="AS625" s="5"/>
      <c r="AT625" s="5"/>
      <c r="AU625" s="9"/>
      <c r="AV625" s="1"/>
      <c r="AW625" s="1"/>
    </row>
    <row r="626">
      <c r="A626" s="1"/>
      <c r="B626" s="5"/>
      <c r="C626" s="2"/>
      <c r="D626" s="2"/>
      <c r="E626" s="3"/>
      <c r="F626" s="5"/>
      <c r="G626" s="5"/>
      <c r="H626" s="5"/>
      <c r="I626" s="5"/>
      <c r="J626" s="5"/>
      <c r="K626" s="5"/>
      <c r="L626" s="5"/>
      <c r="M626" s="1"/>
      <c r="N626" s="1"/>
      <c r="O626" s="1"/>
      <c r="P626" s="1"/>
      <c r="Q626" s="1"/>
      <c r="R626" s="1"/>
      <c r="S626" s="1"/>
      <c r="T626" s="1"/>
      <c r="U626" s="5"/>
      <c r="V626" s="5"/>
      <c r="W626" s="5"/>
      <c r="X626" s="5"/>
      <c r="Y626" s="5"/>
      <c r="Z626" s="5"/>
      <c r="AA626" s="5"/>
      <c r="AB626" s="5"/>
      <c r="AC626" s="5"/>
      <c r="AD626" s="5"/>
      <c r="AE626" s="6"/>
      <c r="AF626" s="5"/>
      <c r="AG626" s="7"/>
      <c r="AH626" s="6"/>
      <c r="AI626" s="8"/>
      <c r="AJ626" s="5"/>
      <c r="AK626" s="5"/>
      <c r="AL626" s="5"/>
      <c r="AM626" s="5"/>
      <c r="AN626" s="5"/>
      <c r="AO626" s="5"/>
      <c r="AP626" s="5"/>
      <c r="AQ626" s="5"/>
      <c r="AR626" s="5"/>
      <c r="AS626" s="5"/>
      <c r="AT626" s="5"/>
      <c r="AU626" s="9"/>
      <c r="AV626" s="1"/>
      <c r="AW626" s="1"/>
    </row>
    <row r="627">
      <c r="A627" s="1"/>
      <c r="B627" s="5"/>
      <c r="C627" s="2"/>
      <c r="D627" s="2"/>
      <c r="E627" s="3"/>
      <c r="F627" s="5"/>
      <c r="G627" s="5"/>
      <c r="H627" s="5"/>
      <c r="I627" s="5"/>
      <c r="J627" s="5"/>
      <c r="K627" s="5"/>
      <c r="L627" s="5"/>
      <c r="M627" s="1"/>
      <c r="N627" s="1"/>
      <c r="O627" s="1"/>
      <c r="P627" s="1"/>
      <c r="Q627" s="1"/>
      <c r="R627" s="1"/>
      <c r="S627" s="1"/>
      <c r="T627" s="1"/>
      <c r="U627" s="5"/>
      <c r="V627" s="5"/>
      <c r="W627" s="5"/>
      <c r="X627" s="5"/>
      <c r="Y627" s="5"/>
      <c r="Z627" s="5"/>
      <c r="AA627" s="5"/>
      <c r="AB627" s="5"/>
      <c r="AC627" s="5"/>
      <c r="AD627" s="5"/>
      <c r="AE627" s="6"/>
      <c r="AF627" s="5"/>
      <c r="AG627" s="7"/>
      <c r="AH627" s="6"/>
      <c r="AI627" s="8"/>
      <c r="AJ627" s="5"/>
      <c r="AK627" s="5"/>
      <c r="AL627" s="5"/>
      <c r="AM627" s="5"/>
      <c r="AN627" s="5"/>
      <c r="AO627" s="5"/>
      <c r="AP627" s="5"/>
      <c r="AQ627" s="5"/>
      <c r="AR627" s="5"/>
      <c r="AS627" s="5"/>
      <c r="AT627" s="5"/>
      <c r="AU627" s="9"/>
      <c r="AV627" s="1"/>
      <c r="AW627" s="1"/>
    </row>
    <row r="628">
      <c r="A628" s="1"/>
      <c r="B628" s="5"/>
      <c r="C628" s="2"/>
      <c r="D628" s="2"/>
      <c r="E628" s="3"/>
      <c r="F628" s="5"/>
      <c r="G628" s="5"/>
      <c r="H628" s="5"/>
      <c r="I628" s="5"/>
      <c r="J628" s="5"/>
      <c r="K628" s="5"/>
      <c r="L628" s="5"/>
      <c r="M628" s="1"/>
      <c r="N628" s="1"/>
      <c r="O628" s="1"/>
      <c r="P628" s="1"/>
      <c r="Q628" s="1"/>
      <c r="R628" s="1"/>
      <c r="S628" s="1"/>
      <c r="T628" s="1"/>
      <c r="U628" s="5"/>
      <c r="V628" s="5"/>
      <c r="W628" s="5"/>
      <c r="X628" s="5"/>
      <c r="Y628" s="5"/>
      <c r="Z628" s="5"/>
      <c r="AA628" s="5"/>
      <c r="AB628" s="5"/>
      <c r="AC628" s="5"/>
      <c r="AD628" s="5"/>
      <c r="AE628" s="6"/>
      <c r="AF628" s="5"/>
      <c r="AG628" s="7"/>
      <c r="AH628" s="6"/>
      <c r="AI628" s="8"/>
      <c r="AJ628" s="5"/>
      <c r="AK628" s="5"/>
      <c r="AL628" s="5"/>
      <c r="AM628" s="5"/>
      <c r="AN628" s="5"/>
      <c r="AO628" s="5"/>
      <c r="AP628" s="5"/>
      <c r="AQ628" s="5"/>
      <c r="AR628" s="5"/>
      <c r="AS628" s="5"/>
      <c r="AT628" s="5"/>
      <c r="AU628" s="9"/>
      <c r="AV628" s="1"/>
      <c r="AW628" s="1"/>
    </row>
    <row r="629">
      <c r="A629" s="1"/>
      <c r="B629" s="5"/>
      <c r="C629" s="2"/>
      <c r="D629" s="2"/>
      <c r="E629" s="3"/>
      <c r="F629" s="5"/>
      <c r="G629" s="5"/>
      <c r="H629" s="5"/>
      <c r="I629" s="5"/>
      <c r="J629" s="5"/>
      <c r="K629" s="5"/>
      <c r="L629" s="5"/>
      <c r="M629" s="1"/>
      <c r="N629" s="1"/>
      <c r="O629" s="1"/>
      <c r="P629" s="1"/>
      <c r="Q629" s="1"/>
      <c r="R629" s="1"/>
      <c r="S629" s="1"/>
      <c r="T629" s="1"/>
      <c r="U629" s="5"/>
      <c r="V629" s="5"/>
      <c r="W629" s="5"/>
      <c r="X629" s="5"/>
      <c r="Y629" s="5"/>
      <c r="Z629" s="5"/>
      <c r="AA629" s="5"/>
      <c r="AB629" s="5"/>
      <c r="AC629" s="5"/>
      <c r="AD629" s="5"/>
      <c r="AE629" s="6"/>
      <c r="AF629" s="5"/>
      <c r="AG629" s="7"/>
      <c r="AH629" s="6"/>
      <c r="AI629" s="8"/>
      <c r="AJ629" s="5"/>
      <c r="AK629" s="5"/>
      <c r="AL629" s="5"/>
      <c r="AM629" s="5"/>
      <c r="AN629" s="5"/>
      <c r="AO629" s="5"/>
      <c r="AP629" s="5"/>
      <c r="AQ629" s="5"/>
      <c r="AR629" s="5"/>
      <c r="AS629" s="5"/>
      <c r="AT629" s="5"/>
      <c r="AU629" s="9"/>
      <c r="AV629" s="1"/>
      <c r="AW629" s="1"/>
    </row>
    <row r="630">
      <c r="A630" s="1"/>
      <c r="B630" s="5"/>
      <c r="C630" s="2"/>
      <c r="D630" s="2"/>
      <c r="E630" s="3"/>
      <c r="F630" s="5"/>
      <c r="G630" s="5"/>
      <c r="H630" s="5"/>
      <c r="I630" s="5"/>
      <c r="J630" s="5"/>
      <c r="K630" s="5"/>
      <c r="L630" s="5"/>
      <c r="M630" s="1"/>
      <c r="N630" s="1"/>
      <c r="O630" s="1"/>
      <c r="P630" s="1"/>
      <c r="Q630" s="1"/>
      <c r="R630" s="1"/>
      <c r="S630" s="1"/>
      <c r="T630" s="1"/>
      <c r="U630" s="5"/>
      <c r="V630" s="5"/>
      <c r="W630" s="5"/>
      <c r="X630" s="5"/>
      <c r="Y630" s="5"/>
      <c r="Z630" s="5"/>
      <c r="AA630" s="5"/>
      <c r="AB630" s="5"/>
      <c r="AC630" s="5"/>
      <c r="AD630" s="5"/>
      <c r="AE630" s="6"/>
      <c r="AF630" s="5"/>
      <c r="AG630" s="7"/>
      <c r="AH630" s="6"/>
      <c r="AI630" s="8"/>
      <c r="AJ630" s="5"/>
      <c r="AK630" s="5"/>
      <c r="AL630" s="5"/>
      <c r="AM630" s="5"/>
      <c r="AN630" s="5"/>
      <c r="AO630" s="5"/>
      <c r="AP630" s="5"/>
      <c r="AQ630" s="5"/>
      <c r="AR630" s="5"/>
      <c r="AS630" s="5"/>
      <c r="AT630" s="5"/>
      <c r="AU630" s="9"/>
      <c r="AV630" s="1"/>
      <c r="AW630" s="1"/>
    </row>
    <row r="631">
      <c r="A631" s="1"/>
      <c r="B631" s="5"/>
      <c r="C631" s="2"/>
      <c r="D631" s="2"/>
      <c r="E631" s="3"/>
      <c r="F631" s="5"/>
      <c r="G631" s="5"/>
      <c r="H631" s="5"/>
      <c r="I631" s="5"/>
      <c r="J631" s="5"/>
      <c r="K631" s="5"/>
      <c r="L631" s="5"/>
      <c r="M631" s="1"/>
      <c r="N631" s="1"/>
      <c r="O631" s="1"/>
      <c r="P631" s="1"/>
      <c r="Q631" s="1"/>
      <c r="R631" s="1"/>
      <c r="S631" s="1"/>
      <c r="T631" s="1"/>
      <c r="U631" s="5"/>
      <c r="V631" s="5"/>
      <c r="W631" s="5"/>
      <c r="X631" s="5"/>
      <c r="Y631" s="5"/>
      <c r="Z631" s="5"/>
      <c r="AA631" s="5"/>
      <c r="AB631" s="5"/>
      <c r="AC631" s="5"/>
      <c r="AD631" s="5"/>
      <c r="AE631" s="6"/>
      <c r="AF631" s="5"/>
      <c r="AG631" s="7"/>
      <c r="AH631" s="6"/>
      <c r="AI631" s="8"/>
      <c r="AJ631" s="5"/>
      <c r="AK631" s="5"/>
      <c r="AL631" s="5"/>
      <c r="AM631" s="5"/>
      <c r="AN631" s="5"/>
      <c r="AO631" s="5"/>
      <c r="AP631" s="5"/>
      <c r="AQ631" s="5"/>
      <c r="AR631" s="5"/>
      <c r="AS631" s="5"/>
      <c r="AT631" s="5"/>
      <c r="AU631" s="9"/>
      <c r="AV631" s="1"/>
      <c r="AW631" s="1"/>
    </row>
    <row r="632">
      <c r="A632" s="1"/>
      <c r="B632" s="5"/>
      <c r="C632" s="2"/>
      <c r="D632" s="2"/>
      <c r="E632" s="3"/>
      <c r="F632" s="5"/>
      <c r="G632" s="5"/>
      <c r="H632" s="5"/>
      <c r="I632" s="5"/>
      <c r="J632" s="5"/>
      <c r="K632" s="5"/>
      <c r="L632" s="5"/>
      <c r="M632" s="1"/>
      <c r="N632" s="1"/>
      <c r="O632" s="1"/>
      <c r="P632" s="1"/>
      <c r="Q632" s="1"/>
      <c r="R632" s="1"/>
      <c r="S632" s="1"/>
      <c r="T632" s="1"/>
      <c r="U632" s="5"/>
      <c r="V632" s="5"/>
      <c r="W632" s="5"/>
      <c r="X632" s="5"/>
      <c r="Y632" s="5"/>
      <c r="Z632" s="5"/>
      <c r="AA632" s="5"/>
      <c r="AB632" s="5"/>
      <c r="AC632" s="5"/>
      <c r="AD632" s="5"/>
      <c r="AE632" s="6"/>
      <c r="AF632" s="5"/>
      <c r="AG632" s="7"/>
      <c r="AH632" s="6"/>
      <c r="AI632" s="8"/>
      <c r="AJ632" s="5"/>
      <c r="AK632" s="5"/>
      <c r="AL632" s="5"/>
      <c r="AM632" s="5"/>
      <c r="AN632" s="5"/>
      <c r="AO632" s="5"/>
      <c r="AP632" s="5"/>
      <c r="AQ632" s="5"/>
      <c r="AR632" s="5"/>
      <c r="AS632" s="5"/>
      <c r="AT632" s="5"/>
      <c r="AU632" s="9"/>
      <c r="AV632" s="1"/>
      <c r="AW632" s="1"/>
    </row>
    <row r="633">
      <c r="A633" s="1"/>
      <c r="B633" s="5"/>
      <c r="C633" s="2"/>
      <c r="D633" s="2"/>
      <c r="E633" s="3"/>
      <c r="F633" s="5"/>
      <c r="G633" s="5"/>
      <c r="H633" s="5"/>
      <c r="I633" s="5"/>
      <c r="J633" s="5"/>
      <c r="K633" s="5"/>
      <c r="L633" s="5"/>
      <c r="M633" s="1"/>
      <c r="N633" s="1"/>
      <c r="O633" s="1"/>
      <c r="P633" s="1"/>
      <c r="Q633" s="1"/>
      <c r="R633" s="1"/>
      <c r="S633" s="1"/>
      <c r="T633" s="1"/>
      <c r="U633" s="5"/>
      <c r="V633" s="5"/>
      <c r="W633" s="5"/>
      <c r="X633" s="5"/>
      <c r="Y633" s="5"/>
      <c r="Z633" s="5"/>
      <c r="AA633" s="5"/>
      <c r="AB633" s="5"/>
      <c r="AC633" s="5"/>
      <c r="AD633" s="5"/>
      <c r="AE633" s="6"/>
      <c r="AF633" s="5"/>
      <c r="AG633" s="7"/>
      <c r="AH633" s="6"/>
      <c r="AI633" s="8"/>
      <c r="AJ633" s="5"/>
      <c r="AK633" s="5"/>
      <c r="AL633" s="5"/>
      <c r="AM633" s="5"/>
      <c r="AN633" s="5"/>
      <c r="AO633" s="5"/>
      <c r="AP633" s="5"/>
      <c r="AQ633" s="5"/>
      <c r="AR633" s="5"/>
      <c r="AS633" s="5"/>
      <c r="AT633" s="5"/>
      <c r="AU633" s="9"/>
      <c r="AV633" s="1"/>
      <c r="AW633" s="1"/>
    </row>
    <row r="634">
      <c r="A634" s="1"/>
      <c r="B634" s="5"/>
      <c r="C634" s="2"/>
      <c r="D634" s="2"/>
      <c r="E634" s="3"/>
      <c r="F634" s="5"/>
      <c r="G634" s="5"/>
      <c r="H634" s="5"/>
      <c r="I634" s="5"/>
      <c r="J634" s="5"/>
      <c r="K634" s="5"/>
      <c r="L634" s="5"/>
      <c r="M634" s="1"/>
      <c r="N634" s="1"/>
      <c r="O634" s="1"/>
      <c r="P634" s="1"/>
      <c r="Q634" s="1"/>
      <c r="R634" s="1"/>
      <c r="S634" s="1"/>
      <c r="T634" s="1"/>
      <c r="U634" s="5"/>
      <c r="V634" s="5"/>
      <c r="W634" s="5"/>
      <c r="X634" s="5"/>
      <c r="Y634" s="5"/>
      <c r="Z634" s="5"/>
      <c r="AA634" s="5"/>
      <c r="AB634" s="5"/>
      <c r="AC634" s="5"/>
      <c r="AD634" s="5"/>
      <c r="AE634" s="6"/>
      <c r="AF634" s="5"/>
      <c r="AG634" s="7"/>
      <c r="AH634" s="6"/>
      <c r="AI634" s="8"/>
      <c r="AJ634" s="5"/>
      <c r="AK634" s="5"/>
      <c r="AL634" s="5"/>
      <c r="AM634" s="5"/>
      <c r="AN634" s="5"/>
      <c r="AO634" s="5"/>
      <c r="AP634" s="5"/>
      <c r="AQ634" s="5"/>
      <c r="AR634" s="5"/>
      <c r="AS634" s="5"/>
      <c r="AT634" s="5"/>
      <c r="AU634" s="9"/>
      <c r="AV634" s="1"/>
      <c r="AW634" s="1"/>
    </row>
    <row r="635">
      <c r="A635" s="1"/>
      <c r="B635" s="5"/>
      <c r="C635" s="2"/>
      <c r="D635" s="2"/>
      <c r="E635" s="3"/>
      <c r="F635" s="5"/>
      <c r="G635" s="5"/>
      <c r="H635" s="5"/>
      <c r="I635" s="5"/>
      <c r="J635" s="5"/>
      <c r="K635" s="5"/>
      <c r="L635" s="5"/>
      <c r="M635" s="1"/>
      <c r="N635" s="1"/>
      <c r="O635" s="1"/>
      <c r="P635" s="1"/>
      <c r="Q635" s="1"/>
      <c r="R635" s="1"/>
      <c r="S635" s="1"/>
      <c r="T635" s="1"/>
      <c r="U635" s="5"/>
      <c r="V635" s="5"/>
      <c r="W635" s="5"/>
      <c r="X635" s="5"/>
      <c r="Y635" s="5"/>
      <c r="Z635" s="5"/>
      <c r="AA635" s="5"/>
      <c r="AB635" s="5"/>
      <c r="AC635" s="5"/>
      <c r="AD635" s="5"/>
      <c r="AE635" s="6"/>
      <c r="AF635" s="5"/>
      <c r="AG635" s="7"/>
      <c r="AH635" s="6"/>
      <c r="AI635" s="8"/>
      <c r="AJ635" s="5"/>
      <c r="AK635" s="5"/>
      <c r="AL635" s="5"/>
      <c r="AM635" s="5"/>
      <c r="AN635" s="5"/>
      <c r="AO635" s="5"/>
      <c r="AP635" s="5"/>
      <c r="AQ635" s="5"/>
      <c r="AR635" s="5"/>
      <c r="AS635" s="5"/>
      <c r="AT635" s="5"/>
      <c r="AU635" s="9"/>
      <c r="AV635" s="1"/>
      <c r="AW635" s="1"/>
    </row>
    <row r="636">
      <c r="A636" s="1"/>
      <c r="B636" s="5"/>
      <c r="C636" s="2"/>
      <c r="D636" s="2"/>
      <c r="E636" s="3"/>
      <c r="F636" s="5"/>
      <c r="G636" s="5"/>
      <c r="H636" s="5"/>
      <c r="I636" s="5"/>
      <c r="J636" s="5"/>
      <c r="K636" s="5"/>
      <c r="L636" s="5"/>
      <c r="M636" s="1"/>
      <c r="N636" s="1"/>
      <c r="O636" s="1"/>
      <c r="P636" s="1"/>
      <c r="Q636" s="1"/>
      <c r="R636" s="1"/>
      <c r="S636" s="1"/>
      <c r="T636" s="1"/>
      <c r="U636" s="5"/>
      <c r="V636" s="5"/>
      <c r="W636" s="5"/>
      <c r="X636" s="5"/>
      <c r="Y636" s="5"/>
      <c r="Z636" s="5"/>
      <c r="AA636" s="5"/>
      <c r="AB636" s="5"/>
      <c r="AC636" s="5"/>
      <c r="AD636" s="5"/>
      <c r="AE636" s="6"/>
      <c r="AF636" s="5"/>
      <c r="AG636" s="7"/>
      <c r="AH636" s="6"/>
      <c r="AI636" s="8"/>
      <c r="AJ636" s="5"/>
      <c r="AK636" s="5"/>
      <c r="AL636" s="5"/>
      <c r="AM636" s="5"/>
      <c r="AN636" s="5"/>
      <c r="AO636" s="5"/>
      <c r="AP636" s="5"/>
      <c r="AQ636" s="5"/>
      <c r="AR636" s="5"/>
      <c r="AS636" s="5"/>
      <c r="AT636" s="5"/>
      <c r="AU636" s="9"/>
      <c r="AV636" s="1"/>
      <c r="AW636" s="1"/>
    </row>
    <row r="637">
      <c r="A637" s="1"/>
      <c r="B637" s="5"/>
      <c r="C637" s="2"/>
      <c r="D637" s="2"/>
      <c r="E637" s="3"/>
      <c r="F637" s="5"/>
      <c r="G637" s="5"/>
      <c r="H637" s="5"/>
      <c r="I637" s="5"/>
      <c r="J637" s="5"/>
      <c r="K637" s="5"/>
      <c r="L637" s="5"/>
      <c r="M637" s="1"/>
      <c r="N637" s="1"/>
      <c r="O637" s="1"/>
      <c r="P637" s="1"/>
      <c r="Q637" s="1"/>
      <c r="R637" s="1"/>
      <c r="S637" s="1"/>
      <c r="T637" s="1"/>
      <c r="U637" s="5"/>
      <c r="V637" s="5"/>
      <c r="W637" s="5"/>
      <c r="X637" s="5"/>
      <c r="Y637" s="5"/>
      <c r="Z637" s="5"/>
      <c r="AA637" s="5"/>
      <c r="AB637" s="5"/>
      <c r="AC637" s="5"/>
      <c r="AD637" s="5"/>
      <c r="AE637" s="6"/>
      <c r="AF637" s="5"/>
      <c r="AG637" s="7"/>
      <c r="AH637" s="6"/>
      <c r="AI637" s="8"/>
      <c r="AJ637" s="5"/>
      <c r="AK637" s="5"/>
      <c r="AL637" s="5"/>
      <c r="AM637" s="5"/>
      <c r="AN637" s="5"/>
      <c r="AO637" s="5"/>
      <c r="AP637" s="5"/>
      <c r="AQ637" s="5"/>
      <c r="AR637" s="5"/>
      <c r="AS637" s="5"/>
      <c r="AT637" s="5"/>
      <c r="AU637" s="9"/>
      <c r="AV637" s="1"/>
      <c r="AW637" s="1"/>
    </row>
    <row r="638">
      <c r="A638" s="1"/>
      <c r="B638" s="5"/>
      <c r="C638" s="2"/>
      <c r="D638" s="2"/>
      <c r="E638" s="3"/>
      <c r="F638" s="5"/>
      <c r="G638" s="5"/>
      <c r="H638" s="5"/>
      <c r="I638" s="5"/>
      <c r="J638" s="5"/>
      <c r="K638" s="5"/>
      <c r="L638" s="5"/>
      <c r="M638" s="1"/>
      <c r="N638" s="1"/>
      <c r="O638" s="1"/>
      <c r="P638" s="1"/>
      <c r="Q638" s="1"/>
      <c r="R638" s="1"/>
      <c r="S638" s="1"/>
      <c r="T638" s="1"/>
      <c r="U638" s="5"/>
      <c r="V638" s="5"/>
      <c r="W638" s="5"/>
      <c r="X638" s="5"/>
      <c r="Y638" s="5"/>
      <c r="Z638" s="5"/>
      <c r="AA638" s="5"/>
      <c r="AB638" s="5"/>
      <c r="AC638" s="5"/>
      <c r="AD638" s="5"/>
      <c r="AE638" s="6"/>
      <c r="AF638" s="5"/>
      <c r="AG638" s="7"/>
      <c r="AH638" s="6"/>
      <c r="AI638" s="8"/>
      <c r="AJ638" s="5"/>
      <c r="AK638" s="5"/>
      <c r="AL638" s="5"/>
      <c r="AM638" s="5"/>
      <c r="AN638" s="5"/>
      <c r="AO638" s="5"/>
      <c r="AP638" s="5"/>
      <c r="AQ638" s="5"/>
      <c r="AR638" s="5"/>
      <c r="AS638" s="5"/>
      <c r="AT638" s="5"/>
      <c r="AU638" s="9"/>
      <c r="AV638" s="1"/>
      <c r="AW638" s="1"/>
    </row>
    <row r="639">
      <c r="A639" s="1"/>
      <c r="B639" s="5"/>
      <c r="C639" s="2"/>
      <c r="D639" s="2"/>
      <c r="E639" s="3"/>
      <c r="F639" s="5"/>
      <c r="G639" s="5"/>
      <c r="H639" s="5"/>
      <c r="I639" s="5"/>
      <c r="J639" s="5"/>
      <c r="K639" s="5"/>
      <c r="L639" s="5"/>
      <c r="M639" s="1"/>
      <c r="N639" s="1"/>
      <c r="O639" s="1"/>
      <c r="P639" s="1"/>
      <c r="Q639" s="1"/>
      <c r="R639" s="1"/>
      <c r="S639" s="1"/>
      <c r="T639" s="1"/>
      <c r="U639" s="5"/>
      <c r="V639" s="5"/>
      <c r="W639" s="5"/>
      <c r="X639" s="5"/>
      <c r="Y639" s="5"/>
      <c r="Z639" s="5"/>
      <c r="AA639" s="5"/>
      <c r="AB639" s="5"/>
      <c r="AC639" s="5"/>
      <c r="AD639" s="5"/>
      <c r="AE639" s="6"/>
      <c r="AF639" s="5"/>
      <c r="AG639" s="7"/>
      <c r="AH639" s="6"/>
      <c r="AI639" s="8"/>
      <c r="AJ639" s="5"/>
      <c r="AK639" s="5"/>
      <c r="AL639" s="5"/>
      <c r="AM639" s="5"/>
      <c r="AN639" s="5"/>
      <c r="AO639" s="5"/>
      <c r="AP639" s="5"/>
      <c r="AQ639" s="5"/>
      <c r="AR639" s="5"/>
      <c r="AS639" s="5"/>
      <c r="AT639" s="5"/>
      <c r="AU639" s="9"/>
      <c r="AV639" s="1"/>
      <c r="AW639" s="1"/>
    </row>
    <row r="640">
      <c r="A640" s="1"/>
      <c r="B640" s="5"/>
      <c r="C640" s="2"/>
      <c r="D640" s="2"/>
      <c r="E640" s="3"/>
      <c r="F640" s="5"/>
      <c r="G640" s="5"/>
      <c r="H640" s="5"/>
      <c r="I640" s="5"/>
      <c r="J640" s="5"/>
      <c r="K640" s="5"/>
      <c r="L640" s="5"/>
      <c r="M640" s="1"/>
      <c r="N640" s="1"/>
      <c r="O640" s="1"/>
      <c r="P640" s="1"/>
      <c r="Q640" s="1"/>
      <c r="R640" s="1"/>
      <c r="S640" s="1"/>
      <c r="T640" s="1"/>
      <c r="U640" s="5"/>
      <c r="V640" s="5"/>
      <c r="W640" s="5"/>
      <c r="X640" s="5"/>
      <c r="Y640" s="5"/>
      <c r="Z640" s="5"/>
      <c r="AA640" s="5"/>
      <c r="AB640" s="5"/>
      <c r="AC640" s="5"/>
      <c r="AD640" s="5"/>
      <c r="AE640" s="6"/>
      <c r="AF640" s="5"/>
      <c r="AG640" s="7"/>
      <c r="AH640" s="6"/>
      <c r="AI640" s="8"/>
      <c r="AJ640" s="5"/>
      <c r="AK640" s="5"/>
      <c r="AL640" s="5"/>
      <c r="AM640" s="5"/>
      <c r="AN640" s="5"/>
      <c r="AO640" s="5"/>
      <c r="AP640" s="5"/>
      <c r="AQ640" s="5"/>
      <c r="AR640" s="5"/>
      <c r="AS640" s="5"/>
      <c r="AT640" s="5"/>
      <c r="AU640" s="9"/>
      <c r="AV640" s="1"/>
      <c r="AW640" s="1"/>
    </row>
    <row r="641">
      <c r="A641" s="1"/>
      <c r="B641" s="5"/>
      <c r="C641" s="2"/>
      <c r="D641" s="2"/>
      <c r="E641" s="3"/>
      <c r="F641" s="5"/>
      <c r="G641" s="5"/>
      <c r="H641" s="5"/>
      <c r="I641" s="5"/>
      <c r="J641" s="5"/>
      <c r="K641" s="5"/>
      <c r="L641" s="5"/>
      <c r="M641" s="1"/>
      <c r="N641" s="1"/>
      <c r="O641" s="1"/>
      <c r="P641" s="1"/>
      <c r="Q641" s="1"/>
      <c r="R641" s="1"/>
      <c r="S641" s="1"/>
      <c r="T641" s="1"/>
      <c r="U641" s="5"/>
      <c r="V641" s="5"/>
      <c r="W641" s="5"/>
      <c r="X641" s="5"/>
      <c r="Y641" s="5"/>
      <c r="Z641" s="5"/>
      <c r="AA641" s="5"/>
      <c r="AB641" s="5"/>
      <c r="AC641" s="5"/>
      <c r="AD641" s="5"/>
      <c r="AE641" s="6"/>
      <c r="AF641" s="5"/>
      <c r="AG641" s="7"/>
      <c r="AH641" s="6"/>
      <c r="AI641" s="8"/>
      <c r="AJ641" s="5"/>
      <c r="AK641" s="5"/>
      <c r="AL641" s="5"/>
      <c r="AM641" s="5"/>
      <c r="AN641" s="5"/>
      <c r="AO641" s="5"/>
      <c r="AP641" s="5"/>
      <c r="AQ641" s="5"/>
      <c r="AR641" s="5"/>
      <c r="AS641" s="5"/>
      <c r="AT641" s="5"/>
      <c r="AU641" s="9"/>
      <c r="AV641" s="1"/>
      <c r="AW641" s="1"/>
    </row>
    <row r="642">
      <c r="A642" s="1"/>
      <c r="B642" s="5"/>
      <c r="C642" s="2"/>
      <c r="D642" s="2"/>
      <c r="E642" s="3"/>
      <c r="F642" s="5"/>
      <c r="G642" s="5"/>
      <c r="H642" s="5"/>
      <c r="I642" s="5"/>
      <c r="J642" s="5"/>
      <c r="K642" s="5"/>
      <c r="L642" s="5"/>
      <c r="M642" s="1"/>
      <c r="N642" s="1"/>
      <c r="O642" s="1"/>
      <c r="P642" s="1"/>
      <c r="Q642" s="1"/>
      <c r="R642" s="1"/>
      <c r="S642" s="1"/>
      <c r="T642" s="1"/>
      <c r="U642" s="5"/>
      <c r="V642" s="5"/>
      <c r="W642" s="5"/>
      <c r="X642" s="5"/>
      <c r="Y642" s="5"/>
      <c r="Z642" s="5"/>
      <c r="AA642" s="5"/>
      <c r="AB642" s="5"/>
      <c r="AC642" s="5"/>
      <c r="AD642" s="5"/>
      <c r="AE642" s="6"/>
      <c r="AF642" s="5"/>
      <c r="AG642" s="7"/>
      <c r="AH642" s="6"/>
      <c r="AI642" s="8"/>
      <c r="AJ642" s="5"/>
      <c r="AK642" s="5"/>
      <c r="AL642" s="5"/>
      <c r="AM642" s="5"/>
      <c r="AN642" s="5"/>
      <c r="AO642" s="5"/>
      <c r="AP642" s="5"/>
      <c r="AQ642" s="5"/>
      <c r="AR642" s="5"/>
      <c r="AS642" s="5"/>
      <c r="AT642" s="5"/>
      <c r="AU642" s="9"/>
      <c r="AV642" s="1"/>
      <c r="AW642" s="1"/>
    </row>
    <row r="643">
      <c r="A643" s="1"/>
      <c r="B643" s="5"/>
      <c r="C643" s="2"/>
      <c r="D643" s="2"/>
      <c r="E643" s="3"/>
      <c r="F643" s="5"/>
      <c r="G643" s="5"/>
      <c r="H643" s="5"/>
      <c r="I643" s="5"/>
      <c r="J643" s="5"/>
      <c r="K643" s="5"/>
      <c r="L643" s="5"/>
      <c r="M643" s="1"/>
      <c r="N643" s="1"/>
      <c r="O643" s="1"/>
      <c r="P643" s="1"/>
      <c r="Q643" s="1"/>
      <c r="R643" s="1"/>
      <c r="S643" s="1"/>
      <c r="T643" s="1"/>
      <c r="U643" s="5"/>
      <c r="V643" s="5"/>
      <c r="W643" s="5"/>
      <c r="X643" s="5"/>
      <c r="Y643" s="5"/>
      <c r="Z643" s="5"/>
      <c r="AA643" s="5"/>
      <c r="AB643" s="5"/>
      <c r="AC643" s="5"/>
      <c r="AD643" s="5"/>
      <c r="AE643" s="6"/>
      <c r="AF643" s="5"/>
      <c r="AG643" s="7"/>
      <c r="AH643" s="6"/>
      <c r="AI643" s="8"/>
      <c r="AJ643" s="5"/>
      <c r="AK643" s="5"/>
      <c r="AL643" s="5"/>
      <c r="AM643" s="5"/>
      <c r="AN643" s="5"/>
      <c r="AO643" s="5"/>
      <c r="AP643" s="5"/>
      <c r="AQ643" s="5"/>
      <c r="AR643" s="5"/>
      <c r="AS643" s="5"/>
      <c r="AT643" s="5"/>
      <c r="AU643" s="9"/>
      <c r="AV643" s="1"/>
      <c r="AW643" s="1"/>
    </row>
    <row r="644">
      <c r="A644" s="1"/>
      <c r="B644" s="5"/>
      <c r="C644" s="2"/>
      <c r="D644" s="2"/>
      <c r="E644" s="3"/>
      <c r="F644" s="5"/>
      <c r="G644" s="5"/>
      <c r="H644" s="5"/>
      <c r="I644" s="5"/>
      <c r="J644" s="5"/>
      <c r="K644" s="5"/>
      <c r="L644" s="5"/>
      <c r="M644" s="1"/>
      <c r="N644" s="1"/>
      <c r="O644" s="1"/>
      <c r="P644" s="1"/>
      <c r="Q644" s="1"/>
      <c r="R644" s="1"/>
      <c r="S644" s="1"/>
      <c r="T644" s="1"/>
      <c r="U644" s="5"/>
      <c r="V644" s="5"/>
      <c r="W644" s="5"/>
      <c r="X644" s="5"/>
      <c r="Y644" s="5"/>
      <c r="Z644" s="5"/>
      <c r="AA644" s="5"/>
      <c r="AB644" s="5"/>
      <c r="AC644" s="5"/>
      <c r="AD644" s="5"/>
      <c r="AE644" s="6"/>
      <c r="AF644" s="5"/>
      <c r="AG644" s="7"/>
      <c r="AH644" s="6"/>
      <c r="AI644" s="8"/>
      <c r="AJ644" s="5"/>
      <c r="AK644" s="5"/>
      <c r="AL644" s="5"/>
      <c r="AM644" s="5"/>
      <c r="AN644" s="5"/>
      <c r="AO644" s="5"/>
      <c r="AP644" s="5"/>
      <c r="AQ644" s="5"/>
      <c r="AR644" s="5"/>
      <c r="AS644" s="5"/>
      <c r="AT644" s="5"/>
      <c r="AU644" s="9"/>
      <c r="AV644" s="1"/>
      <c r="AW644" s="1"/>
    </row>
    <row r="645">
      <c r="A645" s="1"/>
      <c r="B645" s="5"/>
      <c r="C645" s="2"/>
      <c r="D645" s="2"/>
      <c r="E645" s="3"/>
      <c r="F645" s="5"/>
      <c r="G645" s="5"/>
      <c r="H645" s="5"/>
      <c r="I645" s="5"/>
      <c r="J645" s="5"/>
      <c r="K645" s="5"/>
      <c r="L645" s="5"/>
      <c r="M645" s="1"/>
      <c r="N645" s="1"/>
      <c r="O645" s="1"/>
      <c r="P645" s="1"/>
      <c r="Q645" s="1"/>
      <c r="R645" s="1"/>
      <c r="S645" s="1"/>
      <c r="T645" s="1"/>
      <c r="U645" s="5"/>
      <c r="V645" s="5"/>
      <c r="W645" s="5"/>
      <c r="X645" s="5"/>
      <c r="Y645" s="5"/>
      <c r="Z645" s="5"/>
      <c r="AA645" s="5"/>
      <c r="AB645" s="5"/>
      <c r="AC645" s="5"/>
      <c r="AD645" s="5"/>
      <c r="AE645" s="6"/>
      <c r="AF645" s="5"/>
      <c r="AG645" s="7"/>
      <c r="AH645" s="6"/>
      <c r="AI645" s="8"/>
      <c r="AJ645" s="5"/>
      <c r="AK645" s="5"/>
      <c r="AL645" s="5"/>
      <c r="AM645" s="5"/>
      <c r="AN645" s="5"/>
      <c r="AO645" s="5"/>
      <c r="AP645" s="5"/>
      <c r="AQ645" s="5"/>
      <c r="AR645" s="5"/>
      <c r="AS645" s="5"/>
      <c r="AT645" s="5"/>
      <c r="AU645" s="9"/>
      <c r="AV645" s="1"/>
      <c r="AW645" s="1"/>
    </row>
    <row r="646">
      <c r="A646" s="1"/>
      <c r="B646" s="5"/>
      <c r="C646" s="2"/>
      <c r="D646" s="2"/>
      <c r="E646" s="3"/>
      <c r="F646" s="5"/>
      <c r="G646" s="5"/>
      <c r="H646" s="5"/>
      <c r="I646" s="5"/>
      <c r="J646" s="5"/>
      <c r="K646" s="5"/>
      <c r="L646" s="5"/>
      <c r="M646" s="1"/>
      <c r="N646" s="1"/>
      <c r="O646" s="1"/>
      <c r="P646" s="1"/>
      <c r="Q646" s="1"/>
      <c r="R646" s="1"/>
      <c r="S646" s="1"/>
      <c r="T646" s="1"/>
      <c r="U646" s="5"/>
      <c r="V646" s="5"/>
      <c r="W646" s="5"/>
      <c r="X646" s="5"/>
      <c r="Y646" s="5"/>
      <c r="Z646" s="5"/>
      <c r="AA646" s="5"/>
      <c r="AB646" s="5"/>
      <c r="AC646" s="5"/>
      <c r="AD646" s="5"/>
      <c r="AE646" s="6"/>
      <c r="AF646" s="5"/>
      <c r="AG646" s="7"/>
      <c r="AH646" s="6"/>
      <c r="AI646" s="8"/>
      <c r="AJ646" s="5"/>
      <c r="AK646" s="5"/>
      <c r="AL646" s="5"/>
      <c r="AM646" s="5"/>
      <c r="AN646" s="5"/>
      <c r="AO646" s="5"/>
      <c r="AP646" s="5"/>
      <c r="AQ646" s="5"/>
      <c r="AR646" s="5"/>
      <c r="AS646" s="5"/>
      <c r="AT646" s="5"/>
      <c r="AU646" s="9"/>
      <c r="AV646" s="1"/>
      <c r="AW646" s="1"/>
    </row>
    <row r="647">
      <c r="A647" s="1"/>
      <c r="B647" s="5"/>
      <c r="C647" s="2"/>
      <c r="D647" s="2"/>
      <c r="E647" s="3"/>
      <c r="F647" s="5"/>
      <c r="G647" s="5"/>
      <c r="H647" s="5"/>
      <c r="I647" s="5"/>
      <c r="J647" s="5"/>
      <c r="K647" s="5"/>
      <c r="L647" s="5"/>
      <c r="M647" s="1"/>
      <c r="N647" s="1"/>
      <c r="O647" s="1"/>
      <c r="P647" s="1"/>
      <c r="Q647" s="1"/>
      <c r="R647" s="1"/>
      <c r="S647" s="1"/>
      <c r="T647" s="1"/>
      <c r="U647" s="5"/>
      <c r="V647" s="5"/>
      <c r="W647" s="5"/>
      <c r="X647" s="5"/>
      <c r="Y647" s="5"/>
      <c r="Z647" s="5"/>
      <c r="AA647" s="5"/>
      <c r="AB647" s="5"/>
      <c r="AC647" s="5"/>
      <c r="AD647" s="5"/>
      <c r="AE647" s="6"/>
      <c r="AF647" s="5"/>
      <c r="AG647" s="7"/>
      <c r="AH647" s="6"/>
      <c r="AI647" s="8"/>
      <c r="AJ647" s="5"/>
      <c r="AK647" s="5"/>
      <c r="AL647" s="5"/>
      <c r="AM647" s="5"/>
      <c r="AN647" s="5"/>
      <c r="AO647" s="5"/>
      <c r="AP647" s="5"/>
      <c r="AQ647" s="5"/>
      <c r="AR647" s="5"/>
      <c r="AS647" s="5"/>
      <c r="AT647" s="5"/>
      <c r="AU647" s="9"/>
      <c r="AV647" s="1"/>
      <c r="AW647" s="1"/>
    </row>
    <row r="648">
      <c r="A648" s="1"/>
      <c r="B648" s="5"/>
      <c r="C648" s="2"/>
      <c r="D648" s="2"/>
      <c r="E648" s="3"/>
      <c r="F648" s="5"/>
      <c r="G648" s="5"/>
      <c r="H648" s="5"/>
      <c r="I648" s="5"/>
      <c r="J648" s="5"/>
      <c r="K648" s="5"/>
      <c r="L648" s="5"/>
      <c r="M648" s="1"/>
      <c r="N648" s="1"/>
      <c r="O648" s="1"/>
      <c r="P648" s="1"/>
      <c r="Q648" s="1"/>
      <c r="R648" s="1"/>
      <c r="S648" s="1"/>
      <c r="T648" s="1"/>
      <c r="U648" s="5"/>
      <c r="V648" s="5"/>
      <c r="W648" s="5"/>
      <c r="X648" s="5"/>
      <c r="Y648" s="5"/>
      <c r="Z648" s="5"/>
      <c r="AA648" s="5"/>
      <c r="AB648" s="5"/>
      <c r="AC648" s="5"/>
      <c r="AD648" s="5"/>
      <c r="AE648" s="6"/>
      <c r="AF648" s="5"/>
      <c r="AG648" s="7"/>
      <c r="AH648" s="6"/>
      <c r="AI648" s="8"/>
      <c r="AJ648" s="5"/>
      <c r="AK648" s="5"/>
      <c r="AL648" s="5"/>
      <c r="AM648" s="5"/>
      <c r="AN648" s="5"/>
      <c r="AO648" s="5"/>
      <c r="AP648" s="5"/>
      <c r="AQ648" s="5"/>
      <c r="AR648" s="5"/>
      <c r="AS648" s="5"/>
      <c r="AT648" s="5"/>
      <c r="AU648" s="9"/>
      <c r="AV648" s="1"/>
      <c r="AW648" s="1"/>
    </row>
    <row r="649">
      <c r="A649" s="1"/>
      <c r="B649" s="5"/>
      <c r="C649" s="2"/>
      <c r="D649" s="2"/>
      <c r="E649" s="3"/>
      <c r="F649" s="5"/>
      <c r="G649" s="5"/>
      <c r="H649" s="5"/>
      <c r="I649" s="5"/>
      <c r="J649" s="5"/>
      <c r="K649" s="5"/>
      <c r="L649" s="5"/>
      <c r="M649" s="1"/>
      <c r="N649" s="1"/>
      <c r="O649" s="1"/>
      <c r="P649" s="1"/>
      <c r="Q649" s="1"/>
      <c r="R649" s="1"/>
      <c r="S649" s="1"/>
      <c r="T649" s="1"/>
      <c r="U649" s="5"/>
      <c r="V649" s="5"/>
      <c r="W649" s="5"/>
      <c r="X649" s="5"/>
      <c r="Y649" s="5"/>
      <c r="Z649" s="5"/>
      <c r="AA649" s="5"/>
      <c r="AB649" s="5"/>
      <c r="AC649" s="5"/>
      <c r="AD649" s="5"/>
      <c r="AE649" s="6"/>
      <c r="AF649" s="5"/>
      <c r="AG649" s="7"/>
      <c r="AH649" s="6"/>
      <c r="AI649" s="8"/>
      <c r="AJ649" s="5"/>
      <c r="AK649" s="5"/>
      <c r="AL649" s="5"/>
      <c r="AM649" s="5"/>
      <c r="AN649" s="5"/>
      <c r="AO649" s="5"/>
      <c r="AP649" s="5"/>
      <c r="AQ649" s="5"/>
      <c r="AR649" s="5"/>
      <c r="AS649" s="5"/>
      <c r="AT649" s="5"/>
      <c r="AU649" s="9"/>
      <c r="AV649" s="1"/>
      <c r="AW649" s="1"/>
    </row>
    <row r="650">
      <c r="A650" s="1"/>
      <c r="B650" s="5"/>
      <c r="C650" s="2"/>
      <c r="D650" s="2"/>
      <c r="E650" s="3"/>
      <c r="F650" s="5"/>
      <c r="G650" s="5"/>
      <c r="H650" s="5"/>
      <c r="I650" s="5"/>
      <c r="J650" s="5"/>
      <c r="K650" s="5"/>
      <c r="L650" s="5"/>
      <c r="M650" s="1"/>
      <c r="N650" s="1"/>
      <c r="O650" s="1"/>
      <c r="P650" s="1"/>
      <c r="Q650" s="1"/>
      <c r="R650" s="1"/>
      <c r="S650" s="1"/>
      <c r="T650" s="1"/>
      <c r="U650" s="5"/>
      <c r="V650" s="5"/>
      <c r="W650" s="5"/>
      <c r="X650" s="5"/>
      <c r="Y650" s="5"/>
      <c r="Z650" s="5"/>
      <c r="AA650" s="5"/>
      <c r="AB650" s="5"/>
      <c r="AC650" s="5"/>
      <c r="AD650" s="5"/>
      <c r="AE650" s="6"/>
      <c r="AF650" s="5"/>
      <c r="AG650" s="7"/>
      <c r="AH650" s="6"/>
      <c r="AI650" s="8"/>
      <c r="AJ650" s="5"/>
      <c r="AK650" s="5"/>
      <c r="AL650" s="5"/>
      <c r="AM650" s="5"/>
      <c r="AN650" s="5"/>
      <c r="AO650" s="5"/>
      <c r="AP650" s="5"/>
      <c r="AQ650" s="5"/>
      <c r="AR650" s="5"/>
      <c r="AS650" s="5"/>
      <c r="AT650" s="5"/>
      <c r="AU650" s="9"/>
      <c r="AV650" s="1"/>
      <c r="AW650" s="1"/>
    </row>
    <row r="651">
      <c r="A651" s="1"/>
      <c r="B651" s="5"/>
      <c r="C651" s="2"/>
      <c r="D651" s="2"/>
      <c r="E651" s="3"/>
      <c r="F651" s="5"/>
      <c r="G651" s="5"/>
      <c r="H651" s="5"/>
      <c r="I651" s="5"/>
      <c r="J651" s="5"/>
      <c r="K651" s="5"/>
      <c r="L651" s="5"/>
      <c r="M651" s="1"/>
      <c r="N651" s="1"/>
      <c r="O651" s="1"/>
      <c r="P651" s="1"/>
      <c r="Q651" s="1"/>
      <c r="R651" s="1"/>
      <c r="S651" s="1"/>
      <c r="T651" s="1"/>
      <c r="U651" s="5"/>
      <c r="V651" s="5"/>
      <c r="W651" s="5"/>
      <c r="X651" s="5"/>
      <c r="Y651" s="5"/>
      <c r="Z651" s="5"/>
      <c r="AA651" s="5"/>
      <c r="AB651" s="5"/>
      <c r="AC651" s="5"/>
      <c r="AD651" s="5"/>
      <c r="AE651" s="6"/>
      <c r="AF651" s="5"/>
      <c r="AG651" s="7"/>
      <c r="AH651" s="6"/>
      <c r="AI651" s="8"/>
      <c r="AJ651" s="5"/>
      <c r="AK651" s="5"/>
      <c r="AL651" s="5"/>
      <c r="AM651" s="5"/>
      <c r="AN651" s="5"/>
      <c r="AO651" s="5"/>
      <c r="AP651" s="5"/>
      <c r="AQ651" s="5"/>
      <c r="AR651" s="5"/>
      <c r="AS651" s="5"/>
      <c r="AT651" s="5"/>
      <c r="AU651" s="9"/>
      <c r="AV651" s="1"/>
      <c r="AW651" s="1"/>
    </row>
    <row r="652">
      <c r="A652" s="1"/>
      <c r="B652" s="5"/>
      <c r="C652" s="2"/>
      <c r="D652" s="2"/>
      <c r="E652" s="3"/>
      <c r="F652" s="5"/>
      <c r="G652" s="5"/>
      <c r="H652" s="5"/>
      <c r="I652" s="5"/>
      <c r="J652" s="5"/>
      <c r="K652" s="5"/>
      <c r="L652" s="5"/>
      <c r="M652" s="1"/>
      <c r="N652" s="1"/>
      <c r="O652" s="1"/>
      <c r="P652" s="1"/>
      <c r="Q652" s="1"/>
      <c r="R652" s="1"/>
      <c r="S652" s="1"/>
      <c r="T652" s="1"/>
      <c r="U652" s="5"/>
      <c r="V652" s="5"/>
      <c r="W652" s="5"/>
      <c r="X652" s="5"/>
      <c r="Y652" s="5"/>
      <c r="Z652" s="5"/>
      <c r="AA652" s="5"/>
      <c r="AB652" s="5"/>
      <c r="AC652" s="5"/>
      <c r="AD652" s="5"/>
      <c r="AE652" s="6"/>
      <c r="AF652" s="5"/>
      <c r="AG652" s="7"/>
      <c r="AH652" s="6"/>
      <c r="AI652" s="8"/>
      <c r="AJ652" s="5"/>
      <c r="AK652" s="5"/>
      <c r="AL652" s="5"/>
      <c r="AM652" s="5"/>
      <c r="AN652" s="5"/>
      <c r="AO652" s="5"/>
      <c r="AP652" s="5"/>
      <c r="AQ652" s="5"/>
      <c r="AR652" s="5"/>
      <c r="AS652" s="5"/>
      <c r="AT652" s="5"/>
      <c r="AU652" s="9"/>
      <c r="AV652" s="1"/>
      <c r="AW652" s="1"/>
    </row>
    <row r="653">
      <c r="A653" s="1"/>
      <c r="B653" s="5"/>
      <c r="C653" s="2"/>
      <c r="D653" s="2"/>
      <c r="E653" s="3"/>
      <c r="F653" s="5"/>
      <c r="G653" s="5"/>
      <c r="H653" s="5"/>
      <c r="I653" s="5"/>
      <c r="J653" s="5"/>
      <c r="K653" s="5"/>
      <c r="L653" s="5"/>
      <c r="M653" s="1"/>
      <c r="N653" s="1"/>
      <c r="O653" s="1"/>
      <c r="P653" s="1"/>
      <c r="Q653" s="1"/>
      <c r="R653" s="1"/>
      <c r="S653" s="1"/>
      <c r="T653" s="1"/>
      <c r="U653" s="5"/>
      <c r="V653" s="5"/>
      <c r="W653" s="5"/>
      <c r="X653" s="5"/>
      <c r="Y653" s="5"/>
      <c r="Z653" s="5"/>
      <c r="AA653" s="5"/>
      <c r="AB653" s="5"/>
      <c r="AC653" s="5"/>
      <c r="AD653" s="5"/>
      <c r="AE653" s="6"/>
      <c r="AF653" s="5"/>
      <c r="AG653" s="7"/>
      <c r="AH653" s="6"/>
      <c r="AI653" s="8"/>
      <c r="AJ653" s="5"/>
      <c r="AK653" s="5"/>
      <c r="AL653" s="5"/>
      <c r="AM653" s="5"/>
      <c r="AN653" s="5"/>
      <c r="AO653" s="5"/>
      <c r="AP653" s="5"/>
      <c r="AQ653" s="5"/>
      <c r="AR653" s="5"/>
      <c r="AS653" s="5"/>
      <c r="AT653" s="5"/>
      <c r="AU653" s="9"/>
      <c r="AV653" s="1"/>
      <c r="AW653" s="1"/>
    </row>
    <row r="654">
      <c r="A654" s="1"/>
      <c r="B654" s="5"/>
      <c r="C654" s="2"/>
      <c r="D654" s="2"/>
      <c r="E654" s="3"/>
      <c r="F654" s="5"/>
      <c r="G654" s="5"/>
      <c r="H654" s="5"/>
      <c r="I654" s="5"/>
      <c r="J654" s="5"/>
      <c r="K654" s="5"/>
      <c r="L654" s="5"/>
      <c r="M654" s="1"/>
      <c r="N654" s="1"/>
      <c r="O654" s="1"/>
      <c r="P654" s="1"/>
      <c r="Q654" s="1"/>
      <c r="R654" s="1"/>
      <c r="S654" s="1"/>
      <c r="T654" s="1"/>
      <c r="U654" s="5"/>
      <c r="V654" s="5"/>
      <c r="W654" s="5"/>
      <c r="X654" s="5"/>
      <c r="Y654" s="5"/>
      <c r="Z654" s="5"/>
      <c r="AA654" s="5"/>
      <c r="AB654" s="5"/>
      <c r="AC654" s="5"/>
      <c r="AD654" s="5"/>
      <c r="AE654" s="6"/>
      <c r="AF654" s="5"/>
      <c r="AG654" s="7"/>
      <c r="AH654" s="6"/>
      <c r="AI654" s="8"/>
      <c r="AJ654" s="5"/>
      <c r="AK654" s="5"/>
      <c r="AL654" s="5"/>
      <c r="AM654" s="5"/>
      <c r="AN654" s="5"/>
      <c r="AO654" s="5"/>
      <c r="AP654" s="5"/>
      <c r="AQ654" s="5"/>
      <c r="AR654" s="5"/>
      <c r="AS654" s="5"/>
      <c r="AT654" s="5"/>
      <c r="AU654" s="9"/>
      <c r="AV654" s="1"/>
      <c r="AW654" s="1"/>
    </row>
    <row r="655">
      <c r="A655" s="1"/>
      <c r="B655" s="5"/>
      <c r="C655" s="2"/>
      <c r="D655" s="2"/>
      <c r="E655" s="3"/>
      <c r="F655" s="5"/>
      <c r="G655" s="5"/>
      <c r="H655" s="5"/>
      <c r="I655" s="5"/>
      <c r="J655" s="5"/>
      <c r="K655" s="5"/>
      <c r="L655" s="5"/>
      <c r="M655" s="1"/>
      <c r="N655" s="1"/>
      <c r="O655" s="1"/>
      <c r="P655" s="1"/>
      <c r="Q655" s="1"/>
      <c r="R655" s="1"/>
      <c r="S655" s="1"/>
      <c r="T655" s="1"/>
      <c r="U655" s="5"/>
      <c r="V655" s="5"/>
      <c r="W655" s="5"/>
      <c r="X655" s="5"/>
      <c r="Y655" s="5"/>
      <c r="Z655" s="5"/>
      <c r="AA655" s="5"/>
      <c r="AB655" s="5"/>
      <c r="AC655" s="5"/>
      <c r="AD655" s="5"/>
      <c r="AE655" s="6"/>
      <c r="AF655" s="5"/>
      <c r="AG655" s="7"/>
      <c r="AH655" s="6"/>
      <c r="AI655" s="8"/>
      <c r="AJ655" s="5"/>
      <c r="AK655" s="5"/>
      <c r="AL655" s="5"/>
      <c r="AM655" s="5"/>
      <c r="AN655" s="5"/>
      <c r="AO655" s="5"/>
      <c r="AP655" s="5"/>
      <c r="AQ655" s="5"/>
      <c r="AR655" s="5"/>
      <c r="AS655" s="5"/>
      <c r="AT655" s="5"/>
      <c r="AU655" s="9"/>
      <c r="AV655" s="1"/>
      <c r="AW655" s="1"/>
    </row>
    <row r="656">
      <c r="A656" s="1"/>
      <c r="B656" s="5"/>
      <c r="C656" s="2"/>
      <c r="D656" s="2"/>
      <c r="E656" s="3"/>
      <c r="F656" s="5"/>
      <c r="G656" s="5"/>
      <c r="H656" s="5"/>
      <c r="I656" s="5"/>
      <c r="J656" s="5"/>
      <c r="K656" s="5"/>
      <c r="L656" s="5"/>
      <c r="M656" s="1"/>
      <c r="N656" s="1"/>
      <c r="O656" s="1"/>
      <c r="P656" s="1"/>
      <c r="Q656" s="1"/>
      <c r="R656" s="1"/>
      <c r="S656" s="1"/>
      <c r="T656" s="1"/>
      <c r="U656" s="5"/>
      <c r="V656" s="5"/>
      <c r="W656" s="5"/>
      <c r="X656" s="5"/>
      <c r="Y656" s="5"/>
      <c r="Z656" s="5"/>
      <c r="AA656" s="5"/>
      <c r="AB656" s="5"/>
      <c r="AC656" s="5"/>
      <c r="AD656" s="5"/>
      <c r="AE656" s="6"/>
      <c r="AF656" s="5"/>
      <c r="AG656" s="7"/>
      <c r="AH656" s="6"/>
      <c r="AI656" s="8"/>
      <c r="AJ656" s="5"/>
      <c r="AK656" s="5"/>
      <c r="AL656" s="5"/>
      <c r="AM656" s="5"/>
      <c r="AN656" s="5"/>
      <c r="AO656" s="5"/>
      <c r="AP656" s="5"/>
      <c r="AQ656" s="5"/>
      <c r="AR656" s="5"/>
      <c r="AS656" s="5"/>
      <c r="AT656" s="5"/>
      <c r="AU656" s="9"/>
      <c r="AV656" s="1"/>
      <c r="AW656" s="1"/>
    </row>
    <row r="657">
      <c r="A657" s="1"/>
      <c r="B657" s="5"/>
      <c r="C657" s="2"/>
      <c r="D657" s="2"/>
      <c r="E657" s="3"/>
      <c r="F657" s="5"/>
      <c r="G657" s="5"/>
      <c r="H657" s="5"/>
      <c r="I657" s="5"/>
      <c r="J657" s="5"/>
      <c r="K657" s="5"/>
      <c r="L657" s="5"/>
      <c r="M657" s="1"/>
      <c r="N657" s="1"/>
      <c r="O657" s="1"/>
      <c r="P657" s="1"/>
      <c r="Q657" s="1"/>
      <c r="R657" s="1"/>
      <c r="S657" s="1"/>
      <c r="T657" s="1"/>
      <c r="U657" s="5"/>
      <c r="V657" s="5"/>
      <c r="W657" s="5"/>
      <c r="X657" s="5"/>
      <c r="Y657" s="5"/>
      <c r="Z657" s="5"/>
      <c r="AA657" s="5"/>
      <c r="AB657" s="5"/>
      <c r="AC657" s="5"/>
      <c r="AD657" s="5"/>
      <c r="AE657" s="6"/>
      <c r="AF657" s="5"/>
      <c r="AG657" s="7"/>
      <c r="AH657" s="6"/>
      <c r="AI657" s="8"/>
      <c r="AJ657" s="5"/>
      <c r="AK657" s="5"/>
      <c r="AL657" s="5"/>
      <c r="AM657" s="5"/>
      <c r="AN657" s="5"/>
      <c r="AO657" s="5"/>
      <c r="AP657" s="5"/>
      <c r="AQ657" s="5"/>
      <c r="AR657" s="5"/>
      <c r="AS657" s="5"/>
      <c r="AT657" s="5"/>
      <c r="AU657" s="9"/>
      <c r="AV657" s="1"/>
      <c r="AW657" s="1"/>
    </row>
    <row r="658">
      <c r="A658" s="1"/>
      <c r="B658" s="5"/>
      <c r="C658" s="2"/>
      <c r="D658" s="2"/>
      <c r="E658" s="3"/>
      <c r="F658" s="5"/>
      <c r="G658" s="5"/>
      <c r="H658" s="5"/>
      <c r="I658" s="5"/>
      <c r="J658" s="5"/>
      <c r="K658" s="5"/>
      <c r="L658" s="5"/>
      <c r="M658" s="1"/>
      <c r="N658" s="1"/>
      <c r="O658" s="1"/>
      <c r="P658" s="1"/>
      <c r="Q658" s="1"/>
      <c r="R658" s="1"/>
      <c r="S658" s="1"/>
      <c r="T658" s="1"/>
      <c r="U658" s="5"/>
      <c r="V658" s="5"/>
      <c r="W658" s="5"/>
      <c r="X658" s="5"/>
      <c r="Y658" s="5"/>
      <c r="Z658" s="5"/>
      <c r="AA658" s="5"/>
      <c r="AB658" s="5"/>
      <c r="AC658" s="5"/>
      <c r="AD658" s="5"/>
      <c r="AE658" s="6"/>
      <c r="AF658" s="5"/>
      <c r="AG658" s="7"/>
      <c r="AH658" s="6"/>
      <c r="AI658" s="8"/>
      <c r="AJ658" s="5"/>
      <c r="AK658" s="5"/>
      <c r="AL658" s="5"/>
      <c r="AM658" s="5"/>
      <c r="AN658" s="5"/>
      <c r="AO658" s="5"/>
      <c r="AP658" s="5"/>
      <c r="AQ658" s="5"/>
      <c r="AR658" s="5"/>
      <c r="AS658" s="5"/>
      <c r="AT658" s="5"/>
      <c r="AU658" s="9"/>
      <c r="AV658" s="1"/>
      <c r="AW658" s="1"/>
    </row>
    <row r="659">
      <c r="A659" s="1"/>
      <c r="B659" s="5"/>
      <c r="C659" s="2"/>
      <c r="D659" s="2"/>
      <c r="E659" s="3"/>
      <c r="F659" s="5"/>
      <c r="G659" s="5"/>
      <c r="H659" s="5"/>
      <c r="I659" s="5"/>
      <c r="J659" s="5"/>
      <c r="K659" s="5"/>
      <c r="L659" s="5"/>
      <c r="M659" s="1"/>
      <c r="N659" s="1"/>
      <c r="O659" s="1"/>
      <c r="P659" s="1"/>
      <c r="Q659" s="1"/>
      <c r="R659" s="1"/>
      <c r="S659" s="1"/>
      <c r="T659" s="1"/>
      <c r="U659" s="5"/>
      <c r="V659" s="5"/>
      <c r="W659" s="5"/>
      <c r="X659" s="5"/>
      <c r="Y659" s="5"/>
      <c r="Z659" s="5"/>
      <c r="AA659" s="5"/>
      <c r="AB659" s="5"/>
      <c r="AC659" s="5"/>
      <c r="AD659" s="5"/>
      <c r="AE659" s="6"/>
      <c r="AF659" s="5"/>
      <c r="AG659" s="7"/>
      <c r="AH659" s="6"/>
      <c r="AI659" s="8"/>
      <c r="AJ659" s="5"/>
      <c r="AK659" s="5"/>
      <c r="AL659" s="5"/>
      <c r="AM659" s="5"/>
      <c r="AN659" s="5"/>
      <c r="AO659" s="5"/>
      <c r="AP659" s="5"/>
      <c r="AQ659" s="5"/>
      <c r="AR659" s="5"/>
      <c r="AS659" s="5"/>
      <c r="AT659" s="5"/>
      <c r="AU659" s="9"/>
      <c r="AV659" s="1"/>
      <c r="AW659" s="1"/>
    </row>
    <row r="660">
      <c r="A660" s="1"/>
      <c r="B660" s="5"/>
      <c r="C660" s="2"/>
      <c r="D660" s="2"/>
      <c r="E660" s="3"/>
      <c r="F660" s="5"/>
      <c r="G660" s="5"/>
      <c r="H660" s="5"/>
      <c r="I660" s="5"/>
      <c r="J660" s="5"/>
      <c r="K660" s="5"/>
      <c r="L660" s="5"/>
      <c r="M660" s="1"/>
      <c r="N660" s="1"/>
      <c r="O660" s="1"/>
      <c r="P660" s="1"/>
      <c r="Q660" s="1"/>
      <c r="R660" s="1"/>
      <c r="S660" s="1"/>
      <c r="T660" s="1"/>
      <c r="U660" s="5"/>
      <c r="V660" s="5"/>
      <c r="W660" s="5"/>
      <c r="X660" s="5"/>
      <c r="Y660" s="5"/>
      <c r="Z660" s="5"/>
      <c r="AA660" s="5"/>
      <c r="AB660" s="5"/>
      <c r="AC660" s="5"/>
      <c r="AD660" s="5"/>
      <c r="AE660" s="6"/>
      <c r="AF660" s="5"/>
      <c r="AG660" s="7"/>
      <c r="AH660" s="6"/>
      <c r="AI660" s="8"/>
      <c r="AJ660" s="5"/>
      <c r="AK660" s="5"/>
      <c r="AL660" s="5"/>
      <c r="AM660" s="5"/>
      <c r="AN660" s="5"/>
      <c r="AO660" s="5"/>
      <c r="AP660" s="5"/>
      <c r="AQ660" s="5"/>
      <c r="AR660" s="5"/>
      <c r="AS660" s="5"/>
      <c r="AT660" s="5"/>
      <c r="AU660" s="9"/>
      <c r="AV660" s="1"/>
      <c r="AW660" s="1"/>
    </row>
    <row r="661">
      <c r="A661" s="1"/>
      <c r="B661" s="5"/>
      <c r="C661" s="2"/>
      <c r="D661" s="2"/>
      <c r="E661" s="3"/>
      <c r="F661" s="5"/>
      <c r="G661" s="5"/>
      <c r="H661" s="5"/>
      <c r="I661" s="5"/>
      <c r="J661" s="5"/>
      <c r="K661" s="5"/>
      <c r="L661" s="5"/>
      <c r="M661" s="1"/>
      <c r="N661" s="1"/>
      <c r="O661" s="1"/>
      <c r="P661" s="1"/>
      <c r="Q661" s="1"/>
      <c r="R661" s="1"/>
      <c r="S661" s="1"/>
      <c r="T661" s="1"/>
      <c r="U661" s="5"/>
      <c r="V661" s="5"/>
      <c r="W661" s="5"/>
      <c r="X661" s="5"/>
      <c r="Y661" s="5"/>
      <c r="Z661" s="5"/>
      <c r="AA661" s="5"/>
      <c r="AB661" s="5"/>
      <c r="AC661" s="5"/>
      <c r="AD661" s="5"/>
      <c r="AE661" s="6"/>
      <c r="AF661" s="5"/>
      <c r="AG661" s="7"/>
      <c r="AH661" s="6"/>
      <c r="AI661" s="8"/>
      <c r="AJ661" s="5"/>
      <c r="AK661" s="5"/>
      <c r="AL661" s="5"/>
      <c r="AM661" s="5"/>
      <c r="AN661" s="5"/>
      <c r="AO661" s="5"/>
      <c r="AP661" s="5"/>
      <c r="AQ661" s="5"/>
      <c r="AR661" s="5"/>
      <c r="AS661" s="5"/>
      <c r="AT661" s="5"/>
      <c r="AU661" s="9"/>
      <c r="AV661" s="1"/>
      <c r="AW661" s="1"/>
    </row>
    <row r="662">
      <c r="A662" s="1"/>
      <c r="B662" s="5"/>
      <c r="C662" s="2"/>
      <c r="D662" s="2"/>
      <c r="E662" s="3"/>
      <c r="F662" s="5"/>
      <c r="G662" s="5"/>
      <c r="H662" s="5"/>
      <c r="I662" s="5"/>
      <c r="J662" s="5"/>
      <c r="K662" s="5"/>
      <c r="L662" s="5"/>
      <c r="M662" s="1"/>
      <c r="N662" s="1"/>
      <c r="O662" s="1"/>
      <c r="P662" s="1"/>
      <c r="Q662" s="1"/>
      <c r="R662" s="1"/>
      <c r="S662" s="1"/>
      <c r="T662" s="1"/>
      <c r="U662" s="5"/>
      <c r="V662" s="5"/>
      <c r="W662" s="5"/>
      <c r="X662" s="5"/>
      <c r="Y662" s="5"/>
      <c r="Z662" s="5"/>
      <c r="AA662" s="5"/>
      <c r="AB662" s="5"/>
      <c r="AC662" s="5"/>
      <c r="AD662" s="5"/>
      <c r="AE662" s="6"/>
      <c r="AF662" s="5"/>
      <c r="AG662" s="7"/>
      <c r="AH662" s="6"/>
      <c r="AI662" s="8"/>
      <c r="AJ662" s="5"/>
      <c r="AK662" s="5"/>
      <c r="AL662" s="5"/>
      <c r="AM662" s="5"/>
      <c r="AN662" s="5"/>
      <c r="AO662" s="5"/>
      <c r="AP662" s="5"/>
      <c r="AQ662" s="5"/>
      <c r="AR662" s="5"/>
      <c r="AS662" s="5"/>
      <c r="AT662" s="5"/>
      <c r="AU662" s="9"/>
      <c r="AV662" s="1"/>
      <c r="AW662" s="1"/>
    </row>
    <row r="663">
      <c r="A663" s="1"/>
      <c r="B663" s="5"/>
      <c r="C663" s="2"/>
      <c r="D663" s="2"/>
      <c r="E663" s="3"/>
      <c r="F663" s="5"/>
      <c r="G663" s="5"/>
      <c r="H663" s="5"/>
      <c r="I663" s="5"/>
      <c r="J663" s="5"/>
      <c r="K663" s="5"/>
      <c r="L663" s="5"/>
      <c r="M663" s="1"/>
      <c r="N663" s="1"/>
      <c r="O663" s="1"/>
      <c r="P663" s="1"/>
      <c r="Q663" s="1"/>
      <c r="R663" s="1"/>
      <c r="S663" s="1"/>
      <c r="T663" s="1"/>
      <c r="U663" s="5"/>
      <c r="V663" s="5"/>
      <c r="W663" s="5"/>
      <c r="X663" s="5"/>
      <c r="Y663" s="5"/>
      <c r="Z663" s="5"/>
      <c r="AA663" s="5"/>
      <c r="AB663" s="5"/>
      <c r="AC663" s="5"/>
      <c r="AD663" s="5"/>
      <c r="AE663" s="6"/>
      <c r="AF663" s="5"/>
      <c r="AG663" s="7"/>
      <c r="AH663" s="6"/>
      <c r="AI663" s="8"/>
      <c r="AJ663" s="5"/>
      <c r="AK663" s="5"/>
      <c r="AL663" s="5"/>
      <c r="AM663" s="5"/>
      <c r="AN663" s="5"/>
      <c r="AO663" s="5"/>
      <c r="AP663" s="5"/>
      <c r="AQ663" s="5"/>
      <c r="AR663" s="5"/>
      <c r="AS663" s="5"/>
      <c r="AT663" s="5"/>
      <c r="AU663" s="9"/>
      <c r="AV663" s="1"/>
      <c r="AW663" s="1"/>
    </row>
  </sheetData>
  <printOptions/>
  <pageMargins bottom="0.787401575" footer="0.0" header="0.0" left="0.511811024" right="0.511811024" top="0.787401575"/>
  <pageSetup fitToHeight="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 max="1" width="12.86"/>
    <col customWidth="1" min="2" max="2" width="15.71"/>
    <col customWidth="1" min="3" max="4" width="14.57"/>
    <col customWidth="1" min="7" max="7" width="17.14"/>
    <col customWidth="1" min="8" max="8" width="39.43"/>
  </cols>
  <sheetData>
    <row r="1">
      <c r="A1" s="235" t="s">
        <v>2636</v>
      </c>
      <c r="B1" s="235"/>
      <c r="D1" s="235" t="s">
        <v>2637</v>
      </c>
      <c r="E1" s="236" t="s">
        <v>2638</v>
      </c>
      <c r="G1" s="237" t="s">
        <v>2639</v>
      </c>
    </row>
    <row r="2" ht="15.0" customHeight="1">
      <c r="A2" s="238" t="s">
        <v>683</v>
      </c>
      <c r="B2" s="239" t="s">
        <v>2640</v>
      </c>
      <c r="C2" s="239" t="s">
        <v>2641</v>
      </c>
      <c r="D2" s="240" t="s">
        <v>728</v>
      </c>
      <c r="G2" s="241" t="s">
        <v>11</v>
      </c>
      <c r="H2" s="239" t="s">
        <v>12</v>
      </c>
    </row>
    <row r="3" ht="15.0" customHeight="1">
      <c r="A3" s="238" t="s">
        <v>741</v>
      </c>
      <c r="B3" s="239" t="s">
        <v>2640</v>
      </c>
      <c r="C3" s="239" t="s">
        <v>2641</v>
      </c>
      <c r="D3" s="242" t="s">
        <v>1297</v>
      </c>
      <c r="G3" s="241" t="s">
        <v>14</v>
      </c>
      <c r="H3" s="239" t="s">
        <v>15</v>
      </c>
    </row>
    <row r="4" ht="15.0" customHeight="1">
      <c r="A4" s="238" t="s">
        <v>11</v>
      </c>
      <c r="B4" s="239" t="s">
        <v>2640</v>
      </c>
      <c r="D4" s="242" t="s">
        <v>426</v>
      </c>
      <c r="G4" s="241" t="s">
        <v>26</v>
      </c>
      <c r="H4" s="239" t="s">
        <v>27</v>
      </c>
    </row>
    <row r="5" ht="15.0" customHeight="1">
      <c r="A5" s="238" t="s">
        <v>14</v>
      </c>
      <c r="B5" s="239" t="s">
        <v>2640</v>
      </c>
      <c r="D5" s="242" t="s">
        <v>107</v>
      </c>
      <c r="G5" s="241" t="s">
        <v>16</v>
      </c>
      <c r="H5" s="239" t="s">
        <v>17</v>
      </c>
    </row>
    <row r="6" ht="15.0" customHeight="1">
      <c r="A6" s="238" t="s">
        <v>26</v>
      </c>
      <c r="B6" s="239" t="s">
        <v>2640</v>
      </c>
      <c r="D6" s="242" t="s">
        <v>1441</v>
      </c>
      <c r="G6" s="241" t="s">
        <v>30</v>
      </c>
      <c r="H6" s="239" t="s">
        <v>31</v>
      </c>
    </row>
    <row r="7" ht="15.0" customHeight="1">
      <c r="A7" s="243" t="s">
        <v>18</v>
      </c>
      <c r="B7" s="239" t="s">
        <v>2642</v>
      </c>
      <c r="D7" s="242" t="s">
        <v>442</v>
      </c>
      <c r="G7" s="241" t="s">
        <v>39</v>
      </c>
      <c r="H7" s="239" t="s">
        <v>40</v>
      </c>
    </row>
    <row r="8" ht="15.0" customHeight="1">
      <c r="A8" s="243" t="s">
        <v>34</v>
      </c>
      <c r="B8" s="239" t="s">
        <v>2642</v>
      </c>
      <c r="D8" s="244" t="s">
        <v>2643</v>
      </c>
      <c r="G8" s="241" t="s">
        <v>34</v>
      </c>
      <c r="H8" s="239" t="s">
        <v>35</v>
      </c>
    </row>
    <row r="9" ht="15.0" customHeight="1">
      <c r="A9" s="238" t="s">
        <v>16</v>
      </c>
      <c r="B9" s="239" t="s">
        <v>2640</v>
      </c>
      <c r="D9" s="245" t="s">
        <v>2400</v>
      </c>
      <c r="F9" s="246"/>
      <c r="G9" s="247" t="s">
        <v>18</v>
      </c>
      <c r="H9" s="239" t="s">
        <v>19</v>
      </c>
    </row>
    <row r="10" ht="15.0" customHeight="1">
      <c r="A10" s="238" t="s">
        <v>30</v>
      </c>
      <c r="B10" s="239" t="s">
        <v>2640</v>
      </c>
      <c r="D10" s="248" t="s">
        <v>543</v>
      </c>
      <c r="F10" s="239"/>
      <c r="G10" s="247" t="s">
        <v>32</v>
      </c>
      <c r="H10" s="239" t="s">
        <v>33</v>
      </c>
    </row>
    <row r="11" ht="15.0" customHeight="1">
      <c r="A11" s="238" t="s">
        <v>39</v>
      </c>
      <c r="B11" s="239" t="s">
        <v>2640</v>
      </c>
      <c r="D11" s="248" t="s">
        <v>2576</v>
      </c>
      <c r="F11" s="239"/>
      <c r="G11" s="247" t="s">
        <v>21</v>
      </c>
      <c r="H11" s="239" t="s">
        <v>2644</v>
      </c>
    </row>
    <row r="12" ht="15.0" customHeight="1">
      <c r="A12" s="238" t="s">
        <v>1648</v>
      </c>
      <c r="B12" s="239" t="s">
        <v>2640</v>
      </c>
      <c r="C12" s="239" t="s">
        <v>2641</v>
      </c>
      <c r="D12" s="248" t="s">
        <v>2587</v>
      </c>
      <c r="F12" s="239"/>
      <c r="G12" s="247" t="s">
        <v>23</v>
      </c>
      <c r="H12" s="239" t="s">
        <v>24</v>
      </c>
    </row>
    <row r="13" ht="15.0" customHeight="1">
      <c r="A13" s="238" t="s">
        <v>32</v>
      </c>
      <c r="B13" s="239" t="s">
        <v>2640</v>
      </c>
      <c r="D13" s="249" t="s">
        <v>209</v>
      </c>
      <c r="F13" s="239"/>
      <c r="G13" s="247" t="s">
        <v>28</v>
      </c>
      <c r="H13" s="239" t="s">
        <v>29</v>
      </c>
    </row>
    <row r="14" ht="15.0" customHeight="1">
      <c r="A14" s="238" t="s">
        <v>2645</v>
      </c>
      <c r="B14" s="239" t="s">
        <v>2640</v>
      </c>
      <c r="C14" s="239" t="s">
        <v>2641</v>
      </c>
      <c r="D14" s="249" t="s">
        <v>397</v>
      </c>
      <c r="F14" s="239"/>
      <c r="G14" s="247" t="s">
        <v>2613</v>
      </c>
      <c r="H14" s="239" t="s">
        <v>2646</v>
      </c>
    </row>
    <row r="15" ht="15.0" customHeight="1">
      <c r="A15" s="238" t="s">
        <v>21</v>
      </c>
      <c r="B15" s="239" t="s">
        <v>2640</v>
      </c>
      <c r="D15" s="249" t="s">
        <v>407</v>
      </c>
      <c r="F15" s="239"/>
      <c r="G15" s="250" t="s">
        <v>2647</v>
      </c>
      <c r="H15" s="239" t="s">
        <v>22</v>
      </c>
    </row>
    <row r="16" ht="15.0" customHeight="1">
      <c r="A16" s="238" t="s">
        <v>23</v>
      </c>
      <c r="B16" s="239" t="s">
        <v>2640</v>
      </c>
      <c r="D16" s="249" t="s">
        <v>2612</v>
      </c>
      <c r="F16" s="239"/>
      <c r="G16" s="239"/>
    </row>
    <row r="17" ht="15.0" customHeight="1">
      <c r="A17" s="238" t="s">
        <v>837</v>
      </c>
      <c r="B17" s="239" t="s">
        <v>2640</v>
      </c>
      <c r="C17" s="239" t="s">
        <v>2641</v>
      </c>
      <c r="D17" s="249" t="s">
        <v>215</v>
      </c>
      <c r="F17" s="239"/>
      <c r="G17" s="239"/>
    </row>
    <row r="18" ht="15.0" customHeight="1">
      <c r="A18" s="238" t="s">
        <v>28</v>
      </c>
      <c r="B18" s="239" t="s">
        <v>2640</v>
      </c>
      <c r="D18" s="249" t="s">
        <v>222</v>
      </c>
      <c r="F18" s="239"/>
      <c r="G18" s="239"/>
    </row>
    <row r="19" ht="15.0" customHeight="1">
      <c r="A19" s="238" t="s">
        <v>2613</v>
      </c>
      <c r="B19" s="239" t="s">
        <v>2640</v>
      </c>
    </row>
    <row r="20" ht="15.0" customHeight="1">
      <c r="A20" s="251" t="s">
        <v>37</v>
      </c>
      <c r="B20" s="239" t="s">
        <v>2640</v>
      </c>
    </row>
    <row r="21" ht="15.0" customHeight="1">
      <c r="A21" s="251" t="s">
        <v>2577</v>
      </c>
      <c r="B21" s="239" t="s">
        <v>2648</v>
      </c>
    </row>
    <row r="22" ht="15.0" customHeight="1"/>
    <row r="23" ht="15.0" customHeight="1">
      <c r="A23" s="252" t="s">
        <v>2649</v>
      </c>
      <c r="B23" s="253" t="s">
        <v>2650</v>
      </c>
      <c r="C23" s="254" t="s">
        <v>2651</v>
      </c>
      <c r="D23" s="254" t="s">
        <v>2652</v>
      </c>
      <c r="E23" s="254" t="s">
        <v>2653</v>
      </c>
    </row>
    <row r="24" ht="15.0" customHeight="1">
      <c r="A24" s="252" t="s">
        <v>2654</v>
      </c>
      <c r="B24" s="255">
        <v>708.0</v>
      </c>
      <c r="C24" s="254">
        <v>413.0</v>
      </c>
      <c r="D24" s="254">
        <v>295.0</v>
      </c>
      <c r="E24" s="254">
        <v>0.0</v>
      </c>
    </row>
    <row r="25" ht="15.0" customHeight="1">
      <c r="A25" s="252" t="s">
        <v>2655</v>
      </c>
      <c r="B25" s="253">
        <v>589.0</v>
      </c>
      <c r="C25" s="254">
        <v>290.0</v>
      </c>
      <c r="D25" s="254">
        <v>253.0</v>
      </c>
      <c r="E25" s="254">
        <v>46.0</v>
      </c>
    </row>
    <row r="26" ht="15.0" customHeight="1"/>
    <row r="27" ht="15.0" customHeight="1"/>
    <row r="28" ht="15.0" customHeight="1"/>
    <row r="29" ht="15.0" customHeight="1"/>
    <row r="30" ht="15.0" customHeight="1"/>
    <row r="31" ht="15.0" customHeight="1"/>
    <row r="32" ht="15.0" customHeight="1"/>
    <row r="33" ht="15.0" customHeight="1"/>
    <row r="34" ht="15.0" customHeight="1"/>
    <row r="35" ht="15.0" customHeight="1"/>
    <row r="36" ht="15.0" customHeight="1"/>
    <row r="37" ht="15.0" customHeight="1"/>
    <row r="38" ht="15.0" customHeight="1"/>
    <row r="39" ht="15.0" customHeight="1"/>
    <row r="40" ht="15.0" customHeight="1"/>
    <row r="41" ht="15.0" customHeight="1"/>
    <row r="42" ht="15.0" customHeight="1"/>
    <row r="43" ht="15.0" customHeight="1"/>
    <row r="44" ht="15.0" customHeight="1"/>
    <row r="45" ht="15.0" customHeight="1"/>
    <row r="46" ht="15.0" customHeight="1">
      <c r="A46" s="252" t="s">
        <v>2649</v>
      </c>
      <c r="B46" s="252" t="s">
        <v>2656</v>
      </c>
      <c r="C46" s="252" t="s">
        <v>2657</v>
      </c>
      <c r="D46" s="252" t="s">
        <v>2658</v>
      </c>
      <c r="E46" s="252" t="s">
        <v>2659</v>
      </c>
    </row>
    <row r="47" ht="15.0" customHeight="1">
      <c r="A47" s="252" t="s">
        <v>2654</v>
      </c>
      <c r="B47" s="254">
        <v>121.0</v>
      </c>
      <c r="C47" s="254">
        <v>149.0</v>
      </c>
      <c r="D47" s="254">
        <v>84.0</v>
      </c>
      <c r="E47" s="254">
        <v>59.0</v>
      </c>
    </row>
    <row r="48" ht="15.0" customHeight="1">
      <c r="A48" s="252" t="s">
        <v>2655</v>
      </c>
      <c r="B48" s="254">
        <v>86.0</v>
      </c>
      <c r="C48" s="254">
        <v>106.0</v>
      </c>
      <c r="D48" s="254">
        <v>58.0</v>
      </c>
      <c r="E48" s="254">
        <v>40.0</v>
      </c>
    </row>
    <row r="49" ht="15.0" customHeight="1"/>
    <row r="50" ht="15.0" customHeight="1"/>
    <row r="51" ht="15.0" customHeight="1"/>
    <row r="52" ht="15.0" customHeight="1"/>
    <row r="53" ht="15.0" customHeight="1"/>
    <row r="54" ht="15.0" customHeight="1"/>
    <row r="55" ht="15.0" customHeight="1"/>
    <row r="56" ht="15.0" customHeight="1"/>
    <row r="57" ht="15.0" customHeight="1"/>
    <row r="58" ht="15.0" customHeight="1"/>
    <row r="59" ht="15.0" customHeight="1"/>
    <row r="60" ht="15.0" customHeight="1"/>
    <row r="61" ht="15.0" customHeight="1"/>
    <row r="62" ht="15.0" customHeight="1"/>
    <row r="63" ht="15.0" customHeight="1"/>
    <row r="64" ht="15.0" customHeight="1"/>
    <row r="65" ht="15.0" customHeight="1"/>
    <row r="66" ht="15.0" customHeight="1"/>
    <row r="67" ht="15.0" customHeight="1"/>
    <row r="68" ht="15.0" customHeight="1">
      <c r="A68" s="252" t="s">
        <v>2660</v>
      </c>
      <c r="B68" s="252" t="s">
        <v>2661</v>
      </c>
      <c r="C68" s="252" t="s">
        <v>2662</v>
      </c>
      <c r="D68" s="252" t="s">
        <v>2663</v>
      </c>
      <c r="E68" s="252" t="s">
        <v>2664</v>
      </c>
      <c r="F68" s="252" t="s">
        <v>2665</v>
      </c>
    </row>
    <row r="69" ht="15.0" customHeight="1">
      <c r="A69" s="252" t="s">
        <v>2654</v>
      </c>
      <c r="B69" s="254">
        <v>34.0</v>
      </c>
      <c r="C69" s="254">
        <v>51.0</v>
      </c>
      <c r="D69" s="254">
        <v>69.0</v>
      </c>
      <c r="E69" s="254">
        <v>78.0</v>
      </c>
      <c r="F69" s="254">
        <v>82.0</v>
      </c>
    </row>
    <row r="70" ht="15.0" customHeight="1">
      <c r="A70" s="252" t="s">
        <v>2666</v>
      </c>
      <c r="B70" s="252" t="s">
        <v>2667</v>
      </c>
      <c r="C70" s="252" t="s">
        <v>2668</v>
      </c>
      <c r="D70" s="252" t="s">
        <v>2669</v>
      </c>
      <c r="E70" s="252"/>
      <c r="F70" s="252"/>
    </row>
    <row r="71" ht="15.0" customHeight="1">
      <c r="A71" s="252" t="s">
        <v>2654</v>
      </c>
      <c r="B71" s="254">
        <v>39.99</v>
      </c>
      <c r="C71" s="254">
        <v>70.0</v>
      </c>
      <c r="D71" s="254">
        <v>100.0</v>
      </c>
      <c r="E71" s="254"/>
      <c r="F71" s="254"/>
    </row>
    <row r="72" ht="15.0" customHeight="1"/>
    <row r="73" ht="15.0" customHeight="1"/>
    <row r="74" ht="15.0" customHeight="1"/>
    <row r="75" ht="15.0" customHeight="1"/>
    <row r="76" ht="15.0" customHeight="1"/>
    <row r="77" ht="15.0" customHeight="1"/>
    <row r="78" ht="15.0" customHeight="1"/>
    <row r="88">
      <c r="A88" s="256" t="s">
        <v>2670</v>
      </c>
      <c r="B88" s="257">
        <f t="shared" ref="B88:C88" si="1">SUM(B89:B93)</f>
        <v>101</v>
      </c>
      <c r="C88" s="258">
        <f t="shared" si="1"/>
        <v>1</v>
      </c>
      <c r="D88" s="259"/>
      <c r="E88" s="260"/>
    </row>
    <row r="89">
      <c r="A89" s="261" t="s">
        <v>684</v>
      </c>
      <c r="B89" s="257">
        <v>72.0</v>
      </c>
      <c r="C89" s="258">
        <f t="shared" ref="C89:C93" si="2">B89/$B$88</f>
        <v>0.7128712871</v>
      </c>
      <c r="D89" s="262"/>
      <c r="E89" s="262"/>
    </row>
    <row r="90">
      <c r="A90" s="261" t="s">
        <v>886</v>
      </c>
      <c r="B90" s="257">
        <v>15.0</v>
      </c>
      <c r="C90" s="258">
        <f t="shared" si="2"/>
        <v>0.1485148515</v>
      </c>
      <c r="D90" s="262"/>
      <c r="E90" s="262"/>
    </row>
    <row r="91">
      <c r="A91" s="261" t="s">
        <v>2359</v>
      </c>
      <c r="B91" s="257">
        <v>3.0</v>
      </c>
      <c r="C91" s="258">
        <f t="shared" si="2"/>
        <v>0.0297029703</v>
      </c>
    </row>
    <row r="92">
      <c r="A92" s="261" t="s">
        <v>1805</v>
      </c>
      <c r="B92" s="257">
        <v>5.0</v>
      </c>
      <c r="C92" s="258">
        <f t="shared" si="2"/>
        <v>0.0495049505</v>
      </c>
    </row>
    <row r="93">
      <c r="A93" s="261" t="s">
        <v>1448</v>
      </c>
      <c r="B93" s="257">
        <v>6.0</v>
      </c>
      <c r="C93" s="258">
        <f t="shared" si="2"/>
        <v>0.05940594059</v>
      </c>
    </row>
    <row r="111">
      <c r="A111" s="256" t="s">
        <v>2671</v>
      </c>
      <c r="B111" s="257">
        <f t="shared" ref="B111:C111" si="3">SUM(B112:B113)</f>
        <v>496</v>
      </c>
      <c r="C111" s="258">
        <f t="shared" si="3"/>
        <v>1</v>
      </c>
      <c r="E111" s="263">
        <v>45553.0</v>
      </c>
      <c r="F111" s="263">
        <v>46149.0</v>
      </c>
      <c r="G111" s="264"/>
    </row>
    <row r="112">
      <c r="A112" s="261" t="s">
        <v>99</v>
      </c>
      <c r="B112" s="257">
        <v>388.0</v>
      </c>
      <c r="C112" s="258">
        <f t="shared" ref="C112:C113" si="4">B112/$B$111</f>
        <v>0.7822580645</v>
      </c>
      <c r="E112" s="265">
        <v>397.0</v>
      </c>
      <c r="F112" s="265">
        <v>431.0</v>
      </c>
    </row>
    <row r="113">
      <c r="A113" s="261" t="s">
        <v>92</v>
      </c>
      <c r="B113" s="257">
        <v>108.0</v>
      </c>
      <c r="C113" s="258">
        <f t="shared" si="4"/>
        <v>0.2177419355</v>
      </c>
      <c r="E113" s="266">
        <f>E112/B111</f>
        <v>0.8004032258</v>
      </c>
      <c r="F113" s="266">
        <f>F112/B111</f>
        <v>0.8689516129</v>
      </c>
    </row>
    <row r="129">
      <c r="A129" s="252" t="s">
        <v>2660</v>
      </c>
      <c r="B129" s="256" t="s">
        <v>2672</v>
      </c>
      <c r="C129" s="256" t="s">
        <v>2673</v>
      </c>
      <c r="D129" s="256" t="s">
        <v>2674</v>
      </c>
      <c r="E129" s="256" t="s">
        <v>2675</v>
      </c>
    </row>
    <row r="130">
      <c r="A130" s="256" t="s">
        <v>2676</v>
      </c>
      <c r="B130" s="267">
        <v>0.34</v>
      </c>
      <c r="C130" s="267">
        <v>0.51</v>
      </c>
      <c r="D130" s="267">
        <v>0.696</v>
      </c>
      <c r="E130" s="267">
        <v>0.823</v>
      </c>
    </row>
    <row r="131">
      <c r="A131" s="252" t="s">
        <v>2666</v>
      </c>
      <c r="B131" s="256" t="s">
        <v>2667</v>
      </c>
      <c r="C131" s="252" t="s">
        <v>2668</v>
      </c>
      <c r="D131" s="252" t="s">
        <v>2668</v>
      </c>
      <c r="E131" s="256" t="s">
        <v>2677</v>
      </c>
      <c r="G131" s="259"/>
    </row>
    <row r="132">
      <c r="A132" s="252" t="s">
        <v>2666</v>
      </c>
      <c r="B132" s="252" t="s">
        <v>2667</v>
      </c>
      <c r="C132" s="252" t="s">
        <v>2668</v>
      </c>
      <c r="D132" s="252" t="s">
        <v>2669</v>
      </c>
      <c r="E132" s="252"/>
      <c r="G132" s="259"/>
    </row>
    <row r="133">
      <c r="A133" s="252" t="s">
        <v>2654</v>
      </c>
      <c r="B133" s="254">
        <v>39.99</v>
      </c>
      <c r="C133" s="254">
        <v>70.0</v>
      </c>
      <c r="D133" s="254">
        <v>100.0</v>
      </c>
      <c r="E133" s="254"/>
      <c r="G133" s="262"/>
    </row>
    <row r="134">
      <c r="G134" s="259"/>
    </row>
    <row r="135">
      <c r="G135" s="262"/>
    </row>
    <row r="136">
      <c r="E136" s="268" t="s">
        <v>2678</v>
      </c>
    </row>
    <row r="137">
      <c r="E137" s="269" t="s">
        <v>2679</v>
      </c>
      <c r="F137" s="270" t="s">
        <v>2680</v>
      </c>
    </row>
    <row r="138">
      <c r="E138" s="271" t="s">
        <v>2681</v>
      </c>
      <c r="F138" s="270" t="s">
        <v>2682</v>
      </c>
    </row>
    <row r="139">
      <c r="E139" s="265" t="s">
        <v>2683</v>
      </c>
      <c r="F139" s="270" t="s">
        <v>2684</v>
      </c>
    </row>
    <row r="140">
      <c r="E140" s="251" t="s">
        <v>2685</v>
      </c>
      <c r="F140" s="270" t="s">
        <v>2686</v>
      </c>
    </row>
    <row r="149">
      <c r="A149" s="272"/>
      <c r="B149" s="260"/>
      <c r="C149" s="260"/>
    </row>
    <row r="150">
      <c r="A150" s="272"/>
      <c r="B150" s="260"/>
      <c r="C150" s="260"/>
    </row>
    <row r="151">
      <c r="A151" s="272"/>
      <c r="B151" s="260"/>
      <c r="C151" s="260"/>
    </row>
    <row r="152">
      <c r="A152" s="272"/>
      <c r="B152" s="260"/>
      <c r="C152" s="260"/>
    </row>
    <row r="153">
      <c r="A153" s="272"/>
      <c r="B153" s="260"/>
      <c r="C153" s="260"/>
    </row>
    <row r="154">
      <c r="A154" s="272"/>
      <c r="B154" s="260"/>
      <c r="C154" s="260"/>
    </row>
    <row r="155">
      <c r="A155" s="272"/>
      <c r="B155" s="260"/>
      <c r="C155" s="260"/>
    </row>
    <row r="156">
      <c r="A156" s="272"/>
      <c r="B156" s="260"/>
      <c r="C156" s="260"/>
    </row>
    <row r="163">
      <c r="B163" s="273" t="s">
        <v>2687</v>
      </c>
      <c r="C163" s="273" t="s">
        <v>2688</v>
      </c>
      <c r="D163" s="273" t="s">
        <v>2689</v>
      </c>
      <c r="E163" s="273" t="s">
        <v>2690</v>
      </c>
    </row>
    <row r="164">
      <c r="B164" s="274" t="s">
        <v>2691</v>
      </c>
      <c r="C164" s="275" t="s">
        <v>2692</v>
      </c>
      <c r="D164" s="276">
        <v>387.0</v>
      </c>
      <c r="E164" s="276">
        <v>387.0</v>
      </c>
    </row>
    <row r="165">
      <c r="B165" s="277"/>
      <c r="C165" s="278" t="s">
        <v>2693</v>
      </c>
      <c r="D165" s="279" t="s">
        <v>2694</v>
      </c>
      <c r="E165" s="279" t="s">
        <v>2695</v>
      </c>
    </row>
    <row r="166">
      <c r="B166" s="274" t="s">
        <v>2696</v>
      </c>
      <c r="C166" s="275" t="s">
        <v>2692</v>
      </c>
      <c r="D166" s="276">
        <v>106.0</v>
      </c>
      <c r="E166" s="276">
        <v>117.0</v>
      </c>
    </row>
    <row r="167">
      <c r="B167" s="280"/>
      <c r="C167" s="278" t="s">
        <v>2697</v>
      </c>
      <c r="D167" s="279" t="s">
        <v>2698</v>
      </c>
      <c r="E167" s="279" t="s">
        <v>2699</v>
      </c>
    </row>
    <row r="168">
      <c r="B168" s="277"/>
      <c r="C168" s="278" t="s">
        <v>2700</v>
      </c>
      <c r="D168" s="279" t="s">
        <v>2701</v>
      </c>
      <c r="E168" s="279" t="s">
        <v>2702</v>
      </c>
    </row>
    <row r="169">
      <c r="B169" s="281" t="s">
        <v>2703</v>
      </c>
      <c r="C169" s="282"/>
      <c r="D169" s="282"/>
      <c r="E169" s="283"/>
    </row>
    <row r="170">
      <c r="A170" s="284"/>
      <c r="B170" s="274" t="s">
        <v>2689</v>
      </c>
      <c r="C170" s="285" t="s">
        <v>2704</v>
      </c>
      <c r="D170" s="285" t="s">
        <v>2705</v>
      </c>
      <c r="E170" s="285" t="s">
        <v>2706</v>
      </c>
    </row>
    <row r="171">
      <c r="B171" s="277"/>
      <c r="C171" s="279">
        <v>96.3</v>
      </c>
      <c r="D171" s="279">
        <v>73.6</v>
      </c>
      <c r="E171" s="279">
        <v>73.2</v>
      </c>
    </row>
    <row r="172">
      <c r="B172" s="286" t="s">
        <v>2690</v>
      </c>
      <c r="C172" s="273" t="s">
        <v>2704</v>
      </c>
      <c r="D172" s="273" t="s">
        <v>2707</v>
      </c>
      <c r="E172" s="287"/>
    </row>
    <row r="173">
      <c r="B173" s="277"/>
      <c r="C173" s="279">
        <v>98.5</v>
      </c>
      <c r="D173" s="279">
        <v>89.8</v>
      </c>
      <c r="E173" s="287"/>
    </row>
    <row r="176">
      <c r="B176" s="239" t="s">
        <v>2708</v>
      </c>
    </row>
    <row r="177">
      <c r="A177" s="270">
        <v>2021.0</v>
      </c>
      <c r="B177" s="270">
        <v>11.0</v>
      </c>
    </row>
    <row r="178">
      <c r="A178" s="270">
        <v>2022.0</v>
      </c>
      <c r="B178" s="270">
        <v>36.0</v>
      </c>
    </row>
    <row r="179">
      <c r="A179" s="270">
        <v>2023.0</v>
      </c>
      <c r="B179" s="270">
        <v>73.0</v>
      </c>
    </row>
    <row r="180">
      <c r="A180" s="270">
        <v>2024.0</v>
      </c>
      <c r="B180" s="270">
        <v>32.0</v>
      </c>
    </row>
  </sheetData>
  <mergeCells count="6">
    <mergeCell ref="E136:F136"/>
    <mergeCell ref="B164:B165"/>
    <mergeCell ref="B166:B168"/>
    <mergeCell ref="B169:E169"/>
    <mergeCell ref="B170:B171"/>
    <mergeCell ref="B172:B173"/>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12.14"/>
    <col customWidth="1" min="2" max="2" width="11.57"/>
    <col customWidth="1" min="3" max="3" width="57.0"/>
    <col customWidth="1" min="4" max="4" width="11.29"/>
    <col customWidth="1" min="5" max="5" width="5.29"/>
    <col customWidth="1" min="6" max="6" width="4.57"/>
    <col customWidth="1" min="7" max="7" width="5.86"/>
    <col customWidth="1" min="8" max="8" width="7.57"/>
    <col customWidth="1" hidden="1" min="9" max="9" width="5.14"/>
    <col customWidth="1" hidden="1" min="10" max="10" width="4.57"/>
    <col customWidth="1" hidden="1" min="11" max="11" width="5.86"/>
    <col customWidth="1" min="12" max="12" width="48.0"/>
    <col customWidth="1" hidden="1" min="13" max="13" width="16.86"/>
    <col customWidth="1" hidden="1" min="14" max="16" width="34.86"/>
    <col customWidth="1" hidden="1" min="17" max="17" width="32.0"/>
    <col customWidth="1" hidden="1" min="18" max="18" width="3.71"/>
    <col customWidth="1" hidden="1" min="19" max="19" width="12.86"/>
    <col customWidth="1" hidden="1" min="20" max="20" width="9.14"/>
    <col customWidth="1" hidden="1" min="21" max="21" width="7.43"/>
    <col customWidth="1" hidden="1" min="22" max="25" width="7.57"/>
    <col customWidth="1" hidden="1" min="26" max="26" width="10.29"/>
    <col customWidth="1" hidden="1" min="27" max="27" width="3.43"/>
    <col customWidth="1" hidden="1" min="28" max="28" width="46.57"/>
    <col customWidth="1" hidden="1" min="29" max="31" width="9.14"/>
    <col customWidth="1" hidden="1" min="32" max="32" width="52.29"/>
    <col customWidth="1" hidden="1" min="33" max="33" width="5.86"/>
    <col customWidth="1" hidden="1" min="34" max="35" width="9.29"/>
    <col customWidth="1" hidden="1" min="36" max="36" width="8.71"/>
    <col customWidth="1" hidden="1" min="37" max="37" width="9.71"/>
    <col customWidth="1" hidden="1" min="38" max="38" width="8.71"/>
    <col customWidth="1" hidden="1" min="39" max="39" width="30.0"/>
    <col customWidth="1" hidden="1" min="40" max="40" width="8.71"/>
    <col customWidth="1" hidden="1" min="41" max="41" width="37.57"/>
    <col customWidth="1" hidden="1" min="42" max="43" width="8.71"/>
    <col customWidth="1" hidden="1" min="44" max="44" width="46.86"/>
    <col customWidth="1" hidden="1" min="45" max="45" width="25.0"/>
    <col customWidth="1" hidden="1" min="46" max="46" width="22.57"/>
    <col customWidth="1" hidden="1" min="47" max="49" width="8.71"/>
  </cols>
  <sheetData>
    <row r="1" ht="15.0" customHeight="1">
      <c r="A1" s="5" t="s">
        <v>2687</v>
      </c>
      <c r="B1" s="5" t="s">
        <v>670</v>
      </c>
      <c r="C1" s="1" t="s">
        <v>43</v>
      </c>
      <c r="D1" s="1" t="s">
        <v>1</v>
      </c>
      <c r="E1" s="1" t="s">
        <v>671</v>
      </c>
      <c r="F1" s="1" t="s">
        <v>672</v>
      </c>
      <c r="G1" s="1" t="s">
        <v>673</v>
      </c>
      <c r="H1" s="5" t="s">
        <v>49</v>
      </c>
      <c r="I1" s="2" t="s">
        <v>50</v>
      </c>
      <c r="J1" s="2" t="s">
        <v>51</v>
      </c>
      <c r="K1" s="2" t="s">
        <v>52</v>
      </c>
      <c r="L1" s="5" t="s">
        <v>674</v>
      </c>
      <c r="M1" s="55" t="s">
        <v>58</v>
      </c>
      <c r="N1" s="55" t="s">
        <v>59</v>
      </c>
      <c r="O1" s="55"/>
      <c r="P1" s="55"/>
      <c r="Q1" s="1" t="s">
        <v>60</v>
      </c>
      <c r="R1" s="1"/>
      <c r="S1" s="1" t="s">
        <v>61</v>
      </c>
      <c r="T1" s="1" t="s">
        <v>62</v>
      </c>
      <c r="U1" s="1" t="s">
        <v>63</v>
      </c>
      <c r="V1" s="1" t="s">
        <v>64</v>
      </c>
      <c r="W1" s="1" t="s">
        <v>65</v>
      </c>
      <c r="X1" s="1" t="s">
        <v>66</v>
      </c>
      <c r="Y1" s="1" t="s">
        <v>67</v>
      </c>
      <c r="Z1" s="1" t="s">
        <v>68</v>
      </c>
      <c r="AA1" s="1" t="s">
        <v>69</v>
      </c>
      <c r="AB1" s="1" t="s">
        <v>70</v>
      </c>
      <c r="AC1" s="1" t="s">
        <v>71</v>
      </c>
      <c r="AD1" s="1" t="s">
        <v>72</v>
      </c>
      <c r="AE1" s="1" t="s">
        <v>73</v>
      </c>
      <c r="AF1" s="1" t="s">
        <v>74</v>
      </c>
      <c r="AG1" s="7" t="s">
        <v>75</v>
      </c>
      <c r="AH1" s="180" t="s">
        <v>76</v>
      </c>
      <c r="AI1" s="180"/>
      <c r="AJ1" s="1" t="s">
        <v>77</v>
      </c>
      <c r="AK1" s="1" t="s">
        <v>78</v>
      </c>
      <c r="AL1" s="1" t="s">
        <v>79</v>
      </c>
      <c r="AM1" s="1" t="s">
        <v>80</v>
      </c>
      <c r="AN1" s="1" t="s">
        <v>81</v>
      </c>
      <c r="AO1" s="1" t="s">
        <v>82</v>
      </c>
      <c r="AP1" s="1" t="s">
        <v>83</v>
      </c>
      <c r="AQ1" s="1" t="s">
        <v>84</v>
      </c>
      <c r="AR1" s="1" t="s">
        <v>85</v>
      </c>
      <c r="AS1" s="1" t="s">
        <v>86</v>
      </c>
      <c r="AT1" s="1" t="s">
        <v>87</v>
      </c>
      <c r="AU1" s="1"/>
      <c r="AV1" s="1" t="s">
        <v>88</v>
      </c>
      <c r="AW1" s="1" t="s">
        <v>89</v>
      </c>
    </row>
    <row r="2" ht="15.0" customHeight="1">
      <c r="A2" s="181" t="s">
        <v>675</v>
      </c>
      <c r="B2" s="181"/>
      <c r="C2" s="181" t="s">
        <v>676</v>
      </c>
      <c r="D2" s="1"/>
      <c r="E2" s="1"/>
      <c r="F2" s="1"/>
      <c r="G2" s="1"/>
      <c r="H2" s="5"/>
      <c r="I2" s="2"/>
      <c r="J2" s="2"/>
      <c r="K2" s="3"/>
      <c r="L2" s="5"/>
      <c r="M2" s="1"/>
      <c r="N2" s="1"/>
      <c r="O2" s="1"/>
      <c r="P2" s="1"/>
      <c r="Q2" s="1"/>
      <c r="R2" s="1"/>
      <c r="S2" s="1"/>
      <c r="T2" s="1"/>
      <c r="U2" s="5"/>
      <c r="V2" s="5"/>
      <c r="W2" s="6"/>
      <c r="X2" s="6"/>
      <c r="Y2" s="6"/>
      <c r="Z2" s="5"/>
      <c r="AA2" s="5"/>
      <c r="AB2" s="5"/>
      <c r="AC2" s="5"/>
      <c r="AD2" s="5"/>
      <c r="AE2" s="6"/>
      <c r="AF2" s="5"/>
      <c r="AG2" s="7"/>
      <c r="AH2" s="6"/>
      <c r="AI2" s="8"/>
      <c r="AJ2" s="5"/>
      <c r="AK2" s="5"/>
      <c r="AL2" s="5"/>
      <c r="AM2" s="5"/>
      <c r="AN2" s="5"/>
      <c r="AO2" s="5"/>
      <c r="AP2" s="5"/>
      <c r="AQ2" s="5"/>
      <c r="AR2" s="5"/>
      <c r="AS2" s="5"/>
      <c r="AT2" s="5"/>
      <c r="AU2" s="9"/>
      <c r="AV2" s="1"/>
      <c r="AW2" s="1"/>
    </row>
    <row r="3" ht="15.0" customHeight="1">
      <c r="A3" s="181" t="s">
        <v>677</v>
      </c>
      <c r="B3" s="181" t="s">
        <v>678</v>
      </c>
      <c r="C3" s="181" t="s">
        <v>265</v>
      </c>
      <c r="D3" s="1"/>
      <c r="E3" s="1"/>
      <c r="F3" s="1"/>
      <c r="G3" s="1"/>
      <c r="H3" s="5"/>
      <c r="I3" s="2"/>
      <c r="J3" s="2"/>
      <c r="K3" s="3"/>
      <c r="L3" s="5"/>
      <c r="M3" s="1" t="str">
        <f t="shared" ref="M3:M46" si="1">IF(ISNUMBER(SEARCH("inclu",Q3,1)),"1-Incluído",IF(ISNUMBER(SEARCH("Mudaram texto",Q3,1)),"2-Texto alterado",IF(ISNUMBER(SEARCH("Mudou texto",Q3,1)),"2-Texto alterado",IF(ISNUMBER(SEARCH("texto alterado",Q3,1)),"2-Texto alterado",""))))</f>
        <v/>
      </c>
      <c r="N3" s="1"/>
      <c r="O3" s="1"/>
      <c r="P3" s="1"/>
      <c r="Q3" s="1" t="str">
        <f t="shared" ref="Q3:Q46" si="2">IF(#REF!="QUESTÃO",AS3,IF(#REF!="ITEM",AT3,""))</f>
        <v>#REF!</v>
      </c>
      <c r="R3" s="1"/>
      <c r="S3" s="1"/>
      <c r="T3" s="1">
        <v>2.0</v>
      </c>
      <c r="U3" s="5">
        <v>2.0</v>
      </c>
      <c r="V3" s="5" t="s">
        <v>677</v>
      </c>
      <c r="W3" s="6"/>
      <c r="X3" s="6"/>
      <c r="Y3" s="6"/>
      <c r="Z3" s="5" t="s">
        <v>110</v>
      </c>
      <c r="AA3" s="5" t="s">
        <v>110</v>
      </c>
      <c r="AB3" s="5" t="s">
        <v>110</v>
      </c>
      <c r="AC3" s="5" t="s">
        <v>110</v>
      </c>
      <c r="AD3" s="5" t="s">
        <v>110</v>
      </c>
      <c r="AE3" s="6"/>
      <c r="AF3" s="5" t="s">
        <v>110</v>
      </c>
      <c r="AG3" s="7" t="s">
        <v>101</v>
      </c>
      <c r="AH3" s="6" t="str">
        <f t="shared" ref="AH3:AH46" si="3">""&amp;AI3</f>
        <v>1100</v>
      </c>
      <c r="AI3" s="8">
        <v>1100.0</v>
      </c>
      <c r="AJ3" s="5">
        <v>1100.0</v>
      </c>
      <c r="AK3" s="5" t="s">
        <v>265</v>
      </c>
      <c r="AL3" s="5" t="s">
        <v>110</v>
      </c>
      <c r="AM3" s="5" t="s">
        <v>110</v>
      </c>
      <c r="AN3" s="5"/>
      <c r="AO3" s="5" t="s">
        <v>110</v>
      </c>
      <c r="AP3" s="5" t="s">
        <v>110</v>
      </c>
      <c r="AQ3" s="5" t="s">
        <v>110</v>
      </c>
      <c r="AR3" s="5"/>
      <c r="AS3" s="5" t="s">
        <v>110</v>
      </c>
      <c r="AT3" s="5" t="s">
        <v>110</v>
      </c>
      <c r="AU3" s="9" t="str">
        <f t="shared" ref="AU3:AU46" si="4">IF(MID(AP3,1,4)&lt;&gt;Z3,Z3,"")</f>
        <v/>
      </c>
      <c r="AV3" s="1" t="str">
        <f t="shared" ref="AV3:AV46" si="5">IF(#REF!="ITEM",IF(MID(AP3,1,4)+0=AN3+0,"ok","x"),"OK não item")</f>
        <v>#REF!</v>
      </c>
      <c r="AW3" s="1" t="str">
        <f>IF(#REF!="ITEM",IF(AQ3="a","ok",
IF(AQ3="b",IF(AQ1="a","ok","x"),
IF(AQ3="c",IF(AQ1="b","ok","x"),
IF(AQ3="d",IF(AQ1="c","ok","x"),
IF(AQ3="e",IF(AQ1="d","ok","x"),
IF(AQ3="f",IF(AQ1="e","ok","x"),
IF(AQ3="g",IF(AQ1="f","ok","x"),
IF(AQ3="h",IF(AQ1="g","ok","x"),
IF(AQ3="i",IF(AQ1="h","ok","x"),
IF(AQ3="j",IF(AQ1="i","ok","x"),
IF(AQ3="K",IF(AQ1="J","ok","x"),
IF(AQ3="L",IF(AQ1="K","ok","x")
)))))))))))),"OK")</f>
        <v>#REF!</v>
      </c>
    </row>
    <row r="4" ht="15.0" customHeight="1">
      <c r="A4" s="181" t="s">
        <v>679</v>
      </c>
      <c r="B4" s="181" t="s">
        <v>678</v>
      </c>
      <c r="C4" s="181" t="s">
        <v>680</v>
      </c>
      <c r="D4" s="1"/>
      <c r="E4" s="1"/>
      <c r="F4" s="1"/>
      <c r="G4" s="1"/>
      <c r="H4" s="5"/>
      <c r="I4" s="2"/>
      <c r="J4" s="2"/>
      <c r="K4" s="3"/>
      <c r="L4" s="5"/>
      <c r="M4" s="1" t="str">
        <f t="shared" si="1"/>
        <v/>
      </c>
      <c r="N4" s="1"/>
      <c r="O4" s="1"/>
      <c r="P4" s="1"/>
      <c r="Q4" s="1" t="str">
        <f t="shared" si="2"/>
        <v>#REF!</v>
      </c>
      <c r="R4" s="1"/>
      <c r="S4" s="1"/>
      <c r="T4" s="1">
        <v>3.0</v>
      </c>
      <c r="U4" s="5">
        <v>3.0</v>
      </c>
      <c r="V4" s="5" t="s">
        <v>681</v>
      </c>
      <c r="W4" s="6"/>
      <c r="X4" s="6"/>
      <c r="Y4" s="6"/>
      <c r="Z4" s="5" t="s">
        <v>110</v>
      </c>
      <c r="AA4" s="5" t="s">
        <v>110</v>
      </c>
      <c r="AB4" s="5" t="s">
        <v>110</v>
      </c>
      <c r="AC4" s="5" t="s">
        <v>110</v>
      </c>
      <c r="AD4" s="5" t="s">
        <v>110</v>
      </c>
      <c r="AE4" s="6"/>
      <c r="AF4" s="5" t="s">
        <v>110</v>
      </c>
      <c r="AG4" s="7" t="s">
        <v>101</v>
      </c>
      <c r="AH4" s="6" t="str">
        <f t="shared" si="3"/>
        <v>1110</v>
      </c>
      <c r="AI4" s="8">
        <v>1110.0</v>
      </c>
      <c r="AJ4" s="5">
        <v>1100.0</v>
      </c>
      <c r="AK4" s="5" t="s">
        <v>265</v>
      </c>
      <c r="AL4" s="5">
        <v>1110.0</v>
      </c>
      <c r="AM4" s="5" t="s">
        <v>680</v>
      </c>
      <c r="AN4" s="5"/>
      <c r="AO4" s="5" t="s">
        <v>110</v>
      </c>
      <c r="AP4" s="5"/>
      <c r="AQ4" s="5" t="s">
        <v>110</v>
      </c>
      <c r="AR4" s="5" t="s">
        <v>110</v>
      </c>
      <c r="AS4" s="5" t="s">
        <v>110</v>
      </c>
      <c r="AT4" s="5" t="s">
        <v>110</v>
      </c>
      <c r="AU4" s="9" t="str">
        <f t="shared" si="4"/>
        <v/>
      </c>
      <c r="AV4" s="1" t="str">
        <f t="shared" si="5"/>
        <v>#REF!</v>
      </c>
      <c r="AW4" s="1" t="str">
        <f t="shared" ref="AW4:AW10" si="6">IF(#REF!="ITEM",IF(AQ4="a","ok",
IF(AQ4="b",IF(AQ3="a","ok","x"),
IF(AQ4="c",IF(AQ3="b","ok","x"),
IF(AQ4="d",IF(AQ3="c","ok","x"),
IF(AQ4="e",IF(AQ3="d","ok","x"),
IF(AQ4="f",IF(AQ3="e","ok","x"),
IF(AQ4="g",IF(AQ3="f","ok","x"),
IF(AQ4="h",IF(AQ3="g","ok","x"),
IF(AQ4="i",IF(AQ3="h","ok","x"),
IF(AQ4="j",IF(AQ3="i","ok","x"),
IF(AQ4="K",IF(AQ3="J","ok","x"),
IF(AQ4="L",IF(AQ3="K","ok","x")
)))))))))))),"OK")</f>
        <v>#REF!</v>
      </c>
    </row>
    <row r="5" ht="15.0" customHeight="1">
      <c r="A5" s="181" t="s">
        <v>47</v>
      </c>
      <c r="B5" s="181" t="s">
        <v>678</v>
      </c>
      <c r="C5" s="182" t="s">
        <v>682</v>
      </c>
      <c r="D5" s="1" t="s">
        <v>683</v>
      </c>
      <c r="E5" s="183">
        <f>COUNTIF(H6:H10,"SIM")</f>
        <v>5</v>
      </c>
      <c r="F5" s="183">
        <f>COUNTA(H6:H10)</f>
        <v>5</v>
      </c>
      <c r="G5" s="184">
        <f>E5/F5</f>
        <v>1</v>
      </c>
      <c r="H5" s="184" t="s">
        <v>684</v>
      </c>
      <c r="I5" s="185"/>
      <c r="J5" s="185"/>
      <c r="K5" s="186"/>
      <c r="L5" s="187" t="s">
        <v>685</v>
      </c>
      <c r="M5" s="1" t="str">
        <f t="shared" si="1"/>
        <v/>
      </c>
      <c r="N5" s="1"/>
      <c r="O5" s="1"/>
      <c r="P5" s="1"/>
      <c r="Q5" s="1" t="str">
        <f t="shared" si="2"/>
        <v>#REF!</v>
      </c>
      <c r="R5" s="1"/>
      <c r="S5" s="1" t="str">
        <f t="shared" ref="S5:S46" si="7">IF(#REF!="QUESTÃO",IF(Z5+0=#REF!+0,"","x"),IF(#REF!="ITEM",IF(Z5=#REF!&amp;" "&amp;#REF!&amp;")","","x")))</f>
        <v>#REF!</v>
      </c>
      <c r="T5" s="1">
        <v>4.0</v>
      </c>
      <c r="U5" s="5">
        <v>6.0</v>
      </c>
      <c r="V5" s="5" t="s">
        <v>47</v>
      </c>
      <c r="W5" s="5">
        <v>1100.0</v>
      </c>
      <c r="X5" s="5">
        <v>1110.0</v>
      </c>
      <c r="Y5" s="5">
        <v>1111.0</v>
      </c>
      <c r="Z5" s="5" t="s">
        <v>686</v>
      </c>
      <c r="AA5" s="5" t="s">
        <v>110</v>
      </c>
      <c r="AB5" s="5" t="s">
        <v>682</v>
      </c>
      <c r="AC5" s="5" t="s">
        <v>683</v>
      </c>
      <c r="AD5" s="5" t="s">
        <v>343</v>
      </c>
      <c r="AE5" s="188">
        <v>0.86</v>
      </c>
      <c r="AF5" s="5" t="s">
        <v>110</v>
      </c>
      <c r="AG5" s="7" t="s">
        <v>101</v>
      </c>
      <c r="AH5" s="6" t="str">
        <f t="shared" si="3"/>
        <v>1111</v>
      </c>
      <c r="AI5" s="8">
        <v>1111.0</v>
      </c>
      <c r="AJ5" s="5">
        <v>1100.0</v>
      </c>
      <c r="AK5" s="5" t="s">
        <v>265</v>
      </c>
      <c r="AL5" s="5">
        <v>1110.0</v>
      </c>
      <c r="AM5" s="5" t="s">
        <v>680</v>
      </c>
      <c r="AN5" s="5">
        <v>1111.0</v>
      </c>
      <c r="AO5" s="5" t="s">
        <v>682</v>
      </c>
      <c r="AP5" s="5" t="s">
        <v>686</v>
      </c>
      <c r="AQ5" s="5" t="s">
        <v>110</v>
      </c>
      <c r="AR5" s="5" t="s">
        <v>110</v>
      </c>
      <c r="AS5" s="5" t="s">
        <v>105</v>
      </c>
      <c r="AT5" s="5" t="s">
        <v>110</v>
      </c>
      <c r="AU5" s="9" t="str">
        <f t="shared" si="4"/>
        <v/>
      </c>
      <c r="AV5" s="1" t="str">
        <f t="shared" si="5"/>
        <v>#REF!</v>
      </c>
      <c r="AW5" s="1" t="str">
        <f t="shared" si="6"/>
        <v>#REF!</v>
      </c>
    </row>
    <row r="6" ht="15.0" customHeight="1">
      <c r="A6" s="181" t="s">
        <v>48</v>
      </c>
      <c r="B6" s="181" t="s">
        <v>678</v>
      </c>
      <c r="C6" s="5" t="s">
        <v>687</v>
      </c>
      <c r="D6" s="1" t="s">
        <v>683</v>
      </c>
      <c r="E6" s="189"/>
      <c r="F6" s="189"/>
      <c r="G6" s="189"/>
      <c r="H6" s="190" t="s">
        <v>99</v>
      </c>
      <c r="I6" s="185"/>
      <c r="J6" s="185"/>
      <c r="K6" s="186"/>
      <c r="L6" s="187" t="s">
        <v>2709</v>
      </c>
      <c r="M6" s="1" t="str">
        <f t="shared" si="1"/>
        <v/>
      </c>
      <c r="N6" s="1"/>
      <c r="O6" s="1"/>
      <c r="P6" s="1"/>
      <c r="Q6" s="1" t="str">
        <f t="shared" si="2"/>
        <v>#REF!</v>
      </c>
      <c r="R6" s="1"/>
      <c r="S6" s="1" t="str">
        <f t="shared" si="7"/>
        <v>#REF!</v>
      </c>
      <c r="T6" s="1">
        <v>5.0</v>
      </c>
      <c r="U6" s="5">
        <v>7.0</v>
      </c>
      <c r="V6" s="5" t="s">
        <v>48</v>
      </c>
      <c r="W6" s="5">
        <v>1100.0</v>
      </c>
      <c r="X6" s="5">
        <v>1110.0</v>
      </c>
      <c r="Y6" s="5">
        <v>1111.0</v>
      </c>
      <c r="Z6" s="5" t="s">
        <v>689</v>
      </c>
      <c r="AA6" s="5" t="s">
        <v>243</v>
      </c>
      <c r="AB6" s="5" t="s">
        <v>690</v>
      </c>
      <c r="AC6" s="5" t="s">
        <v>683</v>
      </c>
      <c r="AD6" s="5" t="s">
        <v>99</v>
      </c>
      <c r="AE6" s="6"/>
      <c r="AF6" s="5" t="s">
        <v>691</v>
      </c>
      <c r="AG6" s="7" t="s">
        <v>101</v>
      </c>
      <c r="AH6" s="6" t="str">
        <f t="shared" si="3"/>
        <v>1111 a)</v>
      </c>
      <c r="AI6" s="8" t="s">
        <v>689</v>
      </c>
      <c r="AJ6" s="5">
        <v>1100.0</v>
      </c>
      <c r="AK6" s="5" t="s">
        <v>265</v>
      </c>
      <c r="AL6" s="5">
        <v>1110.0</v>
      </c>
      <c r="AM6" s="5" t="s">
        <v>680</v>
      </c>
      <c r="AN6" s="5">
        <v>1111.0</v>
      </c>
      <c r="AO6" s="5" t="s">
        <v>682</v>
      </c>
      <c r="AP6" s="5" t="s">
        <v>689</v>
      </c>
      <c r="AQ6" s="5" t="s">
        <v>115</v>
      </c>
      <c r="AR6" s="5" t="s">
        <v>690</v>
      </c>
      <c r="AS6" s="5" t="s">
        <v>105</v>
      </c>
      <c r="AT6" s="5" t="s">
        <v>106</v>
      </c>
      <c r="AU6" s="9" t="str">
        <f t="shared" si="4"/>
        <v>1111 a)</v>
      </c>
      <c r="AV6" s="1" t="str">
        <f t="shared" si="5"/>
        <v>#REF!</v>
      </c>
      <c r="AW6" s="1" t="str">
        <f t="shared" si="6"/>
        <v>#REF!</v>
      </c>
    </row>
    <row r="7" ht="15.0" customHeight="1">
      <c r="A7" s="181" t="s">
        <v>48</v>
      </c>
      <c r="B7" s="181" t="s">
        <v>678</v>
      </c>
      <c r="C7" s="5" t="s">
        <v>692</v>
      </c>
      <c r="D7" s="1" t="s">
        <v>683</v>
      </c>
      <c r="E7" s="189"/>
      <c r="F7" s="189"/>
      <c r="G7" s="189"/>
      <c r="H7" s="190" t="s">
        <v>99</v>
      </c>
      <c r="I7" s="185"/>
      <c r="J7" s="185"/>
      <c r="K7" s="186"/>
      <c r="L7" s="191" t="s">
        <v>2710</v>
      </c>
      <c r="M7" s="1" t="str">
        <f t="shared" si="1"/>
        <v/>
      </c>
      <c r="N7" s="1"/>
      <c r="O7" s="1"/>
      <c r="P7" s="1"/>
      <c r="Q7" s="1" t="str">
        <f t="shared" si="2"/>
        <v>#REF!</v>
      </c>
      <c r="R7" s="1"/>
      <c r="S7" s="1" t="str">
        <f t="shared" si="7"/>
        <v>#REF!</v>
      </c>
      <c r="T7" s="1">
        <v>6.0</v>
      </c>
      <c r="U7" s="5">
        <v>8.0</v>
      </c>
      <c r="V7" s="5" t="s">
        <v>48</v>
      </c>
      <c r="W7" s="5">
        <v>1100.0</v>
      </c>
      <c r="X7" s="5">
        <v>1110.0</v>
      </c>
      <c r="Y7" s="5">
        <v>1111.0</v>
      </c>
      <c r="Z7" s="5" t="s">
        <v>694</v>
      </c>
      <c r="AA7" s="5" t="s">
        <v>201</v>
      </c>
      <c r="AB7" s="5" t="s">
        <v>695</v>
      </c>
      <c r="AC7" s="5" t="s">
        <v>683</v>
      </c>
      <c r="AD7" s="5" t="s">
        <v>99</v>
      </c>
      <c r="AE7" s="6"/>
      <c r="AF7" s="5" t="s">
        <v>696</v>
      </c>
      <c r="AG7" s="7" t="s">
        <v>101</v>
      </c>
      <c r="AH7" s="6" t="str">
        <f t="shared" si="3"/>
        <v>1111 b)</v>
      </c>
      <c r="AI7" s="8" t="s">
        <v>694</v>
      </c>
      <c r="AJ7" s="5">
        <v>1100.0</v>
      </c>
      <c r="AK7" s="5" t="s">
        <v>265</v>
      </c>
      <c r="AL7" s="5">
        <v>1110.0</v>
      </c>
      <c r="AM7" s="5" t="s">
        <v>680</v>
      </c>
      <c r="AN7" s="5">
        <v>1111.0</v>
      </c>
      <c r="AO7" s="5" t="s">
        <v>682</v>
      </c>
      <c r="AP7" s="5" t="s">
        <v>694</v>
      </c>
      <c r="AQ7" s="5" t="s">
        <v>121</v>
      </c>
      <c r="AR7" s="5" t="s">
        <v>695</v>
      </c>
      <c r="AS7" s="5" t="s">
        <v>105</v>
      </c>
      <c r="AT7" s="5" t="s">
        <v>106</v>
      </c>
      <c r="AU7" s="9" t="str">
        <f t="shared" si="4"/>
        <v>1111 b)</v>
      </c>
      <c r="AV7" s="1" t="str">
        <f t="shared" si="5"/>
        <v>#REF!</v>
      </c>
      <c r="AW7" s="1" t="str">
        <f t="shared" si="6"/>
        <v>#REF!</v>
      </c>
    </row>
    <row r="8" ht="15.0" customHeight="1">
      <c r="A8" s="181" t="s">
        <v>48</v>
      </c>
      <c r="B8" s="181" t="s">
        <v>678</v>
      </c>
      <c r="C8" s="5" t="s">
        <v>697</v>
      </c>
      <c r="D8" s="1" t="s">
        <v>683</v>
      </c>
      <c r="E8" s="189"/>
      <c r="F8" s="189"/>
      <c r="G8" s="189"/>
      <c r="H8" s="190" t="s">
        <v>99</v>
      </c>
      <c r="I8" s="185"/>
      <c r="J8" s="185"/>
      <c r="K8" s="186"/>
      <c r="L8" s="191" t="s">
        <v>2711</v>
      </c>
      <c r="M8" s="1" t="str">
        <f t="shared" si="1"/>
        <v/>
      </c>
      <c r="N8" s="1"/>
      <c r="O8" s="1"/>
      <c r="P8" s="1"/>
      <c r="Q8" s="1" t="str">
        <f t="shared" si="2"/>
        <v>#REF!</v>
      </c>
      <c r="R8" s="1"/>
      <c r="S8" s="1" t="str">
        <f t="shared" si="7"/>
        <v>#REF!</v>
      </c>
      <c r="T8" s="1">
        <v>7.0</v>
      </c>
      <c r="U8" s="5">
        <v>9.0</v>
      </c>
      <c r="V8" s="5" t="s">
        <v>48</v>
      </c>
      <c r="W8" s="5">
        <v>1100.0</v>
      </c>
      <c r="X8" s="5">
        <v>1110.0</v>
      </c>
      <c r="Y8" s="5">
        <v>1111.0</v>
      </c>
      <c r="Z8" s="5" t="s">
        <v>699</v>
      </c>
      <c r="AA8" s="5" t="s">
        <v>97</v>
      </c>
      <c r="AB8" s="5" t="s">
        <v>700</v>
      </c>
      <c r="AC8" s="5" t="s">
        <v>683</v>
      </c>
      <c r="AD8" s="5" t="s">
        <v>99</v>
      </c>
      <c r="AE8" s="6"/>
      <c r="AF8" s="5" t="s">
        <v>701</v>
      </c>
      <c r="AG8" s="7" t="s">
        <v>101</v>
      </c>
      <c r="AH8" s="6" t="str">
        <f t="shared" si="3"/>
        <v>1111 c)</v>
      </c>
      <c r="AI8" s="8" t="s">
        <v>699</v>
      </c>
      <c r="AJ8" s="5">
        <v>1100.0</v>
      </c>
      <c r="AK8" s="5" t="s">
        <v>265</v>
      </c>
      <c r="AL8" s="5">
        <v>1110.0</v>
      </c>
      <c r="AM8" s="5" t="s">
        <v>680</v>
      </c>
      <c r="AN8" s="5">
        <v>1111.0</v>
      </c>
      <c r="AO8" s="5" t="s">
        <v>682</v>
      </c>
      <c r="AP8" s="5" t="s">
        <v>699</v>
      </c>
      <c r="AQ8" s="5" t="s">
        <v>104</v>
      </c>
      <c r="AR8" s="5" t="s">
        <v>700</v>
      </c>
      <c r="AS8" s="5" t="s">
        <v>105</v>
      </c>
      <c r="AT8" s="5" t="s">
        <v>106</v>
      </c>
      <c r="AU8" s="9" t="str">
        <f t="shared" si="4"/>
        <v>1111 c)</v>
      </c>
      <c r="AV8" s="1" t="str">
        <f t="shared" si="5"/>
        <v>#REF!</v>
      </c>
      <c r="AW8" s="1" t="str">
        <f t="shared" si="6"/>
        <v>#REF!</v>
      </c>
    </row>
    <row r="9" ht="15.0" customHeight="1">
      <c r="A9" s="181" t="s">
        <v>48</v>
      </c>
      <c r="B9" s="181" t="s">
        <v>678</v>
      </c>
      <c r="C9" s="5" t="s">
        <v>702</v>
      </c>
      <c r="D9" s="1" t="s">
        <v>683</v>
      </c>
      <c r="E9" s="189"/>
      <c r="F9" s="189"/>
      <c r="G9" s="189"/>
      <c r="H9" s="190" t="s">
        <v>99</v>
      </c>
      <c r="I9" s="185"/>
      <c r="J9" s="185"/>
      <c r="K9" s="186"/>
      <c r="L9" s="191" t="s">
        <v>2712</v>
      </c>
      <c r="M9" s="1" t="str">
        <f t="shared" si="1"/>
        <v/>
      </c>
      <c r="N9" s="1"/>
      <c r="O9" s="1"/>
      <c r="P9" s="1"/>
      <c r="Q9" s="1" t="str">
        <f t="shared" si="2"/>
        <v>#REF!</v>
      </c>
      <c r="R9" s="1"/>
      <c r="S9" s="1" t="str">
        <f t="shared" si="7"/>
        <v>#REF!</v>
      </c>
      <c r="T9" s="1">
        <v>8.0</v>
      </c>
      <c r="U9" s="5">
        <v>10.0</v>
      </c>
      <c r="V9" s="5" t="s">
        <v>48</v>
      </c>
      <c r="W9" s="5">
        <v>1100.0</v>
      </c>
      <c r="X9" s="5">
        <v>1110.0</v>
      </c>
      <c r="Y9" s="5">
        <v>1111.0</v>
      </c>
      <c r="Z9" s="5" t="s">
        <v>704</v>
      </c>
      <c r="AA9" s="5" t="s">
        <v>133</v>
      </c>
      <c r="AB9" s="5" t="s">
        <v>702</v>
      </c>
      <c r="AC9" s="5" t="s">
        <v>683</v>
      </c>
      <c r="AD9" s="5" t="s">
        <v>99</v>
      </c>
      <c r="AE9" s="6"/>
      <c r="AF9" s="5" t="s">
        <v>701</v>
      </c>
      <c r="AG9" s="7" t="s">
        <v>101</v>
      </c>
      <c r="AH9" s="6" t="str">
        <f t="shared" si="3"/>
        <v>1111 d)</v>
      </c>
      <c r="AI9" s="8" t="s">
        <v>704</v>
      </c>
      <c r="AJ9" s="5">
        <v>1100.0</v>
      </c>
      <c r="AK9" s="5" t="s">
        <v>265</v>
      </c>
      <c r="AL9" s="5">
        <v>1110.0</v>
      </c>
      <c r="AM9" s="5" t="s">
        <v>680</v>
      </c>
      <c r="AN9" s="5">
        <v>1111.0</v>
      </c>
      <c r="AO9" s="5" t="s">
        <v>682</v>
      </c>
      <c r="AP9" s="5" t="s">
        <v>704</v>
      </c>
      <c r="AQ9" s="5" t="s">
        <v>139</v>
      </c>
      <c r="AR9" s="5" t="s">
        <v>702</v>
      </c>
      <c r="AS9" s="5" t="s">
        <v>105</v>
      </c>
      <c r="AT9" s="5" t="s">
        <v>106</v>
      </c>
      <c r="AU9" s="9" t="str">
        <f t="shared" si="4"/>
        <v>1111 d)</v>
      </c>
      <c r="AV9" s="1" t="str">
        <f t="shared" si="5"/>
        <v>#REF!</v>
      </c>
      <c r="AW9" s="1" t="str">
        <f t="shared" si="6"/>
        <v>#REF!</v>
      </c>
    </row>
    <row r="10" ht="15.0" customHeight="1">
      <c r="A10" s="181" t="s">
        <v>48</v>
      </c>
      <c r="B10" s="181" t="s">
        <v>678</v>
      </c>
      <c r="C10" s="5" t="s">
        <v>705</v>
      </c>
      <c r="D10" s="1" t="s">
        <v>683</v>
      </c>
      <c r="E10" s="189"/>
      <c r="F10" s="189"/>
      <c r="G10" s="189"/>
      <c r="H10" s="190" t="s">
        <v>99</v>
      </c>
      <c r="I10" s="185"/>
      <c r="J10" s="185"/>
      <c r="K10" s="186"/>
      <c r="L10" s="187" t="s">
        <v>2709</v>
      </c>
      <c r="M10" s="1" t="str">
        <f t="shared" si="1"/>
        <v/>
      </c>
      <c r="N10" s="1"/>
      <c r="O10" s="1"/>
      <c r="P10" s="1"/>
      <c r="Q10" s="1" t="str">
        <f t="shared" si="2"/>
        <v>#REF!</v>
      </c>
      <c r="R10" s="1"/>
      <c r="S10" s="1" t="str">
        <f t="shared" si="7"/>
        <v>#REF!</v>
      </c>
      <c r="T10" s="1">
        <v>9.0</v>
      </c>
      <c r="U10" s="5">
        <v>11.0</v>
      </c>
      <c r="V10" s="5" t="s">
        <v>48</v>
      </c>
      <c r="W10" s="5">
        <v>1100.0</v>
      </c>
      <c r="X10" s="5">
        <v>1110.0</v>
      </c>
      <c r="Y10" s="5">
        <v>1111.0</v>
      </c>
      <c r="Z10" s="5" t="s">
        <v>707</v>
      </c>
      <c r="AA10" s="5" t="s">
        <v>146</v>
      </c>
      <c r="AB10" s="5" t="s">
        <v>705</v>
      </c>
      <c r="AC10" s="5" t="s">
        <v>683</v>
      </c>
      <c r="AD10" s="5" t="s">
        <v>99</v>
      </c>
      <c r="AE10" s="6"/>
      <c r="AF10" s="5" t="s">
        <v>708</v>
      </c>
      <c r="AG10" s="7" t="s">
        <v>101</v>
      </c>
      <c r="AH10" s="6" t="str">
        <f t="shared" si="3"/>
        <v>1111 e)</v>
      </c>
      <c r="AI10" s="8" t="s">
        <v>707</v>
      </c>
      <c r="AJ10" s="5">
        <v>1100.0</v>
      </c>
      <c r="AK10" s="5" t="s">
        <v>265</v>
      </c>
      <c r="AL10" s="5">
        <v>1110.0</v>
      </c>
      <c r="AM10" s="5" t="s">
        <v>680</v>
      </c>
      <c r="AN10" s="5">
        <v>1111.0</v>
      </c>
      <c r="AO10" s="5" t="s">
        <v>682</v>
      </c>
      <c r="AP10" s="5" t="s">
        <v>707</v>
      </c>
      <c r="AQ10" s="5" t="s">
        <v>150</v>
      </c>
      <c r="AR10" s="5" t="s">
        <v>705</v>
      </c>
      <c r="AS10" s="5" t="s">
        <v>105</v>
      </c>
      <c r="AT10" s="5" t="s">
        <v>106</v>
      </c>
      <c r="AU10" s="9" t="str">
        <f t="shared" si="4"/>
        <v>1111 e)</v>
      </c>
      <c r="AV10" s="1" t="str">
        <f t="shared" si="5"/>
        <v>#REF!</v>
      </c>
      <c r="AW10" s="1" t="str">
        <f t="shared" si="6"/>
        <v>#REF!</v>
      </c>
    </row>
    <row r="11" ht="15.0" customHeight="1">
      <c r="A11" s="181" t="s">
        <v>47</v>
      </c>
      <c r="B11" s="181" t="s">
        <v>678</v>
      </c>
      <c r="C11" s="192" t="s">
        <v>709</v>
      </c>
      <c r="D11" s="1" t="s">
        <v>683</v>
      </c>
      <c r="E11" s="183">
        <f>COUNTIF(H12:H14,"SIM")</f>
        <v>3</v>
      </c>
      <c r="F11" s="183">
        <f>COUNTA(H12:H14)</f>
        <v>3</v>
      </c>
      <c r="G11" s="184">
        <f>E11/F11</f>
        <v>1</v>
      </c>
      <c r="H11" s="184" t="s">
        <v>684</v>
      </c>
      <c r="I11" s="185"/>
      <c r="J11" s="185"/>
      <c r="K11" s="186"/>
      <c r="L11" s="187" t="s">
        <v>710</v>
      </c>
      <c r="M11" s="1" t="str">
        <f t="shared" si="1"/>
        <v/>
      </c>
      <c r="N11" s="1"/>
      <c r="O11" s="1"/>
      <c r="P11" s="1"/>
      <c r="Q11" s="1" t="str">
        <f t="shared" si="2"/>
        <v>#REF!</v>
      </c>
      <c r="R11" s="1"/>
      <c r="S11" s="1" t="str">
        <f t="shared" si="7"/>
        <v>#REF!</v>
      </c>
      <c r="T11" s="1">
        <v>11.0</v>
      </c>
      <c r="U11" s="5">
        <v>13.0</v>
      </c>
      <c r="V11" s="5" t="s">
        <v>47</v>
      </c>
      <c r="W11" s="5">
        <v>1100.0</v>
      </c>
      <c r="X11" s="5">
        <v>1110.0</v>
      </c>
      <c r="Y11" s="5">
        <v>1112.0</v>
      </c>
      <c r="Z11" s="5" t="s">
        <v>711</v>
      </c>
      <c r="AA11" s="5" t="s">
        <v>110</v>
      </c>
      <c r="AB11" s="5" t="s">
        <v>709</v>
      </c>
      <c r="AC11" s="5" t="s">
        <v>683</v>
      </c>
      <c r="AD11" s="5" t="s">
        <v>343</v>
      </c>
      <c r="AE11" s="188">
        <v>1.0</v>
      </c>
      <c r="AF11" s="5" t="s">
        <v>712</v>
      </c>
      <c r="AG11" s="7" t="s">
        <v>101</v>
      </c>
      <c r="AH11" s="6" t="str">
        <f t="shared" si="3"/>
        <v>1112</v>
      </c>
      <c r="AI11" s="8">
        <v>1112.0</v>
      </c>
      <c r="AJ11" s="5">
        <v>1100.0</v>
      </c>
      <c r="AK11" s="5" t="s">
        <v>265</v>
      </c>
      <c r="AL11" s="5">
        <v>1110.0</v>
      </c>
      <c r="AM11" s="5" t="s">
        <v>680</v>
      </c>
      <c r="AN11" s="5">
        <v>1112.0</v>
      </c>
      <c r="AO11" s="5" t="s">
        <v>709</v>
      </c>
      <c r="AP11" s="5" t="s">
        <v>711</v>
      </c>
      <c r="AQ11" s="5" t="s">
        <v>110</v>
      </c>
      <c r="AR11" s="5" t="s">
        <v>110</v>
      </c>
      <c r="AS11" s="5" t="s">
        <v>105</v>
      </c>
      <c r="AT11" s="5" t="s">
        <v>110</v>
      </c>
      <c r="AU11" s="9" t="str">
        <f t="shared" si="4"/>
        <v/>
      </c>
      <c r="AV11" s="1" t="str">
        <f t="shared" si="5"/>
        <v>#REF!</v>
      </c>
      <c r="AW11" s="1" t="str">
        <f>IF(#REF!="ITEM",IF(AQ11="a","ok",
IF(AQ11="b",IF(#REF!="a","ok","x"),
IF(AQ11="c",IF(#REF!="b","ok","x"),
IF(AQ11="d",IF(#REF!="c","ok","x"),
IF(AQ11="e",IF(#REF!="d","ok","x"),
IF(AQ11="f",IF(#REF!="e","ok","x"),
IF(AQ11="g",IF(#REF!="f","ok","x"),
IF(AQ11="h",IF(#REF!="g","ok","x"),
IF(AQ11="i",IF(#REF!="h","ok","x"),
IF(AQ11="j",IF(#REF!="i","ok","x"),
IF(AQ11="K",IF(#REF!="J","ok","x"),
IF(AQ11="L",IF(#REF!="K","ok","x")
)))))))))))),"OK")</f>
        <v>#REF!</v>
      </c>
    </row>
    <row r="12" ht="15.0" customHeight="1">
      <c r="A12" s="181" t="s">
        <v>48</v>
      </c>
      <c r="B12" s="181" t="s">
        <v>678</v>
      </c>
      <c r="C12" s="5" t="s">
        <v>713</v>
      </c>
      <c r="D12" s="1" t="s">
        <v>683</v>
      </c>
      <c r="E12" s="189"/>
      <c r="F12" s="189"/>
      <c r="G12" s="189"/>
      <c r="H12" s="5" t="s">
        <v>99</v>
      </c>
      <c r="I12" s="2"/>
      <c r="J12" s="2"/>
      <c r="K12" s="3"/>
      <c r="L12" s="191" t="s">
        <v>2713</v>
      </c>
      <c r="M12" s="1" t="str">
        <f t="shared" si="1"/>
        <v/>
      </c>
      <c r="N12" s="1"/>
      <c r="O12" s="1"/>
      <c r="P12" s="1"/>
      <c r="Q12" s="1" t="str">
        <f t="shared" si="2"/>
        <v>#REF!</v>
      </c>
      <c r="R12" s="1"/>
      <c r="S12" s="1" t="str">
        <f t="shared" si="7"/>
        <v>#REF!</v>
      </c>
      <c r="T12" s="1">
        <v>12.0</v>
      </c>
      <c r="U12" s="5">
        <v>14.0</v>
      </c>
      <c r="V12" s="5" t="s">
        <v>48</v>
      </c>
      <c r="W12" s="5">
        <v>1100.0</v>
      </c>
      <c r="X12" s="5">
        <v>1110.0</v>
      </c>
      <c r="Y12" s="5">
        <v>1112.0</v>
      </c>
      <c r="Z12" s="5" t="s">
        <v>715</v>
      </c>
      <c r="AA12" s="5" t="s">
        <v>243</v>
      </c>
      <c r="AB12" s="5" t="s">
        <v>716</v>
      </c>
      <c r="AC12" s="5" t="s">
        <v>683</v>
      </c>
      <c r="AD12" s="5" t="s">
        <v>99</v>
      </c>
      <c r="AE12" s="6"/>
      <c r="AF12" s="5" t="s">
        <v>717</v>
      </c>
      <c r="AG12" s="7" t="s">
        <v>101</v>
      </c>
      <c r="AH12" s="6" t="str">
        <f t="shared" si="3"/>
        <v>1112 a)</v>
      </c>
      <c r="AI12" s="8" t="s">
        <v>715</v>
      </c>
      <c r="AJ12" s="5">
        <v>1100.0</v>
      </c>
      <c r="AK12" s="5" t="s">
        <v>265</v>
      </c>
      <c r="AL12" s="5">
        <v>1110.0</v>
      </c>
      <c r="AM12" s="5" t="s">
        <v>680</v>
      </c>
      <c r="AN12" s="5">
        <v>1112.0</v>
      </c>
      <c r="AO12" s="5" t="s">
        <v>709</v>
      </c>
      <c r="AP12" s="5" t="s">
        <v>715</v>
      </c>
      <c r="AQ12" s="5" t="s">
        <v>115</v>
      </c>
      <c r="AR12" s="5" t="s">
        <v>716</v>
      </c>
      <c r="AS12" s="5" t="s">
        <v>105</v>
      </c>
      <c r="AT12" s="5" t="s">
        <v>106</v>
      </c>
      <c r="AU12" s="9" t="str">
        <f t="shared" si="4"/>
        <v>1112 a)</v>
      </c>
      <c r="AV12" s="1" t="str">
        <f t="shared" si="5"/>
        <v>#REF!</v>
      </c>
      <c r="AW12" s="1" t="str">
        <f>IF(#REF!="ITEM",IF(AQ12="a","ok",
IF(AQ12="b",IF(AQ11="a","ok","x"),
IF(AQ12="c",IF(AQ11="b","ok","x"),
IF(AQ12="d",IF(AQ11="c","ok","x"),
IF(AQ12="e",IF(AQ11="d","ok","x"),
IF(AQ12="f",IF(AQ11="e","ok","x"),
IF(AQ12="g",IF(AQ11="f","ok","x"),
IF(AQ12="h",IF(AQ11="g","ok","x"),
IF(AQ12="i",IF(AQ11="h","ok","x"),
IF(AQ12="j",IF(AQ11="i","ok","x"),
IF(AQ12="K",IF(AQ11="J","ok","x"),
IF(AQ12="L",IF(AQ11="K","ok","x")
)))))))))))),"OK")</f>
        <v>#REF!</v>
      </c>
    </row>
    <row r="13" ht="15.0" customHeight="1">
      <c r="A13" s="181" t="s">
        <v>48</v>
      </c>
      <c r="B13" s="181" t="s">
        <v>678</v>
      </c>
      <c r="C13" s="5" t="s">
        <v>718</v>
      </c>
      <c r="D13" s="1" t="s">
        <v>683</v>
      </c>
      <c r="E13" s="189"/>
      <c r="F13" s="189"/>
      <c r="G13" s="189"/>
      <c r="H13" s="5" t="s">
        <v>99</v>
      </c>
      <c r="I13" s="2"/>
      <c r="J13" s="2"/>
      <c r="K13" s="3"/>
      <c r="L13" s="191" t="s">
        <v>2714</v>
      </c>
      <c r="M13" s="1" t="str">
        <f t="shared" si="1"/>
        <v/>
      </c>
      <c r="N13" s="1"/>
      <c r="O13" s="1"/>
      <c r="P13" s="1"/>
      <c r="Q13" s="1" t="str">
        <f t="shared" si="2"/>
        <v>#REF!</v>
      </c>
      <c r="R13" s="1"/>
      <c r="S13" s="1" t="str">
        <f t="shared" si="7"/>
        <v>#REF!</v>
      </c>
      <c r="T13" s="1">
        <v>14.0</v>
      </c>
      <c r="U13" s="5">
        <v>16.0</v>
      </c>
      <c r="V13" s="5" t="s">
        <v>48</v>
      </c>
      <c r="W13" s="5">
        <v>1100.0</v>
      </c>
      <c r="X13" s="5">
        <v>1110.0</v>
      </c>
      <c r="Y13" s="5">
        <v>1112.0</v>
      </c>
      <c r="Z13" s="5" t="s">
        <v>720</v>
      </c>
      <c r="AA13" s="5" t="s">
        <v>97</v>
      </c>
      <c r="AB13" s="5" t="s">
        <v>721</v>
      </c>
      <c r="AC13" s="5" t="s">
        <v>683</v>
      </c>
      <c r="AD13" s="5" t="s">
        <v>99</v>
      </c>
      <c r="AE13" s="6"/>
      <c r="AF13" s="5" t="s">
        <v>722</v>
      </c>
      <c r="AG13" s="7" t="s">
        <v>101</v>
      </c>
      <c r="AH13" s="6" t="str">
        <f t="shared" si="3"/>
        <v>1112 c)</v>
      </c>
      <c r="AI13" s="8" t="s">
        <v>720</v>
      </c>
      <c r="AJ13" s="5">
        <v>1100.0</v>
      </c>
      <c r="AK13" s="5" t="s">
        <v>265</v>
      </c>
      <c r="AL13" s="5">
        <v>1110.0</v>
      </c>
      <c r="AM13" s="5" t="s">
        <v>680</v>
      </c>
      <c r="AN13" s="5">
        <v>1112.0</v>
      </c>
      <c r="AO13" s="5" t="s">
        <v>709</v>
      </c>
      <c r="AP13" s="5" t="s">
        <v>720</v>
      </c>
      <c r="AQ13" s="5" t="s">
        <v>104</v>
      </c>
      <c r="AR13" s="5" t="s">
        <v>721</v>
      </c>
      <c r="AS13" s="5" t="s">
        <v>105</v>
      </c>
      <c r="AT13" s="5" t="s">
        <v>106</v>
      </c>
      <c r="AU13" s="9" t="str">
        <f t="shared" si="4"/>
        <v>1112 c)</v>
      </c>
      <c r="AV13" s="1" t="str">
        <f t="shared" si="5"/>
        <v>#REF!</v>
      </c>
      <c r="AW13" s="1" t="str">
        <f>IF(#REF!="ITEM",IF(AQ13="a","ok",
IF(AQ13="b",IF(#REF!="a","ok","x"),
IF(AQ13="c",IF(#REF!="b","ok","x"),
IF(AQ13="d",IF(#REF!="c","ok","x"),
IF(AQ13="e",IF(#REF!="d","ok","x"),
IF(AQ13="f",IF(#REF!="e","ok","x"),
IF(AQ13="g",IF(#REF!="f","ok","x"),
IF(AQ13="h",IF(#REF!="g","ok","x"),
IF(AQ13="i",IF(#REF!="h","ok","x"),
IF(AQ13="j",IF(#REF!="i","ok","x"),
IF(AQ13="K",IF(#REF!="J","ok","x"),
IF(AQ13="L",IF(#REF!="K","ok","x")
)))))))))))),"OK")</f>
        <v>#REF!</v>
      </c>
    </row>
    <row r="14" ht="15.0" customHeight="1">
      <c r="A14" s="181" t="s">
        <v>48</v>
      </c>
      <c r="B14" s="181" t="s">
        <v>678</v>
      </c>
      <c r="C14" s="5" t="s">
        <v>723</v>
      </c>
      <c r="D14" s="1" t="s">
        <v>683</v>
      </c>
      <c r="E14" s="189"/>
      <c r="F14" s="189"/>
      <c r="G14" s="189"/>
      <c r="H14" s="5" t="s">
        <v>99</v>
      </c>
      <c r="I14" s="2"/>
      <c r="J14" s="2"/>
      <c r="K14" s="3"/>
      <c r="L14" s="191" t="s">
        <v>2715</v>
      </c>
      <c r="M14" s="1" t="str">
        <f t="shared" si="1"/>
        <v/>
      </c>
      <c r="N14" s="1"/>
      <c r="O14" s="1"/>
      <c r="P14" s="1"/>
      <c r="Q14" s="1" t="str">
        <f t="shared" si="2"/>
        <v>#REF!</v>
      </c>
      <c r="R14" s="1"/>
      <c r="S14" s="1" t="str">
        <f t="shared" si="7"/>
        <v>#REF!</v>
      </c>
      <c r="T14" s="1">
        <v>15.0</v>
      </c>
      <c r="U14" s="5">
        <v>17.0</v>
      </c>
      <c r="V14" s="5" t="s">
        <v>48</v>
      </c>
      <c r="W14" s="5">
        <v>1100.0</v>
      </c>
      <c r="X14" s="5">
        <v>1110.0</v>
      </c>
      <c r="Y14" s="5">
        <v>1112.0</v>
      </c>
      <c r="Z14" s="5" t="s">
        <v>725</v>
      </c>
      <c r="AA14" s="5" t="s">
        <v>133</v>
      </c>
      <c r="AB14" s="5" t="s">
        <v>726</v>
      </c>
      <c r="AC14" s="5" t="s">
        <v>683</v>
      </c>
      <c r="AD14" s="5" t="s">
        <v>99</v>
      </c>
      <c r="AE14" s="6"/>
      <c r="AF14" s="5" t="s">
        <v>722</v>
      </c>
      <c r="AG14" s="7" t="s">
        <v>101</v>
      </c>
      <c r="AH14" s="6" t="str">
        <f t="shared" si="3"/>
        <v>1112 d)</v>
      </c>
      <c r="AI14" s="8" t="s">
        <v>725</v>
      </c>
      <c r="AJ14" s="5">
        <v>1100.0</v>
      </c>
      <c r="AK14" s="5" t="s">
        <v>265</v>
      </c>
      <c r="AL14" s="5">
        <v>1110.0</v>
      </c>
      <c r="AM14" s="5" t="s">
        <v>680</v>
      </c>
      <c r="AN14" s="5">
        <v>1112.0</v>
      </c>
      <c r="AO14" s="5" t="s">
        <v>709</v>
      </c>
      <c r="AP14" s="5" t="s">
        <v>725</v>
      </c>
      <c r="AQ14" s="5" t="s">
        <v>139</v>
      </c>
      <c r="AR14" s="5" t="s">
        <v>726</v>
      </c>
      <c r="AS14" s="5" t="s">
        <v>105</v>
      </c>
      <c r="AT14" s="5" t="s">
        <v>106</v>
      </c>
      <c r="AU14" s="9" t="str">
        <f t="shared" si="4"/>
        <v>1112 d)</v>
      </c>
      <c r="AV14" s="1" t="str">
        <f t="shared" si="5"/>
        <v>#REF!</v>
      </c>
      <c r="AW14" s="1" t="str">
        <f t="shared" ref="AW14:AW20" si="8">IF(#REF!="ITEM",IF(AQ14="a","ok",
IF(AQ14="b",IF(AQ13="a","ok","x"),
IF(AQ14="c",IF(AQ13="b","ok","x"),
IF(AQ14="d",IF(AQ13="c","ok","x"),
IF(AQ14="e",IF(AQ13="d","ok","x"),
IF(AQ14="f",IF(AQ13="e","ok","x"),
IF(AQ14="g",IF(AQ13="f","ok","x"),
IF(AQ14="h",IF(AQ13="g","ok","x"),
IF(AQ14="i",IF(AQ13="h","ok","x"),
IF(AQ14="j",IF(AQ13="i","ok","x"),
IF(AQ14="K",IF(AQ13="J","ok","x"),
IF(AQ14="L",IF(AQ13="K","ok","x")
)))))))))))),"OK")</f>
        <v>#REF!</v>
      </c>
    </row>
    <row r="15" ht="15.0" customHeight="1">
      <c r="A15" s="181" t="s">
        <v>679</v>
      </c>
      <c r="B15" s="181" t="s">
        <v>678</v>
      </c>
      <c r="C15" s="181" t="s">
        <v>727</v>
      </c>
      <c r="D15" s="1"/>
      <c r="E15" s="1"/>
      <c r="F15" s="1"/>
      <c r="G15" s="1"/>
      <c r="H15" s="5"/>
      <c r="I15" s="2"/>
      <c r="J15" s="2"/>
      <c r="K15" s="3"/>
      <c r="L15" s="5"/>
      <c r="M15" s="1" t="str">
        <f t="shared" si="1"/>
        <v/>
      </c>
      <c r="N15" s="1"/>
      <c r="O15" s="1"/>
      <c r="P15" s="1"/>
      <c r="Q15" s="1" t="str">
        <f t="shared" si="2"/>
        <v>#REF!</v>
      </c>
      <c r="R15" s="1"/>
      <c r="S15" s="1" t="str">
        <f t="shared" si="7"/>
        <v>#REF!</v>
      </c>
      <c r="T15" s="1">
        <v>31.0</v>
      </c>
      <c r="U15" s="5">
        <v>33.0</v>
      </c>
      <c r="V15" s="5" t="s">
        <v>110</v>
      </c>
      <c r="W15" s="6"/>
      <c r="X15" s="6"/>
      <c r="Y15" s="6"/>
      <c r="Z15" s="5" t="s">
        <v>110</v>
      </c>
      <c r="AA15" s="5" t="s">
        <v>110</v>
      </c>
      <c r="AB15" s="5" t="s">
        <v>110</v>
      </c>
      <c r="AC15" s="5" t="s">
        <v>110</v>
      </c>
      <c r="AD15" s="5" t="s">
        <v>110</v>
      </c>
      <c r="AE15" s="6"/>
      <c r="AF15" s="5" t="s">
        <v>110</v>
      </c>
      <c r="AG15" s="7" t="s">
        <v>101</v>
      </c>
      <c r="AH15" s="6" t="str">
        <f t="shared" si="3"/>
        <v>1120</v>
      </c>
      <c r="AI15" s="8">
        <v>1120.0</v>
      </c>
      <c r="AJ15" s="5">
        <v>1100.0</v>
      </c>
      <c r="AK15" s="5" t="s">
        <v>265</v>
      </c>
      <c r="AL15" s="5">
        <v>1120.0</v>
      </c>
      <c r="AM15" s="5" t="s">
        <v>727</v>
      </c>
      <c r="AN15" s="5"/>
      <c r="AO15" s="5" t="s">
        <v>110</v>
      </c>
      <c r="AP15" s="5" t="s">
        <v>110</v>
      </c>
      <c r="AQ15" s="5" t="s">
        <v>110</v>
      </c>
      <c r="AR15" s="5" t="s">
        <v>110</v>
      </c>
      <c r="AS15" s="5" t="s">
        <v>110</v>
      </c>
      <c r="AT15" s="5" t="s">
        <v>110</v>
      </c>
      <c r="AU15" s="9" t="str">
        <f t="shared" si="4"/>
        <v/>
      </c>
      <c r="AV15" s="1" t="str">
        <f t="shared" si="5"/>
        <v>#REF!</v>
      </c>
      <c r="AW15" s="1" t="str">
        <f t="shared" si="8"/>
        <v>#REF!</v>
      </c>
    </row>
    <row r="16" ht="15.0" customHeight="1">
      <c r="A16" s="181" t="s">
        <v>47</v>
      </c>
      <c r="B16" s="181" t="s">
        <v>678</v>
      </c>
      <c r="C16" s="192" t="s">
        <v>728</v>
      </c>
      <c r="D16" s="193" t="s">
        <v>729</v>
      </c>
      <c r="E16" s="183">
        <f>COUNTIF(H17:H20,"SIM")</f>
        <v>4</v>
      </c>
      <c r="F16" s="183">
        <f>COUNTA(H17:H20)</f>
        <v>4</v>
      </c>
      <c r="G16" s="184">
        <f>E16/F16</f>
        <v>1</v>
      </c>
      <c r="H16" s="184" t="s">
        <v>684</v>
      </c>
      <c r="I16" s="185"/>
      <c r="J16" s="185"/>
      <c r="K16" s="186"/>
      <c r="L16" s="187" t="s">
        <v>2716</v>
      </c>
      <c r="M16" s="1" t="str">
        <f t="shared" si="1"/>
        <v/>
      </c>
      <c r="N16" s="1"/>
      <c r="O16" s="1"/>
      <c r="P16" s="1"/>
      <c r="Q16" s="1" t="str">
        <f t="shared" si="2"/>
        <v>#REF!</v>
      </c>
      <c r="R16" s="1"/>
      <c r="S16" s="1" t="str">
        <f t="shared" si="7"/>
        <v>#REF!</v>
      </c>
      <c r="T16" s="1">
        <v>32.0</v>
      </c>
      <c r="U16" s="5">
        <v>34.0</v>
      </c>
      <c r="V16" s="5" t="s">
        <v>47</v>
      </c>
      <c r="W16" s="5">
        <v>1100.0</v>
      </c>
      <c r="X16" s="5">
        <v>1130.0</v>
      </c>
      <c r="Y16" s="5">
        <v>1131.0</v>
      </c>
      <c r="Z16" s="5" t="s">
        <v>731</v>
      </c>
      <c r="AA16" s="5" t="s">
        <v>110</v>
      </c>
      <c r="AB16" s="5" t="s">
        <v>732</v>
      </c>
      <c r="AC16" s="5" t="s">
        <v>733</v>
      </c>
      <c r="AD16" s="5" t="s">
        <v>343</v>
      </c>
      <c r="AE16" s="188">
        <v>1.0</v>
      </c>
      <c r="AF16" s="5" t="s">
        <v>734</v>
      </c>
      <c r="AG16" s="7" t="s">
        <v>101</v>
      </c>
      <c r="AH16" s="6" t="str">
        <f t="shared" si="3"/>
        <v>1121</v>
      </c>
      <c r="AI16" s="8">
        <v>1121.0</v>
      </c>
      <c r="AJ16" s="5">
        <v>1100.0</v>
      </c>
      <c r="AK16" s="5" t="s">
        <v>265</v>
      </c>
      <c r="AL16" s="5">
        <v>1120.0</v>
      </c>
      <c r="AM16" s="5" t="s">
        <v>727</v>
      </c>
      <c r="AN16" s="5">
        <v>1121.0</v>
      </c>
      <c r="AO16" s="5" t="s">
        <v>735</v>
      </c>
      <c r="AP16" s="5" t="s">
        <v>736</v>
      </c>
      <c r="AQ16" s="5" t="s">
        <v>110</v>
      </c>
      <c r="AR16" s="5" t="s">
        <v>110</v>
      </c>
      <c r="AS16" s="5" t="s">
        <v>105</v>
      </c>
      <c r="AT16" s="5" t="s">
        <v>110</v>
      </c>
      <c r="AU16" s="9" t="str">
        <f t="shared" si="4"/>
        <v>1131</v>
      </c>
      <c r="AV16" s="1" t="str">
        <f t="shared" si="5"/>
        <v>#REF!</v>
      </c>
      <c r="AW16" s="1" t="str">
        <f t="shared" si="8"/>
        <v>#REF!</v>
      </c>
    </row>
    <row r="17" ht="15.0" customHeight="1">
      <c r="A17" s="181" t="s">
        <v>48</v>
      </c>
      <c r="B17" s="181" t="s">
        <v>678</v>
      </c>
      <c r="C17" s="5" t="s">
        <v>737</v>
      </c>
      <c r="D17" s="1" t="s">
        <v>683</v>
      </c>
      <c r="E17" s="189"/>
      <c r="F17" s="189"/>
      <c r="G17" s="189"/>
      <c r="H17" s="194" t="s">
        <v>99</v>
      </c>
      <c r="I17" s="195"/>
      <c r="J17" s="195"/>
      <c r="K17" s="196"/>
      <c r="L17" s="197" t="s">
        <v>738</v>
      </c>
      <c r="M17" s="1" t="str">
        <f t="shared" si="1"/>
        <v/>
      </c>
      <c r="N17" s="1"/>
      <c r="O17" s="1"/>
      <c r="P17" s="1"/>
      <c r="Q17" s="1" t="str">
        <f t="shared" si="2"/>
        <v>#REF!</v>
      </c>
      <c r="R17" s="1"/>
      <c r="S17" s="1" t="str">
        <f t="shared" si="7"/>
        <v>#REF!</v>
      </c>
      <c r="T17" s="1">
        <v>33.0</v>
      </c>
      <c r="U17" s="5">
        <v>35.0</v>
      </c>
      <c r="V17" s="5" t="s">
        <v>48</v>
      </c>
      <c r="W17" s="5">
        <v>1100.0</v>
      </c>
      <c r="X17" s="5">
        <v>1130.0</v>
      </c>
      <c r="Y17" s="5">
        <v>1131.0</v>
      </c>
      <c r="Z17" s="5" t="s">
        <v>739</v>
      </c>
      <c r="AA17" s="5" t="s">
        <v>243</v>
      </c>
      <c r="AB17" s="5" t="s">
        <v>740</v>
      </c>
      <c r="AC17" s="5" t="s">
        <v>741</v>
      </c>
      <c r="AD17" s="5" t="s">
        <v>99</v>
      </c>
      <c r="AE17" s="6"/>
      <c r="AF17" s="5" t="s">
        <v>742</v>
      </c>
      <c r="AG17" s="7" t="s">
        <v>101</v>
      </c>
      <c r="AH17" s="6" t="str">
        <f t="shared" si="3"/>
        <v>1121 a)</v>
      </c>
      <c r="AI17" s="8" t="s">
        <v>743</v>
      </c>
      <c r="AJ17" s="5">
        <v>1100.0</v>
      </c>
      <c r="AK17" s="5" t="s">
        <v>265</v>
      </c>
      <c r="AL17" s="5">
        <v>1120.0</v>
      </c>
      <c r="AM17" s="5" t="s">
        <v>727</v>
      </c>
      <c r="AN17" s="5">
        <v>1121.0</v>
      </c>
      <c r="AO17" s="5" t="s">
        <v>735</v>
      </c>
      <c r="AP17" s="5" t="s">
        <v>743</v>
      </c>
      <c r="AQ17" s="5" t="s">
        <v>115</v>
      </c>
      <c r="AR17" s="5" t="s">
        <v>740</v>
      </c>
      <c r="AS17" s="5" t="s">
        <v>105</v>
      </c>
      <c r="AT17" s="5" t="s">
        <v>141</v>
      </c>
      <c r="AU17" s="9" t="str">
        <f t="shared" si="4"/>
        <v>1131 a)</v>
      </c>
      <c r="AV17" s="1" t="str">
        <f t="shared" si="5"/>
        <v>#REF!</v>
      </c>
      <c r="AW17" s="1" t="str">
        <f t="shared" si="8"/>
        <v>#REF!</v>
      </c>
    </row>
    <row r="18" ht="15.0" customHeight="1">
      <c r="A18" s="181" t="s">
        <v>48</v>
      </c>
      <c r="B18" s="181" t="s">
        <v>678</v>
      </c>
      <c r="C18" s="5" t="s">
        <v>744</v>
      </c>
      <c r="D18" s="1" t="s">
        <v>683</v>
      </c>
      <c r="E18" s="189"/>
      <c r="F18" s="189"/>
      <c r="G18" s="189"/>
      <c r="H18" s="194" t="s">
        <v>99</v>
      </c>
      <c r="I18" s="195"/>
      <c r="J18" s="195"/>
      <c r="K18" s="196"/>
      <c r="L18" s="197" t="s">
        <v>745</v>
      </c>
      <c r="M18" s="1" t="str">
        <f t="shared" si="1"/>
        <v/>
      </c>
      <c r="N18" s="1"/>
      <c r="O18" s="1"/>
      <c r="P18" s="1"/>
      <c r="Q18" s="1" t="str">
        <f t="shared" si="2"/>
        <v>#REF!</v>
      </c>
      <c r="R18" s="1"/>
      <c r="S18" s="1" t="str">
        <f t="shared" si="7"/>
        <v>#REF!</v>
      </c>
      <c r="T18" s="1">
        <v>34.0</v>
      </c>
      <c r="U18" s="5">
        <v>36.0</v>
      </c>
      <c r="V18" s="5" t="s">
        <v>48</v>
      </c>
      <c r="W18" s="5">
        <v>1100.0</v>
      </c>
      <c r="X18" s="5">
        <v>1130.0</v>
      </c>
      <c r="Y18" s="5">
        <v>1131.0</v>
      </c>
      <c r="Z18" s="5" t="s">
        <v>746</v>
      </c>
      <c r="AA18" s="5" t="s">
        <v>201</v>
      </c>
      <c r="AB18" s="5" t="s">
        <v>747</v>
      </c>
      <c r="AC18" s="5" t="s">
        <v>418</v>
      </c>
      <c r="AD18" s="5" t="s">
        <v>99</v>
      </c>
      <c r="AE18" s="6"/>
      <c r="AF18" s="5" t="s">
        <v>748</v>
      </c>
      <c r="AG18" s="7" t="s">
        <v>101</v>
      </c>
      <c r="AH18" s="6" t="str">
        <f t="shared" si="3"/>
        <v>1121 b)</v>
      </c>
      <c r="AI18" s="8" t="s">
        <v>749</v>
      </c>
      <c r="AJ18" s="5">
        <v>1100.0</v>
      </c>
      <c r="AK18" s="5" t="s">
        <v>265</v>
      </c>
      <c r="AL18" s="5">
        <v>1120.0</v>
      </c>
      <c r="AM18" s="5" t="s">
        <v>727</v>
      </c>
      <c r="AN18" s="5">
        <v>1121.0</v>
      </c>
      <c r="AO18" s="5" t="s">
        <v>735</v>
      </c>
      <c r="AP18" s="5" t="s">
        <v>749</v>
      </c>
      <c r="AQ18" s="5" t="s">
        <v>121</v>
      </c>
      <c r="AR18" s="5" t="s">
        <v>750</v>
      </c>
      <c r="AS18" s="5" t="s">
        <v>105</v>
      </c>
      <c r="AT18" s="5" t="s">
        <v>152</v>
      </c>
      <c r="AU18" s="9" t="str">
        <f t="shared" si="4"/>
        <v>1131 b)</v>
      </c>
      <c r="AV18" s="1" t="str">
        <f t="shared" si="5"/>
        <v>#REF!</v>
      </c>
      <c r="AW18" s="1" t="str">
        <f t="shared" si="8"/>
        <v>#REF!</v>
      </c>
    </row>
    <row r="19" ht="15.0" customHeight="1">
      <c r="A19" s="181" t="s">
        <v>48</v>
      </c>
      <c r="B19" s="181" t="s">
        <v>678</v>
      </c>
      <c r="C19" s="5" t="s">
        <v>751</v>
      </c>
      <c r="D19" s="193" t="s">
        <v>752</v>
      </c>
      <c r="E19" s="189"/>
      <c r="F19" s="189"/>
      <c r="G19" s="189"/>
      <c r="H19" s="194" t="s">
        <v>99</v>
      </c>
      <c r="I19" s="195"/>
      <c r="J19" s="195"/>
      <c r="K19" s="196"/>
      <c r="L19" s="187" t="s">
        <v>2717</v>
      </c>
      <c r="M19" s="1" t="str">
        <f t="shared" si="1"/>
        <v/>
      </c>
      <c r="N19" s="1"/>
      <c r="O19" s="1"/>
      <c r="P19" s="1"/>
      <c r="Q19" s="1" t="str">
        <f t="shared" si="2"/>
        <v>#REF!</v>
      </c>
      <c r="R19" s="1"/>
      <c r="S19" s="1" t="str">
        <f t="shared" si="7"/>
        <v>#REF!</v>
      </c>
      <c r="T19" s="1">
        <v>35.0</v>
      </c>
      <c r="U19" s="5">
        <v>37.0</v>
      </c>
      <c r="V19" s="5" t="s">
        <v>48</v>
      </c>
      <c r="W19" s="5">
        <v>1100.0</v>
      </c>
      <c r="X19" s="5">
        <v>1130.0</v>
      </c>
      <c r="Y19" s="5">
        <v>1131.0</v>
      </c>
      <c r="Z19" s="5" t="s">
        <v>754</v>
      </c>
      <c r="AA19" s="5" t="s">
        <v>97</v>
      </c>
      <c r="AB19" s="5" t="s">
        <v>755</v>
      </c>
      <c r="AC19" s="5" t="s">
        <v>752</v>
      </c>
      <c r="AD19" s="5" t="s">
        <v>99</v>
      </c>
      <c r="AE19" s="6"/>
      <c r="AF19" s="5" t="s">
        <v>756</v>
      </c>
      <c r="AG19" s="7" t="s">
        <v>101</v>
      </c>
      <c r="AH19" s="6" t="str">
        <f t="shared" si="3"/>
        <v>1121 c)</v>
      </c>
      <c r="AI19" s="8" t="s">
        <v>757</v>
      </c>
      <c r="AJ19" s="5">
        <v>1100.0</v>
      </c>
      <c r="AK19" s="5" t="s">
        <v>265</v>
      </c>
      <c r="AL19" s="5">
        <v>1120.0</v>
      </c>
      <c r="AM19" s="5" t="s">
        <v>727</v>
      </c>
      <c r="AN19" s="5">
        <v>1121.0</v>
      </c>
      <c r="AO19" s="5" t="s">
        <v>735</v>
      </c>
      <c r="AP19" s="5" t="s">
        <v>757</v>
      </c>
      <c r="AQ19" s="5" t="s">
        <v>104</v>
      </c>
      <c r="AR19" s="5" t="s">
        <v>755</v>
      </c>
      <c r="AS19" s="5" t="s">
        <v>105</v>
      </c>
      <c r="AT19" s="5" t="s">
        <v>141</v>
      </c>
      <c r="AU19" s="9" t="str">
        <f t="shared" si="4"/>
        <v>1131 c)</v>
      </c>
      <c r="AV19" s="1" t="str">
        <f t="shared" si="5"/>
        <v>#REF!</v>
      </c>
      <c r="AW19" s="1" t="str">
        <f t="shared" si="8"/>
        <v>#REF!</v>
      </c>
    </row>
    <row r="20" ht="15.0" customHeight="1">
      <c r="A20" s="181" t="s">
        <v>48</v>
      </c>
      <c r="B20" s="181" t="s">
        <v>678</v>
      </c>
      <c r="C20" s="5" t="s">
        <v>758</v>
      </c>
      <c r="D20" s="1" t="s">
        <v>683</v>
      </c>
      <c r="E20" s="189"/>
      <c r="F20" s="189"/>
      <c r="G20" s="189"/>
      <c r="H20" s="194" t="s">
        <v>99</v>
      </c>
      <c r="I20" s="195"/>
      <c r="J20" s="195"/>
      <c r="K20" s="196"/>
      <c r="L20" s="197" t="s">
        <v>759</v>
      </c>
      <c r="M20" s="1" t="str">
        <f t="shared" si="1"/>
        <v/>
      </c>
      <c r="N20" s="1"/>
      <c r="O20" s="1"/>
      <c r="P20" s="1"/>
      <c r="Q20" s="1" t="str">
        <f t="shared" si="2"/>
        <v>#REF!</v>
      </c>
      <c r="R20" s="1"/>
      <c r="S20" s="1" t="str">
        <f t="shared" si="7"/>
        <v>#REF!</v>
      </c>
      <c r="T20" s="1">
        <v>36.0</v>
      </c>
      <c r="U20" s="5">
        <v>38.0</v>
      </c>
      <c r="V20" s="5" t="s">
        <v>48</v>
      </c>
      <c r="W20" s="5">
        <v>1100.0</v>
      </c>
      <c r="X20" s="5">
        <v>1130.0</v>
      </c>
      <c r="Y20" s="5">
        <v>1131.0</v>
      </c>
      <c r="Z20" s="5" t="s">
        <v>760</v>
      </c>
      <c r="AA20" s="5" t="s">
        <v>133</v>
      </c>
      <c r="AB20" s="5" t="s">
        <v>761</v>
      </c>
      <c r="AC20" s="5" t="s">
        <v>762</v>
      </c>
      <c r="AD20" s="5" t="s">
        <v>99</v>
      </c>
      <c r="AE20" s="6"/>
      <c r="AF20" s="5" t="s">
        <v>763</v>
      </c>
      <c r="AG20" s="7" t="s">
        <v>101</v>
      </c>
      <c r="AH20" s="6" t="str">
        <f t="shared" si="3"/>
        <v>1121 d)</v>
      </c>
      <c r="AI20" s="8" t="s">
        <v>764</v>
      </c>
      <c r="AJ20" s="5">
        <v>1100.0</v>
      </c>
      <c r="AK20" s="5" t="s">
        <v>265</v>
      </c>
      <c r="AL20" s="5">
        <v>1120.0</v>
      </c>
      <c r="AM20" s="5" t="s">
        <v>727</v>
      </c>
      <c r="AN20" s="5">
        <v>1121.0</v>
      </c>
      <c r="AO20" s="5" t="s">
        <v>735</v>
      </c>
      <c r="AP20" s="5" t="s">
        <v>764</v>
      </c>
      <c r="AQ20" s="5" t="s">
        <v>139</v>
      </c>
      <c r="AR20" s="5" t="s">
        <v>761</v>
      </c>
      <c r="AS20" s="5" t="s">
        <v>105</v>
      </c>
      <c r="AT20" s="5" t="s">
        <v>141</v>
      </c>
      <c r="AU20" s="9" t="str">
        <f t="shared" si="4"/>
        <v>1131 d)</v>
      </c>
      <c r="AV20" s="1" t="str">
        <f t="shared" si="5"/>
        <v>#REF!</v>
      </c>
      <c r="AW20" s="1" t="str">
        <f t="shared" si="8"/>
        <v>#REF!</v>
      </c>
    </row>
    <row r="21" ht="15.0" customHeight="1">
      <c r="A21" s="181" t="s">
        <v>47</v>
      </c>
      <c r="B21" s="181" t="s">
        <v>678</v>
      </c>
      <c r="C21" s="192" t="s">
        <v>765</v>
      </c>
      <c r="D21" s="1" t="s">
        <v>766</v>
      </c>
      <c r="E21" s="183">
        <f>COUNTIF(H22:H27,"SIM")</f>
        <v>6</v>
      </c>
      <c r="F21" s="183">
        <f>COUNTA(H22:H27)</f>
        <v>6</v>
      </c>
      <c r="G21" s="184">
        <f>E21/F21</f>
        <v>1</v>
      </c>
      <c r="H21" s="184" t="s">
        <v>684</v>
      </c>
      <c r="I21" s="185"/>
      <c r="J21" s="185"/>
      <c r="K21" s="186"/>
      <c r="L21" s="187" t="s">
        <v>2718</v>
      </c>
      <c r="M21" s="1" t="str">
        <f t="shared" si="1"/>
        <v/>
      </c>
      <c r="N21" s="1"/>
      <c r="O21" s="1"/>
      <c r="P21" s="1"/>
      <c r="Q21" s="1" t="str">
        <f t="shared" si="2"/>
        <v>#REF!</v>
      </c>
      <c r="R21" s="1"/>
      <c r="S21" s="1" t="str">
        <f t="shared" si="7"/>
        <v>#REF!</v>
      </c>
      <c r="T21" s="1">
        <v>38.0</v>
      </c>
      <c r="U21" s="5">
        <v>40.0</v>
      </c>
      <c r="V21" s="5" t="s">
        <v>47</v>
      </c>
      <c r="W21" s="5">
        <v>1100.0</v>
      </c>
      <c r="X21" s="5">
        <v>1130.0</v>
      </c>
      <c r="Y21" s="5">
        <v>1132.0</v>
      </c>
      <c r="Z21" s="5" t="s">
        <v>768</v>
      </c>
      <c r="AA21" s="5" t="s">
        <v>110</v>
      </c>
      <c r="AB21" s="5" t="s">
        <v>769</v>
      </c>
      <c r="AC21" s="5" t="s">
        <v>770</v>
      </c>
      <c r="AD21" s="5" t="s">
        <v>343</v>
      </c>
      <c r="AE21" s="188">
        <v>1.0</v>
      </c>
      <c r="AF21" s="5" t="s">
        <v>771</v>
      </c>
      <c r="AG21" s="7" t="s">
        <v>101</v>
      </c>
      <c r="AH21" s="6" t="str">
        <f t="shared" si="3"/>
        <v>1122</v>
      </c>
      <c r="AI21" s="8">
        <v>1122.0</v>
      </c>
      <c r="AJ21" s="5">
        <v>1100.0</v>
      </c>
      <c r="AK21" s="5" t="s">
        <v>265</v>
      </c>
      <c r="AL21" s="5">
        <v>1120.0</v>
      </c>
      <c r="AM21" s="5" t="s">
        <v>727</v>
      </c>
      <c r="AN21" s="5">
        <v>1122.0</v>
      </c>
      <c r="AO21" s="5" t="s">
        <v>772</v>
      </c>
      <c r="AP21" s="5" t="s">
        <v>773</v>
      </c>
      <c r="AQ21" s="5" t="s">
        <v>110</v>
      </c>
      <c r="AR21" s="5" t="s">
        <v>110</v>
      </c>
      <c r="AS21" s="5" t="s">
        <v>105</v>
      </c>
      <c r="AT21" s="5" t="s">
        <v>110</v>
      </c>
      <c r="AU21" s="9" t="str">
        <f t="shared" si="4"/>
        <v>1132</v>
      </c>
      <c r="AV21" s="1" t="str">
        <f t="shared" si="5"/>
        <v>#REF!</v>
      </c>
      <c r="AW21" s="1" t="str">
        <f>IF(#REF!="ITEM",IF(AQ21="a","ok",
IF(AQ21="b",IF(#REF!="a","ok","x"),
IF(AQ21="c",IF(#REF!="b","ok","x"),
IF(AQ21="d",IF(#REF!="c","ok","x"),
IF(AQ21="e",IF(#REF!="d","ok","x"),
IF(AQ21="f",IF(#REF!="e","ok","x"),
IF(AQ21="g",IF(#REF!="f","ok","x"),
IF(AQ21="h",IF(#REF!="g","ok","x"),
IF(AQ21="i",IF(#REF!="h","ok","x"),
IF(AQ21="j",IF(#REF!="i","ok","x"),
IF(AQ21="K",IF(#REF!="J","ok","x"),
IF(AQ21="L",IF(#REF!="K","ok","x")
)))))))))))),"OK")</f>
        <v>#REF!</v>
      </c>
    </row>
    <row r="22" ht="15.0" customHeight="1">
      <c r="A22" s="181" t="s">
        <v>48</v>
      </c>
      <c r="B22" s="181" t="s">
        <v>678</v>
      </c>
      <c r="C22" s="5" t="s">
        <v>774</v>
      </c>
      <c r="D22" s="1" t="s">
        <v>766</v>
      </c>
      <c r="E22" s="189"/>
      <c r="F22" s="189"/>
      <c r="G22" s="189"/>
      <c r="H22" s="197" t="s">
        <v>99</v>
      </c>
      <c r="I22" s="195"/>
      <c r="J22" s="195"/>
      <c r="K22" s="196"/>
      <c r="L22" s="187" t="s">
        <v>2719</v>
      </c>
      <c r="M22" s="1" t="str">
        <f t="shared" si="1"/>
        <v/>
      </c>
      <c r="N22" s="1"/>
      <c r="O22" s="1"/>
      <c r="P22" s="1"/>
      <c r="Q22" s="1" t="str">
        <f t="shared" si="2"/>
        <v>#REF!</v>
      </c>
      <c r="R22" s="1"/>
      <c r="S22" s="1" t="str">
        <f t="shared" si="7"/>
        <v>#REF!</v>
      </c>
      <c r="T22" s="1">
        <v>39.0</v>
      </c>
      <c r="U22" s="5">
        <v>41.0</v>
      </c>
      <c r="V22" s="5" t="s">
        <v>48</v>
      </c>
      <c r="W22" s="5">
        <v>1100.0</v>
      </c>
      <c r="X22" s="5">
        <v>1130.0</v>
      </c>
      <c r="Y22" s="5">
        <v>1132.0</v>
      </c>
      <c r="Z22" s="5" t="s">
        <v>776</v>
      </c>
      <c r="AA22" s="5" t="s">
        <v>243</v>
      </c>
      <c r="AB22" s="5" t="s">
        <v>777</v>
      </c>
      <c r="AC22" s="5" t="s">
        <v>741</v>
      </c>
      <c r="AD22" s="5" t="s">
        <v>99</v>
      </c>
      <c r="AE22" s="6"/>
      <c r="AF22" s="5" t="s">
        <v>778</v>
      </c>
      <c r="AG22" s="7" t="s">
        <v>101</v>
      </c>
      <c r="AH22" s="6" t="str">
        <f t="shared" si="3"/>
        <v>1122 a)</v>
      </c>
      <c r="AI22" s="8" t="s">
        <v>779</v>
      </c>
      <c r="AJ22" s="5">
        <v>1100.0</v>
      </c>
      <c r="AK22" s="5" t="s">
        <v>265</v>
      </c>
      <c r="AL22" s="5">
        <v>1120.0</v>
      </c>
      <c r="AM22" s="5" t="s">
        <v>727</v>
      </c>
      <c r="AN22" s="5">
        <v>1122.0</v>
      </c>
      <c r="AO22" s="5" t="s">
        <v>772</v>
      </c>
      <c r="AP22" s="5" t="s">
        <v>779</v>
      </c>
      <c r="AQ22" s="5" t="s">
        <v>115</v>
      </c>
      <c r="AR22" s="5" t="s">
        <v>777</v>
      </c>
      <c r="AS22" s="5" t="s">
        <v>105</v>
      </c>
      <c r="AT22" s="5" t="s">
        <v>141</v>
      </c>
      <c r="AU22" s="9" t="str">
        <f t="shared" si="4"/>
        <v>1132 a)</v>
      </c>
      <c r="AV22" s="1" t="str">
        <f t="shared" si="5"/>
        <v>#REF!</v>
      </c>
      <c r="AW22" s="1" t="str">
        <f t="shared" ref="AW22:AW27" si="9">IF(#REF!="ITEM",IF(AQ22="a","ok",
IF(AQ22="b",IF(AQ21="a","ok","x"),
IF(AQ22="c",IF(AQ21="b","ok","x"),
IF(AQ22="d",IF(AQ21="c","ok","x"),
IF(AQ22="e",IF(AQ21="d","ok","x"),
IF(AQ22="f",IF(AQ21="e","ok","x"),
IF(AQ22="g",IF(AQ21="f","ok","x"),
IF(AQ22="h",IF(AQ21="g","ok","x"),
IF(AQ22="i",IF(AQ21="h","ok","x"),
IF(AQ22="j",IF(AQ21="i","ok","x"),
IF(AQ22="K",IF(AQ21="J","ok","x"),
IF(AQ22="L",IF(AQ21="K","ok","x")
)))))))))))),"OK")</f>
        <v>#REF!</v>
      </c>
    </row>
    <row r="23" ht="15.0" customHeight="1">
      <c r="A23" s="181" t="s">
        <v>48</v>
      </c>
      <c r="B23" s="181" t="s">
        <v>678</v>
      </c>
      <c r="C23" s="5" t="s">
        <v>780</v>
      </c>
      <c r="D23" s="1" t="s">
        <v>781</v>
      </c>
      <c r="E23" s="189"/>
      <c r="F23" s="189"/>
      <c r="G23" s="189"/>
      <c r="H23" s="197" t="s">
        <v>99</v>
      </c>
      <c r="I23" s="195"/>
      <c r="J23" s="195"/>
      <c r="K23" s="196"/>
      <c r="L23" s="187" t="s">
        <v>2720</v>
      </c>
      <c r="M23" s="1" t="str">
        <f t="shared" si="1"/>
        <v/>
      </c>
      <c r="N23" s="1"/>
      <c r="O23" s="1"/>
      <c r="P23" s="1"/>
      <c r="Q23" s="1" t="str">
        <f t="shared" si="2"/>
        <v>#REF!</v>
      </c>
      <c r="R23" s="1"/>
      <c r="S23" s="1" t="str">
        <f t="shared" si="7"/>
        <v>#REF!</v>
      </c>
      <c r="T23" s="1">
        <v>40.0</v>
      </c>
      <c r="U23" s="5">
        <v>42.0</v>
      </c>
      <c r="V23" s="5" t="s">
        <v>48</v>
      </c>
      <c r="W23" s="5">
        <v>1100.0</v>
      </c>
      <c r="X23" s="5">
        <v>1130.0</v>
      </c>
      <c r="Y23" s="5">
        <v>1132.0</v>
      </c>
      <c r="Z23" s="5" t="s">
        <v>783</v>
      </c>
      <c r="AA23" s="5" t="s">
        <v>201</v>
      </c>
      <c r="AB23" s="5" t="s">
        <v>784</v>
      </c>
      <c r="AC23" s="5" t="s">
        <v>741</v>
      </c>
      <c r="AD23" s="5" t="s">
        <v>99</v>
      </c>
      <c r="AE23" s="6"/>
      <c r="AF23" s="5" t="s">
        <v>785</v>
      </c>
      <c r="AG23" s="7" t="s">
        <v>101</v>
      </c>
      <c r="AH23" s="6" t="str">
        <f t="shared" si="3"/>
        <v>1122 b)</v>
      </c>
      <c r="AI23" s="8" t="s">
        <v>786</v>
      </c>
      <c r="AJ23" s="5">
        <v>1100.0</v>
      </c>
      <c r="AK23" s="5" t="s">
        <v>265</v>
      </c>
      <c r="AL23" s="5">
        <v>1120.0</v>
      </c>
      <c r="AM23" s="5" t="s">
        <v>727</v>
      </c>
      <c r="AN23" s="5">
        <v>1122.0</v>
      </c>
      <c r="AO23" s="5" t="s">
        <v>772</v>
      </c>
      <c r="AP23" s="5" t="s">
        <v>786</v>
      </c>
      <c r="AQ23" s="5" t="s">
        <v>121</v>
      </c>
      <c r="AR23" s="5" t="s">
        <v>784</v>
      </c>
      <c r="AS23" s="5" t="s">
        <v>105</v>
      </c>
      <c r="AT23" s="5" t="s">
        <v>141</v>
      </c>
      <c r="AU23" s="9" t="str">
        <f t="shared" si="4"/>
        <v>1132 b)</v>
      </c>
      <c r="AV23" s="1" t="str">
        <f t="shared" si="5"/>
        <v>#REF!</v>
      </c>
      <c r="AW23" s="1" t="str">
        <f t="shared" si="9"/>
        <v>#REF!</v>
      </c>
    </row>
    <row r="24" ht="15.0" customHeight="1">
      <c r="A24" s="181" t="s">
        <v>48</v>
      </c>
      <c r="B24" s="181" t="s">
        <v>678</v>
      </c>
      <c r="C24" s="5" t="s">
        <v>787</v>
      </c>
      <c r="D24" s="1" t="s">
        <v>741</v>
      </c>
      <c r="E24" s="189"/>
      <c r="F24" s="189"/>
      <c r="G24" s="189"/>
      <c r="H24" s="197" t="s">
        <v>99</v>
      </c>
      <c r="I24" s="195"/>
      <c r="J24" s="195"/>
      <c r="K24" s="196"/>
      <c r="L24" s="187" t="s">
        <v>2721</v>
      </c>
      <c r="M24" s="1" t="str">
        <f t="shared" si="1"/>
        <v/>
      </c>
      <c r="N24" s="1"/>
      <c r="O24" s="1"/>
      <c r="P24" s="1"/>
      <c r="Q24" s="1" t="str">
        <f t="shared" si="2"/>
        <v>#REF!</v>
      </c>
      <c r="R24" s="1"/>
      <c r="S24" s="1" t="str">
        <f t="shared" si="7"/>
        <v>#REF!</v>
      </c>
      <c r="T24" s="1">
        <v>41.0</v>
      </c>
      <c r="U24" s="5">
        <v>43.0</v>
      </c>
      <c r="V24" s="5" t="s">
        <v>48</v>
      </c>
      <c r="W24" s="5">
        <v>1100.0</v>
      </c>
      <c r="X24" s="5">
        <v>1130.0</v>
      </c>
      <c r="Y24" s="5">
        <v>1132.0</v>
      </c>
      <c r="Z24" s="5" t="s">
        <v>789</v>
      </c>
      <c r="AA24" s="5" t="s">
        <v>97</v>
      </c>
      <c r="AB24" s="5" t="s">
        <v>790</v>
      </c>
      <c r="AC24" s="5" t="s">
        <v>741</v>
      </c>
      <c r="AD24" s="5" t="s">
        <v>99</v>
      </c>
      <c r="AE24" s="6"/>
      <c r="AF24" s="5" t="s">
        <v>791</v>
      </c>
      <c r="AG24" s="7" t="s">
        <v>101</v>
      </c>
      <c r="AH24" s="6" t="str">
        <f t="shared" si="3"/>
        <v>1122 c)</v>
      </c>
      <c r="AI24" s="8" t="s">
        <v>792</v>
      </c>
      <c r="AJ24" s="5">
        <v>1100.0</v>
      </c>
      <c r="AK24" s="5" t="s">
        <v>265</v>
      </c>
      <c r="AL24" s="5">
        <v>1120.0</v>
      </c>
      <c r="AM24" s="5" t="s">
        <v>727</v>
      </c>
      <c r="AN24" s="5">
        <v>1122.0</v>
      </c>
      <c r="AO24" s="5" t="s">
        <v>772</v>
      </c>
      <c r="AP24" s="5" t="s">
        <v>792</v>
      </c>
      <c r="AQ24" s="5" t="s">
        <v>104</v>
      </c>
      <c r="AR24" s="5" t="s">
        <v>790</v>
      </c>
      <c r="AS24" s="5" t="s">
        <v>105</v>
      </c>
      <c r="AT24" s="5" t="s">
        <v>141</v>
      </c>
      <c r="AU24" s="9" t="str">
        <f t="shared" si="4"/>
        <v>1132 c)</v>
      </c>
      <c r="AV24" s="1" t="str">
        <f t="shared" si="5"/>
        <v>#REF!</v>
      </c>
      <c r="AW24" s="1" t="str">
        <f t="shared" si="9"/>
        <v>#REF!</v>
      </c>
    </row>
    <row r="25" ht="15.0" customHeight="1">
      <c r="A25" s="181" t="s">
        <v>48</v>
      </c>
      <c r="B25" s="181" t="s">
        <v>678</v>
      </c>
      <c r="C25" s="5" t="s">
        <v>793</v>
      </c>
      <c r="D25" s="1" t="s">
        <v>741</v>
      </c>
      <c r="E25" s="189"/>
      <c r="F25" s="189"/>
      <c r="G25" s="189"/>
      <c r="H25" s="197" t="s">
        <v>99</v>
      </c>
      <c r="I25" s="195"/>
      <c r="J25" s="195"/>
      <c r="K25" s="196"/>
      <c r="L25" s="187" t="s">
        <v>2722</v>
      </c>
      <c r="M25" s="1" t="str">
        <f t="shared" si="1"/>
        <v/>
      </c>
      <c r="N25" s="1"/>
      <c r="O25" s="1"/>
      <c r="P25" s="1"/>
      <c r="Q25" s="1" t="str">
        <f t="shared" si="2"/>
        <v>#REF!</v>
      </c>
      <c r="R25" s="1"/>
      <c r="S25" s="1" t="str">
        <f t="shared" si="7"/>
        <v>#REF!</v>
      </c>
      <c r="T25" s="1">
        <v>42.0</v>
      </c>
      <c r="U25" s="5">
        <v>44.0</v>
      </c>
      <c r="V25" s="5" t="s">
        <v>48</v>
      </c>
      <c r="W25" s="5">
        <v>1100.0</v>
      </c>
      <c r="X25" s="5">
        <v>1130.0</v>
      </c>
      <c r="Y25" s="5">
        <v>1132.0</v>
      </c>
      <c r="Z25" s="5" t="s">
        <v>795</v>
      </c>
      <c r="AA25" s="5" t="s">
        <v>133</v>
      </c>
      <c r="AB25" s="5" t="s">
        <v>796</v>
      </c>
      <c r="AC25" s="5" t="s">
        <v>741</v>
      </c>
      <c r="AD25" s="5" t="s">
        <v>99</v>
      </c>
      <c r="AE25" s="6"/>
      <c r="AF25" s="5" t="s">
        <v>797</v>
      </c>
      <c r="AG25" s="7" t="s">
        <v>101</v>
      </c>
      <c r="AH25" s="6" t="str">
        <f t="shared" si="3"/>
        <v>1122 d)</v>
      </c>
      <c r="AI25" s="8" t="s">
        <v>798</v>
      </c>
      <c r="AJ25" s="5">
        <v>1100.0</v>
      </c>
      <c r="AK25" s="5" t="s">
        <v>265</v>
      </c>
      <c r="AL25" s="5">
        <v>1120.0</v>
      </c>
      <c r="AM25" s="5" t="s">
        <v>727</v>
      </c>
      <c r="AN25" s="5">
        <v>1122.0</v>
      </c>
      <c r="AO25" s="5" t="s">
        <v>772</v>
      </c>
      <c r="AP25" s="5" t="s">
        <v>798</v>
      </c>
      <c r="AQ25" s="5" t="s">
        <v>139</v>
      </c>
      <c r="AR25" s="5" t="s">
        <v>796</v>
      </c>
      <c r="AS25" s="5" t="s">
        <v>105</v>
      </c>
      <c r="AT25" s="5" t="s">
        <v>141</v>
      </c>
      <c r="AU25" s="9" t="str">
        <f t="shared" si="4"/>
        <v>1132 d)</v>
      </c>
      <c r="AV25" s="1" t="str">
        <f t="shared" si="5"/>
        <v>#REF!</v>
      </c>
      <c r="AW25" s="1" t="str">
        <f t="shared" si="9"/>
        <v>#REF!</v>
      </c>
    </row>
    <row r="26" ht="15.0" customHeight="1">
      <c r="A26" s="181" t="s">
        <v>48</v>
      </c>
      <c r="B26" s="181" t="s">
        <v>678</v>
      </c>
      <c r="C26" s="5" t="s">
        <v>799</v>
      </c>
      <c r="D26" s="1" t="s">
        <v>741</v>
      </c>
      <c r="E26" s="189"/>
      <c r="F26" s="189"/>
      <c r="G26" s="189"/>
      <c r="H26" s="197" t="s">
        <v>99</v>
      </c>
      <c r="I26" s="195"/>
      <c r="J26" s="195"/>
      <c r="K26" s="196"/>
      <c r="L26" s="187" t="s">
        <v>2723</v>
      </c>
      <c r="M26" s="1" t="str">
        <f t="shared" si="1"/>
        <v/>
      </c>
      <c r="N26" s="1"/>
      <c r="O26" s="1"/>
      <c r="P26" s="1"/>
      <c r="Q26" s="1" t="str">
        <f t="shared" si="2"/>
        <v>#REF!</v>
      </c>
      <c r="R26" s="1"/>
      <c r="S26" s="1" t="str">
        <f t="shared" si="7"/>
        <v>#REF!</v>
      </c>
      <c r="T26" s="1">
        <v>43.0</v>
      </c>
      <c r="U26" s="5">
        <v>45.0</v>
      </c>
      <c r="V26" s="5" t="s">
        <v>48</v>
      </c>
      <c r="W26" s="5">
        <v>1100.0</v>
      </c>
      <c r="X26" s="5">
        <v>1130.0</v>
      </c>
      <c r="Y26" s="5">
        <v>1132.0</v>
      </c>
      <c r="Z26" s="5" t="s">
        <v>801</v>
      </c>
      <c r="AA26" s="5" t="s">
        <v>146</v>
      </c>
      <c r="AB26" s="5" t="s">
        <v>802</v>
      </c>
      <c r="AC26" s="5" t="s">
        <v>741</v>
      </c>
      <c r="AD26" s="5" t="s">
        <v>99</v>
      </c>
      <c r="AE26" s="6"/>
      <c r="AF26" s="5" t="s">
        <v>803</v>
      </c>
      <c r="AG26" s="7" t="s">
        <v>101</v>
      </c>
      <c r="AH26" s="6" t="str">
        <f t="shared" si="3"/>
        <v>1122 e)</v>
      </c>
      <c r="AI26" s="8" t="s">
        <v>804</v>
      </c>
      <c r="AJ26" s="5">
        <v>1100.0</v>
      </c>
      <c r="AK26" s="5" t="s">
        <v>265</v>
      </c>
      <c r="AL26" s="5">
        <v>1120.0</v>
      </c>
      <c r="AM26" s="5" t="s">
        <v>727</v>
      </c>
      <c r="AN26" s="5">
        <v>1122.0</v>
      </c>
      <c r="AO26" s="5" t="s">
        <v>772</v>
      </c>
      <c r="AP26" s="5" t="s">
        <v>804</v>
      </c>
      <c r="AQ26" s="5" t="s">
        <v>150</v>
      </c>
      <c r="AR26" s="5" t="s">
        <v>802</v>
      </c>
      <c r="AS26" s="5" t="s">
        <v>105</v>
      </c>
      <c r="AT26" s="5" t="s">
        <v>141</v>
      </c>
      <c r="AU26" s="9" t="str">
        <f t="shared" si="4"/>
        <v>1132 e)</v>
      </c>
      <c r="AV26" s="1" t="str">
        <f t="shared" si="5"/>
        <v>#REF!</v>
      </c>
      <c r="AW26" s="1" t="str">
        <f t="shared" si="9"/>
        <v>#REF!</v>
      </c>
    </row>
    <row r="27" ht="15.0" customHeight="1">
      <c r="A27" s="181" t="s">
        <v>48</v>
      </c>
      <c r="B27" s="181" t="s">
        <v>678</v>
      </c>
      <c r="C27" s="5" t="s">
        <v>805</v>
      </c>
      <c r="D27" s="1" t="s">
        <v>806</v>
      </c>
      <c r="E27" s="189"/>
      <c r="F27" s="189"/>
      <c r="G27" s="189"/>
      <c r="H27" s="197" t="s">
        <v>99</v>
      </c>
      <c r="I27" s="195"/>
      <c r="J27" s="195"/>
      <c r="K27" s="196"/>
      <c r="L27" s="187" t="s">
        <v>2724</v>
      </c>
      <c r="M27" s="1" t="str">
        <f t="shared" si="1"/>
        <v/>
      </c>
      <c r="N27" s="1"/>
      <c r="O27" s="1"/>
      <c r="P27" s="1"/>
      <c r="Q27" s="1" t="str">
        <f t="shared" si="2"/>
        <v>#REF!</v>
      </c>
      <c r="R27" s="1"/>
      <c r="S27" s="1" t="str">
        <f t="shared" si="7"/>
        <v>#REF!</v>
      </c>
      <c r="T27" s="1">
        <v>44.0</v>
      </c>
      <c r="U27" s="5">
        <v>46.0</v>
      </c>
      <c r="V27" s="5" t="s">
        <v>48</v>
      </c>
      <c r="W27" s="5">
        <v>1100.0</v>
      </c>
      <c r="X27" s="5">
        <v>1130.0</v>
      </c>
      <c r="Y27" s="5">
        <v>1132.0</v>
      </c>
      <c r="Z27" s="5" t="s">
        <v>808</v>
      </c>
      <c r="AA27" s="5" t="s">
        <v>250</v>
      </c>
      <c r="AB27" s="5" t="s">
        <v>809</v>
      </c>
      <c r="AC27" s="5" t="s">
        <v>810</v>
      </c>
      <c r="AD27" s="5" t="s">
        <v>99</v>
      </c>
      <c r="AE27" s="6"/>
      <c r="AF27" s="5" t="s">
        <v>811</v>
      </c>
      <c r="AG27" s="7" t="s">
        <v>101</v>
      </c>
      <c r="AH27" s="6" t="str">
        <f t="shared" si="3"/>
        <v>1122 f)</v>
      </c>
      <c r="AI27" s="8" t="s">
        <v>812</v>
      </c>
      <c r="AJ27" s="5">
        <v>1100.0</v>
      </c>
      <c r="AK27" s="5" t="s">
        <v>265</v>
      </c>
      <c r="AL27" s="5">
        <v>1120.0</v>
      </c>
      <c r="AM27" s="5" t="s">
        <v>727</v>
      </c>
      <c r="AN27" s="5">
        <v>1122.0</v>
      </c>
      <c r="AO27" s="5" t="s">
        <v>772</v>
      </c>
      <c r="AP27" s="5" t="s">
        <v>812</v>
      </c>
      <c r="AQ27" s="5" t="s">
        <v>196</v>
      </c>
      <c r="AR27" s="5" t="s">
        <v>809</v>
      </c>
      <c r="AS27" s="5" t="s">
        <v>105</v>
      </c>
      <c r="AT27" s="5" t="s">
        <v>141</v>
      </c>
      <c r="AU27" s="9" t="str">
        <f t="shared" si="4"/>
        <v>1132 f)</v>
      </c>
      <c r="AV27" s="1" t="str">
        <f t="shared" si="5"/>
        <v>#REF!</v>
      </c>
      <c r="AW27" s="1" t="str">
        <f t="shared" si="9"/>
        <v>#REF!</v>
      </c>
    </row>
    <row r="28" ht="15.0" customHeight="1">
      <c r="A28" s="181" t="s">
        <v>47</v>
      </c>
      <c r="B28" s="181" t="s">
        <v>678</v>
      </c>
      <c r="C28" s="192" t="s">
        <v>813</v>
      </c>
      <c r="D28" s="193" t="s">
        <v>814</v>
      </c>
      <c r="E28" s="183">
        <f>COUNTIF(H29:H32,"SIM")</f>
        <v>4</v>
      </c>
      <c r="F28" s="183">
        <f>COUNTA(H29:H32)</f>
        <v>4</v>
      </c>
      <c r="G28" s="184">
        <f>E28/F28</f>
        <v>1</v>
      </c>
      <c r="H28" s="184" t="s">
        <v>684</v>
      </c>
      <c r="I28" s="185"/>
      <c r="J28" s="185"/>
      <c r="K28" s="186"/>
      <c r="L28" s="187" t="s">
        <v>2725</v>
      </c>
      <c r="M28" s="1" t="str">
        <f t="shared" si="1"/>
        <v/>
      </c>
      <c r="N28" s="1"/>
      <c r="O28" s="1"/>
      <c r="P28" s="1"/>
      <c r="Q28" s="1" t="str">
        <f t="shared" si="2"/>
        <v>#REF!</v>
      </c>
      <c r="R28" s="1"/>
      <c r="S28" s="1" t="str">
        <f t="shared" si="7"/>
        <v>#REF!</v>
      </c>
      <c r="T28" s="1">
        <v>57.0</v>
      </c>
      <c r="U28" s="5">
        <v>59.0</v>
      </c>
      <c r="V28" s="5" t="s">
        <v>47</v>
      </c>
      <c r="W28" s="5">
        <v>1100.0</v>
      </c>
      <c r="X28" s="5">
        <v>1130.0</v>
      </c>
      <c r="Y28" s="5">
        <v>1134.0</v>
      </c>
      <c r="Z28" s="5" t="s">
        <v>816</v>
      </c>
      <c r="AA28" s="5" t="s">
        <v>110</v>
      </c>
      <c r="AB28" s="5" t="s">
        <v>817</v>
      </c>
      <c r="AC28" s="5" t="s">
        <v>818</v>
      </c>
      <c r="AD28" s="5" t="s">
        <v>343</v>
      </c>
      <c r="AE28" s="188">
        <v>1.0</v>
      </c>
      <c r="AF28" s="5" t="s">
        <v>819</v>
      </c>
      <c r="AG28" s="7" t="s">
        <v>101</v>
      </c>
      <c r="AH28" s="6" t="str">
        <f t="shared" si="3"/>
        <v>1124</v>
      </c>
      <c r="AI28" s="8">
        <v>1124.0</v>
      </c>
      <c r="AJ28" s="5">
        <v>1100.0</v>
      </c>
      <c r="AK28" s="5" t="s">
        <v>265</v>
      </c>
      <c r="AL28" s="5">
        <v>1120.0</v>
      </c>
      <c r="AM28" s="5" t="s">
        <v>727</v>
      </c>
      <c r="AN28" s="5">
        <v>1124.0</v>
      </c>
      <c r="AO28" s="5" t="s">
        <v>820</v>
      </c>
      <c r="AP28" s="5" t="s">
        <v>821</v>
      </c>
      <c r="AQ28" s="5" t="s">
        <v>110</v>
      </c>
      <c r="AR28" s="5" t="s">
        <v>110</v>
      </c>
      <c r="AS28" s="5" t="s">
        <v>105</v>
      </c>
      <c r="AT28" s="5" t="s">
        <v>110</v>
      </c>
      <c r="AU28" s="9" t="str">
        <f t="shared" si="4"/>
        <v>1134</v>
      </c>
      <c r="AV28" s="1" t="str">
        <f t="shared" si="5"/>
        <v>#REF!</v>
      </c>
      <c r="AW28" s="1" t="str">
        <f>IF(#REF!="ITEM",IF(AQ28="a","ok",
IF(AQ28="b",IF(#REF!="a","ok","x"),
IF(AQ28="c",IF(#REF!="b","ok","x"),
IF(AQ28="d",IF(#REF!="c","ok","x"),
IF(AQ28="e",IF(#REF!="d","ok","x"),
IF(AQ28="f",IF(#REF!="e","ok","x"),
IF(AQ28="g",IF(#REF!="f","ok","x"),
IF(AQ28="h",IF(#REF!="g","ok","x"),
IF(AQ28="i",IF(#REF!="h","ok","x"),
IF(AQ28="j",IF(#REF!="i","ok","x"),
IF(AQ28="K",IF(#REF!="J","ok","x"),
IF(AQ28="L",IF(#REF!="K","ok","x")
)))))))))))),"OK")</f>
        <v>#REF!</v>
      </c>
    </row>
    <row r="29" ht="15.0" customHeight="1">
      <c r="A29" s="181" t="s">
        <v>48</v>
      </c>
      <c r="B29" s="181" t="s">
        <v>678</v>
      </c>
      <c r="C29" s="5" t="s">
        <v>822</v>
      </c>
      <c r="D29" s="198" t="s">
        <v>823</v>
      </c>
      <c r="E29" s="189"/>
      <c r="F29" s="189"/>
      <c r="G29" s="189"/>
      <c r="H29" s="197" t="s">
        <v>99</v>
      </c>
      <c r="I29" s="195"/>
      <c r="J29" s="195"/>
      <c r="K29" s="196"/>
      <c r="L29" s="197" t="s">
        <v>824</v>
      </c>
      <c r="M29" s="1" t="str">
        <f t="shared" si="1"/>
        <v/>
      </c>
      <c r="N29" s="1"/>
      <c r="O29" s="1"/>
      <c r="P29" s="1"/>
      <c r="Q29" s="1" t="str">
        <f t="shared" si="2"/>
        <v>#REF!</v>
      </c>
      <c r="R29" s="1"/>
      <c r="S29" s="1" t="str">
        <f t="shared" si="7"/>
        <v>#REF!</v>
      </c>
      <c r="T29" s="1">
        <v>58.0</v>
      </c>
      <c r="U29" s="5">
        <v>60.0</v>
      </c>
      <c r="V29" s="5" t="s">
        <v>48</v>
      </c>
      <c r="W29" s="5">
        <v>1100.0</v>
      </c>
      <c r="X29" s="5">
        <v>1130.0</v>
      </c>
      <c r="Y29" s="5">
        <v>1134.0</v>
      </c>
      <c r="Z29" s="5" t="s">
        <v>825</v>
      </c>
      <c r="AA29" s="5" t="s">
        <v>243</v>
      </c>
      <c r="AB29" s="5" t="s">
        <v>826</v>
      </c>
      <c r="AC29" s="5" t="s">
        <v>827</v>
      </c>
      <c r="AD29" s="5" t="s">
        <v>99</v>
      </c>
      <c r="AE29" s="6"/>
      <c r="AF29" s="5" t="s">
        <v>828</v>
      </c>
      <c r="AG29" s="7" t="s">
        <v>101</v>
      </c>
      <c r="AH29" s="6" t="str">
        <f t="shared" si="3"/>
        <v>1124 a)</v>
      </c>
      <c r="AI29" s="8" t="s">
        <v>829</v>
      </c>
      <c r="AJ29" s="5">
        <v>1100.0</v>
      </c>
      <c r="AK29" s="5" t="s">
        <v>265</v>
      </c>
      <c r="AL29" s="5">
        <v>1120.0</v>
      </c>
      <c r="AM29" s="5" t="s">
        <v>727</v>
      </c>
      <c r="AN29" s="5">
        <v>1124.0</v>
      </c>
      <c r="AO29" s="5" t="s">
        <v>820</v>
      </c>
      <c r="AP29" s="5" t="s">
        <v>829</v>
      </c>
      <c r="AQ29" s="5" t="s">
        <v>115</v>
      </c>
      <c r="AR29" s="5" t="s">
        <v>826</v>
      </c>
      <c r="AS29" s="5" t="s">
        <v>105</v>
      </c>
      <c r="AT29" s="5" t="s">
        <v>141</v>
      </c>
      <c r="AU29" s="9" t="str">
        <f t="shared" si="4"/>
        <v>1134 a)</v>
      </c>
      <c r="AV29" s="1" t="str">
        <f t="shared" si="5"/>
        <v>#REF!</v>
      </c>
      <c r="AW29" s="1" t="str">
        <f t="shared" ref="AW29:AW32" si="10">IF(#REF!="ITEM",IF(AQ29="a","ok",
IF(AQ29="b",IF(AQ28="a","ok","x"),
IF(AQ29="c",IF(AQ28="b","ok","x"),
IF(AQ29="d",IF(AQ28="c","ok","x"),
IF(AQ29="e",IF(AQ28="d","ok","x"),
IF(AQ29="f",IF(AQ28="e","ok","x"),
IF(AQ29="g",IF(AQ28="f","ok","x"),
IF(AQ29="h",IF(AQ28="g","ok","x"),
IF(AQ29="i",IF(AQ28="h","ok","x"),
IF(AQ29="j",IF(AQ28="i","ok","x"),
IF(AQ29="K",IF(AQ28="J","ok","x"),
IF(AQ29="L",IF(AQ28="K","ok","x")
)))))))))))),"OK")</f>
        <v>#REF!</v>
      </c>
    </row>
    <row r="30" ht="15.0" customHeight="1">
      <c r="A30" s="181" t="s">
        <v>48</v>
      </c>
      <c r="B30" s="181" t="s">
        <v>678</v>
      </c>
      <c r="C30" s="5" t="s">
        <v>830</v>
      </c>
      <c r="D30" s="193" t="s">
        <v>28</v>
      </c>
      <c r="E30" s="189"/>
      <c r="F30" s="189"/>
      <c r="G30" s="189"/>
      <c r="H30" s="197" t="s">
        <v>99</v>
      </c>
      <c r="I30" s="195"/>
      <c r="J30" s="195"/>
      <c r="K30" s="196"/>
      <c r="L30" s="187" t="s">
        <v>2726</v>
      </c>
      <c r="M30" s="1" t="str">
        <f t="shared" si="1"/>
        <v/>
      </c>
      <c r="N30" s="1"/>
      <c r="O30" s="1"/>
      <c r="P30" s="1"/>
      <c r="Q30" s="1" t="str">
        <f t="shared" si="2"/>
        <v>#REF!</v>
      </c>
      <c r="R30" s="1"/>
      <c r="S30" s="1" t="str">
        <f t="shared" si="7"/>
        <v>#REF!</v>
      </c>
      <c r="T30" s="1">
        <v>59.0</v>
      </c>
      <c r="U30" s="5">
        <v>61.0</v>
      </c>
      <c r="V30" s="5" t="s">
        <v>48</v>
      </c>
      <c r="W30" s="5">
        <v>1100.0</v>
      </c>
      <c r="X30" s="5">
        <v>1130.0</v>
      </c>
      <c r="Y30" s="5">
        <v>1134.0</v>
      </c>
      <c r="Z30" s="5" t="s">
        <v>832</v>
      </c>
      <c r="AA30" s="5" t="s">
        <v>201</v>
      </c>
      <c r="AB30" s="5" t="s">
        <v>833</v>
      </c>
      <c r="AC30" s="5" t="s">
        <v>418</v>
      </c>
      <c r="AD30" s="5" t="s">
        <v>99</v>
      </c>
      <c r="AE30" s="6"/>
      <c r="AF30" s="5" t="s">
        <v>834</v>
      </c>
      <c r="AG30" s="7" t="s">
        <v>101</v>
      </c>
      <c r="AH30" s="6" t="str">
        <f t="shared" si="3"/>
        <v>1124 b)</v>
      </c>
      <c r="AI30" s="8" t="s">
        <v>835</v>
      </c>
      <c r="AJ30" s="5">
        <v>1100.0</v>
      </c>
      <c r="AK30" s="5" t="s">
        <v>265</v>
      </c>
      <c r="AL30" s="5">
        <v>1120.0</v>
      </c>
      <c r="AM30" s="5" t="s">
        <v>727</v>
      </c>
      <c r="AN30" s="5">
        <v>1124.0</v>
      </c>
      <c r="AO30" s="5" t="s">
        <v>820</v>
      </c>
      <c r="AP30" s="5" t="s">
        <v>835</v>
      </c>
      <c r="AQ30" s="5" t="s">
        <v>121</v>
      </c>
      <c r="AR30" s="5" t="s">
        <v>833</v>
      </c>
      <c r="AS30" s="5" t="s">
        <v>105</v>
      </c>
      <c r="AT30" s="5" t="s">
        <v>141</v>
      </c>
      <c r="AU30" s="9" t="str">
        <f t="shared" si="4"/>
        <v>1134 b)</v>
      </c>
      <c r="AV30" s="1" t="str">
        <f t="shared" si="5"/>
        <v>#REF!</v>
      </c>
      <c r="AW30" s="1" t="str">
        <f t="shared" si="10"/>
        <v>#REF!</v>
      </c>
    </row>
    <row r="31" ht="15.0" customHeight="1">
      <c r="A31" s="181" t="s">
        <v>48</v>
      </c>
      <c r="B31" s="181" t="s">
        <v>678</v>
      </c>
      <c r="C31" s="5" t="s">
        <v>836</v>
      </c>
      <c r="D31" s="1" t="s">
        <v>837</v>
      </c>
      <c r="E31" s="189"/>
      <c r="F31" s="189"/>
      <c r="G31" s="189"/>
      <c r="H31" s="194" t="s">
        <v>99</v>
      </c>
      <c r="I31" s="195"/>
      <c r="J31" s="195"/>
      <c r="K31" s="196"/>
      <c r="L31" s="194" t="s">
        <v>838</v>
      </c>
      <c r="M31" s="1" t="str">
        <f t="shared" si="1"/>
        <v/>
      </c>
      <c r="N31" s="1"/>
      <c r="O31" s="1"/>
      <c r="P31" s="1"/>
      <c r="Q31" s="1" t="str">
        <f t="shared" si="2"/>
        <v>#REF!</v>
      </c>
      <c r="R31" s="1"/>
      <c r="S31" s="1" t="str">
        <f t="shared" si="7"/>
        <v>#REF!</v>
      </c>
      <c r="T31" s="1">
        <v>60.0</v>
      </c>
      <c r="U31" s="5">
        <v>62.0</v>
      </c>
      <c r="V31" s="5" t="s">
        <v>48</v>
      </c>
      <c r="W31" s="5">
        <v>1100.0</v>
      </c>
      <c r="X31" s="5">
        <v>1130.0</v>
      </c>
      <c r="Y31" s="5">
        <v>1134.0</v>
      </c>
      <c r="Z31" s="5" t="s">
        <v>839</v>
      </c>
      <c r="AA31" s="5" t="s">
        <v>97</v>
      </c>
      <c r="AB31" s="5" t="s">
        <v>840</v>
      </c>
      <c r="AC31" s="5" t="s">
        <v>262</v>
      </c>
      <c r="AD31" s="5" t="s">
        <v>99</v>
      </c>
      <c r="AE31" s="6"/>
      <c r="AF31" s="5" t="s">
        <v>841</v>
      </c>
      <c r="AG31" s="7" t="s">
        <v>101</v>
      </c>
      <c r="AH31" s="6" t="str">
        <f t="shared" si="3"/>
        <v>1124 c)</v>
      </c>
      <c r="AI31" s="8" t="s">
        <v>842</v>
      </c>
      <c r="AJ31" s="5">
        <v>1100.0</v>
      </c>
      <c r="AK31" s="5" t="s">
        <v>265</v>
      </c>
      <c r="AL31" s="5">
        <v>1120.0</v>
      </c>
      <c r="AM31" s="5" t="s">
        <v>727</v>
      </c>
      <c r="AN31" s="5">
        <v>1124.0</v>
      </c>
      <c r="AO31" s="5" t="s">
        <v>820</v>
      </c>
      <c r="AP31" s="5" t="s">
        <v>842</v>
      </c>
      <c r="AQ31" s="5" t="s">
        <v>104</v>
      </c>
      <c r="AR31" s="5" t="s">
        <v>840</v>
      </c>
      <c r="AS31" s="5" t="s">
        <v>105</v>
      </c>
      <c r="AT31" s="5" t="s">
        <v>141</v>
      </c>
      <c r="AU31" s="9" t="str">
        <f t="shared" si="4"/>
        <v>1134 c)</v>
      </c>
      <c r="AV31" s="1" t="str">
        <f t="shared" si="5"/>
        <v>#REF!</v>
      </c>
      <c r="AW31" s="1" t="str">
        <f t="shared" si="10"/>
        <v>#REF!</v>
      </c>
    </row>
    <row r="32" ht="15.0" customHeight="1">
      <c r="A32" s="181" t="s">
        <v>48</v>
      </c>
      <c r="B32" s="181" t="s">
        <v>678</v>
      </c>
      <c r="C32" s="5" t="s">
        <v>843</v>
      </c>
      <c r="D32" s="198" t="s">
        <v>683</v>
      </c>
      <c r="E32" s="189"/>
      <c r="F32" s="189"/>
      <c r="G32" s="189"/>
      <c r="H32" s="197" t="s">
        <v>99</v>
      </c>
      <c r="I32" s="195"/>
      <c r="J32" s="195"/>
      <c r="K32" s="196"/>
      <c r="L32" s="187" t="s">
        <v>2727</v>
      </c>
      <c r="M32" s="1" t="str">
        <f t="shared" si="1"/>
        <v/>
      </c>
      <c r="N32" s="1"/>
      <c r="O32" s="1"/>
      <c r="P32" s="1"/>
      <c r="Q32" s="1" t="str">
        <f t="shared" si="2"/>
        <v>#REF!</v>
      </c>
      <c r="R32" s="1"/>
      <c r="S32" s="1" t="str">
        <f t="shared" si="7"/>
        <v>#REF!</v>
      </c>
      <c r="T32" s="1">
        <v>61.0</v>
      </c>
      <c r="U32" s="5">
        <v>63.0</v>
      </c>
      <c r="V32" s="5" t="s">
        <v>48</v>
      </c>
      <c r="W32" s="5">
        <v>1100.0</v>
      </c>
      <c r="X32" s="5">
        <v>1130.0</v>
      </c>
      <c r="Y32" s="5">
        <v>1134.0</v>
      </c>
      <c r="Z32" s="5" t="s">
        <v>845</v>
      </c>
      <c r="AA32" s="5" t="s">
        <v>133</v>
      </c>
      <c r="AB32" s="5" t="s">
        <v>846</v>
      </c>
      <c r="AC32" s="5" t="s">
        <v>770</v>
      </c>
      <c r="AD32" s="5" t="s">
        <v>99</v>
      </c>
      <c r="AE32" s="6"/>
      <c r="AF32" s="5" t="s">
        <v>847</v>
      </c>
      <c r="AG32" s="7" t="s">
        <v>101</v>
      </c>
      <c r="AH32" s="6" t="str">
        <f t="shared" si="3"/>
        <v>1124 d)</v>
      </c>
      <c r="AI32" s="8" t="s">
        <v>848</v>
      </c>
      <c r="AJ32" s="5">
        <v>1100.0</v>
      </c>
      <c r="AK32" s="5" t="s">
        <v>265</v>
      </c>
      <c r="AL32" s="5">
        <v>1120.0</v>
      </c>
      <c r="AM32" s="5" t="s">
        <v>727</v>
      </c>
      <c r="AN32" s="5">
        <v>1124.0</v>
      </c>
      <c r="AO32" s="5" t="s">
        <v>820</v>
      </c>
      <c r="AP32" s="5" t="s">
        <v>848</v>
      </c>
      <c r="AQ32" s="5" t="s">
        <v>139</v>
      </c>
      <c r="AR32" s="5" t="s">
        <v>846</v>
      </c>
      <c r="AS32" s="5" t="s">
        <v>105</v>
      </c>
      <c r="AT32" s="5" t="s">
        <v>141</v>
      </c>
      <c r="AU32" s="9" t="str">
        <f t="shared" si="4"/>
        <v>1134 d)</v>
      </c>
      <c r="AV32" s="1" t="str">
        <f t="shared" si="5"/>
        <v>#REF!</v>
      </c>
      <c r="AW32" s="1" t="str">
        <f t="shared" si="10"/>
        <v>#REF!</v>
      </c>
    </row>
    <row r="33" ht="15.0" customHeight="1">
      <c r="A33" s="181" t="s">
        <v>679</v>
      </c>
      <c r="B33" s="181" t="s">
        <v>678</v>
      </c>
      <c r="C33" s="181" t="s">
        <v>266</v>
      </c>
      <c r="D33" s="1"/>
      <c r="E33" s="1"/>
      <c r="F33" s="1"/>
      <c r="G33" s="1"/>
      <c r="H33" s="5"/>
      <c r="I33" s="2"/>
      <c r="J33" s="2"/>
      <c r="K33" s="3"/>
      <c r="L33" s="5"/>
      <c r="M33" s="1" t="str">
        <f t="shared" si="1"/>
        <v/>
      </c>
      <c r="N33" s="1"/>
      <c r="O33" s="1"/>
      <c r="P33" s="1"/>
      <c r="Q33" s="1" t="str">
        <f t="shared" si="2"/>
        <v>#REF!</v>
      </c>
      <c r="R33" s="1"/>
      <c r="S33" s="1" t="str">
        <f t="shared" si="7"/>
        <v>#REF!</v>
      </c>
      <c r="T33" s="1">
        <v>16.0</v>
      </c>
      <c r="U33" s="5">
        <v>18.0</v>
      </c>
      <c r="V33" s="5" t="s">
        <v>110</v>
      </c>
      <c r="W33" s="6"/>
      <c r="X33" s="6"/>
      <c r="Y33" s="6"/>
      <c r="Z33" s="5" t="s">
        <v>110</v>
      </c>
      <c r="AA33" s="5" t="s">
        <v>110</v>
      </c>
      <c r="AB33" s="5" t="s">
        <v>110</v>
      </c>
      <c r="AC33" s="5" t="s">
        <v>110</v>
      </c>
      <c r="AD33" s="5" t="s">
        <v>110</v>
      </c>
      <c r="AE33" s="6"/>
      <c r="AF33" s="5" t="s">
        <v>110</v>
      </c>
      <c r="AG33" s="7" t="s">
        <v>101</v>
      </c>
      <c r="AH33" s="6" t="str">
        <f t="shared" si="3"/>
        <v>1130</v>
      </c>
      <c r="AI33" s="8">
        <v>1130.0</v>
      </c>
      <c r="AJ33" s="5">
        <v>1100.0</v>
      </c>
      <c r="AK33" s="5" t="s">
        <v>265</v>
      </c>
      <c r="AL33" s="5">
        <v>1130.0</v>
      </c>
      <c r="AM33" s="5" t="s">
        <v>266</v>
      </c>
      <c r="AN33" s="5"/>
      <c r="AO33" s="5" t="s">
        <v>110</v>
      </c>
      <c r="AP33" s="5" t="s">
        <v>110</v>
      </c>
      <c r="AQ33" s="5" t="s">
        <v>110</v>
      </c>
      <c r="AR33" s="5" t="s">
        <v>110</v>
      </c>
      <c r="AS33" s="5" t="s">
        <v>110</v>
      </c>
      <c r="AT33" s="5" t="s">
        <v>110</v>
      </c>
      <c r="AU33" s="9" t="str">
        <f t="shared" si="4"/>
        <v/>
      </c>
      <c r="AV33" s="1" t="str">
        <f t="shared" si="5"/>
        <v>#REF!</v>
      </c>
      <c r="AW33" s="1" t="str">
        <f>IF(#REF!="ITEM",IF(AQ33="a","ok",
IF(AQ33="b",IF(#REF!="a","ok","x"),
IF(AQ33="c",IF(#REF!="b","ok","x"),
IF(AQ33="d",IF(#REF!="c","ok","x"),
IF(AQ33="e",IF(#REF!="d","ok","x"),
IF(AQ33="f",IF(#REF!="e","ok","x"),
IF(AQ33="g",IF(#REF!="f","ok","x"),
IF(AQ33="h",IF(#REF!="g","ok","x"),
IF(AQ33="i",IF(#REF!="h","ok","x"),
IF(AQ33="j",IF(#REF!="i","ok","x"),
IF(AQ33="K",IF(#REF!="J","ok","x"),
IF(AQ33="L",IF(#REF!="K","ok","x")
)))))))))))),"OK")</f>
        <v>#REF!</v>
      </c>
    </row>
    <row r="34" ht="15.0" customHeight="1">
      <c r="A34" s="181" t="s">
        <v>47</v>
      </c>
      <c r="B34" s="181" t="s">
        <v>678</v>
      </c>
      <c r="C34" s="192" t="s">
        <v>849</v>
      </c>
      <c r="D34" s="1" t="s">
        <v>11</v>
      </c>
      <c r="E34" s="183">
        <f>COUNTIF(H35:H39,"SIM")</f>
        <v>5</v>
      </c>
      <c r="F34" s="183">
        <f>COUNTA(H35:H39)</f>
        <v>5</v>
      </c>
      <c r="G34" s="184">
        <f>E34/F34</f>
        <v>1</v>
      </c>
      <c r="H34" s="184" t="s">
        <v>684</v>
      </c>
      <c r="I34" s="34"/>
      <c r="J34" s="34"/>
      <c r="K34" s="35"/>
      <c r="L34" s="187" t="s">
        <v>2728</v>
      </c>
      <c r="M34" s="1" t="str">
        <f t="shared" si="1"/>
        <v/>
      </c>
      <c r="N34" s="1"/>
      <c r="O34" s="1"/>
      <c r="P34" s="1"/>
      <c r="Q34" s="1" t="str">
        <f t="shared" si="2"/>
        <v>#REF!</v>
      </c>
      <c r="R34" s="1"/>
      <c r="S34" s="1" t="str">
        <f t="shared" si="7"/>
        <v>#REF!</v>
      </c>
      <c r="T34" s="1">
        <v>17.0</v>
      </c>
      <c r="U34" s="5">
        <v>19.0</v>
      </c>
      <c r="V34" s="5" t="s">
        <v>47</v>
      </c>
      <c r="W34" s="5">
        <v>1100.0</v>
      </c>
      <c r="X34" s="5">
        <v>1120.0</v>
      </c>
      <c r="Y34" s="5">
        <v>1121.0</v>
      </c>
      <c r="Z34" s="5" t="s">
        <v>736</v>
      </c>
      <c r="AA34" s="5" t="s">
        <v>110</v>
      </c>
      <c r="AB34" s="5" t="s">
        <v>851</v>
      </c>
      <c r="AC34" s="5" t="s">
        <v>262</v>
      </c>
      <c r="AD34" s="5" t="s">
        <v>852</v>
      </c>
      <c r="AE34" s="188">
        <v>0.5</v>
      </c>
      <c r="AF34" s="5" t="s">
        <v>853</v>
      </c>
      <c r="AG34" s="7" t="s">
        <v>101</v>
      </c>
      <c r="AH34" s="6" t="str">
        <f t="shared" si="3"/>
        <v>1131</v>
      </c>
      <c r="AI34" s="8">
        <v>1131.0</v>
      </c>
      <c r="AJ34" s="5">
        <v>1100.0</v>
      </c>
      <c r="AK34" s="5" t="s">
        <v>265</v>
      </c>
      <c r="AL34" s="5">
        <v>1130.0</v>
      </c>
      <c r="AM34" s="5" t="s">
        <v>266</v>
      </c>
      <c r="AN34" s="5">
        <v>1131.0</v>
      </c>
      <c r="AO34" s="5" t="s">
        <v>849</v>
      </c>
      <c r="AP34" s="5" t="s">
        <v>731</v>
      </c>
      <c r="AQ34" s="5" t="s">
        <v>110</v>
      </c>
      <c r="AR34" s="5" t="s">
        <v>110</v>
      </c>
      <c r="AS34" s="5" t="s">
        <v>105</v>
      </c>
      <c r="AT34" s="5" t="s">
        <v>110</v>
      </c>
      <c r="AU34" s="9" t="str">
        <f t="shared" si="4"/>
        <v>1121</v>
      </c>
      <c r="AV34" s="1" t="str">
        <f t="shared" si="5"/>
        <v>#REF!</v>
      </c>
      <c r="AW34" s="1" t="str">
        <f t="shared" ref="AW34:AW46" si="11">IF(#REF!="ITEM",IF(AQ34="a","ok",
IF(AQ34="b",IF(AQ33="a","ok","x"),
IF(AQ34="c",IF(AQ33="b","ok","x"),
IF(AQ34="d",IF(AQ33="c","ok","x"),
IF(AQ34="e",IF(AQ33="d","ok","x"),
IF(AQ34="f",IF(AQ33="e","ok","x"),
IF(AQ34="g",IF(AQ33="f","ok","x"),
IF(AQ34="h",IF(AQ33="g","ok","x"),
IF(AQ34="i",IF(AQ33="h","ok","x"),
IF(AQ34="j",IF(AQ33="i","ok","x"),
IF(AQ34="K",IF(AQ33="J","ok","x"),
IF(AQ34="L",IF(AQ33="K","ok","x")
)))))))))))),"OK")</f>
        <v>#REF!</v>
      </c>
    </row>
    <row r="35" ht="15.0" customHeight="1">
      <c r="A35" s="181" t="s">
        <v>48</v>
      </c>
      <c r="B35" s="181" t="s">
        <v>678</v>
      </c>
      <c r="C35" s="5" t="s">
        <v>854</v>
      </c>
      <c r="D35" s="1" t="s">
        <v>11</v>
      </c>
      <c r="E35" s="194"/>
      <c r="F35" s="194"/>
      <c r="G35" s="194"/>
      <c r="H35" s="199" t="s">
        <v>99</v>
      </c>
      <c r="I35" s="195"/>
      <c r="J35" s="195"/>
      <c r="K35" s="196"/>
      <c r="L35" s="187" t="s">
        <v>2729</v>
      </c>
      <c r="M35" s="1" t="str">
        <f t="shared" si="1"/>
        <v/>
      </c>
      <c r="N35" s="1"/>
      <c r="O35" s="1"/>
      <c r="P35" s="1"/>
      <c r="Q35" s="1" t="str">
        <f t="shared" si="2"/>
        <v>#REF!</v>
      </c>
      <c r="R35" s="1"/>
      <c r="S35" s="1" t="str">
        <f t="shared" si="7"/>
        <v>#REF!</v>
      </c>
      <c r="T35" s="1">
        <v>18.0</v>
      </c>
      <c r="U35" s="5">
        <v>20.0</v>
      </c>
      <c r="V35" s="5" t="s">
        <v>48</v>
      </c>
      <c r="W35" s="5">
        <v>1100.0</v>
      </c>
      <c r="X35" s="5">
        <v>1120.0</v>
      </c>
      <c r="Y35" s="5">
        <v>1121.0</v>
      </c>
      <c r="Z35" s="5" t="s">
        <v>743</v>
      </c>
      <c r="AA35" s="5" t="s">
        <v>243</v>
      </c>
      <c r="AB35" s="5" t="s">
        <v>856</v>
      </c>
      <c r="AC35" s="5" t="s">
        <v>262</v>
      </c>
      <c r="AD35" s="5" t="s">
        <v>99</v>
      </c>
      <c r="AE35" s="6"/>
      <c r="AF35" s="5" t="s">
        <v>857</v>
      </c>
      <c r="AG35" s="7" t="s">
        <v>101</v>
      </c>
      <c r="AH35" s="6" t="str">
        <f t="shared" si="3"/>
        <v>1131 a)</v>
      </c>
      <c r="AI35" s="8" t="s">
        <v>739</v>
      </c>
      <c r="AJ35" s="5">
        <v>1100.0</v>
      </c>
      <c r="AK35" s="5" t="s">
        <v>265</v>
      </c>
      <c r="AL35" s="5">
        <v>1130.0</v>
      </c>
      <c r="AM35" s="5" t="s">
        <v>266</v>
      </c>
      <c r="AN35" s="5">
        <v>1131.0</v>
      </c>
      <c r="AO35" s="5" t="s">
        <v>849</v>
      </c>
      <c r="AP35" s="5" t="s">
        <v>739</v>
      </c>
      <c r="AQ35" s="5" t="s">
        <v>115</v>
      </c>
      <c r="AR35" s="5" t="s">
        <v>856</v>
      </c>
      <c r="AS35" s="5" t="s">
        <v>105</v>
      </c>
      <c r="AT35" s="5" t="s">
        <v>141</v>
      </c>
      <c r="AU35" s="9" t="str">
        <f t="shared" si="4"/>
        <v>1121 a)</v>
      </c>
      <c r="AV35" s="1" t="str">
        <f t="shared" si="5"/>
        <v>#REF!</v>
      </c>
      <c r="AW35" s="1" t="str">
        <f t="shared" si="11"/>
        <v>#REF!</v>
      </c>
    </row>
    <row r="36" ht="15.0" customHeight="1">
      <c r="A36" s="181" t="s">
        <v>48</v>
      </c>
      <c r="B36" s="181" t="s">
        <v>678</v>
      </c>
      <c r="C36" s="5" t="s">
        <v>858</v>
      </c>
      <c r="D36" s="1" t="s">
        <v>11</v>
      </c>
      <c r="E36" s="194"/>
      <c r="F36" s="194"/>
      <c r="G36" s="194"/>
      <c r="H36" s="199" t="s">
        <v>99</v>
      </c>
      <c r="I36" s="195"/>
      <c r="J36" s="195"/>
      <c r="K36" s="196"/>
      <c r="L36" s="187" t="s">
        <v>2730</v>
      </c>
      <c r="M36" s="1" t="str">
        <f t="shared" si="1"/>
        <v/>
      </c>
      <c r="N36" s="1"/>
      <c r="O36" s="1"/>
      <c r="P36" s="1"/>
      <c r="Q36" s="1" t="str">
        <f t="shared" si="2"/>
        <v>#REF!</v>
      </c>
      <c r="R36" s="1"/>
      <c r="S36" s="1" t="str">
        <f t="shared" si="7"/>
        <v>#REF!</v>
      </c>
      <c r="T36" s="1">
        <v>19.0</v>
      </c>
      <c r="U36" s="5">
        <v>21.0</v>
      </c>
      <c r="V36" s="5" t="s">
        <v>48</v>
      </c>
      <c r="W36" s="5">
        <v>1100.0</v>
      </c>
      <c r="X36" s="5">
        <v>1120.0</v>
      </c>
      <c r="Y36" s="5">
        <v>1121.0</v>
      </c>
      <c r="Z36" s="5" t="s">
        <v>749</v>
      </c>
      <c r="AA36" s="5" t="s">
        <v>201</v>
      </c>
      <c r="AB36" s="5" t="s">
        <v>858</v>
      </c>
      <c r="AC36" s="5" t="s">
        <v>262</v>
      </c>
      <c r="AD36" s="5" t="s">
        <v>99</v>
      </c>
      <c r="AE36" s="6"/>
      <c r="AF36" s="5" t="s">
        <v>860</v>
      </c>
      <c r="AG36" s="7" t="s">
        <v>101</v>
      </c>
      <c r="AH36" s="6" t="str">
        <f t="shared" si="3"/>
        <v>1131 b)</v>
      </c>
      <c r="AI36" s="8" t="s">
        <v>746</v>
      </c>
      <c r="AJ36" s="5">
        <v>1100.0</v>
      </c>
      <c r="AK36" s="5" t="s">
        <v>265</v>
      </c>
      <c r="AL36" s="5">
        <v>1130.0</v>
      </c>
      <c r="AM36" s="5" t="s">
        <v>266</v>
      </c>
      <c r="AN36" s="5">
        <v>1131.0</v>
      </c>
      <c r="AO36" s="5" t="s">
        <v>849</v>
      </c>
      <c r="AP36" s="5" t="s">
        <v>746</v>
      </c>
      <c r="AQ36" s="5" t="s">
        <v>121</v>
      </c>
      <c r="AR36" s="5" t="s">
        <v>858</v>
      </c>
      <c r="AS36" s="5" t="s">
        <v>105</v>
      </c>
      <c r="AT36" s="5" t="s">
        <v>141</v>
      </c>
      <c r="AU36" s="9" t="str">
        <f t="shared" si="4"/>
        <v>1121 b)</v>
      </c>
      <c r="AV36" s="1" t="str">
        <f t="shared" si="5"/>
        <v>#REF!</v>
      </c>
      <c r="AW36" s="1" t="str">
        <f t="shared" si="11"/>
        <v>#REF!</v>
      </c>
    </row>
    <row r="37" ht="15.0" customHeight="1">
      <c r="A37" s="181" t="s">
        <v>48</v>
      </c>
      <c r="B37" s="181" t="s">
        <v>678</v>
      </c>
      <c r="C37" s="5" t="s">
        <v>861</v>
      </c>
      <c r="D37" s="1" t="s">
        <v>11</v>
      </c>
      <c r="E37" s="194"/>
      <c r="F37" s="194"/>
      <c r="G37" s="194"/>
      <c r="H37" s="199" t="s">
        <v>99</v>
      </c>
      <c r="I37" s="195"/>
      <c r="J37" s="195"/>
      <c r="K37" s="196"/>
      <c r="L37" s="187" t="s">
        <v>2731</v>
      </c>
      <c r="M37" s="1" t="str">
        <f t="shared" si="1"/>
        <v/>
      </c>
      <c r="N37" s="1"/>
      <c r="O37" s="1"/>
      <c r="P37" s="1"/>
      <c r="Q37" s="1" t="str">
        <f t="shared" si="2"/>
        <v>#REF!</v>
      </c>
      <c r="R37" s="1"/>
      <c r="S37" s="1" t="str">
        <f t="shared" si="7"/>
        <v>#REF!</v>
      </c>
      <c r="T37" s="1">
        <v>20.0</v>
      </c>
      <c r="U37" s="5">
        <v>22.0</v>
      </c>
      <c r="V37" s="5" t="s">
        <v>48</v>
      </c>
      <c r="W37" s="5">
        <v>1100.0</v>
      </c>
      <c r="X37" s="5">
        <v>1120.0</v>
      </c>
      <c r="Y37" s="5">
        <v>1121.0</v>
      </c>
      <c r="Z37" s="5" t="s">
        <v>757</v>
      </c>
      <c r="AA37" s="5" t="s">
        <v>97</v>
      </c>
      <c r="AB37" s="5" t="s">
        <v>863</v>
      </c>
      <c r="AC37" s="5" t="s">
        <v>262</v>
      </c>
      <c r="AD37" s="5" t="s">
        <v>99</v>
      </c>
      <c r="AE37" s="6"/>
      <c r="AF37" s="5" t="s">
        <v>860</v>
      </c>
      <c r="AG37" s="7" t="s">
        <v>101</v>
      </c>
      <c r="AH37" s="6" t="str">
        <f t="shared" si="3"/>
        <v>1131 c)</v>
      </c>
      <c r="AI37" s="8" t="s">
        <v>754</v>
      </c>
      <c r="AJ37" s="5">
        <v>1100.0</v>
      </c>
      <c r="AK37" s="5" t="s">
        <v>265</v>
      </c>
      <c r="AL37" s="5">
        <v>1130.0</v>
      </c>
      <c r="AM37" s="5" t="s">
        <v>266</v>
      </c>
      <c r="AN37" s="5">
        <v>1131.0</v>
      </c>
      <c r="AO37" s="5" t="s">
        <v>849</v>
      </c>
      <c r="AP37" s="5" t="s">
        <v>754</v>
      </c>
      <c r="AQ37" s="5" t="s">
        <v>104</v>
      </c>
      <c r="AR37" s="5" t="s">
        <v>863</v>
      </c>
      <c r="AS37" s="5" t="s">
        <v>105</v>
      </c>
      <c r="AT37" s="5" t="s">
        <v>141</v>
      </c>
      <c r="AU37" s="9" t="str">
        <f t="shared" si="4"/>
        <v>1121 c)</v>
      </c>
      <c r="AV37" s="1" t="str">
        <f t="shared" si="5"/>
        <v>#REF!</v>
      </c>
      <c r="AW37" s="1" t="str">
        <f t="shared" si="11"/>
        <v>#REF!</v>
      </c>
    </row>
    <row r="38" ht="15.0" customHeight="1">
      <c r="A38" s="181" t="s">
        <v>48</v>
      </c>
      <c r="B38" s="181" t="s">
        <v>678</v>
      </c>
      <c r="C38" s="5" t="s">
        <v>864</v>
      </c>
      <c r="D38" s="1" t="s">
        <v>11</v>
      </c>
      <c r="E38" s="189"/>
      <c r="F38" s="189"/>
      <c r="G38" s="189"/>
      <c r="H38" s="199" t="s">
        <v>99</v>
      </c>
      <c r="I38" s="195"/>
      <c r="J38" s="195"/>
      <c r="K38" s="196"/>
      <c r="L38" s="200" t="s">
        <v>865</v>
      </c>
      <c r="M38" s="1" t="str">
        <f t="shared" si="1"/>
        <v/>
      </c>
      <c r="N38" s="1"/>
      <c r="O38" s="1"/>
      <c r="P38" s="1"/>
      <c r="Q38" s="1" t="str">
        <f t="shared" si="2"/>
        <v>#REF!</v>
      </c>
      <c r="R38" s="1"/>
      <c r="S38" s="1" t="str">
        <f t="shared" si="7"/>
        <v>#REF!</v>
      </c>
      <c r="T38" s="1">
        <v>21.0</v>
      </c>
      <c r="U38" s="5">
        <v>23.0</v>
      </c>
      <c r="V38" s="5" t="s">
        <v>48</v>
      </c>
      <c r="W38" s="5">
        <v>1100.0</v>
      </c>
      <c r="X38" s="5">
        <v>1120.0</v>
      </c>
      <c r="Y38" s="5">
        <v>1121.0</v>
      </c>
      <c r="Z38" s="5" t="s">
        <v>764</v>
      </c>
      <c r="AA38" s="5" t="s">
        <v>133</v>
      </c>
      <c r="AB38" s="5" t="s">
        <v>866</v>
      </c>
      <c r="AC38" s="5" t="s">
        <v>262</v>
      </c>
      <c r="AD38" s="5" t="s">
        <v>99</v>
      </c>
      <c r="AE38" s="6"/>
      <c r="AF38" s="5" t="s">
        <v>867</v>
      </c>
      <c r="AG38" s="7" t="s">
        <v>101</v>
      </c>
      <c r="AH38" s="6" t="str">
        <f t="shared" si="3"/>
        <v>1131 d)</v>
      </c>
      <c r="AI38" s="8" t="s">
        <v>760</v>
      </c>
      <c r="AJ38" s="5">
        <v>1100.0</v>
      </c>
      <c r="AK38" s="5" t="s">
        <v>265</v>
      </c>
      <c r="AL38" s="5">
        <v>1130.0</v>
      </c>
      <c r="AM38" s="5" t="s">
        <v>266</v>
      </c>
      <c r="AN38" s="5">
        <v>1131.0</v>
      </c>
      <c r="AO38" s="5" t="s">
        <v>849</v>
      </c>
      <c r="AP38" s="5" t="s">
        <v>760</v>
      </c>
      <c r="AQ38" s="5" t="s">
        <v>139</v>
      </c>
      <c r="AR38" s="5" t="s">
        <v>866</v>
      </c>
      <c r="AS38" s="5" t="s">
        <v>105</v>
      </c>
      <c r="AT38" s="5" t="s">
        <v>141</v>
      </c>
      <c r="AU38" s="9" t="str">
        <f t="shared" si="4"/>
        <v>1121 d)</v>
      </c>
      <c r="AV38" s="1" t="str">
        <f t="shared" si="5"/>
        <v>#REF!</v>
      </c>
      <c r="AW38" s="1" t="str">
        <f t="shared" si="11"/>
        <v>#REF!</v>
      </c>
    </row>
    <row r="39" ht="15.0" customHeight="1">
      <c r="A39" s="181" t="s">
        <v>48</v>
      </c>
      <c r="B39" s="181" t="s">
        <v>678</v>
      </c>
      <c r="C39" s="5" t="s">
        <v>868</v>
      </c>
      <c r="D39" s="1" t="s">
        <v>11</v>
      </c>
      <c r="E39" s="194"/>
      <c r="F39" s="194"/>
      <c r="G39" s="194"/>
      <c r="H39" s="199" t="s">
        <v>99</v>
      </c>
      <c r="I39" s="195"/>
      <c r="J39" s="195"/>
      <c r="K39" s="196"/>
      <c r="L39" s="187" t="s">
        <v>2732</v>
      </c>
      <c r="M39" s="1" t="str">
        <f t="shared" si="1"/>
        <v/>
      </c>
      <c r="N39" s="1"/>
      <c r="O39" s="1"/>
      <c r="P39" s="1"/>
      <c r="Q39" s="1" t="str">
        <f t="shared" si="2"/>
        <v>#REF!</v>
      </c>
      <c r="R39" s="1"/>
      <c r="S39" s="1" t="str">
        <f t="shared" si="7"/>
        <v>#REF!</v>
      </c>
      <c r="T39" s="1">
        <v>22.0</v>
      </c>
      <c r="U39" s="5">
        <v>24.0</v>
      </c>
      <c r="V39" s="5" t="s">
        <v>48</v>
      </c>
      <c r="W39" s="5">
        <v>1100.0</v>
      </c>
      <c r="X39" s="5">
        <v>1120.0</v>
      </c>
      <c r="Y39" s="5">
        <v>1121.0</v>
      </c>
      <c r="Z39" s="5" t="s">
        <v>870</v>
      </c>
      <c r="AA39" s="5" t="s">
        <v>146</v>
      </c>
      <c r="AB39" s="5" t="s">
        <v>871</v>
      </c>
      <c r="AC39" s="5" t="s">
        <v>262</v>
      </c>
      <c r="AD39" s="5" t="s">
        <v>99</v>
      </c>
      <c r="AE39" s="6"/>
      <c r="AF39" s="5" t="s">
        <v>872</v>
      </c>
      <c r="AG39" s="7" t="s">
        <v>101</v>
      </c>
      <c r="AH39" s="6" t="str">
        <f t="shared" si="3"/>
        <v>1131 e)</v>
      </c>
      <c r="AI39" s="8" t="s">
        <v>873</v>
      </c>
      <c r="AJ39" s="5">
        <v>1100.0</v>
      </c>
      <c r="AK39" s="5" t="s">
        <v>265</v>
      </c>
      <c r="AL39" s="5">
        <v>1130.0</v>
      </c>
      <c r="AM39" s="5" t="s">
        <v>266</v>
      </c>
      <c r="AN39" s="5">
        <v>1131.0</v>
      </c>
      <c r="AO39" s="5" t="s">
        <v>849</v>
      </c>
      <c r="AP39" s="5" t="s">
        <v>873</v>
      </c>
      <c r="AQ39" s="5" t="s">
        <v>150</v>
      </c>
      <c r="AR39" s="5" t="s">
        <v>871</v>
      </c>
      <c r="AS39" s="5" t="s">
        <v>105</v>
      </c>
      <c r="AT39" s="5" t="s">
        <v>141</v>
      </c>
      <c r="AU39" s="9" t="str">
        <f t="shared" si="4"/>
        <v>1121 e)</v>
      </c>
      <c r="AV39" s="1" t="str">
        <f t="shared" si="5"/>
        <v>#REF!</v>
      </c>
      <c r="AW39" s="1" t="str">
        <f t="shared" si="11"/>
        <v>#REF!</v>
      </c>
    </row>
    <row r="40" ht="15.0" customHeight="1">
      <c r="A40" s="181" t="s">
        <v>47</v>
      </c>
      <c r="B40" s="181" t="s">
        <v>678</v>
      </c>
      <c r="C40" s="192" t="s">
        <v>874</v>
      </c>
      <c r="D40" s="193" t="s">
        <v>262</v>
      </c>
      <c r="E40" s="183">
        <f>COUNTIF(H41:H43,"SIM")</f>
        <v>3</v>
      </c>
      <c r="F40" s="183">
        <f>COUNTA(H41:H43)</f>
        <v>3</v>
      </c>
      <c r="G40" s="184">
        <f>E40/F40</f>
        <v>1</v>
      </c>
      <c r="H40" s="184" t="s">
        <v>684</v>
      </c>
      <c r="I40" s="34"/>
      <c r="J40" s="34"/>
      <c r="K40" s="35"/>
      <c r="L40" s="200" t="s">
        <v>875</v>
      </c>
      <c r="M40" s="1" t="str">
        <f t="shared" si="1"/>
        <v/>
      </c>
      <c r="N40" s="1"/>
      <c r="O40" s="1"/>
      <c r="P40" s="1"/>
      <c r="Q40" s="1" t="str">
        <f t="shared" si="2"/>
        <v>#REF!</v>
      </c>
      <c r="R40" s="1"/>
      <c r="S40" s="1" t="str">
        <f t="shared" si="7"/>
        <v>#REF!</v>
      </c>
      <c r="T40" s="1">
        <v>23.0</v>
      </c>
      <c r="U40" s="5">
        <v>25.0</v>
      </c>
      <c r="V40" s="5" t="s">
        <v>47</v>
      </c>
      <c r="W40" s="5">
        <v>1100.0</v>
      </c>
      <c r="X40" s="5">
        <v>1120.0</v>
      </c>
      <c r="Y40" s="5">
        <v>1122.0</v>
      </c>
      <c r="Z40" s="5" t="s">
        <v>773</v>
      </c>
      <c r="AA40" s="5" t="s">
        <v>110</v>
      </c>
      <c r="AB40" s="5" t="s">
        <v>876</v>
      </c>
      <c r="AC40" s="5" t="s">
        <v>877</v>
      </c>
      <c r="AD40" s="5" t="s">
        <v>343</v>
      </c>
      <c r="AE40" s="188">
        <v>1.0</v>
      </c>
      <c r="AF40" s="5" t="s">
        <v>878</v>
      </c>
      <c r="AG40" s="7" t="s">
        <v>101</v>
      </c>
      <c r="AH40" s="6" t="str">
        <f t="shared" si="3"/>
        <v>1132</v>
      </c>
      <c r="AI40" s="8">
        <v>1132.0</v>
      </c>
      <c r="AJ40" s="5">
        <v>1100.0</v>
      </c>
      <c r="AK40" s="5" t="s">
        <v>265</v>
      </c>
      <c r="AL40" s="5">
        <v>1130.0</v>
      </c>
      <c r="AM40" s="5" t="s">
        <v>266</v>
      </c>
      <c r="AN40" s="5">
        <v>1132.0</v>
      </c>
      <c r="AO40" s="5" t="s">
        <v>874</v>
      </c>
      <c r="AP40" s="5" t="s">
        <v>768</v>
      </c>
      <c r="AQ40" s="5" t="s">
        <v>110</v>
      </c>
      <c r="AR40" s="5" t="s">
        <v>110</v>
      </c>
      <c r="AS40" s="5" t="s">
        <v>105</v>
      </c>
      <c r="AT40" s="5" t="s">
        <v>110</v>
      </c>
      <c r="AU40" s="9" t="str">
        <f t="shared" si="4"/>
        <v>1122</v>
      </c>
      <c r="AV40" s="1" t="str">
        <f t="shared" si="5"/>
        <v>#REF!</v>
      </c>
      <c r="AW40" s="1" t="str">
        <f t="shared" si="11"/>
        <v>#REF!</v>
      </c>
    </row>
    <row r="41" ht="15.0" customHeight="1">
      <c r="A41" s="181" t="s">
        <v>48</v>
      </c>
      <c r="B41" s="181" t="s">
        <v>678</v>
      </c>
      <c r="C41" s="5" t="s">
        <v>879</v>
      </c>
      <c r="D41" s="1" t="s">
        <v>11</v>
      </c>
      <c r="E41" s="189"/>
      <c r="F41" s="189"/>
      <c r="G41" s="189"/>
      <c r="H41" s="199" t="s">
        <v>99</v>
      </c>
      <c r="I41" s="195"/>
      <c r="J41" s="195"/>
      <c r="K41" s="196"/>
      <c r="L41" s="200" t="s">
        <v>875</v>
      </c>
      <c r="M41" s="1" t="str">
        <f t="shared" si="1"/>
        <v/>
      </c>
      <c r="N41" s="1"/>
      <c r="O41" s="1"/>
      <c r="P41" s="1"/>
      <c r="Q41" s="1" t="str">
        <f t="shared" si="2"/>
        <v>#REF!</v>
      </c>
      <c r="R41" s="1"/>
      <c r="S41" s="1" t="str">
        <f t="shared" si="7"/>
        <v>#REF!</v>
      </c>
      <c r="T41" s="1">
        <v>24.0</v>
      </c>
      <c r="U41" s="5">
        <v>26.0</v>
      </c>
      <c r="V41" s="5" t="s">
        <v>48</v>
      </c>
      <c r="W41" s="5">
        <v>1100.0</v>
      </c>
      <c r="X41" s="5">
        <v>1120.0</v>
      </c>
      <c r="Y41" s="5">
        <v>1122.0</v>
      </c>
      <c r="Z41" s="5" t="s">
        <v>779</v>
      </c>
      <c r="AA41" s="5" t="s">
        <v>243</v>
      </c>
      <c r="AB41" s="5" t="s">
        <v>880</v>
      </c>
      <c r="AC41" s="5" t="s">
        <v>11</v>
      </c>
      <c r="AD41" s="5" t="s">
        <v>99</v>
      </c>
      <c r="AE41" s="6"/>
      <c r="AF41" s="5" t="s">
        <v>881</v>
      </c>
      <c r="AG41" s="7" t="s">
        <v>101</v>
      </c>
      <c r="AH41" s="6" t="str">
        <f t="shared" si="3"/>
        <v>1132 a)</v>
      </c>
      <c r="AI41" s="8" t="s">
        <v>776</v>
      </c>
      <c r="AJ41" s="5">
        <v>1100.0</v>
      </c>
      <c r="AK41" s="5" t="s">
        <v>265</v>
      </c>
      <c r="AL41" s="5">
        <v>1130.0</v>
      </c>
      <c r="AM41" s="5" t="s">
        <v>266</v>
      </c>
      <c r="AN41" s="5">
        <v>1132.0</v>
      </c>
      <c r="AO41" s="5" t="s">
        <v>874</v>
      </c>
      <c r="AP41" s="5" t="s">
        <v>776</v>
      </c>
      <c r="AQ41" s="5" t="s">
        <v>115</v>
      </c>
      <c r="AR41" s="5" t="s">
        <v>880</v>
      </c>
      <c r="AS41" s="5" t="s">
        <v>105</v>
      </c>
      <c r="AT41" s="5" t="s">
        <v>141</v>
      </c>
      <c r="AU41" s="9" t="str">
        <f t="shared" si="4"/>
        <v>1122 a)</v>
      </c>
      <c r="AV41" s="1" t="str">
        <f t="shared" si="5"/>
        <v>#REF!</v>
      </c>
      <c r="AW41" s="1" t="str">
        <f t="shared" si="11"/>
        <v>#REF!</v>
      </c>
    </row>
    <row r="42" ht="15.0" customHeight="1">
      <c r="A42" s="181" t="s">
        <v>48</v>
      </c>
      <c r="B42" s="181" t="s">
        <v>678</v>
      </c>
      <c r="C42" s="5" t="s">
        <v>882</v>
      </c>
      <c r="D42" s="1" t="s">
        <v>262</v>
      </c>
      <c r="E42" s="189"/>
      <c r="F42" s="189"/>
      <c r="G42" s="189"/>
      <c r="H42" s="199" t="s">
        <v>99</v>
      </c>
      <c r="I42" s="195"/>
      <c r="J42" s="195"/>
      <c r="K42" s="196"/>
      <c r="L42" s="200" t="s">
        <v>875</v>
      </c>
      <c r="M42" s="1" t="str">
        <f t="shared" si="1"/>
        <v/>
      </c>
      <c r="N42" s="1"/>
      <c r="O42" s="1"/>
      <c r="P42" s="1"/>
      <c r="Q42" s="1" t="str">
        <f t="shared" si="2"/>
        <v>#REF!</v>
      </c>
      <c r="R42" s="1"/>
      <c r="S42" s="1" t="str">
        <f t="shared" si="7"/>
        <v>#REF!</v>
      </c>
      <c r="T42" s="1">
        <v>25.0</v>
      </c>
      <c r="U42" s="5">
        <v>27.0</v>
      </c>
      <c r="V42" s="5" t="s">
        <v>48</v>
      </c>
      <c r="W42" s="5">
        <v>1100.0</v>
      </c>
      <c r="X42" s="5">
        <v>1120.0</v>
      </c>
      <c r="Y42" s="5">
        <v>1122.0</v>
      </c>
      <c r="Z42" s="5" t="s">
        <v>786</v>
      </c>
      <c r="AA42" s="5" t="s">
        <v>201</v>
      </c>
      <c r="AB42" s="5" t="s">
        <v>882</v>
      </c>
      <c r="AC42" s="5" t="s">
        <v>877</v>
      </c>
      <c r="AD42" s="5" t="s">
        <v>99</v>
      </c>
      <c r="AE42" s="6"/>
      <c r="AF42" s="5" t="s">
        <v>883</v>
      </c>
      <c r="AG42" s="7" t="s">
        <v>101</v>
      </c>
      <c r="AH42" s="6" t="str">
        <f t="shared" si="3"/>
        <v>1132 b)</v>
      </c>
      <c r="AI42" s="8" t="s">
        <v>783</v>
      </c>
      <c r="AJ42" s="5">
        <v>1100.0</v>
      </c>
      <c r="AK42" s="5" t="s">
        <v>265</v>
      </c>
      <c r="AL42" s="5">
        <v>1130.0</v>
      </c>
      <c r="AM42" s="5" t="s">
        <v>266</v>
      </c>
      <c r="AN42" s="5">
        <v>1132.0</v>
      </c>
      <c r="AO42" s="5" t="s">
        <v>874</v>
      </c>
      <c r="AP42" s="5" t="s">
        <v>783</v>
      </c>
      <c r="AQ42" s="5" t="s">
        <v>121</v>
      </c>
      <c r="AR42" s="5" t="s">
        <v>882</v>
      </c>
      <c r="AS42" s="5" t="s">
        <v>105</v>
      </c>
      <c r="AT42" s="5" t="s">
        <v>141</v>
      </c>
      <c r="AU42" s="9" t="str">
        <f t="shared" si="4"/>
        <v>1122 b)</v>
      </c>
      <c r="AV42" s="1" t="str">
        <f t="shared" si="5"/>
        <v>#REF!</v>
      </c>
      <c r="AW42" s="1" t="str">
        <f t="shared" si="11"/>
        <v>#REF!</v>
      </c>
    </row>
    <row r="43" ht="15.0" customHeight="1">
      <c r="A43" s="181" t="s">
        <v>48</v>
      </c>
      <c r="B43" s="181" t="s">
        <v>678</v>
      </c>
      <c r="C43" s="5" t="s">
        <v>884</v>
      </c>
      <c r="D43" s="1" t="s">
        <v>11</v>
      </c>
      <c r="E43" s="189"/>
      <c r="F43" s="189"/>
      <c r="G43" s="189"/>
      <c r="H43" s="199" t="s">
        <v>99</v>
      </c>
      <c r="I43" s="195"/>
      <c r="J43" s="195"/>
      <c r="K43" s="196"/>
      <c r="L43" s="200" t="s">
        <v>875</v>
      </c>
      <c r="M43" s="1" t="str">
        <f t="shared" si="1"/>
        <v/>
      </c>
      <c r="N43" s="1"/>
      <c r="O43" s="1"/>
      <c r="P43" s="1"/>
      <c r="Q43" s="1" t="str">
        <f t="shared" si="2"/>
        <v>#REF!</v>
      </c>
      <c r="R43" s="1"/>
      <c r="S43" s="1" t="str">
        <f t="shared" si="7"/>
        <v>#REF!</v>
      </c>
      <c r="T43" s="1">
        <v>26.0</v>
      </c>
      <c r="U43" s="5">
        <v>28.0</v>
      </c>
      <c r="V43" s="5" t="s">
        <v>48</v>
      </c>
      <c r="W43" s="5">
        <v>1100.0</v>
      </c>
      <c r="X43" s="5">
        <v>1120.0</v>
      </c>
      <c r="Y43" s="5">
        <v>1122.0</v>
      </c>
      <c r="Z43" s="5" t="s">
        <v>792</v>
      </c>
      <c r="AA43" s="5" t="s">
        <v>97</v>
      </c>
      <c r="AB43" s="5" t="s">
        <v>884</v>
      </c>
      <c r="AC43" s="5" t="s">
        <v>11</v>
      </c>
      <c r="AD43" s="5" t="s">
        <v>99</v>
      </c>
      <c r="AE43" s="6"/>
      <c r="AF43" s="5" t="s">
        <v>885</v>
      </c>
      <c r="AG43" s="7" t="s">
        <v>101</v>
      </c>
      <c r="AH43" s="6" t="str">
        <f t="shared" si="3"/>
        <v>1132 c)</v>
      </c>
      <c r="AI43" s="8" t="s">
        <v>789</v>
      </c>
      <c r="AJ43" s="5">
        <v>1100.0</v>
      </c>
      <c r="AK43" s="5" t="s">
        <v>265</v>
      </c>
      <c r="AL43" s="5">
        <v>1130.0</v>
      </c>
      <c r="AM43" s="5" t="s">
        <v>266</v>
      </c>
      <c r="AN43" s="5">
        <v>1132.0</v>
      </c>
      <c r="AO43" s="5" t="s">
        <v>874</v>
      </c>
      <c r="AP43" s="5" t="s">
        <v>789</v>
      </c>
      <c r="AQ43" s="5" t="s">
        <v>104</v>
      </c>
      <c r="AR43" s="5" t="s">
        <v>884</v>
      </c>
      <c r="AS43" s="5" t="s">
        <v>105</v>
      </c>
      <c r="AT43" s="5" t="s">
        <v>141</v>
      </c>
      <c r="AU43" s="9" t="str">
        <f t="shared" si="4"/>
        <v>1122 c)</v>
      </c>
      <c r="AV43" s="1" t="str">
        <f t="shared" si="5"/>
        <v>#REF!</v>
      </c>
      <c r="AW43" s="1" t="str">
        <f t="shared" si="11"/>
        <v>#REF!</v>
      </c>
    </row>
    <row r="44" ht="15.0" customHeight="1">
      <c r="A44" s="181" t="s">
        <v>47</v>
      </c>
      <c r="B44" s="181" t="s">
        <v>678</v>
      </c>
      <c r="C44" s="192" t="s">
        <v>256</v>
      </c>
      <c r="D44" s="1" t="s">
        <v>11</v>
      </c>
      <c r="E44" s="183">
        <f>COUNTIF(H45:H46,"SIM")</f>
        <v>0</v>
      </c>
      <c r="F44" s="183">
        <f>COUNTA(H45:H46)</f>
        <v>2</v>
      </c>
      <c r="G44" s="184">
        <f>E44/F44</f>
        <v>0</v>
      </c>
      <c r="H44" s="201" t="s">
        <v>1805</v>
      </c>
      <c r="I44" s="34"/>
      <c r="J44" s="34"/>
      <c r="K44" s="35"/>
      <c r="L44" s="200"/>
      <c r="M44" s="1" t="str">
        <f t="shared" si="1"/>
        <v/>
      </c>
      <c r="N44" s="1"/>
      <c r="O44" s="1"/>
      <c r="P44" s="1"/>
      <c r="Q44" s="1" t="str">
        <f t="shared" si="2"/>
        <v>#REF!</v>
      </c>
      <c r="R44" s="1"/>
      <c r="S44" s="1" t="str">
        <f t="shared" si="7"/>
        <v>#REF!</v>
      </c>
      <c r="T44" s="1">
        <v>27.0</v>
      </c>
      <c r="U44" s="5">
        <v>29.0</v>
      </c>
      <c r="V44" s="5" t="s">
        <v>47</v>
      </c>
      <c r="W44" s="5">
        <v>1100.0</v>
      </c>
      <c r="X44" s="5">
        <v>1120.0</v>
      </c>
      <c r="Y44" s="5">
        <v>1123.0</v>
      </c>
      <c r="Z44" s="5" t="s">
        <v>887</v>
      </c>
      <c r="AA44" s="5" t="s">
        <v>110</v>
      </c>
      <c r="AB44" s="5" t="s">
        <v>888</v>
      </c>
      <c r="AC44" s="5" t="s">
        <v>262</v>
      </c>
      <c r="AD44" s="5" t="s">
        <v>852</v>
      </c>
      <c r="AE44" s="188">
        <v>0.38</v>
      </c>
      <c r="AF44" s="5" t="s">
        <v>889</v>
      </c>
      <c r="AG44" s="7" t="s">
        <v>101</v>
      </c>
      <c r="AH44" s="6" t="str">
        <f t="shared" si="3"/>
        <v>1133</v>
      </c>
      <c r="AI44" s="8">
        <v>1133.0</v>
      </c>
      <c r="AJ44" s="5">
        <v>1100.0</v>
      </c>
      <c r="AK44" s="5" t="s">
        <v>265</v>
      </c>
      <c r="AL44" s="5">
        <v>1130.0</v>
      </c>
      <c r="AM44" s="5" t="s">
        <v>266</v>
      </c>
      <c r="AN44" s="5">
        <v>1133.0</v>
      </c>
      <c r="AO44" s="5" t="s">
        <v>256</v>
      </c>
      <c r="AP44" s="5" t="s">
        <v>890</v>
      </c>
      <c r="AQ44" s="5" t="s">
        <v>110</v>
      </c>
      <c r="AR44" s="5" t="s">
        <v>110</v>
      </c>
      <c r="AS44" s="5" t="s">
        <v>105</v>
      </c>
      <c r="AT44" s="5" t="s">
        <v>110</v>
      </c>
      <c r="AU44" s="9" t="str">
        <f t="shared" si="4"/>
        <v>1123</v>
      </c>
      <c r="AV44" s="1" t="str">
        <f t="shared" si="5"/>
        <v>#REF!</v>
      </c>
      <c r="AW44" s="1" t="str">
        <f t="shared" si="11"/>
        <v>#REF!</v>
      </c>
    </row>
    <row r="45" ht="15.0" customHeight="1">
      <c r="A45" s="181" t="s">
        <v>48</v>
      </c>
      <c r="B45" s="181" t="s">
        <v>678</v>
      </c>
      <c r="C45" s="5" t="s">
        <v>257</v>
      </c>
      <c r="D45" s="1" t="s">
        <v>11</v>
      </c>
      <c r="E45" s="189"/>
      <c r="F45" s="189"/>
      <c r="G45" s="189"/>
      <c r="H45" s="197" t="s">
        <v>92</v>
      </c>
      <c r="I45" s="195"/>
      <c r="J45" s="195"/>
      <c r="K45" s="196"/>
      <c r="L45" s="200" t="s">
        <v>892</v>
      </c>
      <c r="M45" s="1" t="str">
        <f t="shared" si="1"/>
        <v/>
      </c>
      <c r="N45" s="1"/>
      <c r="O45" s="1"/>
      <c r="P45" s="1"/>
      <c r="Q45" s="1" t="str">
        <f t="shared" si="2"/>
        <v>#REF!</v>
      </c>
      <c r="R45" s="1"/>
      <c r="S45" s="1" t="str">
        <f t="shared" si="7"/>
        <v>#REF!</v>
      </c>
      <c r="T45" s="1">
        <v>28.0</v>
      </c>
      <c r="U45" s="5">
        <v>30.0</v>
      </c>
      <c r="V45" s="5" t="s">
        <v>48</v>
      </c>
      <c r="W45" s="5">
        <v>1100.0</v>
      </c>
      <c r="X45" s="5">
        <v>1120.0</v>
      </c>
      <c r="Y45" s="5">
        <v>1123.0</v>
      </c>
      <c r="Z45" s="5" t="s">
        <v>261</v>
      </c>
      <c r="AA45" s="5" t="s">
        <v>243</v>
      </c>
      <c r="AB45" s="5" t="s">
        <v>257</v>
      </c>
      <c r="AC45" s="5" t="s">
        <v>262</v>
      </c>
      <c r="AD45" s="5" t="s">
        <v>99</v>
      </c>
      <c r="AE45" s="6"/>
      <c r="AF45" s="5" t="s">
        <v>263</v>
      </c>
      <c r="AG45" s="7" t="s">
        <v>101</v>
      </c>
      <c r="AH45" s="6" t="str">
        <f t="shared" si="3"/>
        <v>1133 a)</v>
      </c>
      <c r="AI45" s="8" t="s">
        <v>264</v>
      </c>
      <c r="AJ45" s="5">
        <v>1100.0</v>
      </c>
      <c r="AK45" s="5" t="s">
        <v>265</v>
      </c>
      <c r="AL45" s="5">
        <v>1130.0</v>
      </c>
      <c r="AM45" s="5" t="s">
        <v>266</v>
      </c>
      <c r="AN45" s="5">
        <v>1133.0</v>
      </c>
      <c r="AO45" s="5" t="s">
        <v>256</v>
      </c>
      <c r="AP45" s="5" t="s">
        <v>264</v>
      </c>
      <c r="AQ45" s="5" t="s">
        <v>115</v>
      </c>
      <c r="AR45" s="5" t="s">
        <v>257</v>
      </c>
      <c r="AS45" s="5" t="s">
        <v>105</v>
      </c>
      <c r="AT45" s="5" t="s">
        <v>141</v>
      </c>
      <c r="AU45" s="9" t="str">
        <f t="shared" si="4"/>
        <v>1123 a)</v>
      </c>
      <c r="AV45" s="1" t="str">
        <f t="shared" si="5"/>
        <v>#REF!</v>
      </c>
      <c r="AW45" s="1" t="str">
        <f t="shared" si="11"/>
        <v>#REF!</v>
      </c>
    </row>
    <row r="46" ht="15.0" customHeight="1">
      <c r="A46" s="181" t="s">
        <v>48</v>
      </c>
      <c r="B46" s="181" t="s">
        <v>678</v>
      </c>
      <c r="C46" s="5" t="s">
        <v>267</v>
      </c>
      <c r="D46" s="1" t="s">
        <v>11</v>
      </c>
      <c r="E46" s="189"/>
      <c r="F46" s="189"/>
      <c r="G46" s="189"/>
      <c r="H46" s="197" t="s">
        <v>92</v>
      </c>
      <c r="I46" s="195"/>
      <c r="J46" s="195"/>
      <c r="K46" s="196"/>
      <c r="L46" s="200" t="s">
        <v>892</v>
      </c>
      <c r="M46" s="1" t="str">
        <f t="shared" si="1"/>
        <v/>
      </c>
      <c r="N46" s="1"/>
      <c r="O46" s="1"/>
      <c r="P46" s="1"/>
      <c r="Q46" s="1" t="str">
        <f t="shared" si="2"/>
        <v>#REF!</v>
      </c>
      <c r="R46" s="1"/>
      <c r="S46" s="1" t="str">
        <f t="shared" si="7"/>
        <v>#REF!</v>
      </c>
      <c r="T46" s="1">
        <v>29.0</v>
      </c>
      <c r="U46" s="5">
        <v>31.0</v>
      </c>
      <c r="V46" s="5" t="s">
        <v>48</v>
      </c>
      <c r="W46" s="5">
        <v>1100.0</v>
      </c>
      <c r="X46" s="5">
        <v>1120.0</v>
      </c>
      <c r="Y46" s="5">
        <v>1123.0</v>
      </c>
      <c r="Z46" s="5" t="s">
        <v>270</v>
      </c>
      <c r="AA46" s="5" t="s">
        <v>201</v>
      </c>
      <c r="AB46" s="5" t="s">
        <v>271</v>
      </c>
      <c r="AC46" s="5" t="s">
        <v>262</v>
      </c>
      <c r="AD46" s="5" t="s">
        <v>92</v>
      </c>
      <c r="AE46" s="6"/>
      <c r="AF46" s="5" t="s">
        <v>272</v>
      </c>
      <c r="AG46" s="7" t="s">
        <v>101</v>
      </c>
      <c r="AH46" s="6" t="str">
        <f t="shared" si="3"/>
        <v>1133 b)</v>
      </c>
      <c r="AI46" s="8" t="s">
        <v>273</v>
      </c>
      <c r="AJ46" s="5">
        <v>1100.0</v>
      </c>
      <c r="AK46" s="5" t="s">
        <v>265</v>
      </c>
      <c r="AL46" s="5">
        <v>1130.0</v>
      </c>
      <c r="AM46" s="5" t="s">
        <v>266</v>
      </c>
      <c r="AN46" s="5">
        <v>1133.0</v>
      </c>
      <c r="AO46" s="5" t="s">
        <v>256</v>
      </c>
      <c r="AP46" s="5" t="s">
        <v>273</v>
      </c>
      <c r="AQ46" s="5" t="s">
        <v>121</v>
      </c>
      <c r="AR46" s="5" t="s">
        <v>271</v>
      </c>
      <c r="AS46" s="5" t="s">
        <v>105</v>
      </c>
      <c r="AT46" s="5" t="s">
        <v>141</v>
      </c>
      <c r="AU46" s="9" t="str">
        <f t="shared" si="4"/>
        <v>1123 b)</v>
      </c>
      <c r="AV46" s="1" t="str">
        <f t="shared" si="5"/>
        <v>#REF!</v>
      </c>
      <c r="AW46" s="1" t="str">
        <f t="shared" si="11"/>
        <v>#REF!</v>
      </c>
    </row>
    <row r="47" ht="15.0" customHeight="1">
      <c r="A47" s="181" t="s">
        <v>675</v>
      </c>
      <c r="B47" s="181"/>
      <c r="C47" s="181" t="s">
        <v>893</v>
      </c>
      <c r="D47" s="1"/>
      <c r="E47" s="1"/>
      <c r="F47" s="1"/>
      <c r="G47" s="1"/>
      <c r="H47" s="5"/>
      <c r="I47" s="2"/>
      <c r="J47" s="2"/>
      <c r="K47" s="3"/>
      <c r="L47" s="5"/>
      <c r="M47" s="1"/>
      <c r="N47" s="1"/>
      <c r="O47" s="1"/>
      <c r="P47" s="1"/>
      <c r="Q47" s="1"/>
      <c r="R47" s="1"/>
      <c r="S47" s="1"/>
      <c r="T47" s="1"/>
      <c r="U47" s="5"/>
      <c r="V47" s="5"/>
      <c r="W47" s="6"/>
      <c r="X47" s="6"/>
      <c r="Y47" s="6"/>
      <c r="Z47" s="5"/>
      <c r="AA47" s="5"/>
      <c r="AB47" s="5"/>
      <c r="AC47" s="5"/>
      <c r="AD47" s="5"/>
      <c r="AE47" s="6"/>
      <c r="AF47" s="5"/>
      <c r="AG47" s="7"/>
      <c r="AH47" s="6"/>
      <c r="AI47" s="8"/>
      <c r="AJ47" s="5"/>
      <c r="AK47" s="5"/>
      <c r="AL47" s="5"/>
      <c r="AM47" s="5"/>
      <c r="AN47" s="5"/>
      <c r="AO47" s="5"/>
      <c r="AP47" s="5"/>
      <c r="AQ47" s="5"/>
      <c r="AR47" s="5"/>
      <c r="AS47" s="5"/>
      <c r="AT47" s="5"/>
      <c r="AU47" s="9"/>
      <c r="AV47" s="1"/>
      <c r="AW47" s="1"/>
    </row>
    <row r="48" ht="15.0" customHeight="1">
      <c r="A48" s="181" t="s">
        <v>677</v>
      </c>
      <c r="B48" s="181" t="s">
        <v>678</v>
      </c>
      <c r="C48" s="181" t="s">
        <v>112</v>
      </c>
      <c r="D48" s="1"/>
      <c r="E48" s="1"/>
      <c r="F48" s="1"/>
      <c r="G48" s="1"/>
      <c r="H48" s="5"/>
      <c r="I48" s="2"/>
      <c r="J48" s="2"/>
      <c r="K48" s="3"/>
      <c r="L48" s="5"/>
      <c r="M48" s="1" t="str">
        <f t="shared" ref="M48:M149" si="12">IF(ISNUMBER(SEARCH("inclu",Q48,1)),"1-Incluído",IF(ISNUMBER(SEARCH("Mudaram texto",Q48,1)),"2-Texto alterado",IF(ISNUMBER(SEARCH("Mudou texto",Q48,1)),"2-Texto alterado",IF(ISNUMBER(SEARCH("texto alterado",Q48,1)),"2-Texto alterado",""))))</f>
        <v/>
      </c>
      <c r="N48" s="1"/>
      <c r="O48" s="1"/>
      <c r="P48" s="1"/>
      <c r="Q48" s="1" t="str">
        <f t="shared" ref="Q48:Q149" si="13">IF(#REF!="QUESTÃO",AS48,IF(#REF!="ITEM",AT48,""))</f>
        <v>#REF!</v>
      </c>
      <c r="R48" s="1"/>
      <c r="S48" s="1" t="str">
        <f t="shared" ref="S48:S149" si="14">IF(#REF!="QUESTÃO",IF(Z48+0=#REF!+0,"","x"),IF(#REF!="ITEM",IF(Z48=#REF!&amp;" "&amp;#REF!&amp;")","","x")))</f>
        <v>#REF!</v>
      </c>
      <c r="T48" s="1">
        <v>67.0</v>
      </c>
      <c r="U48" s="5">
        <v>69.0</v>
      </c>
      <c r="V48" s="5" t="s">
        <v>110</v>
      </c>
      <c r="W48" s="6"/>
      <c r="X48" s="6"/>
      <c r="Y48" s="6"/>
      <c r="Z48" s="5" t="s">
        <v>110</v>
      </c>
      <c r="AA48" s="5" t="s">
        <v>110</v>
      </c>
      <c r="AB48" s="5" t="s">
        <v>110</v>
      </c>
      <c r="AC48" s="5" t="s">
        <v>110</v>
      </c>
      <c r="AD48" s="5" t="s">
        <v>110</v>
      </c>
      <c r="AE48" s="6"/>
      <c r="AF48" s="5" t="s">
        <v>110</v>
      </c>
      <c r="AG48" s="7" t="s">
        <v>101</v>
      </c>
      <c r="AH48" s="6" t="str">
        <f t="shared" ref="AH48:AH149" si="15">""&amp;AI48</f>
        <v>2100</v>
      </c>
      <c r="AI48" s="8">
        <v>2100.0</v>
      </c>
      <c r="AJ48" s="5">
        <v>2100.0</v>
      </c>
      <c r="AK48" s="5" t="s">
        <v>112</v>
      </c>
      <c r="AL48" s="5"/>
      <c r="AM48" s="5" t="s">
        <v>110</v>
      </c>
      <c r="AN48" s="5"/>
      <c r="AO48" s="5" t="s">
        <v>110</v>
      </c>
      <c r="AP48" s="5" t="s">
        <v>110</v>
      </c>
      <c r="AQ48" s="5" t="s">
        <v>110</v>
      </c>
      <c r="AR48" s="5" t="s">
        <v>110</v>
      </c>
      <c r="AS48" s="5" t="s">
        <v>110</v>
      </c>
      <c r="AT48" s="5" t="s">
        <v>110</v>
      </c>
      <c r="AU48" s="9" t="str">
        <f t="shared" ref="AU48:AU149" si="16">IF(MID(AP48,1,4)&lt;&gt;Z48,Z48,"")</f>
        <v/>
      </c>
      <c r="AV48" s="1" t="str">
        <f t="shared" ref="AV48:AV149" si="17">IF(#REF!="ITEM",IF(MID(AP48,1,4)+0=AN48+0,"ok","x"),"OK não item")</f>
        <v>#REF!</v>
      </c>
      <c r="AW48" s="1" t="str">
        <f>IF(#REF!="ITEM",IF(AQ48="a","ok",
IF(AQ48="b",IF(#REF!="a","ok","x"),
IF(AQ48="c",IF(#REF!="b","ok","x"),
IF(AQ48="d",IF(#REF!="c","ok","x"),
IF(AQ48="e",IF(#REF!="d","ok","x"),
IF(AQ48="f",IF(#REF!="e","ok","x"),
IF(AQ48="g",IF(#REF!="f","ok","x"),
IF(AQ48="h",IF(#REF!="g","ok","x"),
IF(AQ48="i",IF(#REF!="h","ok","x"),
IF(AQ48="j",IF(#REF!="i","ok","x"),
IF(AQ48="K",IF(#REF!="J","ok","x"),
IF(AQ48="L",IF(#REF!="K","ok","x")
)))))))))))),"OK")</f>
        <v>#REF!</v>
      </c>
    </row>
    <row r="49" ht="15.0" customHeight="1">
      <c r="A49" s="181" t="s">
        <v>679</v>
      </c>
      <c r="B49" s="181" t="s">
        <v>678</v>
      </c>
      <c r="C49" s="181" t="s">
        <v>894</v>
      </c>
      <c r="D49" s="1"/>
      <c r="E49" s="1"/>
      <c r="F49" s="1"/>
      <c r="G49" s="1"/>
      <c r="H49" s="5"/>
      <c r="I49" s="2"/>
      <c r="J49" s="2"/>
      <c r="K49" s="3"/>
      <c r="L49" s="5"/>
      <c r="M49" s="1" t="str">
        <f t="shared" si="12"/>
        <v/>
      </c>
      <c r="N49" s="1"/>
      <c r="O49" s="1"/>
      <c r="P49" s="1"/>
      <c r="Q49" s="1" t="str">
        <f t="shared" si="13"/>
        <v>#REF!</v>
      </c>
      <c r="R49" s="1"/>
      <c r="S49" s="1" t="str">
        <f t="shared" si="14"/>
        <v>#REF!</v>
      </c>
      <c r="T49" s="1">
        <v>68.0</v>
      </c>
      <c r="U49" s="5">
        <v>70.0</v>
      </c>
      <c r="V49" s="5" t="s">
        <v>110</v>
      </c>
      <c r="W49" s="6"/>
      <c r="X49" s="6"/>
      <c r="Y49" s="6"/>
      <c r="Z49" s="5" t="s">
        <v>110</v>
      </c>
      <c r="AA49" s="5" t="s">
        <v>110</v>
      </c>
      <c r="AB49" s="5" t="s">
        <v>110</v>
      </c>
      <c r="AC49" s="5" t="s">
        <v>110</v>
      </c>
      <c r="AD49" s="5" t="s">
        <v>110</v>
      </c>
      <c r="AE49" s="6"/>
      <c r="AF49" s="5" t="s">
        <v>110</v>
      </c>
      <c r="AG49" s="7" t="s">
        <v>101</v>
      </c>
      <c r="AH49" s="6" t="str">
        <f t="shared" si="15"/>
        <v>2110</v>
      </c>
      <c r="AI49" s="8">
        <v>2110.0</v>
      </c>
      <c r="AJ49" s="5">
        <v>2100.0</v>
      </c>
      <c r="AK49" s="5" t="s">
        <v>112</v>
      </c>
      <c r="AL49" s="5">
        <v>2110.0</v>
      </c>
      <c r="AM49" s="5" t="s">
        <v>894</v>
      </c>
      <c r="AN49" s="5"/>
      <c r="AO49" s="5" t="s">
        <v>110</v>
      </c>
      <c r="AP49" s="5" t="s">
        <v>110</v>
      </c>
      <c r="AQ49" s="5" t="s">
        <v>110</v>
      </c>
      <c r="AR49" s="5" t="s">
        <v>110</v>
      </c>
      <c r="AS49" s="5" t="s">
        <v>110</v>
      </c>
      <c r="AT49" s="5" t="s">
        <v>110</v>
      </c>
      <c r="AU49" s="9" t="str">
        <f t="shared" si="16"/>
        <v/>
      </c>
      <c r="AV49" s="1" t="str">
        <f t="shared" si="17"/>
        <v>#REF!</v>
      </c>
      <c r="AW49" s="1" t="str">
        <f t="shared" ref="AW49:AW55" si="18">IF(#REF!="ITEM",IF(AQ49="a","ok",
IF(AQ49="b",IF(AQ48="a","ok","x"),
IF(AQ49="c",IF(AQ48="b","ok","x"),
IF(AQ49="d",IF(AQ48="c","ok","x"),
IF(AQ49="e",IF(AQ48="d","ok","x"),
IF(AQ49="f",IF(AQ48="e","ok","x"),
IF(AQ49="g",IF(AQ48="f","ok","x"),
IF(AQ49="h",IF(AQ48="g","ok","x"),
IF(AQ49="i",IF(AQ48="h","ok","x"),
IF(AQ49="j",IF(AQ48="i","ok","x"),
IF(AQ49="K",IF(AQ48="J","ok","x"),
IF(AQ49="L",IF(AQ48="K","ok","x")
)))))))))))),"OK")</f>
        <v>#REF!</v>
      </c>
    </row>
    <row r="50" ht="15.0" customHeight="1">
      <c r="A50" s="181" t="s">
        <v>47</v>
      </c>
      <c r="B50" s="181" t="s">
        <v>678</v>
      </c>
      <c r="C50" s="192" t="s">
        <v>895</v>
      </c>
      <c r="D50" s="1" t="s">
        <v>683</v>
      </c>
      <c r="E50" s="183">
        <f>COUNTIF(H51:H55,"SIM")</f>
        <v>5</v>
      </c>
      <c r="F50" s="183">
        <f>COUNTA(H51:H55)</f>
        <v>5</v>
      </c>
      <c r="G50" s="184">
        <f>E50/F50</f>
        <v>1</v>
      </c>
      <c r="H50" s="184" t="s">
        <v>684</v>
      </c>
      <c r="I50" s="34"/>
      <c r="J50" s="34"/>
      <c r="K50" s="35"/>
      <c r="L50" s="187" t="s">
        <v>896</v>
      </c>
      <c r="M50" s="1" t="str">
        <f t="shared" si="12"/>
        <v/>
      </c>
      <c r="N50" s="1"/>
      <c r="O50" s="1"/>
      <c r="P50" s="1"/>
      <c r="Q50" s="1" t="str">
        <f t="shared" si="13"/>
        <v>#REF!</v>
      </c>
      <c r="R50" s="1"/>
      <c r="S50" s="1" t="str">
        <f t="shared" si="14"/>
        <v>#REF!</v>
      </c>
      <c r="T50" s="1">
        <v>69.0</v>
      </c>
      <c r="U50" s="5">
        <v>71.0</v>
      </c>
      <c r="V50" s="5" t="s">
        <v>47</v>
      </c>
      <c r="W50" s="5">
        <v>2100.0</v>
      </c>
      <c r="X50" s="5">
        <v>2110.0</v>
      </c>
      <c r="Y50" s="5">
        <v>2111.0</v>
      </c>
      <c r="Z50" s="5" t="s">
        <v>897</v>
      </c>
      <c r="AA50" s="5" t="s">
        <v>110</v>
      </c>
      <c r="AB50" s="5" t="s">
        <v>895</v>
      </c>
      <c r="AC50" s="5" t="s">
        <v>683</v>
      </c>
      <c r="AD50" s="5" t="s">
        <v>343</v>
      </c>
      <c r="AE50" s="188">
        <v>1.0</v>
      </c>
      <c r="AF50" s="5" t="s">
        <v>110</v>
      </c>
      <c r="AG50" s="7" t="s">
        <v>101</v>
      </c>
      <c r="AH50" s="6" t="str">
        <f t="shared" si="15"/>
        <v>2111</v>
      </c>
      <c r="AI50" s="8">
        <v>2111.0</v>
      </c>
      <c r="AJ50" s="5">
        <v>2100.0</v>
      </c>
      <c r="AK50" s="5" t="s">
        <v>112</v>
      </c>
      <c r="AL50" s="5">
        <v>2110.0</v>
      </c>
      <c r="AM50" s="5" t="s">
        <v>894</v>
      </c>
      <c r="AN50" s="5">
        <v>2111.0</v>
      </c>
      <c r="AO50" s="5" t="s">
        <v>895</v>
      </c>
      <c r="AP50" s="5" t="s">
        <v>897</v>
      </c>
      <c r="AQ50" s="5" t="s">
        <v>110</v>
      </c>
      <c r="AR50" s="5" t="s">
        <v>110</v>
      </c>
      <c r="AS50" s="5" t="s">
        <v>105</v>
      </c>
      <c r="AT50" s="5" t="s">
        <v>110</v>
      </c>
      <c r="AU50" s="9" t="str">
        <f t="shared" si="16"/>
        <v/>
      </c>
      <c r="AV50" s="1" t="str">
        <f t="shared" si="17"/>
        <v>#REF!</v>
      </c>
      <c r="AW50" s="1" t="str">
        <f t="shared" si="18"/>
        <v>#REF!</v>
      </c>
    </row>
    <row r="51" ht="15.0" customHeight="1">
      <c r="A51" s="181" t="s">
        <v>48</v>
      </c>
      <c r="B51" s="181" t="s">
        <v>678</v>
      </c>
      <c r="C51" s="5" t="s">
        <v>898</v>
      </c>
      <c r="D51" s="1" t="s">
        <v>683</v>
      </c>
      <c r="E51" s="189"/>
      <c r="F51" s="189"/>
      <c r="G51" s="189"/>
      <c r="H51" s="194" t="s">
        <v>99</v>
      </c>
      <c r="I51" s="195"/>
      <c r="J51" s="195"/>
      <c r="K51" s="196"/>
      <c r="L51" s="191" t="s">
        <v>2733</v>
      </c>
      <c r="M51" s="1" t="str">
        <f t="shared" si="12"/>
        <v/>
      </c>
      <c r="N51" s="1"/>
      <c r="O51" s="1"/>
      <c r="P51" s="1"/>
      <c r="Q51" s="1" t="str">
        <f t="shared" si="13"/>
        <v>#REF!</v>
      </c>
      <c r="R51" s="1"/>
      <c r="S51" s="1" t="str">
        <f t="shared" si="14"/>
        <v>#REF!</v>
      </c>
      <c r="T51" s="1">
        <v>70.0</v>
      </c>
      <c r="U51" s="5">
        <v>72.0</v>
      </c>
      <c r="V51" s="5" t="s">
        <v>48</v>
      </c>
      <c r="W51" s="5">
        <v>2100.0</v>
      </c>
      <c r="X51" s="5">
        <v>2110.0</v>
      </c>
      <c r="Y51" s="5">
        <v>2111.0</v>
      </c>
      <c r="Z51" s="5" t="s">
        <v>900</v>
      </c>
      <c r="AA51" s="5" t="s">
        <v>243</v>
      </c>
      <c r="AB51" s="5" t="s">
        <v>901</v>
      </c>
      <c r="AC51" s="5" t="s">
        <v>683</v>
      </c>
      <c r="AD51" s="5" t="s">
        <v>99</v>
      </c>
      <c r="AE51" s="6"/>
      <c r="AF51" s="5" t="s">
        <v>902</v>
      </c>
      <c r="AG51" s="7" t="s">
        <v>101</v>
      </c>
      <c r="AH51" s="6" t="str">
        <f t="shared" si="15"/>
        <v>2111 a)</v>
      </c>
      <c r="AI51" s="8" t="s">
        <v>900</v>
      </c>
      <c r="AJ51" s="5">
        <v>2100.0</v>
      </c>
      <c r="AK51" s="5" t="s">
        <v>112</v>
      </c>
      <c r="AL51" s="5">
        <v>2110.0</v>
      </c>
      <c r="AM51" s="5" t="s">
        <v>894</v>
      </c>
      <c r="AN51" s="5">
        <v>2111.0</v>
      </c>
      <c r="AO51" s="5" t="s">
        <v>895</v>
      </c>
      <c r="AP51" s="5" t="s">
        <v>900</v>
      </c>
      <c r="AQ51" s="5" t="s">
        <v>115</v>
      </c>
      <c r="AR51" s="5" t="s">
        <v>901</v>
      </c>
      <c r="AS51" s="5" t="s">
        <v>105</v>
      </c>
      <c r="AT51" s="5" t="s">
        <v>106</v>
      </c>
      <c r="AU51" s="9" t="str">
        <f t="shared" si="16"/>
        <v>2111 a)</v>
      </c>
      <c r="AV51" s="1" t="str">
        <f t="shared" si="17"/>
        <v>#REF!</v>
      </c>
      <c r="AW51" s="1" t="str">
        <f t="shared" si="18"/>
        <v>#REF!</v>
      </c>
    </row>
    <row r="52" ht="15.0" customHeight="1">
      <c r="A52" s="181" t="s">
        <v>48</v>
      </c>
      <c r="B52" s="181" t="s">
        <v>678</v>
      </c>
      <c r="C52" s="5" t="s">
        <v>903</v>
      </c>
      <c r="D52" s="1" t="s">
        <v>683</v>
      </c>
      <c r="E52" s="189"/>
      <c r="F52" s="189"/>
      <c r="G52" s="189"/>
      <c r="H52" s="194" t="s">
        <v>99</v>
      </c>
      <c r="I52" s="195"/>
      <c r="J52" s="195"/>
      <c r="K52" s="196"/>
      <c r="L52" s="191" t="s">
        <v>2734</v>
      </c>
      <c r="M52" s="1" t="str">
        <f t="shared" si="12"/>
        <v/>
      </c>
      <c r="N52" s="1"/>
      <c r="O52" s="1"/>
      <c r="P52" s="1"/>
      <c r="Q52" s="1" t="str">
        <f t="shared" si="13"/>
        <v>#REF!</v>
      </c>
      <c r="R52" s="1"/>
      <c r="S52" s="1" t="str">
        <f t="shared" si="14"/>
        <v>#REF!</v>
      </c>
      <c r="T52" s="1">
        <v>71.0</v>
      </c>
      <c r="U52" s="5">
        <v>73.0</v>
      </c>
      <c r="V52" s="5" t="s">
        <v>48</v>
      </c>
      <c r="W52" s="5">
        <v>2100.0</v>
      </c>
      <c r="X52" s="5">
        <v>2110.0</v>
      </c>
      <c r="Y52" s="5">
        <v>2111.0</v>
      </c>
      <c r="Z52" s="5" t="s">
        <v>905</v>
      </c>
      <c r="AA52" s="5" t="s">
        <v>201</v>
      </c>
      <c r="AB52" s="5" t="s">
        <v>906</v>
      </c>
      <c r="AC52" s="5" t="s">
        <v>683</v>
      </c>
      <c r="AD52" s="5" t="s">
        <v>99</v>
      </c>
      <c r="AE52" s="6"/>
      <c r="AF52" s="5" t="s">
        <v>907</v>
      </c>
      <c r="AG52" s="7" t="s">
        <v>101</v>
      </c>
      <c r="AH52" s="6" t="str">
        <f t="shared" si="15"/>
        <v>2111 b)</v>
      </c>
      <c r="AI52" s="8" t="s">
        <v>905</v>
      </c>
      <c r="AJ52" s="5">
        <v>2100.0</v>
      </c>
      <c r="AK52" s="5" t="s">
        <v>112</v>
      </c>
      <c r="AL52" s="5">
        <v>2110.0</v>
      </c>
      <c r="AM52" s="5" t="s">
        <v>894</v>
      </c>
      <c r="AN52" s="5">
        <v>2111.0</v>
      </c>
      <c r="AO52" s="5" t="s">
        <v>895</v>
      </c>
      <c r="AP52" s="5" t="s">
        <v>905</v>
      </c>
      <c r="AQ52" s="5" t="s">
        <v>121</v>
      </c>
      <c r="AR52" s="5" t="s">
        <v>906</v>
      </c>
      <c r="AS52" s="5" t="s">
        <v>105</v>
      </c>
      <c r="AT52" s="5" t="s">
        <v>152</v>
      </c>
      <c r="AU52" s="9" t="str">
        <f t="shared" si="16"/>
        <v>2111 b)</v>
      </c>
      <c r="AV52" s="1" t="str">
        <f t="shared" si="17"/>
        <v>#REF!</v>
      </c>
      <c r="AW52" s="1" t="str">
        <f t="shared" si="18"/>
        <v>#REF!</v>
      </c>
    </row>
    <row r="53" ht="15.0" customHeight="1">
      <c r="A53" s="181" t="s">
        <v>48</v>
      </c>
      <c r="B53" s="181" t="s">
        <v>678</v>
      </c>
      <c r="C53" s="5" t="s">
        <v>908</v>
      </c>
      <c r="D53" s="1" t="s">
        <v>683</v>
      </c>
      <c r="E53" s="189"/>
      <c r="F53" s="189"/>
      <c r="G53" s="189"/>
      <c r="H53" s="194" t="s">
        <v>99</v>
      </c>
      <c r="I53" s="195"/>
      <c r="J53" s="195"/>
      <c r="K53" s="196"/>
      <c r="L53" s="187" t="s">
        <v>2735</v>
      </c>
      <c r="M53" s="1" t="str">
        <f t="shared" si="12"/>
        <v/>
      </c>
      <c r="N53" s="1"/>
      <c r="O53" s="1"/>
      <c r="P53" s="1"/>
      <c r="Q53" s="1" t="str">
        <f t="shared" si="13"/>
        <v>#REF!</v>
      </c>
      <c r="R53" s="1"/>
      <c r="S53" s="1" t="str">
        <f t="shared" si="14"/>
        <v>#REF!</v>
      </c>
      <c r="T53" s="1">
        <v>72.0</v>
      </c>
      <c r="U53" s="5">
        <v>74.0</v>
      </c>
      <c r="V53" s="5" t="s">
        <v>48</v>
      </c>
      <c r="W53" s="5">
        <v>2100.0</v>
      </c>
      <c r="X53" s="5">
        <v>2110.0</v>
      </c>
      <c r="Y53" s="5">
        <v>2111.0</v>
      </c>
      <c r="Z53" s="5" t="s">
        <v>910</v>
      </c>
      <c r="AA53" s="5" t="s">
        <v>97</v>
      </c>
      <c r="AB53" s="5" t="s">
        <v>911</v>
      </c>
      <c r="AC53" s="5" t="s">
        <v>683</v>
      </c>
      <c r="AD53" s="5" t="s">
        <v>99</v>
      </c>
      <c r="AE53" s="6"/>
      <c r="AF53" s="5" t="s">
        <v>912</v>
      </c>
      <c r="AG53" s="7" t="s">
        <v>101</v>
      </c>
      <c r="AH53" s="6" t="str">
        <f t="shared" si="15"/>
        <v>2111 c)</v>
      </c>
      <c r="AI53" s="8" t="s">
        <v>910</v>
      </c>
      <c r="AJ53" s="5">
        <v>2100.0</v>
      </c>
      <c r="AK53" s="5" t="s">
        <v>112</v>
      </c>
      <c r="AL53" s="5">
        <v>2110.0</v>
      </c>
      <c r="AM53" s="5" t="s">
        <v>894</v>
      </c>
      <c r="AN53" s="5">
        <v>2111.0</v>
      </c>
      <c r="AO53" s="5" t="s">
        <v>895</v>
      </c>
      <c r="AP53" s="5" t="s">
        <v>910</v>
      </c>
      <c r="AQ53" s="5" t="s">
        <v>104</v>
      </c>
      <c r="AR53" s="5" t="s">
        <v>911</v>
      </c>
      <c r="AS53" s="5" t="s">
        <v>105</v>
      </c>
      <c r="AT53" s="5" t="s">
        <v>106</v>
      </c>
      <c r="AU53" s="9" t="str">
        <f t="shared" si="16"/>
        <v>2111 c)</v>
      </c>
      <c r="AV53" s="1" t="str">
        <f t="shared" si="17"/>
        <v>#REF!</v>
      </c>
      <c r="AW53" s="1" t="str">
        <f t="shared" si="18"/>
        <v>#REF!</v>
      </c>
    </row>
    <row r="54" ht="15.0" customHeight="1">
      <c r="A54" s="181" t="s">
        <v>48</v>
      </c>
      <c r="B54" s="181" t="s">
        <v>678</v>
      </c>
      <c r="C54" s="5" t="s">
        <v>913</v>
      </c>
      <c r="D54" s="1" t="s">
        <v>683</v>
      </c>
      <c r="E54" s="189"/>
      <c r="F54" s="189"/>
      <c r="G54" s="189"/>
      <c r="H54" s="194" t="s">
        <v>99</v>
      </c>
      <c r="I54" s="195"/>
      <c r="J54" s="195"/>
      <c r="K54" s="196"/>
      <c r="L54" s="191" t="s">
        <v>2736</v>
      </c>
      <c r="M54" s="1" t="str">
        <f t="shared" si="12"/>
        <v/>
      </c>
      <c r="N54" s="1"/>
      <c r="O54" s="1"/>
      <c r="P54" s="1"/>
      <c r="Q54" s="1" t="str">
        <f t="shared" si="13"/>
        <v>#REF!</v>
      </c>
      <c r="R54" s="1"/>
      <c r="S54" s="1" t="str">
        <f t="shared" si="14"/>
        <v>#REF!</v>
      </c>
      <c r="T54" s="1">
        <v>73.0</v>
      </c>
      <c r="U54" s="5">
        <v>75.0</v>
      </c>
      <c r="V54" s="5" t="s">
        <v>48</v>
      </c>
      <c r="W54" s="5">
        <v>2100.0</v>
      </c>
      <c r="X54" s="5">
        <v>2110.0</v>
      </c>
      <c r="Y54" s="5">
        <v>2111.0</v>
      </c>
      <c r="Z54" s="5" t="s">
        <v>915</v>
      </c>
      <c r="AA54" s="5" t="s">
        <v>133</v>
      </c>
      <c r="AB54" s="5" t="s">
        <v>916</v>
      </c>
      <c r="AC54" s="5" t="s">
        <v>683</v>
      </c>
      <c r="AD54" s="5" t="s">
        <v>99</v>
      </c>
      <c r="AE54" s="6"/>
      <c r="AF54" s="5" t="s">
        <v>917</v>
      </c>
      <c r="AG54" s="7" t="s">
        <v>101</v>
      </c>
      <c r="AH54" s="6" t="str">
        <f t="shared" si="15"/>
        <v>2111 d)</v>
      </c>
      <c r="AI54" s="8" t="s">
        <v>915</v>
      </c>
      <c r="AJ54" s="5">
        <v>2100.0</v>
      </c>
      <c r="AK54" s="5" t="s">
        <v>112</v>
      </c>
      <c r="AL54" s="5">
        <v>2110.0</v>
      </c>
      <c r="AM54" s="5" t="s">
        <v>894</v>
      </c>
      <c r="AN54" s="5">
        <v>2111.0</v>
      </c>
      <c r="AO54" s="5" t="s">
        <v>895</v>
      </c>
      <c r="AP54" s="5" t="s">
        <v>915</v>
      </c>
      <c r="AQ54" s="5" t="s">
        <v>139</v>
      </c>
      <c r="AR54" s="5" t="s">
        <v>916</v>
      </c>
      <c r="AS54" s="5" t="s">
        <v>105</v>
      </c>
      <c r="AT54" s="5" t="s">
        <v>106</v>
      </c>
      <c r="AU54" s="9" t="str">
        <f t="shared" si="16"/>
        <v>2111 d)</v>
      </c>
      <c r="AV54" s="1" t="str">
        <f t="shared" si="17"/>
        <v>#REF!</v>
      </c>
      <c r="AW54" s="1" t="str">
        <f t="shared" si="18"/>
        <v>#REF!</v>
      </c>
    </row>
    <row r="55" ht="15.0" customHeight="1">
      <c r="A55" s="181" t="s">
        <v>48</v>
      </c>
      <c r="B55" s="181" t="s">
        <v>678</v>
      </c>
      <c r="C55" s="5" t="s">
        <v>918</v>
      </c>
      <c r="D55" s="1" t="s">
        <v>683</v>
      </c>
      <c r="E55" s="189"/>
      <c r="F55" s="189"/>
      <c r="G55" s="189"/>
      <c r="H55" s="194" t="s">
        <v>99</v>
      </c>
      <c r="I55" s="195"/>
      <c r="J55" s="195"/>
      <c r="K55" s="196"/>
      <c r="L55" s="191" t="s">
        <v>2737</v>
      </c>
      <c r="M55" s="1" t="str">
        <f t="shared" si="12"/>
        <v/>
      </c>
      <c r="N55" s="1"/>
      <c r="O55" s="1"/>
      <c r="P55" s="1"/>
      <c r="Q55" s="1" t="str">
        <f t="shared" si="13"/>
        <v>#REF!</v>
      </c>
      <c r="R55" s="1"/>
      <c r="S55" s="1" t="str">
        <f t="shared" si="14"/>
        <v>#REF!</v>
      </c>
      <c r="T55" s="1">
        <v>74.0</v>
      </c>
      <c r="U55" s="5">
        <v>76.0</v>
      </c>
      <c r="V55" s="5" t="s">
        <v>48</v>
      </c>
      <c r="W55" s="5">
        <v>2100.0</v>
      </c>
      <c r="X55" s="5">
        <v>2110.0</v>
      </c>
      <c r="Y55" s="5">
        <v>2111.0</v>
      </c>
      <c r="Z55" s="5" t="s">
        <v>920</v>
      </c>
      <c r="AA55" s="5" t="s">
        <v>146</v>
      </c>
      <c r="AB55" s="5" t="s">
        <v>921</v>
      </c>
      <c r="AC55" s="5" t="s">
        <v>683</v>
      </c>
      <c r="AD55" s="5" t="s">
        <v>99</v>
      </c>
      <c r="AE55" s="6"/>
      <c r="AF55" s="5" t="s">
        <v>917</v>
      </c>
      <c r="AG55" s="7" t="s">
        <v>101</v>
      </c>
      <c r="AH55" s="6" t="str">
        <f t="shared" si="15"/>
        <v>2111 e)</v>
      </c>
      <c r="AI55" s="8" t="s">
        <v>920</v>
      </c>
      <c r="AJ55" s="5">
        <v>2100.0</v>
      </c>
      <c r="AK55" s="5" t="s">
        <v>112</v>
      </c>
      <c r="AL55" s="5">
        <v>2110.0</v>
      </c>
      <c r="AM55" s="5" t="s">
        <v>894</v>
      </c>
      <c r="AN55" s="5">
        <v>2111.0</v>
      </c>
      <c r="AO55" s="5" t="s">
        <v>895</v>
      </c>
      <c r="AP55" s="5" t="s">
        <v>920</v>
      </c>
      <c r="AQ55" s="5" t="s">
        <v>150</v>
      </c>
      <c r="AR55" s="5" t="s">
        <v>921</v>
      </c>
      <c r="AS55" s="5" t="s">
        <v>105</v>
      </c>
      <c r="AT55" s="5" t="s">
        <v>106</v>
      </c>
      <c r="AU55" s="9" t="str">
        <f t="shared" si="16"/>
        <v>2111 e)</v>
      </c>
      <c r="AV55" s="1" t="str">
        <f t="shared" si="17"/>
        <v>#REF!</v>
      </c>
      <c r="AW55" s="1" t="str">
        <f t="shared" si="18"/>
        <v>#REF!</v>
      </c>
    </row>
    <row r="56" ht="15.0" customHeight="1">
      <c r="A56" s="181" t="s">
        <v>47</v>
      </c>
      <c r="B56" s="181" t="s">
        <v>678</v>
      </c>
      <c r="C56" s="192" t="s">
        <v>922</v>
      </c>
      <c r="D56" s="1" t="s">
        <v>683</v>
      </c>
      <c r="E56" s="183">
        <f>COUNTIF(H57:H63,"SIM")</f>
        <v>7</v>
      </c>
      <c r="F56" s="183">
        <f>COUNTA(H57:H63)</f>
        <v>7</v>
      </c>
      <c r="G56" s="184">
        <f>E56/F56</f>
        <v>1</v>
      </c>
      <c r="H56" s="184" t="s">
        <v>684</v>
      </c>
      <c r="I56" s="34"/>
      <c r="J56" s="34"/>
      <c r="K56" s="35"/>
      <c r="L56" s="191" t="s">
        <v>2738</v>
      </c>
      <c r="M56" s="1" t="str">
        <f t="shared" si="12"/>
        <v/>
      </c>
      <c r="N56" s="1"/>
      <c r="O56" s="1"/>
      <c r="P56" s="1"/>
      <c r="Q56" s="1" t="str">
        <f t="shared" si="13"/>
        <v>#REF!</v>
      </c>
      <c r="R56" s="1"/>
      <c r="S56" s="1" t="str">
        <f t="shared" si="14"/>
        <v>#REF!</v>
      </c>
      <c r="T56" s="1">
        <v>77.0</v>
      </c>
      <c r="U56" s="5">
        <v>79.0</v>
      </c>
      <c r="V56" s="5" t="s">
        <v>47</v>
      </c>
      <c r="W56" s="5">
        <v>2100.0</v>
      </c>
      <c r="X56" s="5">
        <v>2110.0</v>
      </c>
      <c r="Y56" s="5">
        <v>2112.0</v>
      </c>
      <c r="Z56" s="5" t="s">
        <v>924</v>
      </c>
      <c r="AA56" s="5" t="s">
        <v>110</v>
      </c>
      <c r="AB56" s="5" t="s">
        <v>925</v>
      </c>
      <c r="AC56" s="5" t="s">
        <v>683</v>
      </c>
      <c r="AD56" s="5" t="s">
        <v>343</v>
      </c>
      <c r="AE56" s="188">
        <v>1.0</v>
      </c>
      <c r="AF56" s="5" t="s">
        <v>110</v>
      </c>
      <c r="AG56" s="7" t="s">
        <v>101</v>
      </c>
      <c r="AH56" s="6" t="str">
        <f t="shared" si="15"/>
        <v>2112</v>
      </c>
      <c r="AI56" s="8">
        <v>2112.0</v>
      </c>
      <c r="AJ56" s="5">
        <v>2100.0</v>
      </c>
      <c r="AK56" s="5" t="s">
        <v>112</v>
      </c>
      <c r="AL56" s="5">
        <v>2110.0</v>
      </c>
      <c r="AM56" s="5" t="s">
        <v>894</v>
      </c>
      <c r="AN56" s="5">
        <v>2112.0</v>
      </c>
      <c r="AO56" s="5" t="s">
        <v>922</v>
      </c>
      <c r="AP56" s="5" t="s">
        <v>924</v>
      </c>
      <c r="AQ56" s="5" t="s">
        <v>110</v>
      </c>
      <c r="AR56" s="5" t="s">
        <v>110</v>
      </c>
      <c r="AS56" s="5" t="s">
        <v>105</v>
      </c>
      <c r="AT56" s="5" t="s">
        <v>110</v>
      </c>
      <c r="AU56" s="9" t="str">
        <f t="shared" si="16"/>
        <v/>
      </c>
      <c r="AV56" s="1" t="str">
        <f t="shared" si="17"/>
        <v>#REF!</v>
      </c>
      <c r="AW56" s="1" t="str">
        <f>IF(#REF!="ITEM",IF(AQ56="a","ok",
IF(AQ56="b",IF(#REF!="a","ok","x"),
IF(AQ56="c",IF(#REF!="b","ok","x"),
IF(AQ56="d",IF(#REF!="c","ok","x"),
IF(AQ56="e",IF(#REF!="d","ok","x"),
IF(AQ56="f",IF(#REF!="e","ok","x"),
IF(AQ56="g",IF(#REF!="f","ok","x"),
IF(AQ56="h",IF(#REF!="g","ok","x"),
IF(AQ56="i",IF(#REF!="h","ok","x"),
IF(AQ56="j",IF(#REF!="i","ok","x"),
IF(AQ56="K",IF(#REF!="J","ok","x"),
IF(AQ56="L",IF(#REF!="K","ok","x")
)))))))))))),"OK")</f>
        <v>#REF!</v>
      </c>
    </row>
    <row r="57" ht="15.0" customHeight="1">
      <c r="A57" s="181" t="s">
        <v>48</v>
      </c>
      <c r="B57" s="181" t="s">
        <v>678</v>
      </c>
      <c r="C57" s="5" t="s">
        <v>926</v>
      </c>
      <c r="D57" s="1" t="s">
        <v>683</v>
      </c>
      <c r="E57" s="189"/>
      <c r="F57" s="189"/>
      <c r="G57" s="189"/>
      <c r="H57" s="194" t="s">
        <v>99</v>
      </c>
      <c r="I57" s="195"/>
      <c r="J57" s="195"/>
      <c r="K57" s="196"/>
      <c r="L57" s="191" t="s">
        <v>2739</v>
      </c>
      <c r="M57" s="1" t="str">
        <f t="shared" si="12"/>
        <v/>
      </c>
      <c r="N57" s="1"/>
      <c r="O57" s="1"/>
      <c r="P57" s="1"/>
      <c r="Q57" s="1" t="str">
        <f t="shared" si="13"/>
        <v>#REF!</v>
      </c>
      <c r="R57" s="1"/>
      <c r="S57" s="1" t="str">
        <f t="shared" si="14"/>
        <v>#REF!</v>
      </c>
      <c r="T57" s="1">
        <v>78.0</v>
      </c>
      <c r="U57" s="5">
        <v>80.0</v>
      </c>
      <c r="V57" s="5" t="s">
        <v>48</v>
      </c>
      <c r="W57" s="5">
        <v>2100.0</v>
      </c>
      <c r="X57" s="5">
        <v>2110.0</v>
      </c>
      <c r="Y57" s="5">
        <v>2112.0</v>
      </c>
      <c r="Z57" s="5" t="s">
        <v>928</v>
      </c>
      <c r="AA57" s="5" t="s">
        <v>243</v>
      </c>
      <c r="AB57" s="5" t="s">
        <v>929</v>
      </c>
      <c r="AC57" s="5" t="s">
        <v>683</v>
      </c>
      <c r="AD57" s="5" t="s">
        <v>99</v>
      </c>
      <c r="AE57" s="6"/>
      <c r="AF57" s="5" t="s">
        <v>930</v>
      </c>
      <c r="AG57" s="7" t="s">
        <v>101</v>
      </c>
      <c r="AH57" s="6" t="str">
        <f t="shared" si="15"/>
        <v>2112 a)</v>
      </c>
      <c r="AI57" s="8" t="s">
        <v>928</v>
      </c>
      <c r="AJ57" s="5">
        <v>2100.0</v>
      </c>
      <c r="AK57" s="5" t="s">
        <v>112</v>
      </c>
      <c r="AL57" s="5">
        <v>2110.0</v>
      </c>
      <c r="AM57" s="5" t="s">
        <v>894</v>
      </c>
      <c r="AN57" s="5">
        <v>2112.0</v>
      </c>
      <c r="AO57" s="5" t="s">
        <v>922</v>
      </c>
      <c r="AP57" s="5" t="s">
        <v>928</v>
      </c>
      <c r="AQ57" s="5" t="s">
        <v>115</v>
      </c>
      <c r="AR57" s="5" t="s">
        <v>931</v>
      </c>
      <c r="AS57" s="5" t="s">
        <v>105</v>
      </c>
      <c r="AT57" s="5" t="s">
        <v>152</v>
      </c>
      <c r="AU57" s="9" t="str">
        <f t="shared" si="16"/>
        <v>2112 a)</v>
      </c>
      <c r="AV57" s="1" t="str">
        <f t="shared" si="17"/>
        <v>#REF!</v>
      </c>
      <c r="AW57" s="1" t="str">
        <f t="shared" ref="AW57:AW79" si="19">IF(#REF!="ITEM",IF(AQ57="a","ok",
IF(AQ57="b",IF(AQ56="a","ok","x"),
IF(AQ57="c",IF(AQ56="b","ok","x"),
IF(AQ57="d",IF(AQ56="c","ok","x"),
IF(AQ57="e",IF(AQ56="d","ok","x"),
IF(AQ57="f",IF(AQ56="e","ok","x"),
IF(AQ57="g",IF(AQ56="f","ok","x"),
IF(AQ57="h",IF(AQ56="g","ok","x"),
IF(AQ57="i",IF(AQ56="h","ok","x"),
IF(AQ57="j",IF(AQ56="i","ok","x"),
IF(AQ57="K",IF(AQ56="J","ok","x"),
IF(AQ57="L",IF(AQ56="K","ok","x")
)))))))))))),"OK")</f>
        <v>#REF!</v>
      </c>
    </row>
    <row r="58" ht="15.0" customHeight="1">
      <c r="A58" s="181" t="s">
        <v>48</v>
      </c>
      <c r="B58" s="181" t="s">
        <v>678</v>
      </c>
      <c r="C58" s="5" t="s">
        <v>932</v>
      </c>
      <c r="D58" s="1" t="s">
        <v>683</v>
      </c>
      <c r="E58" s="189"/>
      <c r="F58" s="189"/>
      <c r="G58" s="189"/>
      <c r="H58" s="194" t="s">
        <v>99</v>
      </c>
      <c r="I58" s="195"/>
      <c r="J58" s="195"/>
      <c r="K58" s="196"/>
      <c r="L58" s="191" t="s">
        <v>2740</v>
      </c>
      <c r="M58" s="1" t="str">
        <f t="shared" si="12"/>
        <v/>
      </c>
      <c r="N58" s="1"/>
      <c r="O58" s="1"/>
      <c r="P58" s="1"/>
      <c r="Q58" s="1" t="str">
        <f t="shared" si="13"/>
        <v>#REF!</v>
      </c>
      <c r="R58" s="1"/>
      <c r="S58" s="1" t="str">
        <f t="shared" si="14"/>
        <v>#REF!</v>
      </c>
      <c r="T58" s="1">
        <v>79.0</v>
      </c>
      <c r="U58" s="5">
        <v>81.0</v>
      </c>
      <c r="V58" s="5" t="s">
        <v>48</v>
      </c>
      <c r="W58" s="5">
        <v>2100.0</v>
      </c>
      <c r="X58" s="5">
        <v>2110.0</v>
      </c>
      <c r="Y58" s="5">
        <v>2112.0</v>
      </c>
      <c r="Z58" s="5" t="s">
        <v>934</v>
      </c>
      <c r="AA58" s="5" t="s">
        <v>201</v>
      </c>
      <c r="AB58" s="5" t="s">
        <v>935</v>
      </c>
      <c r="AC58" s="5" t="s">
        <v>683</v>
      </c>
      <c r="AD58" s="5" t="s">
        <v>99</v>
      </c>
      <c r="AE58" s="6"/>
      <c r="AF58" s="5" t="s">
        <v>917</v>
      </c>
      <c r="AG58" s="7" t="s">
        <v>101</v>
      </c>
      <c r="AH58" s="6" t="str">
        <f t="shared" si="15"/>
        <v>2112 b)</v>
      </c>
      <c r="AI58" s="8" t="s">
        <v>934</v>
      </c>
      <c r="AJ58" s="5">
        <v>2100.0</v>
      </c>
      <c r="AK58" s="5" t="s">
        <v>112</v>
      </c>
      <c r="AL58" s="5">
        <v>2110.0</v>
      </c>
      <c r="AM58" s="5" t="s">
        <v>894</v>
      </c>
      <c r="AN58" s="5">
        <v>2112.0</v>
      </c>
      <c r="AO58" s="5" t="s">
        <v>922</v>
      </c>
      <c r="AP58" s="5" t="s">
        <v>934</v>
      </c>
      <c r="AQ58" s="5" t="s">
        <v>121</v>
      </c>
      <c r="AR58" s="5" t="s">
        <v>932</v>
      </c>
      <c r="AS58" s="5" t="s">
        <v>105</v>
      </c>
      <c r="AT58" s="5" t="s">
        <v>152</v>
      </c>
      <c r="AU58" s="9" t="str">
        <f t="shared" si="16"/>
        <v>2112 b)</v>
      </c>
      <c r="AV58" s="1" t="str">
        <f t="shared" si="17"/>
        <v>#REF!</v>
      </c>
      <c r="AW58" s="1" t="str">
        <f t="shared" si="19"/>
        <v>#REF!</v>
      </c>
    </row>
    <row r="59" ht="15.0" customHeight="1">
      <c r="A59" s="181" t="s">
        <v>48</v>
      </c>
      <c r="B59" s="181" t="s">
        <v>678</v>
      </c>
      <c r="C59" s="5" t="s">
        <v>936</v>
      </c>
      <c r="D59" s="1" t="s">
        <v>683</v>
      </c>
      <c r="E59" s="189"/>
      <c r="F59" s="189"/>
      <c r="G59" s="189"/>
      <c r="H59" s="194" t="s">
        <v>99</v>
      </c>
      <c r="I59" s="195"/>
      <c r="J59" s="195"/>
      <c r="K59" s="196"/>
      <c r="L59" s="191" t="s">
        <v>2741</v>
      </c>
      <c r="M59" s="1" t="str">
        <f t="shared" si="12"/>
        <v/>
      </c>
      <c r="N59" s="1"/>
      <c r="O59" s="1"/>
      <c r="P59" s="1"/>
      <c r="Q59" s="1" t="str">
        <f t="shared" si="13"/>
        <v>#REF!</v>
      </c>
      <c r="R59" s="1"/>
      <c r="S59" s="1" t="str">
        <f t="shared" si="14"/>
        <v>#REF!</v>
      </c>
      <c r="T59" s="1">
        <v>80.0</v>
      </c>
      <c r="U59" s="5">
        <v>82.0</v>
      </c>
      <c r="V59" s="5" t="s">
        <v>48</v>
      </c>
      <c r="W59" s="5">
        <v>2100.0</v>
      </c>
      <c r="X59" s="5">
        <v>2110.0</v>
      </c>
      <c r="Y59" s="5">
        <v>2112.0</v>
      </c>
      <c r="Z59" s="5" t="s">
        <v>938</v>
      </c>
      <c r="AA59" s="5" t="s">
        <v>97</v>
      </c>
      <c r="AB59" s="5" t="s">
        <v>939</v>
      </c>
      <c r="AC59" s="5" t="s">
        <v>683</v>
      </c>
      <c r="AD59" s="5" t="s">
        <v>99</v>
      </c>
      <c r="AE59" s="6"/>
      <c r="AF59" s="5" t="s">
        <v>917</v>
      </c>
      <c r="AG59" s="7" t="s">
        <v>101</v>
      </c>
      <c r="AH59" s="6" t="str">
        <f t="shared" si="15"/>
        <v>2112 c)</v>
      </c>
      <c r="AI59" s="8" t="s">
        <v>938</v>
      </c>
      <c r="AJ59" s="5">
        <v>2100.0</v>
      </c>
      <c r="AK59" s="5" t="s">
        <v>112</v>
      </c>
      <c r="AL59" s="5">
        <v>2110.0</v>
      </c>
      <c r="AM59" s="5" t="s">
        <v>894</v>
      </c>
      <c r="AN59" s="5">
        <v>2112.0</v>
      </c>
      <c r="AO59" s="5" t="s">
        <v>922</v>
      </c>
      <c r="AP59" s="5" t="s">
        <v>938</v>
      </c>
      <c r="AQ59" s="5" t="s">
        <v>104</v>
      </c>
      <c r="AR59" s="5" t="s">
        <v>936</v>
      </c>
      <c r="AS59" s="5" t="s">
        <v>105</v>
      </c>
      <c r="AT59" s="5" t="s">
        <v>152</v>
      </c>
      <c r="AU59" s="9" t="str">
        <f t="shared" si="16"/>
        <v>2112 c)</v>
      </c>
      <c r="AV59" s="1" t="str">
        <f t="shared" si="17"/>
        <v>#REF!</v>
      </c>
      <c r="AW59" s="1" t="str">
        <f t="shared" si="19"/>
        <v>#REF!</v>
      </c>
    </row>
    <row r="60" ht="15.0" customHeight="1">
      <c r="A60" s="181" t="s">
        <v>48</v>
      </c>
      <c r="B60" s="181" t="s">
        <v>678</v>
      </c>
      <c r="C60" s="5" t="s">
        <v>940</v>
      </c>
      <c r="D60" s="1" t="s">
        <v>683</v>
      </c>
      <c r="E60" s="189"/>
      <c r="F60" s="189"/>
      <c r="G60" s="189"/>
      <c r="H60" s="194" t="s">
        <v>99</v>
      </c>
      <c r="I60" s="195"/>
      <c r="J60" s="195"/>
      <c r="K60" s="196"/>
      <c r="L60" s="191" t="s">
        <v>2742</v>
      </c>
      <c r="M60" s="1" t="str">
        <f t="shared" si="12"/>
        <v/>
      </c>
      <c r="N60" s="1"/>
      <c r="O60" s="1"/>
      <c r="P60" s="1"/>
      <c r="Q60" s="1" t="str">
        <f t="shared" si="13"/>
        <v>#REF!</v>
      </c>
      <c r="R60" s="1"/>
      <c r="S60" s="1" t="str">
        <f t="shared" si="14"/>
        <v>#REF!</v>
      </c>
      <c r="T60" s="1">
        <v>81.0</v>
      </c>
      <c r="U60" s="5">
        <v>83.0</v>
      </c>
      <c r="V60" s="5" t="s">
        <v>48</v>
      </c>
      <c r="W60" s="5">
        <v>2100.0</v>
      </c>
      <c r="X60" s="5">
        <v>2110.0</v>
      </c>
      <c r="Y60" s="5">
        <v>2112.0</v>
      </c>
      <c r="Z60" s="5" t="s">
        <v>942</v>
      </c>
      <c r="AA60" s="5" t="s">
        <v>133</v>
      </c>
      <c r="AB60" s="5" t="s">
        <v>943</v>
      </c>
      <c r="AC60" s="5" t="s">
        <v>683</v>
      </c>
      <c r="AD60" s="5" t="s">
        <v>99</v>
      </c>
      <c r="AE60" s="6"/>
      <c r="AF60" s="5" t="s">
        <v>944</v>
      </c>
      <c r="AG60" s="7" t="s">
        <v>101</v>
      </c>
      <c r="AH60" s="6" t="str">
        <f t="shared" si="15"/>
        <v>2112 d)</v>
      </c>
      <c r="AI60" s="8" t="s">
        <v>942</v>
      </c>
      <c r="AJ60" s="5">
        <v>2100.0</v>
      </c>
      <c r="AK60" s="5" t="s">
        <v>112</v>
      </c>
      <c r="AL60" s="5">
        <v>2110.0</v>
      </c>
      <c r="AM60" s="5" t="s">
        <v>894</v>
      </c>
      <c r="AN60" s="5">
        <v>2112.0</v>
      </c>
      <c r="AO60" s="5" t="s">
        <v>922</v>
      </c>
      <c r="AP60" s="5" t="s">
        <v>942</v>
      </c>
      <c r="AQ60" s="5" t="s">
        <v>139</v>
      </c>
      <c r="AR60" s="5" t="s">
        <v>940</v>
      </c>
      <c r="AS60" s="5" t="s">
        <v>105</v>
      </c>
      <c r="AT60" s="5" t="s">
        <v>152</v>
      </c>
      <c r="AU60" s="9" t="str">
        <f t="shared" si="16"/>
        <v>2112 d)</v>
      </c>
      <c r="AV60" s="1" t="str">
        <f t="shared" si="17"/>
        <v>#REF!</v>
      </c>
      <c r="AW60" s="1" t="str">
        <f t="shared" si="19"/>
        <v>#REF!</v>
      </c>
    </row>
    <row r="61" ht="15.0" customHeight="1">
      <c r="A61" s="181" t="s">
        <v>48</v>
      </c>
      <c r="B61" s="181" t="s">
        <v>678</v>
      </c>
      <c r="C61" s="5" t="s">
        <v>945</v>
      </c>
      <c r="D61" s="1" t="s">
        <v>683</v>
      </c>
      <c r="E61" s="189"/>
      <c r="F61" s="189"/>
      <c r="G61" s="189"/>
      <c r="H61" s="194" t="s">
        <v>99</v>
      </c>
      <c r="I61" s="195"/>
      <c r="J61" s="195"/>
      <c r="K61" s="196"/>
      <c r="L61" s="191" t="s">
        <v>2743</v>
      </c>
      <c r="M61" s="1" t="str">
        <f t="shared" si="12"/>
        <v/>
      </c>
      <c r="N61" s="1"/>
      <c r="O61" s="1"/>
      <c r="P61" s="1"/>
      <c r="Q61" s="1" t="str">
        <f t="shared" si="13"/>
        <v>#REF!</v>
      </c>
      <c r="R61" s="1"/>
      <c r="S61" s="1" t="str">
        <f t="shared" si="14"/>
        <v>#REF!</v>
      </c>
      <c r="T61" s="1">
        <v>82.0</v>
      </c>
      <c r="U61" s="5">
        <v>84.0</v>
      </c>
      <c r="V61" s="5" t="s">
        <v>48</v>
      </c>
      <c r="W61" s="5">
        <v>2100.0</v>
      </c>
      <c r="X61" s="5">
        <v>2110.0</v>
      </c>
      <c r="Y61" s="5">
        <v>2112.0</v>
      </c>
      <c r="Z61" s="5" t="s">
        <v>947</v>
      </c>
      <c r="AA61" s="5" t="s">
        <v>146</v>
      </c>
      <c r="AB61" s="5" t="s">
        <v>948</v>
      </c>
      <c r="AC61" s="5" t="s">
        <v>683</v>
      </c>
      <c r="AD61" s="5" t="s">
        <v>99</v>
      </c>
      <c r="AE61" s="6"/>
      <c r="AF61" s="5" t="s">
        <v>944</v>
      </c>
      <c r="AG61" s="7" t="s">
        <v>101</v>
      </c>
      <c r="AH61" s="6" t="str">
        <f t="shared" si="15"/>
        <v>2112 e)</v>
      </c>
      <c r="AI61" s="8" t="s">
        <v>947</v>
      </c>
      <c r="AJ61" s="5">
        <v>2100.0</v>
      </c>
      <c r="AK61" s="5" t="s">
        <v>112</v>
      </c>
      <c r="AL61" s="5">
        <v>2110.0</v>
      </c>
      <c r="AM61" s="5" t="s">
        <v>894</v>
      </c>
      <c r="AN61" s="5">
        <v>2112.0</v>
      </c>
      <c r="AO61" s="5" t="s">
        <v>922</v>
      </c>
      <c r="AP61" s="5" t="s">
        <v>947</v>
      </c>
      <c r="AQ61" s="5" t="s">
        <v>150</v>
      </c>
      <c r="AR61" s="5" t="s">
        <v>945</v>
      </c>
      <c r="AS61" s="5" t="s">
        <v>105</v>
      </c>
      <c r="AT61" s="5" t="s">
        <v>152</v>
      </c>
      <c r="AU61" s="9" t="str">
        <f t="shared" si="16"/>
        <v>2112 e)</v>
      </c>
      <c r="AV61" s="1" t="str">
        <f t="shared" si="17"/>
        <v>#REF!</v>
      </c>
      <c r="AW61" s="1" t="str">
        <f t="shared" si="19"/>
        <v>#REF!</v>
      </c>
    </row>
    <row r="62" ht="15.0" customHeight="1">
      <c r="A62" s="181" t="s">
        <v>48</v>
      </c>
      <c r="B62" s="181" t="s">
        <v>678</v>
      </c>
      <c r="C62" s="5" t="s">
        <v>949</v>
      </c>
      <c r="D62" s="1" t="s">
        <v>683</v>
      </c>
      <c r="E62" s="189"/>
      <c r="F62" s="189"/>
      <c r="G62" s="189"/>
      <c r="H62" s="194" t="s">
        <v>99</v>
      </c>
      <c r="I62" s="195"/>
      <c r="J62" s="195"/>
      <c r="K62" s="196"/>
      <c r="L62" s="191" t="s">
        <v>2744</v>
      </c>
      <c r="M62" s="1" t="str">
        <f t="shared" si="12"/>
        <v/>
      </c>
      <c r="N62" s="1"/>
      <c r="O62" s="1"/>
      <c r="P62" s="1"/>
      <c r="Q62" s="1" t="str">
        <f t="shared" si="13"/>
        <v>#REF!</v>
      </c>
      <c r="R62" s="1"/>
      <c r="S62" s="1" t="str">
        <f t="shared" si="14"/>
        <v>#REF!</v>
      </c>
      <c r="T62" s="1">
        <v>83.0</v>
      </c>
      <c r="U62" s="5">
        <v>85.0</v>
      </c>
      <c r="V62" s="5" t="s">
        <v>48</v>
      </c>
      <c r="W62" s="5">
        <v>2100.0</v>
      </c>
      <c r="X62" s="5">
        <v>2110.0</v>
      </c>
      <c r="Y62" s="5">
        <v>2112.0</v>
      </c>
      <c r="Z62" s="5" t="s">
        <v>951</v>
      </c>
      <c r="AA62" s="5" t="s">
        <v>250</v>
      </c>
      <c r="AB62" s="5" t="s">
        <v>952</v>
      </c>
      <c r="AC62" s="5" t="s">
        <v>683</v>
      </c>
      <c r="AD62" s="5" t="s">
        <v>99</v>
      </c>
      <c r="AE62" s="6"/>
      <c r="AF62" s="5" t="s">
        <v>953</v>
      </c>
      <c r="AG62" s="7" t="s">
        <v>101</v>
      </c>
      <c r="AH62" s="6" t="str">
        <f t="shared" si="15"/>
        <v>2112 f)</v>
      </c>
      <c r="AI62" s="8" t="s">
        <v>951</v>
      </c>
      <c r="AJ62" s="5">
        <v>2100.0</v>
      </c>
      <c r="AK62" s="5" t="s">
        <v>112</v>
      </c>
      <c r="AL62" s="5">
        <v>2110.0</v>
      </c>
      <c r="AM62" s="5" t="s">
        <v>894</v>
      </c>
      <c r="AN62" s="5">
        <v>2112.0</v>
      </c>
      <c r="AO62" s="5" t="s">
        <v>922</v>
      </c>
      <c r="AP62" s="5" t="s">
        <v>951</v>
      </c>
      <c r="AQ62" s="5" t="s">
        <v>196</v>
      </c>
      <c r="AR62" s="5" t="s">
        <v>949</v>
      </c>
      <c r="AS62" s="5" t="s">
        <v>105</v>
      </c>
      <c r="AT62" s="5" t="s">
        <v>152</v>
      </c>
      <c r="AU62" s="9" t="str">
        <f t="shared" si="16"/>
        <v>2112 f)</v>
      </c>
      <c r="AV62" s="1" t="str">
        <f t="shared" si="17"/>
        <v>#REF!</v>
      </c>
      <c r="AW62" s="1" t="str">
        <f t="shared" si="19"/>
        <v>#REF!</v>
      </c>
    </row>
    <row r="63" ht="15.0" customHeight="1">
      <c r="A63" s="181" t="s">
        <v>48</v>
      </c>
      <c r="B63" s="181" t="s">
        <v>678</v>
      </c>
      <c r="C63" s="5" t="s">
        <v>954</v>
      </c>
      <c r="D63" s="1" t="s">
        <v>683</v>
      </c>
      <c r="E63" s="189"/>
      <c r="F63" s="189"/>
      <c r="G63" s="189"/>
      <c r="H63" s="194" t="s">
        <v>99</v>
      </c>
      <c r="I63" s="195"/>
      <c r="J63" s="195"/>
      <c r="K63" s="196"/>
      <c r="L63" s="191" t="s">
        <v>2745</v>
      </c>
      <c r="M63" s="1" t="str">
        <f t="shared" si="12"/>
        <v/>
      </c>
      <c r="N63" s="1"/>
      <c r="O63" s="1"/>
      <c r="P63" s="1"/>
      <c r="Q63" s="1" t="str">
        <f t="shared" si="13"/>
        <v>#REF!</v>
      </c>
      <c r="R63" s="1"/>
      <c r="S63" s="1" t="str">
        <f t="shared" si="14"/>
        <v>#REF!</v>
      </c>
      <c r="T63" s="1">
        <v>84.0</v>
      </c>
      <c r="U63" s="5">
        <v>86.0</v>
      </c>
      <c r="V63" s="5" t="s">
        <v>48</v>
      </c>
      <c r="W63" s="5">
        <v>2100.0</v>
      </c>
      <c r="X63" s="5">
        <v>2110.0</v>
      </c>
      <c r="Y63" s="5">
        <v>2112.0</v>
      </c>
      <c r="Z63" s="5" t="s">
        <v>956</v>
      </c>
      <c r="AA63" s="5" t="s">
        <v>164</v>
      </c>
      <c r="AB63" s="5" t="s">
        <v>957</v>
      </c>
      <c r="AC63" s="5" t="s">
        <v>683</v>
      </c>
      <c r="AD63" s="5" t="s">
        <v>99</v>
      </c>
      <c r="AE63" s="6"/>
      <c r="AF63" s="5" t="s">
        <v>953</v>
      </c>
      <c r="AG63" s="7" t="s">
        <v>101</v>
      </c>
      <c r="AH63" s="6" t="str">
        <f t="shared" si="15"/>
        <v>2112 g)</v>
      </c>
      <c r="AI63" s="8" t="s">
        <v>956</v>
      </c>
      <c r="AJ63" s="5">
        <v>2100.0</v>
      </c>
      <c r="AK63" s="5" t="s">
        <v>112</v>
      </c>
      <c r="AL63" s="5">
        <v>2110.0</v>
      </c>
      <c r="AM63" s="5" t="s">
        <v>894</v>
      </c>
      <c r="AN63" s="5">
        <v>2112.0</v>
      </c>
      <c r="AO63" s="5" t="s">
        <v>922</v>
      </c>
      <c r="AP63" s="5" t="s">
        <v>956</v>
      </c>
      <c r="AQ63" s="5" t="s">
        <v>169</v>
      </c>
      <c r="AR63" s="5" t="s">
        <v>954</v>
      </c>
      <c r="AS63" s="5" t="s">
        <v>105</v>
      </c>
      <c r="AT63" s="5" t="s">
        <v>152</v>
      </c>
      <c r="AU63" s="9" t="str">
        <f t="shared" si="16"/>
        <v>2112 g)</v>
      </c>
      <c r="AV63" s="1" t="str">
        <f t="shared" si="17"/>
        <v>#REF!</v>
      </c>
      <c r="AW63" s="1" t="str">
        <f t="shared" si="19"/>
        <v>#REF!</v>
      </c>
    </row>
    <row r="64" ht="15.0" customHeight="1">
      <c r="A64" s="181" t="s">
        <v>47</v>
      </c>
      <c r="B64" s="181" t="s">
        <v>678</v>
      </c>
      <c r="C64" s="192" t="s">
        <v>958</v>
      </c>
      <c r="D64" s="1" t="s">
        <v>683</v>
      </c>
      <c r="E64" s="183">
        <f>COUNTIF(H65:H70,"SIM")</f>
        <v>6</v>
      </c>
      <c r="F64" s="183">
        <f>COUNTA(H65:H70)</f>
        <v>6</v>
      </c>
      <c r="G64" s="184">
        <f>E64/F64</f>
        <v>1</v>
      </c>
      <c r="H64" s="184" t="s">
        <v>684</v>
      </c>
      <c r="I64" s="34"/>
      <c r="J64" s="34"/>
      <c r="K64" s="35"/>
      <c r="L64" s="191" t="s">
        <v>2746</v>
      </c>
      <c r="M64" s="1" t="str">
        <f t="shared" si="12"/>
        <v/>
      </c>
      <c r="N64" s="1"/>
      <c r="O64" s="1"/>
      <c r="P64" s="1"/>
      <c r="Q64" s="1" t="str">
        <f t="shared" si="13"/>
        <v>#REF!</v>
      </c>
      <c r="R64" s="1"/>
      <c r="S64" s="1" t="str">
        <f t="shared" si="14"/>
        <v>#REF!</v>
      </c>
      <c r="T64" s="1">
        <v>85.0</v>
      </c>
      <c r="U64" s="5">
        <v>87.0</v>
      </c>
      <c r="V64" s="5" t="s">
        <v>47</v>
      </c>
      <c r="W64" s="5">
        <v>2100.0</v>
      </c>
      <c r="X64" s="5">
        <v>2110.0</v>
      </c>
      <c r="Y64" s="5">
        <v>2113.0</v>
      </c>
      <c r="Z64" s="5" t="s">
        <v>960</v>
      </c>
      <c r="AA64" s="5" t="s">
        <v>110</v>
      </c>
      <c r="AB64" s="5" t="s">
        <v>958</v>
      </c>
      <c r="AC64" s="5" t="s">
        <v>683</v>
      </c>
      <c r="AD64" s="5" t="s">
        <v>343</v>
      </c>
      <c r="AE64" s="188">
        <v>1.0</v>
      </c>
      <c r="AF64" s="5" t="s">
        <v>961</v>
      </c>
      <c r="AG64" s="7" t="s">
        <v>101</v>
      </c>
      <c r="AH64" s="6" t="str">
        <f t="shared" si="15"/>
        <v>2113</v>
      </c>
      <c r="AI64" s="8">
        <v>2113.0</v>
      </c>
      <c r="AJ64" s="5">
        <v>2100.0</v>
      </c>
      <c r="AK64" s="5" t="s">
        <v>112</v>
      </c>
      <c r="AL64" s="5">
        <v>2110.0</v>
      </c>
      <c r="AM64" s="5" t="s">
        <v>894</v>
      </c>
      <c r="AN64" s="5">
        <v>2113.0</v>
      </c>
      <c r="AO64" s="5" t="s">
        <v>958</v>
      </c>
      <c r="AP64" s="5" t="s">
        <v>960</v>
      </c>
      <c r="AQ64" s="5" t="s">
        <v>110</v>
      </c>
      <c r="AR64" s="5" t="s">
        <v>110</v>
      </c>
      <c r="AS64" s="5" t="s">
        <v>105</v>
      </c>
      <c r="AT64" s="5" t="s">
        <v>110</v>
      </c>
      <c r="AU64" s="9" t="str">
        <f t="shared" si="16"/>
        <v/>
      </c>
      <c r="AV64" s="1" t="str">
        <f t="shared" si="17"/>
        <v>#REF!</v>
      </c>
      <c r="AW64" s="1" t="str">
        <f t="shared" si="19"/>
        <v>#REF!</v>
      </c>
    </row>
    <row r="65" ht="15.0" customHeight="1">
      <c r="A65" s="181" t="s">
        <v>48</v>
      </c>
      <c r="B65" s="181" t="s">
        <v>678</v>
      </c>
      <c r="C65" s="5" t="s">
        <v>962</v>
      </c>
      <c r="D65" s="1" t="s">
        <v>683</v>
      </c>
      <c r="E65" s="189"/>
      <c r="F65" s="189"/>
      <c r="G65" s="189"/>
      <c r="H65" s="202" t="s">
        <v>99</v>
      </c>
      <c r="I65" s="195"/>
      <c r="J65" s="195"/>
      <c r="K65" s="196"/>
      <c r="L65" s="191" t="s">
        <v>2747</v>
      </c>
      <c r="M65" s="1" t="str">
        <f t="shared" si="12"/>
        <v/>
      </c>
      <c r="N65" s="1"/>
      <c r="O65" s="1"/>
      <c r="P65" s="1"/>
      <c r="Q65" s="1" t="str">
        <f t="shared" si="13"/>
        <v>#REF!</v>
      </c>
      <c r="R65" s="1"/>
      <c r="S65" s="1" t="str">
        <f t="shared" si="14"/>
        <v>#REF!</v>
      </c>
      <c r="T65" s="1">
        <v>86.0</v>
      </c>
      <c r="U65" s="5">
        <v>88.0</v>
      </c>
      <c r="V65" s="5" t="s">
        <v>48</v>
      </c>
      <c r="W65" s="5">
        <v>2100.0</v>
      </c>
      <c r="X65" s="5">
        <v>2110.0</v>
      </c>
      <c r="Y65" s="5">
        <v>2113.0</v>
      </c>
      <c r="Z65" s="5" t="s">
        <v>964</v>
      </c>
      <c r="AA65" s="5" t="s">
        <v>243</v>
      </c>
      <c r="AB65" s="5" t="s">
        <v>962</v>
      </c>
      <c r="AC65" s="5" t="s">
        <v>965</v>
      </c>
      <c r="AD65" s="5" t="s">
        <v>99</v>
      </c>
      <c r="AE65" s="6"/>
      <c r="AF65" s="5" t="s">
        <v>966</v>
      </c>
      <c r="AG65" s="7" t="s">
        <v>101</v>
      </c>
      <c r="AH65" s="6" t="str">
        <f t="shared" si="15"/>
        <v>2113 a)</v>
      </c>
      <c r="AI65" s="8" t="s">
        <v>964</v>
      </c>
      <c r="AJ65" s="5">
        <v>2100.0</v>
      </c>
      <c r="AK65" s="5" t="s">
        <v>112</v>
      </c>
      <c r="AL65" s="5">
        <v>2110.0</v>
      </c>
      <c r="AM65" s="5" t="s">
        <v>894</v>
      </c>
      <c r="AN65" s="5">
        <v>2113.0</v>
      </c>
      <c r="AO65" s="5" t="s">
        <v>958</v>
      </c>
      <c r="AP65" s="5" t="s">
        <v>964</v>
      </c>
      <c r="AQ65" s="5" t="s">
        <v>115</v>
      </c>
      <c r="AR65" s="5" t="s">
        <v>962</v>
      </c>
      <c r="AS65" s="5" t="s">
        <v>105</v>
      </c>
      <c r="AT65" s="5" t="s">
        <v>106</v>
      </c>
      <c r="AU65" s="9" t="str">
        <f t="shared" si="16"/>
        <v>2113 a)</v>
      </c>
      <c r="AV65" s="1" t="str">
        <f t="shared" si="17"/>
        <v>#REF!</v>
      </c>
      <c r="AW65" s="1" t="str">
        <f t="shared" si="19"/>
        <v>#REF!</v>
      </c>
    </row>
    <row r="66" ht="15.0" customHeight="1">
      <c r="A66" s="181" t="s">
        <v>48</v>
      </c>
      <c r="B66" s="181" t="s">
        <v>678</v>
      </c>
      <c r="C66" s="5" t="s">
        <v>967</v>
      </c>
      <c r="D66" s="1" t="s">
        <v>683</v>
      </c>
      <c r="E66" s="189"/>
      <c r="F66" s="189"/>
      <c r="G66" s="189"/>
      <c r="H66" s="202" t="s">
        <v>99</v>
      </c>
      <c r="I66" s="195"/>
      <c r="J66" s="195"/>
      <c r="K66" s="196"/>
      <c r="L66" s="191" t="s">
        <v>2748</v>
      </c>
      <c r="M66" s="1" t="str">
        <f t="shared" si="12"/>
        <v/>
      </c>
      <c r="N66" s="1"/>
      <c r="O66" s="1"/>
      <c r="P66" s="1"/>
      <c r="Q66" s="1" t="str">
        <f t="shared" si="13"/>
        <v>#REF!</v>
      </c>
      <c r="R66" s="1"/>
      <c r="S66" s="1" t="str">
        <f t="shared" si="14"/>
        <v>#REF!</v>
      </c>
      <c r="T66" s="1">
        <v>87.0</v>
      </c>
      <c r="U66" s="5">
        <v>89.0</v>
      </c>
      <c r="V66" s="5" t="s">
        <v>48</v>
      </c>
      <c r="W66" s="5">
        <v>2100.0</v>
      </c>
      <c r="X66" s="5">
        <v>2110.0</v>
      </c>
      <c r="Y66" s="5">
        <v>2113.0</v>
      </c>
      <c r="Z66" s="5" t="s">
        <v>969</v>
      </c>
      <c r="AA66" s="5" t="s">
        <v>201</v>
      </c>
      <c r="AB66" s="5" t="s">
        <v>970</v>
      </c>
      <c r="AC66" s="5" t="s">
        <v>683</v>
      </c>
      <c r="AD66" s="5" t="s">
        <v>99</v>
      </c>
      <c r="AE66" s="6"/>
      <c r="AF66" s="5" t="s">
        <v>971</v>
      </c>
      <c r="AG66" s="7" t="s">
        <v>101</v>
      </c>
      <c r="AH66" s="6" t="str">
        <f t="shared" si="15"/>
        <v>2113 b)</v>
      </c>
      <c r="AI66" s="8" t="s">
        <v>969</v>
      </c>
      <c r="AJ66" s="5">
        <v>2100.0</v>
      </c>
      <c r="AK66" s="5" t="s">
        <v>112</v>
      </c>
      <c r="AL66" s="5">
        <v>2110.0</v>
      </c>
      <c r="AM66" s="5" t="s">
        <v>894</v>
      </c>
      <c r="AN66" s="5">
        <v>2113.0</v>
      </c>
      <c r="AO66" s="5" t="s">
        <v>958</v>
      </c>
      <c r="AP66" s="5" t="s">
        <v>969</v>
      </c>
      <c r="AQ66" s="5" t="s">
        <v>121</v>
      </c>
      <c r="AR66" s="5" t="s">
        <v>970</v>
      </c>
      <c r="AS66" s="5" t="s">
        <v>105</v>
      </c>
      <c r="AT66" s="5" t="s">
        <v>106</v>
      </c>
      <c r="AU66" s="9" t="str">
        <f t="shared" si="16"/>
        <v>2113 b)</v>
      </c>
      <c r="AV66" s="1" t="str">
        <f t="shared" si="17"/>
        <v>#REF!</v>
      </c>
      <c r="AW66" s="1" t="str">
        <f t="shared" si="19"/>
        <v>#REF!</v>
      </c>
    </row>
    <row r="67" ht="15.0" customHeight="1">
      <c r="A67" s="181" t="s">
        <v>48</v>
      </c>
      <c r="B67" s="181" t="s">
        <v>678</v>
      </c>
      <c r="C67" s="5" t="s">
        <v>972</v>
      </c>
      <c r="D67" s="1" t="s">
        <v>683</v>
      </c>
      <c r="E67" s="189"/>
      <c r="F67" s="189"/>
      <c r="G67" s="189"/>
      <c r="H67" s="202" t="s">
        <v>99</v>
      </c>
      <c r="I67" s="195"/>
      <c r="J67" s="195"/>
      <c r="K67" s="196"/>
      <c r="L67" s="191" t="s">
        <v>2749</v>
      </c>
      <c r="M67" s="1" t="str">
        <f t="shared" si="12"/>
        <v/>
      </c>
      <c r="N67" s="1"/>
      <c r="O67" s="1"/>
      <c r="P67" s="1"/>
      <c r="Q67" s="1" t="str">
        <f t="shared" si="13"/>
        <v>#REF!</v>
      </c>
      <c r="R67" s="1"/>
      <c r="S67" s="1" t="str">
        <f t="shared" si="14"/>
        <v>#REF!</v>
      </c>
      <c r="T67" s="1">
        <v>88.0</v>
      </c>
      <c r="U67" s="5">
        <v>90.0</v>
      </c>
      <c r="V67" s="5" t="s">
        <v>48</v>
      </c>
      <c r="W67" s="5">
        <v>2100.0</v>
      </c>
      <c r="X67" s="5">
        <v>2110.0</v>
      </c>
      <c r="Y67" s="5">
        <v>2113.0</v>
      </c>
      <c r="Z67" s="5" t="s">
        <v>974</v>
      </c>
      <c r="AA67" s="5" t="s">
        <v>97</v>
      </c>
      <c r="AB67" s="5" t="s">
        <v>972</v>
      </c>
      <c r="AC67" s="5" t="s">
        <v>683</v>
      </c>
      <c r="AD67" s="5" t="s">
        <v>99</v>
      </c>
      <c r="AE67" s="6"/>
      <c r="AF67" s="5" t="s">
        <v>971</v>
      </c>
      <c r="AG67" s="7" t="s">
        <v>101</v>
      </c>
      <c r="AH67" s="6" t="str">
        <f t="shared" si="15"/>
        <v>2113 c)</v>
      </c>
      <c r="AI67" s="8" t="s">
        <v>974</v>
      </c>
      <c r="AJ67" s="5">
        <v>2100.0</v>
      </c>
      <c r="AK67" s="5" t="s">
        <v>112</v>
      </c>
      <c r="AL67" s="5">
        <v>2110.0</v>
      </c>
      <c r="AM67" s="5" t="s">
        <v>894</v>
      </c>
      <c r="AN67" s="5">
        <v>2113.0</v>
      </c>
      <c r="AO67" s="5" t="s">
        <v>958</v>
      </c>
      <c r="AP67" s="5" t="s">
        <v>974</v>
      </c>
      <c r="AQ67" s="5" t="s">
        <v>104</v>
      </c>
      <c r="AR67" s="5" t="s">
        <v>972</v>
      </c>
      <c r="AS67" s="5" t="s">
        <v>105</v>
      </c>
      <c r="AT67" s="5" t="s">
        <v>106</v>
      </c>
      <c r="AU67" s="9" t="str">
        <f t="shared" si="16"/>
        <v>2113 c)</v>
      </c>
      <c r="AV67" s="1" t="str">
        <f t="shared" si="17"/>
        <v>#REF!</v>
      </c>
      <c r="AW67" s="1" t="str">
        <f t="shared" si="19"/>
        <v>#REF!</v>
      </c>
    </row>
    <row r="68" ht="15.0" customHeight="1">
      <c r="A68" s="181" t="s">
        <v>48</v>
      </c>
      <c r="B68" s="181" t="s">
        <v>678</v>
      </c>
      <c r="C68" s="5" t="s">
        <v>975</v>
      </c>
      <c r="D68" s="1" t="s">
        <v>683</v>
      </c>
      <c r="E68" s="189"/>
      <c r="F68" s="189"/>
      <c r="G68" s="189"/>
      <c r="H68" s="202" t="s">
        <v>99</v>
      </c>
      <c r="I68" s="195"/>
      <c r="J68" s="195"/>
      <c r="K68" s="196"/>
      <c r="L68" s="191" t="s">
        <v>2750</v>
      </c>
      <c r="M68" s="1" t="str">
        <f t="shared" si="12"/>
        <v/>
      </c>
      <c r="N68" s="1"/>
      <c r="O68" s="1"/>
      <c r="P68" s="1"/>
      <c r="Q68" s="1" t="str">
        <f t="shared" si="13"/>
        <v>#REF!</v>
      </c>
      <c r="R68" s="1"/>
      <c r="S68" s="1" t="str">
        <f t="shared" si="14"/>
        <v>#REF!</v>
      </c>
      <c r="T68" s="1">
        <v>89.0</v>
      </c>
      <c r="U68" s="5">
        <v>91.0</v>
      </c>
      <c r="V68" s="5" t="s">
        <v>48</v>
      </c>
      <c r="W68" s="5">
        <v>2100.0</v>
      </c>
      <c r="X68" s="5">
        <v>2110.0</v>
      </c>
      <c r="Y68" s="5">
        <v>2113.0</v>
      </c>
      <c r="Z68" s="5" t="s">
        <v>977</v>
      </c>
      <c r="AA68" s="5" t="s">
        <v>133</v>
      </c>
      <c r="AB68" s="5" t="s">
        <v>975</v>
      </c>
      <c r="AC68" s="5" t="s">
        <v>683</v>
      </c>
      <c r="AD68" s="5" t="s">
        <v>99</v>
      </c>
      <c r="AE68" s="6"/>
      <c r="AF68" s="5" t="s">
        <v>971</v>
      </c>
      <c r="AG68" s="7" t="s">
        <v>101</v>
      </c>
      <c r="AH68" s="6" t="str">
        <f t="shared" si="15"/>
        <v>2113 d)</v>
      </c>
      <c r="AI68" s="8" t="s">
        <v>977</v>
      </c>
      <c r="AJ68" s="5">
        <v>2100.0</v>
      </c>
      <c r="AK68" s="5" t="s">
        <v>112</v>
      </c>
      <c r="AL68" s="5">
        <v>2110.0</v>
      </c>
      <c r="AM68" s="5" t="s">
        <v>894</v>
      </c>
      <c r="AN68" s="5">
        <v>2113.0</v>
      </c>
      <c r="AO68" s="5" t="s">
        <v>958</v>
      </c>
      <c r="AP68" s="5" t="s">
        <v>977</v>
      </c>
      <c r="AQ68" s="5" t="s">
        <v>139</v>
      </c>
      <c r="AR68" s="5" t="s">
        <v>975</v>
      </c>
      <c r="AS68" s="5" t="s">
        <v>105</v>
      </c>
      <c r="AT68" s="5" t="s">
        <v>106</v>
      </c>
      <c r="AU68" s="9" t="str">
        <f t="shared" si="16"/>
        <v>2113 d)</v>
      </c>
      <c r="AV68" s="1" t="str">
        <f t="shared" si="17"/>
        <v>#REF!</v>
      </c>
      <c r="AW68" s="1" t="str">
        <f t="shared" si="19"/>
        <v>#REF!</v>
      </c>
    </row>
    <row r="69" ht="15.0" customHeight="1">
      <c r="A69" s="181" t="s">
        <v>48</v>
      </c>
      <c r="B69" s="181" t="s">
        <v>678</v>
      </c>
      <c r="C69" s="5" t="s">
        <v>978</v>
      </c>
      <c r="D69" s="1" t="s">
        <v>683</v>
      </c>
      <c r="E69" s="189"/>
      <c r="F69" s="189"/>
      <c r="G69" s="189"/>
      <c r="H69" s="202" t="s">
        <v>99</v>
      </c>
      <c r="I69" s="195"/>
      <c r="J69" s="195"/>
      <c r="K69" s="196"/>
      <c r="L69" s="191" t="s">
        <v>2751</v>
      </c>
      <c r="M69" s="1" t="str">
        <f t="shared" si="12"/>
        <v/>
      </c>
      <c r="N69" s="1"/>
      <c r="O69" s="1"/>
      <c r="P69" s="1"/>
      <c r="Q69" s="1" t="str">
        <f t="shared" si="13"/>
        <v>#REF!</v>
      </c>
      <c r="R69" s="1"/>
      <c r="S69" s="1" t="str">
        <f t="shared" si="14"/>
        <v>#REF!</v>
      </c>
      <c r="T69" s="1">
        <v>90.0</v>
      </c>
      <c r="U69" s="5">
        <v>92.0</v>
      </c>
      <c r="V69" s="5" t="s">
        <v>48</v>
      </c>
      <c r="W69" s="5">
        <v>2100.0</v>
      </c>
      <c r="X69" s="5">
        <v>2110.0</v>
      </c>
      <c r="Y69" s="5">
        <v>2113.0</v>
      </c>
      <c r="Z69" s="5" t="s">
        <v>980</v>
      </c>
      <c r="AA69" s="5" t="s">
        <v>146</v>
      </c>
      <c r="AB69" s="5" t="s">
        <v>978</v>
      </c>
      <c r="AC69" s="5" t="s">
        <v>683</v>
      </c>
      <c r="AD69" s="5" t="s">
        <v>99</v>
      </c>
      <c r="AE69" s="6"/>
      <c r="AF69" s="5" t="s">
        <v>971</v>
      </c>
      <c r="AG69" s="7" t="s">
        <v>101</v>
      </c>
      <c r="AH69" s="6" t="str">
        <f t="shared" si="15"/>
        <v>2113 e)</v>
      </c>
      <c r="AI69" s="8" t="s">
        <v>980</v>
      </c>
      <c r="AJ69" s="5">
        <v>2100.0</v>
      </c>
      <c r="AK69" s="5" t="s">
        <v>112</v>
      </c>
      <c r="AL69" s="5">
        <v>2110.0</v>
      </c>
      <c r="AM69" s="5" t="s">
        <v>894</v>
      </c>
      <c r="AN69" s="5">
        <v>2113.0</v>
      </c>
      <c r="AO69" s="5" t="s">
        <v>958</v>
      </c>
      <c r="AP69" s="5" t="s">
        <v>980</v>
      </c>
      <c r="AQ69" s="5" t="s">
        <v>150</v>
      </c>
      <c r="AR69" s="5" t="s">
        <v>978</v>
      </c>
      <c r="AS69" s="5" t="s">
        <v>105</v>
      </c>
      <c r="AT69" s="5" t="s">
        <v>106</v>
      </c>
      <c r="AU69" s="9" t="str">
        <f t="shared" si="16"/>
        <v>2113 e)</v>
      </c>
      <c r="AV69" s="1" t="str">
        <f t="shared" si="17"/>
        <v>#REF!</v>
      </c>
      <c r="AW69" s="1" t="str">
        <f t="shared" si="19"/>
        <v>#REF!</v>
      </c>
    </row>
    <row r="70" ht="15.0" customHeight="1">
      <c r="A70" s="181" t="s">
        <v>48</v>
      </c>
      <c r="B70" s="181" t="s">
        <v>678</v>
      </c>
      <c r="C70" s="5" t="s">
        <v>981</v>
      </c>
      <c r="D70" s="1" t="s">
        <v>683</v>
      </c>
      <c r="E70" s="189"/>
      <c r="F70" s="189"/>
      <c r="G70" s="189"/>
      <c r="H70" s="202" t="s">
        <v>99</v>
      </c>
      <c r="I70" s="195"/>
      <c r="J70" s="195"/>
      <c r="K70" s="196"/>
      <c r="L70" s="191" t="s">
        <v>2752</v>
      </c>
      <c r="M70" s="1" t="str">
        <f t="shared" si="12"/>
        <v/>
      </c>
      <c r="N70" s="1"/>
      <c r="O70" s="1"/>
      <c r="P70" s="1"/>
      <c r="Q70" s="1" t="str">
        <f t="shared" si="13"/>
        <v>#REF!</v>
      </c>
      <c r="R70" s="1"/>
      <c r="S70" s="1" t="str">
        <f t="shared" si="14"/>
        <v>#REF!</v>
      </c>
      <c r="T70" s="1">
        <v>91.0</v>
      </c>
      <c r="U70" s="5">
        <v>93.0</v>
      </c>
      <c r="V70" s="5" t="s">
        <v>48</v>
      </c>
      <c r="W70" s="5">
        <v>2100.0</v>
      </c>
      <c r="X70" s="5">
        <v>2110.0</v>
      </c>
      <c r="Y70" s="5">
        <v>2113.0</v>
      </c>
      <c r="Z70" s="5" t="s">
        <v>983</v>
      </c>
      <c r="AA70" s="5" t="s">
        <v>250</v>
      </c>
      <c r="AB70" s="5" t="s">
        <v>981</v>
      </c>
      <c r="AC70" s="5" t="s">
        <v>683</v>
      </c>
      <c r="AD70" s="5" t="s">
        <v>99</v>
      </c>
      <c r="AE70" s="6"/>
      <c r="AF70" s="5" t="s">
        <v>971</v>
      </c>
      <c r="AG70" s="7" t="s">
        <v>101</v>
      </c>
      <c r="AH70" s="6" t="str">
        <f t="shared" si="15"/>
        <v>2113 f)</v>
      </c>
      <c r="AI70" s="8" t="s">
        <v>983</v>
      </c>
      <c r="AJ70" s="5">
        <v>2100.0</v>
      </c>
      <c r="AK70" s="5" t="s">
        <v>112</v>
      </c>
      <c r="AL70" s="5">
        <v>2110.0</v>
      </c>
      <c r="AM70" s="5" t="s">
        <v>894</v>
      </c>
      <c r="AN70" s="5">
        <v>2113.0</v>
      </c>
      <c r="AO70" s="5" t="s">
        <v>958</v>
      </c>
      <c r="AP70" s="5" t="s">
        <v>983</v>
      </c>
      <c r="AQ70" s="5" t="s">
        <v>196</v>
      </c>
      <c r="AR70" s="5" t="s">
        <v>981</v>
      </c>
      <c r="AS70" s="5" t="s">
        <v>105</v>
      </c>
      <c r="AT70" s="5" t="s">
        <v>106</v>
      </c>
      <c r="AU70" s="9" t="str">
        <f t="shared" si="16"/>
        <v>2113 f)</v>
      </c>
      <c r="AV70" s="1" t="str">
        <f t="shared" si="17"/>
        <v>#REF!</v>
      </c>
      <c r="AW70" s="1" t="str">
        <f t="shared" si="19"/>
        <v>#REF!</v>
      </c>
    </row>
    <row r="71" ht="15.0" customHeight="1">
      <c r="A71" s="181" t="s">
        <v>47</v>
      </c>
      <c r="B71" s="181" t="s">
        <v>678</v>
      </c>
      <c r="C71" s="192" t="s">
        <v>984</v>
      </c>
      <c r="D71" s="1" t="s">
        <v>683</v>
      </c>
      <c r="E71" s="183">
        <f>COUNTIF(H72:H75,"SIM")</f>
        <v>4</v>
      </c>
      <c r="F71" s="183">
        <f>COUNTA(H72:H75)</f>
        <v>4</v>
      </c>
      <c r="G71" s="184">
        <f>E71/F71</f>
        <v>1</v>
      </c>
      <c r="H71" s="184" t="s">
        <v>684</v>
      </c>
      <c r="I71" s="34"/>
      <c r="J71" s="34"/>
      <c r="K71" s="35"/>
      <c r="L71" s="191" t="s">
        <v>2753</v>
      </c>
      <c r="M71" s="1" t="str">
        <f t="shared" si="12"/>
        <v/>
      </c>
      <c r="N71" s="1"/>
      <c r="O71" s="1"/>
      <c r="P71" s="1"/>
      <c r="Q71" s="1" t="str">
        <f t="shared" si="13"/>
        <v>#REF!</v>
      </c>
      <c r="R71" s="1"/>
      <c r="S71" s="1" t="str">
        <f t="shared" si="14"/>
        <v>#REF!</v>
      </c>
      <c r="T71" s="1">
        <v>92.0</v>
      </c>
      <c r="U71" s="5">
        <v>94.0</v>
      </c>
      <c r="V71" s="5" t="s">
        <v>47</v>
      </c>
      <c r="W71" s="5">
        <v>2100.0</v>
      </c>
      <c r="X71" s="5">
        <v>2110.0</v>
      </c>
      <c r="Y71" s="5">
        <v>2114.0</v>
      </c>
      <c r="Z71" s="5" t="s">
        <v>986</v>
      </c>
      <c r="AA71" s="5" t="s">
        <v>110</v>
      </c>
      <c r="AB71" s="5" t="s">
        <v>984</v>
      </c>
      <c r="AC71" s="5" t="s">
        <v>683</v>
      </c>
      <c r="AD71" s="5" t="s">
        <v>987</v>
      </c>
      <c r="AE71" s="188">
        <v>0.15</v>
      </c>
      <c r="AF71" s="5" t="s">
        <v>722</v>
      </c>
      <c r="AG71" s="7" t="s">
        <v>101</v>
      </c>
      <c r="AH71" s="6" t="str">
        <f t="shared" si="15"/>
        <v>2114</v>
      </c>
      <c r="AI71" s="8">
        <v>2114.0</v>
      </c>
      <c r="AJ71" s="5">
        <v>2100.0</v>
      </c>
      <c r="AK71" s="5" t="s">
        <v>112</v>
      </c>
      <c r="AL71" s="5">
        <v>2110.0</v>
      </c>
      <c r="AM71" s="5" t="s">
        <v>894</v>
      </c>
      <c r="AN71" s="5">
        <v>2114.0</v>
      </c>
      <c r="AO71" s="5" t="s">
        <v>984</v>
      </c>
      <c r="AP71" s="5" t="s">
        <v>986</v>
      </c>
      <c r="AQ71" s="5" t="s">
        <v>110</v>
      </c>
      <c r="AR71" s="5" t="s">
        <v>110</v>
      </c>
      <c r="AS71" s="5" t="s">
        <v>105</v>
      </c>
      <c r="AT71" s="5" t="s">
        <v>110</v>
      </c>
      <c r="AU71" s="9" t="str">
        <f t="shared" si="16"/>
        <v/>
      </c>
      <c r="AV71" s="1" t="str">
        <f t="shared" si="17"/>
        <v>#REF!</v>
      </c>
      <c r="AW71" s="1" t="str">
        <f t="shared" si="19"/>
        <v>#REF!</v>
      </c>
    </row>
    <row r="72" ht="15.0" customHeight="1">
      <c r="A72" s="181" t="s">
        <v>48</v>
      </c>
      <c r="B72" s="181" t="s">
        <v>678</v>
      </c>
      <c r="C72" s="5" t="s">
        <v>988</v>
      </c>
      <c r="D72" s="1" t="s">
        <v>683</v>
      </c>
      <c r="E72" s="189"/>
      <c r="F72" s="189"/>
      <c r="G72" s="189"/>
      <c r="H72" s="194" t="s">
        <v>99</v>
      </c>
      <c r="I72" s="195"/>
      <c r="J72" s="195"/>
      <c r="K72" s="196"/>
      <c r="L72" s="191" t="s">
        <v>2754</v>
      </c>
      <c r="M72" s="1" t="str">
        <f t="shared" si="12"/>
        <v/>
      </c>
      <c r="N72" s="1"/>
      <c r="O72" s="1"/>
      <c r="P72" s="1"/>
      <c r="Q72" s="1" t="str">
        <f t="shared" si="13"/>
        <v>#REF!</v>
      </c>
      <c r="R72" s="1"/>
      <c r="S72" s="1" t="str">
        <f t="shared" si="14"/>
        <v>#REF!</v>
      </c>
      <c r="T72" s="1">
        <v>93.0</v>
      </c>
      <c r="U72" s="5">
        <v>95.0</v>
      </c>
      <c r="V72" s="5" t="s">
        <v>48</v>
      </c>
      <c r="W72" s="5">
        <v>2100.0</v>
      </c>
      <c r="X72" s="5">
        <v>2110.0</v>
      </c>
      <c r="Y72" s="5">
        <v>2114.0</v>
      </c>
      <c r="Z72" s="5" t="s">
        <v>990</v>
      </c>
      <c r="AA72" s="5" t="s">
        <v>243</v>
      </c>
      <c r="AB72" s="5" t="s">
        <v>988</v>
      </c>
      <c r="AC72" s="5" t="s">
        <v>683</v>
      </c>
      <c r="AD72" s="5" t="s">
        <v>99</v>
      </c>
      <c r="AE72" s="6"/>
      <c r="AF72" s="5" t="s">
        <v>722</v>
      </c>
      <c r="AG72" s="7" t="s">
        <v>101</v>
      </c>
      <c r="AH72" s="6" t="str">
        <f t="shared" si="15"/>
        <v>2114 a)</v>
      </c>
      <c r="AI72" s="8" t="s">
        <v>990</v>
      </c>
      <c r="AJ72" s="5">
        <v>2100.0</v>
      </c>
      <c r="AK72" s="5" t="s">
        <v>112</v>
      </c>
      <c r="AL72" s="5">
        <v>2110.0</v>
      </c>
      <c r="AM72" s="5" t="s">
        <v>894</v>
      </c>
      <c r="AN72" s="5">
        <v>2114.0</v>
      </c>
      <c r="AO72" s="5" t="s">
        <v>984</v>
      </c>
      <c r="AP72" s="5" t="s">
        <v>990</v>
      </c>
      <c r="AQ72" s="5" t="s">
        <v>115</v>
      </c>
      <c r="AR72" s="5" t="s">
        <v>988</v>
      </c>
      <c r="AS72" s="5" t="s">
        <v>105</v>
      </c>
      <c r="AT72" s="5" t="s">
        <v>106</v>
      </c>
      <c r="AU72" s="9" t="str">
        <f t="shared" si="16"/>
        <v>2114 a)</v>
      </c>
      <c r="AV72" s="1" t="str">
        <f t="shared" si="17"/>
        <v>#REF!</v>
      </c>
      <c r="AW72" s="1" t="str">
        <f t="shared" si="19"/>
        <v>#REF!</v>
      </c>
    </row>
    <row r="73" ht="15.0" customHeight="1">
      <c r="A73" s="181" t="s">
        <v>48</v>
      </c>
      <c r="B73" s="181" t="s">
        <v>678</v>
      </c>
      <c r="C73" s="5" t="s">
        <v>991</v>
      </c>
      <c r="D73" s="1" t="s">
        <v>683</v>
      </c>
      <c r="E73" s="189"/>
      <c r="F73" s="189"/>
      <c r="G73" s="189"/>
      <c r="H73" s="194" t="s">
        <v>99</v>
      </c>
      <c r="I73" s="195"/>
      <c r="J73" s="195"/>
      <c r="K73" s="196"/>
      <c r="L73" s="191" t="s">
        <v>2755</v>
      </c>
      <c r="M73" s="1" t="str">
        <f t="shared" si="12"/>
        <v/>
      </c>
      <c r="N73" s="1"/>
      <c r="O73" s="1"/>
      <c r="P73" s="1"/>
      <c r="Q73" s="1" t="str">
        <f t="shared" si="13"/>
        <v>#REF!</v>
      </c>
      <c r="R73" s="1"/>
      <c r="S73" s="1" t="str">
        <f t="shared" si="14"/>
        <v>#REF!</v>
      </c>
      <c r="T73" s="1">
        <v>94.0</v>
      </c>
      <c r="U73" s="5">
        <v>96.0</v>
      </c>
      <c r="V73" s="5" t="s">
        <v>48</v>
      </c>
      <c r="W73" s="5">
        <v>2100.0</v>
      </c>
      <c r="X73" s="5">
        <v>2110.0</v>
      </c>
      <c r="Y73" s="5">
        <v>2114.0</v>
      </c>
      <c r="Z73" s="5" t="s">
        <v>993</v>
      </c>
      <c r="AA73" s="5" t="s">
        <v>201</v>
      </c>
      <c r="AB73" s="5" t="s">
        <v>991</v>
      </c>
      <c r="AC73" s="5" t="s">
        <v>683</v>
      </c>
      <c r="AD73" s="5" t="s">
        <v>99</v>
      </c>
      <c r="AE73" s="6"/>
      <c r="AF73" s="5" t="s">
        <v>722</v>
      </c>
      <c r="AG73" s="7" t="s">
        <v>101</v>
      </c>
      <c r="AH73" s="6" t="str">
        <f t="shared" si="15"/>
        <v>2114 b)</v>
      </c>
      <c r="AI73" s="8" t="s">
        <v>993</v>
      </c>
      <c r="AJ73" s="5">
        <v>2100.0</v>
      </c>
      <c r="AK73" s="5" t="s">
        <v>112</v>
      </c>
      <c r="AL73" s="5">
        <v>2110.0</v>
      </c>
      <c r="AM73" s="5" t="s">
        <v>894</v>
      </c>
      <c r="AN73" s="5">
        <v>2114.0</v>
      </c>
      <c r="AO73" s="5" t="s">
        <v>984</v>
      </c>
      <c r="AP73" s="5" t="s">
        <v>993</v>
      </c>
      <c r="AQ73" s="5" t="s">
        <v>121</v>
      </c>
      <c r="AR73" s="5" t="s">
        <v>991</v>
      </c>
      <c r="AS73" s="5" t="s">
        <v>105</v>
      </c>
      <c r="AT73" s="5" t="s">
        <v>106</v>
      </c>
      <c r="AU73" s="9" t="str">
        <f t="shared" si="16"/>
        <v>2114 b)</v>
      </c>
      <c r="AV73" s="1" t="str">
        <f t="shared" si="17"/>
        <v>#REF!</v>
      </c>
      <c r="AW73" s="1" t="str">
        <f t="shared" si="19"/>
        <v>#REF!</v>
      </c>
    </row>
    <row r="74" ht="15.0" customHeight="1">
      <c r="A74" s="181" t="s">
        <v>48</v>
      </c>
      <c r="B74" s="181" t="s">
        <v>678</v>
      </c>
      <c r="C74" s="5" t="s">
        <v>994</v>
      </c>
      <c r="D74" s="1" t="s">
        <v>683</v>
      </c>
      <c r="E74" s="189"/>
      <c r="F74" s="189"/>
      <c r="G74" s="189"/>
      <c r="H74" s="194" t="s">
        <v>99</v>
      </c>
      <c r="I74" s="195"/>
      <c r="J74" s="195"/>
      <c r="K74" s="196"/>
      <c r="L74" s="191" t="s">
        <v>2756</v>
      </c>
      <c r="M74" s="1" t="str">
        <f t="shared" si="12"/>
        <v/>
      </c>
      <c r="N74" s="1"/>
      <c r="O74" s="1"/>
      <c r="P74" s="1"/>
      <c r="Q74" s="1" t="str">
        <f t="shared" si="13"/>
        <v>#REF!</v>
      </c>
      <c r="R74" s="1"/>
      <c r="S74" s="1" t="str">
        <f t="shared" si="14"/>
        <v>#REF!</v>
      </c>
      <c r="T74" s="1">
        <v>95.0</v>
      </c>
      <c r="U74" s="5">
        <v>97.0</v>
      </c>
      <c r="V74" s="5" t="s">
        <v>48</v>
      </c>
      <c r="W74" s="5">
        <v>2100.0</v>
      </c>
      <c r="X74" s="5">
        <v>2110.0</v>
      </c>
      <c r="Y74" s="5">
        <v>2114.0</v>
      </c>
      <c r="Z74" s="5" t="s">
        <v>996</v>
      </c>
      <c r="AA74" s="5" t="s">
        <v>97</v>
      </c>
      <c r="AB74" s="5" t="s">
        <v>994</v>
      </c>
      <c r="AC74" s="5" t="s">
        <v>683</v>
      </c>
      <c r="AD74" s="5" t="s">
        <v>99</v>
      </c>
      <c r="AE74" s="6"/>
      <c r="AF74" s="5" t="s">
        <v>722</v>
      </c>
      <c r="AG74" s="7" t="s">
        <v>101</v>
      </c>
      <c r="AH74" s="6" t="str">
        <f t="shared" si="15"/>
        <v>2114 c)</v>
      </c>
      <c r="AI74" s="8" t="s">
        <v>996</v>
      </c>
      <c r="AJ74" s="5">
        <v>2100.0</v>
      </c>
      <c r="AK74" s="5" t="s">
        <v>112</v>
      </c>
      <c r="AL74" s="5">
        <v>2110.0</v>
      </c>
      <c r="AM74" s="5" t="s">
        <v>894</v>
      </c>
      <c r="AN74" s="5">
        <v>2114.0</v>
      </c>
      <c r="AO74" s="5" t="s">
        <v>984</v>
      </c>
      <c r="AP74" s="5" t="s">
        <v>996</v>
      </c>
      <c r="AQ74" s="5" t="s">
        <v>104</v>
      </c>
      <c r="AR74" s="5" t="s">
        <v>994</v>
      </c>
      <c r="AS74" s="5" t="s">
        <v>105</v>
      </c>
      <c r="AT74" s="5" t="s">
        <v>106</v>
      </c>
      <c r="AU74" s="9" t="str">
        <f t="shared" si="16"/>
        <v>2114 c)</v>
      </c>
      <c r="AV74" s="1" t="str">
        <f t="shared" si="17"/>
        <v>#REF!</v>
      </c>
      <c r="AW74" s="1" t="str">
        <f t="shared" si="19"/>
        <v>#REF!</v>
      </c>
    </row>
    <row r="75" ht="15.0" customHeight="1">
      <c r="A75" s="181" t="s">
        <v>48</v>
      </c>
      <c r="B75" s="181" t="s">
        <v>678</v>
      </c>
      <c r="C75" s="5" t="s">
        <v>997</v>
      </c>
      <c r="D75" s="1" t="s">
        <v>683</v>
      </c>
      <c r="E75" s="189"/>
      <c r="F75" s="189"/>
      <c r="G75" s="189"/>
      <c r="H75" s="194" t="s">
        <v>99</v>
      </c>
      <c r="I75" s="195"/>
      <c r="J75" s="195"/>
      <c r="K75" s="196"/>
      <c r="L75" s="191" t="s">
        <v>2757</v>
      </c>
      <c r="M75" s="1" t="str">
        <f t="shared" si="12"/>
        <v/>
      </c>
      <c r="N75" s="1"/>
      <c r="O75" s="1"/>
      <c r="P75" s="1"/>
      <c r="Q75" s="1" t="str">
        <f t="shared" si="13"/>
        <v>#REF!</v>
      </c>
      <c r="R75" s="1"/>
      <c r="S75" s="1" t="str">
        <f t="shared" si="14"/>
        <v>#REF!</v>
      </c>
      <c r="T75" s="1">
        <v>96.0</v>
      </c>
      <c r="U75" s="5">
        <v>98.0</v>
      </c>
      <c r="V75" s="5" t="s">
        <v>48</v>
      </c>
      <c r="W75" s="5">
        <v>2100.0</v>
      </c>
      <c r="X75" s="5">
        <v>2110.0</v>
      </c>
      <c r="Y75" s="5">
        <v>2114.0</v>
      </c>
      <c r="Z75" s="5" t="s">
        <v>999</v>
      </c>
      <c r="AA75" s="5" t="s">
        <v>133</v>
      </c>
      <c r="AB75" s="5" t="s">
        <v>997</v>
      </c>
      <c r="AC75" s="5" t="s">
        <v>683</v>
      </c>
      <c r="AD75" s="5" t="s">
        <v>99</v>
      </c>
      <c r="AE75" s="6"/>
      <c r="AF75" s="5" t="s">
        <v>722</v>
      </c>
      <c r="AG75" s="7" t="s">
        <v>101</v>
      </c>
      <c r="AH75" s="6" t="str">
        <f t="shared" si="15"/>
        <v>2114 d)</v>
      </c>
      <c r="AI75" s="8" t="s">
        <v>999</v>
      </c>
      <c r="AJ75" s="5">
        <v>2100.0</v>
      </c>
      <c r="AK75" s="5" t="s">
        <v>112</v>
      </c>
      <c r="AL75" s="5">
        <v>2110.0</v>
      </c>
      <c r="AM75" s="5" t="s">
        <v>894</v>
      </c>
      <c r="AN75" s="5">
        <v>2114.0</v>
      </c>
      <c r="AO75" s="5" t="s">
        <v>984</v>
      </c>
      <c r="AP75" s="5" t="s">
        <v>999</v>
      </c>
      <c r="AQ75" s="5" t="s">
        <v>139</v>
      </c>
      <c r="AR75" s="5" t="s">
        <v>997</v>
      </c>
      <c r="AS75" s="5" t="s">
        <v>105</v>
      </c>
      <c r="AT75" s="5" t="s">
        <v>106</v>
      </c>
      <c r="AU75" s="9" t="str">
        <f t="shared" si="16"/>
        <v>2114 d)</v>
      </c>
      <c r="AV75" s="1" t="str">
        <f t="shared" si="17"/>
        <v>#REF!</v>
      </c>
      <c r="AW75" s="1" t="str">
        <f t="shared" si="19"/>
        <v>#REF!</v>
      </c>
    </row>
    <row r="76" ht="15.0" customHeight="1">
      <c r="A76" s="181" t="s">
        <v>47</v>
      </c>
      <c r="B76" s="181" t="s">
        <v>678</v>
      </c>
      <c r="C76" s="192" t="s">
        <v>1000</v>
      </c>
      <c r="D76" s="5" t="s">
        <v>1001</v>
      </c>
      <c r="E76" s="183">
        <f>COUNTIF(H77:H80,"SIM")</f>
        <v>4</v>
      </c>
      <c r="F76" s="183">
        <f>COUNTA(H77:H80)</f>
        <v>4</v>
      </c>
      <c r="G76" s="184">
        <f>E76/F76</f>
        <v>1</v>
      </c>
      <c r="H76" s="184" t="s">
        <v>684</v>
      </c>
      <c r="I76" s="34"/>
      <c r="J76" s="34"/>
      <c r="K76" s="35"/>
      <c r="L76" s="187" t="s">
        <v>2758</v>
      </c>
      <c r="M76" s="1" t="str">
        <f t="shared" si="12"/>
        <v/>
      </c>
      <c r="N76" s="1"/>
      <c r="O76" s="1"/>
      <c r="P76" s="1"/>
      <c r="Q76" s="203" t="str">
        <f t="shared" si="13"/>
        <v>#REF!</v>
      </c>
      <c r="R76" s="203"/>
      <c r="S76" s="203" t="str">
        <f t="shared" si="14"/>
        <v>#REF!</v>
      </c>
      <c r="T76" s="203">
        <v>764.0</v>
      </c>
      <c r="U76" s="203">
        <v>8888.0</v>
      </c>
      <c r="V76" s="203" t="s">
        <v>47</v>
      </c>
      <c r="W76" s="203" t="s">
        <v>110</v>
      </c>
      <c r="X76" s="203" t="s">
        <v>110</v>
      </c>
      <c r="Y76" s="203" t="s">
        <v>110</v>
      </c>
      <c r="Z76" s="203" t="s">
        <v>110</v>
      </c>
      <c r="AA76" s="203" t="s">
        <v>110</v>
      </c>
      <c r="AB76" s="203" t="s">
        <v>110</v>
      </c>
      <c r="AC76" s="203" t="s">
        <v>110</v>
      </c>
      <c r="AD76" s="203" t="s">
        <v>110</v>
      </c>
      <c r="AE76" s="203" t="s">
        <v>110</v>
      </c>
      <c r="AF76" s="203" t="s">
        <v>110</v>
      </c>
      <c r="AG76" s="203" t="s">
        <v>101</v>
      </c>
      <c r="AH76" s="204" t="str">
        <f t="shared" si="15"/>
        <v>2115</v>
      </c>
      <c r="AI76" s="205">
        <v>2115.0</v>
      </c>
      <c r="AJ76" s="203">
        <v>2100.0</v>
      </c>
      <c r="AK76" s="203" t="s">
        <v>112</v>
      </c>
      <c r="AL76" s="203">
        <v>2110.0</v>
      </c>
      <c r="AM76" s="203" t="s">
        <v>894</v>
      </c>
      <c r="AN76" s="203">
        <v>2115.0</v>
      </c>
      <c r="AO76" s="203" t="s">
        <v>1000</v>
      </c>
      <c r="AP76" s="203">
        <v>2115.0</v>
      </c>
      <c r="AQ76" s="203" t="s">
        <v>110</v>
      </c>
      <c r="AR76" s="203"/>
      <c r="AS76" s="203" t="s">
        <v>117</v>
      </c>
      <c r="AT76" s="203" t="s">
        <v>110</v>
      </c>
      <c r="AU76" s="204" t="str">
        <f t="shared" si="16"/>
        <v/>
      </c>
      <c r="AV76" s="203" t="str">
        <f t="shared" si="17"/>
        <v>#REF!</v>
      </c>
      <c r="AW76" s="203" t="str">
        <f t="shared" si="19"/>
        <v>#REF!</v>
      </c>
    </row>
    <row r="77" ht="15.0" customHeight="1">
      <c r="A77" s="181" t="s">
        <v>48</v>
      </c>
      <c r="B77" s="181" t="s">
        <v>678</v>
      </c>
      <c r="C77" s="5" t="s">
        <v>1003</v>
      </c>
      <c r="D77" s="5" t="s">
        <v>1001</v>
      </c>
      <c r="E77" s="194"/>
      <c r="F77" s="194"/>
      <c r="G77" s="194"/>
      <c r="H77" s="194" t="s">
        <v>99</v>
      </c>
      <c r="I77" s="195"/>
      <c r="J77" s="195"/>
      <c r="K77" s="196"/>
      <c r="L77" s="191" t="s">
        <v>2759</v>
      </c>
      <c r="M77" s="1" t="str">
        <f t="shared" si="12"/>
        <v/>
      </c>
      <c r="N77" s="1"/>
      <c r="O77" s="1"/>
      <c r="P77" s="1"/>
      <c r="Q77" s="203" t="str">
        <f t="shared" si="13"/>
        <v>#REF!</v>
      </c>
      <c r="R77" s="203"/>
      <c r="S77" s="203" t="str">
        <f t="shared" si="14"/>
        <v>#REF!</v>
      </c>
      <c r="T77" s="203">
        <v>704.0</v>
      </c>
      <c r="U77" s="203">
        <v>9999.0</v>
      </c>
      <c r="V77" s="203" t="s">
        <v>48</v>
      </c>
      <c r="W77" s="203" t="s">
        <v>110</v>
      </c>
      <c r="X77" s="203" t="s">
        <v>110</v>
      </c>
      <c r="Y77" s="203" t="s">
        <v>110</v>
      </c>
      <c r="Z77" s="203" t="s">
        <v>110</v>
      </c>
      <c r="AA77" s="203" t="s">
        <v>110</v>
      </c>
      <c r="AB77" s="203" t="s">
        <v>110</v>
      </c>
      <c r="AC77" s="203" t="s">
        <v>110</v>
      </c>
      <c r="AD77" s="203" t="s">
        <v>110</v>
      </c>
      <c r="AE77" s="203" t="s">
        <v>110</v>
      </c>
      <c r="AF77" s="203" t="s">
        <v>110</v>
      </c>
      <c r="AG77" s="203" t="s">
        <v>101</v>
      </c>
      <c r="AH77" s="204" t="str">
        <f t="shared" si="15"/>
        <v>2115 a)</v>
      </c>
      <c r="AI77" s="205" t="s">
        <v>1005</v>
      </c>
      <c r="AJ77" s="203">
        <v>2100.0</v>
      </c>
      <c r="AK77" s="203" t="s">
        <v>112</v>
      </c>
      <c r="AL77" s="203">
        <v>2110.0</v>
      </c>
      <c r="AM77" s="203" t="s">
        <v>894</v>
      </c>
      <c r="AN77" s="203">
        <v>2115.0</v>
      </c>
      <c r="AO77" s="203" t="s">
        <v>1000</v>
      </c>
      <c r="AP77" s="203" t="s">
        <v>1005</v>
      </c>
      <c r="AQ77" s="203" t="s">
        <v>115</v>
      </c>
      <c r="AR77" s="203" t="s">
        <v>1006</v>
      </c>
      <c r="AS77" s="203" t="s">
        <v>117</v>
      </c>
      <c r="AT77" s="203" t="s">
        <v>118</v>
      </c>
      <c r="AU77" s="204" t="str">
        <f t="shared" si="16"/>
        <v/>
      </c>
      <c r="AV77" s="203" t="str">
        <f t="shared" si="17"/>
        <v>#REF!</v>
      </c>
      <c r="AW77" s="203" t="str">
        <f t="shared" si="19"/>
        <v>#REF!</v>
      </c>
    </row>
    <row r="78" ht="15.0" customHeight="1">
      <c r="A78" s="181" t="s">
        <v>48</v>
      </c>
      <c r="B78" s="181" t="s">
        <v>678</v>
      </c>
      <c r="C78" s="5" t="s">
        <v>1007</v>
      </c>
      <c r="D78" s="5" t="s">
        <v>1001</v>
      </c>
      <c r="E78" s="194"/>
      <c r="F78" s="194"/>
      <c r="G78" s="194"/>
      <c r="H78" s="194" t="s">
        <v>99</v>
      </c>
      <c r="I78" s="195"/>
      <c r="J78" s="195"/>
      <c r="K78" s="196"/>
      <c r="L78" s="191" t="s">
        <v>2760</v>
      </c>
      <c r="M78" s="1" t="str">
        <f t="shared" si="12"/>
        <v/>
      </c>
      <c r="N78" s="1"/>
      <c r="O78" s="1"/>
      <c r="P78" s="1"/>
      <c r="Q78" s="203" t="str">
        <f t="shared" si="13"/>
        <v>#REF!</v>
      </c>
      <c r="R78" s="203"/>
      <c r="S78" s="203" t="str">
        <f t="shared" si="14"/>
        <v>#REF!</v>
      </c>
      <c r="T78" s="203">
        <v>705.0</v>
      </c>
      <c r="U78" s="203">
        <v>9999.0</v>
      </c>
      <c r="V78" s="203" t="s">
        <v>48</v>
      </c>
      <c r="W78" s="203" t="s">
        <v>110</v>
      </c>
      <c r="X78" s="203" t="s">
        <v>110</v>
      </c>
      <c r="Y78" s="203" t="s">
        <v>110</v>
      </c>
      <c r="Z78" s="203" t="s">
        <v>110</v>
      </c>
      <c r="AA78" s="203" t="s">
        <v>110</v>
      </c>
      <c r="AB78" s="203" t="s">
        <v>110</v>
      </c>
      <c r="AC78" s="203" t="s">
        <v>110</v>
      </c>
      <c r="AD78" s="203" t="s">
        <v>110</v>
      </c>
      <c r="AE78" s="203" t="s">
        <v>110</v>
      </c>
      <c r="AF78" s="203" t="s">
        <v>110</v>
      </c>
      <c r="AG78" s="203" t="s">
        <v>101</v>
      </c>
      <c r="AH78" s="204" t="str">
        <f t="shared" si="15"/>
        <v>2115 b)</v>
      </c>
      <c r="AI78" s="205" t="s">
        <v>1009</v>
      </c>
      <c r="AJ78" s="203">
        <v>2100.0</v>
      </c>
      <c r="AK78" s="203" t="s">
        <v>112</v>
      </c>
      <c r="AL78" s="203">
        <v>2110.0</v>
      </c>
      <c r="AM78" s="203" t="s">
        <v>894</v>
      </c>
      <c r="AN78" s="203">
        <v>2115.0</v>
      </c>
      <c r="AO78" s="203" t="s">
        <v>1000</v>
      </c>
      <c r="AP78" s="203" t="s">
        <v>1009</v>
      </c>
      <c r="AQ78" s="203" t="s">
        <v>121</v>
      </c>
      <c r="AR78" s="203" t="s">
        <v>1007</v>
      </c>
      <c r="AS78" s="203" t="s">
        <v>117</v>
      </c>
      <c r="AT78" s="203" t="s">
        <v>118</v>
      </c>
      <c r="AU78" s="204" t="str">
        <f t="shared" si="16"/>
        <v/>
      </c>
      <c r="AV78" s="203" t="str">
        <f t="shared" si="17"/>
        <v>#REF!</v>
      </c>
      <c r="AW78" s="203" t="str">
        <f t="shared" si="19"/>
        <v>#REF!</v>
      </c>
    </row>
    <row r="79" ht="15.0" customHeight="1">
      <c r="A79" s="181" t="s">
        <v>48</v>
      </c>
      <c r="B79" s="181" t="s">
        <v>678</v>
      </c>
      <c r="C79" s="5" t="s">
        <v>1010</v>
      </c>
      <c r="D79" s="5" t="s">
        <v>1001</v>
      </c>
      <c r="E79" s="194"/>
      <c r="F79" s="194"/>
      <c r="G79" s="194"/>
      <c r="H79" s="194" t="s">
        <v>99</v>
      </c>
      <c r="I79" s="195"/>
      <c r="J79" s="195"/>
      <c r="K79" s="196"/>
      <c r="L79" s="191" t="s">
        <v>2761</v>
      </c>
      <c r="M79" s="1" t="str">
        <f t="shared" si="12"/>
        <v/>
      </c>
      <c r="N79" s="1"/>
      <c r="O79" s="1"/>
      <c r="P79" s="1"/>
      <c r="Q79" s="203" t="str">
        <f t="shared" si="13"/>
        <v>#REF!</v>
      </c>
      <c r="R79" s="203"/>
      <c r="S79" s="203" t="str">
        <f t="shared" si="14"/>
        <v>#REF!</v>
      </c>
      <c r="T79" s="203">
        <v>706.0</v>
      </c>
      <c r="U79" s="203">
        <v>9999.0</v>
      </c>
      <c r="V79" s="203" t="s">
        <v>48</v>
      </c>
      <c r="W79" s="203" t="s">
        <v>110</v>
      </c>
      <c r="X79" s="203" t="s">
        <v>110</v>
      </c>
      <c r="Y79" s="203" t="s">
        <v>110</v>
      </c>
      <c r="Z79" s="203" t="s">
        <v>110</v>
      </c>
      <c r="AA79" s="203" t="s">
        <v>110</v>
      </c>
      <c r="AB79" s="203" t="s">
        <v>110</v>
      </c>
      <c r="AC79" s="203" t="s">
        <v>110</v>
      </c>
      <c r="AD79" s="203" t="s">
        <v>110</v>
      </c>
      <c r="AE79" s="203" t="s">
        <v>110</v>
      </c>
      <c r="AF79" s="203" t="s">
        <v>110</v>
      </c>
      <c r="AG79" s="203" t="s">
        <v>101</v>
      </c>
      <c r="AH79" s="204" t="str">
        <f t="shared" si="15"/>
        <v>2115 c)</v>
      </c>
      <c r="AI79" s="205" t="s">
        <v>1012</v>
      </c>
      <c r="AJ79" s="203">
        <v>2100.0</v>
      </c>
      <c r="AK79" s="203" t="s">
        <v>112</v>
      </c>
      <c r="AL79" s="203">
        <v>2110.0</v>
      </c>
      <c r="AM79" s="203" t="s">
        <v>894</v>
      </c>
      <c r="AN79" s="203">
        <v>2115.0</v>
      </c>
      <c r="AO79" s="203" t="s">
        <v>1000</v>
      </c>
      <c r="AP79" s="203" t="s">
        <v>1012</v>
      </c>
      <c r="AQ79" s="203" t="s">
        <v>104</v>
      </c>
      <c r="AR79" s="203" t="s">
        <v>1010</v>
      </c>
      <c r="AS79" s="203" t="s">
        <v>117</v>
      </c>
      <c r="AT79" s="203" t="s">
        <v>118</v>
      </c>
      <c r="AU79" s="204" t="str">
        <f t="shared" si="16"/>
        <v/>
      </c>
      <c r="AV79" s="203" t="str">
        <f t="shared" si="17"/>
        <v>#REF!</v>
      </c>
      <c r="AW79" s="203" t="str">
        <f t="shared" si="19"/>
        <v>#REF!</v>
      </c>
    </row>
    <row r="80" ht="15.0" customHeight="1">
      <c r="A80" s="181" t="s">
        <v>48</v>
      </c>
      <c r="B80" s="181" t="s">
        <v>678</v>
      </c>
      <c r="C80" s="5" t="s">
        <v>1013</v>
      </c>
      <c r="D80" s="5" t="s">
        <v>1001</v>
      </c>
      <c r="E80" s="194"/>
      <c r="F80" s="194"/>
      <c r="G80" s="194"/>
      <c r="H80" s="194" t="s">
        <v>99</v>
      </c>
      <c r="I80" s="195"/>
      <c r="J80" s="195"/>
      <c r="K80" s="196"/>
      <c r="L80" s="191" t="s">
        <v>2762</v>
      </c>
      <c r="M80" s="1" t="str">
        <f t="shared" si="12"/>
        <v/>
      </c>
      <c r="N80" s="1"/>
      <c r="O80" s="1"/>
      <c r="P80" s="1"/>
      <c r="Q80" s="203" t="str">
        <f t="shared" si="13"/>
        <v>#REF!</v>
      </c>
      <c r="R80" s="203"/>
      <c r="S80" s="203" t="str">
        <f t="shared" si="14"/>
        <v>#REF!</v>
      </c>
      <c r="T80" s="203">
        <v>708.0</v>
      </c>
      <c r="U80" s="203">
        <v>9999.0</v>
      </c>
      <c r="V80" s="203" t="s">
        <v>48</v>
      </c>
      <c r="W80" s="203" t="s">
        <v>110</v>
      </c>
      <c r="X80" s="203" t="s">
        <v>110</v>
      </c>
      <c r="Y80" s="203" t="s">
        <v>110</v>
      </c>
      <c r="Z80" s="203" t="s">
        <v>110</v>
      </c>
      <c r="AA80" s="203" t="s">
        <v>110</v>
      </c>
      <c r="AB80" s="203" t="s">
        <v>110</v>
      </c>
      <c r="AC80" s="203" t="s">
        <v>110</v>
      </c>
      <c r="AD80" s="203" t="s">
        <v>110</v>
      </c>
      <c r="AE80" s="203" t="s">
        <v>110</v>
      </c>
      <c r="AF80" s="203" t="s">
        <v>110</v>
      </c>
      <c r="AG80" s="203" t="s">
        <v>101</v>
      </c>
      <c r="AH80" s="204" t="str">
        <f t="shared" si="15"/>
        <v>2115 e)</v>
      </c>
      <c r="AI80" s="205" t="s">
        <v>1015</v>
      </c>
      <c r="AJ80" s="203">
        <v>2100.0</v>
      </c>
      <c r="AK80" s="203" t="s">
        <v>112</v>
      </c>
      <c r="AL80" s="203">
        <v>2110.0</v>
      </c>
      <c r="AM80" s="203" t="s">
        <v>894</v>
      </c>
      <c r="AN80" s="203">
        <v>2115.0</v>
      </c>
      <c r="AO80" s="203" t="s">
        <v>1000</v>
      </c>
      <c r="AP80" s="203" t="s">
        <v>1015</v>
      </c>
      <c r="AQ80" s="203" t="s">
        <v>150</v>
      </c>
      <c r="AR80" s="203" t="s">
        <v>1016</v>
      </c>
      <c r="AS80" s="203" t="s">
        <v>117</v>
      </c>
      <c r="AT80" s="203" t="s">
        <v>118</v>
      </c>
      <c r="AU80" s="204" t="str">
        <f t="shared" si="16"/>
        <v/>
      </c>
      <c r="AV80" s="203" t="str">
        <f t="shared" si="17"/>
        <v>#REF!</v>
      </c>
      <c r="AW80" s="203" t="str">
        <f>IF(#REF!="ITEM",IF(AQ80="a","ok",
IF(AQ80="b",IF(#REF!="a","ok","x"),
IF(AQ80="c",IF(#REF!="b","ok","x"),
IF(AQ80="d",IF(#REF!="c","ok","x"),
IF(AQ80="e",IF(#REF!="d","ok","x"),
IF(AQ80="f",IF(#REF!="e","ok","x"),
IF(AQ80="g",IF(#REF!="f","ok","x"),
IF(AQ80="h",IF(#REF!="g","ok","x"),
IF(AQ80="i",IF(#REF!="h","ok","x"),
IF(AQ80="j",IF(#REF!="i","ok","x"),
IF(AQ80="K",IF(#REF!="J","ok","x"),
IF(AQ80="L",IF(#REF!="K","ok","x")
)))))))))))),"OK")</f>
        <v>#REF!</v>
      </c>
    </row>
    <row r="81" ht="15.0" customHeight="1">
      <c r="A81" s="181" t="s">
        <v>679</v>
      </c>
      <c r="B81" s="181" t="s">
        <v>678</v>
      </c>
      <c r="C81" s="181" t="s">
        <v>138</v>
      </c>
      <c r="D81" s="1"/>
      <c r="E81" s="1"/>
      <c r="F81" s="1"/>
      <c r="G81" s="1"/>
      <c r="H81" s="5"/>
      <c r="I81" s="2"/>
      <c r="J81" s="2"/>
      <c r="K81" s="3"/>
      <c r="L81" s="5"/>
      <c r="M81" s="1" t="str">
        <f t="shared" si="12"/>
        <v/>
      </c>
      <c r="N81" s="1"/>
      <c r="O81" s="1"/>
      <c r="P81" s="1"/>
      <c r="Q81" s="1" t="str">
        <f t="shared" si="13"/>
        <v>#REF!</v>
      </c>
      <c r="R81" s="1"/>
      <c r="S81" s="1" t="str">
        <f t="shared" si="14"/>
        <v>#REF!</v>
      </c>
      <c r="T81" s="1">
        <v>97.0</v>
      </c>
      <c r="U81" s="5">
        <v>99.0</v>
      </c>
      <c r="V81" s="5" t="s">
        <v>110</v>
      </c>
      <c r="W81" s="6"/>
      <c r="X81" s="6"/>
      <c r="Y81" s="6"/>
      <c r="Z81" s="5" t="s">
        <v>110</v>
      </c>
      <c r="AA81" s="5" t="s">
        <v>110</v>
      </c>
      <c r="AB81" s="5" t="s">
        <v>110</v>
      </c>
      <c r="AC81" s="5" t="s">
        <v>110</v>
      </c>
      <c r="AD81" s="5" t="s">
        <v>110</v>
      </c>
      <c r="AE81" s="6"/>
      <c r="AF81" s="5" t="s">
        <v>110</v>
      </c>
      <c r="AG81" s="7" t="s">
        <v>101</v>
      </c>
      <c r="AH81" s="6" t="str">
        <f t="shared" si="15"/>
        <v>2120</v>
      </c>
      <c r="AI81" s="8">
        <v>2120.0</v>
      </c>
      <c r="AJ81" s="5">
        <v>2100.0</v>
      </c>
      <c r="AK81" s="5" t="s">
        <v>112</v>
      </c>
      <c r="AL81" s="5">
        <v>2120.0</v>
      </c>
      <c r="AM81" s="5" t="s">
        <v>138</v>
      </c>
      <c r="AN81" s="5"/>
      <c r="AO81" s="5" t="s">
        <v>110</v>
      </c>
      <c r="AP81" s="5" t="s">
        <v>110</v>
      </c>
      <c r="AQ81" s="5" t="s">
        <v>110</v>
      </c>
      <c r="AR81" s="5" t="s">
        <v>110</v>
      </c>
      <c r="AS81" s="5" t="s">
        <v>110</v>
      </c>
      <c r="AT81" s="5" t="s">
        <v>110</v>
      </c>
      <c r="AU81" s="9" t="str">
        <f t="shared" si="16"/>
        <v/>
      </c>
      <c r="AV81" s="1" t="str">
        <f t="shared" si="17"/>
        <v>#REF!</v>
      </c>
      <c r="AW81" s="1" t="str">
        <f t="shared" ref="AW81:AW90" si="20">IF(#REF!="ITEM",IF(AQ81="a","ok",
IF(AQ81="b",IF(AQ80="a","ok","x"),
IF(AQ81="c",IF(AQ80="b","ok","x"),
IF(AQ81="d",IF(AQ80="c","ok","x"),
IF(AQ81="e",IF(AQ80="d","ok","x"),
IF(AQ81="f",IF(AQ80="e","ok","x"),
IF(AQ81="g",IF(AQ80="f","ok","x"),
IF(AQ81="h",IF(AQ80="g","ok","x"),
IF(AQ81="i",IF(AQ80="h","ok","x"),
IF(AQ81="j",IF(AQ80="i","ok","x"),
IF(AQ81="K",IF(AQ80="J","ok","x"),
IF(AQ81="L",IF(AQ80="K","ok","x")
)))))))))))),"OK")</f>
        <v>#REF!</v>
      </c>
    </row>
    <row r="82" ht="15.0" customHeight="1">
      <c r="A82" s="181" t="s">
        <v>47</v>
      </c>
      <c r="B82" s="181" t="s">
        <v>678</v>
      </c>
      <c r="C82" s="192" t="s">
        <v>1017</v>
      </c>
      <c r="D82" s="1" t="s">
        <v>1018</v>
      </c>
      <c r="E82" s="183">
        <f>COUNTIF(H83:H90,"SIM")</f>
        <v>8</v>
      </c>
      <c r="F82" s="183">
        <f>COUNTA(H83:H90)</f>
        <v>8</v>
      </c>
      <c r="G82" s="184">
        <f>E82/F82</f>
        <v>1</v>
      </c>
      <c r="H82" s="201" t="s">
        <v>684</v>
      </c>
      <c r="I82" s="34"/>
      <c r="J82" s="34"/>
      <c r="K82" s="35"/>
      <c r="L82" s="187" t="s">
        <v>2763</v>
      </c>
      <c r="M82" s="1" t="str">
        <f t="shared" si="12"/>
        <v/>
      </c>
      <c r="N82" s="1"/>
      <c r="O82" s="1"/>
      <c r="P82" s="1"/>
      <c r="Q82" s="1" t="str">
        <f t="shared" si="13"/>
        <v>#REF!</v>
      </c>
      <c r="R82" s="1"/>
      <c r="S82" s="1" t="str">
        <f t="shared" si="14"/>
        <v>#REF!</v>
      </c>
      <c r="T82" s="1">
        <v>98.0</v>
      </c>
      <c r="U82" s="5">
        <v>100.0</v>
      </c>
      <c r="V82" s="5" t="s">
        <v>47</v>
      </c>
      <c r="W82" s="5">
        <v>2100.0</v>
      </c>
      <c r="X82" s="5">
        <v>2120.0</v>
      </c>
      <c r="Y82" s="5">
        <v>2121.0</v>
      </c>
      <c r="Z82" s="5" t="s">
        <v>1020</v>
      </c>
      <c r="AA82" s="5" t="s">
        <v>110</v>
      </c>
      <c r="AB82" s="5" t="s">
        <v>1017</v>
      </c>
      <c r="AC82" s="5" t="s">
        <v>1018</v>
      </c>
      <c r="AD82" s="5" t="s">
        <v>343</v>
      </c>
      <c r="AE82" s="188">
        <v>0.87</v>
      </c>
      <c r="AF82" s="5" t="s">
        <v>110</v>
      </c>
      <c r="AG82" s="7" t="s">
        <v>101</v>
      </c>
      <c r="AH82" s="6" t="str">
        <f t="shared" si="15"/>
        <v>2121</v>
      </c>
      <c r="AI82" s="8">
        <v>2121.0</v>
      </c>
      <c r="AJ82" s="5">
        <v>2100.0</v>
      </c>
      <c r="AK82" s="5" t="s">
        <v>112</v>
      </c>
      <c r="AL82" s="5">
        <v>2120.0</v>
      </c>
      <c r="AM82" s="5" t="s">
        <v>138</v>
      </c>
      <c r="AN82" s="5">
        <v>2121.0</v>
      </c>
      <c r="AO82" s="5" t="s">
        <v>1017</v>
      </c>
      <c r="AP82" s="5" t="s">
        <v>1020</v>
      </c>
      <c r="AQ82" s="5" t="s">
        <v>110</v>
      </c>
      <c r="AR82" s="5" t="s">
        <v>110</v>
      </c>
      <c r="AS82" s="5" t="s">
        <v>105</v>
      </c>
      <c r="AT82" s="5" t="s">
        <v>110</v>
      </c>
      <c r="AU82" s="9" t="str">
        <f t="shared" si="16"/>
        <v/>
      </c>
      <c r="AV82" s="1" t="str">
        <f t="shared" si="17"/>
        <v>#REF!</v>
      </c>
      <c r="AW82" s="1" t="str">
        <f t="shared" si="20"/>
        <v>#REF!</v>
      </c>
    </row>
    <row r="83" ht="15.0" customHeight="1">
      <c r="A83" s="181" t="s">
        <v>48</v>
      </c>
      <c r="B83" s="181" t="s">
        <v>678</v>
      </c>
      <c r="C83" s="5" t="s">
        <v>1021</v>
      </c>
      <c r="D83" s="1" t="s">
        <v>1018</v>
      </c>
      <c r="E83" s="189"/>
      <c r="F83" s="189"/>
      <c r="G83" s="189"/>
      <c r="H83" s="197" t="s">
        <v>99</v>
      </c>
      <c r="I83" s="195"/>
      <c r="J83" s="195"/>
      <c r="K83" s="196"/>
      <c r="L83" s="187" t="s">
        <v>2764</v>
      </c>
      <c r="M83" s="1" t="str">
        <f t="shared" si="12"/>
        <v/>
      </c>
      <c r="N83" s="1"/>
      <c r="O83" s="1"/>
      <c r="P83" s="1"/>
      <c r="Q83" s="1" t="str">
        <f t="shared" si="13"/>
        <v>#REF!</v>
      </c>
      <c r="R83" s="1"/>
      <c r="S83" s="1" t="str">
        <f t="shared" si="14"/>
        <v>#REF!</v>
      </c>
      <c r="T83" s="1">
        <v>99.0</v>
      </c>
      <c r="U83" s="5">
        <v>101.0</v>
      </c>
      <c r="V83" s="5" t="s">
        <v>48</v>
      </c>
      <c r="W83" s="5">
        <v>2100.0</v>
      </c>
      <c r="X83" s="5">
        <v>2120.0</v>
      </c>
      <c r="Y83" s="5">
        <v>2121.0</v>
      </c>
      <c r="Z83" s="5" t="s">
        <v>1023</v>
      </c>
      <c r="AA83" s="5" t="s">
        <v>243</v>
      </c>
      <c r="AB83" s="5" t="s">
        <v>1021</v>
      </c>
      <c r="AC83" s="5" t="s">
        <v>1024</v>
      </c>
      <c r="AD83" s="5" t="s">
        <v>99</v>
      </c>
      <c r="AE83" s="6"/>
      <c r="AF83" s="5" t="s">
        <v>1025</v>
      </c>
      <c r="AG83" s="7" t="s">
        <v>101</v>
      </c>
      <c r="AH83" s="6" t="str">
        <f t="shared" si="15"/>
        <v>2121 a)</v>
      </c>
      <c r="AI83" s="8" t="s">
        <v>1023</v>
      </c>
      <c r="AJ83" s="5">
        <v>2100.0</v>
      </c>
      <c r="AK83" s="5" t="s">
        <v>112</v>
      </c>
      <c r="AL83" s="5">
        <v>2120.0</v>
      </c>
      <c r="AM83" s="5" t="s">
        <v>138</v>
      </c>
      <c r="AN83" s="5">
        <v>2121.0</v>
      </c>
      <c r="AO83" s="5" t="s">
        <v>1017</v>
      </c>
      <c r="AP83" s="5" t="s">
        <v>1023</v>
      </c>
      <c r="AQ83" s="5" t="s">
        <v>115</v>
      </c>
      <c r="AR83" s="5" t="s">
        <v>1021</v>
      </c>
      <c r="AS83" s="5" t="s">
        <v>105</v>
      </c>
      <c r="AT83" s="5" t="s">
        <v>106</v>
      </c>
      <c r="AU83" s="9" t="str">
        <f t="shared" si="16"/>
        <v>2121 a)</v>
      </c>
      <c r="AV83" s="1" t="str">
        <f t="shared" si="17"/>
        <v>#REF!</v>
      </c>
      <c r="AW83" s="1" t="str">
        <f t="shared" si="20"/>
        <v>#REF!</v>
      </c>
    </row>
    <row r="84" ht="15.0" customHeight="1">
      <c r="A84" s="181" t="s">
        <v>48</v>
      </c>
      <c r="B84" s="181" t="s">
        <v>678</v>
      </c>
      <c r="C84" s="5" t="s">
        <v>1026</v>
      </c>
      <c r="D84" s="1" t="s">
        <v>1018</v>
      </c>
      <c r="E84" s="189"/>
      <c r="F84" s="189"/>
      <c r="G84" s="189"/>
      <c r="H84" s="197" t="s">
        <v>99</v>
      </c>
      <c r="I84" s="195"/>
      <c r="J84" s="195"/>
      <c r="K84" s="196"/>
      <c r="L84" s="187" t="s">
        <v>2765</v>
      </c>
      <c r="M84" s="1" t="str">
        <f t="shared" si="12"/>
        <v/>
      </c>
      <c r="N84" s="1"/>
      <c r="O84" s="1"/>
      <c r="P84" s="1"/>
      <c r="Q84" s="1" t="str">
        <f t="shared" si="13"/>
        <v>#REF!</v>
      </c>
      <c r="R84" s="1"/>
      <c r="S84" s="1" t="str">
        <f t="shared" si="14"/>
        <v>#REF!</v>
      </c>
      <c r="T84" s="1">
        <v>100.0</v>
      </c>
      <c r="U84" s="5">
        <v>102.0</v>
      </c>
      <c r="V84" s="5" t="s">
        <v>48</v>
      </c>
      <c r="W84" s="5">
        <v>2100.0</v>
      </c>
      <c r="X84" s="5">
        <v>2120.0</v>
      </c>
      <c r="Y84" s="5">
        <v>2121.0</v>
      </c>
      <c r="Z84" s="5" t="s">
        <v>1028</v>
      </c>
      <c r="AA84" s="5" t="s">
        <v>201</v>
      </c>
      <c r="AB84" s="5" t="s">
        <v>1029</v>
      </c>
      <c r="AC84" s="5" t="s">
        <v>14</v>
      </c>
      <c r="AD84" s="5" t="s">
        <v>99</v>
      </c>
      <c r="AE84" s="6"/>
      <c r="AF84" s="5" t="s">
        <v>1030</v>
      </c>
      <c r="AG84" s="7" t="s">
        <v>101</v>
      </c>
      <c r="AH84" s="6" t="str">
        <f t="shared" si="15"/>
        <v>2121 b)</v>
      </c>
      <c r="AI84" s="8" t="s">
        <v>1028</v>
      </c>
      <c r="AJ84" s="5">
        <v>2100.0</v>
      </c>
      <c r="AK84" s="5" t="s">
        <v>112</v>
      </c>
      <c r="AL84" s="5">
        <v>2120.0</v>
      </c>
      <c r="AM84" s="5" t="s">
        <v>138</v>
      </c>
      <c r="AN84" s="5">
        <v>2121.0</v>
      </c>
      <c r="AO84" s="5" t="s">
        <v>1017</v>
      </c>
      <c r="AP84" s="5" t="s">
        <v>1028</v>
      </c>
      <c r="AQ84" s="5" t="s">
        <v>121</v>
      </c>
      <c r="AR84" s="5" t="s">
        <v>1029</v>
      </c>
      <c r="AS84" s="5" t="s">
        <v>105</v>
      </c>
      <c r="AT84" s="5" t="s">
        <v>106</v>
      </c>
      <c r="AU84" s="9" t="str">
        <f t="shared" si="16"/>
        <v>2121 b)</v>
      </c>
      <c r="AV84" s="1" t="str">
        <f t="shared" si="17"/>
        <v>#REF!</v>
      </c>
      <c r="AW84" s="1" t="str">
        <f t="shared" si="20"/>
        <v>#REF!</v>
      </c>
    </row>
    <row r="85" ht="15.0" customHeight="1">
      <c r="A85" s="181" t="s">
        <v>48</v>
      </c>
      <c r="B85" s="181" t="s">
        <v>678</v>
      </c>
      <c r="C85" s="5" t="s">
        <v>1031</v>
      </c>
      <c r="D85" s="1" t="s">
        <v>1018</v>
      </c>
      <c r="E85" s="189"/>
      <c r="F85" s="189"/>
      <c r="G85" s="189"/>
      <c r="H85" s="197" t="s">
        <v>99</v>
      </c>
      <c r="I85" s="195"/>
      <c r="J85" s="195"/>
      <c r="K85" s="196"/>
      <c r="L85" s="187" t="s">
        <v>2766</v>
      </c>
      <c r="M85" s="1" t="str">
        <f t="shared" si="12"/>
        <v/>
      </c>
      <c r="N85" s="1"/>
      <c r="O85" s="1"/>
      <c r="P85" s="1"/>
      <c r="Q85" s="1" t="str">
        <f t="shared" si="13"/>
        <v>#REF!</v>
      </c>
      <c r="R85" s="1"/>
      <c r="S85" s="1" t="str">
        <f t="shared" si="14"/>
        <v>#REF!</v>
      </c>
      <c r="T85" s="1">
        <v>101.0</v>
      </c>
      <c r="U85" s="5">
        <v>103.0</v>
      </c>
      <c r="V85" s="5" t="s">
        <v>48</v>
      </c>
      <c r="W85" s="5">
        <v>2100.0</v>
      </c>
      <c r="X85" s="5">
        <v>2120.0</v>
      </c>
      <c r="Y85" s="5">
        <v>2121.0</v>
      </c>
      <c r="Z85" s="5" t="s">
        <v>1033</v>
      </c>
      <c r="AA85" s="5" t="s">
        <v>97</v>
      </c>
      <c r="AB85" s="5" t="s">
        <v>1034</v>
      </c>
      <c r="AC85" s="5" t="s">
        <v>14</v>
      </c>
      <c r="AD85" s="5" t="s">
        <v>99</v>
      </c>
      <c r="AE85" s="6"/>
      <c r="AF85" s="5" t="s">
        <v>1035</v>
      </c>
      <c r="AG85" s="7" t="s">
        <v>101</v>
      </c>
      <c r="AH85" s="6" t="str">
        <f t="shared" si="15"/>
        <v>2121 c)</v>
      </c>
      <c r="AI85" s="8" t="s">
        <v>1033</v>
      </c>
      <c r="AJ85" s="5">
        <v>2100.0</v>
      </c>
      <c r="AK85" s="5" t="s">
        <v>112</v>
      </c>
      <c r="AL85" s="5">
        <v>2120.0</v>
      </c>
      <c r="AM85" s="5" t="s">
        <v>138</v>
      </c>
      <c r="AN85" s="5">
        <v>2121.0</v>
      </c>
      <c r="AO85" s="5" t="s">
        <v>1017</v>
      </c>
      <c r="AP85" s="5" t="s">
        <v>1033</v>
      </c>
      <c r="AQ85" s="5" t="s">
        <v>104</v>
      </c>
      <c r="AR85" s="5" t="s">
        <v>1034</v>
      </c>
      <c r="AS85" s="5" t="s">
        <v>105</v>
      </c>
      <c r="AT85" s="5" t="s">
        <v>106</v>
      </c>
      <c r="AU85" s="9" t="str">
        <f t="shared" si="16"/>
        <v>2121 c)</v>
      </c>
      <c r="AV85" s="1" t="str">
        <f t="shared" si="17"/>
        <v>#REF!</v>
      </c>
      <c r="AW85" s="1" t="str">
        <f t="shared" si="20"/>
        <v>#REF!</v>
      </c>
    </row>
    <row r="86" ht="15.0" customHeight="1">
      <c r="A86" s="181" t="s">
        <v>48</v>
      </c>
      <c r="B86" s="181" t="s">
        <v>678</v>
      </c>
      <c r="C86" s="5" t="s">
        <v>1036</v>
      </c>
      <c r="D86" s="1" t="s">
        <v>1018</v>
      </c>
      <c r="E86" s="189"/>
      <c r="F86" s="189"/>
      <c r="G86" s="189"/>
      <c r="H86" s="197" t="s">
        <v>99</v>
      </c>
      <c r="I86" s="195"/>
      <c r="J86" s="195"/>
      <c r="K86" s="196"/>
      <c r="L86" s="187" t="s">
        <v>2767</v>
      </c>
      <c r="M86" s="1" t="str">
        <f t="shared" si="12"/>
        <v/>
      </c>
      <c r="N86" s="1"/>
      <c r="O86" s="1"/>
      <c r="P86" s="1"/>
      <c r="Q86" s="1" t="str">
        <f t="shared" si="13"/>
        <v>#REF!</v>
      </c>
      <c r="R86" s="1"/>
      <c r="S86" s="1" t="str">
        <f t="shared" si="14"/>
        <v>#REF!</v>
      </c>
      <c r="T86" s="1">
        <v>102.0</v>
      </c>
      <c r="U86" s="5">
        <v>104.0</v>
      </c>
      <c r="V86" s="5" t="s">
        <v>48</v>
      </c>
      <c r="W86" s="5">
        <v>2100.0</v>
      </c>
      <c r="X86" s="5">
        <v>2120.0</v>
      </c>
      <c r="Y86" s="5">
        <v>2121.0</v>
      </c>
      <c r="Z86" s="5" t="s">
        <v>1038</v>
      </c>
      <c r="AA86" s="5" t="s">
        <v>133</v>
      </c>
      <c r="AB86" s="5" t="s">
        <v>1039</v>
      </c>
      <c r="AC86" s="5" t="s">
        <v>14</v>
      </c>
      <c r="AD86" s="5" t="s">
        <v>99</v>
      </c>
      <c r="AE86" s="6"/>
      <c r="AF86" s="5" t="s">
        <v>1035</v>
      </c>
      <c r="AG86" s="7" t="s">
        <v>101</v>
      </c>
      <c r="AH86" s="6" t="str">
        <f t="shared" si="15"/>
        <v>2121 d)</v>
      </c>
      <c r="AI86" s="8" t="s">
        <v>1038</v>
      </c>
      <c r="AJ86" s="5">
        <v>2100.0</v>
      </c>
      <c r="AK86" s="5" t="s">
        <v>112</v>
      </c>
      <c r="AL86" s="5">
        <v>2120.0</v>
      </c>
      <c r="AM86" s="5" t="s">
        <v>138</v>
      </c>
      <c r="AN86" s="5">
        <v>2121.0</v>
      </c>
      <c r="AO86" s="5" t="s">
        <v>1017</v>
      </c>
      <c r="AP86" s="5" t="s">
        <v>1038</v>
      </c>
      <c r="AQ86" s="5" t="s">
        <v>139</v>
      </c>
      <c r="AR86" s="5" t="s">
        <v>1039</v>
      </c>
      <c r="AS86" s="5" t="s">
        <v>105</v>
      </c>
      <c r="AT86" s="5" t="s">
        <v>106</v>
      </c>
      <c r="AU86" s="9" t="str">
        <f t="shared" si="16"/>
        <v>2121 d)</v>
      </c>
      <c r="AV86" s="1" t="str">
        <f t="shared" si="17"/>
        <v>#REF!</v>
      </c>
      <c r="AW86" s="1" t="str">
        <f t="shared" si="20"/>
        <v>#REF!</v>
      </c>
    </row>
    <row r="87" ht="15.0" customHeight="1">
      <c r="A87" s="181" t="s">
        <v>48</v>
      </c>
      <c r="B87" s="181" t="s">
        <v>678</v>
      </c>
      <c r="C87" s="5" t="s">
        <v>1040</v>
      </c>
      <c r="D87" s="1" t="s">
        <v>1018</v>
      </c>
      <c r="E87" s="189"/>
      <c r="F87" s="189"/>
      <c r="G87" s="189"/>
      <c r="H87" s="197" t="s">
        <v>99</v>
      </c>
      <c r="I87" s="195"/>
      <c r="J87" s="195"/>
      <c r="K87" s="196"/>
      <c r="L87" s="187" t="s">
        <v>2768</v>
      </c>
      <c r="M87" s="1" t="str">
        <f t="shared" si="12"/>
        <v/>
      </c>
      <c r="N87" s="1"/>
      <c r="O87" s="1"/>
      <c r="P87" s="1"/>
      <c r="Q87" s="1" t="str">
        <f t="shared" si="13"/>
        <v>#REF!</v>
      </c>
      <c r="R87" s="1"/>
      <c r="S87" s="1" t="str">
        <f t="shared" si="14"/>
        <v>#REF!</v>
      </c>
      <c r="T87" s="1">
        <v>103.0</v>
      </c>
      <c r="U87" s="5">
        <v>105.0</v>
      </c>
      <c r="V87" s="5" t="s">
        <v>48</v>
      </c>
      <c r="W87" s="5">
        <v>2100.0</v>
      </c>
      <c r="X87" s="5">
        <v>2120.0</v>
      </c>
      <c r="Y87" s="5">
        <v>2121.0</v>
      </c>
      <c r="Z87" s="5" t="s">
        <v>1042</v>
      </c>
      <c r="AA87" s="5" t="s">
        <v>146</v>
      </c>
      <c r="AB87" s="5" t="s">
        <v>1043</v>
      </c>
      <c r="AC87" s="5" t="s">
        <v>14</v>
      </c>
      <c r="AD87" s="5" t="s">
        <v>99</v>
      </c>
      <c r="AE87" s="6"/>
      <c r="AF87" s="5" t="s">
        <v>1044</v>
      </c>
      <c r="AG87" s="7" t="s">
        <v>101</v>
      </c>
      <c r="AH87" s="6" t="str">
        <f t="shared" si="15"/>
        <v>2121 e)</v>
      </c>
      <c r="AI87" s="8" t="s">
        <v>1042</v>
      </c>
      <c r="AJ87" s="5">
        <v>2100.0</v>
      </c>
      <c r="AK87" s="5" t="s">
        <v>112</v>
      </c>
      <c r="AL87" s="5">
        <v>2120.0</v>
      </c>
      <c r="AM87" s="5" t="s">
        <v>138</v>
      </c>
      <c r="AN87" s="5">
        <v>2121.0</v>
      </c>
      <c r="AO87" s="5" t="s">
        <v>1017</v>
      </c>
      <c r="AP87" s="5" t="s">
        <v>1042</v>
      </c>
      <c r="AQ87" s="5" t="s">
        <v>150</v>
      </c>
      <c r="AR87" s="5" t="s">
        <v>1043</v>
      </c>
      <c r="AS87" s="5" t="s">
        <v>105</v>
      </c>
      <c r="AT87" s="5" t="s">
        <v>106</v>
      </c>
      <c r="AU87" s="9" t="str">
        <f t="shared" si="16"/>
        <v>2121 e)</v>
      </c>
      <c r="AV87" s="1" t="str">
        <f t="shared" si="17"/>
        <v>#REF!</v>
      </c>
      <c r="AW87" s="1" t="str">
        <f t="shared" si="20"/>
        <v>#REF!</v>
      </c>
    </row>
    <row r="88" ht="15.0" customHeight="1">
      <c r="A88" s="181" t="s">
        <v>48</v>
      </c>
      <c r="B88" s="181" t="s">
        <v>678</v>
      </c>
      <c r="C88" s="5" t="s">
        <v>1045</v>
      </c>
      <c r="D88" s="1" t="s">
        <v>1018</v>
      </c>
      <c r="E88" s="189"/>
      <c r="F88" s="189"/>
      <c r="G88" s="189"/>
      <c r="H88" s="197" t="s">
        <v>99</v>
      </c>
      <c r="I88" s="195"/>
      <c r="J88" s="195"/>
      <c r="K88" s="196"/>
      <c r="L88" s="187" t="s">
        <v>2769</v>
      </c>
      <c r="M88" s="1" t="str">
        <f t="shared" si="12"/>
        <v/>
      </c>
      <c r="N88" s="1"/>
      <c r="O88" s="1"/>
      <c r="P88" s="1"/>
      <c r="Q88" s="1" t="str">
        <f t="shared" si="13"/>
        <v>#REF!</v>
      </c>
      <c r="R88" s="1"/>
      <c r="S88" s="1" t="str">
        <f t="shared" si="14"/>
        <v>#REF!</v>
      </c>
      <c r="T88" s="1">
        <v>104.0</v>
      </c>
      <c r="U88" s="5">
        <v>106.0</v>
      </c>
      <c r="V88" s="5" t="s">
        <v>48</v>
      </c>
      <c r="W88" s="5">
        <v>2100.0</v>
      </c>
      <c r="X88" s="5">
        <v>2120.0</v>
      </c>
      <c r="Y88" s="5">
        <v>2121.0</v>
      </c>
      <c r="Z88" s="5" t="s">
        <v>1047</v>
      </c>
      <c r="AA88" s="5" t="s">
        <v>250</v>
      </c>
      <c r="AB88" s="5" t="s">
        <v>1048</v>
      </c>
      <c r="AC88" s="5" t="s">
        <v>14</v>
      </c>
      <c r="AD88" s="5" t="s">
        <v>99</v>
      </c>
      <c r="AE88" s="6"/>
      <c r="AF88" s="5" t="s">
        <v>1049</v>
      </c>
      <c r="AG88" s="7" t="s">
        <v>101</v>
      </c>
      <c r="AH88" s="6" t="str">
        <f t="shared" si="15"/>
        <v>2121 f)</v>
      </c>
      <c r="AI88" s="8" t="s">
        <v>1047</v>
      </c>
      <c r="AJ88" s="5">
        <v>2100.0</v>
      </c>
      <c r="AK88" s="5" t="s">
        <v>112</v>
      </c>
      <c r="AL88" s="5">
        <v>2120.0</v>
      </c>
      <c r="AM88" s="5" t="s">
        <v>138</v>
      </c>
      <c r="AN88" s="5">
        <v>2121.0</v>
      </c>
      <c r="AO88" s="5" t="s">
        <v>1017</v>
      </c>
      <c r="AP88" s="5" t="s">
        <v>1047</v>
      </c>
      <c r="AQ88" s="5" t="s">
        <v>196</v>
      </c>
      <c r="AR88" s="5" t="s">
        <v>1048</v>
      </c>
      <c r="AS88" s="5" t="s">
        <v>105</v>
      </c>
      <c r="AT88" s="5" t="s">
        <v>106</v>
      </c>
      <c r="AU88" s="9" t="str">
        <f t="shared" si="16"/>
        <v>2121 f)</v>
      </c>
      <c r="AV88" s="1" t="str">
        <f t="shared" si="17"/>
        <v>#REF!</v>
      </c>
      <c r="AW88" s="1" t="str">
        <f t="shared" si="20"/>
        <v>#REF!</v>
      </c>
    </row>
    <row r="89" ht="15.0" customHeight="1">
      <c r="A89" s="181" t="s">
        <v>48</v>
      </c>
      <c r="B89" s="181" t="s">
        <v>678</v>
      </c>
      <c r="C89" s="5" t="s">
        <v>1050</v>
      </c>
      <c r="D89" s="1" t="s">
        <v>1018</v>
      </c>
      <c r="E89" s="189"/>
      <c r="F89" s="189"/>
      <c r="G89" s="189"/>
      <c r="H89" s="197" t="s">
        <v>99</v>
      </c>
      <c r="I89" s="195"/>
      <c r="J89" s="195"/>
      <c r="K89" s="196"/>
      <c r="L89" s="187" t="s">
        <v>2770</v>
      </c>
      <c r="M89" s="1" t="str">
        <f t="shared" si="12"/>
        <v/>
      </c>
      <c r="N89" s="1"/>
      <c r="O89" s="1"/>
      <c r="P89" s="1"/>
      <c r="Q89" s="1" t="str">
        <f t="shared" si="13"/>
        <v>#REF!</v>
      </c>
      <c r="R89" s="1"/>
      <c r="S89" s="1" t="str">
        <f t="shared" si="14"/>
        <v>#REF!</v>
      </c>
      <c r="T89" s="1">
        <v>105.0</v>
      </c>
      <c r="U89" s="5">
        <v>107.0</v>
      </c>
      <c r="V89" s="5" t="s">
        <v>48</v>
      </c>
      <c r="W89" s="5">
        <v>2100.0</v>
      </c>
      <c r="X89" s="5">
        <v>2120.0</v>
      </c>
      <c r="Y89" s="5">
        <v>2121.0</v>
      </c>
      <c r="Z89" s="5" t="s">
        <v>1052</v>
      </c>
      <c r="AA89" s="5" t="s">
        <v>164</v>
      </c>
      <c r="AB89" s="5" t="s">
        <v>1053</v>
      </c>
      <c r="AC89" s="5" t="s">
        <v>14</v>
      </c>
      <c r="AD89" s="5" t="s">
        <v>99</v>
      </c>
      <c r="AE89" s="6"/>
      <c r="AF89" s="5" t="s">
        <v>1054</v>
      </c>
      <c r="AG89" s="7" t="s">
        <v>101</v>
      </c>
      <c r="AH89" s="6" t="str">
        <f t="shared" si="15"/>
        <v>2121 g)</v>
      </c>
      <c r="AI89" s="8" t="s">
        <v>1052</v>
      </c>
      <c r="AJ89" s="5">
        <v>2100.0</v>
      </c>
      <c r="AK89" s="5" t="s">
        <v>112</v>
      </c>
      <c r="AL89" s="5">
        <v>2120.0</v>
      </c>
      <c r="AM89" s="5" t="s">
        <v>138</v>
      </c>
      <c r="AN89" s="5">
        <v>2121.0</v>
      </c>
      <c r="AO89" s="5" t="s">
        <v>1017</v>
      </c>
      <c r="AP89" s="5" t="s">
        <v>1052</v>
      </c>
      <c r="AQ89" s="5" t="s">
        <v>169</v>
      </c>
      <c r="AR89" s="5" t="s">
        <v>1053</v>
      </c>
      <c r="AS89" s="5" t="s">
        <v>105</v>
      </c>
      <c r="AT89" s="5" t="s">
        <v>106</v>
      </c>
      <c r="AU89" s="9" t="str">
        <f t="shared" si="16"/>
        <v>2121 g)</v>
      </c>
      <c r="AV89" s="1" t="str">
        <f t="shared" si="17"/>
        <v>#REF!</v>
      </c>
      <c r="AW89" s="1" t="str">
        <f t="shared" si="20"/>
        <v>#REF!</v>
      </c>
    </row>
    <row r="90" ht="15.0" customHeight="1">
      <c r="A90" s="181" t="s">
        <v>48</v>
      </c>
      <c r="B90" s="181" t="s">
        <v>678</v>
      </c>
      <c r="C90" s="5" t="s">
        <v>1055</v>
      </c>
      <c r="D90" s="1" t="s">
        <v>1018</v>
      </c>
      <c r="E90" s="189"/>
      <c r="F90" s="189"/>
      <c r="G90" s="189"/>
      <c r="H90" s="197" t="s">
        <v>99</v>
      </c>
      <c r="I90" s="195"/>
      <c r="J90" s="195"/>
      <c r="K90" s="196"/>
      <c r="L90" s="187" t="s">
        <v>2771</v>
      </c>
      <c r="M90" s="1" t="str">
        <f t="shared" si="12"/>
        <v/>
      </c>
      <c r="N90" s="1" t="str">
        <f>AB90</f>
        <v>k) o modelo orienta acerca de explicitar na estratégia as políticas públicas e programas nas quais a organização esteja envolvida</v>
      </c>
      <c r="O90" s="1"/>
      <c r="P90" s="1"/>
      <c r="Q90" s="1" t="str">
        <f t="shared" si="13"/>
        <v>#REF!</v>
      </c>
      <c r="R90" s="1"/>
      <c r="S90" s="1" t="str">
        <f t="shared" si="14"/>
        <v>#REF!</v>
      </c>
      <c r="T90" s="1">
        <v>109.0</v>
      </c>
      <c r="U90" s="5">
        <v>111.0</v>
      </c>
      <c r="V90" s="5" t="s">
        <v>48</v>
      </c>
      <c r="W90" s="5">
        <v>2100.0</v>
      </c>
      <c r="X90" s="5">
        <v>2120.0</v>
      </c>
      <c r="Y90" s="5">
        <v>2121.0</v>
      </c>
      <c r="Z90" s="5" t="s">
        <v>1057</v>
      </c>
      <c r="AA90" s="5" t="s">
        <v>1058</v>
      </c>
      <c r="AB90" s="5" t="s">
        <v>1059</v>
      </c>
      <c r="AC90" s="5" t="s">
        <v>14</v>
      </c>
      <c r="AD90" s="5" t="s">
        <v>99</v>
      </c>
      <c r="AE90" s="6"/>
      <c r="AF90" s="5" t="s">
        <v>1060</v>
      </c>
      <c r="AG90" s="7" t="s">
        <v>101</v>
      </c>
      <c r="AH90" s="6" t="str">
        <f t="shared" si="15"/>
        <v>2121 h)</v>
      </c>
      <c r="AI90" s="8" t="s">
        <v>1061</v>
      </c>
      <c r="AJ90" s="5">
        <v>2100.0</v>
      </c>
      <c r="AK90" s="5" t="s">
        <v>112</v>
      </c>
      <c r="AL90" s="5">
        <v>2120.0</v>
      </c>
      <c r="AM90" s="5" t="s">
        <v>138</v>
      </c>
      <c r="AN90" s="5">
        <v>2121.0</v>
      </c>
      <c r="AO90" s="5" t="s">
        <v>1017</v>
      </c>
      <c r="AP90" s="5" t="s">
        <v>1061</v>
      </c>
      <c r="AQ90" s="5" t="s">
        <v>1062</v>
      </c>
      <c r="AR90" s="5" t="s">
        <v>1063</v>
      </c>
      <c r="AS90" s="5" t="s">
        <v>105</v>
      </c>
      <c r="AT90" s="5" t="s">
        <v>529</v>
      </c>
      <c r="AU90" s="9" t="str">
        <f t="shared" si="16"/>
        <v>2121 k)</v>
      </c>
      <c r="AV90" s="1" t="str">
        <f t="shared" si="17"/>
        <v>#REF!</v>
      </c>
      <c r="AW90" s="1" t="str">
        <f t="shared" si="20"/>
        <v>#REF!</v>
      </c>
    </row>
    <row r="91" ht="15.0" customHeight="1">
      <c r="A91" s="181" t="s">
        <v>47</v>
      </c>
      <c r="B91" s="181" t="s">
        <v>678</v>
      </c>
      <c r="C91" s="192" t="s">
        <v>1064</v>
      </c>
      <c r="D91" s="1" t="s">
        <v>14</v>
      </c>
      <c r="E91" s="183">
        <f>COUNTIF(H92:H99,"SIM")</f>
        <v>8</v>
      </c>
      <c r="F91" s="183">
        <f>COUNTA(H92:H99)</f>
        <v>8</v>
      </c>
      <c r="G91" s="184">
        <f>E91/F91</f>
        <v>1</v>
      </c>
      <c r="H91" s="201" t="s">
        <v>684</v>
      </c>
      <c r="I91" s="34"/>
      <c r="J91" s="34"/>
      <c r="K91" s="35"/>
      <c r="L91" s="187" t="s">
        <v>2772</v>
      </c>
      <c r="M91" s="1" t="str">
        <f t="shared" si="12"/>
        <v/>
      </c>
      <c r="N91" s="1"/>
      <c r="O91" s="1"/>
      <c r="P91" s="1"/>
      <c r="Q91" s="1" t="str">
        <f t="shared" si="13"/>
        <v>#REF!</v>
      </c>
      <c r="R91" s="1"/>
      <c r="S91" s="1" t="str">
        <f t="shared" si="14"/>
        <v>#REF!</v>
      </c>
      <c r="T91" s="1">
        <v>112.0</v>
      </c>
      <c r="U91" s="5">
        <v>114.0</v>
      </c>
      <c r="V91" s="5" t="s">
        <v>47</v>
      </c>
      <c r="W91" s="5">
        <v>2100.0</v>
      </c>
      <c r="X91" s="5">
        <v>2120.0</v>
      </c>
      <c r="Y91" s="5">
        <v>2122.0</v>
      </c>
      <c r="Z91" s="5" t="s">
        <v>1066</v>
      </c>
      <c r="AA91" s="5" t="s">
        <v>110</v>
      </c>
      <c r="AB91" s="5" t="s">
        <v>1064</v>
      </c>
      <c r="AC91" s="5" t="s">
        <v>14</v>
      </c>
      <c r="AD91" s="5" t="s">
        <v>343</v>
      </c>
      <c r="AE91" s="188">
        <v>0.89</v>
      </c>
      <c r="AF91" s="5" t="s">
        <v>110</v>
      </c>
      <c r="AG91" s="7" t="s">
        <v>101</v>
      </c>
      <c r="AH91" s="6" t="str">
        <f t="shared" si="15"/>
        <v>2122</v>
      </c>
      <c r="AI91" s="8">
        <v>2122.0</v>
      </c>
      <c r="AJ91" s="5">
        <v>2100.0</v>
      </c>
      <c r="AK91" s="5" t="s">
        <v>112</v>
      </c>
      <c r="AL91" s="5">
        <v>2120.0</v>
      </c>
      <c r="AM91" s="5" t="s">
        <v>138</v>
      </c>
      <c r="AN91" s="5">
        <v>2122.0</v>
      </c>
      <c r="AO91" s="5" t="s">
        <v>1064</v>
      </c>
      <c r="AP91" s="5" t="s">
        <v>1066</v>
      </c>
      <c r="AQ91" s="5" t="s">
        <v>110</v>
      </c>
      <c r="AR91" s="5" t="s">
        <v>110</v>
      </c>
      <c r="AS91" s="5" t="s">
        <v>105</v>
      </c>
      <c r="AT91" s="5" t="s">
        <v>110</v>
      </c>
      <c r="AU91" s="9" t="str">
        <f t="shared" si="16"/>
        <v/>
      </c>
      <c r="AV91" s="1" t="str">
        <f t="shared" si="17"/>
        <v>#REF!</v>
      </c>
      <c r="AW91" s="1" t="str">
        <f>IF(#REF!="ITEM",IF(AQ91="a","ok",
IF(AQ91="b",IF(#REF!="a","ok","x"),
IF(AQ91="c",IF(#REF!="b","ok","x"),
IF(AQ91="d",IF(#REF!="c","ok","x"),
IF(AQ91="e",IF(#REF!="d","ok","x"),
IF(AQ91="f",IF(#REF!="e","ok","x"),
IF(AQ91="g",IF(#REF!="f","ok","x"),
IF(AQ91="h",IF(#REF!="g","ok","x"),
IF(AQ91="i",IF(#REF!="h","ok","x"),
IF(AQ91="j",IF(#REF!="i","ok","x"),
IF(AQ91="K",IF(#REF!="J","ok","x"),
IF(AQ91="L",IF(#REF!="K","ok","x")
)))))))))))),"OK")</f>
        <v>#REF!</v>
      </c>
    </row>
    <row r="92" ht="15.0" customHeight="1">
      <c r="A92" s="181" t="s">
        <v>48</v>
      </c>
      <c r="B92" s="181" t="s">
        <v>678</v>
      </c>
      <c r="C92" s="5" t="s">
        <v>1067</v>
      </c>
      <c r="D92" s="1" t="s">
        <v>14</v>
      </c>
      <c r="E92" s="189"/>
      <c r="F92" s="189"/>
      <c r="G92" s="189"/>
      <c r="H92" s="197" t="s">
        <v>99</v>
      </c>
      <c r="I92" s="195"/>
      <c r="J92" s="195"/>
      <c r="K92" s="196"/>
      <c r="L92" s="200" t="s">
        <v>1068</v>
      </c>
      <c r="M92" s="1" t="str">
        <f t="shared" si="12"/>
        <v/>
      </c>
      <c r="N92" s="1"/>
      <c r="O92" s="1"/>
      <c r="P92" s="1"/>
      <c r="Q92" s="1" t="str">
        <f t="shared" si="13"/>
        <v>#REF!</v>
      </c>
      <c r="R92" s="1"/>
      <c r="S92" s="1" t="str">
        <f t="shared" si="14"/>
        <v>#REF!</v>
      </c>
      <c r="T92" s="1">
        <v>113.0</v>
      </c>
      <c r="U92" s="5">
        <v>115.0</v>
      </c>
      <c r="V92" s="5" t="s">
        <v>48</v>
      </c>
      <c r="W92" s="5">
        <v>2100.0</v>
      </c>
      <c r="X92" s="5">
        <v>2120.0</v>
      </c>
      <c r="Y92" s="5">
        <v>2122.0</v>
      </c>
      <c r="Z92" s="5" t="s">
        <v>1069</v>
      </c>
      <c r="AA92" s="5" t="s">
        <v>243</v>
      </c>
      <c r="AB92" s="5" t="s">
        <v>1067</v>
      </c>
      <c r="AC92" s="5" t="s">
        <v>14</v>
      </c>
      <c r="AD92" s="5" t="s">
        <v>99</v>
      </c>
      <c r="AE92" s="6"/>
      <c r="AF92" s="5" t="s">
        <v>1070</v>
      </c>
      <c r="AG92" s="7" t="s">
        <v>101</v>
      </c>
      <c r="AH92" s="6" t="str">
        <f t="shared" si="15"/>
        <v>2122 a)</v>
      </c>
      <c r="AI92" s="8" t="s">
        <v>1069</v>
      </c>
      <c r="AJ92" s="5">
        <v>2100.0</v>
      </c>
      <c r="AK92" s="5" t="s">
        <v>112</v>
      </c>
      <c r="AL92" s="5">
        <v>2120.0</v>
      </c>
      <c r="AM92" s="5" t="s">
        <v>138</v>
      </c>
      <c r="AN92" s="5">
        <v>2122.0</v>
      </c>
      <c r="AO92" s="5" t="s">
        <v>1064</v>
      </c>
      <c r="AP92" s="5" t="s">
        <v>1069</v>
      </c>
      <c r="AQ92" s="5" t="s">
        <v>115</v>
      </c>
      <c r="AR92" s="5" t="s">
        <v>1067</v>
      </c>
      <c r="AS92" s="5" t="s">
        <v>105</v>
      </c>
      <c r="AT92" s="5" t="s">
        <v>106</v>
      </c>
      <c r="AU92" s="9" t="str">
        <f t="shared" si="16"/>
        <v>2122 a)</v>
      </c>
      <c r="AV92" s="1" t="str">
        <f t="shared" si="17"/>
        <v>#REF!</v>
      </c>
      <c r="AW92" s="1" t="str">
        <f t="shared" ref="AW92:AW99" si="21">IF(#REF!="ITEM",IF(AQ92="a","ok",
IF(AQ92="b",IF(AQ91="a","ok","x"),
IF(AQ92="c",IF(AQ91="b","ok","x"),
IF(AQ92="d",IF(AQ91="c","ok","x"),
IF(AQ92="e",IF(AQ91="d","ok","x"),
IF(AQ92="f",IF(AQ91="e","ok","x"),
IF(AQ92="g",IF(AQ91="f","ok","x"),
IF(AQ92="h",IF(AQ91="g","ok","x"),
IF(AQ92="i",IF(AQ91="h","ok","x"),
IF(AQ92="j",IF(AQ91="i","ok","x"),
IF(AQ92="K",IF(AQ91="J","ok","x"),
IF(AQ92="L",IF(AQ91="K","ok","x")
)))))))))))),"OK")</f>
        <v>#REF!</v>
      </c>
    </row>
    <row r="93" ht="15.0" customHeight="1">
      <c r="A93" s="181" t="s">
        <v>48</v>
      </c>
      <c r="B93" s="181" t="s">
        <v>678</v>
      </c>
      <c r="C93" s="5" t="s">
        <v>1071</v>
      </c>
      <c r="D93" s="1" t="s">
        <v>14</v>
      </c>
      <c r="E93" s="189"/>
      <c r="F93" s="189"/>
      <c r="G93" s="189"/>
      <c r="H93" s="197" t="s">
        <v>99</v>
      </c>
      <c r="I93" s="195"/>
      <c r="J93" s="195"/>
      <c r="K93" s="196"/>
      <c r="L93" s="200" t="s">
        <v>1068</v>
      </c>
      <c r="M93" s="1" t="str">
        <f t="shared" si="12"/>
        <v/>
      </c>
      <c r="N93" s="1"/>
      <c r="O93" s="1"/>
      <c r="P93" s="1"/>
      <c r="Q93" s="1" t="str">
        <f t="shared" si="13"/>
        <v>#REF!</v>
      </c>
      <c r="R93" s="1"/>
      <c r="S93" s="1" t="str">
        <f t="shared" si="14"/>
        <v>#REF!</v>
      </c>
      <c r="T93" s="1">
        <v>114.0</v>
      </c>
      <c r="U93" s="5">
        <v>116.0</v>
      </c>
      <c r="V93" s="5" t="s">
        <v>48</v>
      </c>
      <c r="W93" s="5">
        <v>2100.0</v>
      </c>
      <c r="X93" s="5">
        <v>2120.0</v>
      </c>
      <c r="Y93" s="5">
        <v>2122.0</v>
      </c>
      <c r="Z93" s="5" t="s">
        <v>1072</v>
      </c>
      <c r="AA93" s="5" t="s">
        <v>201</v>
      </c>
      <c r="AB93" s="5" t="s">
        <v>1073</v>
      </c>
      <c r="AC93" s="5" t="s">
        <v>14</v>
      </c>
      <c r="AD93" s="5" t="s">
        <v>99</v>
      </c>
      <c r="AE93" s="6"/>
      <c r="AF93" s="5" t="s">
        <v>1060</v>
      </c>
      <c r="AG93" s="7" t="s">
        <v>101</v>
      </c>
      <c r="AH93" s="6" t="str">
        <f t="shared" si="15"/>
        <v>2122 b)</v>
      </c>
      <c r="AI93" s="8" t="s">
        <v>1072</v>
      </c>
      <c r="AJ93" s="5">
        <v>2100.0</v>
      </c>
      <c r="AK93" s="5" t="s">
        <v>112</v>
      </c>
      <c r="AL93" s="5">
        <v>2120.0</v>
      </c>
      <c r="AM93" s="5" t="s">
        <v>138</v>
      </c>
      <c r="AN93" s="5">
        <v>2122.0</v>
      </c>
      <c r="AO93" s="5" t="s">
        <v>1064</v>
      </c>
      <c r="AP93" s="5" t="s">
        <v>1072</v>
      </c>
      <c r="AQ93" s="5" t="s">
        <v>121</v>
      </c>
      <c r="AR93" s="5" t="s">
        <v>1074</v>
      </c>
      <c r="AS93" s="5" t="s">
        <v>105</v>
      </c>
      <c r="AT93" s="5" t="s">
        <v>106</v>
      </c>
      <c r="AU93" s="9" t="str">
        <f t="shared" si="16"/>
        <v>2122 b)</v>
      </c>
      <c r="AV93" s="1" t="str">
        <f t="shared" si="17"/>
        <v>#REF!</v>
      </c>
      <c r="AW93" s="1" t="str">
        <f t="shared" si="21"/>
        <v>#REF!</v>
      </c>
    </row>
    <row r="94" ht="15.0" customHeight="1">
      <c r="A94" s="181" t="s">
        <v>48</v>
      </c>
      <c r="B94" s="181" t="s">
        <v>678</v>
      </c>
      <c r="C94" s="5" t="s">
        <v>1075</v>
      </c>
      <c r="D94" s="1" t="s">
        <v>14</v>
      </c>
      <c r="E94" s="189"/>
      <c r="F94" s="189"/>
      <c r="G94" s="189"/>
      <c r="H94" s="197" t="s">
        <v>99</v>
      </c>
      <c r="I94" s="195"/>
      <c r="J94" s="195"/>
      <c r="K94" s="196"/>
      <c r="L94" s="200" t="s">
        <v>1068</v>
      </c>
      <c r="M94" s="1" t="str">
        <f t="shared" si="12"/>
        <v/>
      </c>
      <c r="N94" s="1"/>
      <c r="O94" s="1"/>
      <c r="P94" s="1"/>
      <c r="Q94" s="1" t="str">
        <f t="shared" si="13"/>
        <v>#REF!</v>
      </c>
      <c r="R94" s="1"/>
      <c r="S94" s="1" t="str">
        <f t="shared" si="14"/>
        <v>#REF!</v>
      </c>
      <c r="T94" s="1">
        <v>115.0</v>
      </c>
      <c r="U94" s="5">
        <v>117.0</v>
      </c>
      <c r="V94" s="5" t="s">
        <v>48</v>
      </c>
      <c r="W94" s="5">
        <v>2100.0</v>
      </c>
      <c r="X94" s="5">
        <v>2120.0</v>
      </c>
      <c r="Y94" s="5">
        <v>2122.0</v>
      </c>
      <c r="Z94" s="5" t="s">
        <v>1076</v>
      </c>
      <c r="AA94" s="5" t="s">
        <v>97</v>
      </c>
      <c r="AB94" s="5" t="s">
        <v>1077</v>
      </c>
      <c r="AC94" s="5" t="s">
        <v>14</v>
      </c>
      <c r="AD94" s="5" t="s">
        <v>99</v>
      </c>
      <c r="AE94" s="6"/>
      <c r="AF94" s="5" t="s">
        <v>1078</v>
      </c>
      <c r="AG94" s="7" t="s">
        <v>101</v>
      </c>
      <c r="AH94" s="6" t="str">
        <f t="shared" si="15"/>
        <v>2122 c)</v>
      </c>
      <c r="AI94" s="8" t="s">
        <v>1076</v>
      </c>
      <c r="AJ94" s="5">
        <v>2100.0</v>
      </c>
      <c r="AK94" s="5" t="s">
        <v>112</v>
      </c>
      <c r="AL94" s="5">
        <v>2120.0</v>
      </c>
      <c r="AM94" s="5" t="s">
        <v>138</v>
      </c>
      <c r="AN94" s="5">
        <v>2122.0</v>
      </c>
      <c r="AO94" s="5" t="s">
        <v>1064</v>
      </c>
      <c r="AP94" s="5" t="s">
        <v>1076</v>
      </c>
      <c r="AQ94" s="5" t="s">
        <v>104</v>
      </c>
      <c r="AR94" s="5" t="s">
        <v>1077</v>
      </c>
      <c r="AS94" s="5" t="s">
        <v>105</v>
      </c>
      <c r="AT94" s="5" t="s">
        <v>106</v>
      </c>
      <c r="AU94" s="9" t="str">
        <f t="shared" si="16"/>
        <v>2122 c)</v>
      </c>
      <c r="AV94" s="1" t="str">
        <f t="shared" si="17"/>
        <v>#REF!</v>
      </c>
      <c r="AW94" s="1" t="str">
        <f t="shared" si="21"/>
        <v>#REF!</v>
      </c>
    </row>
    <row r="95" ht="15.0" customHeight="1">
      <c r="A95" s="181" t="s">
        <v>48</v>
      </c>
      <c r="B95" s="181" t="s">
        <v>678</v>
      </c>
      <c r="C95" s="5" t="s">
        <v>1079</v>
      </c>
      <c r="D95" s="1" t="s">
        <v>14</v>
      </c>
      <c r="E95" s="189"/>
      <c r="F95" s="189"/>
      <c r="G95" s="189"/>
      <c r="H95" s="197" t="s">
        <v>99</v>
      </c>
      <c r="I95" s="195"/>
      <c r="J95" s="195"/>
      <c r="K95" s="196"/>
      <c r="L95" s="200" t="s">
        <v>1068</v>
      </c>
      <c r="M95" s="1" t="str">
        <f t="shared" si="12"/>
        <v/>
      </c>
      <c r="N95" s="1"/>
      <c r="O95" s="1"/>
      <c r="P95" s="1"/>
      <c r="Q95" s="1" t="str">
        <f t="shared" si="13"/>
        <v>#REF!</v>
      </c>
      <c r="R95" s="1"/>
      <c r="S95" s="1" t="str">
        <f t="shared" si="14"/>
        <v>#REF!</v>
      </c>
      <c r="T95" s="1">
        <v>116.0</v>
      </c>
      <c r="U95" s="5">
        <v>118.0</v>
      </c>
      <c r="V95" s="5" t="s">
        <v>48</v>
      </c>
      <c r="W95" s="5">
        <v>2100.0</v>
      </c>
      <c r="X95" s="5">
        <v>2120.0</v>
      </c>
      <c r="Y95" s="5">
        <v>2122.0</v>
      </c>
      <c r="Z95" s="5" t="s">
        <v>1080</v>
      </c>
      <c r="AA95" s="5" t="s">
        <v>133</v>
      </c>
      <c r="AB95" s="5" t="s">
        <v>1081</v>
      </c>
      <c r="AC95" s="5" t="s">
        <v>14</v>
      </c>
      <c r="AD95" s="5" t="s">
        <v>99</v>
      </c>
      <c r="AE95" s="6"/>
      <c r="AF95" s="5" t="s">
        <v>1082</v>
      </c>
      <c r="AG95" s="7" t="s">
        <v>101</v>
      </c>
      <c r="AH95" s="6" t="str">
        <f t="shared" si="15"/>
        <v>2122 d)</v>
      </c>
      <c r="AI95" s="8" t="s">
        <v>1080</v>
      </c>
      <c r="AJ95" s="5">
        <v>2100.0</v>
      </c>
      <c r="AK95" s="5" t="s">
        <v>112</v>
      </c>
      <c r="AL95" s="5">
        <v>2120.0</v>
      </c>
      <c r="AM95" s="5" t="s">
        <v>138</v>
      </c>
      <c r="AN95" s="5">
        <v>2122.0</v>
      </c>
      <c r="AO95" s="5" t="s">
        <v>1064</v>
      </c>
      <c r="AP95" s="5" t="s">
        <v>1080</v>
      </c>
      <c r="AQ95" s="5" t="s">
        <v>139</v>
      </c>
      <c r="AR95" s="5" t="s">
        <v>1083</v>
      </c>
      <c r="AS95" s="5" t="s">
        <v>105</v>
      </c>
      <c r="AT95" s="5" t="s">
        <v>152</v>
      </c>
      <c r="AU95" s="9" t="str">
        <f t="shared" si="16"/>
        <v>2122 d)</v>
      </c>
      <c r="AV95" s="1" t="str">
        <f t="shared" si="17"/>
        <v>#REF!</v>
      </c>
      <c r="AW95" s="1" t="str">
        <f t="shared" si="21"/>
        <v>#REF!</v>
      </c>
    </row>
    <row r="96" ht="15.0" customHeight="1">
      <c r="A96" s="181" t="s">
        <v>48</v>
      </c>
      <c r="B96" s="181" t="s">
        <v>678</v>
      </c>
      <c r="C96" s="5" t="s">
        <v>1084</v>
      </c>
      <c r="D96" s="1" t="s">
        <v>14</v>
      </c>
      <c r="E96" s="189"/>
      <c r="F96" s="189"/>
      <c r="G96" s="189"/>
      <c r="H96" s="197" t="s">
        <v>99</v>
      </c>
      <c r="I96" s="195"/>
      <c r="J96" s="195"/>
      <c r="K96" s="196"/>
      <c r="L96" s="200" t="s">
        <v>1068</v>
      </c>
      <c r="M96" s="1" t="str">
        <f t="shared" si="12"/>
        <v/>
      </c>
      <c r="N96" s="1"/>
      <c r="O96" s="1"/>
      <c r="P96" s="1"/>
      <c r="Q96" s="1" t="str">
        <f t="shared" si="13"/>
        <v>#REF!</v>
      </c>
      <c r="R96" s="1"/>
      <c r="S96" s="1" t="str">
        <f t="shared" si="14"/>
        <v>#REF!</v>
      </c>
      <c r="T96" s="1">
        <v>119.0</v>
      </c>
      <c r="U96" s="5">
        <v>121.0</v>
      </c>
      <c r="V96" s="5" t="s">
        <v>48</v>
      </c>
      <c r="W96" s="5">
        <v>2100.0</v>
      </c>
      <c r="X96" s="5">
        <v>2120.0</v>
      </c>
      <c r="Y96" s="5">
        <v>2122.0</v>
      </c>
      <c r="Z96" s="5" t="s">
        <v>1085</v>
      </c>
      <c r="AA96" s="5" t="s">
        <v>164</v>
      </c>
      <c r="AB96" s="5" t="s">
        <v>1086</v>
      </c>
      <c r="AC96" s="5" t="s">
        <v>14</v>
      </c>
      <c r="AD96" s="5" t="s">
        <v>99</v>
      </c>
      <c r="AE96" s="6"/>
      <c r="AF96" s="5" t="s">
        <v>1087</v>
      </c>
      <c r="AG96" s="7" t="s">
        <v>101</v>
      </c>
      <c r="AH96" s="6" t="str">
        <f t="shared" si="15"/>
        <v>2122 e)</v>
      </c>
      <c r="AI96" s="8" t="s">
        <v>1088</v>
      </c>
      <c r="AJ96" s="5">
        <v>2100.0</v>
      </c>
      <c r="AK96" s="5" t="s">
        <v>112</v>
      </c>
      <c r="AL96" s="5">
        <v>2120.0</v>
      </c>
      <c r="AM96" s="5" t="s">
        <v>138</v>
      </c>
      <c r="AN96" s="5">
        <v>2122.0</v>
      </c>
      <c r="AO96" s="5" t="s">
        <v>1064</v>
      </c>
      <c r="AP96" s="5" t="s">
        <v>1088</v>
      </c>
      <c r="AQ96" s="5" t="s">
        <v>150</v>
      </c>
      <c r="AR96" s="5" t="s">
        <v>1089</v>
      </c>
      <c r="AS96" s="5" t="s">
        <v>105</v>
      </c>
      <c r="AT96" s="5" t="s">
        <v>1090</v>
      </c>
      <c r="AU96" s="9" t="str">
        <f t="shared" si="16"/>
        <v>2122 g)</v>
      </c>
      <c r="AV96" s="1" t="str">
        <f t="shared" si="17"/>
        <v>#REF!</v>
      </c>
      <c r="AW96" s="1" t="str">
        <f t="shared" si="21"/>
        <v>#REF!</v>
      </c>
    </row>
    <row r="97" ht="15.0" customHeight="1">
      <c r="A97" s="181" t="s">
        <v>48</v>
      </c>
      <c r="B97" s="181" t="s">
        <v>678</v>
      </c>
      <c r="C97" s="5" t="s">
        <v>1091</v>
      </c>
      <c r="D97" s="1" t="s">
        <v>14</v>
      </c>
      <c r="E97" s="189"/>
      <c r="F97" s="189"/>
      <c r="G97" s="189"/>
      <c r="H97" s="197" t="s">
        <v>99</v>
      </c>
      <c r="I97" s="195"/>
      <c r="J97" s="195"/>
      <c r="K97" s="196"/>
      <c r="L97" s="200" t="s">
        <v>1068</v>
      </c>
      <c r="M97" s="1" t="str">
        <f t="shared" si="12"/>
        <v/>
      </c>
      <c r="N97" s="1"/>
      <c r="O97" s="1"/>
      <c r="P97" s="1"/>
      <c r="Q97" s="1" t="str">
        <f t="shared" si="13"/>
        <v>#REF!</v>
      </c>
      <c r="R97" s="1"/>
      <c r="S97" s="1" t="str">
        <f t="shared" si="14"/>
        <v>#REF!</v>
      </c>
      <c r="T97" s="1">
        <v>120.0</v>
      </c>
      <c r="U97" s="5">
        <v>122.0</v>
      </c>
      <c r="V97" s="5" t="s">
        <v>48</v>
      </c>
      <c r="W97" s="5">
        <v>2100.0</v>
      </c>
      <c r="X97" s="5">
        <v>2120.0</v>
      </c>
      <c r="Y97" s="5">
        <v>2122.0</v>
      </c>
      <c r="Z97" s="5" t="s">
        <v>1092</v>
      </c>
      <c r="AA97" s="5" t="s">
        <v>1093</v>
      </c>
      <c r="AB97" s="5" t="s">
        <v>1094</v>
      </c>
      <c r="AC97" s="5" t="s">
        <v>14</v>
      </c>
      <c r="AD97" s="5" t="s">
        <v>99</v>
      </c>
      <c r="AE97" s="6"/>
      <c r="AF97" s="5" t="s">
        <v>1095</v>
      </c>
      <c r="AG97" s="7" t="s">
        <v>101</v>
      </c>
      <c r="AH97" s="6" t="str">
        <f t="shared" si="15"/>
        <v>2122 f)</v>
      </c>
      <c r="AI97" s="8" t="s">
        <v>1096</v>
      </c>
      <c r="AJ97" s="5">
        <v>2100.0</v>
      </c>
      <c r="AK97" s="5" t="s">
        <v>112</v>
      </c>
      <c r="AL97" s="5">
        <v>2120.0</v>
      </c>
      <c r="AM97" s="5" t="s">
        <v>138</v>
      </c>
      <c r="AN97" s="5">
        <v>2122.0</v>
      </c>
      <c r="AO97" s="5" t="s">
        <v>1064</v>
      </c>
      <c r="AP97" s="5" t="s">
        <v>1096</v>
      </c>
      <c r="AQ97" s="5" t="s">
        <v>196</v>
      </c>
      <c r="AR97" s="5" t="s">
        <v>1097</v>
      </c>
      <c r="AS97" s="5" t="s">
        <v>105</v>
      </c>
      <c r="AT97" s="5" t="s">
        <v>152</v>
      </c>
      <c r="AU97" s="9" t="str">
        <f t="shared" si="16"/>
        <v>2122 h)</v>
      </c>
      <c r="AV97" s="1" t="str">
        <f t="shared" si="17"/>
        <v>#REF!</v>
      </c>
      <c r="AW97" s="1" t="str">
        <f t="shared" si="21"/>
        <v>#REF!</v>
      </c>
    </row>
    <row r="98" ht="15.0" customHeight="1">
      <c r="A98" s="181" t="s">
        <v>48</v>
      </c>
      <c r="B98" s="181" t="s">
        <v>678</v>
      </c>
      <c r="C98" s="5" t="s">
        <v>1098</v>
      </c>
      <c r="D98" s="1" t="s">
        <v>14</v>
      </c>
      <c r="E98" s="189"/>
      <c r="F98" s="189"/>
      <c r="G98" s="189"/>
      <c r="H98" s="197" t="s">
        <v>99</v>
      </c>
      <c r="I98" s="195"/>
      <c r="J98" s="195"/>
      <c r="K98" s="196"/>
      <c r="L98" s="200" t="s">
        <v>1068</v>
      </c>
      <c r="M98" s="1" t="str">
        <f t="shared" si="12"/>
        <v/>
      </c>
      <c r="N98" s="1"/>
      <c r="O98" s="1"/>
      <c r="P98" s="1"/>
      <c r="Q98" s="1" t="str">
        <f t="shared" si="13"/>
        <v>#REF!</v>
      </c>
      <c r="R98" s="1"/>
      <c r="S98" s="1" t="str">
        <f t="shared" si="14"/>
        <v>#REF!</v>
      </c>
      <c r="T98" s="1">
        <v>121.0</v>
      </c>
      <c r="U98" s="5">
        <v>123.0</v>
      </c>
      <c r="V98" s="5" t="s">
        <v>48</v>
      </c>
      <c r="W98" s="5">
        <v>2100.0</v>
      </c>
      <c r="X98" s="5">
        <v>2120.0</v>
      </c>
      <c r="Y98" s="5">
        <v>2122.0</v>
      </c>
      <c r="Z98" s="5" t="s">
        <v>1099</v>
      </c>
      <c r="AA98" s="5" t="s">
        <v>1100</v>
      </c>
      <c r="AB98" s="5" t="s">
        <v>1101</v>
      </c>
      <c r="AC98" s="5" t="s">
        <v>14</v>
      </c>
      <c r="AD98" s="5" t="s">
        <v>99</v>
      </c>
      <c r="AE98" s="6"/>
      <c r="AF98" s="5" t="s">
        <v>1102</v>
      </c>
      <c r="AG98" s="7" t="s">
        <v>101</v>
      </c>
      <c r="AH98" s="6" t="str">
        <f t="shared" si="15"/>
        <v>2122 g)</v>
      </c>
      <c r="AI98" s="8" t="s">
        <v>1085</v>
      </c>
      <c r="AJ98" s="5">
        <v>2100.0</v>
      </c>
      <c r="AK98" s="5" t="s">
        <v>112</v>
      </c>
      <c r="AL98" s="5">
        <v>2120.0</v>
      </c>
      <c r="AM98" s="5" t="s">
        <v>138</v>
      </c>
      <c r="AN98" s="5">
        <v>2122.0</v>
      </c>
      <c r="AO98" s="5" t="s">
        <v>1064</v>
      </c>
      <c r="AP98" s="5" t="s">
        <v>1085</v>
      </c>
      <c r="AQ98" s="5" t="s">
        <v>169</v>
      </c>
      <c r="AR98" s="5" t="s">
        <v>1103</v>
      </c>
      <c r="AS98" s="5" t="s">
        <v>105</v>
      </c>
      <c r="AT98" s="5" t="s">
        <v>1090</v>
      </c>
      <c r="AU98" s="9" t="str">
        <f t="shared" si="16"/>
        <v>2122 i)</v>
      </c>
      <c r="AV98" s="1" t="str">
        <f t="shared" si="17"/>
        <v>#REF!</v>
      </c>
      <c r="AW98" s="1" t="str">
        <f t="shared" si="21"/>
        <v>#REF!</v>
      </c>
    </row>
    <row r="99" ht="15.0" customHeight="1">
      <c r="A99" s="181" t="s">
        <v>48</v>
      </c>
      <c r="B99" s="181" t="s">
        <v>678</v>
      </c>
      <c r="C99" s="5" t="s">
        <v>1104</v>
      </c>
      <c r="D99" s="1" t="s">
        <v>14</v>
      </c>
      <c r="E99" s="189"/>
      <c r="F99" s="189"/>
      <c r="G99" s="189"/>
      <c r="H99" s="197" t="s">
        <v>99</v>
      </c>
      <c r="I99" s="195"/>
      <c r="J99" s="195"/>
      <c r="K99" s="196"/>
      <c r="L99" s="200" t="s">
        <v>1068</v>
      </c>
      <c r="M99" s="1" t="str">
        <f t="shared" si="12"/>
        <v/>
      </c>
      <c r="N99" s="1"/>
      <c r="O99" s="1"/>
      <c r="P99" s="1"/>
      <c r="Q99" s="1" t="str">
        <f t="shared" si="13"/>
        <v>#REF!</v>
      </c>
      <c r="R99" s="1"/>
      <c r="S99" s="1" t="str">
        <f t="shared" si="14"/>
        <v>#REF!</v>
      </c>
      <c r="T99" s="1">
        <v>122.0</v>
      </c>
      <c r="U99" s="5">
        <v>124.0</v>
      </c>
      <c r="V99" s="5" t="s">
        <v>48</v>
      </c>
      <c r="W99" s="5">
        <v>2100.0</v>
      </c>
      <c r="X99" s="5">
        <v>2120.0</v>
      </c>
      <c r="Y99" s="5">
        <v>2122.0</v>
      </c>
      <c r="Z99" s="5" t="s">
        <v>1105</v>
      </c>
      <c r="AA99" s="5" t="s">
        <v>1106</v>
      </c>
      <c r="AB99" s="5" t="s">
        <v>1107</v>
      </c>
      <c r="AC99" s="5" t="s">
        <v>14</v>
      </c>
      <c r="AD99" s="5" t="s">
        <v>99</v>
      </c>
      <c r="AE99" s="6"/>
      <c r="AF99" s="5" t="s">
        <v>1108</v>
      </c>
      <c r="AG99" s="7" t="s">
        <v>101</v>
      </c>
      <c r="AH99" s="6" t="str">
        <f t="shared" si="15"/>
        <v>2122 h)</v>
      </c>
      <c r="AI99" s="8" t="s">
        <v>1092</v>
      </c>
      <c r="AJ99" s="5">
        <v>2100.0</v>
      </c>
      <c r="AK99" s="5" t="s">
        <v>112</v>
      </c>
      <c r="AL99" s="5">
        <v>2120.0</v>
      </c>
      <c r="AM99" s="5" t="s">
        <v>138</v>
      </c>
      <c r="AN99" s="5">
        <v>2122.0</v>
      </c>
      <c r="AO99" s="5" t="s">
        <v>1064</v>
      </c>
      <c r="AP99" s="5" t="s">
        <v>1092</v>
      </c>
      <c r="AQ99" s="5" t="s">
        <v>1062</v>
      </c>
      <c r="AR99" s="5" t="s">
        <v>1109</v>
      </c>
      <c r="AS99" s="5" t="s">
        <v>105</v>
      </c>
      <c r="AT99" s="5" t="s">
        <v>1090</v>
      </c>
      <c r="AU99" s="9" t="str">
        <f t="shared" si="16"/>
        <v>2122 j)</v>
      </c>
      <c r="AV99" s="1" t="str">
        <f t="shared" si="17"/>
        <v>#REF!</v>
      </c>
      <c r="AW99" s="1" t="str">
        <f t="shared" si="21"/>
        <v>#REF!</v>
      </c>
    </row>
    <row r="100" ht="15.0" customHeight="1">
      <c r="A100" s="181" t="s">
        <v>47</v>
      </c>
      <c r="B100" s="181" t="s">
        <v>678</v>
      </c>
      <c r="C100" s="192" t="s">
        <v>128</v>
      </c>
      <c r="D100" s="193" t="s">
        <v>1110</v>
      </c>
      <c r="E100" s="183">
        <f>COUNTIF(H101:H107,"SIM")</f>
        <v>5</v>
      </c>
      <c r="F100" s="183">
        <f>COUNTA(H101:H107)</f>
        <v>7</v>
      </c>
      <c r="G100" s="184">
        <f>E100/F100</f>
        <v>0.7142857143</v>
      </c>
      <c r="H100" s="201" t="s">
        <v>684</v>
      </c>
      <c r="I100" s="34"/>
      <c r="J100" s="34"/>
      <c r="K100" s="35"/>
      <c r="L100" s="187" t="s">
        <v>2773</v>
      </c>
      <c r="M100" s="1" t="str">
        <f t="shared" si="12"/>
        <v/>
      </c>
      <c r="N100" s="1" t="str">
        <f>AB100</f>
        <v>5123. A organização definiu metas para simplificação do atendimento prestado aos usuários dos serviços públicos digitais</v>
      </c>
      <c r="O100" s="1"/>
      <c r="P100" s="1"/>
      <c r="Q100" s="1" t="str">
        <f t="shared" si="13"/>
        <v>#REF!</v>
      </c>
      <c r="R100" s="1"/>
      <c r="S100" s="1" t="str">
        <f t="shared" si="14"/>
        <v>#REF!</v>
      </c>
      <c r="T100" s="1">
        <v>695.0</v>
      </c>
      <c r="U100" s="5">
        <v>697.0</v>
      </c>
      <c r="V100" s="5" t="s">
        <v>47</v>
      </c>
      <c r="W100" s="5">
        <v>5100.0</v>
      </c>
      <c r="X100" s="5">
        <v>5120.0</v>
      </c>
      <c r="Y100" s="5">
        <v>5123.0</v>
      </c>
      <c r="Z100" s="5" t="s">
        <v>1112</v>
      </c>
      <c r="AA100" s="5" t="s">
        <v>110</v>
      </c>
      <c r="AB100" s="5" t="s">
        <v>1113</v>
      </c>
      <c r="AC100" s="5" t="s">
        <v>135</v>
      </c>
      <c r="AD100" s="5" t="s">
        <v>852</v>
      </c>
      <c r="AE100" s="188">
        <v>0.27</v>
      </c>
      <c r="AF100" s="5" t="s">
        <v>1114</v>
      </c>
      <c r="AG100" s="7" t="s">
        <v>101</v>
      </c>
      <c r="AH100" s="6" t="str">
        <f t="shared" si="15"/>
        <v>2123</v>
      </c>
      <c r="AI100" s="8">
        <v>2123.0</v>
      </c>
      <c r="AJ100" s="5">
        <v>2100.0</v>
      </c>
      <c r="AK100" s="5" t="s">
        <v>112</v>
      </c>
      <c r="AL100" s="5">
        <v>2120.0</v>
      </c>
      <c r="AM100" s="5" t="s">
        <v>138</v>
      </c>
      <c r="AN100" s="5">
        <v>2123.0</v>
      </c>
      <c r="AO100" s="5" t="s">
        <v>128</v>
      </c>
      <c r="AP100" s="5" t="s">
        <v>1115</v>
      </c>
      <c r="AQ100" s="5" t="s">
        <v>110</v>
      </c>
      <c r="AR100" s="5" t="s">
        <v>110</v>
      </c>
      <c r="AS100" s="5" t="s">
        <v>140</v>
      </c>
      <c r="AT100" s="5" t="s">
        <v>110</v>
      </c>
      <c r="AU100" s="9" t="str">
        <f t="shared" si="16"/>
        <v>5123</v>
      </c>
      <c r="AV100" s="1" t="str">
        <f t="shared" si="17"/>
        <v>#REF!</v>
      </c>
      <c r="AW100" s="1" t="str">
        <f>IF(#REF!="ITEM",IF(AQ100="a","ok",
IF(AQ100="b",IF(#REF!="a","ok","x"),
IF(AQ100="c",IF(#REF!="b","ok","x"),
IF(AQ100="d",IF(#REF!="c","ok","x"),
IF(AQ100="e",IF(#REF!="d","ok","x"),
IF(AQ100="f",IF(#REF!="e","ok","x"),
IF(AQ100="g",IF(#REF!="f","ok","x"),
IF(AQ100="h",IF(#REF!="g","ok","x"),
IF(AQ100="i",IF(#REF!="h","ok","x"),
IF(AQ100="j",IF(#REF!="i","ok","x"),
IF(AQ100="K",IF(#REF!="J","ok","x"),
IF(AQ100="L",IF(#REF!="K","ok","x")
)))))))))))),"OK")</f>
        <v>#REF!</v>
      </c>
    </row>
    <row r="101" ht="15.0" customHeight="1">
      <c r="A101" s="181" t="s">
        <v>48</v>
      </c>
      <c r="B101" s="181" t="s">
        <v>678</v>
      </c>
      <c r="C101" s="5" t="s">
        <v>1116</v>
      </c>
      <c r="D101" s="1" t="s">
        <v>21</v>
      </c>
      <c r="E101" s="189"/>
      <c r="F101" s="189"/>
      <c r="G101" s="189"/>
      <c r="H101" s="197" t="s">
        <v>99</v>
      </c>
      <c r="I101" s="195"/>
      <c r="J101" s="195"/>
      <c r="K101" s="196"/>
      <c r="L101" s="200" t="s">
        <v>1117</v>
      </c>
      <c r="M101" s="1" t="str">
        <f t="shared" si="12"/>
        <v/>
      </c>
      <c r="N101" s="1"/>
      <c r="O101" s="1"/>
      <c r="P101" s="1"/>
      <c r="Q101" s="1" t="str">
        <f t="shared" si="13"/>
        <v>#REF!</v>
      </c>
      <c r="R101" s="1"/>
      <c r="S101" s="1" t="str">
        <f t="shared" si="14"/>
        <v>#REF!</v>
      </c>
      <c r="T101" s="1">
        <v>691.0</v>
      </c>
      <c r="U101" s="5">
        <v>693.0</v>
      </c>
      <c r="V101" s="5" t="s">
        <v>48</v>
      </c>
      <c r="W101" s="5">
        <v>5100.0</v>
      </c>
      <c r="X101" s="5">
        <v>5120.0</v>
      </c>
      <c r="Y101" s="5">
        <v>5122.0</v>
      </c>
      <c r="Z101" s="5" t="s">
        <v>1118</v>
      </c>
      <c r="AA101" s="5" t="s">
        <v>243</v>
      </c>
      <c r="AB101" s="5" t="s">
        <v>1119</v>
      </c>
      <c r="AC101" s="5" t="s">
        <v>1120</v>
      </c>
      <c r="AD101" s="5" t="s">
        <v>92</v>
      </c>
      <c r="AE101" s="6"/>
      <c r="AF101" s="5" t="s">
        <v>110</v>
      </c>
      <c r="AG101" s="7" t="s">
        <v>101</v>
      </c>
      <c r="AH101" s="6" t="str">
        <f t="shared" si="15"/>
        <v>2123 a)</v>
      </c>
      <c r="AI101" s="8" t="s">
        <v>1121</v>
      </c>
      <c r="AJ101" s="5">
        <v>2100.0</v>
      </c>
      <c r="AK101" s="5" t="s">
        <v>112</v>
      </c>
      <c r="AL101" s="5">
        <v>2120.0</v>
      </c>
      <c r="AM101" s="5" t="s">
        <v>138</v>
      </c>
      <c r="AN101" s="5">
        <v>2123.0</v>
      </c>
      <c r="AO101" s="5" t="s">
        <v>128</v>
      </c>
      <c r="AP101" s="5" t="s">
        <v>1121</v>
      </c>
      <c r="AQ101" s="5" t="s">
        <v>115</v>
      </c>
      <c r="AR101" s="5" t="s">
        <v>1119</v>
      </c>
      <c r="AS101" s="5" t="s">
        <v>140</v>
      </c>
      <c r="AT101" s="5" t="s">
        <v>141</v>
      </c>
      <c r="AU101" s="9" t="str">
        <f t="shared" si="16"/>
        <v>5122 a)</v>
      </c>
      <c r="AV101" s="1" t="str">
        <f t="shared" si="17"/>
        <v>#REF!</v>
      </c>
      <c r="AW101" s="1" t="str">
        <f t="shared" ref="AW101:AW107" si="22">IF(#REF!="ITEM",IF(AQ101="a","ok",
IF(AQ101="b",IF(AQ100="a","ok","x"),
IF(AQ101="c",IF(AQ100="b","ok","x"),
IF(AQ101="d",IF(AQ100="c","ok","x"),
IF(AQ101="e",IF(AQ100="d","ok","x"),
IF(AQ101="f",IF(AQ100="e","ok","x"),
IF(AQ101="g",IF(AQ100="f","ok","x"),
IF(AQ101="h",IF(AQ100="g","ok","x"),
IF(AQ101="i",IF(AQ100="h","ok","x"),
IF(AQ101="j",IF(AQ100="i","ok","x"),
IF(AQ101="K",IF(AQ100="J","ok","x"),
IF(AQ101="L",IF(AQ100="K","ok","x")
)))))))))))),"OK")</f>
        <v>#REF!</v>
      </c>
    </row>
    <row r="102" ht="15.0" customHeight="1">
      <c r="A102" s="181" t="s">
        <v>48</v>
      </c>
      <c r="B102" s="181" t="s">
        <v>678</v>
      </c>
      <c r="C102" s="5" t="s">
        <v>241</v>
      </c>
      <c r="D102" s="193" t="s">
        <v>1110</v>
      </c>
      <c r="E102" s="189"/>
      <c r="F102" s="189"/>
      <c r="G102" s="189"/>
      <c r="H102" s="197" t="s">
        <v>99</v>
      </c>
      <c r="I102" s="195"/>
      <c r="J102" s="195"/>
      <c r="K102" s="196"/>
      <c r="L102" s="187" t="s">
        <v>2774</v>
      </c>
      <c r="M102" s="1" t="str">
        <f t="shared" si="12"/>
        <v/>
      </c>
      <c r="N102" s="1"/>
      <c r="O102" s="1"/>
      <c r="P102" s="1"/>
      <c r="Q102" s="1" t="str">
        <f t="shared" si="13"/>
        <v>#REF!</v>
      </c>
      <c r="R102" s="1"/>
      <c r="S102" s="1" t="str">
        <f t="shared" si="14"/>
        <v>#REF!</v>
      </c>
      <c r="T102" s="1">
        <v>696.0</v>
      </c>
      <c r="U102" s="5">
        <v>698.0</v>
      </c>
      <c r="V102" s="5" t="s">
        <v>48</v>
      </c>
      <c r="W102" s="5">
        <v>5100.0</v>
      </c>
      <c r="X102" s="5">
        <v>5120.0</v>
      </c>
      <c r="Y102" s="5">
        <v>5123.0</v>
      </c>
      <c r="Z102" s="5" t="s">
        <v>242</v>
      </c>
      <c r="AA102" s="5" t="s">
        <v>243</v>
      </c>
      <c r="AB102" s="5" t="s">
        <v>244</v>
      </c>
      <c r="AC102" s="5" t="s">
        <v>135</v>
      </c>
      <c r="AD102" s="5" t="s">
        <v>92</v>
      </c>
      <c r="AE102" s="6"/>
      <c r="AF102" s="5" t="s">
        <v>245</v>
      </c>
      <c r="AG102" s="7" t="s">
        <v>101</v>
      </c>
      <c r="AH102" s="6" t="str">
        <f t="shared" si="15"/>
        <v>2123 b)</v>
      </c>
      <c r="AI102" s="8" t="s">
        <v>246</v>
      </c>
      <c r="AJ102" s="5">
        <v>2100.0</v>
      </c>
      <c r="AK102" s="5" t="s">
        <v>112</v>
      </c>
      <c r="AL102" s="5">
        <v>2120.0</v>
      </c>
      <c r="AM102" s="5" t="s">
        <v>138</v>
      </c>
      <c r="AN102" s="5">
        <v>2123.0</v>
      </c>
      <c r="AO102" s="5" t="s">
        <v>128</v>
      </c>
      <c r="AP102" s="5" t="s">
        <v>246</v>
      </c>
      <c r="AQ102" s="5" t="s">
        <v>121</v>
      </c>
      <c r="AR102" s="5" t="s">
        <v>247</v>
      </c>
      <c r="AS102" s="5" t="s">
        <v>140</v>
      </c>
      <c r="AT102" s="5" t="s">
        <v>189</v>
      </c>
      <c r="AU102" s="9" t="str">
        <f t="shared" si="16"/>
        <v>5123 a)</v>
      </c>
      <c r="AV102" s="1" t="str">
        <f t="shared" si="17"/>
        <v>#REF!</v>
      </c>
      <c r="AW102" s="1" t="str">
        <f t="shared" si="22"/>
        <v>#REF!</v>
      </c>
    </row>
    <row r="103" ht="15.0" customHeight="1">
      <c r="A103" s="181" t="s">
        <v>48</v>
      </c>
      <c r="B103" s="181" t="s">
        <v>678</v>
      </c>
      <c r="C103" s="5" t="s">
        <v>1123</v>
      </c>
      <c r="D103" s="1" t="s">
        <v>135</v>
      </c>
      <c r="E103" s="189"/>
      <c r="F103" s="189"/>
      <c r="G103" s="189"/>
      <c r="H103" s="197" t="s">
        <v>99</v>
      </c>
      <c r="I103" s="195"/>
      <c r="J103" s="195"/>
      <c r="K103" s="196"/>
      <c r="L103" s="200" t="s">
        <v>2775</v>
      </c>
      <c r="M103" s="1" t="str">
        <f t="shared" si="12"/>
        <v/>
      </c>
      <c r="N103" s="1"/>
      <c r="O103" s="1"/>
      <c r="P103" s="1"/>
      <c r="Q103" s="1" t="str">
        <f t="shared" si="13"/>
        <v>#REF!</v>
      </c>
      <c r="R103" s="1"/>
      <c r="S103" s="1" t="str">
        <f t="shared" si="14"/>
        <v>#REF!</v>
      </c>
      <c r="T103" s="1">
        <v>698.0</v>
      </c>
      <c r="U103" s="5">
        <v>700.0</v>
      </c>
      <c r="V103" s="5" t="s">
        <v>48</v>
      </c>
      <c r="W103" s="5">
        <v>5100.0</v>
      </c>
      <c r="X103" s="5">
        <v>5120.0</v>
      </c>
      <c r="Y103" s="5">
        <v>5123.0</v>
      </c>
      <c r="Z103" s="5" t="s">
        <v>1125</v>
      </c>
      <c r="AA103" s="5" t="s">
        <v>97</v>
      </c>
      <c r="AB103" s="5" t="s">
        <v>1126</v>
      </c>
      <c r="AC103" s="5" t="s">
        <v>135</v>
      </c>
      <c r="AD103" s="5" t="s">
        <v>99</v>
      </c>
      <c r="AE103" s="6"/>
      <c r="AF103" s="5" t="s">
        <v>1127</v>
      </c>
      <c r="AG103" s="7" t="s">
        <v>101</v>
      </c>
      <c r="AH103" s="6" t="str">
        <f t="shared" si="15"/>
        <v>2123 c)</v>
      </c>
      <c r="AI103" s="8" t="s">
        <v>1128</v>
      </c>
      <c r="AJ103" s="5">
        <v>2100.0</v>
      </c>
      <c r="AK103" s="5" t="s">
        <v>112</v>
      </c>
      <c r="AL103" s="5">
        <v>2120.0</v>
      </c>
      <c r="AM103" s="5" t="s">
        <v>138</v>
      </c>
      <c r="AN103" s="5">
        <v>2123.0</v>
      </c>
      <c r="AO103" s="5" t="s">
        <v>128</v>
      </c>
      <c r="AP103" s="5" t="s">
        <v>1128</v>
      </c>
      <c r="AQ103" s="5" t="s">
        <v>104</v>
      </c>
      <c r="AR103" s="5" t="s">
        <v>1129</v>
      </c>
      <c r="AS103" s="5" t="s">
        <v>140</v>
      </c>
      <c r="AT103" s="5" t="s">
        <v>141</v>
      </c>
      <c r="AU103" s="9" t="str">
        <f t="shared" si="16"/>
        <v>5123 c)</v>
      </c>
      <c r="AV103" s="1" t="str">
        <f t="shared" si="17"/>
        <v>#REF!</v>
      </c>
      <c r="AW103" s="1" t="str">
        <f t="shared" si="22"/>
        <v>#REF!</v>
      </c>
    </row>
    <row r="104" ht="15.0" customHeight="1">
      <c r="A104" s="181" t="s">
        <v>48</v>
      </c>
      <c r="B104" s="181" t="s">
        <v>678</v>
      </c>
      <c r="C104" s="5" t="s">
        <v>129</v>
      </c>
      <c r="D104" s="1" t="s">
        <v>135</v>
      </c>
      <c r="E104" s="189"/>
      <c r="F104" s="189"/>
      <c r="G104" s="189"/>
      <c r="H104" s="197" t="s">
        <v>92</v>
      </c>
      <c r="I104" s="195"/>
      <c r="J104" s="195"/>
      <c r="K104" s="196"/>
      <c r="L104" s="200" t="s">
        <v>2776</v>
      </c>
      <c r="M104" s="1" t="str">
        <f t="shared" si="12"/>
        <v/>
      </c>
      <c r="N104" s="1"/>
      <c r="O104" s="1"/>
      <c r="P104" s="1"/>
      <c r="Q104" s="1" t="str">
        <f t="shared" si="13"/>
        <v>#REF!</v>
      </c>
      <c r="R104" s="1"/>
      <c r="S104" s="1" t="str">
        <f t="shared" si="14"/>
        <v>#REF!</v>
      </c>
      <c r="T104" s="1">
        <v>699.0</v>
      </c>
      <c r="U104" s="5">
        <v>701.0</v>
      </c>
      <c r="V104" s="5" t="s">
        <v>48</v>
      </c>
      <c r="W104" s="5">
        <v>5100.0</v>
      </c>
      <c r="X104" s="5">
        <v>5120.0</v>
      </c>
      <c r="Y104" s="5">
        <v>5123.0</v>
      </c>
      <c r="Z104" s="5" t="s">
        <v>132</v>
      </c>
      <c r="AA104" s="5" t="s">
        <v>133</v>
      </c>
      <c r="AB104" s="5" t="s">
        <v>134</v>
      </c>
      <c r="AC104" s="5" t="s">
        <v>135</v>
      </c>
      <c r="AD104" s="5" t="s">
        <v>99</v>
      </c>
      <c r="AE104" s="6"/>
      <c r="AF104" s="5" t="s">
        <v>136</v>
      </c>
      <c r="AG104" s="7" t="s">
        <v>101</v>
      </c>
      <c r="AH104" s="6" t="str">
        <f t="shared" si="15"/>
        <v>2123 d)</v>
      </c>
      <c r="AI104" s="8" t="s">
        <v>137</v>
      </c>
      <c r="AJ104" s="5">
        <v>2100.0</v>
      </c>
      <c r="AK104" s="5" t="s">
        <v>112</v>
      </c>
      <c r="AL104" s="5">
        <v>2120.0</v>
      </c>
      <c r="AM104" s="5" t="s">
        <v>138</v>
      </c>
      <c r="AN104" s="5">
        <v>2123.0</v>
      </c>
      <c r="AO104" s="5" t="s">
        <v>128</v>
      </c>
      <c r="AP104" s="5" t="s">
        <v>137</v>
      </c>
      <c r="AQ104" s="5" t="s">
        <v>139</v>
      </c>
      <c r="AR104" s="5" t="s">
        <v>134</v>
      </c>
      <c r="AS104" s="5" t="s">
        <v>140</v>
      </c>
      <c r="AT104" s="5" t="s">
        <v>141</v>
      </c>
      <c r="AU104" s="9" t="str">
        <f t="shared" si="16"/>
        <v>5123 d)</v>
      </c>
      <c r="AV104" s="1" t="str">
        <f t="shared" si="17"/>
        <v>#REF!</v>
      </c>
      <c r="AW104" s="1" t="str">
        <f t="shared" si="22"/>
        <v>#REF!</v>
      </c>
    </row>
    <row r="105" ht="15.0" customHeight="1">
      <c r="A105" s="181" t="s">
        <v>48</v>
      </c>
      <c r="B105" s="181" t="s">
        <v>678</v>
      </c>
      <c r="C105" s="5" t="s">
        <v>142</v>
      </c>
      <c r="D105" s="1" t="s">
        <v>135</v>
      </c>
      <c r="E105" s="189"/>
      <c r="F105" s="189"/>
      <c r="G105" s="189"/>
      <c r="H105" s="197" t="s">
        <v>99</v>
      </c>
      <c r="I105" s="195"/>
      <c r="J105" s="195"/>
      <c r="K105" s="196"/>
      <c r="L105" s="200" t="s">
        <v>2775</v>
      </c>
      <c r="M105" s="1" t="str">
        <f t="shared" si="12"/>
        <v/>
      </c>
      <c r="N105" s="1"/>
      <c r="O105" s="1"/>
      <c r="P105" s="1"/>
      <c r="Q105" s="1" t="str">
        <f t="shared" si="13"/>
        <v>#REF!</v>
      </c>
      <c r="R105" s="1"/>
      <c r="S105" s="1" t="str">
        <f t="shared" si="14"/>
        <v>#REF!</v>
      </c>
      <c r="T105" s="1">
        <v>700.0</v>
      </c>
      <c r="U105" s="5">
        <v>702.0</v>
      </c>
      <c r="V105" s="5" t="s">
        <v>48</v>
      </c>
      <c r="W105" s="5">
        <v>5100.0</v>
      </c>
      <c r="X105" s="5">
        <v>5120.0</v>
      </c>
      <c r="Y105" s="5">
        <v>5123.0</v>
      </c>
      <c r="Z105" s="5" t="s">
        <v>145</v>
      </c>
      <c r="AA105" s="5" t="s">
        <v>146</v>
      </c>
      <c r="AB105" s="5" t="s">
        <v>147</v>
      </c>
      <c r="AC105" s="5" t="s">
        <v>135</v>
      </c>
      <c r="AD105" s="5" t="s">
        <v>92</v>
      </c>
      <c r="AE105" s="6"/>
      <c r="AF105" s="5" t="s">
        <v>148</v>
      </c>
      <c r="AG105" s="7" t="s">
        <v>101</v>
      </c>
      <c r="AH105" s="6" t="str">
        <f t="shared" si="15"/>
        <v>2123 e)</v>
      </c>
      <c r="AI105" s="8" t="s">
        <v>149</v>
      </c>
      <c r="AJ105" s="5">
        <v>2100.0</v>
      </c>
      <c r="AK105" s="5" t="s">
        <v>112</v>
      </c>
      <c r="AL105" s="5">
        <v>2120.0</v>
      </c>
      <c r="AM105" s="5" t="s">
        <v>138</v>
      </c>
      <c r="AN105" s="5">
        <v>2123.0</v>
      </c>
      <c r="AO105" s="5" t="s">
        <v>128</v>
      </c>
      <c r="AP105" s="5" t="s">
        <v>149</v>
      </c>
      <c r="AQ105" s="5" t="s">
        <v>150</v>
      </c>
      <c r="AR105" s="5" t="s">
        <v>151</v>
      </c>
      <c r="AS105" s="5" t="s">
        <v>140</v>
      </c>
      <c r="AT105" s="5" t="s">
        <v>152</v>
      </c>
      <c r="AU105" s="9" t="str">
        <f t="shared" si="16"/>
        <v>5123 e)</v>
      </c>
      <c r="AV105" s="1" t="str">
        <f t="shared" si="17"/>
        <v>#REF!</v>
      </c>
      <c r="AW105" s="1" t="str">
        <f t="shared" si="22"/>
        <v>#REF!</v>
      </c>
    </row>
    <row r="106" ht="15.0" customHeight="1">
      <c r="A106" s="181" t="s">
        <v>48</v>
      </c>
      <c r="B106" s="181" t="s">
        <v>678</v>
      </c>
      <c r="C106" s="5" t="s">
        <v>1132</v>
      </c>
      <c r="D106" s="1" t="s">
        <v>683</v>
      </c>
      <c r="E106" s="194"/>
      <c r="F106" s="194"/>
      <c r="G106" s="194"/>
      <c r="H106" s="194" t="s">
        <v>99</v>
      </c>
      <c r="I106" s="195"/>
      <c r="J106" s="195"/>
      <c r="K106" s="196"/>
      <c r="L106" s="187" t="s">
        <v>2777</v>
      </c>
      <c r="M106" s="1" t="str">
        <f t="shared" si="12"/>
        <v/>
      </c>
      <c r="N106" s="1"/>
      <c r="O106" s="1"/>
      <c r="P106" s="1"/>
      <c r="Q106" s="1" t="str">
        <f t="shared" si="13"/>
        <v>#REF!</v>
      </c>
      <c r="R106" s="1"/>
      <c r="S106" s="1" t="str">
        <f t="shared" si="14"/>
        <v>#REF!</v>
      </c>
      <c r="T106" s="1">
        <v>701.0</v>
      </c>
      <c r="U106" s="5">
        <v>703.0</v>
      </c>
      <c r="V106" s="5" t="s">
        <v>48</v>
      </c>
      <c r="W106" s="5">
        <v>5100.0</v>
      </c>
      <c r="X106" s="5">
        <v>5120.0</v>
      </c>
      <c r="Y106" s="5">
        <v>5123.0</v>
      </c>
      <c r="Z106" s="5" t="s">
        <v>249</v>
      </c>
      <c r="AA106" s="5" t="s">
        <v>250</v>
      </c>
      <c r="AB106" s="5" t="s">
        <v>251</v>
      </c>
      <c r="AC106" s="5" t="s">
        <v>135</v>
      </c>
      <c r="AD106" s="5" t="s">
        <v>92</v>
      </c>
      <c r="AE106" s="6"/>
      <c r="AF106" s="5" t="s">
        <v>110</v>
      </c>
      <c r="AG106" s="7" t="s">
        <v>101</v>
      </c>
      <c r="AH106" s="6" t="str">
        <f t="shared" si="15"/>
        <v>2123 f)</v>
      </c>
      <c r="AI106" s="8" t="s">
        <v>252</v>
      </c>
      <c r="AJ106" s="5">
        <v>2100.0</v>
      </c>
      <c r="AK106" s="5" t="s">
        <v>112</v>
      </c>
      <c r="AL106" s="5">
        <v>2120.0</v>
      </c>
      <c r="AM106" s="5" t="s">
        <v>138</v>
      </c>
      <c r="AN106" s="5">
        <v>2123.0</v>
      </c>
      <c r="AO106" s="5" t="s">
        <v>128</v>
      </c>
      <c r="AP106" s="5" t="s">
        <v>252</v>
      </c>
      <c r="AQ106" s="5" t="s">
        <v>196</v>
      </c>
      <c r="AR106" s="5" t="s">
        <v>251</v>
      </c>
      <c r="AS106" s="5" t="s">
        <v>140</v>
      </c>
      <c r="AT106" s="5" t="s">
        <v>141</v>
      </c>
      <c r="AU106" s="9" t="str">
        <f t="shared" si="16"/>
        <v>5123 f)</v>
      </c>
      <c r="AV106" s="1" t="str">
        <f t="shared" si="17"/>
        <v>#REF!</v>
      </c>
      <c r="AW106" s="1" t="str">
        <f t="shared" si="22"/>
        <v>#REF!</v>
      </c>
    </row>
    <row r="107" ht="15.0" customHeight="1">
      <c r="A107" s="181" t="s">
        <v>48</v>
      </c>
      <c r="B107" s="181" t="s">
        <v>678</v>
      </c>
      <c r="C107" s="5" t="s">
        <v>248</v>
      </c>
      <c r="D107" s="193" t="s">
        <v>1110</v>
      </c>
      <c r="E107" s="194"/>
      <c r="F107" s="194"/>
      <c r="G107" s="194"/>
      <c r="H107" s="197" t="s">
        <v>92</v>
      </c>
      <c r="I107" s="195"/>
      <c r="J107" s="195"/>
      <c r="K107" s="196"/>
      <c r="L107" s="200" t="s">
        <v>2778</v>
      </c>
      <c r="M107" s="1" t="str">
        <f t="shared" si="12"/>
        <v/>
      </c>
      <c r="N107" s="1"/>
      <c r="O107" s="1"/>
      <c r="P107" s="1"/>
      <c r="Q107" s="1" t="str">
        <f t="shared" si="13"/>
        <v>#REF!</v>
      </c>
      <c r="R107" s="1"/>
      <c r="S107" s="1" t="str">
        <f t="shared" si="14"/>
        <v>#REF!</v>
      </c>
      <c r="T107" s="1">
        <v>701.0</v>
      </c>
      <c r="U107" s="5">
        <v>703.0</v>
      </c>
      <c r="V107" s="5" t="s">
        <v>48</v>
      </c>
      <c r="W107" s="5">
        <v>5100.0</v>
      </c>
      <c r="X107" s="5">
        <v>5120.0</v>
      </c>
      <c r="Y107" s="5">
        <v>5123.0</v>
      </c>
      <c r="Z107" s="5" t="s">
        <v>249</v>
      </c>
      <c r="AA107" s="5" t="s">
        <v>250</v>
      </c>
      <c r="AB107" s="5" t="s">
        <v>251</v>
      </c>
      <c r="AC107" s="5" t="s">
        <v>135</v>
      </c>
      <c r="AD107" s="5" t="s">
        <v>92</v>
      </c>
      <c r="AE107" s="6"/>
      <c r="AF107" s="5" t="s">
        <v>110</v>
      </c>
      <c r="AG107" s="7" t="s">
        <v>101</v>
      </c>
      <c r="AH107" s="6" t="str">
        <f t="shared" si="15"/>
        <v>2123 f)</v>
      </c>
      <c r="AI107" s="8" t="s">
        <v>252</v>
      </c>
      <c r="AJ107" s="5">
        <v>2100.0</v>
      </c>
      <c r="AK107" s="5" t="s">
        <v>112</v>
      </c>
      <c r="AL107" s="5">
        <v>2120.0</v>
      </c>
      <c r="AM107" s="5" t="s">
        <v>138</v>
      </c>
      <c r="AN107" s="5">
        <v>2123.0</v>
      </c>
      <c r="AO107" s="5" t="s">
        <v>128</v>
      </c>
      <c r="AP107" s="5" t="s">
        <v>252</v>
      </c>
      <c r="AQ107" s="5" t="s">
        <v>196</v>
      </c>
      <c r="AR107" s="5" t="s">
        <v>251</v>
      </c>
      <c r="AS107" s="5" t="s">
        <v>140</v>
      </c>
      <c r="AT107" s="5" t="s">
        <v>141</v>
      </c>
      <c r="AU107" s="9" t="str">
        <f t="shared" si="16"/>
        <v>5123 f)</v>
      </c>
      <c r="AV107" s="1" t="str">
        <f t="shared" si="17"/>
        <v>#REF!</v>
      </c>
      <c r="AW107" s="1" t="str">
        <f t="shared" si="22"/>
        <v>#REF!</v>
      </c>
    </row>
    <row r="108" ht="15.0" customHeight="1">
      <c r="A108" s="181" t="s">
        <v>679</v>
      </c>
      <c r="B108" s="181" t="s">
        <v>678</v>
      </c>
      <c r="C108" s="181" t="s">
        <v>563</v>
      </c>
      <c r="D108" s="1"/>
      <c r="E108" s="1"/>
      <c r="F108" s="1"/>
      <c r="G108" s="1"/>
      <c r="H108" s="5"/>
      <c r="I108" s="2"/>
      <c r="J108" s="2"/>
      <c r="K108" s="3"/>
      <c r="L108" s="5"/>
      <c r="M108" s="1" t="str">
        <f t="shared" si="12"/>
        <v/>
      </c>
      <c r="N108" s="1"/>
      <c r="O108" s="1"/>
      <c r="P108" s="1"/>
      <c r="Q108" s="1" t="str">
        <f t="shared" si="13"/>
        <v>#REF!</v>
      </c>
      <c r="R108" s="1"/>
      <c r="S108" s="1" t="str">
        <f t="shared" si="14"/>
        <v>#REF!</v>
      </c>
      <c r="T108" s="1"/>
      <c r="U108" s="203">
        <v>8888.0</v>
      </c>
      <c r="V108" s="203" t="s">
        <v>47</v>
      </c>
      <c r="W108" s="6"/>
      <c r="X108" s="6"/>
      <c r="Y108" s="6"/>
      <c r="Z108" s="5">
        <v>2130.0</v>
      </c>
      <c r="AA108" s="5" t="s">
        <v>110</v>
      </c>
      <c r="AB108" s="5" t="s">
        <v>563</v>
      </c>
      <c r="AC108" s="5" t="s">
        <v>110</v>
      </c>
      <c r="AD108" s="5" t="s">
        <v>110</v>
      </c>
      <c r="AE108" s="6"/>
      <c r="AF108" s="5" t="s">
        <v>110</v>
      </c>
      <c r="AG108" s="7" t="s">
        <v>101</v>
      </c>
      <c r="AH108" s="6" t="str">
        <f t="shared" si="15"/>
        <v>2130</v>
      </c>
      <c r="AI108" s="203">
        <v>2130.0</v>
      </c>
      <c r="AJ108" s="5">
        <v>2100.0</v>
      </c>
      <c r="AK108" s="5" t="s">
        <v>112</v>
      </c>
      <c r="AL108" s="203">
        <v>2130.0</v>
      </c>
      <c r="AM108" s="5" t="s">
        <v>563</v>
      </c>
      <c r="AN108" s="5"/>
      <c r="AO108" s="5" t="s">
        <v>110</v>
      </c>
      <c r="AP108" s="5" t="s">
        <v>110</v>
      </c>
      <c r="AQ108" s="5" t="s">
        <v>110</v>
      </c>
      <c r="AR108" s="5" t="s">
        <v>110</v>
      </c>
      <c r="AS108" s="5" t="s">
        <v>110</v>
      </c>
      <c r="AT108" s="5" t="s">
        <v>110</v>
      </c>
      <c r="AU108" s="9">
        <f t="shared" si="16"/>
        <v>2130</v>
      </c>
      <c r="AV108" s="1" t="str">
        <f t="shared" si="17"/>
        <v>#REF!</v>
      </c>
      <c r="AW108" s="1" t="str">
        <f>IF(#REF!="ITEM",IF(AQ108="a","ok",
IF(AQ108="b",IF(AQ106="a","ok","x"),
IF(AQ108="c",IF(AQ106="b","ok","x"),
IF(AQ108="d",IF(AQ106="c","ok","x"),
IF(AQ108="e",IF(AQ106="d","ok","x"),
IF(AQ108="f",IF(AQ106="e","ok","x"),
IF(AQ108="g",IF(AQ106="f","ok","x"),
IF(AQ108="h",IF(AQ106="g","ok","x"),
IF(AQ108="i",IF(AQ106="h","ok","x"),
IF(AQ108="j",IF(AQ106="i","ok","x"),
IF(AQ108="K",IF(AQ106="J","ok","x"),
IF(AQ108="L",IF(AQ106="K","ok","x")
)))))))))))),"OK")</f>
        <v>#REF!</v>
      </c>
    </row>
    <row r="109" ht="15.0" customHeight="1">
      <c r="A109" s="181" t="s">
        <v>47</v>
      </c>
      <c r="B109" s="181" t="s">
        <v>678</v>
      </c>
      <c r="C109" s="192" t="s">
        <v>1136</v>
      </c>
      <c r="D109" s="23" t="s">
        <v>1018</v>
      </c>
      <c r="E109" s="183">
        <f>COUNTIF(H110:H113,"SIM")</f>
        <v>4</v>
      </c>
      <c r="F109" s="183">
        <f>COUNTA(H110:H113)</f>
        <v>4</v>
      </c>
      <c r="G109" s="184">
        <f>E109/F109</f>
        <v>1</v>
      </c>
      <c r="H109" s="201" t="s">
        <v>684</v>
      </c>
      <c r="I109" s="34"/>
      <c r="J109" s="34"/>
      <c r="K109" s="35"/>
      <c r="L109" s="200" t="s">
        <v>1137</v>
      </c>
      <c r="M109" s="203" t="str">
        <f t="shared" si="12"/>
        <v/>
      </c>
      <c r="N109" s="203"/>
      <c r="O109" s="203"/>
      <c r="P109" s="203"/>
      <c r="Q109" s="203" t="str">
        <f t="shared" si="13"/>
        <v>#REF!</v>
      </c>
      <c r="R109" s="203"/>
      <c r="S109" s="203" t="str">
        <f t="shared" si="14"/>
        <v>#REF!</v>
      </c>
      <c r="T109" s="203">
        <v>765.0</v>
      </c>
      <c r="U109" s="203">
        <v>8888.0</v>
      </c>
      <c r="V109" s="203" t="s">
        <v>47</v>
      </c>
      <c r="W109" s="203" t="s">
        <v>110</v>
      </c>
      <c r="X109" s="203" t="s">
        <v>110</v>
      </c>
      <c r="Y109" s="203" t="s">
        <v>110</v>
      </c>
      <c r="Z109" s="203" t="s">
        <v>110</v>
      </c>
      <c r="AA109" s="203" t="s">
        <v>110</v>
      </c>
      <c r="AB109" s="203" t="s">
        <v>110</v>
      </c>
      <c r="AC109" s="203" t="s">
        <v>110</v>
      </c>
      <c r="AD109" s="203" t="s">
        <v>110</v>
      </c>
      <c r="AE109" s="203" t="s">
        <v>110</v>
      </c>
      <c r="AF109" s="203" t="s">
        <v>110</v>
      </c>
      <c r="AG109" s="203" t="s">
        <v>101</v>
      </c>
      <c r="AH109" s="204" t="str">
        <f t="shared" si="15"/>
        <v>2131</v>
      </c>
      <c r="AI109" s="205">
        <v>2131.0</v>
      </c>
      <c r="AJ109" s="203">
        <v>2100.0</v>
      </c>
      <c r="AK109" s="203" t="s">
        <v>112</v>
      </c>
      <c r="AL109" s="203">
        <v>2130.0</v>
      </c>
      <c r="AM109" s="203" t="s">
        <v>563</v>
      </c>
      <c r="AN109" s="203">
        <v>2131.0</v>
      </c>
      <c r="AO109" s="203" t="s">
        <v>1136</v>
      </c>
      <c r="AP109" s="203">
        <v>2131.0</v>
      </c>
      <c r="AQ109" s="203" t="s">
        <v>110</v>
      </c>
      <c r="AR109" s="203"/>
      <c r="AS109" s="203" t="s">
        <v>117</v>
      </c>
      <c r="AT109" s="203" t="s">
        <v>110</v>
      </c>
      <c r="AU109" s="204" t="str">
        <f t="shared" si="16"/>
        <v/>
      </c>
      <c r="AV109" s="203" t="str">
        <f t="shared" si="17"/>
        <v>#REF!</v>
      </c>
      <c r="AW109" s="203" t="str">
        <f>IF(#REF!="ITEM",IF(AQ109="a","ok",
IF(AQ109="b",IF(AQ106="a","ok","x"),
IF(AQ109="c",IF(AQ106="b","ok","x"),
IF(AQ109="d",IF(AQ106="c","ok","x"),
IF(AQ109="e",IF(AQ106="d","ok","x"),
IF(AQ109="f",IF(AQ106="e","ok","x"),
IF(AQ109="g",IF(AQ106="f","ok","x"),
IF(AQ109="h",IF(AQ106="g","ok","x"),
IF(AQ109="i",IF(AQ106="h","ok","x"),
IF(AQ109="j",IF(AQ106="i","ok","x"),
IF(AQ109="K",IF(AQ106="J","ok","x"),
IF(AQ109="L",IF(AQ106="K","ok","x")
)))))))))))),"OK")</f>
        <v>#REF!</v>
      </c>
    </row>
    <row r="110" ht="15.0" customHeight="1">
      <c r="A110" s="181" t="s">
        <v>48</v>
      </c>
      <c r="B110" s="181" t="s">
        <v>678</v>
      </c>
      <c r="C110" s="5" t="s">
        <v>1138</v>
      </c>
      <c r="D110" s="5" t="s">
        <v>14</v>
      </c>
      <c r="E110" s="194"/>
      <c r="F110" s="194"/>
      <c r="G110" s="194"/>
      <c r="H110" s="197" t="s">
        <v>99</v>
      </c>
      <c r="I110" s="195"/>
      <c r="J110" s="195"/>
      <c r="K110" s="196"/>
      <c r="L110" s="200" t="s">
        <v>1139</v>
      </c>
      <c r="M110" s="1" t="str">
        <f t="shared" si="12"/>
        <v/>
      </c>
      <c r="N110" s="1"/>
      <c r="O110" s="1"/>
      <c r="P110" s="1"/>
      <c r="Q110" s="1" t="str">
        <f t="shared" si="13"/>
        <v>#REF!</v>
      </c>
      <c r="R110" s="1"/>
      <c r="S110" s="1" t="str">
        <f t="shared" si="14"/>
        <v>#REF!</v>
      </c>
      <c r="T110" s="1">
        <v>131.0</v>
      </c>
      <c r="U110" s="5">
        <v>133.0</v>
      </c>
      <c r="V110" s="5" t="s">
        <v>48</v>
      </c>
      <c r="W110" s="5">
        <v>2100.0</v>
      </c>
      <c r="X110" s="5">
        <v>2130.0</v>
      </c>
      <c r="Y110" s="5">
        <v>2131.0</v>
      </c>
      <c r="Z110" s="5" t="s">
        <v>1140</v>
      </c>
      <c r="AA110" s="5" t="s">
        <v>243</v>
      </c>
      <c r="AB110" s="5" t="s">
        <v>1141</v>
      </c>
      <c r="AC110" s="5" t="s">
        <v>1142</v>
      </c>
      <c r="AD110" s="5" t="s">
        <v>99</v>
      </c>
      <c r="AE110" s="6"/>
      <c r="AF110" s="5" t="s">
        <v>1143</v>
      </c>
      <c r="AG110" s="7" t="s">
        <v>101</v>
      </c>
      <c r="AH110" s="6" t="str">
        <f t="shared" si="15"/>
        <v>2131 a)</v>
      </c>
      <c r="AI110" s="8" t="s">
        <v>1140</v>
      </c>
      <c r="AJ110" s="5">
        <v>2100.0</v>
      </c>
      <c r="AK110" s="5" t="s">
        <v>112</v>
      </c>
      <c r="AL110" s="5">
        <v>2130.0</v>
      </c>
      <c r="AM110" s="5" t="s">
        <v>563</v>
      </c>
      <c r="AN110" s="5">
        <v>2131.0</v>
      </c>
      <c r="AO110" s="5" t="s">
        <v>1136</v>
      </c>
      <c r="AP110" s="5" t="s">
        <v>1140</v>
      </c>
      <c r="AQ110" s="5" t="s">
        <v>115</v>
      </c>
      <c r="AR110" s="5" t="s">
        <v>1141</v>
      </c>
      <c r="AS110" s="5" t="s">
        <v>105</v>
      </c>
      <c r="AT110" s="5" t="s">
        <v>106</v>
      </c>
      <c r="AU110" s="9" t="str">
        <f t="shared" si="16"/>
        <v>2131 a)</v>
      </c>
      <c r="AV110" s="1" t="str">
        <f t="shared" si="17"/>
        <v>#REF!</v>
      </c>
      <c r="AW110" s="1" t="str">
        <f t="shared" ref="AW110:AW121" si="23">IF(#REF!="ITEM",IF(AQ110="a","ok",
IF(AQ110="b",IF(AQ109="a","ok","x"),
IF(AQ110="c",IF(AQ109="b","ok","x"),
IF(AQ110="d",IF(AQ109="c","ok","x"),
IF(AQ110="e",IF(AQ109="d","ok","x"),
IF(AQ110="f",IF(AQ109="e","ok","x"),
IF(AQ110="g",IF(AQ109="f","ok","x"),
IF(AQ110="h",IF(AQ109="g","ok","x"),
IF(AQ110="i",IF(AQ109="h","ok","x"),
IF(AQ110="j",IF(AQ109="i","ok","x"),
IF(AQ110="K",IF(AQ109="J","ok","x"),
IF(AQ110="L",IF(AQ109="K","ok","x")
)))))))))))),"OK")</f>
        <v>#REF!</v>
      </c>
    </row>
    <row r="111" ht="15.0" customHeight="1">
      <c r="A111" s="181" t="s">
        <v>48</v>
      </c>
      <c r="B111" s="181" t="s">
        <v>678</v>
      </c>
      <c r="C111" s="5" t="s">
        <v>1144</v>
      </c>
      <c r="D111" s="5" t="s">
        <v>14</v>
      </c>
      <c r="E111" s="194"/>
      <c r="F111" s="194"/>
      <c r="G111" s="194"/>
      <c r="H111" s="197" t="s">
        <v>99</v>
      </c>
      <c r="I111" s="195"/>
      <c r="J111" s="195"/>
      <c r="K111" s="196"/>
      <c r="L111" s="200" t="s">
        <v>1139</v>
      </c>
      <c r="M111" s="203" t="str">
        <f t="shared" si="12"/>
        <v/>
      </c>
      <c r="N111" s="203"/>
      <c r="O111" s="203"/>
      <c r="P111" s="203"/>
      <c r="Q111" s="203" t="str">
        <f t="shared" si="13"/>
        <v>#REF!</v>
      </c>
      <c r="R111" s="203"/>
      <c r="S111" s="203" t="str">
        <f t="shared" si="14"/>
        <v>#REF!</v>
      </c>
      <c r="T111" s="203">
        <v>709.0</v>
      </c>
      <c r="U111" s="203">
        <v>9999.0</v>
      </c>
      <c r="V111" s="203" t="s">
        <v>48</v>
      </c>
      <c r="W111" s="203" t="s">
        <v>110</v>
      </c>
      <c r="X111" s="203" t="s">
        <v>110</v>
      </c>
      <c r="Y111" s="203" t="s">
        <v>110</v>
      </c>
      <c r="Z111" s="203" t="s">
        <v>110</v>
      </c>
      <c r="AA111" s="203" t="s">
        <v>110</v>
      </c>
      <c r="AB111" s="203" t="s">
        <v>110</v>
      </c>
      <c r="AC111" s="203" t="s">
        <v>110</v>
      </c>
      <c r="AD111" s="203" t="s">
        <v>110</v>
      </c>
      <c r="AE111" s="203" t="s">
        <v>110</v>
      </c>
      <c r="AF111" s="203" t="s">
        <v>110</v>
      </c>
      <c r="AG111" s="203" t="s">
        <v>101</v>
      </c>
      <c r="AH111" s="204" t="str">
        <f t="shared" si="15"/>
        <v>2131 b)</v>
      </c>
      <c r="AI111" s="205" t="s">
        <v>1145</v>
      </c>
      <c r="AJ111" s="203">
        <v>2100.0</v>
      </c>
      <c r="AK111" s="203" t="s">
        <v>112</v>
      </c>
      <c r="AL111" s="203">
        <v>2130.0</v>
      </c>
      <c r="AM111" s="203" t="s">
        <v>563</v>
      </c>
      <c r="AN111" s="203">
        <v>2131.0</v>
      </c>
      <c r="AO111" s="203" t="s">
        <v>1136</v>
      </c>
      <c r="AP111" s="203" t="s">
        <v>1145</v>
      </c>
      <c r="AQ111" s="203" t="s">
        <v>121</v>
      </c>
      <c r="AR111" s="203" t="s">
        <v>1146</v>
      </c>
      <c r="AS111" s="203" t="s">
        <v>117</v>
      </c>
      <c r="AT111" s="203" t="s">
        <v>118</v>
      </c>
      <c r="AU111" s="204" t="str">
        <f t="shared" si="16"/>
        <v/>
      </c>
      <c r="AV111" s="203" t="str">
        <f t="shared" si="17"/>
        <v>#REF!</v>
      </c>
      <c r="AW111" s="203" t="str">
        <f t="shared" si="23"/>
        <v>#REF!</v>
      </c>
    </row>
    <row r="112" ht="15.0" customHeight="1">
      <c r="A112" s="181" t="s">
        <v>48</v>
      </c>
      <c r="B112" s="181" t="s">
        <v>678</v>
      </c>
      <c r="C112" s="5" t="s">
        <v>1147</v>
      </c>
      <c r="D112" s="5" t="s">
        <v>14</v>
      </c>
      <c r="E112" s="194"/>
      <c r="F112" s="194"/>
      <c r="G112" s="194"/>
      <c r="H112" s="197" t="s">
        <v>99</v>
      </c>
      <c r="I112" s="195"/>
      <c r="J112" s="195"/>
      <c r="K112" s="196"/>
      <c r="L112" s="200" t="s">
        <v>1139</v>
      </c>
      <c r="M112" s="203" t="str">
        <f t="shared" si="12"/>
        <v/>
      </c>
      <c r="N112" s="203"/>
      <c r="O112" s="203"/>
      <c r="P112" s="203"/>
      <c r="Q112" s="203" t="str">
        <f t="shared" si="13"/>
        <v>#REF!</v>
      </c>
      <c r="R112" s="203"/>
      <c r="S112" s="203" t="str">
        <f t="shared" si="14"/>
        <v>#REF!</v>
      </c>
      <c r="T112" s="203">
        <v>710.0</v>
      </c>
      <c r="U112" s="203">
        <v>9999.0</v>
      </c>
      <c r="V112" s="203" t="s">
        <v>48</v>
      </c>
      <c r="W112" s="203" t="s">
        <v>110</v>
      </c>
      <c r="X112" s="203" t="s">
        <v>110</v>
      </c>
      <c r="Y112" s="203" t="s">
        <v>110</v>
      </c>
      <c r="Z112" s="203" t="s">
        <v>110</v>
      </c>
      <c r="AA112" s="203" t="s">
        <v>110</v>
      </c>
      <c r="AB112" s="203" t="s">
        <v>110</v>
      </c>
      <c r="AC112" s="203" t="s">
        <v>110</v>
      </c>
      <c r="AD112" s="203" t="s">
        <v>110</v>
      </c>
      <c r="AE112" s="203" t="s">
        <v>110</v>
      </c>
      <c r="AF112" s="203" t="s">
        <v>110</v>
      </c>
      <c r="AG112" s="203" t="s">
        <v>101</v>
      </c>
      <c r="AH112" s="204" t="str">
        <f t="shared" si="15"/>
        <v>2131 c)</v>
      </c>
      <c r="AI112" s="205" t="s">
        <v>1148</v>
      </c>
      <c r="AJ112" s="203">
        <v>2100.0</v>
      </c>
      <c r="AK112" s="203" t="s">
        <v>112</v>
      </c>
      <c r="AL112" s="203">
        <v>2130.0</v>
      </c>
      <c r="AM112" s="203" t="s">
        <v>563</v>
      </c>
      <c r="AN112" s="203">
        <v>2131.0</v>
      </c>
      <c r="AO112" s="203" t="s">
        <v>1136</v>
      </c>
      <c r="AP112" s="203" t="s">
        <v>1148</v>
      </c>
      <c r="AQ112" s="203" t="s">
        <v>104</v>
      </c>
      <c r="AR112" s="203" t="s">
        <v>1149</v>
      </c>
      <c r="AS112" s="203" t="s">
        <v>117</v>
      </c>
      <c r="AT112" s="203" t="s">
        <v>118</v>
      </c>
      <c r="AU112" s="204" t="str">
        <f t="shared" si="16"/>
        <v/>
      </c>
      <c r="AV112" s="203" t="str">
        <f t="shared" si="17"/>
        <v>#REF!</v>
      </c>
      <c r="AW112" s="203" t="str">
        <f t="shared" si="23"/>
        <v>#REF!</v>
      </c>
    </row>
    <row r="113" ht="15.0" customHeight="1">
      <c r="A113" s="181" t="s">
        <v>48</v>
      </c>
      <c r="B113" s="181" t="s">
        <v>678</v>
      </c>
      <c r="C113" s="5" t="s">
        <v>1150</v>
      </c>
      <c r="D113" s="5" t="s">
        <v>14</v>
      </c>
      <c r="E113" s="194"/>
      <c r="F113" s="194"/>
      <c r="G113" s="194"/>
      <c r="H113" s="197" t="s">
        <v>99</v>
      </c>
      <c r="I113" s="195"/>
      <c r="J113" s="195"/>
      <c r="K113" s="196"/>
      <c r="L113" s="200" t="s">
        <v>1139</v>
      </c>
      <c r="M113" s="203" t="str">
        <f t="shared" si="12"/>
        <v/>
      </c>
      <c r="N113" s="203"/>
      <c r="O113" s="203"/>
      <c r="P113" s="203"/>
      <c r="Q113" s="203" t="str">
        <f t="shared" si="13"/>
        <v>#REF!</v>
      </c>
      <c r="R113" s="203"/>
      <c r="S113" s="203" t="str">
        <f t="shared" si="14"/>
        <v>#REF!</v>
      </c>
      <c r="T113" s="203">
        <v>711.0</v>
      </c>
      <c r="U113" s="203">
        <v>9999.0</v>
      </c>
      <c r="V113" s="203" t="s">
        <v>48</v>
      </c>
      <c r="W113" s="203" t="s">
        <v>110</v>
      </c>
      <c r="X113" s="203" t="s">
        <v>110</v>
      </c>
      <c r="Y113" s="203" t="s">
        <v>110</v>
      </c>
      <c r="Z113" s="203" t="s">
        <v>110</v>
      </c>
      <c r="AA113" s="203" t="s">
        <v>110</v>
      </c>
      <c r="AB113" s="203" t="s">
        <v>110</v>
      </c>
      <c r="AC113" s="203" t="s">
        <v>110</v>
      </c>
      <c r="AD113" s="203" t="s">
        <v>110</v>
      </c>
      <c r="AE113" s="203" t="s">
        <v>110</v>
      </c>
      <c r="AF113" s="203" t="s">
        <v>110</v>
      </c>
      <c r="AG113" s="203" t="s">
        <v>101</v>
      </c>
      <c r="AH113" s="204" t="str">
        <f t="shared" si="15"/>
        <v>2131 d)</v>
      </c>
      <c r="AI113" s="205" t="s">
        <v>1151</v>
      </c>
      <c r="AJ113" s="203">
        <v>2100.0</v>
      </c>
      <c r="AK113" s="203" t="s">
        <v>112</v>
      </c>
      <c r="AL113" s="203">
        <v>2130.0</v>
      </c>
      <c r="AM113" s="203" t="s">
        <v>563</v>
      </c>
      <c r="AN113" s="203">
        <v>2131.0</v>
      </c>
      <c r="AO113" s="203" t="s">
        <v>1136</v>
      </c>
      <c r="AP113" s="203" t="s">
        <v>1151</v>
      </c>
      <c r="AQ113" s="203" t="s">
        <v>139</v>
      </c>
      <c r="AR113" s="203" t="s">
        <v>1152</v>
      </c>
      <c r="AS113" s="203" t="s">
        <v>117</v>
      </c>
      <c r="AT113" s="203" t="s">
        <v>118</v>
      </c>
      <c r="AU113" s="204" t="str">
        <f t="shared" si="16"/>
        <v/>
      </c>
      <c r="AV113" s="203" t="str">
        <f t="shared" si="17"/>
        <v>#REF!</v>
      </c>
      <c r="AW113" s="203" t="str">
        <f t="shared" si="23"/>
        <v>#REF!</v>
      </c>
    </row>
    <row r="114" ht="15.0" customHeight="1">
      <c r="A114" s="181" t="s">
        <v>47</v>
      </c>
      <c r="B114" s="181" t="s">
        <v>678</v>
      </c>
      <c r="C114" s="192" t="s">
        <v>1153</v>
      </c>
      <c r="D114" s="1" t="s">
        <v>11</v>
      </c>
      <c r="E114" s="183">
        <f>COUNTIF(H115:H121,"SIM")</f>
        <v>7</v>
      </c>
      <c r="F114" s="183">
        <f>COUNTA(H115:H121)</f>
        <v>7</v>
      </c>
      <c r="G114" s="184">
        <f>E114/F114</f>
        <v>1</v>
      </c>
      <c r="H114" s="201" t="s">
        <v>684</v>
      </c>
      <c r="I114" s="34"/>
      <c r="J114" s="34"/>
      <c r="K114" s="35"/>
      <c r="L114" s="197" t="s">
        <v>1154</v>
      </c>
      <c r="M114" s="1" t="str">
        <f t="shared" si="12"/>
        <v/>
      </c>
      <c r="N114" s="1"/>
      <c r="O114" s="1"/>
      <c r="P114" s="1"/>
      <c r="Q114" s="1" t="str">
        <f t="shared" si="13"/>
        <v>#REF!</v>
      </c>
      <c r="R114" s="1"/>
      <c r="S114" s="1" t="str">
        <f t="shared" si="14"/>
        <v>#REF!</v>
      </c>
      <c r="T114" s="1">
        <v>137.0</v>
      </c>
      <c r="U114" s="5">
        <v>139.0</v>
      </c>
      <c r="V114" s="5" t="s">
        <v>47</v>
      </c>
      <c r="W114" s="5">
        <v>2100.0</v>
      </c>
      <c r="X114" s="5">
        <v>2130.0</v>
      </c>
      <c r="Y114" s="5">
        <v>2132.0</v>
      </c>
      <c r="Z114" s="5" t="s">
        <v>1155</v>
      </c>
      <c r="AA114" s="5" t="s">
        <v>110</v>
      </c>
      <c r="AB114" s="5" t="s">
        <v>1153</v>
      </c>
      <c r="AC114" s="5" t="s">
        <v>11</v>
      </c>
      <c r="AD114" s="5" t="s">
        <v>852</v>
      </c>
      <c r="AE114" s="188">
        <v>0.5</v>
      </c>
      <c r="AF114" s="5" t="s">
        <v>1156</v>
      </c>
      <c r="AG114" s="7" t="s">
        <v>101</v>
      </c>
      <c r="AH114" s="6" t="str">
        <f t="shared" si="15"/>
        <v>2132</v>
      </c>
      <c r="AI114" s="8">
        <v>2132.0</v>
      </c>
      <c r="AJ114" s="5">
        <v>2100.0</v>
      </c>
      <c r="AK114" s="5" t="s">
        <v>112</v>
      </c>
      <c r="AL114" s="5">
        <v>2130.0</v>
      </c>
      <c r="AM114" s="5" t="s">
        <v>563</v>
      </c>
      <c r="AN114" s="5">
        <v>2132.0</v>
      </c>
      <c r="AO114" s="5" t="s">
        <v>1153</v>
      </c>
      <c r="AP114" s="5" t="s">
        <v>1155</v>
      </c>
      <c r="AQ114" s="5" t="s">
        <v>110</v>
      </c>
      <c r="AR114" s="5" t="s">
        <v>110</v>
      </c>
      <c r="AS114" s="5" t="s">
        <v>105</v>
      </c>
      <c r="AT114" s="5" t="s">
        <v>110</v>
      </c>
      <c r="AU114" s="9" t="str">
        <f t="shared" si="16"/>
        <v/>
      </c>
      <c r="AV114" s="1" t="str">
        <f t="shared" si="17"/>
        <v>#REF!</v>
      </c>
      <c r="AW114" s="1" t="str">
        <f t="shared" si="23"/>
        <v>#REF!</v>
      </c>
    </row>
    <row r="115" ht="15.0" customHeight="1">
      <c r="A115" s="181" t="s">
        <v>48</v>
      </c>
      <c r="B115" s="181" t="s">
        <v>678</v>
      </c>
      <c r="C115" s="5" t="s">
        <v>1157</v>
      </c>
      <c r="D115" s="1" t="s">
        <v>11</v>
      </c>
      <c r="E115" s="189"/>
      <c r="F115" s="189"/>
      <c r="G115" s="189"/>
      <c r="H115" s="199" t="s">
        <v>99</v>
      </c>
      <c r="I115" s="195"/>
      <c r="J115" s="195"/>
      <c r="K115" s="196"/>
      <c r="L115" s="197" t="s">
        <v>1158</v>
      </c>
      <c r="M115" s="1" t="str">
        <f t="shared" si="12"/>
        <v/>
      </c>
      <c r="N115" s="1"/>
      <c r="O115" s="1"/>
      <c r="P115" s="1"/>
      <c r="Q115" s="1" t="str">
        <f t="shared" si="13"/>
        <v>#REF!</v>
      </c>
      <c r="R115" s="1"/>
      <c r="S115" s="1" t="str">
        <f t="shared" si="14"/>
        <v>#REF!</v>
      </c>
      <c r="T115" s="1">
        <v>138.0</v>
      </c>
      <c r="U115" s="5">
        <v>140.0</v>
      </c>
      <c r="V115" s="5" t="s">
        <v>48</v>
      </c>
      <c r="W115" s="5">
        <v>2100.0</v>
      </c>
      <c r="X115" s="5">
        <v>2130.0</v>
      </c>
      <c r="Y115" s="5">
        <v>2132.0</v>
      </c>
      <c r="Z115" s="5" t="s">
        <v>1159</v>
      </c>
      <c r="AA115" s="5" t="s">
        <v>243</v>
      </c>
      <c r="AB115" s="5" t="s">
        <v>1160</v>
      </c>
      <c r="AC115" s="5" t="s">
        <v>11</v>
      </c>
      <c r="AD115" s="5" t="s">
        <v>99</v>
      </c>
      <c r="AE115" s="6"/>
      <c r="AF115" s="5" t="s">
        <v>1161</v>
      </c>
      <c r="AG115" s="7" t="s">
        <v>101</v>
      </c>
      <c r="AH115" s="6" t="str">
        <f t="shared" si="15"/>
        <v>2132 a)</v>
      </c>
      <c r="AI115" s="8" t="s">
        <v>1159</v>
      </c>
      <c r="AJ115" s="5">
        <v>2100.0</v>
      </c>
      <c r="AK115" s="5" t="s">
        <v>112</v>
      </c>
      <c r="AL115" s="5">
        <v>2130.0</v>
      </c>
      <c r="AM115" s="5" t="s">
        <v>563</v>
      </c>
      <c r="AN115" s="5">
        <v>2132.0</v>
      </c>
      <c r="AO115" s="5" t="s">
        <v>1153</v>
      </c>
      <c r="AP115" s="5" t="s">
        <v>1159</v>
      </c>
      <c r="AQ115" s="5" t="s">
        <v>115</v>
      </c>
      <c r="AR115" s="5" t="s">
        <v>1160</v>
      </c>
      <c r="AS115" s="5" t="s">
        <v>105</v>
      </c>
      <c r="AT115" s="5" t="s">
        <v>106</v>
      </c>
      <c r="AU115" s="9" t="str">
        <f t="shared" si="16"/>
        <v>2132 a)</v>
      </c>
      <c r="AV115" s="1" t="str">
        <f t="shared" si="17"/>
        <v>#REF!</v>
      </c>
      <c r="AW115" s="1" t="str">
        <f t="shared" si="23"/>
        <v>#REF!</v>
      </c>
    </row>
    <row r="116" ht="15.0" customHeight="1">
      <c r="A116" s="181" t="s">
        <v>48</v>
      </c>
      <c r="B116" s="181" t="s">
        <v>678</v>
      </c>
      <c r="C116" s="5" t="s">
        <v>1162</v>
      </c>
      <c r="D116" s="1" t="s">
        <v>11</v>
      </c>
      <c r="E116" s="189"/>
      <c r="F116" s="189"/>
      <c r="G116" s="189"/>
      <c r="H116" s="199" t="s">
        <v>99</v>
      </c>
      <c r="I116" s="195"/>
      <c r="J116" s="195"/>
      <c r="K116" s="196"/>
      <c r="L116" s="197" t="s">
        <v>1158</v>
      </c>
      <c r="M116" s="1" t="str">
        <f t="shared" si="12"/>
        <v/>
      </c>
      <c r="N116" s="1"/>
      <c r="O116" s="1"/>
      <c r="P116" s="1"/>
      <c r="Q116" s="1" t="str">
        <f t="shared" si="13"/>
        <v>#REF!</v>
      </c>
      <c r="R116" s="1"/>
      <c r="S116" s="1" t="str">
        <f t="shared" si="14"/>
        <v>#REF!</v>
      </c>
      <c r="T116" s="1">
        <v>139.0</v>
      </c>
      <c r="U116" s="5">
        <v>141.0</v>
      </c>
      <c r="V116" s="5" t="s">
        <v>48</v>
      </c>
      <c r="W116" s="5">
        <v>2100.0</v>
      </c>
      <c r="X116" s="5">
        <v>2130.0</v>
      </c>
      <c r="Y116" s="5">
        <v>2132.0</v>
      </c>
      <c r="Z116" s="5" t="s">
        <v>1163</v>
      </c>
      <c r="AA116" s="5" t="s">
        <v>201</v>
      </c>
      <c r="AB116" s="5" t="s">
        <v>1164</v>
      </c>
      <c r="AC116" s="5" t="s">
        <v>11</v>
      </c>
      <c r="AD116" s="5" t="s">
        <v>99</v>
      </c>
      <c r="AE116" s="6"/>
      <c r="AF116" s="5" t="s">
        <v>1165</v>
      </c>
      <c r="AG116" s="7" t="s">
        <v>101</v>
      </c>
      <c r="AH116" s="6" t="str">
        <f t="shared" si="15"/>
        <v>2132 b)</v>
      </c>
      <c r="AI116" s="8" t="s">
        <v>1163</v>
      </c>
      <c r="AJ116" s="5">
        <v>2100.0</v>
      </c>
      <c r="AK116" s="5" t="s">
        <v>112</v>
      </c>
      <c r="AL116" s="5">
        <v>2130.0</v>
      </c>
      <c r="AM116" s="5" t="s">
        <v>563</v>
      </c>
      <c r="AN116" s="5">
        <v>2132.0</v>
      </c>
      <c r="AO116" s="5" t="s">
        <v>1153</v>
      </c>
      <c r="AP116" s="5" t="s">
        <v>1163</v>
      </c>
      <c r="AQ116" s="5" t="s">
        <v>121</v>
      </c>
      <c r="AR116" s="5" t="s">
        <v>1166</v>
      </c>
      <c r="AS116" s="5" t="s">
        <v>105</v>
      </c>
      <c r="AT116" s="5" t="s">
        <v>106</v>
      </c>
      <c r="AU116" s="9" t="str">
        <f t="shared" si="16"/>
        <v>2132 b)</v>
      </c>
      <c r="AV116" s="1" t="str">
        <f t="shared" si="17"/>
        <v>#REF!</v>
      </c>
      <c r="AW116" s="1" t="str">
        <f t="shared" si="23"/>
        <v>#REF!</v>
      </c>
    </row>
    <row r="117" ht="15.0" customHeight="1">
      <c r="A117" s="181" t="s">
        <v>48</v>
      </c>
      <c r="B117" s="181" t="s">
        <v>678</v>
      </c>
      <c r="C117" s="5" t="s">
        <v>1167</v>
      </c>
      <c r="D117" s="1" t="s">
        <v>11</v>
      </c>
      <c r="E117" s="189"/>
      <c r="F117" s="189"/>
      <c r="G117" s="189"/>
      <c r="H117" s="199" t="s">
        <v>99</v>
      </c>
      <c r="I117" s="195"/>
      <c r="J117" s="195"/>
      <c r="K117" s="196"/>
      <c r="L117" s="197" t="s">
        <v>1158</v>
      </c>
      <c r="M117" s="1" t="str">
        <f t="shared" si="12"/>
        <v/>
      </c>
      <c r="N117" s="1"/>
      <c r="O117" s="1"/>
      <c r="P117" s="1"/>
      <c r="Q117" s="1" t="str">
        <f t="shared" si="13"/>
        <v>#REF!</v>
      </c>
      <c r="R117" s="1"/>
      <c r="S117" s="1" t="str">
        <f t="shared" si="14"/>
        <v>#REF!</v>
      </c>
      <c r="T117" s="1">
        <v>140.0</v>
      </c>
      <c r="U117" s="5">
        <v>142.0</v>
      </c>
      <c r="V117" s="5" t="s">
        <v>48</v>
      </c>
      <c r="W117" s="5">
        <v>2100.0</v>
      </c>
      <c r="X117" s="5">
        <v>2130.0</v>
      </c>
      <c r="Y117" s="5">
        <v>2132.0</v>
      </c>
      <c r="Z117" s="5" t="s">
        <v>1168</v>
      </c>
      <c r="AA117" s="5" t="s">
        <v>97</v>
      </c>
      <c r="AB117" s="5" t="s">
        <v>1169</v>
      </c>
      <c r="AC117" s="5" t="s">
        <v>11</v>
      </c>
      <c r="AD117" s="5" t="s">
        <v>99</v>
      </c>
      <c r="AE117" s="6"/>
      <c r="AF117" s="5" t="s">
        <v>1170</v>
      </c>
      <c r="AG117" s="7" t="s">
        <v>101</v>
      </c>
      <c r="AH117" s="6" t="str">
        <f t="shared" si="15"/>
        <v>2132 c)</v>
      </c>
      <c r="AI117" s="8" t="s">
        <v>1168</v>
      </c>
      <c r="AJ117" s="5">
        <v>2100.0</v>
      </c>
      <c r="AK117" s="5" t="s">
        <v>112</v>
      </c>
      <c r="AL117" s="5">
        <v>2130.0</v>
      </c>
      <c r="AM117" s="5" t="s">
        <v>563</v>
      </c>
      <c r="AN117" s="5">
        <v>2132.0</v>
      </c>
      <c r="AO117" s="5" t="s">
        <v>1153</v>
      </c>
      <c r="AP117" s="5" t="s">
        <v>1168</v>
      </c>
      <c r="AQ117" s="5" t="s">
        <v>104</v>
      </c>
      <c r="AR117" s="5" t="s">
        <v>1169</v>
      </c>
      <c r="AS117" s="5" t="s">
        <v>105</v>
      </c>
      <c r="AT117" s="5" t="s">
        <v>106</v>
      </c>
      <c r="AU117" s="9" t="str">
        <f t="shared" si="16"/>
        <v>2132 c)</v>
      </c>
      <c r="AV117" s="1" t="str">
        <f t="shared" si="17"/>
        <v>#REF!</v>
      </c>
      <c r="AW117" s="1" t="str">
        <f t="shared" si="23"/>
        <v>#REF!</v>
      </c>
    </row>
    <row r="118" ht="15.0" customHeight="1">
      <c r="A118" s="181" t="s">
        <v>48</v>
      </c>
      <c r="B118" s="181" t="s">
        <v>678</v>
      </c>
      <c r="C118" s="5" t="s">
        <v>1171</v>
      </c>
      <c r="D118" s="193" t="s">
        <v>262</v>
      </c>
      <c r="E118" s="189"/>
      <c r="F118" s="189"/>
      <c r="G118" s="189"/>
      <c r="H118" s="199" t="s">
        <v>99</v>
      </c>
      <c r="I118" s="195"/>
      <c r="J118" s="195"/>
      <c r="K118" s="196"/>
      <c r="L118" s="197" t="s">
        <v>1158</v>
      </c>
      <c r="M118" s="1" t="str">
        <f t="shared" si="12"/>
        <v/>
      </c>
      <c r="N118" s="1"/>
      <c r="O118" s="1"/>
      <c r="P118" s="1"/>
      <c r="Q118" s="1" t="str">
        <f t="shared" si="13"/>
        <v>#REF!</v>
      </c>
      <c r="R118" s="1"/>
      <c r="S118" s="1" t="str">
        <f t="shared" si="14"/>
        <v>#REF!</v>
      </c>
      <c r="T118" s="1">
        <v>142.0</v>
      </c>
      <c r="U118" s="5">
        <v>144.0</v>
      </c>
      <c r="V118" s="5" t="s">
        <v>48</v>
      </c>
      <c r="W118" s="5">
        <v>2100.0</v>
      </c>
      <c r="X118" s="5">
        <v>2130.0</v>
      </c>
      <c r="Y118" s="5">
        <v>2133.0</v>
      </c>
      <c r="Z118" s="5" t="s">
        <v>1172</v>
      </c>
      <c r="AA118" s="5" t="s">
        <v>243</v>
      </c>
      <c r="AB118" s="5" t="s">
        <v>1173</v>
      </c>
      <c r="AC118" s="5" t="s">
        <v>877</v>
      </c>
      <c r="AD118" s="5" t="s">
        <v>99</v>
      </c>
      <c r="AE118" s="6"/>
      <c r="AF118" s="5" t="s">
        <v>1174</v>
      </c>
      <c r="AG118" s="7" t="s">
        <v>101</v>
      </c>
      <c r="AH118" s="6" t="str">
        <f t="shared" si="15"/>
        <v>2132 d)</v>
      </c>
      <c r="AI118" s="8" t="s">
        <v>1175</v>
      </c>
      <c r="AJ118" s="5">
        <v>2100.0</v>
      </c>
      <c r="AK118" s="5" t="s">
        <v>112</v>
      </c>
      <c r="AL118" s="5">
        <v>2130.0</v>
      </c>
      <c r="AM118" s="5" t="s">
        <v>563</v>
      </c>
      <c r="AN118" s="5">
        <v>2132.0</v>
      </c>
      <c r="AO118" s="5" t="s">
        <v>1153</v>
      </c>
      <c r="AP118" s="5" t="s">
        <v>1175</v>
      </c>
      <c r="AQ118" s="5" t="s">
        <v>139</v>
      </c>
      <c r="AR118" s="5" t="s">
        <v>1171</v>
      </c>
      <c r="AS118" s="5" t="s">
        <v>105</v>
      </c>
      <c r="AT118" s="5" t="s">
        <v>189</v>
      </c>
      <c r="AU118" s="9" t="str">
        <f t="shared" si="16"/>
        <v>2133 a)</v>
      </c>
      <c r="AV118" s="1" t="str">
        <f t="shared" si="17"/>
        <v>#REF!</v>
      </c>
      <c r="AW118" s="1" t="str">
        <f t="shared" si="23"/>
        <v>#REF!</v>
      </c>
    </row>
    <row r="119" ht="15.0" customHeight="1">
      <c r="A119" s="181" t="s">
        <v>48</v>
      </c>
      <c r="B119" s="181" t="s">
        <v>678</v>
      </c>
      <c r="C119" s="5" t="s">
        <v>1176</v>
      </c>
      <c r="D119" s="193" t="s">
        <v>262</v>
      </c>
      <c r="E119" s="189"/>
      <c r="F119" s="189"/>
      <c r="G119" s="189"/>
      <c r="H119" s="199" t="s">
        <v>99</v>
      </c>
      <c r="I119" s="195"/>
      <c r="J119" s="195"/>
      <c r="K119" s="196"/>
      <c r="L119" s="197" t="s">
        <v>1158</v>
      </c>
      <c r="M119" s="1" t="str">
        <f t="shared" si="12"/>
        <v/>
      </c>
      <c r="N119" s="1"/>
      <c r="O119" s="1"/>
      <c r="P119" s="1"/>
      <c r="Q119" s="1" t="str">
        <f t="shared" si="13"/>
        <v>#REF!</v>
      </c>
      <c r="R119" s="1"/>
      <c r="S119" s="1" t="str">
        <f t="shared" si="14"/>
        <v>#REF!</v>
      </c>
      <c r="T119" s="1">
        <v>143.0</v>
      </c>
      <c r="U119" s="5">
        <v>145.0</v>
      </c>
      <c r="V119" s="5" t="s">
        <v>48</v>
      </c>
      <c r="W119" s="5">
        <v>2100.0</v>
      </c>
      <c r="X119" s="5">
        <v>2130.0</v>
      </c>
      <c r="Y119" s="5">
        <v>2133.0</v>
      </c>
      <c r="Z119" s="5" t="s">
        <v>1177</v>
      </c>
      <c r="AA119" s="5" t="s">
        <v>201</v>
      </c>
      <c r="AB119" s="5" t="s">
        <v>1178</v>
      </c>
      <c r="AC119" s="5" t="s">
        <v>877</v>
      </c>
      <c r="AD119" s="5" t="s">
        <v>99</v>
      </c>
      <c r="AE119" s="6"/>
      <c r="AF119" s="5" t="s">
        <v>1174</v>
      </c>
      <c r="AG119" s="7" t="s">
        <v>101</v>
      </c>
      <c r="AH119" s="6" t="str">
        <f t="shared" si="15"/>
        <v>2132 e)</v>
      </c>
      <c r="AI119" s="8" t="s">
        <v>1179</v>
      </c>
      <c r="AJ119" s="5">
        <v>2100.0</v>
      </c>
      <c r="AK119" s="5" t="s">
        <v>112</v>
      </c>
      <c r="AL119" s="5">
        <v>2130.0</v>
      </c>
      <c r="AM119" s="5" t="s">
        <v>563</v>
      </c>
      <c r="AN119" s="5">
        <v>2132.0</v>
      </c>
      <c r="AO119" s="5" t="s">
        <v>1153</v>
      </c>
      <c r="AP119" s="5" t="s">
        <v>1179</v>
      </c>
      <c r="AQ119" s="5" t="s">
        <v>150</v>
      </c>
      <c r="AR119" s="5" t="s">
        <v>1180</v>
      </c>
      <c r="AS119" s="5" t="s">
        <v>105</v>
      </c>
      <c r="AT119" s="5" t="s">
        <v>189</v>
      </c>
      <c r="AU119" s="9" t="str">
        <f t="shared" si="16"/>
        <v>2133 b)</v>
      </c>
      <c r="AV119" s="1" t="str">
        <f t="shared" si="17"/>
        <v>#REF!</v>
      </c>
      <c r="AW119" s="1" t="str">
        <f t="shared" si="23"/>
        <v>#REF!</v>
      </c>
    </row>
    <row r="120" ht="15.0" customHeight="1">
      <c r="A120" s="181" t="s">
        <v>48</v>
      </c>
      <c r="B120" s="181" t="s">
        <v>678</v>
      </c>
      <c r="C120" s="5" t="s">
        <v>1181</v>
      </c>
      <c r="D120" s="193" t="s">
        <v>262</v>
      </c>
      <c r="E120" s="189"/>
      <c r="F120" s="189"/>
      <c r="G120" s="189"/>
      <c r="H120" s="199" t="s">
        <v>99</v>
      </c>
      <c r="I120" s="195"/>
      <c r="J120" s="195"/>
      <c r="K120" s="196"/>
      <c r="L120" s="197" t="s">
        <v>1158</v>
      </c>
      <c r="M120" s="1" t="str">
        <f t="shared" si="12"/>
        <v/>
      </c>
      <c r="N120" s="1"/>
      <c r="O120" s="1"/>
      <c r="P120" s="1"/>
      <c r="Q120" s="1" t="str">
        <f t="shared" si="13"/>
        <v>#REF!</v>
      </c>
      <c r="R120" s="1"/>
      <c r="S120" s="1" t="str">
        <f t="shared" si="14"/>
        <v>#REF!</v>
      </c>
      <c r="T120" s="1">
        <v>143.0</v>
      </c>
      <c r="U120" s="5">
        <v>145.0</v>
      </c>
      <c r="V120" s="5" t="s">
        <v>48</v>
      </c>
      <c r="W120" s="5">
        <v>2100.0</v>
      </c>
      <c r="X120" s="5">
        <v>2130.0</v>
      </c>
      <c r="Y120" s="5">
        <v>2133.0</v>
      </c>
      <c r="Z120" s="5" t="s">
        <v>1177</v>
      </c>
      <c r="AA120" s="5" t="s">
        <v>201</v>
      </c>
      <c r="AB120" s="5" t="s">
        <v>1178</v>
      </c>
      <c r="AC120" s="5" t="s">
        <v>877</v>
      </c>
      <c r="AD120" s="5" t="s">
        <v>99</v>
      </c>
      <c r="AE120" s="6"/>
      <c r="AF120" s="5" t="s">
        <v>1174</v>
      </c>
      <c r="AG120" s="7" t="s">
        <v>101</v>
      </c>
      <c r="AH120" s="6" t="str">
        <f t="shared" si="15"/>
        <v>2132 e)</v>
      </c>
      <c r="AI120" s="8" t="s">
        <v>1179</v>
      </c>
      <c r="AJ120" s="5">
        <v>2100.0</v>
      </c>
      <c r="AK120" s="5" t="s">
        <v>112</v>
      </c>
      <c r="AL120" s="5">
        <v>2130.0</v>
      </c>
      <c r="AM120" s="5" t="s">
        <v>563</v>
      </c>
      <c r="AN120" s="5">
        <v>2132.0</v>
      </c>
      <c r="AO120" s="5" t="s">
        <v>1153</v>
      </c>
      <c r="AP120" s="5" t="s">
        <v>1179</v>
      </c>
      <c r="AQ120" s="5" t="s">
        <v>150</v>
      </c>
      <c r="AR120" s="5" t="s">
        <v>1180</v>
      </c>
      <c r="AS120" s="5" t="s">
        <v>105</v>
      </c>
      <c r="AT120" s="5" t="s">
        <v>189</v>
      </c>
      <c r="AU120" s="9" t="str">
        <f t="shared" si="16"/>
        <v>2133 b)</v>
      </c>
      <c r="AV120" s="1" t="str">
        <f t="shared" si="17"/>
        <v>#REF!</v>
      </c>
      <c r="AW120" s="1" t="str">
        <f t="shared" si="23"/>
        <v>#REF!</v>
      </c>
    </row>
    <row r="121" ht="15.0" customHeight="1">
      <c r="A121" s="181" t="s">
        <v>48</v>
      </c>
      <c r="B121" s="181" t="s">
        <v>678</v>
      </c>
      <c r="C121" s="5" t="s">
        <v>1182</v>
      </c>
      <c r="D121" s="193" t="s">
        <v>262</v>
      </c>
      <c r="E121" s="189"/>
      <c r="F121" s="189"/>
      <c r="G121" s="189"/>
      <c r="H121" s="199" t="s">
        <v>99</v>
      </c>
      <c r="I121" s="195"/>
      <c r="J121" s="195"/>
      <c r="K121" s="196"/>
      <c r="L121" s="197" t="s">
        <v>1158</v>
      </c>
      <c r="M121" s="1" t="str">
        <f t="shared" si="12"/>
        <v/>
      </c>
      <c r="N121" s="1"/>
      <c r="O121" s="1"/>
      <c r="P121" s="1"/>
      <c r="Q121" s="1" t="str">
        <f t="shared" si="13"/>
        <v>#REF!</v>
      </c>
      <c r="R121" s="1"/>
      <c r="S121" s="1" t="str">
        <f t="shared" si="14"/>
        <v>#REF!</v>
      </c>
      <c r="T121" s="1">
        <v>143.0</v>
      </c>
      <c r="U121" s="5">
        <v>145.0</v>
      </c>
      <c r="V121" s="5" t="s">
        <v>48</v>
      </c>
      <c r="W121" s="5">
        <v>2100.0</v>
      </c>
      <c r="X121" s="5">
        <v>2130.0</v>
      </c>
      <c r="Y121" s="5">
        <v>2133.0</v>
      </c>
      <c r="Z121" s="5" t="s">
        <v>1177</v>
      </c>
      <c r="AA121" s="5" t="s">
        <v>201</v>
      </c>
      <c r="AB121" s="5" t="s">
        <v>1178</v>
      </c>
      <c r="AC121" s="5" t="s">
        <v>877</v>
      </c>
      <c r="AD121" s="5" t="s">
        <v>99</v>
      </c>
      <c r="AE121" s="6"/>
      <c r="AF121" s="5" t="s">
        <v>1174</v>
      </c>
      <c r="AG121" s="7" t="s">
        <v>101</v>
      </c>
      <c r="AH121" s="6" t="str">
        <f t="shared" si="15"/>
        <v>2132 e)</v>
      </c>
      <c r="AI121" s="8" t="s">
        <v>1179</v>
      </c>
      <c r="AJ121" s="5">
        <v>2100.0</v>
      </c>
      <c r="AK121" s="5" t="s">
        <v>112</v>
      </c>
      <c r="AL121" s="5">
        <v>2130.0</v>
      </c>
      <c r="AM121" s="5" t="s">
        <v>563</v>
      </c>
      <c r="AN121" s="5">
        <v>2132.0</v>
      </c>
      <c r="AO121" s="5" t="s">
        <v>1153</v>
      </c>
      <c r="AP121" s="5" t="s">
        <v>1179</v>
      </c>
      <c r="AQ121" s="5" t="s">
        <v>150</v>
      </c>
      <c r="AR121" s="5" t="s">
        <v>1180</v>
      </c>
      <c r="AS121" s="5" t="s">
        <v>105</v>
      </c>
      <c r="AT121" s="5" t="s">
        <v>189</v>
      </c>
      <c r="AU121" s="9" t="str">
        <f t="shared" si="16"/>
        <v>2133 b)</v>
      </c>
      <c r="AV121" s="1" t="str">
        <f t="shared" si="17"/>
        <v>#REF!</v>
      </c>
      <c r="AW121" s="1" t="str">
        <f t="shared" si="23"/>
        <v>#REF!</v>
      </c>
    </row>
    <row r="122" ht="15.0" customHeight="1">
      <c r="A122" s="181" t="s">
        <v>47</v>
      </c>
      <c r="B122" s="181" t="s">
        <v>678</v>
      </c>
      <c r="C122" s="192" t="s">
        <v>555</v>
      </c>
      <c r="D122" s="1" t="s">
        <v>21</v>
      </c>
      <c r="E122" s="183">
        <f>COUNTIF(H123:H132,"SIM")</f>
        <v>8</v>
      </c>
      <c r="F122" s="183">
        <f>COUNTA(H123:H132)</f>
        <v>10</v>
      </c>
      <c r="G122" s="184">
        <f>E122/F122</f>
        <v>0.8</v>
      </c>
      <c r="H122" s="201" t="s">
        <v>684</v>
      </c>
      <c r="I122" s="34"/>
      <c r="J122" s="34"/>
      <c r="K122" s="35"/>
      <c r="L122" s="187" t="s">
        <v>2779</v>
      </c>
      <c r="M122" s="1" t="str">
        <f t="shared" si="12"/>
        <v/>
      </c>
      <c r="N122" s="1"/>
      <c r="O122" s="1"/>
      <c r="P122" s="1"/>
      <c r="Q122" s="1" t="str">
        <f t="shared" si="13"/>
        <v>#REF!</v>
      </c>
      <c r="R122" s="1"/>
      <c r="S122" s="1" t="str">
        <f t="shared" si="14"/>
        <v>#REF!</v>
      </c>
      <c r="T122" s="1">
        <v>147.0</v>
      </c>
      <c r="U122" s="5">
        <v>149.0</v>
      </c>
      <c r="V122" s="5" t="s">
        <v>47</v>
      </c>
      <c r="W122" s="5">
        <v>2100.0</v>
      </c>
      <c r="X122" s="5">
        <v>2130.0</v>
      </c>
      <c r="Y122" s="5">
        <v>2134.0</v>
      </c>
      <c r="Z122" s="5" t="s">
        <v>1184</v>
      </c>
      <c r="AA122" s="5" t="s">
        <v>110</v>
      </c>
      <c r="AB122" s="5" t="s">
        <v>1185</v>
      </c>
      <c r="AC122" s="5" t="s">
        <v>21</v>
      </c>
      <c r="AD122" s="5" t="s">
        <v>343</v>
      </c>
      <c r="AE122" s="188">
        <v>1.0</v>
      </c>
      <c r="AF122" s="5" t="s">
        <v>110</v>
      </c>
      <c r="AG122" s="7" t="s">
        <v>101</v>
      </c>
      <c r="AH122" s="6" t="str">
        <f t="shared" si="15"/>
        <v>2133</v>
      </c>
      <c r="AI122" s="8">
        <v>2133.0</v>
      </c>
      <c r="AJ122" s="5">
        <v>2100.0</v>
      </c>
      <c r="AK122" s="5" t="s">
        <v>112</v>
      </c>
      <c r="AL122" s="5">
        <v>2130.0</v>
      </c>
      <c r="AM122" s="5" t="s">
        <v>563</v>
      </c>
      <c r="AN122" s="5">
        <v>2133.0</v>
      </c>
      <c r="AO122" s="5" t="s">
        <v>555</v>
      </c>
      <c r="AP122" s="5" t="s">
        <v>1186</v>
      </c>
      <c r="AQ122" s="5" t="s">
        <v>110</v>
      </c>
      <c r="AR122" s="5" t="s">
        <v>110</v>
      </c>
      <c r="AS122" s="5" t="s">
        <v>105</v>
      </c>
      <c r="AT122" s="5" t="s">
        <v>110</v>
      </c>
      <c r="AU122" s="9" t="str">
        <f t="shared" si="16"/>
        <v>2134</v>
      </c>
      <c r="AV122" s="1" t="str">
        <f t="shared" si="17"/>
        <v>#REF!</v>
      </c>
      <c r="AW122" s="1" t="str">
        <f>IF(#REF!="ITEM",IF(AQ122="a","ok",
IF(AQ122="b",IF(AQ119="a","ok","x"),
IF(AQ122="c",IF(AQ119="b","ok","x"),
IF(AQ122="d",IF(AQ119="c","ok","x"),
IF(AQ122="e",IF(AQ119="d","ok","x"),
IF(AQ122="f",IF(AQ119="e","ok","x"),
IF(AQ122="g",IF(AQ119="f","ok","x"),
IF(AQ122="h",IF(AQ119="g","ok","x"),
IF(AQ122="i",IF(AQ119="h","ok","x"),
IF(AQ122="j",IF(AQ119="i","ok","x"),
IF(AQ122="K",IF(AQ119="J","ok","x"),
IF(AQ122="L",IF(AQ119="K","ok","x")
)))))))))))),"OK")</f>
        <v>#REF!</v>
      </c>
    </row>
    <row r="123" ht="15.0" customHeight="1">
      <c r="A123" s="181" t="s">
        <v>48</v>
      </c>
      <c r="B123" s="181" t="s">
        <v>678</v>
      </c>
      <c r="C123" s="206" t="s">
        <v>1187</v>
      </c>
      <c r="D123" s="1" t="s">
        <v>21</v>
      </c>
      <c r="E123" s="189"/>
      <c r="F123" s="189"/>
      <c r="G123" s="189"/>
      <c r="H123" s="199" t="s">
        <v>99</v>
      </c>
      <c r="I123" s="195"/>
      <c r="J123" s="195"/>
      <c r="K123" s="196"/>
      <c r="L123" s="187" t="s">
        <v>2780</v>
      </c>
      <c r="M123" s="1" t="str">
        <f t="shared" si="12"/>
        <v/>
      </c>
      <c r="N123" s="1"/>
      <c r="O123" s="1"/>
      <c r="P123" s="1"/>
      <c r="Q123" s="1" t="str">
        <f t="shared" si="13"/>
        <v>#REF!</v>
      </c>
      <c r="R123" s="1"/>
      <c r="S123" s="1" t="str">
        <f t="shared" si="14"/>
        <v>#REF!</v>
      </c>
      <c r="T123" s="1">
        <v>148.0</v>
      </c>
      <c r="U123" s="5">
        <v>150.0</v>
      </c>
      <c r="V123" s="5" t="s">
        <v>48</v>
      </c>
      <c r="W123" s="5">
        <v>2100.0</v>
      </c>
      <c r="X123" s="5">
        <v>2130.0</v>
      </c>
      <c r="Y123" s="5">
        <v>2134.0</v>
      </c>
      <c r="Z123" s="5" t="s">
        <v>1189</v>
      </c>
      <c r="AA123" s="5" t="s">
        <v>243</v>
      </c>
      <c r="AB123" s="5" t="s">
        <v>1190</v>
      </c>
      <c r="AC123" s="5" t="s">
        <v>21</v>
      </c>
      <c r="AD123" s="5" t="s">
        <v>99</v>
      </c>
      <c r="AE123" s="6"/>
      <c r="AF123" s="5" t="s">
        <v>1191</v>
      </c>
      <c r="AG123" s="7" t="s">
        <v>101</v>
      </c>
      <c r="AH123" s="6" t="str">
        <f t="shared" si="15"/>
        <v>2133 a)</v>
      </c>
      <c r="AI123" s="8" t="s">
        <v>1172</v>
      </c>
      <c r="AJ123" s="5">
        <v>2100.0</v>
      </c>
      <c r="AK123" s="5" t="s">
        <v>112</v>
      </c>
      <c r="AL123" s="5">
        <v>2130.0</v>
      </c>
      <c r="AM123" s="5" t="s">
        <v>563</v>
      </c>
      <c r="AN123" s="5">
        <v>2133.0</v>
      </c>
      <c r="AO123" s="5" t="s">
        <v>555</v>
      </c>
      <c r="AP123" s="5" t="s">
        <v>1172</v>
      </c>
      <c r="AQ123" s="5" t="s">
        <v>115</v>
      </c>
      <c r="AR123" s="5" t="s">
        <v>1190</v>
      </c>
      <c r="AS123" s="5" t="s">
        <v>105</v>
      </c>
      <c r="AT123" s="5" t="s">
        <v>141</v>
      </c>
      <c r="AU123" s="9" t="str">
        <f t="shared" si="16"/>
        <v>2134 a)</v>
      </c>
      <c r="AV123" s="1" t="str">
        <f t="shared" si="17"/>
        <v>#REF!</v>
      </c>
      <c r="AW123" s="1" t="str">
        <f t="shared" ref="AW123:AW132" si="24">IF(#REF!="ITEM",IF(AQ123="a","ok",
IF(AQ123="b",IF(AQ122="a","ok","x"),
IF(AQ123="c",IF(AQ122="b","ok","x"),
IF(AQ123="d",IF(AQ122="c","ok","x"),
IF(AQ123="e",IF(AQ122="d","ok","x"),
IF(AQ123="f",IF(AQ122="e","ok","x"),
IF(AQ123="g",IF(AQ122="f","ok","x"),
IF(AQ123="h",IF(AQ122="g","ok","x"),
IF(AQ123="i",IF(AQ122="h","ok","x"),
IF(AQ123="j",IF(AQ122="i","ok","x"),
IF(AQ123="K",IF(AQ122="J","ok","x"),
IF(AQ123="L",IF(AQ122="K","ok","x")
)))))))))))),"OK")</f>
        <v>#REF!</v>
      </c>
    </row>
    <row r="124" ht="15.0" customHeight="1">
      <c r="A124" s="181" t="s">
        <v>48</v>
      </c>
      <c r="B124" s="181" t="s">
        <v>678</v>
      </c>
      <c r="C124" s="206" t="s">
        <v>1192</v>
      </c>
      <c r="D124" s="1" t="s">
        <v>21</v>
      </c>
      <c r="E124" s="189"/>
      <c r="F124" s="189"/>
      <c r="G124" s="189"/>
      <c r="H124" s="199" t="s">
        <v>99</v>
      </c>
      <c r="I124" s="195"/>
      <c r="J124" s="195"/>
      <c r="K124" s="196"/>
      <c r="L124" s="187" t="s">
        <v>2781</v>
      </c>
      <c r="M124" s="1" t="str">
        <f t="shared" si="12"/>
        <v/>
      </c>
      <c r="N124" s="1"/>
      <c r="O124" s="1"/>
      <c r="P124" s="1"/>
      <c r="Q124" s="1" t="str">
        <f t="shared" si="13"/>
        <v>#REF!</v>
      </c>
      <c r="R124" s="1"/>
      <c r="S124" s="1" t="str">
        <f t="shared" si="14"/>
        <v>#REF!</v>
      </c>
      <c r="T124" s="1">
        <v>149.0</v>
      </c>
      <c r="U124" s="5">
        <v>151.0</v>
      </c>
      <c r="V124" s="5" t="s">
        <v>48</v>
      </c>
      <c r="W124" s="5">
        <v>2100.0</v>
      </c>
      <c r="X124" s="5">
        <v>2130.0</v>
      </c>
      <c r="Y124" s="5">
        <v>2134.0</v>
      </c>
      <c r="Z124" s="5" t="s">
        <v>1194</v>
      </c>
      <c r="AA124" s="5" t="s">
        <v>201</v>
      </c>
      <c r="AB124" s="5" t="s">
        <v>1195</v>
      </c>
      <c r="AC124" s="5" t="s">
        <v>21</v>
      </c>
      <c r="AD124" s="5" t="s">
        <v>99</v>
      </c>
      <c r="AE124" s="6"/>
      <c r="AF124" s="5" t="s">
        <v>1196</v>
      </c>
      <c r="AG124" s="7" t="s">
        <v>101</v>
      </c>
      <c r="AH124" s="6" t="str">
        <f t="shared" si="15"/>
        <v>2133 b)</v>
      </c>
      <c r="AI124" s="8" t="s">
        <v>1177</v>
      </c>
      <c r="AJ124" s="5">
        <v>2100.0</v>
      </c>
      <c r="AK124" s="5" t="s">
        <v>112</v>
      </c>
      <c r="AL124" s="5">
        <v>2130.0</v>
      </c>
      <c r="AM124" s="5" t="s">
        <v>563</v>
      </c>
      <c r="AN124" s="5">
        <v>2133.0</v>
      </c>
      <c r="AO124" s="5" t="s">
        <v>555</v>
      </c>
      <c r="AP124" s="5" t="s">
        <v>1177</v>
      </c>
      <c r="AQ124" s="5" t="s">
        <v>121</v>
      </c>
      <c r="AR124" s="5" t="s">
        <v>1195</v>
      </c>
      <c r="AS124" s="5" t="s">
        <v>105</v>
      </c>
      <c r="AT124" s="5" t="s">
        <v>141</v>
      </c>
      <c r="AU124" s="9" t="str">
        <f t="shared" si="16"/>
        <v>2134 b)</v>
      </c>
      <c r="AV124" s="1" t="str">
        <f t="shared" si="17"/>
        <v>#REF!</v>
      </c>
      <c r="AW124" s="1" t="str">
        <f t="shared" si="24"/>
        <v>#REF!</v>
      </c>
    </row>
    <row r="125" ht="15.0" customHeight="1">
      <c r="A125" s="181" t="s">
        <v>48</v>
      </c>
      <c r="B125" s="181" t="s">
        <v>678</v>
      </c>
      <c r="C125" s="5" t="s">
        <v>1197</v>
      </c>
      <c r="D125" s="1" t="s">
        <v>21</v>
      </c>
      <c r="E125" s="189"/>
      <c r="F125" s="189"/>
      <c r="G125" s="189"/>
      <c r="H125" s="199" t="s">
        <v>99</v>
      </c>
      <c r="I125" s="195"/>
      <c r="J125" s="195"/>
      <c r="K125" s="196"/>
      <c r="L125" s="187" t="s">
        <v>2782</v>
      </c>
      <c r="M125" s="1" t="str">
        <f t="shared" si="12"/>
        <v/>
      </c>
      <c r="N125" s="1"/>
      <c r="O125" s="1"/>
      <c r="P125" s="1"/>
      <c r="Q125" s="1" t="str">
        <f t="shared" si="13"/>
        <v>#REF!</v>
      </c>
      <c r="R125" s="1"/>
      <c r="S125" s="1" t="str">
        <f t="shared" si="14"/>
        <v>#REF!</v>
      </c>
      <c r="T125" s="1">
        <v>150.0</v>
      </c>
      <c r="U125" s="5">
        <v>152.0</v>
      </c>
      <c r="V125" s="5" t="s">
        <v>48</v>
      </c>
      <c r="W125" s="5">
        <v>2100.0</v>
      </c>
      <c r="X125" s="5">
        <v>2130.0</v>
      </c>
      <c r="Y125" s="5">
        <v>2134.0</v>
      </c>
      <c r="Z125" s="5" t="s">
        <v>1199</v>
      </c>
      <c r="AA125" s="5" t="s">
        <v>97</v>
      </c>
      <c r="AB125" s="5" t="s">
        <v>1200</v>
      </c>
      <c r="AC125" s="5" t="s">
        <v>21</v>
      </c>
      <c r="AD125" s="5" t="s">
        <v>99</v>
      </c>
      <c r="AE125" s="6"/>
      <c r="AF125" s="5" t="s">
        <v>1201</v>
      </c>
      <c r="AG125" s="7" t="s">
        <v>101</v>
      </c>
      <c r="AH125" s="6" t="str">
        <f t="shared" si="15"/>
        <v>2133 c)</v>
      </c>
      <c r="AI125" s="8" t="s">
        <v>1202</v>
      </c>
      <c r="AJ125" s="5">
        <v>2100.0</v>
      </c>
      <c r="AK125" s="5" t="s">
        <v>112</v>
      </c>
      <c r="AL125" s="5">
        <v>2130.0</v>
      </c>
      <c r="AM125" s="5" t="s">
        <v>563</v>
      </c>
      <c r="AN125" s="5">
        <v>2133.0</v>
      </c>
      <c r="AO125" s="5" t="s">
        <v>555</v>
      </c>
      <c r="AP125" s="5" t="s">
        <v>1202</v>
      </c>
      <c r="AQ125" s="5" t="s">
        <v>104</v>
      </c>
      <c r="AR125" s="5" t="s">
        <v>1200</v>
      </c>
      <c r="AS125" s="5" t="s">
        <v>105</v>
      </c>
      <c r="AT125" s="5" t="s">
        <v>141</v>
      </c>
      <c r="AU125" s="9" t="str">
        <f t="shared" si="16"/>
        <v>2134 c)</v>
      </c>
      <c r="AV125" s="1" t="str">
        <f t="shared" si="17"/>
        <v>#REF!</v>
      </c>
      <c r="AW125" s="1" t="str">
        <f t="shared" si="24"/>
        <v>#REF!</v>
      </c>
    </row>
    <row r="126" ht="15.0" customHeight="1">
      <c r="A126" s="181" t="s">
        <v>48</v>
      </c>
      <c r="B126" s="181" t="s">
        <v>678</v>
      </c>
      <c r="C126" s="5" t="s">
        <v>1203</v>
      </c>
      <c r="D126" s="1" t="s">
        <v>21</v>
      </c>
      <c r="E126" s="189"/>
      <c r="F126" s="189"/>
      <c r="G126" s="189"/>
      <c r="H126" s="199" t="s">
        <v>99</v>
      </c>
      <c r="I126" s="195"/>
      <c r="J126" s="195"/>
      <c r="K126" s="196"/>
      <c r="L126" s="187" t="s">
        <v>2783</v>
      </c>
      <c r="M126" s="1" t="str">
        <f t="shared" si="12"/>
        <v/>
      </c>
      <c r="N126" s="1"/>
      <c r="O126" s="1"/>
      <c r="P126" s="1"/>
      <c r="Q126" s="1" t="str">
        <f t="shared" si="13"/>
        <v>#REF!</v>
      </c>
      <c r="R126" s="1"/>
      <c r="S126" s="1" t="str">
        <f t="shared" si="14"/>
        <v>#REF!</v>
      </c>
      <c r="T126" s="1">
        <v>151.0</v>
      </c>
      <c r="U126" s="5">
        <v>153.0</v>
      </c>
      <c r="V126" s="5" t="s">
        <v>48</v>
      </c>
      <c r="W126" s="5">
        <v>2100.0</v>
      </c>
      <c r="X126" s="5">
        <v>2130.0</v>
      </c>
      <c r="Y126" s="5">
        <v>2134.0</v>
      </c>
      <c r="Z126" s="5" t="s">
        <v>1205</v>
      </c>
      <c r="AA126" s="5" t="s">
        <v>133</v>
      </c>
      <c r="AB126" s="5" t="s">
        <v>1206</v>
      </c>
      <c r="AC126" s="5" t="s">
        <v>21</v>
      </c>
      <c r="AD126" s="5" t="s">
        <v>99</v>
      </c>
      <c r="AE126" s="6"/>
      <c r="AF126" s="5" t="s">
        <v>1207</v>
      </c>
      <c r="AG126" s="7" t="s">
        <v>101</v>
      </c>
      <c r="AH126" s="6" t="str">
        <f t="shared" si="15"/>
        <v>2133 d)</v>
      </c>
      <c r="AI126" s="8" t="s">
        <v>1208</v>
      </c>
      <c r="AJ126" s="5">
        <v>2100.0</v>
      </c>
      <c r="AK126" s="5" t="s">
        <v>112</v>
      </c>
      <c r="AL126" s="5">
        <v>2130.0</v>
      </c>
      <c r="AM126" s="5" t="s">
        <v>563</v>
      </c>
      <c r="AN126" s="5">
        <v>2133.0</v>
      </c>
      <c r="AO126" s="5" t="s">
        <v>555</v>
      </c>
      <c r="AP126" s="5" t="s">
        <v>1208</v>
      </c>
      <c r="AQ126" s="5" t="s">
        <v>139</v>
      </c>
      <c r="AR126" s="5" t="s">
        <v>1206</v>
      </c>
      <c r="AS126" s="5" t="s">
        <v>105</v>
      </c>
      <c r="AT126" s="5" t="s">
        <v>141</v>
      </c>
      <c r="AU126" s="9" t="str">
        <f t="shared" si="16"/>
        <v>2134 d)</v>
      </c>
      <c r="AV126" s="1" t="str">
        <f t="shared" si="17"/>
        <v>#REF!</v>
      </c>
      <c r="AW126" s="1" t="str">
        <f t="shared" si="24"/>
        <v>#REF!</v>
      </c>
    </row>
    <row r="127" ht="15.0" customHeight="1">
      <c r="A127" s="181" t="s">
        <v>48</v>
      </c>
      <c r="B127" s="181" t="s">
        <v>678</v>
      </c>
      <c r="C127" s="5" t="s">
        <v>1209</v>
      </c>
      <c r="D127" s="1" t="s">
        <v>21</v>
      </c>
      <c r="E127" s="189"/>
      <c r="F127" s="189"/>
      <c r="G127" s="189"/>
      <c r="H127" s="199" t="s">
        <v>99</v>
      </c>
      <c r="I127" s="195"/>
      <c r="J127" s="195"/>
      <c r="K127" s="196"/>
      <c r="L127" s="187" t="s">
        <v>2784</v>
      </c>
      <c r="M127" s="1" t="str">
        <f t="shared" si="12"/>
        <v/>
      </c>
      <c r="N127" s="1"/>
      <c r="O127" s="1"/>
      <c r="P127" s="1"/>
      <c r="Q127" s="1" t="str">
        <f t="shared" si="13"/>
        <v>#REF!</v>
      </c>
      <c r="R127" s="1"/>
      <c r="S127" s="1" t="str">
        <f t="shared" si="14"/>
        <v>#REF!</v>
      </c>
      <c r="T127" s="1">
        <v>152.0</v>
      </c>
      <c r="U127" s="5">
        <v>154.0</v>
      </c>
      <c r="V127" s="5" t="s">
        <v>48</v>
      </c>
      <c r="W127" s="5">
        <v>2100.0</v>
      </c>
      <c r="X127" s="5">
        <v>2130.0</v>
      </c>
      <c r="Y127" s="5">
        <v>2134.0</v>
      </c>
      <c r="Z127" s="5" t="s">
        <v>1211</v>
      </c>
      <c r="AA127" s="5" t="s">
        <v>146</v>
      </c>
      <c r="AB127" s="5" t="s">
        <v>1212</v>
      </c>
      <c r="AC127" s="5" t="s">
        <v>21</v>
      </c>
      <c r="AD127" s="5" t="s">
        <v>99</v>
      </c>
      <c r="AE127" s="6"/>
      <c r="AF127" s="5" t="s">
        <v>1213</v>
      </c>
      <c r="AG127" s="7" t="s">
        <v>101</v>
      </c>
      <c r="AH127" s="6" t="str">
        <f t="shared" si="15"/>
        <v>2133 e)</v>
      </c>
      <c r="AI127" s="8" t="s">
        <v>1214</v>
      </c>
      <c r="AJ127" s="5">
        <v>2100.0</v>
      </c>
      <c r="AK127" s="5" t="s">
        <v>112</v>
      </c>
      <c r="AL127" s="5">
        <v>2130.0</v>
      </c>
      <c r="AM127" s="5" t="s">
        <v>563</v>
      </c>
      <c r="AN127" s="5">
        <v>2133.0</v>
      </c>
      <c r="AO127" s="5" t="s">
        <v>555</v>
      </c>
      <c r="AP127" s="5" t="s">
        <v>1214</v>
      </c>
      <c r="AQ127" s="5" t="s">
        <v>150</v>
      </c>
      <c r="AR127" s="5" t="s">
        <v>1212</v>
      </c>
      <c r="AS127" s="5" t="s">
        <v>105</v>
      </c>
      <c r="AT127" s="5" t="s">
        <v>141</v>
      </c>
      <c r="AU127" s="9" t="str">
        <f t="shared" si="16"/>
        <v>2134 e)</v>
      </c>
      <c r="AV127" s="1" t="str">
        <f t="shared" si="17"/>
        <v>#REF!</v>
      </c>
      <c r="AW127" s="1" t="str">
        <f t="shared" si="24"/>
        <v>#REF!</v>
      </c>
    </row>
    <row r="128" ht="15.0" customHeight="1">
      <c r="A128" s="181" t="s">
        <v>48</v>
      </c>
      <c r="B128" s="181" t="s">
        <v>678</v>
      </c>
      <c r="C128" s="5" t="s">
        <v>556</v>
      </c>
      <c r="D128" s="1" t="s">
        <v>21</v>
      </c>
      <c r="E128" s="189"/>
      <c r="F128" s="189"/>
      <c r="G128" s="189"/>
      <c r="H128" s="209" t="s">
        <v>92</v>
      </c>
      <c r="I128" s="195"/>
      <c r="J128" s="195"/>
      <c r="K128" s="196"/>
      <c r="L128" s="200" t="s">
        <v>1230</v>
      </c>
      <c r="M128" s="1" t="str">
        <f t="shared" si="12"/>
        <v/>
      </c>
      <c r="N128" s="1"/>
      <c r="O128" s="1"/>
      <c r="P128" s="1"/>
      <c r="Q128" s="1" t="str">
        <f t="shared" si="13"/>
        <v>#REF!</v>
      </c>
      <c r="R128" s="1"/>
      <c r="S128" s="1" t="str">
        <f t="shared" si="14"/>
        <v>#REF!</v>
      </c>
      <c r="T128" s="1">
        <v>153.0</v>
      </c>
      <c r="U128" s="5">
        <v>155.0</v>
      </c>
      <c r="V128" s="5" t="s">
        <v>48</v>
      </c>
      <c r="W128" s="5">
        <v>2100.0</v>
      </c>
      <c r="X128" s="5">
        <v>2130.0</v>
      </c>
      <c r="Y128" s="5">
        <v>2134.0</v>
      </c>
      <c r="Z128" s="5" t="s">
        <v>559</v>
      </c>
      <c r="AA128" s="5" t="s">
        <v>250</v>
      </c>
      <c r="AB128" s="5" t="s">
        <v>560</v>
      </c>
      <c r="AC128" s="5" t="s">
        <v>21</v>
      </c>
      <c r="AD128" s="5" t="s">
        <v>99</v>
      </c>
      <c r="AE128" s="6"/>
      <c r="AF128" s="5" t="s">
        <v>561</v>
      </c>
      <c r="AG128" s="7" t="s">
        <v>101</v>
      </c>
      <c r="AH128" s="6" t="str">
        <f t="shared" si="15"/>
        <v>2133 f)</v>
      </c>
      <c r="AI128" s="8" t="s">
        <v>562</v>
      </c>
      <c r="AJ128" s="5">
        <v>2100.0</v>
      </c>
      <c r="AK128" s="5" t="s">
        <v>112</v>
      </c>
      <c r="AL128" s="5">
        <v>2130.0</v>
      </c>
      <c r="AM128" s="5" t="s">
        <v>563</v>
      </c>
      <c r="AN128" s="5">
        <v>2133.0</v>
      </c>
      <c r="AO128" s="5" t="s">
        <v>555</v>
      </c>
      <c r="AP128" s="5" t="s">
        <v>562</v>
      </c>
      <c r="AQ128" s="5" t="s">
        <v>196</v>
      </c>
      <c r="AR128" s="5" t="s">
        <v>560</v>
      </c>
      <c r="AS128" s="5" t="s">
        <v>105</v>
      </c>
      <c r="AT128" s="5" t="s">
        <v>141</v>
      </c>
      <c r="AU128" s="9" t="str">
        <f t="shared" si="16"/>
        <v>2134 f)</v>
      </c>
      <c r="AV128" s="1" t="str">
        <f t="shared" si="17"/>
        <v>#REF!</v>
      </c>
      <c r="AW128" s="1" t="str">
        <f t="shared" si="24"/>
        <v>#REF!</v>
      </c>
    </row>
    <row r="129" ht="15.0" customHeight="1">
      <c r="A129" s="181" t="s">
        <v>48</v>
      </c>
      <c r="B129" s="181" t="s">
        <v>678</v>
      </c>
      <c r="C129" s="5" t="s">
        <v>1216</v>
      </c>
      <c r="D129" s="1" t="s">
        <v>21</v>
      </c>
      <c r="E129" s="189"/>
      <c r="F129" s="189"/>
      <c r="G129" s="189"/>
      <c r="H129" s="199" t="s">
        <v>99</v>
      </c>
      <c r="I129" s="195"/>
      <c r="J129" s="195"/>
      <c r="K129" s="196"/>
      <c r="L129" s="187" t="s">
        <v>2785</v>
      </c>
      <c r="M129" s="1" t="str">
        <f t="shared" si="12"/>
        <v/>
      </c>
      <c r="N129" s="1"/>
      <c r="O129" s="1"/>
      <c r="P129" s="1"/>
      <c r="Q129" s="1" t="str">
        <f t="shared" si="13"/>
        <v>#REF!</v>
      </c>
      <c r="R129" s="1"/>
      <c r="S129" s="1" t="str">
        <f t="shared" si="14"/>
        <v>#REF!</v>
      </c>
      <c r="T129" s="1">
        <v>155.0</v>
      </c>
      <c r="U129" s="5">
        <v>157.0</v>
      </c>
      <c r="V129" s="5" t="s">
        <v>48</v>
      </c>
      <c r="W129" s="5">
        <v>2100.0</v>
      </c>
      <c r="X129" s="5">
        <v>2130.0</v>
      </c>
      <c r="Y129" s="5">
        <v>2135.0</v>
      </c>
      <c r="Z129" s="5" t="s">
        <v>1218</v>
      </c>
      <c r="AA129" s="5" t="s">
        <v>243</v>
      </c>
      <c r="AB129" s="5" t="s">
        <v>1219</v>
      </c>
      <c r="AC129" s="5" t="s">
        <v>21</v>
      </c>
      <c r="AD129" s="5" t="s">
        <v>92</v>
      </c>
      <c r="AE129" s="6"/>
      <c r="AF129" s="5" t="s">
        <v>1220</v>
      </c>
      <c r="AG129" s="7" t="s">
        <v>101</v>
      </c>
      <c r="AH129" s="6" t="str">
        <f t="shared" si="15"/>
        <v>2133 g)</v>
      </c>
      <c r="AI129" s="8" t="s">
        <v>1221</v>
      </c>
      <c r="AJ129" s="5">
        <v>2100.0</v>
      </c>
      <c r="AK129" s="5" t="s">
        <v>112</v>
      </c>
      <c r="AL129" s="5">
        <v>2130.0</v>
      </c>
      <c r="AM129" s="5" t="s">
        <v>563</v>
      </c>
      <c r="AN129" s="5">
        <v>2133.0</v>
      </c>
      <c r="AO129" s="5" t="s">
        <v>555</v>
      </c>
      <c r="AP129" s="5" t="s">
        <v>1221</v>
      </c>
      <c r="AQ129" s="5" t="s">
        <v>169</v>
      </c>
      <c r="AR129" s="5" t="s">
        <v>1222</v>
      </c>
      <c r="AS129" s="5" t="s">
        <v>105</v>
      </c>
      <c r="AT129" s="5" t="s">
        <v>189</v>
      </c>
      <c r="AU129" s="9" t="str">
        <f t="shared" si="16"/>
        <v>2135 a)</v>
      </c>
      <c r="AV129" s="1" t="str">
        <f t="shared" si="17"/>
        <v>#REF!</v>
      </c>
      <c r="AW129" s="1" t="str">
        <f t="shared" si="24"/>
        <v>#REF!</v>
      </c>
    </row>
    <row r="130" ht="15.0" customHeight="1">
      <c r="A130" s="181" t="s">
        <v>48</v>
      </c>
      <c r="B130" s="181" t="s">
        <v>678</v>
      </c>
      <c r="C130" s="5" t="s">
        <v>1223</v>
      </c>
      <c r="D130" s="1" t="s">
        <v>21</v>
      </c>
      <c r="E130" s="189"/>
      <c r="F130" s="189"/>
      <c r="G130" s="189"/>
      <c r="H130" s="199" t="s">
        <v>99</v>
      </c>
      <c r="I130" s="195"/>
      <c r="J130" s="195"/>
      <c r="K130" s="196"/>
      <c r="L130" s="187" t="s">
        <v>2786</v>
      </c>
      <c r="M130" s="1" t="str">
        <f t="shared" si="12"/>
        <v/>
      </c>
      <c r="N130" s="1"/>
      <c r="O130" s="1"/>
      <c r="P130" s="1"/>
      <c r="Q130" s="1" t="str">
        <f t="shared" si="13"/>
        <v>#REF!</v>
      </c>
      <c r="R130" s="1"/>
      <c r="S130" s="1" t="str">
        <f t="shared" si="14"/>
        <v>#REF!</v>
      </c>
      <c r="T130" s="1">
        <v>156.0</v>
      </c>
      <c r="U130" s="5">
        <v>158.0</v>
      </c>
      <c r="V130" s="5" t="s">
        <v>48</v>
      </c>
      <c r="W130" s="5">
        <v>2100.0</v>
      </c>
      <c r="X130" s="5">
        <v>2130.0</v>
      </c>
      <c r="Y130" s="5">
        <v>2135.0</v>
      </c>
      <c r="Z130" s="5" t="s">
        <v>1225</v>
      </c>
      <c r="AA130" s="5" t="s">
        <v>201</v>
      </c>
      <c r="AB130" s="5" t="s">
        <v>1226</v>
      </c>
      <c r="AC130" s="5" t="s">
        <v>21</v>
      </c>
      <c r="AD130" s="5" t="s">
        <v>99</v>
      </c>
      <c r="AE130" s="6"/>
      <c r="AF130" s="5" t="s">
        <v>1227</v>
      </c>
      <c r="AG130" s="7" t="s">
        <v>101</v>
      </c>
      <c r="AH130" s="6" t="str">
        <f t="shared" si="15"/>
        <v>2133 h)</v>
      </c>
      <c r="AI130" s="8" t="s">
        <v>1228</v>
      </c>
      <c r="AJ130" s="5">
        <v>2100.0</v>
      </c>
      <c r="AK130" s="5" t="s">
        <v>112</v>
      </c>
      <c r="AL130" s="5">
        <v>2130.0</v>
      </c>
      <c r="AM130" s="5" t="s">
        <v>563</v>
      </c>
      <c r="AN130" s="5">
        <v>2133.0</v>
      </c>
      <c r="AO130" s="5" t="s">
        <v>555</v>
      </c>
      <c r="AP130" s="5" t="s">
        <v>1228</v>
      </c>
      <c r="AQ130" s="5" t="s">
        <v>1062</v>
      </c>
      <c r="AR130" s="5" t="s">
        <v>1229</v>
      </c>
      <c r="AS130" s="5" t="s">
        <v>105</v>
      </c>
      <c r="AT130" s="5" t="s">
        <v>189</v>
      </c>
      <c r="AU130" s="9" t="str">
        <f t="shared" si="16"/>
        <v>2135 b)</v>
      </c>
      <c r="AV130" s="1" t="str">
        <f t="shared" si="17"/>
        <v>#REF!</v>
      </c>
      <c r="AW130" s="1" t="str">
        <f t="shared" si="24"/>
        <v>#REF!</v>
      </c>
    </row>
    <row r="131" ht="15.0" customHeight="1">
      <c r="A131" s="181" t="s">
        <v>48</v>
      </c>
      <c r="B131" s="181" t="s">
        <v>678</v>
      </c>
      <c r="C131" s="5" t="s">
        <v>558</v>
      </c>
      <c r="D131" s="1" t="s">
        <v>21</v>
      </c>
      <c r="E131" s="189"/>
      <c r="F131" s="189"/>
      <c r="G131" s="189"/>
      <c r="H131" s="209" t="s">
        <v>92</v>
      </c>
      <c r="I131" s="195"/>
      <c r="J131" s="195"/>
      <c r="K131" s="196"/>
      <c r="L131" s="200" t="s">
        <v>1230</v>
      </c>
      <c r="M131" s="1" t="str">
        <f t="shared" si="12"/>
        <v/>
      </c>
      <c r="N131" s="1"/>
      <c r="O131" s="1"/>
      <c r="P131" s="1"/>
      <c r="Q131" s="1" t="str">
        <f t="shared" si="13"/>
        <v>#REF!</v>
      </c>
      <c r="R131" s="1"/>
      <c r="S131" s="1" t="str">
        <f t="shared" si="14"/>
        <v>#REF!</v>
      </c>
      <c r="T131" s="1">
        <v>157.0</v>
      </c>
      <c r="U131" s="5">
        <v>159.0</v>
      </c>
      <c r="V131" s="5" t="s">
        <v>48</v>
      </c>
      <c r="W131" s="5">
        <v>2100.0</v>
      </c>
      <c r="X131" s="5">
        <v>2130.0</v>
      </c>
      <c r="Y131" s="5">
        <v>2135.0</v>
      </c>
      <c r="Z131" s="5" t="s">
        <v>567</v>
      </c>
      <c r="AA131" s="5" t="s">
        <v>97</v>
      </c>
      <c r="AB131" s="5" t="s">
        <v>568</v>
      </c>
      <c r="AC131" s="5" t="s">
        <v>21</v>
      </c>
      <c r="AD131" s="5" t="s">
        <v>99</v>
      </c>
      <c r="AE131" s="6"/>
      <c r="AF131" s="5" t="s">
        <v>569</v>
      </c>
      <c r="AG131" s="7" t="s">
        <v>101</v>
      </c>
      <c r="AH131" s="6" t="str">
        <f t="shared" si="15"/>
        <v>2133 i)</v>
      </c>
      <c r="AI131" s="8" t="s">
        <v>570</v>
      </c>
      <c r="AJ131" s="5">
        <v>2100.0</v>
      </c>
      <c r="AK131" s="5" t="s">
        <v>112</v>
      </c>
      <c r="AL131" s="5">
        <v>2130.0</v>
      </c>
      <c r="AM131" s="5" t="s">
        <v>563</v>
      </c>
      <c r="AN131" s="5">
        <v>2133.0</v>
      </c>
      <c r="AO131" s="5" t="s">
        <v>555</v>
      </c>
      <c r="AP131" s="5" t="s">
        <v>570</v>
      </c>
      <c r="AQ131" s="5" t="s">
        <v>571</v>
      </c>
      <c r="AR131" s="5" t="s">
        <v>572</v>
      </c>
      <c r="AS131" s="5" t="s">
        <v>105</v>
      </c>
      <c r="AT131" s="5" t="s">
        <v>189</v>
      </c>
      <c r="AU131" s="9" t="str">
        <f t="shared" si="16"/>
        <v>2135 c)</v>
      </c>
      <c r="AV131" s="1" t="str">
        <f t="shared" si="17"/>
        <v>#REF!</v>
      </c>
      <c r="AW131" s="1" t="str">
        <f t="shared" si="24"/>
        <v>#REF!</v>
      </c>
    </row>
    <row r="132" ht="15.0" customHeight="1">
      <c r="A132" s="181" t="s">
        <v>48</v>
      </c>
      <c r="B132" s="181" t="s">
        <v>678</v>
      </c>
      <c r="C132" s="5" t="s">
        <v>1231</v>
      </c>
      <c r="D132" s="1" t="s">
        <v>21</v>
      </c>
      <c r="E132" s="189"/>
      <c r="F132" s="189"/>
      <c r="G132" s="189"/>
      <c r="H132" s="199" t="s">
        <v>99</v>
      </c>
      <c r="I132" s="195"/>
      <c r="J132" s="195"/>
      <c r="K132" s="196"/>
      <c r="L132" s="187" t="s">
        <v>2787</v>
      </c>
      <c r="M132" s="1" t="str">
        <f t="shared" si="12"/>
        <v/>
      </c>
      <c r="N132" s="1"/>
      <c r="O132" s="1"/>
      <c r="P132" s="1"/>
      <c r="Q132" s="1" t="str">
        <f t="shared" si="13"/>
        <v>#REF!</v>
      </c>
      <c r="R132" s="1"/>
      <c r="S132" s="1" t="str">
        <f t="shared" si="14"/>
        <v>#REF!</v>
      </c>
      <c r="T132" s="1">
        <v>157.0</v>
      </c>
      <c r="U132" s="5">
        <v>159.0</v>
      </c>
      <c r="V132" s="5" t="s">
        <v>48</v>
      </c>
      <c r="W132" s="5">
        <v>2100.0</v>
      </c>
      <c r="X132" s="5">
        <v>2130.0</v>
      </c>
      <c r="Y132" s="5">
        <v>2135.0</v>
      </c>
      <c r="Z132" s="5" t="s">
        <v>567</v>
      </c>
      <c r="AA132" s="5" t="s">
        <v>97</v>
      </c>
      <c r="AB132" s="5" t="s">
        <v>568</v>
      </c>
      <c r="AC132" s="5" t="s">
        <v>21</v>
      </c>
      <c r="AD132" s="5" t="s">
        <v>99</v>
      </c>
      <c r="AE132" s="6"/>
      <c r="AF132" s="5" t="s">
        <v>569</v>
      </c>
      <c r="AG132" s="7" t="s">
        <v>101</v>
      </c>
      <c r="AH132" s="6" t="str">
        <f t="shared" si="15"/>
        <v>2133 i)</v>
      </c>
      <c r="AI132" s="8" t="s">
        <v>570</v>
      </c>
      <c r="AJ132" s="5">
        <v>2100.0</v>
      </c>
      <c r="AK132" s="5" t="s">
        <v>112</v>
      </c>
      <c r="AL132" s="5">
        <v>2130.0</v>
      </c>
      <c r="AM132" s="5" t="s">
        <v>563</v>
      </c>
      <c r="AN132" s="5">
        <v>2133.0</v>
      </c>
      <c r="AO132" s="5" t="s">
        <v>555</v>
      </c>
      <c r="AP132" s="5" t="s">
        <v>570</v>
      </c>
      <c r="AQ132" s="5" t="s">
        <v>571</v>
      </c>
      <c r="AR132" s="5" t="s">
        <v>572</v>
      </c>
      <c r="AS132" s="5" t="s">
        <v>105</v>
      </c>
      <c r="AT132" s="5" t="s">
        <v>189</v>
      </c>
      <c r="AU132" s="9" t="str">
        <f t="shared" si="16"/>
        <v>2135 c)</v>
      </c>
      <c r="AV132" s="1" t="str">
        <f t="shared" si="17"/>
        <v>#REF!</v>
      </c>
      <c r="AW132" s="1" t="str">
        <f t="shared" si="24"/>
        <v>#REF!</v>
      </c>
    </row>
    <row r="133" ht="15.0" customHeight="1">
      <c r="A133" s="181" t="s">
        <v>47</v>
      </c>
      <c r="B133" s="181" t="s">
        <v>678</v>
      </c>
      <c r="C133" s="192" t="s">
        <v>1233</v>
      </c>
      <c r="D133" s="1" t="s">
        <v>14</v>
      </c>
      <c r="E133" s="183">
        <f>COUNTIF(H134:H142,"SIM")</f>
        <v>9</v>
      </c>
      <c r="F133" s="183">
        <f>COUNTA(H134:H142)</f>
        <v>9</v>
      </c>
      <c r="G133" s="184">
        <f>E133/F133</f>
        <v>1</v>
      </c>
      <c r="H133" s="201" t="s">
        <v>684</v>
      </c>
      <c r="I133" s="34"/>
      <c r="J133" s="34"/>
      <c r="K133" s="35"/>
      <c r="L133" s="187" t="s">
        <v>2788</v>
      </c>
      <c r="M133" s="1" t="str">
        <f t="shared" si="12"/>
        <v/>
      </c>
      <c r="N133" s="1"/>
      <c r="O133" s="1"/>
      <c r="P133" s="1"/>
      <c r="Q133" s="1" t="str">
        <f t="shared" si="13"/>
        <v>#REF!</v>
      </c>
      <c r="R133" s="1"/>
      <c r="S133" s="1" t="str">
        <f t="shared" si="14"/>
        <v>#REF!</v>
      </c>
      <c r="T133" s="1">
        <v>161.0</v>
      </c>
      <c r="U133" s="5">
        <v>163.0</v>
      </c>
      <c r="V133" s="5" t="s">
        <v>47</v>
      </c>
      <c r="W133" s="5">
        <v>2100.0</v>
      </c>
      <c r="X133" s="5">
        <v>2130.0</v>
      </c>
      <c r="Y133" s="5">
        <v>2136.0</v>
      </c>
      <c r="Z133" s="5" t="s">
        <v>1235</v>
      </c>
      <c r="AA133" s="5" t="s">
        <v>110</v>
      </c>
      <c r="AB133" s="5" t="s">
        <v>1236</v>
      </c>
      <c r="AC133" s="5" t="s">
        <v>14</v>
      </c>
      <c r="AD133" s="5" t="s">
        <v>343</v>
      </c>
      <c r="AE133" s="188">
        <v>1.0</v>
      </c>
      <c r="AF133" s="5" t="s">
        <v>110</v>
      </c>
      <c r="AG133" s="7" t="s">
        <v>101</v>
      </c>
      <c r="AH133" s="6" t="str">
        <f t="shared" si="15"/>
        <v>2134</v>
      </c>
      <c r="AI133" s="8">
        <v>2134.0</v>
      </c>
      <c r="AJ133" s="5">
        <v>2100.0</v>
      </c>
      <c r="AK133" s="5" t="s">
        <v>112</v>
      </c>
      <c r="AL133" s="5">
        <v>2130.0</v>
      </c>
      <c r="AM133" s="5" t="s">
        <v>563</v>
      </c>
      <c r="AN133" s="5">
        <v>2134.0</v>
      </c>
      <c r="AO133" s="5" t="s">
        <v>1233</v>
      </c>
      <c r="AP133" s="5" t="s">
        <v>1184</v>
      </c>
      <c r="AQ133" s="5" t="s">
        <v>110</v>
      </c>
      <c r="AR133" s="5" t="s">
        <v>110</v>
      </c>
      <c r="AS133" s="5" t="s">
        <v>105</v>
      </c>
      <c r="AT133" s="5" t="s">
        <v>110</v>
      </c>
      <c r="AU133" s="9" t="str">
        <f t="shared" si="16"/>
        <v>2136</v>
      </c>
      <c r="AV133" s="1" t="str">
        <f t="shared" si="17"/>
        <v>#REF!</v>
      </c>
      <c r="AW133" s="1" t="str">
        <f>IF(#REF!="ITEM",IF(AQ133="a","ok",
IF(AQ133="b",IF(AQ131="a","ok","x"),
IF(AQ133="c",IF(AQ131="b","ok","x"),
IF(AQ133="d",IF(AQ131="c","ok","x"),
IF(AQ133="e",IF(AQ131="d","ok","x"),
IF(AQ133="f",IF(AQ131="e","ok","x"),
IF(AQ133="g",IF(AQ131="f","ok","x"),
IF(AQ133="h",IF(AQ131="g","ok","x"),
IF(AQ133="i",IF(AQ131="h","ok","x"),
IF(AQ133="j",IF(AQ131="i","ok","x"),
IF(AQ133="K",IF(AQ131="J","ok","x"),
IF(AQ133="L",IF(AQ131="K","ok","x")
)))))))))))),"OK")</f>
        <v>#REF!</v>
      </c>
    </row>
    <row r="134" ht="15.0" customHeight="1">
      <c r="A134" s="181" t="s">
        <v>48</v>
      </c>
      <c r="B134" s="181" t="s">
        <v>678</v>
      </c>
      <c r="C134" s="5" t="s">
        <v>1237</v>
      </c>
      <c r="D134" s="1" t="s">
        <v>14</v>
      </c>
      <c r="E134" s="189"/>
      <c r="F134" s="189"/>
      <c r="G134" s="189"/>
      <c r="H134" s="197" t="s">
        <v>99</v>
      </c>
      <c r="I134" s="195"/>
      <c r="J134" s="195"/>
      <c r="K134" s="196"/>
      <c r="L134" s="187" t="s">
        <v>2789</v>
      </c>
      <c r="M134" s="1" t="str">
        <f t="shared" si="12"/>
        <v/>
      </c>
      <c r="N134" s="1"/>
      <c r="O134" s="1"/>
      <c r="P134" s="1"/>
      <c r="Q134" s="1" t="str">
        <f t="shared" si="13"/>
        <v>#REF!</v>
      </c>
      <c r="R134" s="1"/>
      <c r="S134" s="1" t="str">
        <f t="shared" si="14"/>
        <v>#REF!</v>
      </c>
      <c r="T134" s="1">
        <v>162.0</v>
      </c>
      <c r="U134" s="5">
        <v>164.0</v>
      </c>
      <c r="V134" s="5" t="s">
        <v>48</v>
      </c>
      <c r="W134" s="5">
        <v>2100.0</v>
      </c>
      <c r="X134" s="5">
        <v>2130.0</v>
      </c>
      <c r="Y134" s="5">
        <v>2136.0</v>
      </c>
      <c r="Z134" s="5" t="s">
        <v>1239</v>
      </c>
      <c r="AA134" s="5" t="s">
        <v>243</v>
      </c>
      <c r="AB134" s="5" t="s">
        <v>1240</v>
      </c>
      <c r="AC134" s="5" t="s">
        <v>14</v>
      </c>
      <c r="AD134" s="5" t="s">
        <v>99</v>
      </c>
      <c r="AE134" s="6"/>
      <c r="AF134" s="5" t="s">
        <v>1241</v>
      </c>
      <c r="AG134" s="7" t="s">
        <v>101</v>
      </c>
      <c r="AH134" s="6" t="str">
        <f t="shared" si="15"/>
        <v>2134 a)</v>
      </c>
      <c r="AI134" s="8" t="s">
        <v>1189</v>
      </c>
      <c r="AJ134" s="5">
        <v>2100.0</v>
      </c>
      <c r="AK134" s="5" t="s">
        <v>112</v>
      </c>
      <c r="AL134" s="5">
        <v>2130.0</v>
      </c>
      <c r="AM134" s="5" t="s">
        <v>563</v>
      </c>
      <c r="AN134" s="5">
        <v>2134.0</v>
      </c>
      <c r="AO134" s="5" t="s">
        <v>1233</v>
      </c>
      <c r="AP134" s="5" t="s">
        <v>1189</v>
      </c>
      <c r="AQ134" s="5" t="s">
        <v>115</v>
      </c>
      <c r="AR134" s="5" t="s">
        <v>1240</v>
      </c>
      <c r="AS134" s="5" t="s">
        <v>105</v>
      </c>
      <c r="AT134" s="5" t="s">
        <v>141</v>
      </c>
      <c r="AU134" s="9" t="str">
        <f t="shared" si="16"/>
        <v>2136 a)</v>
      </c>
      <c r="AV134" s="1" t="str">
        <f t="shared" si="17"/>
        <v>#REF!</v>
      </c>
      <c r="AW134" s="1" t="str">
        <f t="shared" ref="AW134:AW142" si="25">IF(#REF!="ITEM",IF(AQ134="a","ok",
IF(AQ134="b",IF(AQ133="a","ok","x"),
IF(AQ134="c",IF(AQ133="b","ok","x"),
IF(AQ134="d",IF(AQ133="c","ok","x"),
IF(AQ134="e",IF(AQ133="d","ok","x"),
IF(AQ134="f",IF(AQ133="e","ok","x"),
IF(AQ134="g",IF(AQ133="f","ok","x"),
IF(AQ134="h",IF(AQ133="g","ok","x"),
IF(AQ134="i",IF(AQ133="h","ok","x"),
IF(AQ134="j",IF(AQ133="i","ok","x"),
IF(AQ134="K",IF(AQ133="J","ok","x"),
IF(AQ134="L",IF(AQ133="K","ok","x")
)))))))))))),"OK")</f>
        <v>#REF!</v>
      </c>
    </row>
    <row r="135" ht="15.0" customHeight="1">
      <c r="A135" s="181" t="s">
        <v>48</v>
      </c>
      <c r="B135" s="181" t="s">
        <v>678</v>
      </c>
      <c r="C135" s="5" t="s">
        <v>1242</v>
      </c>
      <c r="D135" s="1" t="s">
        <v>14</v>
      </c>
      <c r="E135" s="189"/>
      <c r="F135" s="189"/>
      <c r="G135" s="189"/>
      <c r="H135" s="197" t="s">
        <v>99</v>
      </c>
      <c r="I135" s="195"/>
      <c r="J135" s="195"/>
      <c r="K135" s="196"/>
      <c r="L135" s="187" t="s">
        <v>2790</v>
      </c>
      <c r="M135" s="1" t="str">
        <f t="shared" si="12"/>
        <v/>
      </c>
      <c r="N135" s="1"/>
      <c r="O135" s="1"/>
      <c r="P135" s="1"/>
      <c r="Q135" s="1" t="str">
        <f t="shared" si="13"/>
        <v>#REF!</v>
      </c>
      <c r="R135" s="1"/>
      <c r="S135" s="1" t="str">
        <f t="shared" si="14"/>
        <v>#REF!</v>
      </c>
      <c r="T135" s="1">
        <v>163.0</v>
      </c>
      <c r="U135" s="5">
        <v>165.0</v>
      </c>
      <c r="V135" s="5" t="s">
        <v>48</v>
      </c>
      <c r="W135" s="5">
        <v>2100.0</v>
      </c>
      <c r="X135" s="5">
        <v>2130.0</v>
      </c>
      <c r="Y135" s="5">
        <v>2136.0</v>
      </c>
      <c r="Z135" s="5" t="s">
        <v>1244</v>
      </c>
      <c r="AA135" s="5" t="s">
        <v>201</v>
      </c>
      <c r="AB135" s="5" t="s">
        <v>1245</v>
      </c>
      <c r="AC135" s="5" t="s">
        <v>14</v>
      </c>
      <c r="AD135" s="5" t="s">
        <v>99</v>
      </c>
      <c r="AE135" s="6"/>
      <c r="AF135" s="5" t="s">
        <v>1246</v>
      </c>
      <c r="AG135" s="7" t="s">
        <v>101</v>
      </c>
      <c r="AH135" s="6" t="str">
        <f t="shared" si="15"/>
        <v>2134 b)</v>
      </c>
      <c r="AI135" s="8" t="s">
        <v>1194</v>
      </c>
      <c r="AJ135" s="5">
        <v>2100.0</v>
      </c>
      <c r="AK135" s="5" t="s">
        <v>112</v>
      </c>
      <c r="AL135" s="5">
        <v>2130.0</v>
      </c>
      <c r="AM135" s="5" t="s">
        <v>563</v>
      </c>
      <c r="AN135" s="5">
        <v>2134.0</v>
      </c>
      <c r="AO135" s="5" t="s">
        <v>1233</v>
      </c>
      <c r="AP135" s="5" t="s">
        <v>1194</v>
      </c>
      <c r="AQ135" s="5" t="s">
        <v>121</v>
      </c>
      <c r="AR135" s="5" t="s">
        <v>1245</v>
      </c>
      <c r="AS135" s="5" t="s">
        <v>105</v>
      </c>
      <c r="AT135" s="5" t="s">
        <v>141</v>
      </c>
      <c r="AU135" s="9" t="str">
        <f t="shared" si="16"/>
        <v>2136 b)</v>
      </c>
      <c r="AV135" s="1" t="str">
        <f t="shared" si="17"/>
        <v>#REF!</v>
      </c>
      <c r="AW135" s="1" t="str">
        <f t="shared" si="25"/>
        <v>#REF!</v>
      </c>
    </row>
    <row r="136" ht="15.0" customHeight="1">
      <c r="A136" s="181" t="s">
        <v>48</v>
      </c>
      <c r="B136" s="181" t="s">
        <v>678</v>
      </c>
      <c r="C136" s="5" t="s">
        <v>1247</v>
      </c>
      <c r="D136" s="1" t="s">
        <v>14</v>
      </c>
      <c r="E136" s="189"/>
      <c r="F136" s="189"/>
      <c r="G136" s="189"/>
      <c r="H136" s="197" t="s">
        <v>99</v>
      </c>
      <c r="I136" s="195"/>
      <c r="J136" s="195"/>
      <c r="K136" s="196"/>
      <c r="L136" s="187" t="s">
        <v>2791</v>
      </c>
      <c r="M136" s="1" t="str">
        <f t="shared" si="12"/>
        <v/>
      </c>
      <c r="N136" s="1"/>
      <c r="O136" s="1"/>
      <c r="P136" s="1"/>
      <c r="Q136" s="1" t="str">
        <f t="shared" si="13"/>
        <v>#REF!</v>
      </c>
      <c r="R136" s="1"/>
      <c r="S136" s="1" t="str">
        <f t="shared" si="14"/>
        <v>#REF!</v>
      </c>
      <c r="T136" s="1">
        <v>164.0</v>
      </c>
      <c r="U136" s="5">
        <v>166.0</v>
      </c>
      <c r="V136" s="5" t="s">
        <v>48</v>
      </c>
      <c r="W136" s="5">
        <v>2100.0</v>
      </c>
      <c r="X136" s="5">
        <v>2130.0</v>
      </c>
      <c r="Y136" s="5">
        <v>2136.0</v>
      </c>
      <c r="Z136" s="5" t="s">
        <v>1249</v>
      </c>
      <c r="AA136" s="5" t="s">
        <v>97</v>
      </c>
      <c r="AB136" s="5" t="s">
        <v>1250</v>
      </c>
      <c r="AC136" s="5" t="s">
        <v>14</v>
      </c>
      <c r="AD136" s="5" t="s">
        <v>99</v>
      </c>
      <c r="AE136" s="6"/>
      <c r="AF136" s="5" t="s">
        <v>1251</v>
      </c>
      <c r="AG136" s="7" t="s">
        <v>101</v>
      </c>
      <c r="AH136" s="6" t="str">
        <f t="shared" si="15"/>
        <v>2134 c)</v>
      </c>
      <c r="AI136" s="8" t="s">
        <v>1199</v>
      </c>
      <c r="AJ136" s="5">
        <v>2100.0</v>
      </c>
      <c r="AK136" s="5" t="s">
        <v>112</v>
      </c>
      <c r="AL136" s="5">
        <v>2130.0</v>
      </c>
      <c r="AM136" s="5" t="s">
        <v>563</v>
      </c>
      <c r="AN136" s="5">
        <v>2134.0</v>
      </c>
      <c r="AO136" s="5" t="s">
        <v>1233</v>
      </c>
      <c r="AP136" s="5" t="s">
        <v>1199</v>
      </c>
      <c r="AQ136" s="5" t="s">
        <v>104</v>
      </c>
      <c r="AR136" s="5" t="s">
        <v>1250</v>
      </c>
      <c r="AS136" s="5" t="s">
        <v>105</v>
      </c>
      <c r="AT136" s="5" t="s">
        <v>141</v>
      </c>
      <c r="AU136" s="9" t="str">
        <f t="shared" si="16"/>
        <v>2136 c)</v>
      </c>
      <c r="AV136" s="1" t="str">
        <f t="shared" si="17"/>
        <v>#REF!</v>
      </c>
      <c r="AW136" s="1" t="str">
        <f t="shared" si="25"/>
        <v>#REF!</v>
      </c>
    </row>
    <row r="137" ht="15.0" customHeight="1">
      <c r="A137" s="181" t="s">
        <v>48</v>
      </c>
      <c r="B137" s="181" t="s">
        <v>678</v>
      </c>
      <c r="C137" s="5" t="s">
        <v>1252</v>
      </c>
      <c r="D137" s="1" t="s">
        <v>14</v>
      </c>
      <c r="E137" s="189"/>
      <c r="F137" s="189"/>
      <c r="G137" s="189"/>
      <c r="H137" s="197" t="s">
        <v>99</v>
      </c>
      <c r="I137" s="195"/>
      <c r="J137" s="195"/>
      <c r="K137" s="196"/>
      <c r="L137" s="187" t="s">
        <v>2792</v>
      </c>
      <c r="M137" s="1" t="str">
        <f t="shared" si="12"/>
        <v/>
      </c>
      <c r="N137" s="1"/>
      <c r="O137" s="1"/>
      <c r="P137" s="1"/>
      <c r="Q137" s="1" t="str">
        <f t="shared" si="13"/>
        <v>#REF!</v>
      </c>
      <c r="R137" s="1"/>
      <c r="S137" s="1" t="str">
        <f t="shared" si="14"/>
        <v>#REF!</v>
      </c>
      <c r="T137" s="1">
        <v>165.0</v>
      </c>
      <c r="U137" s="5">
        <v>167.0</v>
      </c>
      <c r="V137" s="5" t="s">
        <v>48</v>
      </c>
      <c r="W137" s="5">
        <v>2100.0</v>
      </c>
      <c r="X137" s="5">
        <v>2130.0</v>
      </c>
      <c r="Y137" s="5">
        <v>2136.0</v>
      </c>
      <c r="Z137" s="5" t="s">
        <v>1254</v>
      </c>
      <c r="AA137" s="5" t="s">
        <v>133</v>
      </c>
      <c r="AB137" s="5" t="s">
        <v>1255</v>
      </c>
      <c r="AC137" s="5" t="s">
        <v>14</v>
      </c>
      <c r="AD137" s="5" t="s">
        <v>99</v>
      </c>
      <c r="AE137" s="6"/>
      <c r="AF137" s="5" t="s">
        <v>1256</v>
      </c>
      <c r="AG137" s="7" t="s">
        <v>101</v>
      </c>
      <c r="AH137" s="6" t="str">
        <f t="shared" si="15"/>
        <v>2134 d)</v>
      </c>
      <c r="AI137" s="8" t="s">
        <v>1205</v>
      </c>
      <c r="AJ137" s="5">
        <v>2100.0</v>
      </c>
      <c r="AK137" s="5" t="s">
        <v>112</v>
      </c>
      <c r="AL137" s="5">
        <v>2130.0</v>
      </c>
      <c r="AM137" s="5" t="s">
        <v>563</v>
      </c>
      <c r="AN137" s="5">
        <v>2134.0</v>
      </c>
      <c r="AO137" s="5" t="s">
        <v>1233</v>
      </c>
      <c r="AP137" s="5" t="s">
        <v>1205</v>
      </c>
      <c r="AQ137" s="5" t="s">
        <v>139</v>
      </c>
      <c r="AR137" s="5" t="s">
        <v>1255</v>
      </c>
      <c r="AS137" s="5" t="s">
        <v>105</v>
      </c>
      <c r="AT137" s="5" t="s">
        <v>141</v>
      </c>
      <c r="AU137" s="9" t="str">
        <f t="shared" si="16"/>
        <v>2136 d)</v>
      </c>
      <c r="AV137" s="1" t="str">
        <f t="shared" si="17"/>
        <v>#REF!</v>
      </c>
      <c r="AW137" s="1" t="str">
        <f t="shared" si="25"/>
        <v>#REF!</v>
      </c>
    </row>
    <row r="138" ht="15.0" customHeight="1">
      <c r="A138" s="181" t="s">
        <v>48</v>
      </c>
      <c r="B138" s="181" t="s">
        <v>678</v>
      </c>
      <c r="C138" s="5" t="s">
        <v>1257</v>
      </c>
      <c r="D138" s="1" t="s">
        <v>14</v>
      </c>
      <c r="E138" s="189"/>
      <c r="F138" s="189"/>
      <c r="G138" s="189"/>
      <c r="H138" s="197" t="s">
        <v>99</v>
      </c>
      <c r="I138" s="195"/>
      <c r="J138" s="195"/>
      <c r="K138" s="196"/>
      <c r="L138" s="187" t="s">
        <v>2793</v>
      </c>
      <c r="M138" s="1" t="str">
        <f t="shared" si="12"/>
        <v/>
      </c>
      <c r="N138" s="1"/>
      <c r="O138" s="1"/>
      <c r="P138" s="1"/>
      <c r="Q138" s="1" t="str">
        <f t="shared" si="13"/>
        <v>#REF!</v>
      </c>
      <c r="R138" s="1"/>
      <c r="S138" s="1" t="str">
        <f t="shared" si="14"/>
        <v>#REF!</v>
      </c>
      <c r="T138" s="1">
        <v>166.0</v>
      </c>
      <c r="U138" s="5">
        <v>168.0</v>
      </c>
      <c r="V138" s="5" t="s">
        <v>48</v>
      </c>
      <c r="W138" s="5">
        <v>2100.0</v>
      </c>
      <c r="X138" s="5">
        <v>2130.0</v>
      </c>
      <c r="Y138" s="5">
        <v>2136.0</v>
      </c>
      <c r="Z138" s="5" t="s">
        <v>1259</v>
      </c>
      <c r="AA138" s="5" t="s">
        <v>146</v>
      </c>
      <c r="AB138" s="5" t="s">
        <v>1260</v>
      </c>
      <c r="AC138" s="5" t="s">
        <v>14</v>
      </c>
      <c r="AD138" s="5" t="s">
        <v>99</v>
      </c>
      <c r="AE138" s="6"/>
      <c r="AF138" s="5" t="s">
        <v>1261</v>
      </c>
      <c r="AG138" s="7" t="s">
        <v>101</v>
      </c>
      <c r="AH138" s="6" t="str">
        <f t="shared" si="15"/>
        <v>2134 e)</v>
      </c>
      <c r="AI138" s="8" t="s">
        <v>1211</v>
      </c>
      <c r="AJ138" s="5">
        <v>2100.0</v>
      </c>
      <c r="AK138" s="5" t="s">
        <v>112</v>
      </c>
      <c r="AL138" s="5">
        <v>2130.0</v>
      </c>
      <c r="AM138" s="5" t="s">
        <v>563</v>
      </c>
      <c r="AN138" s="5">
        <v>2134.0</v>
      </c>
      <c r="AO138" s="5" t="s">
        <v>1233</v>
      </c>
      <c r="AP138" s="5" t="s">
        <v>1211</v>
      </c>
      <c r="AQ138" s="5" t="s">
        <v>150</v>
      </c>
      <c r="AR138" s="5" t="s">
        <v>1260</v>
      </c>
      <c r="AS138" s="5" t="s">
        <v>105</v>
      </c>
      <c r="AT138" s="5" t="s">
        <v>141</v>
      </c>
      <c r="AU138" s="9" t="str">
        <f t="shared" si="16"/>
        <v>2136 e)</v>
      </c>
      <c r="AV138" s="1" t="str">
        <f t="shared" si="17"/>
        <v>#REF!</v>
      </c>
      <c r="AW138" s="1" t="str">
        <f t="shared" si="25"/>
        <v>#REF!</v>
      </c>
    </row>
    <row r="139" ht="15.0" customHeight="1">
      <c r="A139" s="181" t="s">
        <v>48</v>
      </c>
      <c r="B139" s="181" t="s">
        <v>678</v>
      </c>
      <c r="C139" s="5" t="s">
        <v>1262</v>
      </c>
      <c r="D139" s="1" t="s">
        <v>14</v>
      </c>
      <c r="E139" s="189"/>
      <c r="F139" s="189"/>
      <c r="G139" s="189"/>
      <c r="H139" s="197" t="s">
        <v>99</v>
      </c>
      <c r="I139" s="195"/>
      <c r="J139" s="195"/>
      <c r="K139" s="196"/>
      <c r="L139" s="187" t="s">
        <v>2794</v>
      </c>
      <c r="M139" s="1" t="str">
        <f t="shared" si="12"/>
        <v/>
      </c>
      <c r="N139" s="1"/>
      <c r="O139" s="1"/>
      <c r="P139" s="1"/>
      <c r="Q139" s="1" t="str">
        <f t="shared" si="13"/>
        <v>#REF!</v>
      </c>
      <c r="R139" s="1"/>
      <c r="S139" s="1" t="str">
        <f t="shared" si="14"/>
        <v>#REF!</v>
      </c>
      <c r="T139" s="1">
        <v>168.0</v>
      </c>
      <c r="U139" s="5">
        <v>170.0</v>
      </c>
      <c r="V139" s="5" t="s">
        <v>48</v>
      </c>
      <c r="W139" s="5">
        <v>2100.0</v>
      </c>
      <c r="X139" s="5">
        <v>2130.0</v>
      </c>
      <c r="Y139" s="5">
        <v>2137.0</v>
      </c>
      <c r="Z139" s="5" t="s">
        <v>1264</v>
      </c>
      <c r="AA139" s="5" t="s">
        <v>243</v>
      </c>
      <c r="AB139" s="5" t="s">
        <v>1265</v>
      </c>
      <c r="AC139" s="5" t="s">
        <v>14</v>
      </c>
      <c r="AD139" s="5" t="s">
        <v>99</v>
      </c>
      <c r="AE139" s="6"/>
      <c r="AF139" s="5" t="s">
        <v>1266</v>
      </c>
      <c r="AG139" s="7" t="s">
        <v>101</v>
      </c>
      <c r="AH139" s="6" t="str">
        <f t="shared" si="15"/>
        <v>2134 f)</v>
      </c>
      <c r="AI139" s="8" t="s">
        <v>559</v>
      </c>
      <c r="AJ139" s="5">
        <v>2100.0</v>
      </c>
      <c r="AK139" s="5" t="s">
        <v>112</v>
      </c>
      <c r="AL139" s="5">
        <v>2130.0</v>
      </c>
      <c r="AM139" s="5" t="s">
        <v>563</v>
      </c>
      <c r="AN139" s="5">
        <v>2134.0</v>
      </c>
      <c r="AO139" s="5" t="s">
        <v>1233</v>
      </c>
      <c r="AP139" s="5" t="s">
        <v>559</v>
      </c>
      <c r="AQ139" s="5" t="s">
        <v>196</v>
      </c>
      <c r="AR139" s="5" t="s">
        <v>1267</v>
      </c>
      <c r="AS139" s="5" t="s">
        <v>105</v>
      </c>
      <c r="AT139" s="5" t="s">
        <v>189</v>
      </c>
      <c r="AU139" s="9" t="str">
        <f t="shared" si="16"/>
        <v>2137 a)</v>
      </c>
      <c r="AV139" s="1" t="str">
        <f t="shared" si="17"/>
        <v>#REF!</v>
      </c>
      <c r="AW139" s="1" t="str">
        <f t="shared" si="25"/>
        <v>#REF!</v>
      </c>
    </row>
    <row r="140" ht="15.0" customHeight="1">
      <c r="A140" s="181" t="s">
        <v>48</v>
      </c>
      <c r="B140" s="181" t="s">
        <v>678</v>
      </c>
      <c r="C140" s="5" t="s">
        <v>1268</v>
      </c>
      <c r="D140" s="1" t="s">
        <v>14</v>
      </c>
      <c r="E140" s="189"/>
      <c r="F140" s="189"/>
      <c r="G140" s="189"/>
      <c r="H140" s="197" t="s">
        <v>99</v>
      </c>
      <c r="I140" s="195"/>
      <c r="J140" s="195"/>
      <c r="K140" s="196"/>
      <c r="L140" s="187" t="s">
        <v>2795</v>
      </c>
      <c r="M140" s="1" t="str">
        <f t="shared" si="12"/>
        <v/>
      </c>
      <c r="N140" s="1"/>
      <c r="O140" s="1"/>
      <c r="P140" s="1"/>
      <c r="Q140" s="1" t="str">
        <f t="shared" si="13"/>
        <v>#REF!</v>
      </c>
      <c r="R140" s="1"/>
      <c r="S140" s="1" t="str">
        <f t="shared" si="14"/>
        <v>#REF!</v>
      </c>
      <c r="T140" s="1">
        <v>169.0</v>
      </c>
      <c r="U140" s="5">
        <v>171.0</v>
      </c>
      <c r="V140" s="5" t="s">
        <v>48</v>
      </c>
      <c r="W140" s="5">
        <v>2100.0</v>
      </c>
      <c r="X140" s="5">
        <v>2130.0</v>
      </c>
      <c r="Y140" s="5">
        <v>2137.0</v>
      </c>
      <c r="Z140" s="5" t="s">
        <v>1270</v>
      </c>
      <c r="AA140" s="5" t="s">
        <v>201</v>
      </c>
      <c r="AB140" s="5" t="s">
        <v>1271</v>
      </c>
      <c r="AC140" s="5" t="s">
        <v>14</v>
      </c>
      <c r="AD140" s="5" t="s">
        <v>99</v>
      </c>
      <c r="AE140" s="6"/>
      <c r="AF140" s="5" t="s">
        <v>1272</v>
      </c>
      <c r="AG140" s="7" t="s">
        <v>101</v>
      </c>
      <c r="AH140" s="6" t="str">
        <f t="shared" si="15"/>
        <v>2134 g)</v>
      </c>
      <c r="AI140" s="8" t="s">
        <v>1273</v>
      </c>
      <c r="AJ140" s="5">
        <v>2100.0</v>
      </c>
      <c r="AK140" s="5" t="s">
        <v>112</v>
      </c>
      <c r="AL140" s="5">
        <v>2130.0</v>
      </c>
      <c r="AM140" s="5" t="s">
        <v>563</v>
      </c>
      <c r="AN140" s="5">
        <v>2134.0</v>
      </c>
      <c r="AO140" s="5" t="s">
        <v>1233</v>
      </c>
      <c r="AP140" s="5" t="s">
        <v>1273</v>
      </c>
      <c r="AQ140" s="5" t="s">
        <v>169</v>
      </c>
      <c r="AR140" s="5" t="s">
        <v>1274</v>
      </c>
      <c r="AS140" s="5" t="s">
        <v>105</v>
      </c>
      <c r="AT140" s="5" t="s">
        <v>189</v>
      </c>
      <c r="AU140" s="9" t="str">
        <f t="shared" si="16"/>
        <v>2137 b)</v>
      </c>
      <c r="AV140" s="1" t="str">
        <f t="shared" si="17"/>
        <v>#REF!</v>
      </c>
      <c r="AW140" s="1" t="str">
        <f t="shared" si="25"/>
        <v>#REF!</v>
      </c>
    </row>
    <row r="141" ht="15.0" customHeight="1">
      <c r="A141" s="181" t="s">
        <v>48</v>
      </c>
      <c r="B141" s="181" t="s">
        <v>678</v>
      </c>
      <c r="C141" s="5" t="s">
        <v>1275</v>
      </c>
      <c r="D141" s="1" t="s">
        <v>14</v>
      </c>
      <c r="E141" s="189"/>
      <c r="F141" s="189"/>
      <c r="G141" s="189"/>
      <c r="H141" s="197" t="s">
        <v>99</v>
      </c>
      <c r="I141" s="195"/>
      <c r="J141" s="195"/>
      <c r="K141" s="196"/>
      <c r="L141" s="187" t="s">
        <v>2796</v>
      </c>
      <c r="M141" s="1" t="str">
        <f t="shared" si="12"/>
        <v/>
      </c>
      <c r="N141" s="1"/>
      <c r="O141" s="1"/>
      <c r="P141" s="1"/>
      <c r="Q141" s="1" t="str">
        <f t="shared" si="13"/>
        <v>#REF!</v>
      </c>
      <c r="R141" s="1"/>
      <c r="S141" s="1" t="str">
        <f t="shared" si="14"/>
        <v>#REF!</v>
      </c>
      <c r="T141" s="1">
        <v>169.0</v>
      </c>
      <c r="U141" s="5">
        <v>171.0</v>
      </c>
      <c r="V141" s="5" t="s">
        <v>48</v>
      </c>
      <c r="W141" s="5">
        <v>2100.0</v>
      </c>
      <c r="X141" s="5">
        <v>2130.0</v>
      </c>
      <c r="Y141" s="5">
        <v>2137.0</v>
      </c>
      <c r="Z141" s="5" t="s">
        <v>1270</v>
      </c>
      <c r="AA141" s="5" t="s">
        <v>201</v>
      </c>
      <c r="AB141" s="5" t="s">
        <v>1271</v>
      </c>
      <c r="AC141" s="5" t="s">
        <v>14</v>
      </c>
      <c r="AD141" s="5" t="s">
        <v>99</v>
      </c>
      <c r="AE141" s="6"/>
      <c r="AF141" s="5" t="s">
        <v>1272</v>
      </c>
      <c r="AG141" s="7" t="s">
        <v>101</v>
      </c>
      <c r="AH141" s="6" t="str">
        <f t="shared" si="15"/>
        <v>2134 g)</v>
      </c>
      <c r="AI141" s="8" t="s">
        <v>1273</v>
      </c>
      <c r="AJ141" s="5">
        <v>2100.0</v>
      </c>
      <c r="AK141" s="5" t="s">
        <v>112</v>
      </c>
      <c r="AL141" s="5">
        <v>2130.0</v>
      </c>
      <c r="AM141" s="5" t="s">
        <v>563</v>
      </c>
      <c r="AN141" s="5">
        <v>2134.0</v>
      </c>
      <c r="AO141" s="5" t="s">
        <v>1233</v>
      </c>
      <c r="AP141" s="5" t="s">
        <v>1273</v>
      </c>
      <c r="AQ141" s="5" t="s">
        <v>169</v>
      </c>
      <c r="AR141" s="5" t="s">
        <v>1274</v>
      </c>
      <c r="AS141" s="5" t="s">
        <v>105</v>
      </c>
      <c r="AT141" s="5" t="s">
        <v>189</v>
      </c>
      <c r="AU141" s="9" t="str">
        <f t="shared" si="16"/>
        <v>2137 b)</v>
      </c>
      <c r="AV141" s="1" t="str">
        <f t="shared" si="17"/>
        <v>#REF!</v>
      </c>
      <c r="AW141" s="1" t="str">
        <f t="shared" si="25"/>
        <v>#REF!</v>
      </c>
    </row>
    <row r="142" ht="15.0" customHeight="1">
      <c r="A142" s="181" t="s">
        <v>48</v>
      </c>
      <c r="B142" s="181" t="s">
        <v>678</v>
      </c>
      <c r="C142" s="5" t="s">
        <v>1277</v>
      </c>
      <c r="D142" s="1" t="s">
        <v>14</v>
      </c>
      <c r="E142" s="189"/>
      <c r="F142" s="189"/>
      <c r="G142" s="189"/>
      <c r="H142" s="197" t="s">
        <v>99</v>
      </c>
      <c r="I142" s="195"/>
      <c r="J142" s="195"/>
      <c r="K142" s="196"/>
      <c r="L142" s="187" t="s">
        <v>2797</v>
      </c>
      <c r="M142" s="1" t="str">
        <f t="shared" si="12"/>
        <v/>
      </c>
      <c r="N142" s="1"/>
      <c r="O142" s="1"/>
      <c r="P142" s="1"/>
      <c r="Q142" s="1" t="str">
        <f t="shared" si="13"/>
        <v>#REF!</v>
      </c>
      <c r="R142" s="1"/>
      <c r="S142" s="1" t="str">
        <f t="shared" si="14"/>
        <v>#REF!</v>
      </c>
      <c r="T142" s="1">
        <v>169.0</v>
      </c>
      <c r="U142" s="5">
        <v>171.0</v>
      </c>
      <c r="V142" s="5" t="s">
        <v>48</v>
      </c>
      <c r="W142" s="5">
        <v>2100.0</v>
      </c>
      <c r="X142" s="5">
        <v>2130.0</v>
      </c>
      <c r="Y142" s="5">
        <v>2137.0</v>
      </c>
      <c r="Z142" s="5" t="s">
        <v>1270</v>
      </c>
      <c r="AA142" s="5" t="s">
        <v>201</v>
      </c>
      <c r="AB142" s="5" t="s">
        <v>1271</v>
      </c>
      <c r="AC142" s="5" t="s">
        <v>14</v>
      </c>
      <c r="AD142" s="5" t="s">
        <v>99</v>
      </c>
      <c r="AE142" s="6"/>
      <c r="AF142" s="5" t="s">
        <v>1272</v>
      </c>
      <c r="AG142" s="7" t="s">
        <v>101</v>
      </c>
      <c r="AH142" s="6" t="str">
        <f t="shared" si="15"/>
        <v>2134 g)</v>
      </c>
      <c r="AI142" s="8" t="s">
        <v>1273</v>
      </c>
      <c r="AJ142" s="5">
        <v>2100.0</v>
      </c>
      <c r="AK142" s="5" t="s">
        <v>112</v>
      </c>
      <c r="AL142" s="5">
        <v>2130.0</v>
      </c>
      <c r="AM142" s="5" t="s">
        <v>563</v>
      </c>
      <c r="AN142" s="5">
        <v>2134.0</v>
      </c>
      <c r="AO142" s="5" t="s">
        <v>1233</v>
      </c>
      <c r="AP142" s="5" t="s">
        <v>1273</v>
      </c>
      <c r="AQ142" s="5" t="s">
        <v>169</v>
      </c>
      <c r="AR142" s="5" t="s">
        <v>1274</v>
      </c>
      <c r="AS142" s="5" t="s">
        <v>105</v>
      </c>
      <c r="AT142" s="5" t="s">
        <v>189</v>
      </c>
      <c r="AU142" s="9" t="str">
        <f t="shared" si="16"/>
        <v>2137 b)</v>
      </c>
      <c r="AV142" s="1" t="str">
        <f t="shared" si="17"/>
        <v>#REF!</v>
      </c>
      <c r="AW142" s="1" t="str">
        <f t="shared" si="25"/>
        <v>#REF!</v>
      </c>
    </row>
    <row r="143" ht="15.0" customHeight="1">
      <c r="A143" s="181" t="s">
        <v>47</v>
      </c>
      <c r="B143" s="181" t="s">
        <v>678</v>
      </c>
      <c r="C143" s="192" t="s">
        <v>1279</v>
      </c>
      <c r="D143" s="5" t="s">
        <v>14</v>
      </c>
      <c r="E143" s="183">
        <f>COUNTIF(H144:H149,"SIM")</f>
        <v>6</v>
      </c>
      <c r="F143" s="183">
        <f>COUNTA(H144:H149)</f>
        <v>6</v>
      </c>
      <c r="G143" s="184">
        <f>E143/F143</f>
        <v>1</v>
      </c>
      <c r="H143" s="201" t="s">
        <v>684</v>
      </c>
      <c r="I143" s="34"/>
      <c r="J143" s="34"/>
      <c r="K143" s="35"/>
      <c r="L143" s="187" t="s">
        <v>2798</v>
      </c>
      <c r="M143" s="203" t="str">
        <f t="shared" si="12"/>
        <v/>
      </c>
      <c r="N143" s="203"/>
      <c r="O143" s="203"/>
      <c r="P143" s="203"/>
      <c r="Q143" s="203" t="str">
        <f t="shared" si="13"/>
        <v>#REF!</v>
      </c>
      <c r="R143" s="203"/>
      <c r="S143" s="203" t="str">
        <f t="shared" si="14"/>
        <v>#REF!</v>
      </c>
      <c r="T143" s="203">
        <v>766.0</v>
      </c>
      <c r="U143" s="203">
        <v>8888.0</v>
      </c>
      <c r="V143" s="203" t="s">
        <v>47</v>
      </c>
      <c r="W143" s="203" t="s">
        <v>110</v>
      </c>
      <c r="X143" s="203" t="s">
        <v>110</v>
      </c>
      <c r="Y143" s="203" t="s">
        <v>110</v>
      </c>
      <c r="Z143" s="203" t="s">
        <v>110</v>
      </c>
      <c r="AA143" s="203" t="s">
        <v>110</v>
      </c>
      <c r="AB143" s="203" t="s">
        <v>110</v>
      </c>
      <c r="AC143" s="203" t="s">
        <v>110</v>
      </c>
      <c r="AD143" s="203" t="s">
        <v>110</v>
      </c>
      <c r="AE143" s="203" t="s">
        <v>110</v>
      </c>
      <c r="AF143" s="203" t="s">
        <v>110</v>
      </c>
      <c r="AG143" s="203" t="s">
        <v>101</v>
      </c>
      <c r="AH143" s="204" t="str">
        <f t="shared" si="15"/>
        <v>2135</v>
      </c>
      <c r="AI143" s="205">
        <v>2135.0</v>
      </c>
      <c r="AJ143" s="203">
        <v>2100.0</v>
      </c>
      <c r="AK143" s="203" t="s">
        <v>112</v>
      </c>
      <c r="AL143" s="203">
        <v>2130.0</v>
      </c>
      <c r="AM143" s="203" t="s">
        <v>563</v>
      </c>
      <c r="AN143" s="203">
        <v>2135.0</v>
      </c>
      <c r="AO143" s="203" t="s">
        <v>1279</v>
      </c>
      <c r="AP143" s="203">
        <v>2135.0</v>
      </c>
      <c r="AQ143" s="203" t="s">
        <v>110</v>
      </c>
      <c r="AR143" s="203"/>
      <c r="AS143" s="203" t="s">
        <v>117</v>
      </c>
      <c r="AT143" s="203" t="s">
        <v>110</v>
      </c>
      <c r="AU143" s="204" t="str">
        <f t="shared" si="16"/>
        <v/>
      </c>
      <c r="AV143" s="203" t="str">
        <f t="shared" si="17"/>
        <v>#REF!</v>
      </c>
      <c r="AW143" s="203" t="str">
        <f>IF(#REF!="ITEM",IF(AQ143="a","ok",
IF(AQ143="b",IF(AQ140="a","ok","x"),
IF(AQ143="c",IF(AQ140="b","ok","x"),
IF(AQ143="d",IF(AQ140="c","ok","x"),
IF(AQ143="e",IF(AQ140="d","ok","x"),
IF(AQ143="f",IF(AQ140="e","ok","x"),
IF(AQ143="g",IF(AQ140="f","ok","x"),
IF(AQ143="h",IF(AQ140="g","ok","x"),
IF(AQ143="i",IF(AQ140="h","ok","x"),
IF(AQ143="j",IF(AQ140="i","ok","x"),
IF(AQ143="K",IF(AQ140="J","ok","x"),
IF(AQ143="L",IF(AQ140="K","ok","x")
)))))))))))),"OK")</f>
        <v>#REF!</v>
      </c>
    </row>
    <row r="144" ht="15.0" customHeight="1">
      <c r="A144" s="181" t="s">
        <v>48</v>
      </c>
      <c r="B144" s="181" t="s">
        <v>678</v>
      </c>
      <c r="C144" s="5" t="s">
        <v>1281</v>
      </c>
      <c r="D144" s="5" t="s">
        <v>14</v>
      </c>
      <c r="E144" s="194"/>
      <c r="F144" s="194"/>
      <c r="G144" s="194"/>
      <c r="H144" s="197" t="s">
        <v>99</v>
      </c>
      <c r="I144" s="195"/>
      <c r="J144" s="195"/>
      <c r="K144" s="196"/>
      <c r="L144" s="200" t="s">
        <v>1282</v>
      </c>
      <c r="M144" s="203" t="str">
        <f t="shared" si="12"/>
        <v/>
      </c>
      <c r="N144" s="203"/>
      <c r="O144" s="203"/>
      <c r="P144" s="203"/>
      <c r="Q144" s="203" t="str">
        <f t="shared" si="13"/>
        <v>#REF!</v>
      </c>
      <c r="R144" s="203"/>
      <c r="S144" s="203" t="str">
        <f t="shared" si="14"/>
        <v>#REF!</v>
      </c>
      <c r="T144" s="203">
        <v>712.0</v>
      </c>
      <c r="U144" s="203">
        <v>9999.0</v>
      </c>
      <c r="V144" s="203" t="s">
        <v>48</v>
      </c>
      <c r="W144" s="203" t="s">
        <v>110</v>
      </c>
      <c r="X144" s="203" t="s">
        <v>110</v>
      </c>
      <c r="Y144" s="203" t="s">
        <v>110</v>
      </c>
      <c r="Z144" s="203" t="s">
        <v>110</v>
      </c>
      <c r="AA144" s="203" t="s">
        <v>110</v>
      </c>
      <c r="AB144" s="203" t="s">
        <v>110</v>
      </c>
      <c r="AC144" s="203" t="s">
        <v>110</v>
      </c>
      <c r="AD144" s="203" t="s">
        <v>110</v>
      </c>
      <c r="AE144" s="203" t="s">
        <v>110</v>
      </c>
      <c r="AF144" s="203" t="s">
        <v>110</v>
      </c>
      <c r="AG144" s="203" t="s">
        <v>101</v>
      </c>
      <c r="AH144" s="204" t="str">
        <f t="shared" si="15"/>
        <v>2135 a)</v>
      </c>
      <c r="AI144" s="205" t="s">
        <v>1218</v>
      </c>
      <c r="AJ144" s="203">
        <v>2100.0</v>
      </c>
      <c r="AK144" s="203" t="s">
        <v>112</v>
      </c>
      <c r="AL144" s="203">
        <v>2130.0</v>
      </c>
      <c r="AM144" s="203" t="s">
        <v>563</v>
      </c>
      <c r="AN144" s="203">
        <v>2135.0</v>
      </c>
      <c r="AO144" s="203" t="s">
        <v>1279</v>
      </c>
      <c r="AP144" s="203" t="s">
        <v>1218</v>
      </c>
      <c r="AQ144" s="203" t="s">
        <v>115</v>
      </c>
      <c r="AR144" s="203" t="s">
        <v>1283</v>
      </c>
      <c r="AS144" s="203" t="s">
        <v>117</v>
      </c>
      <c r="AT144" s="203" t="s">
        <v>118</v>
      </c>
      <c r="AU144" s="204" t="str">
        <f t="shared" si="16"/>
        <v/>
      </c>
      <c r="AV144" s="203" t="str">
        <f t="shared" si="17"/>
        <v>#REF!</v>
      </c>
      <c r="AW144" s="203" t="str">
        <f t="shared" ref="AW144:AW149" si="26">IF(#REF!="ITEM",IF(AQ144="a","ok",
IF(AQ144="b",IF(AQ143="a","ok","x"),
IF(AQ144="c",IF(AQ143="b","ok","x"),
IF(AQ144="d",IF(AQ143="c","ok","x"),
IF(AQ144="e",IF(AQ143="d","ok","x"),
IF(AQ144="f",IF(AQ143="e","ok","x"),
IF(AQ144="g",IF(AQ143="f","ok","x"),
IF(AQ144="h",IF(AQ143="g","ok","x"),
IF(AQ144="i",IF(AQ143="h","ok","x"),
IF(AQ144="j",IF(AQ143="i","ok","x"),
IF(AQ144="K",IF(AQ143="J","ok","x"),
IF(AQ144="L",IF(AQ143="K","ok","x")
)))))))))))),"OK")</f>
        <v>#REF!</v>
      </c>
    </row>
    <row r="145" ht="15.0" customHeight="1">
      <c r="A145" s="181" t="s">
        <v>48</v>
      </c>
      <c r="B145" s="181" t="s">
        <v>678</v>
      </c>
      <c r="C145" s="5" t="s">
        <v>1284</v>
      </c>
      <c r="D145" s="5" t="s">
        <v>14</v>
      </c>
      <c r="E145" s="194"/>
      <c r="F145" s="194"/>
      <c r="G145" s="194"/>
      <c r="H145" s="197" t="s">
        <v>99</v>
      </c>
      <c r="I145" s="195"/>
      <c r="J145" s="195"/>
      <c r="K145" s="196"/>
      <c r="L145" s="200" t="s">
        <v>1282</v>
      </c>
      <c r="M145" s="203" t="str">
        <f t="shared" si="12"/>
        <v/>
      </c>
      <c r="N145" s="203"/>
      <c r="O145" s="203"/>
      <c r="P145" s="203"/>
      <c r="Q145" s="203" t="str">
        <f t="shared" si="13"/>
        <v>#REF!</v>
      </c>
      <c r="R145" s="203"/>
      <c r="S145" s="203" t="str">
        <f t="shared" si="14"/>
        <v>#REF!</v>
      </c>
      <c r="T145" s="203">
        <v>714.0</v>
      </c>
      <c r="U145" s="203">
        <v>9999.0</v>
      </c>
      <c r="V145" s="203" t="s">
        <v>48</v>
      </c>
      <c r="W145" s="203" t="s">
        <v>110</v>
      </c>
      <c r="X145" s="203" t="s">
        <v>110</v>
      </c>
      <c r="Y145" s="203" t="s">
        <v>110</v>
      </c>
      <c r="Z145" s="203" t="s">
        <v>110</v>
      </c>
      <c r="AA145" s="203" t="s">
        <v>110</v>
      </c>
      <c r="AB145" s="203" t="s">
        <v>110</v>
      </c>
      <c r="AC145" s="203" t="s">
        <v>110</v>
      </c>
      <c r="AD145" s="203" t="s">
        <v>110</v>
      </c>
      <c r="AE145" s="203" t="s">
        <v>110</v>
      </c>
      <c r="AF145" s="203" t="s">
        <v>110</v>
      </c>
      <c r="AG145" s="203" t="s">
        <v>101</v>
      </c>
      <c r="AH145" s="204" t="str">
        <f t="shared" si="15"/>
        <v>2135 b)</v>
      </c>
      <c r="AI145" s="205" t="s">
        <v>1225</v>
      </c>
      <c r="AJ145" s="203">
        <v>2100.0</v>
      </c>
      <c r="AK145" s="203" t="s">
        <v>112</v>
      </c>
      <c r="AL145" s="203">
        <v>2130.0</v>
      </c>
      <c r="AM145" s="203" t="s">
        <v>563</v>
      </c>
      <c r="AN145" s="203">
        <v>2135.0</v>
      </c>
      <c r="AO145" s="203" t="s">
        <v>1279</v>
      </c>
      <c r="AP145" s="203" t="s">
        <v>1225</v>
      </c>
      <c r="AQ145" s="203" t="s">
        <v>121</v>
      </c>
      <c r="AR145" s="203" t="s">
        <v>1285</v>
      </c>
      <c r="AS145" s="203" t="s">
        <v>117</v>
      </c>
      <c r="AT145" s="203" t="s">
        <v>118</v>
      </c>
      <c r="AU145" s="204" t="str">
        <f t="shared" si="16"/>
        <v/>
      </c>
      <c r="AV145" s="203" t="str">
        <f t="shared" si="17"/>
        <v>#REF!</v>
      </c>
      <c r="AW145" s="203" t="str">
        <f t="shared" si="26"/>
        <v>#REF!</v>
      </c>
    </row>
    <row r="146" ht="15.0" customHeight="1">
      <c r="A146" s="181" t="s">
        <v>48</v>
      </c>
      <c r="B146" s="181" t="s">
        <v>678</v>
      </c>
      <c r="C146" s="5" t="s">
        <v>1286</v>
      </c>
      <c r="D146" s="5" t="s">
        <v>14</v>
      </c>
      <c r="E146" s="194"/>
      <c r="F146" s="194"/>
      <c r="G146" s="194"/>
      <c r="H146" s="197" t="s">
        <v>99</v>
      </c>
      <c r="I146" s="195"/>
      <c r="J146" s="195"/>
      <c r="K146" s="196"/>
      <c r="L146" s="200" t="s">
        <v>1282</v>
      </c>
      <c r="M146" s="203" t="str">
        <f t="shared" si="12"/>
        <v/>
      </c>
      <c r="N146" s="203"/>
      <c r="O146" s="203"/>
      <c r="P146" s="203"/>
      <c r="Q146" s="203" t="str">
        <f t="shared" si="13"/>
        <v>#REF!</v>
      </c>
      <c r="R146" s="203"/>
      <c r="S146" s="203" t="str">
        <f t="shared" si="14"/>
        <v>#REF!</v>
      </c>
      <c r="T146" s="203">
        <v>717.0</v>
      </c>
      <c r="U146" s="203">
        <v>9999.0</v>
      </c>
      <c r="V146" s="203" t="s">
        <v>48</v>
      </c>
      <c r="W146" s="203" t="s">
        <v>110</v>
      </c>
      <c r="X146" s="203" t="s">
        <v>110</v>
      </c>
      <c r="Y146" s="203" t="s">
        <v>110</v>
      </c>
      <c r="Z146" s="203" t="s">
        <v>110</v>
      </c>
      <c r="AA146" s="203" t="s">
        <v>110</v>
      </c>
      <c r="AB146" s="203" t="s">
        <v>110</v>
      </c>
      <c r="AC146" s="203" t="s">
        <v>110</v>
      </c>
      <c r="AD146" s="203" t="s">
        <v>110</v>
      </c>
      <c r="AE146" s="203" t="s">
        <v>110</v>
      </c>
      <c r="AF146" s="203" t="s">
        <v>110</v>
      </c>
      <c r="AG146" s="203" t="s">
        <v>101</v>
      </c>
      <c r="AH146" s="204" t="str">
        <f t="shared" si="15"/>
        <v>2135 c)</v>
      </c>
      <c r="AI146" s="205" t="s">
        <v>567</v>
      </c>
      <c r="AJ146" s="203">
        <v>2100.0</v>
      </c>
      <c r="AK146" s="203" t="s">
        <v>112</v>
      </c>
      <c r="AL146" s="203">
        <v>2130.0</v>
      </c>
      <c r="AM146" s="203" t="s">
        <v>563</v>
      </c>
      <c r="AN146" s="203">
        <v>2135.0</v>
      </c>
      <c r="AO146" s="203" t="s">
        <v>1279</v>
      </c>
      <c r="AP146" s="203" t="s">
        <v>567</v>
      </c>
      <c r="AQ146" s="203" t="s">
        <v>104</v>
      </c>
      <c r="AR146" s="203" t="s">
        <v>1287</v>
      </c>
      <c r="AS146" s="203" t="s">
        <v>117</v>
      </c>
      <c r="AT146" s="203" t="s">
        <v>118</v>
      </c>
      <c r="AU146" s="204" t="str">
        <f t="shared" si="16"/>
        <v/>
      </c>
      <c r="AV146" s="203" t="str">
        <f t="shared" si="17"/>
        <v>#REF!</v>
      </c>
      <c r="AW146" s="203" t="str">
        <f t="shared" si="26"/>
        <v>#REF!</v>
      </c>
    </row>
    <row r="147" ht="15.0" customHeight="1">
      <c r="A147" s="181" t="s">
        <v>48</v>
      </c>
      <c r="B147" s="181" t="s">
        <v>678</v>
      </c>
      <c r="C147" s="5" t="s">
        <v>1288</v>
      </c>
      <c r="D147" s="5" t="s">
        <v>14</v>
      </c>
      <c r="E147" s="194"/>
      <c r="F147" s="194"/>
      <c r="G147" s="194"/>
      <c r="H147" s="197" t="s">
        <v>99</v>
      </c>
      <c r="I147" s="195"/>
      <c r="J147" s="195"/>
      <c r="K147" s="196"/>
      <c r="L147" s="200" t="s">
        <v>1282</v>
      </c>
      <c r="M147" s="203" t="str">
        <f t="shared" si="12"/>
        <v/>
      </c>
      <c r="N147" s="203"/>
      <c r="O147" s="203"/>
      <c r="P147" s="203"/>
      <c r="Q147" s="203" t="str">
        <f t="shared" si="13"/>
        <v>#REF!</v>
      </c>
      <c r="R147" s="203"/>
      <c r="S147" s="203" t="str">
        <f t="shared" si="14"/>
        <v>#REF!</v>
      </c>
      <c r="T147" s="203">
        <v>713.0</v>
      </c>
      <c r="U147" s="203">
        <v>9999.0</v>
      </c>
      <c r="V147" s="203" t="s">
        <v>48</v>
      </c>
      <c r="W147" s="203" t="s">
        <v>110</v>
      </c>
      <c r="X147" s="203" t="s">
        <v>110</v>
      </c>
      <c r="Y147" s="203" t="s">
        <v>110</v>
      </c>
      <c r="Z147" s="203" t="s">
        <v>110</v>
      </c>
      <c r="AA147" s="203" t="s">
        <v>110</v>
      </c>
      <c r="AB147" s="203" t="s">
        <v>110</v>
      </c>
      <c r="AC147" s="203" t="s">
        <v>110</v>
      </c>
      <c r="AD147" s="203" t="s">
        <v>110</v>
      </c>
      <c r="AE147" s="203" t="s">
        <v>110</v>
      </c>
      <c r="AF147" s="203" t="s">
        <v>110</v>
      </c>
      <c r="AG147" s="203" t="s">
        <v>101</v>
      </c>
      <c r="AH147" s="204" t="str">
        <f t="shared" si="15"/>
        <v>2135 d)</v>
      </c>
      <c r="AI147" s="205" t="s">
        <v>1289</v>
      </c>
      <c r="AJ147" s="203">
        <v>2100.0</v>
      </c>
      <c r="AK147" s="203" t="s">
        <v>112</v>
      </c>
      <c r="AL147" s="203">
        <v>2130.0</v>
      </c>
      <c r="AM147" s="203" t="s">
        <v>563</v>
      </c>
      <c r="AN147" s="203">
        <v>2135.0</v>
      </c>
      <c r="AO147" s="203" t="s">
        <v>1279</v>
      </c>
      <c r="AP147" s="203" t="s">
        <v>1289</v>
      </c>
      <c r="AQ147" s="203" t="s">
        <v>139</v>
      </c>
      <c r="AR147" s="203" t="s">
        <v>1290</v>
      </c>
      <c r="AS147" s="203" t="s">
        <v>117</v>
      </c>
      <c r="AT147" s="203" t="s">
        <v>118</v>
      </c>
      <c r="AU147" s="204" t="str">
        <f t="shared" si="16"/>
        <v/>
      </c>
      <c r="AV147" s="203" t="str">
        <f t="shared" si="17"/>
        <v>#REF!</v>
      </c>
      <c r="AW147" s="203" t="str">
        <f t="shared" si="26"/>
        <v>#REF!</v>
      </c>
    </row>
    <row r="148" ht="15.0" customHeight="1">
      <c r="A148" s="181" t="s">
        <v>48</v>
      </c>
      <c r="B148" s="181" t="s">
        <v>678</v>
      </c>
      <c r="C148" s="5" t="s">
        <v>1291</v>
      </c>
      <c r="D148" s="5" t="s">
        <v>14</v>
      </c>
      <c r="E148" s="194"/>
      <c r="F148" s="194"/>
      <c r="G148" s="194"/>
      <c r="H148" s="197" t="s">
        <v>99</v>
      </c>
      <c r="I148" s="195"/>
      <c r="J148" s="195"/>
      <c r="K148" s="196"/>
      <c r="L148" s="200" t="s">
        <v>1282</v>
      </c>
      <c r="M148" s="203" t="str">
        <f t="shared" si="12"/>
        <v/>
      </c>
      <c r="N148" s="203"/>
      <c r="O148" s="203"/>
      <c r="P148" s="203"/>
      <c r="Q148" s="203" t="str">
        <f t="shared" si="13"/>
        <v>#REF!</v>
      </c>
      <c r="R148" s="203"/>
      <c r="S148" s="203" t="str">
        <f t="shared" si="14"/>
        <v>#REF!</v>
      </c>
      <c r="T148" s="203">
        <v>715.0</v>
      </c>
      <c r="U148" s="203">
        <v>9999.0</v>
      </c>
      <c r="V148" s="203" t="s">
        <v>48</v>
      </c>
      <c r="W148" s="203" t="s">
        <v>110</v>
      </c>
      <c r="X148" s="203" t="s">
        <v>110</v>
      </c>
      <c r="Y148" s="203" t="s">
        <v>110</v>
      </c>
      <c r="Z148" s="203" t="s">
        <v>110</v>
      </c>
      <c r="AA148" s="203" t="s">
        <v>110</v>
      </c>
      <c r="AB148" s="203" t="s">
        <v>110</v>
      </c>
      <c r="AC148" s="203" t="s">
        <v>110</v>
      </c>
      <c r="AD148" s="203" t="s">
        <v>110</v>
      </c>
      <c r="AE148" s="203" t="s">
        <v>110</v>
      </c>
      <c r="AF148" s="203" t="s">
        <v>110</v>
      </c>
      <c r="AG148" s="203" t="s">
        <v>101</v>
      </c>
      <c r="AH148" s="204" t="str">
        <f t="shared" si="15"/>
        <v>2135 e)</v>
      </c>
      <c r="AI148" s="205" t="s">
        <v>1292</v>
      </c>
      <c r="AJ148" s="203">
        <v>2100.0</v>
      </c>
      <c r="AK148" s="203" t="s">
        <v>112</v>
      </c>
      <c r="AL148" s="203">
        <v>2130.0</v>
      </c>
      <c r="AM148" s="203" t="s">
        <v>563</v>
      </c>
      <c r="AN148" s="203">
        <v>2135.0</v>
      </c>
      <c r="AO148" s="203" t="s">
        <v>1279</v>
      </c>
      <c r="AP148" s="203" t="s">
        <v>1292</v>
      </c>
      <c r="AQ148" s="203" t="s">
        <v>150</v>
      </c>
      <c r="AR148" s="203" t="s">
        <v>1293</v>
      </c>
      <c r="AS148" s="203" t="s">
        <v>117</v>
      </c>
      <c r="AT148" s="203" t="s">
        <v>118</v>
      </c>
      <c r="AU148" s="204" t="str">
        <f t="shared" si="16"/>
        <v/>
      </c>
      <c r="AV148" s="203" t="str">
        <f t="shared" si="17"/>
        <v>#REF!</v>
      </c>
      <c r="AW148" s="203" t="str">
        <f t="shared" si="26"/>
        <v>#REF!</v>
      </c>
    </row>
    <row r="149" ht="15.0" customHeight="1">
      <c r="A149" s="181" t="s">
        <v>48</v>
      </c>
      <c r="B149" s="181" t="s">
        <v>678</v>
      </c>
      <c r="C149" s="5" t="s">
        <v>1294</v>
      </c>
      <c r="D149" s="5" t="s">
        <v>14</v>
      </c>
      <c r="E149" s="194"/>
      <c r="F149" s="194"/>
      <c r="G149" s="194"/>
      <c r="H149" s="197" t="s">
        <v>99</v>
      </c>
      <c r="I149" s="195"/>
      <c r="J149" s="195"/>
      <c r="K149" s="196"/>
      <c r="L149" s="200" t="s">
        <v>1282</v>
      </c>
      <c r="M149" s="203" t="str">
        <f t="shared" si="12"/>
        <v/>
      </c>
      <c r="N149" s="203"/>
      <c r="O149" s="203"/>
      <c r="P149" s="203"/>
      <c r="Q149" s="203" t="str">
        <f t="shared" si="13"/>
        <v>#REF!</v>
      </c>
      <c r="R149" s="203"/>
      <c r="S149" s="203" t="str">
        <f t="shared" si="14"/>
        <v>#REF!</v>
      </c>
      <c r="T149" s="203">
        <v>716.0</v>
      </c>
      <c r="U149" s="203">
        <v>9999.0</v>
      </c>
      <c r="V149" s="203" t="s">
        <v>48</v>
      </c>
      <c r="W149" s="203" t="s">
        <v>110</v>
      </c>
      <c r="X149" s="203" t="s">
        <v>110</v>
      </c>
      <c r="Y149" s="203" t="s">
        <v>110</v>
      </c>
      <c r="Z149" s="203" t="s">
        <v>110</v>
      </c>
      <c r="AA149" s="203" t="s">
        <v>110</v>
      </c>
      <c r="AB149" s="203" t="s">
        <v>110</v>
      </c>
      <c r="AC149" s="203" t="s">
        <v>110</v>
      </c>
      <c r="AD149" s="203" t="s">
        <v>110</v>
      </c>
      <c r="AE149" s="203" t="s">
        <v>110</v>
      </c>
      <c r="AF149" s="203" t="s">
        <v>110</v>
      </c>
      <c r="AG149" s="203" t="s">
        <v>101</v>
      </c>
      <c r="AH149" s="204" t="str">
        <f t="shared" si="15"/>
        <v>2135 f)</v>
      </c>
      <c r="AI149" s="205" t="s">
        <v>1295</v>
      </c>
      <c r="AJ149" s="203">
        <v>2100.0</v>
      </c>
      <c r="AK149" s="203" t="s">
        <v>112</v>
      </c>
      <c r="AL149" s="203">
        <v>2130.0</v>
      </c>
      <c r="AM149" s="203" t="s">
        <v>563</v>
      </c>
      <c r="AN149" s="203">
        <v>2135.0</v>
      </c>
      <c r="AO149" s="203" t="s">
        <v>1279</v>
      </c>
      <c r="AP149" s="203" t="s">
        <v>1295</v>
      </c>
      <c r="AQ149" s="203" t="s">
        <v>196</v>
      </c>
      <c r="AR149" s="203" t="s">
        <v>1296</v>
      </c>
      <c r="AS149" s="203" t="s">
        <v>117</v>
      </c>
      <c r="AT149" s="203" t="s">
        <v>118</v>
      </c>
      <c r="AU149" s="204" t="str">
        <f t="shared" si="16"/>
        <v/>
      </c>
      <c r="AV149" s="203" t="str">
        <f t="shared" si="17"/>
        <v>#REF!</v>
      </c>
      <c r="AW149" s="203" t="str">
        <f t="shared" si="26"/>
        <v>#REF!</v>
      </c>
    </row>
    <row r="150" ht="15.0" customHeight="1">
      <c r="A150" s="181" t="s">
        <v>47</v>
      </c>
      <c r="B150" s="181" t="s">
        <v>678</v>
      </c>
      <c r="C150" s="192" t="s">
        <v>1297</v>
      </c>
      <c r="D150" s="23" t="s">
        <v>1298</v>
      </c>
      <c r="E150" s="183">
        <f>COUNTIF(H151:H156,"SIM")</f>
        <v>6</v>
      </c>
      <c r="F150" s="183">
        <f>COUNTA(H151:H156)</f>
        <v>6</v>
      </c>
      <c r="G150" s="184">
        <f>E150/F150</f>
        <v>1</v>
      </c>
      <c r="H150" s="201" t="s">
        <v>684</v>
      </c>
      <c r="I150" s="34"/>
      <c r="J150" s="34"/>
      <c r="K150" s="35"/>
      <c r="L150" s="187" t="s">
        <v>2799</v>
      </c>
      <c r="M150" s="1"/>
      <c r="N150" s="1"/>
      <c r="O150" s="1"/>
      <c r="P150" s="1"/>
      <c r="Q150" s="1"/>
      <c r="R150" s="1"/>
      <c r="S150" s="1"/>
      <c r="T150" s="1"/>
      <c r="U150" s="203"/>
      <c r="V150" s="203"/>
      <c r="W150" s="6"/>
      <c r="X150" s="6"/>
      <c r="Y150" s="6"/>
      <c r="Z150" s="5"/>
      <c r="AA150" s="5"/>
      <c r="AB150" s="203"/>
      <c r="AC150" s="5"/>
      <c r="AD150" s="5"/>
      <c r="AE150" s="6"/>
      <c r="AF150" s="5"/>
      <c r="AG150" s="7"/>
      <c r="AH150" s="6"/>
      <c r="AI150" s="203"/>
      <c r="AJ150" s="5"/>
      <c r="AK150" s="5"/>
      <c r="AL150" s="203"/>
      <c r="AM150" s="203"/>
      <c r="AN150" s="5"/>
      <c r="AO150" s="5"/>
      <c r="AP150" s="5"/>
      <c r="AQ150" s="5"/>
      <c r="AR150" s="5"/>
      <c r="AS150" s="5"/>
      <c r="AT150" s="5"/>
      <c r="AU150" s="9"/>
      <c r="AV150" s="1"/>
      <c r="AW150" s="1"/>
    </row>
    <row r="151" ht="15.0" customHeight="1">
      <c r="A151" s="181" t="s">
        <v>48</v>
      </c>
      <c r="B151" s="181" t="s">
        <v>678</v>
      </c>
      <c r="C151" s="5" t="s">
        <v>1300</v>
      </c>
      <c r="D151" s="23" t="s">
        <v>1298</v>
      </c>
      <c r="E151" s="210"/>
      <c r="F151" s="210"/>
      <c r="G151" s="210"/>
      <c r="H151" s="197" t="s">
        <v>99</v>
      </c>
      <c r="I151" s="195"/>
      <c r="J151" s="195"/>
      <c r="K151" s="196"/>
      <c r="L151" s="187" t="s">
        <v>2800</v>
      </c>
      <c r="M151" s="1"/>
      <c r="N151" s="1"/>
      <c r="O151" s="1"/>
      <c r="P151" s="1"/>
      <c r="Q151" s="1"/>
      <c r="R151" s="1"/>
      <c r="S151" s="1"/>
      <c r="T151" s="1"/>
      <c r="U151" s="203"/>
      <c r="V151" s="203"/>
      <c r="W151" s="6"/>
      <c r="X151" s="6"/>
      <c r="Y151" s="6"/>
      <c r="Z151" s="5"/>
      <c r="AA151" s="5"/>
      <c r="AB151" s="203"/>
      <c r="AC151" s="5"/>
      <c r="AD151" s="5"/>
      <c r="AE151" s="6"/>
      <c r="AF151" s="5"/>
      <c r="AG151" s="7"/>
      <c r="AH151" s="6"/>
      <c r="AI151" s="203"/>
      <c r="AJ151" s="5"/>
      <c r="AK151" s="5"/>
      <c r="AL151" s="203"/>
      <c r="AM151" s="203"/>
      <c r="AN151" s="5"/>
      <c r="AO151" s="5"/>
      <c r="AP151" s="5"/>
      <c r="AQ151" s="5"/>
      <c r="AR151" s="5"/>
      <c r="AS151" s="5"/>
      <c r="AT151" s="5"/>
      <c r="AU151" s="9"/>
      <c r="AV151" s="1"/>
      <c r="AW151" s="1"/>
    </row>
    <row r="152" ht="15.0" customHeight="1">
      <c r="A152" s="181" t="s">
        <v>48</v>
      </c>
      <c r="B152" s="181" t="s">
        <v>678</v>
      </c>
      <c r="C152" s="5" t="s">
        <v>1302</v>
      </c>
      <c r="D152" s="23" t="s">
        <v>1298</v>
      </c>
      <c r="E152" s="210"/>
      <c r="F152" s="210"/>
      <c r="G152" s="210"/>
      <c r="H152" s="197" t="s">
        <v>99</v>
      </c>
      <c r="I152" s="195"/>
      <c r="J152" s="195"/>
      <c r="K152" s="196"/>
      <c r="L152" s="187" t="s">
        <v>2801</v>
      </c>
      <c r="M152" s="1"/>
      <c r="N152" s="1"/>
      <c r="O152" s="1"/>
      <c r="P152" s="1"/>
      <c r="Q152" s="1"/>
      <c r="R152" s="1"/>
      <c r="S152" s="1"/>
      <c r="T152" s="1"/>
      <c r="U152" s="203"/>
      <c r="V152" s="203"/>
      <c r="W152" s="6"/>
      <c r="X152" s="6"/>
      <c r="Y152" s="6"/>
      <c r="Z152" s="5"/>
      <c r="AA152" s="5"/>
      <c r="AB152" s="203"/>
      <c r="AC152" s="5"/>
      <c r="AD152" s="5"/>
      <c r="AE152" s="6"/>
      <c r="AF152" s="5"/>
      <c r="AG152" s="7"/>
      <c r="AH152" s="6"/>
      <c r="AI152" s="203"/>
      <c r="AJ152" s="5"/>
      <c r="AK152" s="5"/>
      <c r="AL152" s="203"/>
      <c r="AM152" s="203"/>
      <c r="AN152" s="5"/>
      <c r="AO152" s="5"/>
      <c r="AP152" s="5"/>
      <c r="AQ152" s="5"/>
      <c r="AR152" s="5"/>
      <c r="AS152" s="5"/>
      <c r="AT152" s="5"/>
      <c r="AU152" s="9"/>
      <c r="AV152" s="1"/>
      <c r="AW152" s="1"/>
    </row>
    <row r="153" ht="15.0" customHeight="1">
      <c r="A153" s="181" t="s">
        <v>48</v>
      </c>
      <c r="B153" s="181" t="s">
        <v>678</v>
      </c>
      <c r="C153" s="5" t="s">
        <v>1304</v>
      </c>
      <c r="D153" s="23" t="s">
        <v>1298</v>
      </c>
      <c r="E153" s="210"/>
      <c r="F153" s="210"/>
      <c r="G153" s="210"/>
      <c r="H153" s="197" t="s">
        <v>99</v>
      </c>
      <c r="I153" s="195"/>
      <c r="J153" s="195"/>
      <c r="K153" s="196"/>
      <c r="L153" s="187" t="s">
        <v>2802</v>
      </c>
      <c r="M153" s="1"/>
      <c r="N153" s="1"/>
      <c r="O153" s="1"/>
      <c r="P153" s="1"/>
      <c r="Q153" s="1"/>
      <c r="R153" s="1"/>
      <c r="S153" s="1"/>
      <c r="T153" s="1"/>
      <c r="U153" s="203"/>
      <c r="V153" s="203"/>
      <c r="W153" s="6"/>
      <c r="X153" s="6"/>
      <c r="Y153" s="6"/>
      <c r="Z153" s="5"/>
      <c r="AA153" s="5"/>
      <c r="AB153" s="203"/>
      <c r="AC153" s="5"/>
      <c r="AD153" s="5"/>
      <c r="AE153" s="6"/>
      <c r="AF153" s="5"/>
      <c r="AG153" s="7"/>
      <c r="AH153" s="6"/>
      <c r="AI153" s="203"/>
      <c r="AJ153" s="5"/>
      <c r="AK153" s="5"/>
      <c r="AL153" s="203"/>
      <c r="AM153" s="203"/>
      <c r="AN153" s="5"/>
      <c r="AO153" s="5"/>
      <c r="AP153" s="5"/>
      <c r="AQ153" s="5"/>
      <c r="AR153" s="5"/>
      <c r="AS153" s="5"/>
      <c r="AT153" s="5"/>
      <c r="AU153" s="9"/>
      <c r="AV153" s="1"/>
      <c r="AW153" s="1"/>
    </row>
    <row r="154" ht="15.0" customHeight="1">
      <c r="A154" s="181" t="s">
        <v>48</v>
      </c>
      <c r="B154" s="181" t="s">
        <v>678</v>
      </c>
      <c r="C154" s="5" t="s">
        <v>1306</v>
      </c>
      <c r="D154" s="23" t="s">
        <v>1298</v>
      </c>
      <c r="E154" s="210"/>
      <c r="F154" s="210"/>
      <c r="G154" s="210"/>
      <c r="H154" s="197" t="s">
        <v>99</v>
      </c>
      <c r="I154" s="195"/>
      <c r="J154" s="195"/>
      <c r="K154" s="196"/>
      <c r="L154" s="187" t="s">
        <v>2803</v>
      </c>
      <c r="M154" s="1"/>
      <c r="N154" s="1"/>
      <c r="O154" s="1"/>
      <c r="P154" s="1"/>
      <c r="Q154" s="1"/>
      <c r="R154" s="1"/>
      <c r="S154" s="1"/>
      <c r="T154" s="1"/>
      <c r="U154" s="203"/>
      <c r="V154" s="203"/>
      <c r="W154" s="6"/>
      <c r="X154" s="6"/>
      <c r="Y154" s="6"/>
      <c r="Z154" s="5"/>
      <c r="AA154" s="5"/>
      <c r="AB154" s="203"/>
      <c r="AC154" s="5"/>
      <c r="AD154" s="5"/>
      <c r="AE154" s="6"/>
      <c r="AF154" s="5"/>
      <c r="AG154" s="7"/>
      <c r="AH154" s="6"/>
      <c r="AI154" s="203"/>
      <c r="AJ154" s="5"/>
      <c r="AK154" s="5"/>
      <c r="AL154" s="203"/>
      <c r="AM154" s="203"/>
      <c r="AN154" s="5"/>
      <c r="AO154" s="5"/>
      <c r="AP154" s="5"/>
      <c r="AQ154" s="5"/>
      <c r="AR154" s="5"/>
      <c r="AS154" s="5"/>
      <c r="AT154" s="5"/>
      <c r="AU154" s="9"/>
      <c r="AV154" s="1"/>
      <c r="AW154" s="1"/>
    </row>
    <row r="155" ht="15.0" customHeight="1">
      <c r="A155" s="181" t="s">
        <v>48</v>
      </c>
      <c r="B155" s="181" t="s">
        <v>678</v>
      </c>
      <c r="C155" s="5" t="s">
        <v>1308</v>
      </c>
      <c r="D155" s="23" t="s">
        <v>1298</v>
      </c>
      <c r="E155" s="210"/>
      <c r="F155" s="210"/>
      <c r="G155" s="210"/>
      <c r="H155" s="197" t="s">
        <v>99</v>
      </c>
      <c r="I155" s="195"/>
      <c r="J155" s="195"/>
      <c r="K155" s="196"/>
      <c r="L155" s="187" t="s">
        <v>2804</v>
      </c>
      <c r="M155" s="1"/>
      <c r="N155" s="1"/>
      <c r="O155" s="1"/>
      <c r="P155" s="1"/>
      <c r="Q155" s="1"/>
      <c r="R155" s="1"/>
      <c r="S155" s="1"/>
      <c r="T155" s="1"/>
      <c r="U155" s="203"/>
      <c r="V155" s="203"/>
      <c r="W155" s="6"/>
      <c r="X155" s="6"/>
      <c r="Y155" s="6"/>
      <c r="Z155" s="5"/>
      <c r="AA155" s="5"/>
      <c r="AB155" s="203"/>
      <c r="AC155" s="5"/>
      <c r="AD155" s="5"/>
      <c r="AE155" s="6"/>
      <c r="AF155" s="5"/>
      <c r="AG155" s="7"/>
      <c r="AH155" s="6"/>
      <c r="AI155" s="203"/>
      <c r="AJ155" s="5"/>
      <c r="AK155" s="5"/>
      <c r="AL155" s="203"/>
      <c r="AM155" s="203"/>
      <c r="AN155" s="5"/>
      <c r="AO155" s="5"/>
      <c r="AP155" s="5"/>
      <c r="AQ155" s="5"/>
      <c r="AR155" s="5"/>
      <c r="AS155" s="5"/>
      <c r="AT155" s="5"/>
      <c r="AU155" s="9"/>
      <c r="AV155" s="1"/>
      <c r="AW155" s="1"/>
    </row>
    <row r="156" ht="15.0" customHeight="1">
      <c r="A156" s="181" t="s">
        <v>48</v>
      </c>
      <c r="B156" s="181" t="s">
        <v>678</v>
      </c>
      <c r="C156" s="5" t="s">
        <v>1310</v>
      </c>
      <c r="D156" s="23" t="s">
        <v>1298</v>
      </c>
      <c r="E156" s="210"/>
      <c r="F156" s="210"/>
      <c r="G156" s="210"/>
      <c r="H156" s="197" t="s">
        <v>99</v>
      </c>
      <c r="I156" s="195"/>
      <c r="J156" s="195"/>
      <c r="K156" s="196"/>
      <c r="L156" s="187" t="s">
        <v>2805</v>
      </c>
      <c r="M156" s="1"/>
      <c r="N156" s="1"/>
      <c r="O156" s="1"/>
      <c r="P156" s="1"/>
      <c r="Q156" s="1"/>
      <c r="R156" s="1"/>
      <c r="S156" s="1"/>
      <c r="T156" s="1"/>
      <c r="U156" s="203"/>
      <c r="V156" s="203"/>
      <c r="W156" s="6"/>
      <c r="X156" s="6"/>
      <c r="Y156" s="6"/>
      <c r="Z156" s="5"/>
      <c r="AA156" s="5"/>
      <c r="AB156" s="203"/>
      <c r="AC156" s="5"/>
      <c r="AD156" s="5"/>
      <c r="AE156" s="6"/>
      <c r="AF156" s="5"/>
      <c r="AG156" s="7"/>
      <c r="AH156" s="6"/>
      <c r="AI156" s="203"/>
      <c r="AJ156" s="5"/>
      <c r="AK156" s="5"/>
      <c r="AL156" s="203"/>
      <c r="AM156" s="203"/>
      <c r="AN156" s="5"/>
      <c r="AO156" s="5"/>
      <c r="AP156" s="5"/>
      <c r="AQ156" s="5"/>
      <c r="AR156" s="5"/>
      <c r="AS156" s="5"/>
      <c r="AT156" s="5"/>
      <c r="AU156" s="9"/>
      <c r="AV156" s="1"/>
      <c r="AW156" s="1"/>
    </row>
    <row r="157" ht="15.0" customHeight="1">
      <c r="A157" s="181" t="s">
        <v>47</v>
      </c>
      <c r="B157" s="181" t="s">
        <v>678</v>
      </c>
      <c r="C157" s="211" t="s">
        <v>426</v>
      </c>
      <c r="D157" s="5" t="s">
        <v>14</v>
      </c>
      <c r="E157" s="183">
        <f>COUNTIF(H158:H163,"SIM")</f>
        <v>0</v>
      </c>
      <c r="F157" s="183">
        <f>COUNTA(H158:H163)</f>
        <v>6</v>
      </c>
      <c r="G157" s="184">
        <f>E157/F157</f>
        <v>0</v>
      </c>
      <c r="H157" s="201" t="s">
        <v>1448</v>
      </c>
      <c r="I157" s="185"/>
      <c r="J157" s="185"/>
      <c r="K157" s="186"/>
      <c r="L157" s="194"/>
      <c r="M157" s="1"/>
      <c r="N157" s="1"/>
      <c r="O157" s="1"/>
      <c r="P157" s="1"/>
      <c r="Q157" s="1"/>
      <c r="R157" s="1"/>
      <c r="S157" s="1"/>
      <c r="T157" s="1"/>
      <c r="U157" s="203"/>
      <c r="V157" s="203"/>
      <c r="W157" s="6"/>
      <c r="X157" s="6"/>
      <c r="Y157" s="6"/>
      <c r="Z157" s="5"/>
      <c r="AA157" s="5"/>
      <c r="AB157" s="203"/>
      <c r="AC157" s="5"/>
      <c r="AD157" s="5"/>
      <c r="AE157" s="6"/>
      <c r="AF157" s="5"/>
      <c r="AG157" s="7"/>
      <c r="AH157" s="6"/>
      <c r="AI157" s="203"/>
      <c r="AJ157" s="5"/>
      <c r="AK157" s="5"/>
      <c r="AL157" s="203"/>
      <c r="AM157" s="203"/>
      <c r="AN157" s="5"/>
      <c r="AO157" s="5"/>
      <c r="AP157" s="5"/>
      <c r="AQ157" s="5"/>
      <c r="AR157" s="5"/>
      <c r="AS157" s="5"/>
      <c r="AT157" s="5"/>
      <c r="AU157" s="9"/>
      <c r="AV157" s="1"/>
      <c r="AW157" s="1"/>
    </row>
    <row r="158" ht="15.0" customHeight="1">
      <c r="A158" s="181" t="s">
        <v>48</v>
      </c>
      <c r="B158" s="181" t="s">
        <v>678</v>
      </c>
      <c r="C158" s="212" t="s">
        <v>427</v>
      </c>
      <c r="D158" s="5" t="s">
        <v>14</v>
      </c>
      <c r="E158" s="210"/>
      <c r="F158" s="210"/>
      <c r="G158" s="210"/>
      <c r="H158" s="197" t="s">
        <v>92</v>
      </c>
      <c r="I158" s="195"/>
      <c r="J158" s="195"/>
      <c r="K158" s="196"/>
      <c r="L158" s="197" t="s">
        <v>1345</v>
      </c>
      <c r="M158" s="1"/>
      <c r="N158" s="1"/>
      <c r="O158" s="1"/>
      <c r="P158" s="1"/>
      <c r="Q158" s="1"/>
      <c r="R158" s="1"/>
      <c r="S158" s="1"/>
      <c r="T158" s="1"/>
      <c r="U158" s="203"/>
      <c r="V158" s="203"/>
      <c r="W158" s="6"/>
      <c r="X158" s="6"/>
      <c r="Y158" s="6"/>
      <c r="Z158" s="5"/>
      <c r="AA158" s="5"/>
      <c r="AB158" s="203"/>
      <c r="AC158" s="5"/>
      <c r="AD158" s="5"/>
      <c r="AE158" s="6"/>
      <c r="AF158" s="5"/>
      <c r="AG158" s="7"/>
      <c r="AH158" s="6"/>
      <c r="AI158" s="203"/>
      <c r="AJ158" s="5"/>
      <c r="AK158" s="5"/>
      <c r="AL158" s="203"/>
      <c r="AM158" s="203"/>
      <c r="AN158" s="5"/>
      <c r="AO158" s="5"/>
      <c r="AP158" s="5"/>
      <c r="AQ158" s="5"/>
      <c r="AR158" s="5"/>
      <c r="AS158" s="5"/>
      <c r="AT158" s="5"/>
      <c r="AU158" s="9"/>
      <c r="AV158" s="1"/>
      <c r="AW158" s="1"/>
    </row>
    <row r="159" ht="15.0" customHeight="1">
      <c r="A159" s="181" t="s">
        <v>48</v>
      </c>
      <c r="B159" s="181" t="s">
        <v>678</v>
      </c>
      <c r="C159" s="212" t="s">
        <v>429</v>
      </c>
      <c r="D159" s="5" t="s">
        <v>14</v>
      </c>
      <c r="E159" s="210"/>
      <c r="F159" s="210"/>
      <c r="G159" s="210"/>
      <c r="H159" s="197" t="s">
        <v>92</v>
      </c>
      <c r="I159" s="195"/>
      <c r="J159" s="195"/>
      <c r="K159" s="196"/>
      <c r="L159" s="197" t="s">
        <v>1345</v>
      </c>
      <c r="M159" s="1"/>
      <c r="N159" s="1"/>
      <c r="O159" s="1"/>
      <c r="P159" s="1"/>
      <c r="Q159" s="1"/>
      <c r="R159" s="1"/>
      <c r="S159" s="1"/>
      <c r="T159" s="1"/>
      <c r="U159" s="203"/>
      <c r="V159" s="203"/>
      <c r="W159" s="6"/>
      <c r="X159" s="6"/>
      <c r="Y159" s="6"/>
      <c r="Z159" s="5"/>
      <c r="AA159" s="5"/>
      <c r="AB159" s="203"/>
      <c r="AC159" s="5"/>
      <c r="AD159" s="5"/>
      <c r="AE159" s="6"/>
      <c r="AF159" s="5"/>
      <c r="AG159" s="7"/>
      <c r="AH159" s="6"/>
      <c r="AI159" s="203"/>
      <c r="AJ159" s="5"/>
      <c r="AK159" s="5"/>
      <c r="AL159" s="203"/>
      <c r="AM159" s="203"/>
      <c r="AN159" s="5"/>
      <c r="AO159" s="5"/>
      <c r="AP159" s="5"/>
      <c r="AQ159" s="5"/>
      <c r="AR159" s="5"/>
      <c r="AS159" s="5"/>
      <c r="AT159" s="5"/>
      <c r="AU159" s="9"/>
      <c r="AV159" s="1"/>
      <c r="AW159" s="1"/>
    </row>
    <row r="160" ht="15.0" customHeight="1">
      <c r="A160" s="181" t="s">
        <v>48</v>
      </c>
      <c r="B160" s="181" t="s">
        <v>678</v>
      </c>
      <c r="C160" s="212" t="s">
        <v>431</v>
      </c>
      <c r="D160" s="5" t="s">
        <v>14</v>
      </c>
      <c r="E160" s="210"/>
      <c r="F160" s="210"/>
      <c r="G160" s="210"/>
      <c r="H160" s="197" t="s">
        <v>92</v>
      </c>
      <c r="I160" s="195"/>
      <c r="J160" s="195"/>
      <c r="K160" s="196"/>
      <c r="L160" s="197" t="s">
        <v>1345</v>
      </c>
      <c r="M160" s="1"/>
      <c r="N160" s="1"/>
      <c r="O160" s="1"/>
      <c r="P160" s="1"/>
      <c r="Q160" s="1"/>
      <c r="R160" s="1"/>
      <c r="S160" s="1"/>
      <c r="T160" s="1"/>
      <c r="U160" s="203"/>
      <c r="V160" s="203"/>
      <c r="W160" s="6"/>
      <c r="X160" s="6"/>
      <c r="Y160" s="6"/>
      <c r="Z160" s="5"/>
      <c r="AA160" s="5"/>
      <c r="AB160" s="203"/>
      <c r="AC160" s="5"/>
      <c r="AD160" s="5"/>
      <c r="AE160" s="6"/>
      <c r="AF160" s="5"/>
      <c r="AG160" s="7"/>
      <c r="AH160" s="6"/>
      <c r="AI160" s="203"/>
      <c r="AJ160" s="5"/>
      <c r="AK160" s="5"/>
      <c r="AL160" s="203"/>
      <c r="AM160" s="203"/>
      <c r="AN160" s="5"/>
      <c r="AO160" s="5"/>
      <c r="AP160" s="5"/>
      <c r="AQ160" s="5"/>
      <c r="AR160" s="5"/>
      <c r="AS160" s="5"/>
      <c r="AT160" s="5"/>
      <c r="AU160" s="9"/>
      <c r="AV160" s="1"/>
      <c r="AW160" s="1"/>
    </row>
    <row r="161" ht="15.0" customHeight="1">
      <c r="A161" s="181" t="s">
        <v>48</v>
      </c>
      <c r="B161" s="181" t="s">
        <v>678</v>
      </c>
      <c r="C161" s="212" t="s">
        <v>432</v>
      </c>
      <c r="D161" s="5" t="s">
        <v>14</v>
      </c>
      <c r="E161" s="210"/>
      <c r="F161" s="210"/>
      <c r="G161" s="210"/>
      <c r="H161" s="197" t="s">
        <v>92</v>
      </c>
      <c r="I161" s="195"/>
      <c r="J161" s="195"/>
      <c r="K161" s="196"/>
      <c r="L161" s="197" t="s">
        <v>1345</v>
      </c>
      <c r="M161" s="1"/>
      <c r="N161" s="1"/>
      <c r="O161" s="1"/>
      <c r="P161" s="1"/>
      <c r="Q161" s="1"/>
      <c r="R161" s="1"/>
      <c r="S161" s="1"/>
      <c r="T161" s="1"/>
      <c r="U161" s="203"/>
      <c r="V161" s="203"/>
      <c r="W161" s="6"/>
      <c r="X161" s="6"/>
      <c r="Y161" s="6"/>
      <c r="Z161" s="5"/>
      <c r="AA161" s="5"/>
      <c r="AB161" s="203"/>
      <c r="AC161" s="5"/>
      <c r="AD161" s="5"/>
      <c r="AE161" s="6"/>
      <c r="AF161" s="5"/>
      <c r="AG161" s="7"/>
      <c r="AH161" s="6"/>
      <c r="AI161" s="203"/>
      <c r="AJ161" s="5"/>
      <c r="AK161" s="5"/>
      <c r="AL161" s="203"/>
      <c r="AM161" s="203"/>
      <c r="AN161" s="5"/>
      <c r="AO161" s="5"/>
      <c r="AP161" s="5"/>
      <c r="AQ161" s="5"/>
      <c r="AR161" s="5"/>
      <c r="AS161" s="5"/>
      <c r="AT161" s="5"/>
      <c r="AU161" s="9"/>
      <c r="AV161" s="1"/>
      <c r="AW161" s="1"/>
    </row>
    <row r="162" ht="15.0" customHeight="1">
      <c r="A162" s="181" t="s">
        <v>48</v>
      </c>
      <c r="B162" s="181" t="s">
        <v>678</v>
      </c>
      <c r="C162" s="212" t="s">
        <v>433</v>
      </c>
      <c r="D162" s="5" t="s">
        <v>14</v>
      </c>
      <c r="E162" s="210"/>
      <c r="F162" s="210"/>
      <c r="G162" s="210"/>
      <c r="H162" s="197" t="s">
        <v>92</v>
      </c>
      <c r="I162" s="195"/>
      <c r="J162" s="195"/>
      <c r="K162" s="196"/>
      <c r="L162" s="197" t="s">
        <v>1345</v>
      </c>
      <c r="M162" s="1"/>
      <c r="N162" s="1"/>
      <c r="O162" s="1"/>
      <c r="P162" s="1"/>
      <c r="Q162" s="1"/>
      <c r="R162" s="1"/>
      <c r="S162" s="1"/>
      <c r="T162" s="1"/>
      <c r="U162" s="203"/>
      <c r="V162" s="203"/>
      <c r="W162" s="6"/>
      <c r="X162" s="6"/>
      <c r="Y162" s="6"/>
      <c r="Z162" s="5"/>
      <c r="AA162" s="5"/>
      <c r="AB162" s="203"/>
      <c r="AC162" s="5"/>
      <c r="AD162" s="5"/>
      <c r="AE162" s="6"/>
      <c r="AF162" s="5"/>
      <c r="AG162" s="7"/>
      <c r="AH162" s="6"/>
      <c r="AI162" s="203"/>
      <c r="AJ162" s="5"/>
      <c r="AK162" s="5"/>
      <c r="AL162" s="203"/>
      <c r="AM162" s="203"/>
      <c r="AN162" s="5"/>
      <c r="AO162" s="5"/>
      <c r="AP162" s="5"/>
      <c r="AQ162" s="5"/>
      <c r="AR162" s="5"/>
      <c r="AS162" s="5"/>
      <c r="AT162" s="5"/>
      <c r="AU162" s="9"/>
      <c r="AV162" s="1"/>
      <c r="AW162" s="1"/>
    </row>
    <row r="163" ht="15.0" customHeight="1">
      <c r="A163" s="181" t="s">
        <v>48</v>
      </c>
      <c r="B163" s="181" t="s">
        <v>678</v>
      </c>
      <c r="C163" s="212" t="s">
        <v>434</v>
      </c>
      <c r="D163" s="5" t="s">
        <v>14</v>
      </c>
      <c r="E163" s="210"/>
      <c r="F163" s="210"/>
      <c r="G163" s="210"/>
      <c r="H163" s="197" t="s">
        <v>92</v>
      </c>
      <c r="I163" s="195"/>
      <c r="J163" s="195"/>
      <c r="K163" s="196"/>
      <c r="L163" s="197" t="s">
        <v>1345</v>
      </c>
      <c r="M163" s="1"/>
      <c r="N163" s="1"/>
      <c r="O163" s="1"/>
      <c r="P163" s="1"/>
      <c r="Q163" s="1"/>
      <c r="R163" s="1"/>
      <c r="S163" s="1"/>
      <c r="T163" s="1"/>
      <c r="U163" s="203"/>
      <c r="V163" s="203"/>
      <c r="W163" s="6"/>
      <c r="X163" s="6"/>
      <c r="Y163" s="6"/>
      <c r="Z163" s="5"/>
      <c r="AA163" s="5"/>
      <c r="AB163" s="203"/>
      <c r="AC163" s="5"/>
      <c r="AD163" s="5"/>
      <c r="AE163" s="6"/>
      <c r="AF163" s="5"/>
      <c r="AG163" s="7"/>
      <c r="AH163" s="6"/>
      <c r="AI163" s="203"/>
      <c r="AJ163" s="5"/>
      <c r="AK163" s="5"/>
      <c r="AL163" s="203"/>
      <c r="AM163" s="203"/>
      <c r="AN163" s="5"/>
      <c r="AO163" s="5"/>
      <c r="AP163" s="5"/>
      <c r="AQ163" s="5"/>
      <c r="AR163" s="5"/>
      <c r="AS163" s="5"/>
      <c r="AT163" s="5"/>
      <c r="AU163" s="9"/>
      <c r="AV163" s="1"/>
      <c r="AW163" s="1"/>
    </row>
    <row r="164" ht="15.0" customHeight="1">
      <c r="A164" s="181" t="s">
        <v>679</v>
      </c>
      <c r="B164" s="181" t="s">
        <v>678</v>
      </c>
      <c r="C164" s="181" t="s">
        <v>113</v>
      </c>
      <c r="D164" s="1"/>
      <c r="E164" s="1"/>
      <c r="F164" s="1"/>
      <c r="G164" s="1"/>
      <c r="H164" s="5"/>
      <c r="I164" s="2"/>
      <c r="J164" s="2"/>
      <c r="K164" s="3"/>
      <c r="L164" s="5"/>
      <c r="M164" s="1" t="str">
        <f t="shared" ref="M164:M214" si="27">IF(ISNUMBER(SEARCH("inclu",Q164,1)),"1-Incluído",IF(ISNUMBER(SEARCH("Mudaram texto",Q164,1)),"2-Texto alterado",IF(ISNUMBER(SEARCH("Mudou texto",Q164,1)),"2-Texto alterado",IF(ISNUMBER(SEARCH("texto alterado",Q164,1)),"2-Texto alterado",""))))</f>
        <v/>
      </c>
      <c r="N164" s="1"/>
      <c r="O164" s="1"/>
      <c r="P164" s="1"/>
      <c r="Q164" s="1" t="str">
        <f t="shared" ref="Q164:Q214" si="28">IF(#REF!="QUESTÃO",AS164,IF(#REF!="ITEM",AT164,""))</f>
        <v>#REF!</v>
      </c>
      <c r="R164" s="1"/>
      <c r="S164" s="1" t="str">
        <f t="shared" ref="S164:S214" si="29">IF(#REF!="QUESTÃO",IF(Z164+0=#REF!+0,"","x"),IF(#REF!="ITEM",IF(Z164=#REF!&amp;" "&amp;#REF!&amp;")","","x")))</f>
        <v>#REF!</v>
      </c>
      <c r="T164" s="1"/>
      <c r="U164" s="203">
        <v>8888.0</v>
      </c>
      <c r="V164" s="203" t="s">
        <v>47</v>
      </c>
      <c r="W164" s="6"/>
      <c r="X164" s="6"/>
      <c r="Y164" s="6"/>
      <c r="Z164" s="5"/>
      <c r="AA164" s="5"/>
      <c r="AB164" s="203"/>
      <c r="AC164" s="5" t="s">
        <v>110</v>
      </c>
      <c r="AD164" s="5" t="s">
        <v>110</v>
      </c>
      <c r="AE164" s="6"/>
      <c r="AF164" s="5" t="s">
        <v>110</v>
      </c>
      <c r="AG164" s="7" t="s">
        <v>101</v>
      </c>
      <c r="AH164" s="6" t="str">
        <f t="shared" ref="AH164:AH214" si="30">""&amp;AI164</f>
        <v>2140</v>
      </c>
      <c r="AI164" s="203">
        <v>2140.0</v>
      </c>
      <c r="AJ164" s="5">
        <v>2100.0</v>
      </c>
      <c r="AK164" s="5" t="s">
        <v>112</v>
      </c>
      <c r="AL164" s="203">
        <v>2140.0</v>
      </c>
      <c r="AM164" s="203" t="s">
        <v>113</v>
      </c>
      <c r="AN164" s="5"/>
      <c r="AO164" s="5" t="s">
        <v>110</v>
      </c>
      <c r="AP164" s="5" t="s">
        <v>110</v>
      </c>
      <c r="AQ164" s="5" t="s">
        <v>110</v>
      </c>
      <c r="AR164" s="5" t="s">
        <v>110</v>
      </c>
      <c r="AS164" s="5" t="s">
        <v>110</v>
      </c>
      <c r="AT164" s="5" t="s">
        <v>110</v>
      </c>
      <c r="AU164" s="9" t="str">
        <f t="shared" ref="AU164:AU214" si="31">IF(MID(AP164,1,4)&lt;&gt;Z164,Z164,"")</f>
        <v/>
      </c>
      <c r="AV164" s="1" t="str">
        <f t="shared" ref="AV164:AV214" si="32">IF(#REF!="ITEM",IF(MID(AP164,1,4)+0=AN164+0,"ok","x"),"OK não item")</f>
        <v>#REF!</v>
      </c>
      <c r="AW164" s="1" t="str">
        <f>IF(#REF!="ITEM",IF(AQ164="a","ok",
IF(AQ164="b",IF(AQ147="a","ok","x"),
IF(AQ164="c",IF(AQ147="b","ok","x"),
IF(AQ164="d",IF(AQ147="c","ok","x"),
IF(AQ164="e",IF(AQ147="d","ok","x"),
IF(AQ164="f",IF(AQ147="e","ok","x"),
IF(AQ164="g",IF(AQ147="f","ok","x"),
IF(AQ164="h",IF(AQ147="g","ok","x"),
IF(AQ164="i",IF(AQ147="h","ok","x"),
IF(AQ164="j",IF(AQ147="i","ok","x"),
IF(AQ164="K",IF(AQ147="J","ok","x"),
IF(AQ164="L",IF(AQ147="K","ok","x")
)))))))))))),"OK")</f>
        <v>#REF!</v>
      </c>
    </row>
    <row r="165" ht="15.0" customHeight="1">
      <c r="A165" s="181" t="s">
        <v>47</v>
      </c>
      <c r="B165" s="181" t="s">
        <v>678</v>
      </c>
      <c r="C165" s="182" t="s">
        <v>1316</v>
      </c>
      <c r="D165" s="5" t="s">
        <v>14</v>
      </c>
      <c r="E165" s="183">
        <f>COUNTIF(H166:H169,"SIM")</f>
        <v>4</v>
      </c>
      <c r="F165" s="183">
        <f>COUNTA(H166:H169)</f>
        <v>4</v>
      </c>
      <c r="G165" s="184">
        <f>E165/F165</f>
        <v>1</v>
      </c>
      <c r="H165" s="201" t="s">
        <v>684</v>
      </c>
      <c r="I165" s="185"/>
      <c r="J165" s="185"/>
      <c r="K165" s="186"/>
      <c r="L165" s="214" t="s">
        <v>2806</v>
      </c>
      <c r="M165" s="203" t="str">
        <f t="shared" si="27"/>
        <v/>
      </c>
      <c r="N165" s="203"/>
      <c r="O165" s="203"/>
      <c r="P165" s="203"/>
      <c r="Q165" s="203" t="str">
        <f t="shared" si="28"/>
        <v>#REF!</v>
      </c>
      <c r="R165" s="203"/>
      <c r="S165" s="203" t="str">
        <f t="shared" si="29"/>
        <v>#REF!</v>
      </c>
      <c r="T165" s="203">
        <v>767.0</v>
      </c>
      <c r="U165" s="203">
        <v>8888.0</v>
      </c>
      <c r="V165" s="203" t="s">
        <v>47</v>
      </c>
      <c r="W165" s="203" t="s">
        <v>110</v>
      </c>
      <c r="X165" s="203" t="s">
        <v>110</v>
      </c>
      <c r="Y165" s="203" t="s">
        <v>110</v>
      </c>
      <c r="Z165" s="203" t="s">
        <v>110</v>
      </c>
      <c r="AA165" s="203" t="s">
        <v>110</v>
      </c>
      <c r="AB165" s="203" t="s">
        <v>110</v>
      </c>
      <c r="AC165" s="203" t="s">
        <v>110</v>
      </c>
      <c r="AD165" s="203" t="s">
        <v>110</v>
      </c>
      <c r="AE165" s="203" t="s">
        <v>110</v>
      </c>
      <c r="AF165" s="203" t="s">
        <v>110</v>
      </c>
      <c r="AG165" s="203" t="s">
        <v>101</v>
      </c>
      <c r="AH165" s="204" t="str">
        <f t="shared" si="30"/>
        <v>2141</v>
      </c>
      <c r="AI165" s="205">
        <v>2141.0</v>
      </c>
      <c r="AJ165" s="203">
        <v>2100.0</v>
      </c>
      <c r="AK165" s="203" t="s">
        <v>112</v>
      </c>
      <c r="AL165" s="203">
        <v>2140.0</v>
      </c>
      <c r="AM165" s="203" t="s">
        <v>113</v>
      </c>
      <c r="AN165" s="203">
        <v>2141.0</v>
      </c>
      <c r="AO165" s="203" t="s">
        <v>1316</v>
      </c>
      <c r="AP165" s="203">
        <v>2141.0</v>
      </c>
      <c r="AQ165" s="203" t="s">
        <v>110</v>
      </c>
      <c r="AR165" s="203"/>
      <c r="AS165" s="203" t="s">
        <v>117</v>
      </c>
      <c r="AT165" s="203" t="s">
        <v>110</v>
      </c>
      <c r="AU165" s="204" t="str">
        <f t="shared" si="31"/>
        <v/>
      </c>
      <c r="AV165" s="203" t="str">
        <f t="shared" si="32"/>
        <v>#REF!</v>
      </c>
      <c r="AW165" s="203" t="str">
        <f>IF(#REF!="ITEM",IF(AQ165="a","ok",
IF(AQ165="b",IF(AQ149="a","ok","x"),
IF(AQ165="c",IF(AQ149="b","ok","x"),
IF(AQ165="d",IF(AQ149="c","ok","x"),
IF(AQ165="e",IF(AQ149="d","ok","x"),
IF(AQ165="f",IF(AQ149="e","ok","x"),
IF(AQ165="g",IF(AQ149="f","ok","x"),
IF(AQ165="h",IF(AQ149="g","ok","x"),
IF(AQ165="i",IF(AQ149="h","ok","x"),
IF(AQ165="j",IF(AQ149="i","ok","x"),
IF(AQ165="K",IF(AQ149="J","ok","x"),
IF(AQ165="L",IF(AQ149="K","ok","x")
)))))))))))),"OK")</f>
        <v>#REF!</v>
      </c>
    </row>
    <row r="166" ht="15.0" customHeight="1">
      <c r="A166" s="181" t="s">
        <v>48</v>
      </c>
      <c r="B166" s="181" t="s">
        <v>678</v>
      </c>
      <c r="C166" s="206" t="s">
        <v>1318</v>
      </c>
      <c r="D166" s="5" t="s">
        <v>14</v>
      </c>
      <c r="E166" s="194"/>
      <c r="F166" s="194"/>
      <c r="G166" s="194"/>
      <c r="H166" s="197" t="s">
        <v>99</v>
      </c>
      <c r="I166" s="195"/>
      <c r="J166" s="195"/>
      <c r="K166" s="196"/>
      <c r="L166" s="200" t="s">
        <v>1068</v>
      </c>
      <c r="M166" s="203" t="str">
        <f t="shared" si="27"/>
        <v/>
      </c>
      <c r="N166" s="203"/>
      <c r="O166" s="203"/>
      <c r="P166" s="203"/>
      <c r="Q166" s="203" t="str">
        <f t="shared" si="28"/>
        <v>#REF!</v>
      </c>
      <c r="R166" s="203"/>
      <c r="S166" s="203" t="str">
        <f t="shared" si="29"/>
        <v>#REF!</v>
      </c>
      <c r="T166" s="203">
        <v>719.0</v>
      </c>
      <c r="U166" s="203">
        <v>9999.0</v>
      </c>
      <c r="V166" s="203" t="s">
        <v>48</v>
      </c>
      <c r="W166" s="203" t="s">
        <v>110</v>
      </c>
      <c r="X166" s="203" t="s">
        <v>110</v>
      </c>
      <c r="Y166" s="203" t="s">
        <v>110</v>
      </c>
      <c r="Z166" s="203" t="s">
        <v>110</v>
      </c>
      <c r="AA166" s="203" t="s">
        <v>110</v>
      </c>
      <c r="AB166" s="203" t="s">
        <v>110</v>
      </c>
      <c r="AC166" s="203" t="s">
        <v>110</v>
      </c>
      <c r="AD166" s="203" t="s">
        <v>110</v>
      </c>
      <c r="AE166" s="203" t="s">
        <v>110</v>
      </c>
      <c r="AF166" s="203" t="s">
        <v>110</v>
      </c>
      <c r="AG166" s="203" t="s">
        <v>101</v>
      </c>
      <c r="AH166" s="204" t="str">
        <f t="shared" si="30"/>
        <v>2141 b)</v>
      </c>
      <c r="AI166" s="205" t="s">
        <v>1319</v>
      </c>
      <c r="AJ166" s="203">
        <v>2100.0</v>
      </c>
      <c r="AK166" s="203" t="s">
        <v>112</v>
      </c>
      <c r="AL166" s="203">
        <v>2140.0</v>
      </c>
      <c r="AM166" s="203" t="s">
        <v>113</v>
      </c>
      <c r="AN166" s="203">
        <v>2141.0</v>
      </c>
      <c r="AO166" s="203" t="s">
        <v>1316</v>
      </c>
      <c r="AP166" s="203" t="s">
        <v>1319</v>
      </c>
      <c r="AQ166" s="203" t="s">
        <v>121</v>
      </c>
      <c r="AR166" s="203" t="s">
        <v>1320</v>
      </c>
      <c r="AS166" s="203" t="s">
        <v>117</v>
      </c>
      <c r="AT166" s="203" t="s">
        <v>118</v>
      </c>
      <c r="AU166" s="204" t="str">
        <f t="shared" si="31"/>
        <v/>
      </c>
      <c r="AV166" s="203" t="str">
        <f t="shared" si="32"/>
        <v>#REF!</v>
      </c>
      <c r="AW166" s="203" t="str">
        <f>IF(#REF!="ITEM",IF(AQ166="a","ok",
IF(AQ166="b",IF(#REF!="a","ok","x"),
IF(AQ166="c",IF(#REF!="b","ok","x"),
IF(AQ166="d",IF(#REF!="c","ok","x"),
IF(AQ166="e",IF(#REF!="d","ok","x"),
IF(AQ166="f",IF(#REF!="e","ok","x"),
IF(AQ166="g",IF(#REF!="f","ok","x"),
IF(AQ166="h",IF(#REF!="g","ok","x"),
IF(AQ166="i",IF(#REF!="h","ok","x"),
IF(AQ166="j",IF(#REF!="i","ok","x"),
IF(AQ166="K",IF(#REF!="J","ok","x"),
IF(AQ166="L",IF(#REF!="K","ok","x")
)))))))))))),"OK")</f>
        <v>#REF!</v>
      </c>
    </row>
    <row r="167" ht="15.0" customHeight="1">
      <c r="A167" s="181" t="s">
        <v>48</v>
      </c>
      <c r="B167" s="181" t="s">
        <v>678</v>
      </c>
      <c r="C167" s="206" t="s">
        <v>1321</v>
      </c>
      <c r="D167" s="5" t="s">
        <v>14</v>
      </c>
      <c r="E167" s="194"/>
      <c r="F167" s="194"/>
      <c r="G167" s="194"/>
      <c r="H167" s="197" t="s">
        <v>99</v>
      </c>
      <c r="I167" s="195"/>
      <c r="J167" s="195"/>
      <c r="K167" s="196"/>
      <c r="L167" s="200" t="s">
        <v>1068</v>
      </c>
      <c r="M167" s="203" t="str">
        <f t="shared" si="27"/>
        <v/>
      </c>
      <c r="N167" s="203"/>
      <c r="O167" s="203"/>
      <c r="P167" s="203"/>
      <c r="Q167" s="203" t="str">
        <f t="shared" si="28"/>
        <v>#REF!</v>
      </c>
      <c r="R167" s="203"/>
      <c r="S167" s="203" t="str">
        <f t="shared" si="29"/>
        <v>#REF!</v>
      </c>
      <c r="T167" s="203">
        <v>720.0</v>
      </c>
      <c r="U167" s="203">
        <v>9999.0</v>
      </c>
      <c r="V167" s="203" t="s">
        <v>48</v>
      </c>
      <c r="W167" s="203" t="s">
        <v>110</v>
      </c>
      <c r="X167" s="203" t="s">
        <v>110</v>
      </c>
      <c r="Y167" s="203" t="s">
        <v>110</v>
      </c>
      <c r="Z167" s="203" t="s">
        <v>110</v>
      </c>
      <c r="AA167" s="203" t="s">
        <v>110</v>
      </c>
      <c r="AB167" s="203" t="s">
        <v>110</v>
      </c>
      <c r="AC167" s="203" t="s">
        <v>110</v>
      </c>
      <c r="AD167" s="203" t="s">
        <v>110</v>
      </c>
      <c r="AE167" s="203" t="s">
        <v>110</v>
      </c>
      <c r="AF167" s="203" t="s">
        <v>110</v>
      </c>
      <c r="AG167" s="203" t="s">
        <v>101</v>
      </c>
      <c r="AH167" s="204" t="str">
        <f t="shared" si="30"/>
        <v>2141 c)</v>
      </c>
      <c r="AI167" s="205" t="s">
        <v>1322</v>
      </c>
      <c r="AJ167" s="203">
        <v>2100.0</v>
      </c>
      <c r="AK167" s="203" t="s">
        <v>112</v>
      </c>
      <c r="AL167" s="203">
        <v>2140.0</v>
      </c>
      <c r="AM167" s="203" t="s">
        <v>113</v>
      </c>
      <c r="AN167" s="203">
        <v>2141.0</v>
      </c>
      <c r="AO167" s="203" t="s">
        <v>1316</v>
      </c>
      <c r="AP167" s="203" t="s">
        <v>1322</v>
      </c>
      <c r="AQ167" s="203" t="s">
        <v>104</v>
      </c>
      <c r="AR167" s="203" t="s">
        <v>453</v>
      </c>
      <c r="AS167" s="203" t="s">
        <v>117</v>
      </c>
      <c r="AT167" s="203" t="s">
        <v>118</v>
      </c>
      <c r="AU167" s="204" t="str">
        <f t="shared" si="31"/>
        <v/>
      </c>
      <c r="AV167" s="203" t="str">
        <f t="shared" si="32"/>
        <v>#REF!</v>
      </c>
      <c r="AW167" s="203" t="str">
        <f t="shared" ref="AW167:AW174" si="33">IF(#REF!="ITEM",IF(AQ167="a","ok",
IF(AQ167="b",IF(AQ166="a","ok","x"),
IF(AQ167="c",IF(AQ166="b","ok","x"),
IF(AQ167="d",IF(AQ166="c","ok","x"),
IF(AQ167="e",IF(AQ166="d","ok","x"),
IF(AQ167="f",IF(AQ166="e","ok","x"),
IF(AQ167="g",IF(AQ166="f","ok","x"),
IF(AQ167="h",IF(AQ166="g","ok","x"),
IF(AQ167="i",IF(AQ166="h","ok","x"),
IF(AQ167="j",IF(AQ166="i","ok","x"),
IF(AQ167="K",IF(AQ166="J","ok","x"),
IF(AQ167="L",IF(AQ166="K","ok","x")
)))))))))))),"OK")</f>
        <v>#REF!</v>
      </c>
    </row>
    <row r="168" ht="15.0" customHeight="1">
      <c r="A168" s="181" t="s">
        <v>48</v>
      </c>
      <c r="B168" s="181" t="s">
        <v>678</v>
      </c>
      <c r="C168" s="206" t="s">
        <v>1323</v>
      </c>
      <c r="D168" s="5" t="s">
        <v>14</v>
      </c>
      <c r="E168" s="194"/>
      <c r="F168" s="194"/>
      <c r="G168" s="194"/>
      <c r="H168" s="197" t="s">
        <v>99</v>
      </c>
      <c r="I168" s="195"/>
      <c r="J168" s="195"/>
      <c r="K168" s="196"/>
      <c r="L168" s="200" t="s">
        <v>1068</v>
      </c>
      <c r="M168" s="203" t="str">
        <f t="shared" si="27"/>
        <v/>
      </c>
      <c r="N168" s="203"/>
      <c r="O168" s="203"/>
      <c r="P168" s="203"/>
      <c r="Q168" s="203" t="str">
        <f t="shared" si="28"/>
        <v>#REF!</v>
      </c>
      <c r="R168" s="203"/>
      <c r="S168" s="203" t="str">
        <f t="shared" si="29"/>
        <v>#REF!</v>
      </c>
      <c r="T168" s="203">
        <v>721.0</v>
      </c>
      <c r="U168" s="203">
        <v>9999.0</v>
      </c>
      <c r="V168" s="203" t="s">
        <v>48</v>
      </c>
      <c r="W168" s="203" t="s">
        <v>110</v>
      </c>
      <c r="X168" s="203" t="s">
        <v>110</v>
      </c>
      <c r="Y168" s="203" t="s">
        <v>110</v>
      </c>
      <c r="Z168" s="203" t="s">
        <v>110</v>
      </c>
      <c r="AA168" s="203" t="s">
        <v>110</v>
      </c>
      <c r="AB168" s="203" t="s">
        <v>110</v>
      </c>
      <c r="AC168" s="203" t="s">
        <v>110</v>
      </c>
      <c r="AD168" s="203" t="s">
        <v>110</v>
      </c>
      <c r="AE168" s="203" t="s">
        <v>110</v>
      </c>
      <c r="AF168" s="203" t="s">
        <v>110</v>
      </c>
      <c r="AG168" s="203" t="s">
        <v>101</v>
      </c>
      <c r="AH168" s="204" t="str">
        <f t="shared" si="30"/>
        <v>2141 d)</v>
      </c>
      <c r="AI168" s="205" t="s">
        <v>1324</v>
      </c>
      <c r="AJ168" s="203">
        <v>2100.0</v>
      </c>
      <c r="AK168" s="203" t="s">
        <v>112</v>
      </c>
      <c r="AL168" s="203">
        <v>2140.0</v>
      </c>
      <c r="AM168" s="203" t="s">
        <v>113</v>
      </c>
      <c r="AN168" s="203">
        <v>2141.0</v>
      </c>
      <c r="AO168" s="203" t="s">
        <v>1316</v>
      </c>
      <c r="AP168" s="203" t="s">
        <v>1324</v>
      </c>
      <c r="AQ168" s="203" t="s">
        <v>139</v>
      </c>
      <c r="AR168" s="203" t="s">
        <v>1325</v>
      </c>
      <c r="AS168" s="203" t="s">
        <v>117</v>
      </c>
      <c r="AT168" s="203" t="s">
        <v>118</v>
      </c>
      <c r="AU168" s="204" t="str">
        <f t="shared" si="31"/>
        <v/>
      </c>
      <c r="AV168" s="203" t="str">
        <f t="shared" si="32"/>
        <v>#REF!</v>
      </c>
      <c r="AW168" s="203" t="str">
        <f t="shared" si="33"/>
        <v>#REF!</v>
      </c>
    </row>
    <row r="169" ht="15.0" customHeight="1">
      <c r="A169" s="181" t="s">
        <v>48</v>
      </c>
      <c r="B169" s="181" t="s">
        <v>678</v>
      </c>
      <c r="C169" s="206" t="s">
        <v>1326</v>
      </c>
      <c r="D169" s="5" t="s">
        <v>14</v>
      </c>
      <c r="E169" s="194"/>
      <c r="F169" s="194"/>
      <c r="G169" s="194"/>
      <c r="H169" s="197" t="s">
        <v>99</v>
      </c>
      <c r="I169" s="195"/>
      <c r="J169" s="195"/>
      <c r="K169" s="196"/>
      <c r="L169" s="200" t="s">
        <v>1068</v>
      </c>
      <c r="M169" s="203" t="str">
        <f t="shared" si="27"/>
        <v/>
      </c>
      <c r="N169" s="203"/>
      <c r="O169" s="203"/>
      <c r="P169" s="203"/>
      <c r="Q169" s="203" t="str">
        <f t="shared" si="28"/>
        <v>#REF!</v>
      </c>
      <c r="R169" s="203"/>
      <c r="S169" s="203" t="str">
        <f t="shared" si="29"/>
        <v>#REF!</v>
      </c>
      <c r="T169" s="203">
        <v>722.0</v>
      </c>
      <c r="U169" s="203">
        <v>9999.0</v>
      </c>
      <c r="V169" s="203" t="s">
        <v>48</v>
      </c>
      <c r="W169" s="203" t="s">
        <v>110</v>
      </c>
      <c r="X169" s="203" t="s">
        <v>110</v>
      </c>
      <c r="Y169" s="203" t="s">
        <v>110</v>
      </c>
      <c r="Z169" s="203" t="s">
        <v>110</v>
      </c>
      <c r="AA169" s="203" t="s">
        <v>110</v>
      </c>
      <c r="AB169" s="203" t="s">
        <v>110</v>
      </c>
      <c r="AC169" s="203" t="s">
        <v>110</v>
      </c>
      <c r="AD169" s="203" t="s">
        <v>110</v>
      </c>
      <c r="AE169" s="203" t="s">
        <v>110</v>
      </c>
      <c r="AF169" s="203" t="s">
        <v>110</v>
      </c>
      <c r="AG169" s="203" t="s">
        <v>101</v>
      </c>
      <c r="AH169" s="204" t="str">
        <f t="shared" si="30"/>
        <v>2141 e)</v>
      </c>
      <c r="AI169" s="205" t="s">
        <v>1327</v>
      </c>
      <c r="AJ169" s="203">
        <v>2100.0</v>
      </c>
      <c r="AK169" s="203" t="s">
        <v>112</v>
      </c>
      <c r="AL169" s="203">
        <v>2140.0</v>
      </c>
      <c r="AM169" s="203" t="s">
        <v>113</v>
      </c>
      <c r="AN169" s="203">
        <v>2141.0</v>
      </c>
      <c r="AO169" s="203" t="s">
        <v>1316</v>
      </c>
      <c r="AP169" s="203" t="s">
        <v>1327</v>
      </c>
      <c r="AQ169" s="203" t="s">
        <v>150</v>
      </c>
      <c r="AR169" s="203" t="s">
        <v>1328</v>
      </c>
      <c r="AS169" s="203" t="s">
        <v>117</v>
      </c>
      <c r="AT169" s="203" t="s">
        <v>118</v>
      </c>
      <c r="AU169" s="204" t="str">
        <f t="shared" si="31"/>
        <v/>
      </c>
      <c r="AV169" s="203" t="str">
        <f t="shared" si="32"/>
        <v>#REF!</v>
      </c>
      <c r="AW169" s="203" t="str">
        <f t="shared" si="33"/>
        <v>#REF!</v>
      </c>
    </row>
    <row r="170" ht="15.0" customHeight="1">
      <c r="A170" s="181" t="s">
        <v>47</v>
      </c>
      <c r="B170" s="181" t="s">
        <v>678</v>
      </c>
      <c r="C170" s="182" t="s">
        <v>436</v>
      </c>
      <c r="D170" s="5" t="s">
        <v>14</v>
      </c>
      <c r="E170" s="183">
        <f>COUNTIF(H171:H174,"SIM")</f>
        <v>2</v>
      </c>
      <c r="F170" s="183">
        <f>COUNTA(H171:H174)</f>
        <v>4</v>
      </c>
      <c r="G170" s="184">
        <f>E170/F170</f>
        <v>0.5</v>
      </c>
      <c r="H170" s="201" t="s">
        <v>886</v>
      </c>
      <c r="I170" s="185"/>
      <c r="J170" s="185"/>
      <c r="K170" s="186"/>
      <c r="L170" s="187" t="s">
        <v>2807</v>
      </c>
      <c r="M170" s="203" t="str">
        <f t="shared" si="27"/>
        <v/>
      </c>
      <c r="N170" s="203"/>
      <c r="O170" s="203"/>
      <c r="P170" s="203"/>
      <c r="Q170" s="203" t="str">
        <f t="shared" si="28"/>
        <v>#REF!</v>
      </c>
      <c r="R170" s="203"/>
      <c r="S170" s="203" t="str">
        <f t="shared" si="29"/>
        <v>#REF!</v>
      </c>
      <c r="T170" s="203">
        <v>768.0</v>
      </c>
      <c r="U170" s="203">
        <v>8888.0</v>
      </c>
      <c r="V170" s="203" t="s">
        <v>47</v>
      </c>
      <c r="W170" s="203" t="s">
        <v>110</v>
      </c>
      <c r="X170" s="203" t="s">
        <v>110</v>
      </c>
      <c r="Y170" s="203" t="s">
        <v>110</v>
      </c>
      <c r="Z170" s="203" t="s">
        <v>110</v>
      </c>
      <c r="AA170" s="203" t="s">
        <v>110</v>
      </c>
      <c r="AB170" s="203" t="s">
        <v>110</v>
      </c>
      <c r="AC170" s="203" t="s">
        <v>110</v>
      </c>
      <c r="AD170" s="203" t="s">
        <v>110</v>
      </c>
      <c r="AE170" s="203" t="s">
        <v>110</v>
      </c>
      <c r="AF170" s="203" t="s">
        <v>110</v>
      </c>
      <c r="AG170" s="203" t="s">
        <v>101</v>
      </c>
      <c r="AH170" s="204" t="str">
        <f t="shared" si="30"/>
        <v>2142</v>
      </c>
      <c r="AI170" s="205">
        <v>2142.0</v>
      </c>
      <c r="AJ170" s="203">
        <v>2100.0</v>
      </c>
      <c r="AK170" s="203" t="s">
        <v>112</v>
      </c>
      <c r="AL170" s="203">
        <v>2140.0</v>
      </c>
      <c r="AM170" s="203" t="s">
        <v>113</v>
      </c>
      <c r="AN170" s="203">
        <v>2142.0</v>
      </c>
      <c r="AO170" s="203" t="s">
        <v>436</v>
      </c>
      <c r="AP170" s="203">
        <v>2142.0</v>
      </c>
      <c r="AQ170" s="203" t="s">
        <v>110</v>
      </c>
      <c r="AR170" s="203"/>
      <c r="AS170" s="203" t="s">
        <v>117</v>
      </c>
      <c r="AT170" s="203" t="s">
        <v>110</v>
      </c>
      <c r="AU170" s="204" t="str">
        <f t="shared" si="31"/>
        <v/>
      </c>
      <c r="AV170" s="203" t="str">
        <f t="shared" si="32"/>
        <v>#REF!</v>
      </c>
      <c r="AW170" s="203" t="str">
        <f t="shared" si="33"/>
        <v>#REF!</v>
      </c>
    </row>
    <row r="171" ht="15.0" customHeight="1">
      <c r="A171" s="181" t="s">
        <v>48</v>
      </c>
      <c r="B171" s="181" t="s">
        <v>678</v>
      </c>
      <c r="C171" s="206" t="s">
        <v>1330</v>
      </c>
      <c r="D171" s="5" t="s">
        <v>14</v>
      </c>
      <c r="E171" s="194"/>
      <c r="F171" s="194"/>
      <c r="G171" s="194"/>
      <c r="H171" s="197" t="s">
        <v>99</v>
      </c>
      <c r="I171" s="195"/>
      <c r="J171" s="195"/>
      <c r="K171" s="196"/>
      <c r="L171" s="187" t="s">
        <v>2808</v>
      </c>
      <c r="M171" s="203" t="str">
        <f t="shared" si="27"/>
        <v/>
      </c>
      <c r="N171" s="203"/>
      <c r="O171" s="203"/>
      <c r="P171" s="203"/>
      <c r="Q171" s="203" t="str">
        <f t="shared" si="28"/>
        <v>#REF!</v>
      </c>
      <c r="R171" s="203"/>
      <c r="S171" s="203" t="str">
        <f t="shared" si="29"/>
        <v>#REF!</v>
      </c>
      <c r="T171" s="203">
        <v>723.0</v>
      </c>
      <c r="U171" s="203">
        <v>9999.0</v>
      </c>
      <c r="V171" s="203" t="s">
        <v>48</v>
      </c>
      <c r="W171" s="203" t="s">
        <v>110</v>
      </c>
      <c r="X171" s="203" t="s">
        <v>110</v>
      </c>
      <c r="Y171" s="203" t="s">
        <v>110</v>
      </c>
      <c r="Z171" s="203" t="s">
        <v>110</v>
      </c>
      <c r="AA171" s="203" t="s">
        <v>110</v>
      </c>
      <c r="AB171" s="203" t="s">
        <v>110</v>
      </c>
      <c r="AC171" s="203" t="s">
        <v>110</v>
      </c>
      <c r="AD171" s="203" t="s">
        <v>110</v>
      </c>
      <c r="AE171" s="203" t="s">
        <v>110</v>
      </c>
      <c r="AF171" s="203" t="s">
        <v>110</v>
      </c>
      <c r="AG171" s="203" t="s">
        <v>101</v>
      </c>
      <c r="AH171" s="204" t="str">
        <f t="shared" si="30"/>
        <v>2142 a)</v>
      </c>
      <c r="AI171" s="205" t="s">
        <v>1332</v>
      </c>
      <c r="AJ171" s="203">
        <v>2100.0</v>
      </c>
      <c r="AK171" s="203" t="s">
        <v>112</v>
      </c>
      <c r="AL171" s="203">
        <v>2140.0</v>
      </c>
      <c r="AM171" s="203" t="s">
        <v>113</v>
      </c>
      <c r="AN171" s="203">
        <v>2142.0</v>
      </c>
      <c r="AO171" s="203" t="s">
        <v>436</v>
      </c>
      <c r="AP171" s="203" t="s">
        <v>1332</v>
      </c>
      <c r="AQ171" s="203" t="s">
        <v>115</v>
      </c>
      <c r="AR171" s="203" t="s">
        <v>1333</v>
      </c>
      <c r="AS171" s="203" t="s">
        <v>117</v>
      </c>
      <c r="AT171" s="203" t="s">
        <v>118</v>
      </c>
      <c r="AU171" s="204" t="str">
        <f t="shared" si="31"/>
        <v/>
      </c>
      <c r="AV171" s="203" t="str">
        <f t="shared" si="32"/>
        <v>#REF!</v>
      </c>
      <c r="AW171" s="203" t="str">
        <f t="shared" si="33"/>
        <v>#REF!</v>
      </c>
    </row>
    <row r="172" ht="15.0" customHeight="1">
      <c r="A172" s="181" t="s">
        <v>48</v>
      </c>
      <c r="B172" s="181" t="s">
        <v>678</v>
      </c>
      <c r="C172" s="206" t="s">
        <v>437</v>
      </c>
      <c r="D172" s="5" t="s">
        <v>14</v>
      </c>
      <c r="E172" s="194"/>
      <c r="F172" s="194"/>
      <c r="G172" s="194"/>
      <c r="H172" s="197" t="s">
        <v>92</v>
      </c>
      <c r="I172" s="195"/>
      <c r="J172" s="195"/>
      <c r="K172" s="196"/>
      <c r="L172" s="200" t="s">
        <v>1345</v>
      </c>
      <c r="M172" s="203" t="str">
        <f t="shared" si="27"/>
        <v/>
      </c>
      <c r="N172" s="203"/>
      <c r="O172" s="203"/>
      <c r="P172" s="203"/>
      <c r="Q172" s="203" t="str">
        <f t="shared" si="28"/>
        <v>#REF!</v>
      </c>
      <c r="R172" s="203"/>
      <c r="S172" s="203" t="str">
        <f t="shared" si="29"/>
        <v>#REF!</v>
      </c>
      <c r="T172" s="203">
        <v>724.0</v>
      </c>
      <c r="U172" s="203">
        <v>9999.0</v>
      </c>
      <c r="V172" s="203" t="s">
        <v>48</v>
      </c>
      <c r="W172" s="203" t="s">
        <v>110</v>
      </c>
      <c r="X172" s="203" t="s">
        <v>110</v>
      </c>
      <c r="Y172" s="203" t="s">
        <v>110</v>
      </c>
      <c r="Z172" s="203" t="s">
        <v>110</v>
      </c>
      <c r="AA172" s="203" t="s">
        <v>110</v>
      </c>
      <c r="AB172" s="203" t="s">
        <v>110</v>
      </c>
      <c r="AC172" s="203" t="s">
        <v>110</v>
      </c>
      <c r="AD172" s="203" t="s">
        <v>110</v>
      </c>
      <c r="AE172" s="203" t="s">
        <v>110</v>
      </c>
      <c r="AF172" s="203" t="s">
        <v>110</v>
      </c>
      <c r="AG172" s="203" t="s">
        <v>101</v>
      </c>
      <c r="AH172" s="204" t="str">
        <f t="shared" si="30"/>
        <v>2142 b)</v>
      </c>
      <c r="AI172" s="205" t="s">
        <v>439</v>
      </c>
      <c r="AJ172" s="203">
        <v>2100.0</v>
      </c>
      <c r="AK172" s="203" t="s">
        <v>112</v>
      </c>
      <c r="AL172" s="203">
        <v>2140.0</v>
      </c>
      <c r="AM172" s="203" t="s">
        <v>113</v>
      </c>
      <c r="AN172" s="203">
        <v>2142.0</v>
      </c>
      <c r="AO172" s="203" t="s">
        <v>436</v>
      </c>
      <c r="AP172" s="203" t="s">
        <v>439</v>
      </c>
      <c r="AQ172" s="203" t="s">
        <v>121</v>
      </c>
      <c r="AR172" s="203" t="s">
        <v>440</v>
      </c>
      <c r="AS172" s="203" t="s">
        <v>117</v>
      </c>
      <c r="AT172" s="203" t="s">
        <v>118</v>
      </c>
      <c r="AU172" s="204" t="str">
        <f t="shared" si="31"/>
        <v/>
      </c>
      <c r="AV172" s="203" t="str">
        <f t="shared" si="32"/>
        <v>#REF!</v>
      </c>
      <c r="AW172" s="203" t="str">
        <f t="shared" si="33"/>
        <v>#REF!</v>
      </c>
    </row>
    <row r="173" ht="15.0" customHeight="1">
      <c r="A173" s="181" t="s">
        <v>48</v>
      </c>
      <c r="B173" s="181" t="s">
        <v>678</v>
      </c>
      <c r="C173" s="206" t="s">
        <v>1335</v>
      </c>
      <c r="D173" s="5" t="s">
        <v>14</v>
      </c>
      <c r="E173" s="194"/>
      <c r="F173" s="194"/>
      <c r="G173" s="194"/>
      <c r="H173" s="197" t="s">
        <v>99</v>
      </c>
      <c r="I173" s="195"/>
      <c r="J173" s="195"/>
      <c r="K173" s="196"/>
      <c r="L173" s="187" t="s">
        <v>2809</v>
      </c>
      <c r="M173" s="203" t="str">
        <f t="shared" si="27"/>
        <v/>
      </c>
      <c r="N173" s="203"/>
      <c r="O173" s="203"/>
      <c r="P173" s="203"/>
      <c r="Q173" s="203" t="str">
        <f t="shared" si="28"/>
        <v>#REF!</v>
      </c>
      <c r="R173" s="203"/>
      <c r="S173" s="203" t="str">
        <f t="shared" si="29"/>
        <v>#REF!</v>
      </c>
      <c r="T173" s="203">
        <v>726.0</v>
      </c>
      <c r="U173" s="203">
        <v>9999.0</v>
      </c>
      <c r="V173" s="203" t="s">
        <v>48</v>
      </c>
      <c r="W173" s="203" t="s">
        <v>110</v>
      </c>
      <c r="X173" s="203" t="s">
        <v>110</v>
      </c>
      <c r="Y173" s="203" t="s">
        <v>110</v>
      </c>
      <c r="Z173" s="203" t="s">
        <v>110</v>
      </c>
      <c r="AA173" s="203" t="s">
        <v>110</v>
      </c>
      <c r="AB173" s="203" t="s">
        <v>110</v>
      </c>
      <c r="AC173" s="203" t="s">
        <v>110</v>
      </c>
      <c r="AD173" s="203" t="s">
        <v>110</v>
      </c>
      <c r="AE173" s="203" t="s">
        <v>110</v>
      </c>
      <c r="AF173" s="203" t="s">
        <v>110</v>
      </c>
      <c r="AG173" s="203" t="s">
        <v>101</v>
      </c>
      <c r="AH173" s="204" t="str">
        <f t="shared" si="30"/>
        <v>2142 c)</v>
      </c>
      <c r="AI173" s="205" t="s">
        <v>1337</v>
      </c>
      <c r="AJ173" s="203">
        <v>2100.0</v>
      </c>
      <c r="AK173" s="203" t="s">
        <v>112</v>
      </c>
      <c r="AL173" s="203">
        <v>2140.0</v>
      </c>
      <c r="AM173" s="203" t="s">
        <v>113</v>
      </c>
      <c r="AN173" s="203">
        <v>2142.0</v>
      </c>
      <c r="AO173" s="203" t="s">
        <v>436</v>
      </c>
      <c r="AP173" s="203" t="s">
        <v>1337</v>
      </c>
      <c r="AQ173" s="203" t="s">
        <v>104</v>
      </c>
      <c r="AR173" s="203" t="s">
        <v>1338</v>
      </c>
      <c r="AS173" s="203" t="s">
        <v>117</v>
      </c>
      <c r="AT173" s="203" t="s">
        <v>118</v>
      </c>
      <c r="AU173" s="204" t="str">
        <f t="shared" si="31"/>
        <v/>
      </c>
      <c r="AV173" s="203" t="str">
        <f t="shared" si="32"/>
        <v>#REF!</v>
      </c>
      <c r="AW173" s="203" t="str">
        <f t="shared" si="33"/>
        <v>#REF!</v>
      </c>
    </row>
    <row r="174" ht="15.0" customHeight="1">
      <c r="A174" s="181" t="s">
        <v>48</v>
      </c>
      <c r="B174" s="181" t="s">
        <v>678</v>
      </c>
      <c r="C174" s="206" t="s">
        <v>1339</v>
      </c>
      <c r="D174" s="5" t="s">
        <v>14</v>
      </c>
      <c r="E174" s="194"/>
      <c r="F174" s="194"/>
      <c r="G174" s="194"/>
      <c r="H174" s="197" t="s">
        <v>92</v>
      </c>
      <c r="I174" s="195"/>
      <c r="J174" s="195"/>
      <c r="K174" s="196"/>
      <c r="L174" s="200" t="s">
        <v>1345</v>
      </c>
      <c r="M174" s="203" t="str">
        <f t="shared" si="27"/>
        <v/>
      </c>
      <c r="N174" s="203"/>
      <c r="O174" s="203"/>
      <c r="P174" s="203"/>
      <c r="Q174" s="203" t="str">
        <f t="shared" si="28"/>
        <v>#REF!</v>
      </c>
      <c r="R174" s="203"/>
      <c r="S174" s="203" t="str">
        <f t="shared" si="29"/>
        <v>#REF!</v>
      </c>
      <c r="T174" s="203">
        <v>725.0</v>
      </c>
      <c r="U174" s="203">
        <v>9999.0</v>
      </c>
      <c r="V174" s="203" t="s">
        <v>48</v>
      </c>
      <c r="W174" s="203" t="s">
        <v>110</v>
      </c>
      <c r="X174" s="203" t="s">
        <v>110</v>
      </c>
      <c r="Y174" s="203" t="s">
        <v>110</v>
      </c>
      <c r="Z174" s="203" t="s">
        <v>110</v>
      </c>
      <c r="AA174" s="203" t="s">
        <v>110</v>
      </c>
      <c r="AB174" s="203" t="s">
        <v>110</v>
      </c>
      <c r="AC174" s="203" t="s">
        <v>110</v>
      </c>
      <c r="AD174" s="203" t="s">
        <v>110</v>
      </c>
      <c r="AE174" s="203" t="s">
        <v>110</v>
      </c>
      <c r="AF174" s="203" t="s">
        <v>110</v>
      </c>
      <c r="AG174" s="203" t="s">
        <v>101</v>
      </c>
      <c r="AH174" s="204" t="str">
        <f t="shared" si="30"/>
        <v>2142 d)</v>
      </c>
      <c r="AI174" s="205" t="s">
        <v>1341</v>
      </c>
      <c r="AJ174" s="203">
        <v>2100.0</v>
      </c>
      <c r="AK174" s="203" t="s">
        <v>112</v>
      </c>
      <c r="AL174" s="203">
        <v>2140.0</v>
      </c>
      <c r="AM174" s="203" t="s">
        <v>113</v>
      </c>
      <c r="AN174" s="203">
        <v>2142.0</v>
      </c>
      <c r="AO174" s="203" t="s">
        <v>436</v>
      </c>
      <c r="AP174" s="203" t="s">
        <v>1341</v>
      </c>
      <c r="AQ174" s="203" t="s">
        <v>139</v>
      </c>
      <c r="AR174" s="203" t="s">
        <v>1342</v>
      </c>
      <c r="AS174" s="203" t="s">
        <v>117</v>
      </c>
      <c r="AT174" s="203" t="s">
        <v>118</v>
      </c>
      <c r="AU174" s="204" t="str">
        <f t="shared" si="31"/>
        <v/>
      </c>
      <c r="AV174" s="203" t="str">
        <f t="shared" si="32"/>
        <v>#REF!</v>
      </c>
      <c r="AW174" s="203" t="str">
        <f t="shared" si="33"/>
        <v>#REF!</v>
      </c>
    </row>
    <row r="175" ht="15.0" customHeight="1">
      <c r="A175" s="181" t="s">
        <v>47</v>
      </c>
      <c r="B175" s="181" t="s">
        <v>678</v>
      </c>
      <c r="C175" s="182" t="s">
        <v>114</v>
      </c>
      <c r="D175" s="5" t="s">
        <v>1018</v>
      </c>
      <c r="E175" s="183">
        <f>COUNTIF(H176:H179,"SIM")</f>
        <v>3</v>
      </c>
      <c r="F175" s="183">
        <f>COUNTA(H176:H179)</f>
        <v>4</v>
      </c>
      <c r="G175" s="184">
        <f>E175/F175</f>
        <v>0.75</v>
      </c>
      <c r="H175" s="201" t="s">
        <v>684</v>
      </c>
      <c r="I175" s="185"/>
      <c r="J175" s="185"/>
      <c r="K175" s="186"/>
      <c r="L175" s="187" t="s">
        <v>2810</v>
      </c>
      <c r="M175" s="203" t="str">
        <f t="shared" si="27"/>
        <v/>
      </c>
      <c r="N175" s="203"/>
      <c r="O175" s="203"/>
      <c r="P175" s="203"/>
      <c r="Q175" s="203" t="str">
        <f t="shared" si="28"/>
        <v>#REF!</v>
      </c>
      <c r="R175" s="203"/>
      <c r="S175" s="203" t="str">
        <f t="shared" si="29"/>
        <v>#REF!</v>
      </c>
      <c r="T175" s="203">
        <v>769.0</v>
      </c>
      <c r="U175" s="203">
        <v>8888.0</v>
      </c>
      <c r="V175" s="203" t="s">
        <v>47</v>
      </c>
      <c r="W175" s="203" t="s">
        <v>110</v>
      </c>
      <c r="X175" s="203" t="s">
        <v>110</v>
      </c>
      <c r="Y175" s="203" t="s">
        <v>110</v>
      </c>
      <c r="Z175" s="203" t="s">
        <v>110</v>
      </c>
      <c r="AA175" s="203" t="s">
        <v>110</v>
      </c>
      <c r="AB175" s="203" t="s">
        <v>110</v>
      </c>
      <c r="AC175" s="203" t="s">
        <v>110</v>
      </c>
      <c r="AD175" s="203" t="s">
        <v>110</v>
      </c>
      <c r="AE175" s="203" t="s">
        <v>110</v>
      </c>
      <c r="AF175" s="203" t="s">
        <v>110</v>
      </c>
      <c r="AG175" s="203" t="s">
        <v>101</v>
      </c>
      <c r="AH175" s="204" t="str">
        <f t="shared" si="30"/>
        <v>2143</v>
      </c>
      <c r="AI175" s="205">
        <v>2143.0</v>
      </c>
      <c r="AJ175" s="203">
        <v>2100.0</v>
      </c>
      <c r="AK175" s="203" t="s">
        <v>112</v>
      </c>
      <c r="AL175" s="203">
        <v>2140.0</v>
      </c>
      <c r="AM175" s="203" t="s">
        <v>113</v>
      </c>
      <c r="AN175" s="203">
        <v>2143.0</v>
      </c>
      <c r="AO175" s="203" t="s">
        <v>114</v>
      </c>
      <c r="AP175" s="203">
        <v>2143.0</v>
      </c>
      <c r="AQ175" s="203" t="s">
        <v>110</v>
      </c>
      <c r="AR175" s="203"/>
      <c r="AS175" s="203" t="s">
        <v>117</v>
      </c>
      <c r="AT175" s="203" t="s">
        <v>110</v>
      </c>
      <c r="AU175" s="204" t="str">
        <f t="shared" si="31"/>
        <v/>
      </c>
      <c r="AV175" s="203" t="str">
        <f t="shared" si="32"/>
        <v>#REF!</v>
      </c>
      <c r="AW175" s="203" t="str">
        <f>IF(#REF!="ITEM",IF(AQ175="a","ok",
IF(AQ175="b",IF(#REF!="a","ok","x"),
IF(AQ175="c",IF(#REF!="b","ok","x"),
IF(AQ175="d",IF(#REF!="c","ok","x"),
IF(AQ175="e",IF(#REF!="d","ok","x"),
IF(AQ175="f",IF(#REF!="e","ok","x"),
IF(AQ175="g",IF(#REF!="f","ok","x"),
IF(AQ175="h",IF(#REF!="g","ok","x"),
IF(AQ175="i",IF(#REF!="h","ok","x"),
IF(AQ175="j",IF(#REF!="i","ok","x"),
IF(AQ175="K",IF(#REF!="J","ok","x"),
IF(AQ175="L",IF(#REF!="K","ok","x")
)))))))))))),"OK")</f>
        <v>#REF!</v>
      </c>
    </row>
    <row r="176" ht="15.0" customHeight="1">
      <c r="A176" s="181" t="s">
        <v>48</v>
      </c>
      <c r="B176" s="181" t="s">
        <v>678</v>
      </c>
      <c r="C176" s="206" t="s">
        <v>1344</v>
      </c>
      <c r="D176" s="5" t="s">
        <v>14</v>
      </c>
      <c r="E176" s="194"/>
      <c r="F176" s="194"/>
      <c r="G176" s="194"/>
      <c r="H176" s="197" t="s">
        <v>99</v>
      </c>
      <c r="I176" s="195"/>
      <c r="J176" s="195"/>
      <c r="K176" s="196"/>
      <c r="L176" s="200" t="s">
        <v>1068</v>
      </c>
      <c r="M176" s="203" t="str">
        <f t="shared" si="27"/>
        <v/>
      </c>
      <c r="N176" s="203"/>
      <c r="O176" s="203"/>
      <c r="P176" s="203"/>
      <c r="Q176" s="203" t="str">
        <f t="shared" si="28"/>
        <v>#REF!</v>
      </c>
      <c r="R176" s="203"/>
      <c r="S176" s="203" t="str">
        <f t="shared" si="29"/>
        <v>#REF!</v>
      </c>
      <c r="T176" s="203">
        <v>729.0</v>
      </c>
      <c r="U176" s="203">
        <v>9999.0</v>
      </c>
      <c r="V176" s="203" t="s">
        <v>48</v>
      </c>
      <c r="W176" s="203" t="s">
        <v>110</v>
      </c>
      <c r="X176" s="203" t="s">
        <v>110</v>
      </c>
      <c r="Y176" s="203" t="s">
        <v>110</v>
      </c>
      <c r="Z176" s="203" t="s">
        <v>110</v>
      </c>
      <c r="AA176" s="203" t="s">
        <v>110</v>
      </c>
      <c r="AB176" s="203" t="s">
        <v>110</v>
      </c>
      <c r="AC176" s="203" t="s">
        <v>110</v>
      </c>
      <c r="AD176" s="203" t="s">
        <v>110</v>
      </c>
      <c r="AE176" s="203" t="s">
        <v>110</v>
      </c>
      <c r="AF176" s="203" t="s">
        <v>110</v>
      </c>
      <c r="AG176" s="203" t="s">
        <v>101</v>
      </c>
      <c r="AH176" s="204" t="str">
        <f t="shared" si="30"/>
        <v>2143 a)</v>
      </c>
      <c r="AI176" s="205" t="s">
        <v>111</v>
      </c>
      <c r="AJ176" s="203">
        <v>2100.0</v>
      </c>
      <c r="AK176" s="203" t="s">
        <v>112</v>
      </c>
      <c r="AL176" s="203">
        <v>2140.0</v>
      </c>
      <c r="AM176" s="203" t="s">
        <v>113</v>
      </c>
      <c r="AN176" s="203">
        <v>2143.0</v>
      </c>
      <c r="AO176" s="203" t="s">
        <v>114</v>
      </c>
      <c r="AP176" s="203" t="s">
        <v>111</v>
      </c>
      <c r="AQ176" s="203" t="s">
        <v>115</v>
      </c>
      <c r="AR176" s="203" t="s">
        <v>116</v>
      </c>
      <c r="AS176" s="203" t="s">
        <v>117</v>
      </c>
      <c r="AT176" s="203" t="s">
        <v>118</v>
      </c>
      <c r="AU176" s="204" t="str">
        <f t="shared" si="31"/>
        <v/>
      </c>
      <c r="AV176" s="203" t="str">
        <f t="shared" si="32"/>
        <v>#REF!</v>
      </c>
      <c r="AW176" s="203" t="str">
        <f t="shared" ref="AW176:AW179" si="34">IF(#REF!="ITEM",IF(AQ176="a","ok",
IF(AQ176="b",IF(AQ175="a","ok","x"),
IF(AQ176="c",IF(AQ175="b","ok","x"),
IF(AQ176="d",IF(AQ175="c","ok","x"),
IF(AQ176="e",IF(AQ175="d","ok","x"),
IF(AQ176="f",IF(AQ175="e","ok","x"),
IF(AQ176="g",IF(AQ175="f","ok","x"),
IF(AQ176="h",IF(AQ175="g","ok","x"),
IF(AQ176="i",IF(AQ175="h","ok","x"),
IF(AQ176="j",IF(AQ175="i","ok","x"),
IF(AQ176="K",IF(AQ175="J","ok","x"),
IF(AQ176="L",IF(AQ175="K","ok","x")
)))))))))))),"OK")</f>
        <v>#REF!</v>
      </c>
    </row>
    <row r="177" ht="15.0" customHeight="1">
      <c r="A177" s="181" t="s">
        <v>48</v>
      </c>
      <c r="B177" s="181" t="s">
        <v>678</v>
      </c>
      <c r="C177" s="206" t="s">
        <v>122</v>
      </c>
      <c r="D177" s="5" t="s">
        <v>14</v>
      </c>
      <c r="E177" s="194"/>
      <c r="F177" s="194"/>
      <c r="G177" s="194"/>
      <c r="H177" s="197" t="s">
        <v>99</v>
      </c>
      <c r="I177" s="195"/>
      <c r="J177" s="195"/>
      <c r="K177" s="196"/>
      <c r="L177" s="200" t="s">
        <v>1068</v>
      </c>
      <c r="M177" s="203" t="str">
        <f t="shared" si="27"/>
        <v/>
      </c>
      <c r="N177" s="203"/>
      <c r="O177" s="203"/>
      <c r="P177" s="203"/>
      <c r="Q177" s="203" t="str">
        <f t="shared" si="28"/>
        <v>#REF!</v>
      </c>
      <c r="R177" s="203"/>
      <c r="S177" s="203" t="str">
        <f t="shared" si="29"/>
        <v>#REF!</v>
      </c>
      <c r="T177" s="203">
        <v>730.0</v>
      </c>
      <c r="U177" s="203">
        <v>9999.0</v>
      </c>
      <c r="V177" s="203" t="s">
        <v>48</v>
      </c>
      <c r="W177" s="203" t="s">
        <v>110</v>
      </c>
      <c r="X177" s="203" t="s">
        <v>110</v>
      </c>
      <c r="Y177" s="203" t="s">
        <v>110</v>
      </c>
      <c r="Z177" s="203" t="s">
        <v>110</v>
      </c>
      <c r="AA177" s="203" t="s">
        <v>110</v>
      </c>
      <c r="AB177" s="203" t="s">
        <v>110</v>
      </c>
      <c r="AC177" s="203" t="s">
        <v>110</v>
      </c>
      <c r="AD177" s="203" t="s">
        <v>110</v>
      </c>
      <c r="AE177" s="203" t="s">
        <v>110</v>
      </c>
      <c r="AF177" s="203" t="s">
        <v>110</v>
      </c>
      <c r="AG177" s="203" t="s">
        <v>101</v>
      </c>
      <c r="AH177" s="204" t="str">
        <f t="shared" si="30"/>
        <v>2143 b)</v>
      </c>
      <c r="AI177" s="205" t="s">
        <v>120</v>
      </c>
      <c r="AJ177" s="203">
        <v>2100.0</v>
      </c>
      <c r="AK177" s="203" t="s">
        <v>112</v>
      </c>
      <c r="AL177" s="203">
        <v>2140.0</v>
      </c>
      <c r="AM177" s="203" t="s">
        <v>113</v>
      </c>
      <c r="AN177" s="203">
        <v>2143.0</v>
      </c>
      <c r="AO177" s="203" t="s">
        <v>114</v>
      </c>
      <c r="AP177" s="203" t="s">
        <v>120</v>
      </c>
      <c r="AQ177" s="203" t="s">
        <v>121</v>
      </c>
      <c r="AR177" s="203" t="s">
        <v>122</v>
      </c>
      <c r="AS177" s="203" t="s">
        <v>117</v>
      </c>
      <c r="AT177" s="203" t="s">
        <v>118</v>
      </c>
      <c r="AU177" s="204" t="str">
        <f t="shared" si="31"/>
        <v/>
      </c>
      <c r="AV177" s="203" t="str">
        <f t="shared" si="32"/>
        <v>#REF!</v>
      </c>
      <c r="AW177" s="203" t="str">
        <f t="shared" si="34"/>
        <v>#REF!</v>
      </c>
    </row>
    <row r="178" ht="15.0" customHeight="1">
      <c r="A178" s="181" t="s">
        <v>48</v>
      </c>
      <c r="B178" s="181" t="s">
        <v>678</v>
      </c>
      <c r="C178" s="206" t="s">
        <v>127</v>
      </c>
      <c r="D178" s="5" t="s">
        <v>14</v>
      </c>
      <c r="E178" s="194"/>
      <c r="F178" s="194"/>
      <c r="G178" s="194"/>
      <c r="H178" s="197" t="s">
        <v>99</v>
      </c>
      <c r="I178" s="195"/>
      <c r="J178" s="195"/>
      <c r="K178" s="196"/>
      <c r="L178" s="200" t="s">
        <v>1068</v>
      </c>
      <c r="M178" s="203" t="str">
        <f t="shared" si="27"/>
        <v/>
      </c>
      <c r="N178" s="203"/>
      <c r="O178" s="203"/>
      <c r="P178" s="203"/>
      <c r="Q178" s="203" t="str">
        <f t="shared" si="28"/>
        <v>#REF!</v>
      </c>
      <c r="R178" s="203"/>
      <c r="S178" s="203" t="str">
        <f t="shared" si="29"/>
        <v>#REF!</v>
      </c>
      <c r="T178" s="203">
        <v>731.0</v>
      </c>
      <c r="U178" s="203">
        <v>9999.0</v>
      </c>
      <c r="V178" s="203" t="s">
        <v>48</v>
      </c>
      <c r="W178" s="203" t="s">
        <v>110</v>
      </c>
      <c r="X178" s="203" t="s">
        <v>110</v>
      </c>
      <c r="Y178" s="203" t="s">
        <v>110</v>
      </c>
      <c r="Z178" s="203" t="s">
        <v>110</v>
      </c>
      <c r="AA178" s="203" t="s">
        <v>110</v>
      </c>
      <c r="AB178" s="203" t="s">
        <v>110</v>
      </c>
      <c r="AC178" s="203" t="s">
        <v>110</v>
      </c>
      <c r="AD178" s="203" t="s">
        <v>110</v>
      </c>
      <c r="AE178" s="203" t="s">
        <v>110</v>
      </c>
      <c r="AF178" s="203" t="s">
        <v>110</v>
      </c>
      <c r="AG178" s="203" t="s">
        <v>101</v>
      </c>
      <c r="AH178" s="204" t="str">
        <f t="shared" si="30"/>
        <v>2143 c)</v>
      </c>
      <c r="AI178" s="205" t="s">
        <v>126</v>
      </c>
      <c r="AJ178" s="203">
        <v>2100.0</v>
      </c>
      <c r="AK178" s="203" t="s">
        <v>112</v>
      </c>
      <c r="AL178" s="203">
        <v>2140.0</v>
      </c>
      <c r="AM178" s="203" t="s">
        <v>113</v>
      </c>
      <c r="AN178" s="203">
        <v>2143.0</v>
      </c>
      <c r="AO178" s="203" t="s">
        <v>114</v>
      </c>
      <c r="AP178" s="203" t="s">
        <v>126</v>
      </c>
      <c r="AQ178" s="203" t="s">
        <v>104</v>
      </c>
      <c r="AR178" s="203" t="s">
        <v>127</v>
      </c>
      <c r="AS178" s="203" t="s">
        <v>117</v>
      </c>
      <c r="AT178" s="203" t="s">
        <v>118</v>
      </c>
      <c r="AU178" s="204" t="str">
        <f t="shared" si="31"/>
        <v/>
      </c>
      <c r="AV178" s="203" t="str">
        <f t="shared" si="32"/>
        <v>#REF!</v>
      </c>
      <c r="AW178" s="203" t="str">
        <f t="shared" si="34"/>
        <v>#REF!</v>
      </c>
    </row>
    <row r="179" ht="15.0" customHeight="1">
      <c r="A179" s="181" t="s">
        <v>48</v>
      </c>
      <c r="B179" s="181" t="s">
        <v>678</v>
      </c>
      <c r="C179" s="206" t="s">
        <v>280</v>
      </c>
      <c r="D179" s="5" t="s">
        <v>14</v>
      </c>
      <c r="E179" s="194"/>
      <c r="F179" s="194"/>
      <c r="G179" s="194"/>
      <c r="H179" s="197" t="s">
        <v>92</v>
      </c>
      <c r="I179" s="195"/>
      <c r="J179" s="195"/>
      <c r="K179" s="196"/>
      <c r="L179" s="200" t="s">
        <v>1345</v>
      </c>
      <c r="M179" s="203" t="str">
        <f t="shared" si="27"/>
        <v/>
      </c>
      <c r="N179" s="203"/>
      <c r="O179" s="203"/>
      <c r="P179" s="203"/>
      <c r="Q179" s="203" t="str">
        <f t="shared" si="28"/>
        <v>#REF!</v>
      </c>
      <c r="R179" s="203"/>
      <c r="S179" s="203" t="str">
        <f t="shared" si="29"/>
        <v>#REF!</v>
      </c>
      <c r="T179" s="203">
        <v>728.0</v>
      </c>
      <c r="U179" s="203">
        <v>9999.0</v>
      </c>
      <c r="V179" s="203" t="s">
        <v>48</v>
      </c>
      <c r="W179" s="203" t="s">
        <v>110</v>
      </c>
      <c r="X179" s="203" t="s">
        <v>110</v>
      </c>
      <c r="Y179" s="203" t="s">
        <v>110</v>
      </c>
      <c r="Z179" s="203" t="s">
        <v>110</v>
      </c>
      <c r="AA179" s="203" t="s">
        <v>110</v>
      </c>
      <c r="AB179" s="203" t="s">
        <v>110</v>
      </c>
      <c r="AC179" s="203" t="s">
        <v>110</v>
      </c>
      <c r="AD179" s="203" t="s">
        <v>110</v>
      </c>
      <c r="AE179" s="203" t="s">
        <v>110</v>
      </c>
      <c r="AF179" s="203" t="s">
        <v>110</v>
      </c>
      <c r="AG179" s="203" t="s">
        <v>101</v>
      </c>
      <c r="AH179" s="204" t="str">
        <f t="shared" si="30"/>
        <v>2143 d)</v>
      </c>
      <c r="AI179" s="205" t="s">
        <v>279</v>
      </c>
      <c r="AJ179" s="203">
        <v>2100.0</v>
      </c>
      <c r="AK179" s="203" t="s">
        <v>112</v>
      </c>
      <c r="AL179" s="203">
        <v>2140.0</v>
      </c>
      <c r="AM179" s="203" t="s">
        <v>113</v>
      </c>
      <c r="AN179" s="203">
        <v>2143.0</v>
      </c>
      <c r="AO179" s="203" t="s">
        <v>114</v>
      </c>
      <c r="AP179" s="203" t="s">
        <v>279</v>
      </c>
      <c r="AQ179" s="203" t="s">
        <v>139</v>
      </c>
      <c r="AR179" s="203" t="s">
        <v>280</v>
      </c>
      <c r="AS179" s="203" t="s">
        <v>117</v>
      </c>
      <c r="AT179" s="203" t="s">
        <v>118</v>
      </c>
      <c r="AU179" s="204" t="str">
        <f t="shared" si="31"/>
        <v/>
      </c>
      <c r="AV179" s="203" t="str">
        <f t="shared" si="32"/>
        <v>#REF!</v>
      </c>
      <c r="AW179" s="203" t="str">
        <f t="shared" si="34"/>
        <v>#REF!</v>
      </c>
    </row>
    <row r="180" ht="15.0" customHeight="1">
      <c r="A180" s="181" t="s">
        <v>47</v>
      </c>
      <c r="B180" s="181" t="s">
        <v>678</v>
      </c>
      <c r="C180" s="182" t="s">
        <v>107</v>
      </c>
      <c r="D180" s="23" t="s">
        <v>1346</v>
      </c>
      <c r="E180" s="183">
        <f>COUNTIF(H181:H184,"SIM")</f>
        <v>0</v>
      </c>
      <c r="F180" s="183">
        <f>COUNTA(H181:H184)</f>
        <v>4</v>
      </c>
      <c r="G180" s="184">
        <f>E180/F180</f>
        <v>0</v>
      </c>
      <c r="H180" s="201" t="s">
        <v>1448</v>
      </c>
      <c r="I180" s="185"/>
      <c r="J180" s="185"/>
      <c r="K180" s="186"/>
      <c r="L180" s="194"/>
      <c r="M180" s="203" t="str">
        <f t="shared" si="27"/>
        <v/>
      </c>
      <c r="N180" s="203"/>
      <c r="O180" s="203"/>
      <c r="P180" s="203"/>
      <c r="Q180" s="203" t="str">
        <f t="shared" si="28"/>
        <v>#REF!</v>
      </c>
      <c r="R180" s="203"/>
      <c r="S180" s="203" t="str">
        <f t="shared" si="29"/>
        <v>#REF!</v>
      </c>
      <c r="T180" s="203">
        <v>769.0</v>
      </c>
      <c r="U180" s="203">
        <v>8888.0</v>
      </c>
      <c r="V180" s="203" t="s">
        <v>47</v>
      </c>
      <c r="W180" s="203" t="s">
        <v>110</v>
      </c>
      <c r="X180" s="203" t="s">
        <v>110</v>
      </c>
      <c r="Y180" s="203" t="s">
        <v>110</v>
      </c>
      <c r="Z180" s="203" t="s">
        <v>110</v>
      </c>
      <c r="AA180" s="203" t="s">
        <v>110</v>
      </c>
      <c r="AB180" s="203" t="s">
        <v>110</v>
      </c>
      <c r="AC180" s="203" t="s">
        <v>110</v>
      </c>
      <c r="AD180" s="203" t="s">
        <v>110</v>
      </c>
      <c r="AE180" s="203" t="s">
        <v>110</v>
      </c>
      <c r="AF180" s="203" t="s">
        <v>110</v>
      </c>
      <c r="AG180" s="203" t="s">
        <v>101</v>
      </c>
      <c r="AH180" s="204" t="str">
        <f t="shared" si="30"/>
        <v>2143</v>
      </c>
      <c r="AI180" s="205">
        <v>2143.0</v>
      </c>
      <c r="AJ180" s="203">
        <v>2100.0</v>
      </c>
      <c r="AK180" s="203" t="s">
        <v>112</v>
      </c>
      <c r="AL180" s="203">
        <v>2140.0</v>
      </c>
      <c r="AM180" s="203" t="s">
        <v>113</v>
      </c>
      <c r="AN180" s="203">
        <v>2143.0</v>
      </c>
      <c r="AO180" s="203" t="s">
        <v>114</v>
      </c>
      <c r="AP180" s="203">
        <v>2143.0</v>
      </c>
      <c r="AQ180" s="203" t="s">
        <v>110</v>
      </c>
      <c r="AR180" s="203"/>
      <c r="AS180" s="203" t="s">
        <v>117</v>
      </c>
      <c r="AT180" s="203" t="s">
        <v>110</v>
      </c>
      <c r="AU180" s="204" t="str">
        <f t="shared" si="31"/>
        <v/>
      </c>
      <c r="AV180" s="203" t="str">
        <f t="shared" si="32"/>
        <v>#REF!</v>
      </c>
      <c r="AW180" s="203" t="str">
        <f>IF(#REF!="ITEM",IF(AQ180="a","ok",
IF(AQ180="b",IF(#REF!="a","ok","x"),
IF(AQ180="c",IF(#REF!="b","ok","x"),
IF(AQ180="d",IF(#REF!="c","ok","x"),
IF(AQ180="e",IF(#REF!="d","ok","x"),
IF(AQ180="f",IF(#REF!="e","ok","x"),
IF(AQ180="g",IF(#REF!="f","ok","x"),
IF(AQ180="h",IF(#REF!="g","ok","x"),
IF(AQ180="i",IF(#REF!="h","ok","x"),
IF(AQ180="j",IF(#REF!="i","ok","x"),
IF(AQ180="K",IF(#REF!="J","ok","x"),
IF(AQ180="L",IF(#REF!="K","ok","x")
)))))))))))),"OK")</f>
        <v>#REF!</v>
      </c>
    </row>
    <row r="181" ht="15.0" customHeight="1">
      <c r="A181" s="181" t="s">
        <v>48</v>
      </c>
      <c r="B181" s="181" t="s">
        <v>678</v>
      </c>
      <c r="C181" s="206" t="s">
        <v>108</v>
      </c>
      <c r="D181" s="23" t="s">
        <v>32</v>
      </c>
      <c r="E181" s="194"/>
      <c r="F181" s="194"/>
      <c r="G181" s="194"/>
      <c r="H181" s="197" t="s">
        <v>92</v>
      </c>
      <c r="I181" s="195"/>
      <c r="J181" s="195"/>
      <c r="K181" s="196"/>
      <c r="L181" s="200" t="s">
        <v>2811</v>
      </c>
      <c r="M181" s="203" t="str">
        <f t="shared" si="27"/>
        <v/>
      </c>
      <c r="N181" s="203"/>
      <c r="O181" s="203"/>
      <c r="P181" s="203"/>
      <c r="Q181" s="203" t="str">
        <f t="shared" si="28"/>
        <v>#REF!</v>
      </c>
      <c r="R181" s="203"/>
      <c r="S181" s="203" t="str">
        <f t="shared" si="29"/>
        <v>#REF!</v>
      </c>
      <c r="T181" s="203">
        <v>729.0</v>
      </c>
      <c r="U181" s="203">
        <v>9999.0</v>
      </c>
      <c r="V181" s="203" t="s">
        <v>48</v>
      </c>
      <c r="W181" s="203" t="s">
        <v>110</v>
      </c>
      <c r="X181" s="203" t="s">
        <v>110</v>
      </c>
      <c r="Y181" s="203" t="s">
        <v>110</v>
      </c>
      <c r="Z181" s="203" t="s">
        <v>110</v>
      </c>
      <c r="AA181" s="203" t="s">
        <v>110</v>
      </c>
      <c r="AB181" s="203" t="s">
        <v>110</v>
      </c>
      <c r="AC181" s="203" t="s">
        <v>110</v>
      </c>
      <c r="AD181" s="203" t="s">
        <v>110</v>
      </c>
      <c r="AE181" s="203" t="s">
        <v>110</v>
      </c>
      <c r="AF181" s="203" t="s">
        <v>110</v>
      </c>
      <c r="AG181" s="203" t="s">
        <v>101</v>
      </c>
      <c r="AH181" s="204" t="str">
        <f t="shared" si="30"/>
        <v>2143 a)</v>
      </c>
      <c r="AI181" s="205" t="s">
        <v>111</v>
      </c>
      <c r="AJ181" s="203">
        <v>2100.0</v>
      </c>
      <c r="AK181" s="203" t="s">
        <v>112</v>
      </c>
      <c r="AL181" s="203">
        <v>2140.0</v>
      </c>
      <c r="AM181" s="203" t="s">
        <v>113</v>
      </c>
      <c r="AN181" s="203">
        <v>2143.0</v>
      </c>
      <c r="AO181" s="203" t="s">
        <v>114</v>
      </c>
      <c r="AP181" s="203" t="s">
        <v>111</v>
      </c>
      <c r="AQ181" s="203" t="s">
        <v>115</v>
      </c>
      <c r="AR181" s="203" t="s">
        <v>116</v>
      </c>
      <c r="AS181" s="203" t="s">
        <v>117</v>
      </c>
      <c r="AT181" s="203" t="s">
        <v>118</v>
      </c>
      <c r="AU181" s="204" t="str">
        <f t="shared" si="31"/>
        <v/>
      </c>
      <c r="AV181" s="203" t="str">
        <f t="shared" si="32"/>
        <v>#REF!</v>
      </c>
      <c r="AW181" s="203" t="str">
        <f t="shared" ref="AW181:AW184" si="35">IF(#REF!="ITEM",IF(AQ181="a","ok",
IF(AQ181="b",IF(AQ180="a","ok","x"),
IF(AQ181="c",IF(AQ180="b","ok","x"),
IF(AQ181="d",IF(AQ180="c","ok","x"),
IF(AQ181="e",IF(AQ180="d","ok","x"),
IF(AQ181="f",IF(AQ180="e","ok","x"),
IF(AQ181="g",IF(AQ180="f","ok","x"),
IF(AQ181="h",IF(AQ180="g","ok","x"),
IF(AQ181="i",IF(AQ180="h","ok","x"),
IF(AQ181="j",IF(AQ180="i","ok","x"),
IF(AQ181="K",IF(AQ180="J","ok","x"),
IF(AQ181="L",IF(AQ180="K","ok","x")
)))))))))))),"OK")</f>
        <v>#REF!</v>
      </c>
    </row>
    <row r="182" ht="15.0" customHeight="1">
      <c r="A182" s="181" t="s">
        <v>48</v>
      </c>
      <c r="B182" s="181" t="s">
        <v>678</v>
      </c>
      <c r="C182" s="206" t="s">
        <v>119</v>
      </c>
      <c r="D182" s="23" t="s">
        <v>32</v>
      </c>
      <c r="E182" s="210"/>
      <c r="F182" s="210"/>
      <c r="G182" s="210"/>
      <c r="H182" s="197" t="s">
        <v>92</v>
      </c>
      <c r="I182" s="195"/>
      <c r="J182" s="195"/>
      <c r="K182" s="196"/>
      <c r="L182" s="200" t="s">
        <v>2811</v>
      </c>
      <c r="M182" s="203" t="str">
        <f t="shared" si="27"/>
        <v/>
      </c>
      <c r="N182" s="203"/>
      <c r="O182" s="203"/>
      <c r="P182" s="203"/>
      <c r="Q182" s="203" t="str">
        <f t="shared" si="28"/>
        <v>#REF!</v>
      </c>
      <c r="R182" s="203"/>
      <c r="S182" s="203" t="str">
        <f t="shared" si="29"/>
        <v>#REF!</v>
      </c>
      <c r="T182" s="203">
        <v>730.0</v>
      </c>
      <c r="U182" s="203">
        <v>9999.0</v>
      </c>
      <c r="V182" s="203" t="s">
        <v>48</v>
      </c>
      <c r="W182" s="203" t="s">
        <v>110</v>
      </c>
      <c r="X182" s="203" t="s">
        <v>110</v>
      </c>
      <c r="Y182" s="203" t="s">
        <v>110</v>
      </c>
      <c r="Z182" s="203" t="s">
        <v>110</v>
      </c>
      <c r="AA182" s="203" t="s">
        <v>110</v>
      </c>
      <c r="AB182" s="203" t="s">
        <v>110</v>
      </c>
      <c r="AC182" s="203" t="s">
        <v>110</v>
      </c>
      <c r="AD182" s="203" t="s">
        <v>110</v>
      </c>
      <c r="AE182" s="203" t="s">
        <v>110</v>
      </c>
      <c r="AF182" s="203" t="s">
        <v>110</v>
      </c>
      <c r="AG182" s="203" t="s">
        <v>101</v>
      </c>
      <c r="AH182" s="204" t="str">
        <f t="shared" si="30"/>
        <v>2143 b)</v>
      </c>
      <c r="AI182" s="205" t="s">
        <v>120</v>
      </c>
      <c r="AJ182" s="203">
        <v>2100.0</v>
      </c>
      <c r="AK182" s="203" t="s">
        <v>112</v>
      </c>
      <c r="AL182" s="203">
        <v>2140.0</v>
      </c>
      <c r="AM182" s="203" t="s">
        <v>113</v>
      </c>
      <c r="AN182" s="203">
        <v>2143.0</v>
      </c>
      <c r="AO182" s="203" t="s">
        <v>114</v>
      </c>
      <c r="AP182" s="203" t="s">
        <v>120</v>
      </c>
      <c r="AQ182" s="203" t="s">
        <v>121</v>
      </c>
      <c r="AR182" s="203" t="s">
        <v>122</v>
      </c>
      <c r="AS182" s="203" t="s">
        <v>117</v>
      </c>
      <c r="AT182" s="203" t="s">
        <v>118</v>
      </c>
      <c r="AU182" s="204" t="str">
        <f t="shared" si="31"/>
        <v/>
      </c>
      <c r="AV182" s="203" t="str">
        <f t="shared" si="32"/>
        <v>#REF!</v>
      </c>
      <c r="AW182" s="203" t="str">
        <f t="shared" si="35"/>
        <v>#REF!</v>
      </c>
    </row>
    <row r="183" ht="15.0" customHeight="1">
      <c r="A183" s="181" t="s">
        <v>48</v>
      </c>
      <c r="B183" s="181" t="s">
        <v>678</v>
      </c>
      <c r="C183" s="206" t="s">
        <v>123</v>
      </c>
      <c r="D183" s="23" t="s">
        <v>32</v>
      </c>
      <c r="E183" s="210"/>
      <c r="F183" s="210"/>
      <c r="G183" s="210"/>
      <c r="H183" s="197" t="s">
        <v>92</v>
      </c>
      <c r="I183" s="195"/>
      <c r="J183" s="195"/>
      <c r="K183" s="196"/>
      <c r="L183" s="200" t="s">
        <v>2811</v>
      </c>
      <c r="M183" s="203" t="str">
        <f t="shared" si="27"/>
        <v/>
      </c>
      <c r="N183" s="203"/>
      <c r="O183" s="203"/>
      <c r="P183" s="203"/>
      <c r="Q183" s="203" t="str">
        <f t="shared" si="28"/>
        <v>#REF!</v>
      </c>
      <c r="R183" s="203"/>
      <c r="S183" s="203" t="str">
        <f t="shared" si="29"/>
        <v>#REF!</v>
      </c>
      <c r="T183" s="203">
        <v>731.0</v>
      </c>
      <c r="U183" s="203">
        <v>9999.0</v>
      </c>
      <c r="V183" s="203" t="s">
        <v>48</v>
      </c>
      <c r="W183" s="203" t="s">
        <v>110</v>
      </c>
      <c r="X183" s="203" t="s">
        <v>110</v>
      </c>
      <c r="Y183" s="203" t="s">
        <v>110</v>
      </c>
      <c r="Z183" s="203" t="s">
        <v>110</v>
      </c>
      <c r="AA183" s="203" t="s">
        <v>110</v>
      </c>
      <c r="AB183" s="203" t="s">
        <v>110</v>
      </c>
      <c r="AC183" s="203" t="s">
        <v>110</v>
      </c>
      <c r="AD183" s="203" t="s">
        <v>110</v>
      </c>
      <c r="AE183" s="203" t="s">
        <v>110</v>
      </c>
      <c r="AF183" s="203" t="s">
        <v>110</v>
      </c>
      <c r="AG183" s="203" t="s">
        <v>101</v>
      </c>
      <c r="AH183" s="204" t="str">
        <f t="shared" si="30"/>
        <v>2143 c)</v>
      </c>
      <c r="AI183" s="205" t="s">
        <v>126</v>
      </c>
      <c r="AJ183" s="203">
        <v>2100.0</v>
      </c>
      <c r="AK183" s="203" t="s">
        <v>112</v>
      </c>
      <c r="AL183" s="203">
        <v>2140.0</v>
      </c>
      <c r="AM183" s="203" t="s">
        <v>113</v>
      </c>
      <c r="AN183" s="203">
        <v>2143.0</v>
      </c>
      <c r="AO183" s="203" t="s">
        <v>114</v>
      </c>
      <c r="AP183" s="203" t="s">
        <v>126</v>
      </c>
      <c r="AQ183" s="203" t="s">
        <v>104</v>
      </c>
      <c r="AR183" s="203" t="s">
        <v>127</v>
      </c>
      <c r="AS183" s="203" t="s">
        <v>117</v>
      </c>
      <c r="AT183" s="203" t="s">
        <v>118</v>
      </c>
      <c r="AU183" s="204" t="str">
        <f t="shared" si="31"/>
        <v/>
      </c>
      <c r="AV183" s="203" t="str">
        <f t="shared" si="32"/>
        <v>#REF!</v>
      </c>
      <c r="AW183" s="203" t="str">
        <f t="shared" si="35"/>
        <v>#REF!</v>
      </c>
    </row>
    <row r="184" ht="15.0" customHeight="1">
      <c r="A184" s="181" t="s">
        <v>48</v>
      </c>
      <c r="B184" s="181" t="s">
        <v>678</v>
      </c>
      <c r="C184" s="206" t="s">
        <v>277</v>
      </c>
      <c r="D184" s="23" t="s">
        <v>11</v>
      </c>
      <c r="E184" s="210"/>
      <c r="F184" s="210"/>
      <c r="G184" s="210"/>
      <c r="H184" s="197" t="s">
        <v>92</v>
      </c>
      <c r="I184" s="195"/>
      <c r="J184" s="195"/>
      <c r="K184" s="196"/>
      <c r="L184" s="200" t="s">
        <v>892</v>
      </c>
      <c r="M184" s="203" t="str">
        <f t="shared" si="27"/>
        <v/>
      </c>
      <c r="N184" s="203"/>
      <c r="O184" s="203"/>
      <c r="P184" s="203"/>
      <c r="Q184" s="203" t="str">
        <f t="shared" si="28"/>
        <v>#REF!</v>
      </c>
      <c r="R184" s="203"/>
      <c r="S184" s="203" t="str">
        <f t="shared" si="29"/>
        <v>#REF!</v>
      </c>
      <c r="T184" s="203">
        <v>728.0</v>
      </c>
      <c r="U184" s="203">
        <v>9999.0</v>
      </c>
      <c r="V184" s="203" t="s">
        <v>48</v>
      </c>
      <c r="W184" s="203" t="s">
        <v>110</v>
      </c>
      <c r="X184" s="203" t="s">
        <v>110</v>
      </c>
      <c r="Y184" s="203" t="s">
        <v>110</v>
      </c>
      <c r="Z184" s="203" t="s">
        <v>110</v>
      </c>
      <c r="AA184" s="203" t="s">
        <v>110</v>
      </c>
      <c r="AB184" s="203" t="s">
        <v>110</v>
      </c>
      <c r="AC184" s="203" t="s">
        <v>110</v>
      </c>
      <c r="AD184" s="203" t="s">
        <v>110</v>
      </c>
      <c r="AE184" s="203" t="s">
        <v>110</v>
      </c>
      <c r="AF184" s="203" t="s">
        <v>110</v>
      </c>
      <c r="AG184" s="203" t="s">
        <v>101</v>
      </c>
      <c r="AH184" s="204" t="str">
        <f t="shared" si="30"/>
        <v>2143 d)</v>
      </c>
      <c r="AI184" s="205" t="s">
        <v>279</v>
      </c>
      <c r="AJ184" s="203">
        <v>2100.0</v>
      </c>
      <c r="AK184" s="203" t="s">
        <v>112</v>
      </c>
      <c r="AL184" s="203">
        <v>2140.0</v>
      </c>
      <c r="AM184" s="203" t="s">
        <v>113</v>
      </c>
      <c r="AN184" s="203">
        <v>2143.0</v>
      </c>
      <c r="AO184" s="203" t="s">
        <v>114</v>
      </c>
      <c r="AP184" s="203" t="s">
        <v>279</v>
      </c>
      <c r="AQ184" s="203" t="s">
        <v>139</v>
      </c>
      <c r="AR184" s="203" t="s">
        <v>280</v>
      </c>
      <c r="AS184" s="203" t="s">
        <v>117</v>
      </c>
      <c r="AT184" s="203" t="s">
        <v>118</v>
      </c>
      <c r="AU184" s="204" t="str">
        <f t="shared" si="31"/>
        <v/>
      </c>
      <c r="AV184" s="203" t="str">
        <f t="shared" si="32"/>
        <v>#REF!</v>
      </c>
      <c r="AW184" s="203" t="str">
        <f t="shared" si="35"/>
        <v>#REF!</v>
      </c>
    </row>
    <row r="185" ht="15.0" customHeight="1">
      <c r="A185" s="181" t="s">
        <v>679</v>
      </c>
      <c r="B185" s="181" t="s">
        <v>678</v>
      </c>
      <c r="C185" s="181" t="s">
        <v>446</v>
      </c>
      <c r="D185" s="1"/>
      <c r="E185" s="1"/>
      <c r="F185" s="1"/>
      <c r="G185" s="1"/>
      <c r="H185" s="5"/>
      <c r="I185" s="2"/>
      <c r="J185" s="2"/>
      <c r="K185" s="3"/>
      <c r="L185" s="5"/>
      <c r="M185" s="1" t="str">
        <f t="shared" si="27"/>
        <v/>
      </c>
      <c r="N185" s="1"/>
      <c r="O185" s="1"/>
      <c r="P185" s="1"/>
      <c r="Q185" s="1" t="str">
        <f t="shared" si="28"/>
        <v>#REF!</v>
      </c>
      <c r="R185" s="1"/>
      <c r="S185" s="1" t="str">
        <f t="shared" si="29"/>
        <v>#REF!</v>
      </c>
      <c r="T185" s="1">
        <v>129.0</v>
      </c>
      <c r="U185" s="5">
        <v>131.0</v>
      </c>
      <c r="V185" s="5" t="s">
        <v>110</v>
      </c>
      <c r="W185" s="6"/>
      <c r="X185" s="6"/>
      <c r="Y185" s="6"/>
      <c r="Z185" s="5" t="s">
        <v>110</v>
      </c>
      <c r="AA185" s="5" t="s">
        <v>110</v>
      </c>
      <c r="AB185" s="5" t="s">
        <v>110</v>
      </c>
      <c r="AC185" s="5" t="s">
        <v>110</v>
      </c>
      <c r="AD185" s="5" t="s">
        <v>110</v>
      </c>
      <c r="AE185" s="6"/>
      <c r="AF185" s="5" t="s">
        <v>110</v>
      </c>
      <c r="AG185" s="7" t="s">
        <v>101</v>
      </c>
      <c r="AH185" s="6" t="str">
        <f t="shared" si="30"/>
        <v>2150</v>
      </c>
      <c r="AI185" s="8">
        <v>2150.0</v>
      </c>
      <c r="AJ185" s="5">
        <v>2100.0</v>
      </c>
      <c r="AK185" s="5" t="s">
        <v>112</v>
      </c>
      <c r="AL185" s="5">
        <v>2150.0</v>
      </c>
      <c r="AM185" s="5" t="s">
        <v>446</v>
      </c>
      <c r="AN185" s="5"/>
      <c r="AO185" s="5" t="s">
        <v>110</v>
      </c>
      <c r="AP185" s="5" t="s">
        <v>110</v>
      </c>
      <c r="AQ185" s="5" t="s">
        <v>110</v>
      </c>
      <c r="AR185" s="5" t="s">
        <v>110</v>
      </c>
      <c r="AS185" s="5" t="s">
        <v>110</v>
      </c>
      <c r="AT185" s="5" t="s">
        <v>110</v>
      </c>
      <c r="AU185" s="9" t="str">
        <f t="shared" si="31"/>
        <v/>
      </c>
      <c r="AV185" s="1" t="str">
        <f t="shared" si="32"/>
        <v>#REF!</v>
      </c>
      <c r="AW185" s="1" t="str">
        <f>IF(#REF!="ITEM",IF(AQ185="a","ok",
IF(AQ185="b",IF(AQ179="a","ok","x"),
IF(AQ185="c",IF(AQ179="b","ok","x"),
IF(AQ185="d",IF(AQ179="c","ok","x"),
IF(AQ185="e",IF(AQ179="d","ok","x"),
IF(AQ185="f",IF(AQ179="e","ok","x"),
IF(AQ185="g",IF(AQ179="f","ok","x"),
IF(AQ185="h",IF(AQ179="g","ok","x"),
IF(AQ185="i",IF(AQ179="h","ok","x"),
IF(AQ185="j",IF(AQ179="i","ok","x"),
IF(AQ185="K",IF(AQ179="J","ok","x"),
IF(AQ185="L",IF(AQ179="K","ok","x")
)))))))))))),"OK")</f>
        <v>#REF!</v>
      </c>
    </row>
    <row r="186" ht="15.0" customHeight="1">
      <c r="A186" s="181" t="s">
        <v>47</v>
      </c>
      <c r="B186" s="181" t="s">
        <v>678</v>
      </c>
      <c r="C186" s="182" t="s">
        <v>1350</v>
      </c>
      <c r="D186" s="5" t="s">
        <v>1018</v>
      </c>
      <c r="E186" s="183">
        <f>COUNTIF(H187:H189,"SIM")</f>
        <v>3</v>
      </c>
      <c r="F186" s="183">
        <f>COUNTA(H187:H189)</f>
        <v>3</v>
      </c>
      <c r="G186" s="184">
        <f>E186/F186</f>
        <v>1</v>
      </c>
      <c r="H186" s="201" t="s">
        <v>684</v>
      </c>
      <c r="I186" s="34"/>
      <c r="J186" s="34"/>
      <c r="K186" s="35"/>
      <c r="L186" s="187" t="s">
        <v>2812</v>
      </c>
      <c r="M186" s="1" t="str">
        <f t="shared" si="27"/>
        <v/>
      </c>
      <c r="N186" s="1"/>
      <c r="O186" s="1"/>
      <c r="P186" s="1"/>
      <c r="Q186" s="1" t="str">
        <f t="shared" si="28"/>
        <v>#REF!</v>
      </c>
      <c r="R186" s="1"/>
      <c r="S186" s="1" t="str">
        <f t="shared" si="29"/>
        <v>#REF!</v>
      </c>
      <c r="T186" s="1">
        <v>130.0</v>
      </c>
      <c r="U186" s="5">
        <v>132.0</v>
      </c>
      <c r="V186" s="5" t="s">
        <v>47</v>
      </c>
      <c r="W186" s="5">
        <v>2100.0</v>
      </c>
      <c r="X186" s="5">
        <v>2130.0</v>
      </c>
      <c r="Y186" s="5">
        <v>2131.0</v>
      </c>
      <c r="Z186" s="5" t="s">
        <v>1352</v>
      </c>
      <c r="AA186" s="5" t="s">
        <v>110</v>
      </c>
      <c r="AB186" s="5" t="s">
        <v>1353</v>
      </c>
      <c r="AC186" s="5" t="s">
        <v>1354</v>
      </c>
      <c r="AD186" s="5" t="s">
        <v>852</v>
      </c>
      <c r="AE186" s="188">
        <v>0.5</v>
      </c>
      <c r="AF186" s="5" t="s">
        <v>1355</v>
      </c>
      <c r="AG186" s="7" t="s">
        <v>101</v>
      </c>
      <c r="AH186" s="6" t="str">
        <f t="shared" si="30"/>
        <v>2151</v>
      </c>
      <c r="AI186" s="8">
        <v>2151.0</v>
      </c>
      <c r="AJ186" s="5">
        <v>2100.0</v>
      </c>
      <c r="AK186" s="5" t="s">
        <v>112</v>
      </c>
      <c r="AL186" s="5">
        <v>2150.0</v>
      </c>
      <c r="AM186" s="5" t="s">
        <v>446</v>
      </c>
      <c r="AN186" s="5">
        <v>2151.0</v>
      </c>
      <c r="AO186" s="5" t="s">
        <v>1350</v>
      </c>
      <c r="AP186" s="5" t="s">
        <v>1356</v>
      </c>
      <c r="AQ186" s="5" t="s">
        <v>110</v>
      </c>
      <c r="AR186" s="5" t="s">
        <v>110</v>
      </c>
      <c r="AS186" s="5" t="s">
        <v>105</v>
      </c>
      <c r="AT186" s="5" t="s">
        <v>110</v>
      </c>
      <c r="AU186" s="9" t="str">
        <f t="shared" si="31"/>
        <v>2131</v>
      </c>
      <c r="AV186" s="1" t="str">
        <f t="shared" si="32"/>
        <v>#REF!</v>
      </c>
      <c r="AW186" s="1" t="str">
        <f t="shared" ref="AW186:AW189" si="36">IF(#REF!="ITEM",IF(AQ186="a","ok",
IF(AQ186="b",IF(AQ185="a","ok","x"),
IF(AQ186="c",IF(AQ185="b","ok","x"),
IF(AQ186="d",IF(AQ185="c","ok","x"),
IF(AQ186="e",IF(AQ185="d","ok","x"),
IF(AQ186="f",IF(AQ185="e","ok","x"),
IF(AQ186="g",IF(AQ185="f","ok","x"),
IF(AQ186="h",IF(AQ185="g","ok","x"),
IF(AQ186="i",IF(AQ185="h","ok","x"),
IF(AQ186="j",IF(AQ185="i","ok","x"),
IF(AQ186="K",IF(AQ185="J","ok","x"),
IF(AQ186="L",IF(AQ185="K","ok","x")
)))))))))))),"OK")</f>
        <v>#REF!</v>
      </c>
    </row>
    <row r="187" ht="15.0" customHeight="1">
      <c r="A187" s="181" t="s">
        <v>48</v>
      </c>
      <c r="B187" s="181" t="s">
        <v>678</v>
      </c>
      <c r="C187" s="206" t="s">
        <v>443</v>
      </c>
      <c r="D187" s="5" t="s">
        <v>14</v>
      </c>
      <c r="E187" s="189"/>
      <c r="F187" s="189"/>
      <c r="G187" s="189"/>
      <c r="H187" s="197" t="s">
        <v>99</v>
      </c>
      <c r="I187" s="195"/>
      <c r="J187" s="195"/>
      <c r="K187" s="196"/>
      <c r="L187" s="187" t="s">
        <v>2813</v>
      </c>
      <c r="M187" s="1" t="str">
        <f t="shared" si="27"/>
        <v/>
      </c>
      <c r="N187" s="1" t="str">
        <f>AB187</f>
        <v>b) responsabilidades pelo monitoramento do desempenho dos processos finalísticos estão definidas</v>
      </c>
      <c r="O187" s="1"/>
      <c r="P187" s="1"/>
      <c r="Q187" s="1" t="str">
        <f t="shared" si="28"/>
        <v>#REF!</v>
      </c>
      <c r="R187" s="1"/>
      <c r="S187" s="1" t="str">
        <f t="shared" si="29"/>
        <v>#REF!</v>
      </c>
      <c r="T187" s="1">
        <v>132.0</v>
      </c>
      <c r="U187" s="5">
        <v>134.0</v>
      </c>
      <c r="V187" s="5" t="s">
        <v>48</v>
      </c>
      <c r="W187" s="5">
        <v>2100.0</v>
      </c>
      <c r="X187" s="5">
        <v>2130.0</v>
      </c>
      <c r="Y187" s="5">
        <v>2131.0</v>
      </c>
      <c r="Z187" s="5" t="s">
        <v>1145</v>
      </c>
      <c r="AA187" s="5" t="s">
        <v>201</v>
      </c>
      <c r="AB187" s="5" t="s">
        <v>1358</v>
      </c>
      <c r="AC187" s="5" t="s">
        <v>1142</v>
      </c>
      <c r="AD187" s="5" t="s">
        <v>99</v>
      </c>
      <c r="AE187" s="6"/>
      <c r="AF187" s="5" t="s">
        <v>1359</v>
      </c>
      <c r="AG187" s="7" t="s">
        <v>101</v>
      </c>
      <c r="AH187" s="6" t="str">
        <f t="shared" si="30"/>
        <v>2151 a)</v>
      </c>
      <c r="AI187" s="8" t="s">
        <v>1360</v>
      </c>
      <c r="AJ187" s="5">
        <v>2100.0</v>
      </c>
      <c r="AK187" s="5" t="s">
        <v>112</v>
      </c>
      <c r="AL187" s="5">
        <v>2150.0</v>
      </c>
      <c r="AM187" s="5" t="s">
        <v>446</v>
      </c>
      <c r="AN187" s="5">
        <v>2151.0</v>
      </c>
      <c r="AO187" s="5" t="s">
        <v>1350</v>
      </c>
      <c r="AP187" s="5" t="s">
        <v>1360</v>
      </c>
      <c r="AQ187" s="5" t="s">
        <v>115</v>
      </c>
      <c r="AR187" s="5" t="s">
        <v>1361</v>
      </c>
      <c r="AS187" s="5" t="s">
        <v>105</v>
      </c>
      <c r="AT187" s="5" t="s">
        <v>1362</v>
      </c>
      <c r="AU187" s="9" t="str">
        <f t="shared" si="31"/>
        <v>2131 b)</v>
      </c>
      <c r="AV187" s="1" t="str">
        <f t="shared" si="32"/>
        <v>#REF!</v>
      </c>
      <c r="AW187" s="1" t="str">
        <f t="shared" si="36"/>
        <v>#REF!</v>
      </c>
    </row>
    <row r="188" ht="15.0" customHeight="1">
      <c r="A188" s="181" t="s">
        <v>48</v>
      </c>
      <c r="B188" s="181" t="s">
        <v>678</v>
      </c>
      <c r="C188" s="206" t="s">
        <v>1363</v>
      </c>
      <c r="D188" s="5" t="s">
        <v>14</v>
      </c>
      <c r="E188" s="189"/>
      <c r="F188" s="189"/>
      <c r="G188" s="189"/>
      <c r="H188" s="197" t="s">
        <v>99</v>
      </c>
      <c r="I188" s="195"/>
      <c r="J188" s="195"/>
      <c r="K188" s="196"/>
      <c r="L188" s="187" t="s">
        <v>2814</v>
      </c>
      <c r="M188" s="1" t="str">
        <f t="shared" si="27"/>
        <v/>
      </c>
      <c r="N188" s="1"/>
      <c r="O188" s="1"/>
      <c r="P188" s="1"/>
      <c r="Q188" s="1" t="str">
        <f t="shared" si="28"/>
        <v>#REF!</v>
      </c>
      <c r="R188" s="1"/>
      <c r="S188" s="1" t="str">
        <f t="shared" si="29"/>
        <v>#REF!</v>
      </c>
      <c r="T188" s="1">
        <v>133.0</v>
      </c>
      <c r="U188" s="5">
        <v>135.0</v>
      </c>
      <c r="V188" s="5" t="s">
        <v>48</v>
      </c>
      <c r="W188" s="5">
        <v>2100.0</v>
      </c>
      <c r="X188" s="5">
        <v>2130.0</v>
      </c>
      <c r="Y188" s="5">
        <v>2131.0</v>
      </c>
      <c r="Z188" s="5" t="s">
        <v>1148</v>
      </c>
      <c r="AA188" s="5" t="s">
        <v>97</v>
      </c>
      <c r="AB188" s="5" t="s">
        <v>1365</v>
      </c>
      <c r="AC188" s="5" t="s">
        <v>1142</v>
      </c>
      <c r="AD188" s="5" t="s">
        <v>99</v>
      </c>
      <c r="AE188" s="6"/>
      <c r="AF188" s="5" t="s">
        <v>1359</v>
      </c>
      <c r="AG188" s="7" t="s">
        <v>101</v>
      </c>
      <c r="AH188" s="6" t="str">
        <f t="shared" si="30"/>
        <v>2151 b)</v>
      </c>
      <c r="AI188" s="8" t="s">
        <v>1366</v>
      </c>
      <c r="AJ188" s="5">
        <v>2100.0</v>
      </c>
      <c r="AK188" s="5" t="s">
        <v>112</v>
      </c>
      <c r="AL188" s="5">
        <v>2150.0</v>
      </c>
      <c r="AM188" s="5" t="s">
        <v>446</v>
      </c>
      <c r="AN188" s="5">
        <v>2151.0</v>
      </c>
      <c r="AO188" s="5" t="s">
        <v>1350</v>
      </c>
      <c r="AP188" s="5" t="s">
        <v>1366</v>
      </c>
      <c r="AQ188" s="5" t="s">
        <v>121</v>
      </c>
      <c r="AR188" s="5" t="s">
        <v>1367</v>
      </c>
      <c r="AS188" s="5" t="s">
        <v>105</v>
      </c>
      <c r="AT188" s="5" t="s">
        <v>189</v>
      </c>
      <c r="AU188" s="9" t="str">
        <f t="shared" si="31"/>
        <v>2131 c)</v>
      </c>
      <c r="AV188" s="1" t="str">
        <f t="shared" si="32"/>
        <v>#REF!</v>
      </c>
      <c r="AW188" s="1" t="str">
        <f t="shared" si="36"/>
        <v>#REF!</v>
      </c>
    </row>
    <row r="189" ht="15.0" customHeight="1">
      <c r="A189" s="181" t="s">
        <v>48</v>
      </c>
      <c r="B189" s="181" t="s">
        <v>678</v>
      </c>
      <c r="C189" s="206" t="s">
        <v>1368</v>
      </c>
      <c r="D189" s="5" t="s">
        <v>14</v>
      </c>
      <c r="E189" s="189"/>
      <c r="F189" s="189"/>
      <c r="G189" s="189"/>
      <c r="H189" s="197" t="s">
        <v>99</v>
      </c>
      <c r="I189" s="195"/>
      <c r="J189" s="195"/>
      <c r="K189" s="196"/>
      <c r="L189" s="187" t="s">
        <v>2815</v>
      </c>
      <c r="M189" s="1" t="str">
        <f t="shared" si="27"/>
        <v/>
      </c>
      <c r="N189" s="1"/>
      <c r="O189" s="1"/>
      <c r="P189" s="1"/>
      <c r="Q189" s="1" t="str">
        <f t="shared" si="28"/>
        <v>#REF!</v>
      </c>
      <c r="R189" s="1"/>
      <c r="S189" s="1" t="str">
        <f t="shared" si="29"/>
        <v>#REF!</v>
      </c>
      <c r="T189" s="1">
        <v>134.0</v>
      </c>
      <c r="U189" s="5">
        <v>136.0</v>
      </c>
      <c r="V189" s="5" t="s">
        <v>48</v>
      </c>
      <c r="W189" s="5">
        <v>2100.0</v>
      </c>
      <c r="X189" s="5">
        <v>2130.0</v>
      </c>
      <c r="Y189" s="5">
        <v>2131.0</v>
      </c>
      <c r="Z189" s="5" t="s">
        <v>1151</v>
      </c>
      <c r="AA189" s="5" t="s">
        <v>133</v>
      </c>
      <c r="AB189" s="5" t="s">
        <v>1370</v>
      </c>
      <c r="AC189" s="5" t="s">
        <v>1142</v>
      </c>
      <c r="AD189" s="5" t="s">
        <v>99</v>
      </c>
      <c r="AE189" s="6"/>
      <c r="AF189" s="5" t="s">
        <v>1359</v>
      </c>
      <c r="AG189" s="7" t="s">
        <v>101</v>
      </c>
      <c r="AH189" s="6" t="str">
        <f t="shared" si="30"/>
        <v>2151 c)</v>
      </c>
      <c r="AI189" s="8" t="s">
        <v>1371</v>
      </c>
      <c r="AJ189" s="5">
        <v>2100.0</v>
      </c>
      <c r="AK189" s="5" t="s">
        <v>112</v>
      </c>
      <c r="AL189" s="5">
        <v>2150.0</v>
      </c>
      <c r="AM189" s="5" t="s">
        <v>446</v>
      </c>
      <c r="AN189" s="5">
        <v>2151.0</v>
      </c>
      <c r="AO189" s="5" t="s">
        <v>1350</v>
      </c>
      <c r="AP189" s="5" t="s">
        <v>1371</v>
      </c>
      <c r="AQ189" s="5" t="s">
        <v>104</v>
      </c>
      <c r="AR189" s="5" t="s">
        <v>1372</v>
      </c>
      <c r="AS189" s="5" t="s">
        <v>105</v>
      </c>
      <c r="AT189" s="5" t="s">
        <v>152</v>
      </c>
      <c r="AU189" s="9" t="str">
        <f t="shared" si="31"/>
        <v>2131 d)</v>
      </c>
      <c r="AV189" s="1" t="str">
        <f t="shared" si="32"/>
        <v>#REF!</v>
      </c>
      <c r="AW189" s="1" t="str">
        <f t="shared" si="36"/>
        <v>#REF!</v>
      </c>
    </row>
    <row r="190" ht="15.0" customHeight="1">
      <c r="A190" s="181" t="s">
        <v>47</v>
      </c>
      <c r="B190" s="181" t="s">
        <v>678</v>
      </c>
      <c r="C190" s="182" t="s">
        <v>1373</v>
      </c>
      <c r="D190" s="1" t="s">
        <v>262</v>
      </c>
      <c r="E190" s="183">
        <f>COUNTIF(H191:H193,"SIM")</f>
        <v>3</v>
      </c>
      <c r="F190" s="183">
        <f>COUNTA(H191:H193)</f>
        <v>3</v>
      </c>
      <c r="G190" s="184">
        <f>E190/F190</f>
        <v>1</v>
      </c>
      <c r="H190" s="201" t="s">
        <v>684</v>
      </c>
      <c r="I190" s="185"/>
      <c r="J190" s="185"/>
      <c r="K190" s="186"/>
      <c r="L190" s="187" t="s">
        <v>2816</v>
      </c>
      <c r="M190" s="1" t="str">
        <f t="shared" si="27"/>
        <v/>
      </c>
      <c r="N190" s="1"/>
      <c r="O190" s="1"/>
      <c r="P190" s="1"/>
      <c r="Q190" s="1" t="str">
        <f t="shared" si="28"/>
        <v>#REF!</v>
      </c>
      <c r="R190" s="1"/>
      <c r="S190" s="1" t="str">
        <f t="shared" si="29"/>
        <v>#REF!</v>
      </c>
      <c r="T190" s="1">
        <v>141.0</v>
      </c>
      <c r="U190" s="5">
        <v>143.0</v>
      </c>
      <c r="V190" s="5" t="s">
        <v>47</v>
      </c>
      <c r="W190" s="5">
        <v>2100.0</v>
      </c>
      <c r="X190" s="5">
        <v>2130.0</v>
      </c>
      <c r="Y190" s="5">
        <v>2133.0</v>
      </c>
      <c r="Z190" s="5" t="s">
        <v>1186</v>
      </c>
      <c r="AA190" s="5" t="s">
        <v>110</v>
      </c>
      <c r="AB190" s="5" t="s">
        <v>1375</v>
      </c>
      <c r="AC190" s="5" t="s">
        <v>877</v>
      </c>
      <c r="AD190" s="5" t="s">
        <v>343</v>
      </c>
      <c r="AE190" s="188">
        <v>1.0</v>
      </c>
      <c r="AF190" s="5" t="s">
        <v>1376</v>
      </c>
      <c r="AG190" s="7" t="s">
        <v>101</v>
      </c>
      <c r="AH190" s="6" t="str">
        <f t="shared" si="30"/>
        <v>2152</v>
      </c>
      <c r="AI190" s="8">
        <v>2152.0</v>
      </c>
      <c r="AJ190" s="5">
        <v>2100.0</v>
      </c>
      <c r="AK190" s="5" t="s">
        <v>112</v>
      </c>
      <c r="AL190" s="5">
        <v>2150.0</v>
      </c>
      <c r="AM190" s="5" t="s">
        <v>446</v>
      </c>
      <c r="AN190" s="5">
        <v>2152.0</v>
      </c>
      <c r="AO190" s="5" t="s">
        <v>1373</v>
      </c>
      <c r="AP190" s="5" t="s">
        <v>1377</v>
      </c>
      <c r="AQ190" s="5" t="s">
        <v>110</v>
      </c>
      <c r="AR190" s="5" t="s">
        <v>110</v>
      </c>
      <c r="AS190" s="5" t="s">
        <v>105</v>
      </c>
      <c r="AT190" s="5" t="s">
        <v>110</v>
      </c>
      <c r="AU190" s="9" t="str">
        <f t="shared" si="31"/>
        <v>2133</v>
      </c>
      <c r="AV190" s="1" t="str">
        <f t="shared" si="32"/>
        <v>#REF!</v>
      </c>
      <c r="AW190" s="1" t="str">
        <f>IF(#REF!="ITEM",IF(AQ190="a","ok",
IF(AQ190="b",IF(#REF!="a","ok","x"),
IF(AQ190="c",IF(#REF!="b","ok","x"),
IF(AQ190="d",IF(#REF!="c","ok","x"),
IF(AQ190="e",IF(#REF!="d","ok","x"),
IF(AQ190="f",IF(#REF!="e","ok","x"),
IF(AQ190="g",IF(#REF!="f","ok","x"),
IF(AQ190="h",IF(#REF!="g","ok","x"),
IF(AQ190="i",IF(#REF!="h","ok","x"),
IF(AQ190="j",IF(#REF!="i","ok","x"),
IF(AQ190="K",IF(#REF!="J","ok","x"),
IF(AQ190="L",IF(#REF!="K","ok","x")
)))))))))))),"OK")</f>
        <v>#REF!</v>
      </c>
    </row>
    <row r="191" ht="15.0" customHeight="1">
      <c r="A191" s="181" t="s">
        <v>48</v>
      </c>
      <c r="B191" s="181" t="s">
        <v>678</v>
      </c>
      <c r="C191" s="206" t="s">
        <v>443</v>
      </c>
      <c r="D191" s="5" t="s">
        <v>11</v>
      </c>
      <c r="E191" s="210"/>
      <c r="F191" s="210"/>
      <c r="G191" s="210"/>
      <c r="H191" s="199" t="s">
        <v>99</v>
      </c>
      <c r="I191" s="195"/>
      <c r="J191" s="195"/>
      <c r="K191" s="196"/>
      <c r="L191" s="187" t="s">
        <v>2817</v>
      </c>
      <c r="M191" s="203" t="str">
        <f t="shared" si="27"/>
        <v/>
      </c>
      <c r="N191" s="203"/>
      <c r="O191" s="203"/>
      <c r="P191" s="203"/>
      <c r="Q191" s="203" t="str">
        <f t="shared" si="28"/>
        <v>#REF!</v>
      </c>
      <c r="R191" s="203"/>
      <c r="S191" s="203" t="str">
        <f t="shared" si="29"/>
        <v>#REF!</v>
      </c>
      <c r="T191" s="203">
        <v>732.0</v>
      </c>
      <c r="U191" s="203">
        <v>9999.0</v>
      </c>
      <c r="V191" s="203" t="s">
        <v>48</v>
      </c>
      <c r="W191" s="203" t="s">
        <v>110</v>
      </c>
      <c r="X191" s="203" t="s">
        <v>110</v>
      </c>
      <c r="Y191" s="203" t="s">
        <v>110</v>
      </c>
      <c r="Z191" s="203" t="s">
        <v>110</v>
      </c>
      <c r="AA191" s="203" t="s">
        <v>110</v>
      </c>
      <c r="AB191" s="203" t="s">
        <v>110</v>
      </c>
      <c r="AC191" s="203" t="s">
        <v>110</v>
      </c>
      <c r="AD191" s="203" t="s">
        <v>110</v>
      </c>
      <c r="AE191" s="203" t="s">
        <v>110</v>
      </c>
      <c r="AF191" s="203" t="s">
        <v>110</v>
      </c>
      <c r="AG191" s="203" t="s">
        <v>101</v>
      </c>
      <c r="AH191" s="204" t="str">
        <f t="shared" si="30"/>
        <v>2152 a)</v>
      </c>
      <c r="AI191" s="205" t="s">
        <v>1379</v>
      </c>
      <c r="AJ191" s="203">
        <v>2100.0</v>
      </c>
      <c r="AK191" s="203" t="s">
        <v>112</v>
      </c>
      <c r="AL191" s="203">
        <v>2150.0</v>
      </c>
      <c r="AM191" s="203" t="s">
        <v>446</v>
      </c>
      <c r="AN191" s="203">
        <v>2152.0</v>
      </c>
      <c r="AO191" s="203" t="s">
        <v>1373</v>
      </c>
      <c r="AP191" s="203" t="s">
        <v>1379</v>
      </c>
      <c r="AQ191" s="203" t="s">
        <v>115</v>
      </c>
      <c r="AR191" s="203" t="s">
        <v>1380</v>
      </c>
      <c r="AS191" s="203" t="s">
        <v>105</v>
      </c>
      <c r="AT191" s="203" t="s">
        <v>118</v>
      </c>
      <c r="AU191" s="204" t="str">
        <f t="shared" si="31"/>
        <v/>
      </c>
      <c r="AV191" s="203" t="str">
        <f t="shared" si="32"/>
        <v>#REF!</v>
      </c>
      <c r="AW191" s="203" t="str">
        <f t="shared" ref="AW191:AW193" si="37">IF(#REF!="ITEM",IF(AQ191="a","ok",
IF(AQ191="b",IF(AQ190="a","ok","x"),
IF(AQ191="c",IF(AQ190="b","ok","x"),
IF(AQ191="d",IF(AQ190="c","ok","x"),
IF(AQ191="e",IF(AQ190="d","ok","x"),
IF(AQ191="f",IF(AQ190="e","ok","x"),
IF(AQ191="g",IF(AQ190="f","ok","x"),
IF(AQ191="h",IF(AQ190="g","ok","x"),
IF(AQ191="i",IF(AQ190="h","ok","x"),
IF(AQ191="j",IF(AQ190="i","ok","x"),
IF(AQ191="K",IF(AQ190="J","ok","x"),
IF(AQ191="L",IF(AQ190="K","ok","x")
)))))))))))),"OK")</f>
        <v>#REF!</v>
      </c>
    </row>
    <row r="192" ht="15.0" customHeight="1">
      <c r="A192" s="181" t="s">
        <v>48</v>
      </c>
      <c r="B192" s="181" t="s">
        <v>678</v>
      </c>
      <c r="C192" s="206" t="s">
        <v>1381</v>
      </c>
      <c r="D192" s="1" t="s">
        <v>262</v>
      </c>
      <c r="E192" s="189"/>
      <c r="F192" s="189"/>
      <c r="G192" s="189"/>
      <c r="H192" s="199" t="s">
        <v>99</v>
      </c>
      <c r="I192" s="195"/>
      <c r="J192" s="195"/>
      <c r="K192" s="196"/>
      <c r="L192" s="187" t="s">
        <v>2818</v>
      </c>
      <c r="M192" s="1" t="str">
        <f t="shared" si="27"/>
        <v/>
      </c>
      <c r="N192" s="1"/>
      <c r="O192" s="1"/>
      <c r="P192" s="1"/>
      <c r="Q192" s="1" t="str">
        <f t="shared" si="28"/>
        <v>#REF!</v>
      </c>
      <c r="R192" s="1"/>
      <c r="S192" s="1" t="str">
        <f t="shared" si="29"/>
        <v>#REF!</v>
      </c>
      <c r="T192" s="1">
        <v>144.0</v>
      </c>
      <c r="U192" s="5">
        <v>146.0</v>
      </c>
      <c r="V192" s="5" t="s">
        <v>48</v>
      </c>
      <c r="W192" s="5">
        <v>2100.0</v>
      </c>
      <c r="X192" s="5">
        <v>2130.0</v>
      </c>
      <c r="Y192" s="5">
        <v>2133.0</v>
      </c>
      <c r="Z192" s="5" t="s">
        <v>1202</v>
      </c>
      <c r="AA192" s="5" t="s">
        <v>97</v>
      </c>
      <c r="AB192" s="5" t="s">
        <v>1383</v>
      </c>
      <c r="AC192" s="5" t="s">
        <v>877</v>
      </c>
      <c r="AD192" s="5" t="s">
        <v>99</v>
      </c>
      <c r="AE192" s="6"/>
      <c r="AF192" s="5" t="s">
        <v>1174</v>
      </c>
      <c r="AG192" s="7" t="s">
        <v>101</v>
      </c>
      <c r="AH192" s="6" t="str">
        <f t="shared" si="30"/>
        <v>2152 b)</v>
      </c>
      <c r="AI192" s="8" t="s">
        <v>1384</v>
      </c>
      <c r="AJ192" s="5">
        <v>2100.0</v>
      </c>
      <c r="AK192" s="5" t="s">
        <v>112</v>
      </c>
      <c r="AL192" s="5">
        <v>2150.0</v>
      </c>
      <c r="AM192" s="5" t="s">
        <v>446</v>
      </c>
      <c r="AN192" s="5">
        <v>2152.0</v>
      </c>
      <c r="AO192" s="5" t="s">
        <v>1373</v>
      </c>
      <c r="AP192" s="5" t="s">
        <v>1384</v>
      </c>
      <c r="AQ192" s="5" t="s">
        <v>121</v>
      </c>
      <c r="AR192" s="5" t="s">
        <v>452</v>
      </c>
      <c r="AS192" s="5" t="s">
        <v>105</v>
      </c>
      <c r="AT192" s="5" t="s">
        <v>152</v>
      </c>
      <c r="AU192" s="9" t="str">
        <f t="shared" si="31"/>
        <v>2133 c)</v>
      </c>
      <c r="AV192" s="1" t="str">
        <f t="shared" si="32"/>
        <v>#REF!</v>
      </c>
      <c r="AW192" s="1" t="str">
        <f t="shared" si="37"/>
        <v>#REF!</v>
      </c>
    </row>
    <row r="193" ht="15.0" customHeight="1">
      <c r="A193" s="181" t="s">
        <v>48</v>
      </c>
      <c r="B193" s="181" t="s">
        <v>678</v>
      </c>
      <c r="C193" s="206" t="s">
        <v>453</v>
      </c>
      <c r="D193" s="1" t="s">
        <v>262</v>
      </c>
      <c r="E193" s="189"/>
      <c r="F193" s="189"/>
      <c r="G193" s="189"/>
      <c r="H193" s="199" t="s">
        <v>99</v>
      </c>
      <c r="I193" s="195"/>
      <c r="J193" s="195"/>
      <c r="K193" s="196"/>
      <c r="L193" s="187" t="s">
        <v>2819</v>
      </c>
      <c r="M193" s="1" t="str">
        <f t="shared" si="27"/>
        <v/>
      </c>
      <c r="N193" s="1" t="str">
        <f>AB193</f>
        <v>d) há coleta e análise dos dados necessários à medição de desempenho da área de gestão de pessoas</v>
      </c>
      <c r="O193" s="1"/>
      <c r="P193" s="1"/>
      <c r="Q193" s="1" t="str">
        <f t="shared" si="28"/>
        <v>#REF!</v>
      </c>
      <c r="R193" s="1"/>
      <c r="S193" s="1" t="str">
        <f t="shared" si="29"/>
        <v>#REF!</v>
      </c>
      <c r="T193" s="1">
        <v>145.0</v>
      </c>
      <c r="U193" s="5">
        <v>147.0</v>
      </c>
      <c r="V193" s="5" t="s">
        <v>48</v>
      </c>
      <c r="W193" s="5">
        <v>2100.0</v>
      </c>
      <c r="X193" s="5">
        <v>2130.0</v>
      </c>
      <c r="Y193" s="5">
        <v>2133.0</v>
      </c>
      <c r="Z193" s="5" t="s">
        <v>1208</v>
      </c>
      <c r="AA193" s="5" t="s">
        <v>133</v>
      </c>
      <c r="AB193" s="5" t="s">
        <v>1386</v>
      </c>
      <c r="AC193" s="5" t="s">
        <v>877</v>
      </c>
      <c r="AD193" s="5" t="s">
        <v>99</v>
      </c>
      <c r="AE193" s="6"/>
      <c r="AF193" s="5" t="s">
        <v>1174</v>
      </c>
      <c r="AG193" s="7" t="s">
        <v>101</v>
      </c>
      <c r="AH193" s="6" t="str">
        <f t="shared" si="30"/>
        <v>2152 c)</v>
      </c>
      <c r="AI193" s="8" t="s">
        <v>1387</v>
      </c>
      <c r="AJ193" s="5">
        <v>2100.0</v>
      </c>
      <c r="AK193" s="5" t="s">
        <v>112</v>
      </c>
      <c r="AL193" s="5">
        <v>2150.0</v>
      </c>
      <c r="AM193" s="5" t="s">
        <v>446</v>
      </c>
      <c r="AN193" s="5">
        <v>2152.0</v>
      </c>
      <c r="AO193" s="5" t="s">
        <v>1373</v>
      </c>
      <c r="AP193" s="5" t="s">
        <v>1387</v>
      </c>
      <c r="AQ193" s="5" t="s">
        <v>104</v>
      </c>
      <c r="AR193" s="5" t="s">
        <v>1388</v>
      </c>
      <c r="AS193" s="5" t="s">
        <v>105</v>
      </c>
      <c r="AT193" s="5" t="s">
        <v>1362</v>
      </c>
      <c r="AU193" s="9" t="str">
        <f t="shared" si="31"/>
        <v>2133 d)</v>
      </c>
      <c r="AV193" s="1" t="str">
        <f t="shared" si="32"/>
        <v>#REF!</v>
      </c>
      <c r="AW193" s="1" t="str">
        <f t="shared" si="37"/>
        <v>#REF!</v>
      </c>
    </row>
    <row r="194" ht="15.0" customHeight="1">
      <c r="A194" s="181" t="s">
        <v>47</v>
      </c>
      <c r="B194" s="181" t="s">
        <v>678</v>
      </c>
      <c r="C194" s="182" t="s">
        <v>1389</v>
      </c>
      <c r="D194" s="1" t="s">
        <v>21</v>
      </c>
      <c r="E194" s="183">
        <f>COUNTIF(H195:H197,"SIM")</f>
        <v>3</v>
      </c>
      <c r="F194" s="183">
        <f>COUNTA(H195:H197)</f>
        <v>3</v>
      </c>
      <c r="G194" s="184">
        <f>E194/F194</f>
        <v>1</v>
      </c>
      <c r="H194" s="201" t="s">
        <v>684</v>
      </c>
      <c r="I194" s="34"/>
      <c r="J194" s="34"/>
      <c r="K194" s="35"/>
      <c r="L194" s="187" t="s">
        <v>2820</v>
      </c>
      <c r="M194" s="1" t="str">
        <f t="shared" si="27"/>
        <v/>
      </c>
      <c r="N194" s="1"/>
      <c r="O194" s="1"/>
      <c r="P194" s="1"/>
      <c r="Q194" s="1" t="str">
        <f t="shared" si="28"/>
        <v>#REF!</v>
      </c>
      <c r="R194" s="1"/>
      <c r="S194" s="1" t="str">
        <f t="shared" si="29"/>
        <v>#REF!</v>
      </c>
      <c r="T194" s="1">
        <v>154.0</v>
      </c>
      <c r="U194" s="5">
        <v>156.0</v>
      </c>
      <c r="V194" s="5" t="s">
        <v>47</v>
      </c>
      <c r="W194" s="5">
        <v>2100.0</v>
      </c>
      <c r="X194" s="5">
        <v>2130.0</v>
      </c>
      <c r="Y194" s="5">
        <v>2135.0</v>
      </c>
      <c r="Z194" s="5" t="s">
        <v>1391</v>
      </c>
      <c r="AA194" s="5" t="s">
        <v>110</v>
      </c>
      <c r="AB194" s="5" t="s">
        <v>1392</v>
      </c>
      <c r="AC194" s="5" t="s">
        <v>21</v>
      </c>
      <c r="AD194" s="5" t="s">
        <v>343</v>
      </c>
      <c r="AE194" s="188">
        <v>0.86</v>
      </c>
      <c r="AF194" s="5" t="s">
        <v>110</v>
      </c>
      <c r="AG194" s="7" t="s">
        <v>101</v>
      </c>
      <c r="AH194" s="6" t="str">
        <f t="shared" si="30"/>
        <v>2153</v>
      </c>
      <c r="AI194" s="8">
        <v>2153.0</v>
      </c>
      <c r="AJ194" s="5">
        <v>2100.0</v>
      </c>
      <c r="AK194" s="5" t="s">
        <v>112</v>
      </c>
      <c r="AL194" s="5">
        <v>2150.0</v>
      </c>
      <c r="AM194" s="5" t="s">
        <v>446</v>
      </c>
      <c r="AN194" s="5">
        <v>2153.0</v>
      </c>
      <c r="AO194" s="5" t="s">
        <v>1389</v>
      </c>
      <c r="AP194" s="5" t="s">
        <v>1393</v>
      </c>
      <c r="AQ194" s="5" t="s">
        <v>110</v>
      </c>
      <c r="AR194" s="5" t="s">
        <v>110</v>
      </c>
      <c r="AS194" s="5" t="s">
        <v>105</v>
      </c>
      <c r="AT194" s="5" t="s">
        <v>110</v>
      </c>
      <c r="AU194" s="9" t="str">
        <f t="shared" si="31"/>
        <v>2135</v>
      </c>
      <c r="AV194" s="1" t="str">
        <f t="shared" si="32"/>
        <v>#REF!</v>
      </c>
      <c r="AW194" s="1" t="str">
        <f>IF(#REF!="ITEM",IF(AQ194="a","ok",
IF(AQ194="b",IF(#REF!="a","ok","x"),
IF(AQ194="c",IF(#REF!="b","ok","x"),
IF(AQ194="d",IF(#REF!="c","ok","x"),
IF(AQ194="e",IF(#REF!="d","ok","x"),
IF(AQ194="f",IF(#REF!="e","ok","x"),
IF(AQ194="g",IF(#REF!="f","ok","x"),
IF(AQ194="h",IF(#REF!="g","ok","x"),
IF(AQ194="i",IF(#REF!="h","ok","x"),
IF(AQ194="j",IF(#REF!="i","ok","x"),
IF(AQ194="K",IF(#REF!="J","ok","x"),
IF(AQ194="L",IF(#REF!="K","ok","x")
)))))))))))),"OK")</f>
        <v>#REF!</v>
      </c>
    </row>
    <row r="195" ht="15.0" customHeight="1">
      <c r="A195" s="181" t="s">
        <v>48</v>
      </c>
      <c r="B195" s="181" t="s">
        <v>678</v>
      </c>
      <c r="C195" s="206" t="s">
        <v>443</v>
      </c>
      <c r="D195" s="6" t="s">
        <v>21</v>
      </c>
      <c r="E195" s="194"/>
      <c r="F195" s="194"/>
      <c r="G195" s="194"/>
      <c r="H195" s="197" t="s">
        <v>99</v>
      </c>
      <c r="I195" s="195"/>
      <c r="J195" s="195"/>
      <c r="K195" s="196"/>
      <c r="L195" s="187" t="s">
        <v>2821</v>
      </c>
      <c r="M195" s="203" t="str">
        <f t="shared" si="27"/>
        <v/>
      </c>
      <c r="N195" s="203"/>
      <c r="O195" s="203"/>
      <c r="P195" s="203"/>
      <c r="Q195" s="203" t="str">
        <f t="shared" si="28"/>
        <v>#REF!</v>
      </c>
      <c r="R195" s="203"/>
      <c r="S195" s="203" t="str">
        <f t="shared" si="29"/>
        <v>#REF!</v>
      </c>
      <c r="T195" s="203">
        <v>733.0</v>
      </c>
      <c r="U195" s="203">
        <v>9999.0</v>
      </c>
      <c r="V195" s="203" t="s">
        <v>48</v>
      </c>
      <c r="W195" s="203" t="s">
        <v>110</v>
      </c>
      <c r="X195" s="203" t="s">
        <v>110</v>
      </c>
      <c r="Y195" s="203" t="s">
        <v>110</v>
      </c>
      <c r="Z195" s="203" t="s">
        <v>110</v>
      </c>
      <c r="AA195" s="203" t="s">
        <v>110</v>
      </c>
      <c r="AB195" s="203" t="s">
        <v>110</v>
      </c>
      <c r="AC195" s="203" t="s">
        <v>110</v>
      </c>
      <c r="AD195" s="203" t="s">
        <v>110</v>
      </c>
      <c r="AE195" s="203" t="s">
        <v>110</v>
      </c>
      <c r="AF195" s="203" t="s">
        <v>110</v>
      </c>
      <c r="AG195" s="203" t="s">
        <v>101</v>
      </c>
      <c r="AH195" s="204" t="str">
        <f t="shared" si="30"/>
        <v>2153 a)</v>
      </c>
      <c r="AI195" s="205" t="s">
        <v>1395</v>
      </c>
      <c r="AJ195" s="203">
        <v>2100.0</v>
      </c>
      <c r="AK195" s="203" t="s">
        <v>112</v>
      </c>
      <c r="AL195" s="203">
        <v>2150.0</v>
      </c>
      <c r="AM195" s="203" t="s">
        <v>446</v>
      </c>
      <c r="AN195" s="203">
        <v>2153.0</v>
      </c>
      <c r="AO195" s="203" t="s">
        <v>1389</v>
      </c>
      <c r="AP195" s="203" t="s">
        <v>1395</v>
      </c>
      <c r="AQ195" s="203" t="s">
        <v>115</v>
      </c>
      <c r="AR195" s="203" t="s">
        <v>1396</v>
      </c>
      <c r="AS195" s="203" t="s">
        <v>105</v>
      </c>
      <c r="AT195" s="203" t="s">
        <v>118</v>
      </c>
      <c r="AU195" s="204" t="str">
        <f t="shared" si="31"/>
        <v/>
      </c>
      <c r="AV195" s="203" t="str">
        <f t="shared" si="32"/>
        <v>#REF!</v>
      </c>
      <c r="AW195" s="203" t="str">
        <f t="shared" ref="AW195:AW197" si="38">IF(#REF!="ITEM",IF(AQ195="a","ok",
IF(AQ195="b",IF(AQ194="a","ok","x"),
IF(AQ195="c",IF(AQ194="b","ok","x"),
IF(AQ195="d",IF(AQ194="c","ok","x"),
IF(AQ195="e",IF(AQ194="d","ok","x"),
IF(AQ195="f",IF(AQ194="e","ok","x"),
IF(AQ195="g",IF(AQ194="f","ok","x"),
IF(AQ195="h",IF(AQ194="g","ok","x"),
IF(AQ195="i",IF(AQ194="h","ok","x"),
IF(AQ195="j",IF(AQ194="i","ok","x"),
IF(AQ195="K",IF(AQ194="J","ok","x"),
IF(AQ195="L",IF(AQ194="K","ok","x")
)))))))))))),"OK")</f>
        <v>#REF!</v>
      </c>
    </row>
    <row r="196" ht="15.0" customHeight="1">
      <c r="A196" s="181" t="s">
        <v>48</v>
      </c>
      <c r="B196" s="181" t="s">
        <v>678</v>
      </c>
      <c r="C196" s="206" t="s">
        <v>1397</v>
      </c>
      <c r="D196" s="5" t="s">
        <v>21</v>
      </c>
      <c r="E196" s="194"/>
      <c r="F196" s="194"/>
      <c r="G196" s="194"/>
      <c r="H196" s="197" t="s">
        <v>99</v>
      </c>
      <c r="I196" s="195"/>
      <c r="J196" s="195"/>
      <c r="K196" s="196"/>
      <c r="L196" s="187" t="s">
        <v>2822</v>
      </c>
      <c r="M196" s="1" t="str">
        <f t="shared" si="27"/>
        <v/>
      </c>
      <c r="N196" s="1" t="str">
        <f t="shared" ref="N196:N197" si="39">AB196</f>
        <v>d)a organização acompanha a execução dos planos vigentes quanto ao alcance das metas estabelecidas, afim de corrigir desvios</v>
      </c>
      <c r="O196" s="1"/>
      <c r="P196" s="1"/>
      <c r="Q196" s="1" t="str">
        <f t="shared" si="28"/>
        <v>#REF!</v>
      </c>
      <c r="R196" s="1"/>
      <c r="S196" s="1" t="str">
        <f t="shared" si="29"/>
        <v>#REF!</v>
      </c>
      <c r="T196" s="1">
        <v>158.0</v>
      </c>
      <c r="U196" s="5">
        <v>160.0</v>
      </c>
      <c r="V196" s="5" t="s">
        <v>48</v>
      </c>
      <c r="W196" s="5">
        <v>2100.0</v>
      </c>
      <c r="X196" s="5">
        <v>2130.0</v>
      </c>
      <c r="Y196" s="5">
        <v>2135.0</v>
      </c>
      <c r="Z196" s="5" t="s">
        <v>1289</v>
      </c>
      <c r="AA196" s="5" t="s">
        <v>133</v>
      </c>
      <c r="AB196" s="5" t="s">
        <v>1399</v>
      </c>
      <c r="AC196" s="5" t="s">
        <v>21</v>
      </c>
      <c r="AD196" s="5" t="s">
        <v>99</v>
      </c>
      <c r="AE196" s="6"/>
      <c r="AF196" s="5" t="s">
        <v>1400</v>
      </c>
      <c r="AG196" s="7" t="s">
        <v>101</v>
      </c>
      <c r="AH196" s="6" t="str">
        <f t="shared" si="30"/>
        <v>2153 b)</v>
      </c>
      <c r="AI196" s="8" t="s">
        <v>1401</v>
      </c>
      <c r="AJ196" s="5">
        <v>2100.0</v>
      </c>
      <c r="AK196" s="5" t="s">
        <v>112</v>
      </c>
      <c r="AL196" s="5">
        <v>2150.0</v>
      </c>
      <c r="AM196" s="5" t="s">
        <v>446</v>
      </c>
      <c r="AN196" s="5">
        <v>2153.0</v>
      </c>
      <c r="AO196" s="5" t="s">
        <v>1389</v>
      </c>
      <c r="AP196" s="5" t="s">
        <v>1401</v>
      </c>
      <c r="AQ196" s="5" t="s">
        <v>121</v>
      </c>
      <c r="AR196" s="5" t="s">
        <v>452</v>
      </c>
      <c r="AS196" s="5" t="s">
        <v>105</v>
      </c>
      <c r="AT196" s="5" t="s">
        <v>1402</v>
      </c>
      <c r="AU196" s="9" t="str">
        <f t="shared" si="31"/>
        <v>2135 d)</v>
      </c>
      <c r="AV196" s="1" t="str">
        <f t="shared" si="32"/>
        <v>#REF!</v>
      </c>
      <c r="AW196" s="1" t="str">
        <f t="shared" si="38"/>
        <v>#REF!</v>
      </c>
    </row>
    <row r="197" ht="15.0" customHeight="1">
      <c r="A197" s="181" t="s">
        <v>48</v>
      </c>
      <c r="B197" s="181" t="s">
        <v>678</v>
      </c>
      <c r="C197" s="206" t="s">
        <v>453</v>
      </c>
      <c r="D197" s="5" t="s">
        <v>21</v>
      </c>
      <c r="E197" s="194"/>
      <c r="F197" s="194"/>
      <c r="G197" s="194"/>
      <c r="H197" s="197" t="s">
        <v>99</v>
      </c>
      <c r="I197" s="195"/>
      <c r="J197" s="195"/>
      <c r="K197" s="196"/>
      <c r="L197" s="187" t="s">
        <v>2823</v>
      </c>
      <c r="M197" s="1" t="str">
        <f t="shared" si="27"/>
        <v/>
      </c>
      <c r="N197" s="1" t="str">
        <f t="shared" si="39"/>
        <v>e) a organização coleta e analisa os dados necessários à medição de desempenho da área de gestão de tecnologia da informação</v>
      </c>
      <c r="O197" s="1"/>
      <c r="P197" s="1"/>
      <c r="Q197" s="1" t="str">
        <f t="shared" si="28"/>
        <v>#REF!</v>
      </c>
      <c r="R197" s="1"/>
      <c r="S197" s="1" t="str">
        <f t="shared" si="29"/>
        <v>#REF!</v>
      </c>
      <c r="T197" s="1">
        <v>159.0</v>
      </c>
      <c r="U197" s="5">
        <v>161.0</v>
      </c>
      <c r="V197" s="5" t="s">
        <v>48</v>
      </c>
      <c r="W197" s="5">
        <v>2100.0</v>
      </c>
      <c r="X197" s="5">
        <v>2130.0</v>
      </c>
      <c r="Y197" s="5">
        <v>2135.0</v>
      </c>
      <c r="Z197" s="5" t="s">
        <v>1292</v>
      </c>
      <c r="AA197" s="5" t="s">
        <v>146</v>
      </c>
      <c r="AB197" s="5" t="s">
        <v>1404</v>
      </c>
      <c r="AC197" s="5" t="s">
        <v>21</v>
      </c>
      <c r="AD197" s="5" t="s">
        <v>99</v>
      </c>
      <c r="AE197" s="6"/>
      <c r="AF197" s="5" t="s">
        <v>1400</v>
      </c>
      <c r="AG197" s="7" t="s">
        <v>101</v>
      </c>
      <c r="AH197" s="6" t="str">
        <f t="shared" si="30"/>
        <v>2153 c)</v>
      </c>
      <c r="AI197" s="8" t="s">
        <v>1405</v>
      </c>
      <c r="AJ197" s="5">
        <v>2100.0</v>
      </c>
      <c r="AK197" s="5" t="s">
        <v>112</v>
      </c>
      <c r="AL197" s="5">
        <v>2150.0</v>
      </c>
      <c r="AM197" s="5" t="s">
        <v>446</v>
      </c>
      <c r="AN197" s="5">
        <v>2153.0</v>
      </c>
      <c r="AO197" s="5" t="s">
        <v>1389</v>
      </c>
      <c r="AP197" s="5" t="s">
        <v>1405</v>
      </c>
      <c r="AQ197" s="5" t="s">
        <v>104</v>
      </c>
      <c r="AR197" s="5" t="s">
        <v>1406</v>
      </c>
      <c r="AS197" s="5" t="s">
        <v>105</v>
      </c>
      <c r="AT197" s="5" t="s">
        <v>1362</v>
      </c>
      <c r="AU197" s="9" t="str">
        <f t="shared" si="31"/>
        <v>2135 e)</v>
      </c>
      <c r="AV197" s="1" t="str">
        <f t="shared" si="32"/>
        <v>#REF!</v>
      </c>
      <c r="AW197" s="1" t="str">
        <f t="shared" si="38"/>
        <v>#REF!</v>
      </c>
    </row>
    <row r="198" ht="15.0" customHeight="1">
      <c r="A198" s="181" t="s">
        <v>47</v>
      </c>
      <c r="B198" s="181" t="s">
        <v>678</v>
      </c>
      <c r="C198" s="182" t="s">
        <v>1407</v>
      </c>
      <c r="D198" s="5" t="s">
        <v>14</v>
      </c>
      <c r="E198" s="183">
        <f>COUNTIF(H199:H202,"SIM")</f>
        <v>4</v>
      </c>
      <c r="F198" s="183">
        <f>COUNTA(H199:H202)</f>
        <v>4</v>
      </c>
      <c r="G198" s="184">
        <f>E198/F198</f>
        <v>1</v>
      </c>
      <c r="H198" s="201" t="s">
        <v>684</v>
      </c>
      <c r="I198" s="34"/>
      <c r="J198" s="34"/>
      <c r="K198" s="35"/>
      <c r="L198" s="187" t="s">
        <v>2824</v>
      </c>
      <c r="M198" s="1" t="str">
        <f t="shared" si="27"/>
        <v/>
      </c>
      <c r="N198" s="1"/>
      <c r="O198" s="1"/>
      <c r="P198" s="1"/>
      <c r="Q198" s="1" t="str">
        <f t="shared" si="28"/>
        <v>#REF!</v>
      </c>
      <c r="R198" s="1"/>
      <c r="S198" s="1" t="str">
        <f t="shared" si="29"/>
        <v>#REF!</v>
      </c>
      <c r="T198" s="1">
        <v>167.0</v>
      </c>
      <c r="U198" s="5">
        <v>169.0</v>
      </c>
      <c r="V198" s="5" t="s">
        <v>47</v>
      </c>
      <c r="W198" s="5">
        <v>2100.0</v>
      </c>
      <c r="X198" s="5">
        <v>2130.0</v>
      </c>
      <c r="Y198" s="5">
        <v>2137.0</v>
      </c>
      <c r="Z198" s="5" t="s">
        <v>1409</v>
      </c>
      <c r="AA198" s="5" t="s">
        <v>110</v>
      </c>
      <c r="AB198" s="5" t="s">
        <v>1410</v>
      </c>
      <c r="AC198" s="5" t="s">
        <v>14</v>
      </c>
      <c r="AD198" s="5" t="s">
        <v>343</v>
      </c>
      <c r="AE198" s="188">
        <v>1.0</v>
      </c>
      <c r="AF198" s="5" t="s">
        <v>110</v>
      </c>
      <c r="AG198" s="7" t="s">
        <v>101</v>
      </c>
      <c r="AH198" s="6" t="str">
        <f t="shared" si="30"/>
        <v>2154</v>
      </c>
      <c r="AI198" s="8">
        <v>2154.0</v>
      </c>
      <c r="AJ198" s="5">
        <v>2100.0</v>
      </c>
      <c r="AK198" s="5" t="s">
        <v>112</v>
      </c>
      <c r="AL198" s="5">
        <v>2150.0</v>
      </c>
      <c r="AM198" s="5" t="s">
        <v>446</v>
      </c>
      <c r="AN198" s="5">
        <v>2154.0</v>
      </c>
      <c r="AO198" s="5" t="s">
        <v>1407</v>
      </c>
      <c r="AP198" s="5" t="s">
        <v>1411</v>
      </c>
      <c r="AQ198" s="5" t="s">
        <v>110</v>
      </c>
      <c r="AR198" s="5" t="s">
        <v>110</v>
      </c>
      <c r="AS198" s="5" t="s">
        <v>105</v>
      </c>
      <c r="AT198" s="5" t="s">
        <v>110</v>
      </c>
      <c r="AU198" s="9" t="str">
        <f t="shared" si="31"/>
        <v>2137</v>
      </c>
      <c r="AV198" s="1" t="str">
        <f t="shared" si="32"/>
        <v>#REF!</v>
      </c>
      <c r="AW198" s="1" t="str">
        <f>IF(#REF!="ITEM",IF(AQ198="a","ok",
IF(AQ198="b",IF(#REF!="a","ok","x"),
IF(AQ198="c",IF(#REF!="b","ok","x"),
IF(AQ198="d",IF(#REF!="c","ok","x"),
IF(AQ198="e",IF(#REF!="d","ok","x"),
IF(AQ198="f",IF(#REF!="e","ok","x"),
IF(AQ198="g",IF(#REF!="f","ok","x"),
IF(AQ198="h",IF(#REF!="g","ok","x"),
IF(AQ198="i",IF(#REF!="h","ok","x"),
IF(AQ198="j",IF(#REF!="i","ok","x"),
IF(AQ198="K",IF(#REF!="J","ok","x"),
IF(AQ198="L",IF(#REF!="K","ok","x")
)))))))))))),"OK")</f>
        <v>#REF!</v>
      </c>
    </row>
    <row r="199" ht="15.0" customHeight="1">
      <c r="A199" s="181" t="s">
        <v>48</v>
      </c>
      <c r="B199" s="181" t="s">
        <v>678</v>
      </c>
      <c r="C199" s="206" t="s">
        <v>443</v>
      </c>
      <c r="D199" s="6" t="s">
        <v>14</v>
      </c>
      <c r="E199" s="194"/>
      <c r="F199" s="194"/>
      <c r="G199" s="194"/>
      <c r="H199" s="197" t="s">
        <v>99</v>
      </c>
      <c r="I199" s="195"/>
      <c r="J199" s="195"/>
      <c r="K199" s="196"/>
      <c r="L199" s="187" t="s">
        <v>2825</v>
      </c>
      <c r="M199" s="203" t="str">
        <f t="shared" si="27"/>
        <v/>
      </c>
      <c r="N199" s="203"/>
      <c r="O199" s="203"/>
      <c r="P199" s="203"/>
      <c r="Q199" s="203" t="str">
        <f t="shared" si="28"/>
        <v>#REF!</v>
      </c>
      <c r="R199" s="203"/>
      <c r="S199" s="203" t="str">
        <f t="shared" si="29"/>
        <v>#REF!</v>
      </c>
      <c r="T199" s="203">
        <v>734.0</v>
      </c>
      <c r="U199" s="203">
        <v>9999.0</v>
      </c>
      <c r="V199" s="203" t="s">
        <v>48</v>
      </c>
      <c r="W199" s="203" t="s">
        <v>110</v>
      </c>
      <c r="X199" s="203" t="s">
        <v>110</v>
      </c>
      <c r="Y199" s="203" t="s">
        <v>110</v>
      </c>
      <c r="Z199" s="203" t="s">
        <v>110</v>
      </c>
      <c r="AA199" s="203" t="s">
        <v>110</v>
      </c>
      <c r="AB199" s="203" t="s">
        <v>110</v>
      </c>
      <c r="AC199" s="203" t="s">
        <v>110</v>
      </c>
      <c r="AD199" s="203" t="s">
        <v>110</v>
      </c>
      <c r="AE199" s="203" t="s">
        <v>110</v>
      </c>
      <c r="AF199" s="203" t="s">
        <v>110</v>
      </c>
      <c r="AG199" s="203" t="s">
        <v>101</v>
      </c>
      <c r="AH199" s="204" t="str">
        <f t="shared" si="30"/>
        <v>2154 a)</v>
      </c>
      <c r="AI199" s="205" t="s">
        <v>1413</v>
      </c>
      <c r="AJ199" s="203">
        <v>2100.0</v>
      </c>
      <c r="AK199" s="203" t="s">
        <v>112</v>
      </c>
      <c r="AL199" s="203">
        <v>2150.0</v>
      </c>
      <c r="AM199" s="203" t="s">
        <v>446</v>
      </c>
      <c r="AN199" s="203">
        <v>2154.0</v>
      </c>
      <c r="AO199" s="203" t="s">
        <v>1407</v>
      </c>
      <c r="AP199" s="203" t="s">
        <v>1413</v>
      </c>
      <c r="AQ199" s="203" t="s">
        <v>115</v>
      </c>
      <c r="AR199" s="203" t="s">
        <v>1414</v>
      </c>
      <c r="AS199" s="203" t="s">
        <v>105</v>
      </c>
      <c r="AT199" s="203" t="s">
        <v>118</v>
      </c>
      <c r="AU199" s="204" t="str">
        <f t="shared" si="31"/>
        <v/>
      </c>
      <c r="AV199" s="203" t="str">
        <f t="shared" si="32"/>
        <v>#REF!</v>
      </c>
      <c r="AW199" s="203" t="str">
        <f t="shared" ref="AW199:AW206" si="40">IF(#REF!="ITEM",IF(AQ199="a","ok",
IF(AQ199="b",IF(AQ198="a","ok","x"),
IF(AQ199="c",IF(AQ198="b","ok","x"),
IF(AQ199="d",IF(AQ198="c","ok","x"),
IF(AQ199="e",IF(AQ198="d","ok","x"),
IF(AQ199="f",IF(AQ198="e","ok","x"),
IF(AQ199="g",IF(AQ198="f","ok","x"),
IF(AQ199="h",IF(AQ198="g","ok","x"),
IF(AQ199="i",IF(AQ198="h","ok","x"),
IF(AQ199="j",IF(AQ198="i","ok","x"),
IF(AQ199="K",IF(AQ198="J","ok","x"),
IF(AQ199="L",IF(AQ198="K","ok","x")
)))))))))))),"OK")</f>
        <v>#REF!</v>
      </c>
    </row>
    <row r="200" ht="15.0" customHeight="1">
      <c r="A200" s="181" t="s">
        <v>48</v>
      </c>
      <c r="B200" s="181" t="s">
        <v>678</v>
      </c>
      <c r="C200" s="206" t="s">
        <v>1415</v>
      </c>
      <c r="D200" s="5" t="s">
        <v>14</v>
      </c>
      <c r="E200" s="194"/>
      <c r="F200" s="194"/>
      <c r="G200" s="194"/>
      <c r="H200" s="197" t="s">
        <v>99</v>
      </c>
      <c r="I200" s="195"/>
      <c r="J200" s="195"/>
      <c r="K200" s="196"/>
      <c r="L200" s="187" t="s">
        <v>2826</v>
      </c>
      <c r="M200" s="1" t="str">
        <f t="shared" si="27"/>
        <v/>
      </c>
      <c r="N200" s="1" t="str">
        <f t="shared" ref="N200:N202" si="41">AB200</f>
        <v>c) a organização acompanha a execução dos planos vigentes quanto ao alcance das metas estabelecidas, a fim de corrigir desvios</v>
      </c>
      <c r="O200" s="1"/>
      <c r="P200" s="1"/>
      <c r="Q200" s="1" t="str">
        <f t="shared" si="28"/>
        <v>#REF!</v>
      </c>
      <c r="R200" s="1"/>
      <c r="S200" s="1" t="str">
        <f t="shared" si="29"/>
        <v>#REF!</v>
      </c>
      <c r="T200" s="1">
        <v>170.0</v>
      </c>
      <c r="U200" s="5">
        <v>172.0</v>
      </c>
      <c r="V200" s="5" t="s">
        <v>48</v>
      </c>
      <c r="W200" s="5">
        <v>2100.0</v>
      </c>
      <c r="X200" s="5">
        <v>2130.0</v>
      </c>
      <c r="Y200" s="5">
        <v>2137.0</v>
      </c>
      <c r="Z200" s="5" t="s">
        <v>1417</v>
      </c>
      <c r="AA200" s="5" t="s">
        <v>97</v>
      </c>
      <c r="AB200" s="5" t="s">
        <v>1418</v>
      </c>
      <c r="AC200" s="5" t="s">
        <v>14</v>
      </c>
      <c r="AD200" s="5" t="s">
        <v>99</v>
      </c>
      <c r="AE200" s="6"/>
      <c r="AF200" s="5" t="s">
        <v>1419</v>
      </c>
      <c r="AG200" s="7" t="s">
        <v>101</v>
      </c>
      <c r="AH200" s="6" t="str">
        <f t="shared" si="30"/>
        <v>2154 b)</v>
      </c>
      <c r="AI200" s="8" t="s">
        <v>1420</v>
      </c>
      <c r="AJ200" s="5">
        <v>2100.0</v>
      </c>
      <c r="AK200" s="5" t="s">
        <v>112</v>
      </c>
      <c r="AL200" s="5">
        <v>2150.0</v>
      </c>
      <c r="AM200" s="5" t="s">
        <v>446</v>
      </c>
      <c r="AN200" s="5">
        <v>2154.0</v>
      </c>
      <c r="AO200" s="5" t="s">
        <v>1407</v>
      </c>
      <c r="AP200" s="5" t="s">
        <v>1420</v>
      </c>
      <c r="AQ200" s="5" t="s">
        <v>121</v>
      </c>
      <c r="AR200" s="5" t="s">
        <v>452</v>
      </c>
      <c r="AS200" s="5" t="s">
        <v>105</v>
      </c>
      <c r="AT200" s="5" t="s">
        <v>1402</v>
      </c>
      <c r="AU200" s="9" t="str">
        <f t="shared" si="31"/>
        <v>2137 c)</v>
      </c>
      <c r="AV200" s="1" t="str">
        <f t="shared" si="32"/>
        <v>#REF!</v>
      </c>
      <c r="AW200" s="1" t="str">
        <f t="shared" si="40"/>
        <v>#REF!</v>
      </c>
    </row>
    <row r="201" ht="15.0" customHeight="1">
      <c r="A201" s="181" t="s">
        <v>48</v>
      </c>
      <c r="B201" s="181" t="s">
        <v>678</v>
      </c>
      <c r="C201" s="206" t="s">
        <v>1421</v>
      </c>
      <c r="D201" s="5" t="s">
        <v>14</v>
      </c>
      <c r="E201" s="194"/>
      <c r="F201" s="194"/>
      <c r="G201" s="194"/>
      <c r="H201" s="197" t="s">
        <v>99</v>
      </c>
      <c r="I201" s="195"/>
      <c r="J201" s="195"/>
      <c r="K201" s="196"/>
      <c r="L201" s="187" t="s">
        <v>2827</v>
      </c>
      <c r="M201" s="1" t="str">
        <f t="shared" si="27"/>
        <v/>
      </c>
      <c r="N201" s="1" t="str">
        <f t="shared" si="41"/>
        <v>d) a organização coleta e analisa os dados necessários à medição de desempenho da área de gestão de contratações</v>
      </c>
      <c r="O201" s="1"/>
      <c r="P201" s="1"/>
      <c r="Q201" s="1" t="str">
        <f t="shared" si="28"/>
        <v>#REF!</v>
      </c>
      <c r="R201" s="1"/>
      <c r="S201" s="1" t="str">
        <f t="shared" si="29"/>
        <v>#REF!</v>
      </c>
      <c r="T201" s="1">
        <v>171.0</v>
      </c>
      <c r="U201" s="5">
        <v>173.0</v>
      </c>
      <c r="V201" s="5" t="s">
        <v>48</v>
      </c>
      <c r="W201" s="5">
        <v>2100.0</v>
      </c>
      <c r="X201" s="5">
        <v>2130.0</v>
      </c>
      <c r="Y201" s="5">
        <v>2137.0</v>
      </c>
      <c r="Z201" s="5" t="s">
        <v>1423</v>
      </c>
      <c r="AA201" s="5" t="s">
        <v>133</v>
      </c>
      <c r="AB201" s="5" t="s">
        <v>1424</v>
      </c>
      <c r="AC201" s="5" t="s">
        <v>14</v>
      </c>
      <c r="AD201" s="5" t="s">
        <v>99</v>
      </c>
      <c r="AE201" s="6"/>
      <c r="AF201" s="5" t="s">
        <v>1425</v>
      </c>
      <c r="AG201" s="7" t="s">
        <v>101</v>
      </c>
      <c r="AH201" s="6" t="str">
        <f t="shared" si="30"/>
        <v>2154 c)</v>
      </c>
      <c r="AI201" s="8" t="s">
        <v>1426</v>
      </c>
      <c r="AJ201" s="5">
        <v>2100.0</v>
      </c>
      <c r="AK201" s="5" t="s">
        <v>112</v>
      </c>
      <c r="AL201" s="5">
        <v>2150.0</v>
      </c>
      <c r="AM201" s="5" t="s">
        <v>446</v>
      </c>
      <c r="AN201" s="5">
        <v>2154.0</v>
      </c>
      <c r="AO201" s="5" t="s">
        <v>1407</v>
      </c>
      <c r="AP201" s="5" t="s">
        <v>1426</v>
      </c>
      <c r="AQ201" s="5" t="s">
        <v>104</v>
      </c>
      <c r="AR201" s="5" t="s">
        <v>1427</v>
      </c>
      <c r="AS201" s="5" t="s">
        <v>105</v>
      </c>
      <c r="AT201" s="5" t="s">
        <v>1362</v>
      </c>
      <c r="AU201" s="9" t="str">
        <f t="shared" si="31"/>
        <v>2137 d)</v>
      </c>
      <c r="AV201" s="1" t="str">
        <f t="shared" si="32"/>
        <v>#REF!</v>
      </c>
      <c r="AW201" s="1" t="str">
        <f t="shared" si="40"/>
        <v>#REF!</v>
      </c>
    </row>
    <row r="202" ht="15.0" customHeight="1">
      <c r="A202" s="181" t="s">
        <v>48</v>
      </c>
      <c r="B202" s="181" t="s">
        <v>678</v>
      </c>
      <c r="C202" s="206" t="s">
        <v>1428</v>
      </c>
      <c r="D202" s="5" t="s">
        <v>14</v>
      </c>
      <c r="E202" s="194"/>
      <c r="F202" s="194"/>
      <c r="G202" s="194"/>
      <c r="H202" s="197" t="s">
        <v>99</v>
      </c>
      <c r="I202" s="195"/>
      <c r="J202" s="195"/>
      <c r="K202" s="196"/>
      <c r="L202" s="187" t="s">
        <v>2828</v>
      </c>
      <c r="M202" s="1" t="str">
        <f t="shared" si="27"/>
        <v/>
      </c>
      <c r="N202" s="1" t="str">
        <f t="shared" si="41"/>
        <v>e) a organização disponibiliza relatórios de medição de desempenho relativos à área de gestão de contratações</v>
      </c>
      <c r="O202" s="1"/>
      <c r="P202" s="1"/>
      <c r="Q202" s="1" t="str">
        <f t="shared" si="28"/>
        <v>#REF!</v>
      </c>
      <c r="R202" s="1"/>
      <c r="S202" s="1" t="str">
        <f t="shared" si="29"/>
        <v>#REF!</v>
      </c>
      <c r="T202" s="1">
        <v>172.0</v>
      </c>
      <c r="U202" s="5">
        <v>174.0</v>
      </c>
      <c r="V202" s="5" t="s">
        <v>48</v>
      </c>
      <c r="W202" s="5">
        <v>2100.0</v>
      </c>
      <c r="X202" s="5">
        <v>2130.0</v>
      </c>
      <c r="Y202" s="5">
        <v>2137.0</v>
      </c>
      <c r="Z202" s="5" t="s">
        <v>1430</v>
      </c>
      <c r="AA202" s="5" t="s">
        <v>146</v>
      </c>
      <c r="AB202" s="5" t="s">
        <v>1431</v>
      </c>
      <c r="AC202" s="5" t="s">
        <v>14</v>
      </c>
      <c r="AD202" s="5" t="s">
        <v>99</v>
      </c>
      <c r="AE202" s="6"/>
      <c r="AF202" s="5" t="s">
        <v>1432</v>
      </c>
      <c r="AG202" s="7" t="s">
        <v>101</v>
      </c>
      <c r="AH202" s="6" t="str">
        <f t="shared" si="30"/>
        <v>2154 d)</v>
      </c>
      <c r="AI202" s="8" t="s">
        <v>1433</v>
      </c>
      <c r="AJ202" s="5">
        <v>2100.0</v>
      </c>
      <c r="AK202" s="5" t="s">
        <v>112</v>
      </c>
      <c r="AL202" s="5">
        <v>2150.0</v>
      </c>
      <c r="AM202" s="5" t="s">
        <v>446</v>
      </c>
      <c r="AN202" s="5">
        <v>2154.0</v>
      </c>
      <c r="AO202" s="5" t="s">
        <v>1407</v>
      </c>
      <c r="AP202" s="5" t="s">
        <v>1433</v>
      </c>
      <c r="AQ202" s="5" t="s">
        <v>139</v>
      </c>
      <c r="AR202" s="5" t="s">
        <v>1434</v>
      </c>
      <c r="AS202" s="5" t="s">
        <v>105</v>
      </c>
      <c r="AT202" s="5" t="s">
        <v>1362</v>
      </c>
      <c r="AU202" s="9" t="str">
        <f t="shared" si="31"/>
        <v>2137 e)</v>
      </c>
      <c r="AV202" s="1" t="str">
        <f t="shared" si="32"/>
        <v>#REF!</v>
      </c>
      <c r="AW202" s="1" t="str">
        <f t="shared" si="40"/>
        <v>#REF!</v>
      </c>
    </row>
    <row r="203" ht="15.0" customHeight="1">
      <c r="A203" s="181" t="s">
        <v>47</v>
      </c>
      <c r="B203" s="181" t="s">
        <v>678</v>
      </c>
      <c r="C203" s="182" t="s">
        <v>1435</v>
      </c>
      <c r="D203" s="5" t="s">
        <v>14</v>
      </c>
      <c r="E203" s="183">
        <f>COUNTIF(H204:H206,"SIM")</f>
        <v>2</v>
      </c>
      <c r="F203" s="183">
        <f>COUNTA(H204:H206)</f>
        <v>3</v>
      </c>
      <c r="G203" s="184">
        <f>E203/F203</f>
        <v>0.6666666667</v>
      </c>
      <c r="H203" s="201" t="s">
        <v>886</v>
      </c>
      <c r="I203" s="34"/>
      <c r="J203" s="34"/>
      <c r="K203" s="35"/>
      <c r="L203" s="187" t="s">
        <v>2829</v>
      </c>
      <c r="M203" s="203" t="str">
        <f t="shared" si="27"/>
        <v/>
      </c>
      <c r="N203" s="203"/>
      <c r="O203" s="203"/>
      <c r="P203" s="203"/>
      <c r="Q203" s="203" t="str">
        <f t="shared" si="28"/>
        <v>#REF!</v>
      </c>
      <c r="R203" s="203"/>
      <c r="S203" s="203" t="str">
        <f t="shared" si="29"/>
        <v>#REF!</v>
      </c>
      <c r="T203" s="203">
        <v>770.0</v>
      </c>
      <c r="U203" s="203">
        <v>8888.0</v>
      </c>
      <c r="V203" s="203" t="s">
        <v>47</v>
      </c>
      <c r="W203" s="203" t="s">
        <v>110</v>
      </c>
      <c r="X203" s="203" t="s">
        <v>110</v>
      </c>
      <c r="Y203" s="203" t="s">
        <v>110</v>
      </c>
      <c r="Z203" s="203" t="s">
        <v>110</v>
      </c>
      <c r="AA203" s="203" t="s">
        <v>110</v>
      </c>
      <c r="AB203" s="203" t="s">
        <v>110</v>
      </c>
      <c r="AC203" s="203" t="s">
        <v>110</v>
      </c>
      <c r="AD203" s="203" t="s">
        <v>110</v>
      </c>
      <c r="AE203" s="203" t="s">
        <v>110</v>
      </c>
      <c r="AF203" s="203" t="s">
        <v>110</v>
      </c>
      <c r="AG203" s="203" t="s">
        <v>101</v>
      </c>
      <c r="AH203" s="204" t="str">
        <f t="shared" si="30"/>
        <v>2155</v>
      </c>
      <c r="AI203" s="205">
        <v>2155.0</v>
      </c>
      <c r="AJ203" s="203">
        <v>2100.0</v>
      </c>
      <c r="AK203" s="203" t="s">
        <v>112</v>
      </c>
      <c r="AL203" s="203">
        <v>2150.0</v>
      </c>
      <c r="AM203" s="203" t="s">
        <v>446</v>
      </c>
      <c r="AN203" s="203">
        <v>2155.0</v>
      </c>
      <c r="AO203" s="203" t="s">
        <v>447</v>
      </c>
      <c r="AP203" s="203">
        <v>2155.0</v>
      </c>
      <c r="AQ203" s="203" t="s">
        <v>110</v>
      </c>
      <c r="AR203" s="203"/>
      <c r="AS203" s="203" t="s">
        <v>117</v>
      </c>
      <c r="AT203" s="203" t="s">
        <v>110</v>
      </c>
      <c r="AU203" s="204" t="str">
        <f t="shared" si="31"/>
        <v/>
      </c>
      <c r="AV203" s="203" t="str">
        <f t="shared" si="32"/>
        <v>#REF!</v>
      </c>
      <c r="AW203" s="203" t="str">
        <f t="shared" si="40"/>
        <v>#REF!</v>
      </c>
    </row>
    <row r="204" ht="15.0" customHeight="1">
      <c r="A204" s="181" t="s">
        <v>48</v>
      </c>
      <c r="B204" s="181" t="s">
        <v>678</v>
      </c>
      <c r="C204" s="206" t="s">
        <v>443</v>
      </c>
      <c r="D204" s="6" t="s">
        <v>14</v>
      </c>
      <c r="E204" s="194"/>
      <c r="F204" s="194"/>
      <c r="G204" s="194"/>
      <c r="H204" s="197" t="s">
        <v>99</v>
      </c>
      <c r="I204" s="195"/>
      <c r="J204" s="195"/>
      <c r="K204" s="196"/>
      <c r="L204" s="187" t="s">
        <v>2830</v>
      </c>
      <c r="M204" s="203" t="str">
        <f t="shared" si="27"/>
        <v/>
      </c>
      <c r="N204" s="203"/>
      <c r="O204" s="203"/>
      <c r="P204" s="203"/>
      <c r="Q204" s="203" t="str">
        <f t="shared" si="28"/>
        <v>#REF!</v>
      </c>
      <c r="R204" s="203"/>
      <c r="S204" s="203" t="str">
        <f t="shared" si="29"/>
        <v>#REF!</v>
      </c>
      <c r="T204" s="203">
        <v>738.0</v>
      </c>
      <c r="U204" s="203">
        <v>9999.0</v>
      </c>
      <c r="V204" s="203" t="s">
        <v>48</v>
      </c>
      <c r="W204" s="203" t="s">
        <v>110</v>
      </c>
      <c r="X204" s="203" t="s">
        <v>110</v>
      </c>
      <c r="Y204" s="203" t="s">
        <v>110</v>
      </c>
      <c r="Z204" s="203" t="s">
        <v>110</v>
      </c>
      <c r="AA204" s="203" t="s">
        <v>110</v>
      </c>
      <c r="AB204" s="203" t="s">
        <v>110</v>
      </c>
      <c r="AC204" s="203" t="s">
        <v>110</v>
      </c>
      <c r="AD204" s="203" t="s">
        <v>110</v>
      </c>
      <c r="AE204" s="203" t="s">
        <v>110</v>
      </c>
      <c r="AF204" s="203" t="s">
        <v>110</v>
      </c>
      <c r="AG204" s="203" t="s">
        <v>101</v>
      </c>
      <c r="AH204" s="204" t="str">
        <f t="shared" si="30"/>
        <v>2155 a)</v>
      </c>
      <c r="AI204" s="205" t="s">
        <v>445</v>
      </c>
      <c r="AJ204" s="203">
        <v>2100.0</v>
      </c>
      <c r="AK204" s="203" t="s">
        <v>112</v>
      </c>
      <c r="AL204" s="203">
        <v>2150.0</v>
      </c>
      <c r="AM204" s="203" t="s">
        <v>446</v>
      </c>
      <c r="AN204" s="203">
        <v>2155.0</v>
      </c>
      <c r="AO204" s="203" t="s">
        <v>447</v>
      </c>
      <c r="AP204" s="203" t="s">
        <v>445</v>
      </c>
      <c r="AQ204" s="203" t="s">
        <v>115</v>
      </c>
      <c r="AR204" s="203" t="s">
        <v>448</v>
      </c>
      <c r="AS204" s="203" t="s">
        <v>117</v>
      </c>
      <c r="AT204" s="203" t="s">
        <v>118</v>
      </c>
      <c r="AU204" s="204" t="str">
        <f t="shared" si="31"/>
        <v/>
      </c>
      <c r="AV204" s="203" t="str">
        <f t="shared" si="32"/>
        <v>#REF!</v>
      </c>
      <c r="AW204" s="203" t="str">
        <f t="shared" si="40"/>
        <v>#REF!</v>
      </c>
    </row>
    <row r="205" ht="15.0" customHeight="1">
      <c r="A205" s="181" t="s">
        <v>48</v>
      </c>
      <c r="B205" s="181" t="s">
        <v>678</v>
      </c>
      <c r="C205" s="206" t="s">
        <v>1438</v>
      </c>
      <c r="D205" s="5" t="s">
        <v>14</v>
      </c>
      <c r="E205" s="194"/>
      <c r="F205" s="194"/>
      <c r="G205" s="194"/>
      <c r="H205" s="197" t="s">
        <v>99</v>
      </c>
      <c r="I205" s="195"/>
      <c r="J205" s="195"/>
      <c r="K205" s="196"/>
      <c r="L205" s="187" t="s">
        <v>2831</v>
      </c>
      <c r="M205" s="203" t="str">
        <f t="shared" si="27"/>
        <v/>
      </c>
      <c r="N205" s="203"/>
      <c r="O205" s="203"/>
      <c r="P205" s="203"/>
      <c r="Q205" s="203" t="str">
        <f t="shared" si="28"/>
        <v>#REF!</v>
      </c>
      <c r="R205" s="203"/>
      <c r="S205" s="203" t="str">
        <f t="shared" si="29"/>
        <v>#REF!</v>
      </c>
      <c r="T205" s="203">
        <v>735.0</v>
      </c>
      <c r="U205" s="203">
        <v>9999.0</v>
      </c>
      <c r="V205" s="203" t="s">
        <v>48</v>
      </c>
      <c r="W205" s="203" t="s">
        <v>110</v>
      </c>
      <c r="X205" s="203" t="s">
        <v>110</v>
      </c>
      <c r="Y205" s="203" t="s">
        <v>110</v>
      </c>
      <c r="Z205" s="203" t="s">
        <v>110</v>
      </c>
      <c r="AA205" s="203" t="s">
        <v>110</v>
      </c>
      <c r="AB205" s="203" t="s">
        <v>110</v>
      </c>
      <c r="AC205" s="203" t="s">
        <v>110</v>
      </c>
      <c r="AD205" s="203" t="s">
        <v>110</v>
      </c>
      <c r="AE205" s="203" t="s">
        <v>110</v>
      </c>
      <c r="AF205" s="203" t="s">
        <v>110</v>
      </c>
      <c r="AG205" s="203" t="s">
        <v>101</v>
      </c>
      <c r="AH205" s="204" t="str">
        <f t="shared" si="30"/>
        <v>2155 b)</v>
      </c>
      <c r="AI205" s="205" t="s">
        <v>451</v>
      </c>
      <c r="AJ205" s="203">
        <v>2100.0</v>
      </c>
      <c r="AK205" s="203" t="s">
        <v>112</v>
      </c>
      <c r="AL205" s="203">
        <v>2150.0</v>
      </c>
      <c r="AM205" s="203" t="s">
        <v>446</v>
      </c>
      <c r="AN205" s="203">
        <v>2155.0</v>
      </c>
      <c r="AO205" s="203" t="s">
        <v>447</v>
      </c>
      <c r="AP205" s="203" t="s">
        <v>451</v>
      </c>
      <c r="AQ205" s="203" t="s">
        <v>121</v>
      </c>
      <c r="AR205" s="203" t="s">
        <v>452</v>
      </c>
      <c r="AS205" s="203" t="s">
        <v>117</v>
      </c>
      <c r="AT205" s="203" t="s">
        <v>118</v>
      </c>
      <c r="AU205" s="204" t="str">
        <f t="shared" si="31"/>
        <v/>
      </c>
      <c r="AV205" s="203" t="str">
        <f t="shared" si="32"/>
        <v>#REF!</v>
      </c>
      <c r="AW205" s="203" t="str">
        <f t="shared" si="40"/>
        <v>#REF!</v>
      </c>
    </row>
    <row r="206" ht="15.0" customHeight="1">
      <c r="A206" s="181" t="s">
        <v>48</v>
      </c>
      <c r="B206" s="181" t="s">
        <v>678</v>
      </c>
      <c r="C206" s="206" t="s">
        <v>453</v>
      </c>
      <c r="D206" s="5" t="s">
        <v>14</v>
      </c>
      <c r="E206" s="194"/>
      <c r="F206" s="194"/>
      <c r="G206" s="194"/>
      <c r="H206" s="197" t="s">
        <v>92</v>
      </c>
      <c r="I206" s="195">
        <v>8.0</v>
      </c>
      <c r="J206" s="195"/>
      <c r="K206" s="196"/>
      <c r="L206" s="200" t="s">
        <v>1345</v>
      </c>
      <c r="M206" s="203" t="str">
        <f t="shared" si="27"/>
        <v/>
      </c>
      <c r="N206" s="203"/>
      <c r="O206" s="203"/>
      <c r="P206" s="203"/>
      <c r="Q206" s="203" t="str">
        <f t="shared" si="28"/>
        <v>#REF!</v>
      </c>
      <c r="R206" s="203"/>
      <c r="S206" s="203" t="str">
        <f t="shared" si="29"/>
        <v>#REF!</v>
      </c>
      <c r="T206" s="203">
        <v>736.0</v>
      </c>
      <c r="U206" s="203">
        <v>9999.0</v>
      </c>
      <c r="V206" s="203" t="s">
        <v>48</v>
      </c>
      <c r="W206" s="203" t="s">
        <v>110</v>
      </c>
      <c r="X206" s="203" t="s">
        <v>110</v>
      </c>
      <c r="Y206" s="203" t="s">
        <v>110</v>
      </c>
      <c r="Z206" s="203" t="s">
        <v>110</v>
      </c>
      <c r="AA206" s="203" t="s">
        <v>110</v>
      </c>
      <c r="AB206" s="203" t="s">
        <v>110</v>
      </c>
      <c r="AC206" s="203" t="s">
        <v>110</v>
      </c>
      <c r="AD206" s="203" t="s">
        <v>110</v>
      </c>
      <c r="AE206" s="203" t="s">
        <v>110</v>
      </c>
      <c r="AF206" s="203" t="s">
        <v>110</v>
      </c>
      <c r="AG206" s="203" t="s">
        <v>101</v>
      </c>
      <c r="AH206" s="204" t="str">
        <f t="shared" si="30"/>
        <v>2155 c)</v>
      </c>
      <c r="AI206" s="205" t="s">
        <v>455</v>
      </c>
      <c r="AJ206" s="203">
        <v>2100.0</v>
      </c>
      <c r="AK206" s="203" t="s">
        <v>112</v>
      </c>
      <c r="AL206" s="203">
        <v>2150.0</v>
      </c>
      <c r="AM206" s="203" t="s">
        <v>446</v>
      </c>
      <c r="AN206" s="203">
        <v>2155.0</v>
      </c>
      <c r="AO206" s="203" t="s">
        <v>447</v>
      </c>
      <c r="AP206" s="203" t="s">
        <v>455</v>
      </c>
      <c r="AQ206" s="203" t="s">
        <v>104</v>
      </c>
      <c r="AR206" s="203" t="s">
        <v>456</v>
      </c>
      <c r="AS206" s="203" t="s">
        <v>117</v>
      </c>
      <c r="AT206" s="203" t="s">
        <v>118</v>
      </c>
      <c r="AU206" s="204" t="str">
        <f t="shared" si="31"/>
        <v/>
      </c>
      <c r="AV206" s="203" t="str">
        <f t="shared" si="32"/>
        <v>#REF!</v>
      </c>
      <c r="AW206" s="203" t="str">
        <f t="shared" si="40"/>
        <v>#REF!</v>
      </c>
    </row>
    <row r="207" ht="15.0" customHeight="1">
      <c r="A207" s="181" t="s">
        <v>47</v>
      </c>
      <c r="B207" s="181" t="s">
        <v>678</v>
      </c>
      <c r="C207" s="211" t="s">
        <v>1441</v>
      </c>
      <c r="D207" s="215" t="s">
        <v>1298</v>
      </c>
      <c r="E207" s="183">
        <f>COUNTIF(H208:H210,"SIM")</f>
        <v>3</v>
      </c>
      <c r="F207" s="183">
        <f>COUNTA(H208:H210)</f>
        <v>3</v>
      </c>
      <c r="G207" s="184">
        <f>E207/F207</f>
        <v>1</v>
      </c>
      <c r="H207" s="201" t="s">
        <v>684</v>
      </c>
      <c r="I207" s="34"/>
      <c r="J207" s="34"/>
      <c r="K207" s="35"/>
      <c r="L207" s="187" t="s">
        <v>2832</v>
      </c>
      <c r="M207" s="86" t="str">
        <f t="shared" si="27"/>
        <v/>
      </c>
      <c r="N207" s="77"/>
      <c r="O207" s="77"/>
      <c r="P207" s="77"/>
      <c r="Q207" s="86" t="str">
        <f t="shared" si="28"/>
        <v>#REF!</v>
      </c>
      <c r="R207" s="77"/>
      <c r="S207" s="86" t="str">
        <f t="shared" si="29"/>
        <v>#REF!</v>
      </c>
      <c r="T207" s="86">
        <v>770.0</v>
      </c>
      <c r="U207" s="86">
        <v>8888.0</v>
      </c>
      <c r="V207" s="86" t="s">
        <v>47</v>
      </c>
      <c r="W207" s="77" t="s">
        <v>110</v>
      </c>
      <c r="X207" s="77" t="s">
        <v>110</v>
      </c>
      <c r="Y207" s="77" t="s">
        <v>110</v>
      </c>
      <c r="Z207" s="77" t="s">
        <v>110</v>
      </c>
      <c r="AA207" s="77" t="s">
        <v>110</v>
      </c>
      <c r="AB207" s="77" t="s">
        <v>110</v>
      </c>
      <c r="AC207" s="77" t="s">
        <v>110</v>
      </c>
      <c r="AD207" s="77" t="s">
        <v>110</v>
      </c>
      <c r="AE207" s="77" t="s">
        <v>110</v>
      </c>
      <c r="AF207" s="77" t="s">
        <v>110</v>
      </c>
      <c r="AG207" s="86" t="s">
        <v>101</v>
      </c>
      <c r="AH207" s="87" t="str">
        <f t="shared" si="30"/>
        <v>2155</v>
      </c>
      <c r="AI207" s="88">
        <v>2155.0</v>
      </c>
      <c r="AJ207" s="86">
        <v>2100.0</v>
      </c>
      <c r="AK207" s="86" t="s">
        <v>112</v>
      </c>
      <c r="AL207" s="86">
        <v>2150.0</v>
      </c>
      <c r="AM207" s="86" t="s">
        <v>446</v>
      </c>
      <c r="AN207" s="86">
        <v>2155.0</v>
      </c>
      <c r="AO207" s="86" t="s">
        <v>447</v>
      </c>
      <c r="AP207" s="86">
        <v>2155.0</v>
      </c>
      <c r="AQ207" s="77" t="s">
        <v>110</v>
      </c>
      <c r="AR207" s="77"/>
      <c r="AS207" s="86" t="s">
        <v>117</v>
      </c>
      <c r="AT207" s="77" t="s">
        <v>110</v>
      </c>
      <c r="AU207" s="77" t="str">
        <f t="shared" si="31"/>
        <v/>
      </c>
      <c r="AV207" s="86" t="str">
        <f t="shared" si="32"/>
        <v>#REF!</v>
      </c>
      <c r="AW207" s="86" t="str">
        <f>IF(#REF!="ITEM",IF(AQ207="a","ok",
IF(AQ207="b",IF(#REF!="a","ok","x"),
IF(AQ207="c",IF(#REF!="b","ok","x"),
IF(AQ207="d",IF(#REF!="c","ok","x"),
IF(AQ207="e",IF(#REF!="d","ok","x"),
IF(AQ207="f",IF(#REF!="e","ok","x"),
IF(AQ207="g",IF(#REF!="f","ok","x"),
IF(AQ207="h",IF(#REF!="g","ok","x"),
IF(AQ207="i",IF(#REF!="h","ok","x"),
IF(AQ207="j",IF(#REF!="i","ok","x"),
IF(AQ207="K",IF(#REF!="J","ok","x"),
IF(AQ207="L",IF(#REF!="K","ok","x")
)))))))))))),"OK")</f>
        <v>#REF!</v>
      </c>
    </row>
    <row r="208" ht="15.0" customHeight="1">
      <c r="A208" s="181" t="s">
        <v>48</v>
      </c>
      <c r="B208" s="181" t="s">
        <v>678</v>
      </c>
      <c r="C208" s="212" t="s">
        <v>1443</v>
      </c>
      <c r="D208" s="215" t="s">
        <v>1298</v>
      </c>
      <c r="E208" s="216"/>
      <c r="F208" s="216"/>
      <c r="G208" s="216"/>
      <c r="H208" s="197" t="s">
        <v>99</v>
      </c>
      <c r="I208" s="217"/>
      <c r="J208" s="217"/>
      <c r="K208" s="218"/>
      <c r="L208" s="187" t="s">
        <v>2833</v>
      </c>
      <c r="M208" s="86" t="str">
        <f t="shared" si="27"/>
        <v/>
      </c>
      <c r="N208" s="77"/>
      <c r="O208" s="77"/>
      <c r="P208" s="77"/>
      <c r="Q208" s="86" t="str">
        <f t="shared" si="28"/>
        <v>#REF!</v>
      </c>
      <c r="R208" s="77"/>
      <c r="S208" s="86" t="str">
        <f t="shared" si="29"/>
        <v>#REF!</v>
      </c>
      <c r="T208" s="86">
        <v>738.0</v>
      </c>
      <c r="U208" s="86">
        <v>9999.0</v>
      </c>
      <c r="V208" s="86" t="s">
        <v>48</v>
      </c>
      <c r="W208" s="77" t="s">
        <v>110</v>
      </c>
      <c r="X208" s="77" t="s">
        <v>110</v>
      </c>
      <c r="Y208" s="77" t="s">
        <v>110</v>
      </c>
      <c r="Z208" s="77" t="s">
        <v>110</v>
      </c>
      <c r="AA208" s="77" t="s">
        <v>110</v>
      </c>
      <c r="AB208" s="77" t="s">
        <v>110</v>
      </c>
      <c r="AC208" s="77" t="s">
        <v>110</v>
      </c>
      <c r="AD208" s="77" t="s">
        <v>110</v>
      </c>
      <c r="AE208" s="77" t="s">
        <v>110</v>
      </c>
      <c r="AF208" s="77" t="s">
        <v>110</v>
      </c>
      <c r="AG208" s="86" t="s">
        <v>101</v>
      </c>
      <c r="AH208" s="87" t="str">
        <f t="shared" si="30"/>
        <v>2155 a)</v>
      </c>
      <c r="AI208" s="88" t="s">
        <v>445</v>
      </c>
      <c r="AJ208" s="86">
        <v>2100.0</v>
      </c>
      <c r="AK208" s="86" t="s">
        <v>112</v>
      </c>
      <c r="AL208" s="86">
        <v>2150.0</v>
      </c>
      <c r="AM208" s="86" t="s">
        <v>446</v>
      </c>
      <c r="AN208" s="86">
        <v>2155.0</v>
      </c>
      <c r="AO208" s="86" t="s">
        <v>447</v>
      </c>
      <c r="AP208" s="86" t="s">
        <v>445</v>
      </c>
      <c r="AQ208" s="86" t="s">
        <v>115</v>
      </c>
      <c r="AR208" s="86" t="s">
        <v>448</v>
      </c>
      <c r="AS208" s="86" t="s">
        <v>117</v>
      </c>
      <c r="AT208" s="86" t="s">
        <v>118</v>
      </c>
      <c r="AU208" s="77" t="str">
        <f t="shared" si="31"/>
        <v/>
      </c>
      <c r="AV208" s="86" t="str">
        <f t="shared" si="32"/>
        <v>#REF!</v>
      </c>
      <c r="AW208" s="86" t="str">
        <f t="shared" ref="AW208:AW214" si="42">IF(#REF!="ITEM",IF(AQ208="a","ok",
IF(AQ208="b",IF(AQ207="a","ok","x"),
IF(AQ208="c",IF(AQ207="b","ok","x"),
IF(AQ208="d",IF(AQ207="c","ok","x"),
IF(AQ208="e",IF(AQ207="d","ok","x"),
IF(AQ208="f",IF(AQ207="e","ok","x"),
IF(AQ208="g",IF(AQ207="f","ok","x"),
IF(AQ208="h",IF(AQ207="g","ok","x"),
IF(AQ208="i",IF(AQ207="h","ok","x"),
IF(AQ208="j",IF(AQ207="i","ok","x"),
IF(AQ208="K",IF(AQ207="J","ok","x"),
IF(AQ208="L",IF(AQ207="K","ok","x")
)))))))))))),"OK")</f>
        <v>#REF!</v>
      </c>
    </row>
    <row r="209" ht="15.0" customHeight="1">
      <c r="A209" s="181" t="s">
        <v>48</v>
      </c>
      <c r="B209" s="181" t="s">
        <v>678</v>
      </c>
      <c r="C209" s="212" t="s">
        <v>1445</v>
      </c>
      <c r="D209" s="215" t="s">
        <v>1298</v>
      </c>
      <c r="E209" s="216"/>
      <c r="F209" s="216"/>
      <c r="G209" s="216"/>
      <c r="H209" s="197" t="s">
        <v>99</v>
      </c>
      <c r="I209" s="217"/>
      <c r="J209" s="217"/>
      <c r="K209" s="218"/>
      <c r="L209" s="187" t="s">
        <v>2834</v>
      </c>
      <c r="M209" s="86" t="str">
        <f t="shared" si="27"/>
        <v/>
      </c>
      <c r="N209" s="77"/>
      <c r="O209" s="77"/>
      <c r="P209" s="77"/>
      <c r="Q209" s="86" t="str">
        <f t="shared" si="28"/>
        <v>#REF!</v>
      </c>
      <c r="R209" s="77"/>
      <c r="S209" s="86" t="str">
        <f t="shared" si="29"/>
        <v>#REF!</v>
      </c>
      <c r="T209" s="86">
        <v>735.0</v>
      </c>
      <c r="U209" s="86">
        <v>9999.0</v>
      </c>
      <c r="V209" s="86" t="s">
        <v>48</v>
      </c>
      <c r="W209" s="77" t="s">
        <v>110</v>
      </c>
      <c r="X209" s="77" t="s">
        <v>110</v>
      </c>
      <c r="Y209" s="77" t="s">
        <v>110</v>
      </c>
      <c r="Z209" s="77" t="s">
        <v>110</v>
      </c>
      <c r="AA209" s="77" t="s">
        <v>110</v>
      </c>
      <c r="AB209" s="77" t="s">
        <v>110</v>
      </c>
      <c r="AC209" s="77" t="s">
        <v>110</v>
      </c>
      <c r="AD209" s="77" t="s">
        <v>110</v>
      </c>
      <c r="AE209" s="77" t="s">
        <v>110</v>
      </c>
      <c r="AF209" s="77" t="s">
        <v>110</v>
      </c>
      <c r="AG209" s="86" t="s">
        <v>101</v>
      </c>
      <c r="AH209" s="87" t="str">
        <f t="shared" si="30"/>
        <v>2155 b)</v>
      </c>
      <c r="AI209" s="88" t="s">
        <v>451</v>
      </c>
      <c r="AJ209" s="86">
        <v>2100.0</v>
      </c>
      <c r="AK209" s="86" t="s">
        <v>112</v>
      </c>
      <c r="AL209" s="86">
        <v>2150.0</v>
      </c>
      <c r="AM209" s="86" t="s">
        <v>446</v>
      </c>
      <c r="AN209" s="86">
        <v>2155.0</v>
      </c>
      <c r="AO209" s="86" t="s">
        <v>447</v>
      </c>
      <c r="AP209" s="86" t="s">
        <v>451</v>
      </c>
      <c r="AQ209" s="86" t="s">
        <v>121</v>
      </c>
      <c r="AR209" s="86" t="s">
        <v>452</v>
      </c>
      <c r="AS209" s="86" t="s">
        <v>117</v>
      </c>
      <c r="AT209" s="86" t="s">
        <v>118</v>
      </c>
      <c r="AU209" s="77" t="str">
        <f t="shared" si="31"/>
        <v/>
      </c>
      <c r="AV209" s="86" t="str">
        <f t="shared" si="32"/>
        <v>#REF!</v>
      </c>
      <c r="AW209" s="86" t="str">
        <f t="shared" si="42"/>
        <v>#REF!</v>
      </c>
    </row>
    <row r="210" ht="15.0" customHeight="1">
      <c r="A210" s="181" t="s">
        <v>48</v>
      </c>
      <c r="B210" s="181" t="s">
        <v>678</v>
      </c>
      <c r="C210" s="212" t="s">
        <v>453</v>
      </c>
      <c r="D210" s="215" t="s">
        <v>1298</v>
      </c>
      <c r="E210" s="219"/>
      <c r="F210" s="219"/>
      <c r="G210" s="219"/>
      <c r="H210" s="197" t="s">
        <v>99</v>
      </c>
      <c r="I210" s="217"/>
      <c r="J210" s="217"/>
      <c r="K210" s="218"/>
      <c r="L210" s="187" t="s">
        <v>2835</v>
      </c>
      <c r="M210" s="86" t="str">
        <f t="shared" si="27"/>
        <v/>
      </c>
      <c r="N210" s="77"/>
      <c r="O210" s="77"/>
      <c r="P210" s="77"/>
      <c r="Q210" s="86" t="str">
        <f t="shared" si="28"/>
        <v>#REF!</v>
      </c>
      <c r="R210" s="77"/>
      <c r="S210" s="86" t="str">
        <f t="shared" si="29"/>
        <v>#REF!</v>
      </c>
      <c r="T210" s="86">
        <v>736.0</v>
      </c>
      <c r="U210" s="86">
        <v>9999.0</v>
      </c>
      <c r="V210" s="86" t="s">
        <v>48</v>
      </c>
      <c r="W210" s="77" t="s">
        <v>110</v>
      </c>
      <c r="X210" s="77" t="s">
        <v>110</v>
      </c>
      <c r="Y210" s="77" t="s">
        <v>110</v>
      </c>
      <c r="Z210" s="77" t="s">
        <v>110</v>
      </c>
      <c r="AA210" s="77" t="s">
        <v>110</v>
      </c>
      <c r="AB210" s="77" t="s">
        <v>110</v>
      </c>
      <c r="AC210" s="77" t="s">
        <v>110</v>
      </c>
      <c r="AD210" s="77" t="s">
        <v>110</v>
      </c>
      <c r="AE210" s="77" t="s">
        <v>110</v>
      </c>
      <c r="AF210" s="77" t="s">
        <v>110</v>
      </c>
      <c r="AG210" s="86" t="s">
        <v>101</v>
      </c>
      <c r="AH210" s="87" t="str">
        <f t="shared" si="30"/>
        <v>2155 c)</v>
      </c>
      <c r="AI210" s="88" t="s">
        <v>455</v>
      </c>
      <c r="AJ210" s="86">
        <v>2100.0</v>
      </c>
      <c r="AK210" s="86" t="s">
        <v>112</v>
      </c>
      <c r="AL210" s="86">
        <v>2150.0</v>
      </c>
      <c r="AM210" s="86" t="s">
        <v>446</v>
      </c>
      <c r="AN210" s="86">
        <v>2155.0</v>
      </c>
      <c r="AO210" s="86" t="s">
        <v>447</v>
      </c>
      <c r="AP210" s="86" t="s">
        <v>455</v>
      </c>
      <c r="AQ210" s="86" t="s">
        <v>104</v>
      </c>
      <c r="AR210" s="86" t="s">
        <v>456</v>
      </c>
      <c r="AS210" s="86" t="s">
        <v>117</v>
      </c>
      <c r="AT210" s="86" t="s">
        <v>118</v>
      </c>
      <c r="AU210" s="77" t="str">
        <f t="shared" si="31"/>
        <v/>
      </c>
      <c r="AV210" s="86" t="str">
        <f t="shared" si="32"/>
        <v>#REF!</v>
      </c>
      <c r="AW210" s="86" t="str">
        <f t="shared" si="42"/>
        <v>#REF!</v>
      </c>
    </row>
    <row r="211" ht="15.0" customHeight="1">
      <c r="A211" s="181" t="s">
        <v>47</v>
      </c>
      <c r="B211" s="181" t="s">
        <v>678</v>
      </c>
      <c r="C211" s="211" t="s">
        <v>442</v>
      </c>
      <c r="D211" s="220" t="s">
        <v>14</v>
      </c>
      <c r="E211" s="183">
        <f>COUNTIF(H212:H214,"SIM")</f>
        <v>0</v>
      </c>
      <c r="F211" s="183">
        <f>COUNTA(H212:H214)</f>
        <v>3</v>
      </c>
      <c r="G211" s="184">
        <f>E211/F211</f>
        <v>0</v>
      </c>
      <c r="H211" s="201" t="s">
        <v>1448</v>
      </c>
      <c r="I211" s="34"/>
      <c r="J211" s="34"/>
      <c r="K211" s="35"/>
      <c r="L211" s="194"/>
      <c r="M211" s="86" t="str">
        <f t="shared" si="27"/>
        <v/>
      </c>
      <c r="N211" s="77"/>
      <c r="O211" s="77"/>
      <c r="P211" s="77"/>
      <c r="Q211" s="86" t="str">
        <f t="shared" si="28"/>
        <v>#REF!</v>
      </c>
      <c r="R211" s="77"/>
      <c r="S211" s="86" t="str">
        <f t="shared" si="29"/>
        <v>#REF!</v>
      </c>
      <c r="T211" s="86">
        <v>770.0</v>
      </c>
      <c r="U211" s="86">
        <v>8888.0</v>
      </c>
      <c r="V211" s="86" t="s">
        <v>47</v>
      </c>
      <c r="W211" s="77" t="s">
        <v>110</v>
      </c>
      <c r="X211" s="77" t="s">
        <v>110</v>
      </c>
      <c r="Y211" s="77" t="s">
        <v>110</v>
      </c>
      <c r="Z211" s="77" t="s">
        <v>110</v>
      </c>
      <c r="AA211" s="77" t="s">
        <v>110</v>
      </c>
      <c r="AB211" s="77" t="s">
        <v>110</v>
      </c>
      <c r="AC211" s="77" t="s">
        <v>110</v>
      </c>
      <c r="AD211" s="77" t="s">
        <v>110</v>
      </c>
      <c r="AE211" s="77" t="s">
        <v>110</v>
      </c>
      <c r="AF211" s="77" t="s">
        <v>110</v>
      </c>
      <c r="AG211" s="86" t="s">
        <v>101</v>
      </c>
      <c r="AH211" s="87" t="str">
        <f t="shared" si="30"/>
        <v>2155</v>
      </c>
      <c r="AI211" s="88">
        <v>2155.0</v>
      </c>
      <c r="AJ211" s="86">
        <v>2100.0</v>
      </c>
      <c r="AK211" s="86" t="s">
        <v>112</v>
      </c>
      <c r="AL211" s="86">
        <v>2150.0</v>
      </c>
      <c r="AM211" s="86" t="s">
        <v>446</v>
      </c>
      <c r="AN211" s="86">
        <v>2155.0</v>
      </c>
      <c r="AO211" s="86" t="s">
        <v>447</v>
      </c>
      <c r="AP211" s="86">
        <v>2155.0</v>
      </c>
      <c r="AQ211" s="77" t="s">
        <v>110</v>
      </c>
      <c r="AR211" s="77"/>
      <c r="AS211" s="86" t="s">
        <v>117</v>
      </c>
      <c r="AT211" s="77" t="s">
        <v>110</v>
      </c>
      <c r="AU211" s="77" t="str">
        <f t="shared" si="31"/>
        <v/>
      </c>
      <c r="AV211" s="86" t="str">
        <f t="shared" si="32"/>
        <v>#REF!</v>
      </c>
      <c r="AW211" s="86" t="str">
        <f t="shared" si="42"/>
        <v>#REF!</v>
      </c>
    </row>
    <row r="212" ht="15.0" customHeight="1">
      <c r="A212" s="181" t="s">
        <v>48</v>
      </c>
      <c r="B212" s="181" t="s">
        <v>678</v>
      </c>
      <c r="C212" s="212" t="s">
        <v>443</v>
      </c>
      <c r="D212" s="220" t="s">
        <v>14</v>
      </c>
      <c r="E212" s="219"/>
      <c r="F212" s="219"/>
      <c r="G212" s="219"/>
      <c r="H212" s="197" t="s">
        <v>92</v>
      </c>
      <c r="I212" s="217"/>
      <c r="J212" s="217"/>
      <c r="K212" s="218"/>
      <c r="L212" s="200" t="s">
        <v>1345</v>
      </c>
      <c r="M212" s="86" t="str">
        <f t="shared" si="27"/>
        <v/>
      </c>
      <c r="N212" s="77"/>
      <c r="O212" s="77"/>
      <c r="P212" s="77"/>
      <c r="Q212" s="86" t="str">
        <f t="shared" si="28"/>
        <v>#REF!</v>
      </c>
      <c r="R212" s="77"/>
      <c r="S212" s="86" t="str">
        <f t="shared" si="29"/>
        <v>#REF!</v>
      </c>
      <c r="T212" s="86">
        <v>738.0</v>
      </c>
      <c r="U212" s="86">
        <v>9999.0</v>
      </c>
      <c r="V212" s="86" t="s">
        <v>48</v>
      </c>
      <c r="W212" s="77" t="s">
        <v>110</v>
      </c>
      <c r="X212" s="77" t="s">
        <v>110</v>
      </c>
      <c r="Y212" s="77" t="s">
        <v>110</v>
      </c>
      <c r="Z212" s="77" t="s">
        <v>110</v>
      </c>
      <c r="AA212" s="77" t="s">
        <v>110</v>
      </c>
      <c r="AB212" s="77" t="s">
        <v>110</v>
      </c>
      <c r="AC212" s="77" t="s">
        <v>110</v>
      </c>
      <c r="AD212" s="77" t="s">
        <v>110</v>
      </c>
      <c r="AE212" s="77" t="s">
        <v>110</v>
      </c>
      <c r="AF212" s="77" t="s">
        <v>110</v>
      </c>
      <c r="AG212" s="86" t="s">
        <v>101</v>
      </c>
      <c r="AH212" s="87" t="str">
        <f t="shared" si="30"/>
        <v>2155 a)</v>
      </c>
      <c r="AI212" s="88" t="s">
        <v>445</v>
      </c>
      <c r="AJ212" s="86">
        <v>2100.0</v>
      </c>
      <c r="AK212" s="86" t="s">
        <v>112</v>
      </c>
      <c r="AL212" s="86">
        <v>2150.0</v>
      </c>
      <c r="AM212" s="86" t="s">
        <v>446</v>
      </c>
      <c r="AN212" s="86">
        <v>2155.0</v>
      </c>
      <c r="AO212" s="86" t="s">
        <v>447</v>
      </c>
      <c r="AP212" s="86" t="s">
        <v>445</v>
      </c>
      <c r="AQ212" s="86" t="s">
        <v>115</v>
      </c>
      <c r="AR212" s="86" t="s">
        <v>448</v>
      </c>
      <c r="AS212" s="86" t="s">
        <v>117</v>
      </c>
      <c r="AT212" s="86" t="s">
        <v>118</v>
      </c>
      <c r="AU212" s="77" t="str">
        <f t="shared" si="31"/>
        <v/>
      </c>
      <c r="AV212" s="86" t="str">
        <f t="shared" si="32"/>
        <v>#REF!</v>
      </c>
      <c r="AW212" s="86" t="str">
        <f t="shared" si="42"/>
        <v>#REF!</v>
      </c>
    </row>
    <row r="213" ht="15.0" customHeight="1">
      <c r="A213" s="181" t="s">
        <v>48</v>
      </c>
      <c r="B213" s="181" t="s">
        <v>678</v>
      </c>
      <c r="C213" s="212" t="s">
        <v>449</v>
      </c>
      <c r="D213" s="220" t="s">
        <v>14</v>
      </c>
      <c r="E213" s="219"/>
      <c r="F213" s="219"/>
      <c r="G213" s="219"/>
      <c r="H213" s="197" t="s">
        <v>92</v>
      </c>
      <c r="I213" s="217"/>
      <c r="J213" s="217"/>
      <c r="K213" s="218"/>
      <c r="L213" s="200" t="s">
        <v>1345</v>
      </c>
      <c r="M213" s="86" t="str">
        <f t="shared" si="27"/>
        <v/>
      </c>
      <c r="N213" s="77"/>
      <c r="O213" s="77"/>
      <c r="P213" s="77"/>
      <c r="Q213" s="86" t="str">
        <f t="shared" si="28"/>
        <v>#REF!</v>
      </c>
      <c r="R213" s="77"/>
      <c r="S213" s="86" t="str">
        <f t="shared" si="29"/>
        <v>#REF!</v>
      </c>
      <c r="T213" s="86">
        <v>735.0</v>
      </c>
      <c r="U213" s="86">
        <v>9999.0</v>
      </c>
      <c r="V213" s="86" t="s">
        <v>48</v>
      </c>
      <c r="W213" s="77" t="s">
        <v>110</v>
      </c>
      <c r="X213" s="77" t="s">
        <v>110</v>
      </c>
      <c r="Y213" s="77" t="s">
        <v>110</v>
      </c>
      <c r="Z213" s="77" t="s">
        <v>110</v>
      </c>
      <c r="AA213" s="77" t="s">
        <v>110</v>
      </c>
      <c r="AB213" s="77" t="s">
        <v>110</v>
      </c>
      <c r="AC213" s="77" t="s">
        <v>110</v>
      </c>
      <c r="AD213" s="77" t="s">
        <v>110</v>
      </c>
      <c r="AE213" s="77" t="s">
        <v>110</v>
      </c>
      <c r="AF213" s="77" t="s">
        <v>110</v>
      </c>
      <c r="AG213" s="86" t="s">
        <v>101</v>
      </c>
      <c r="AH213" s="87" t="str">
        <f t="shared" si="30"/>
        <v>2155 b)</v>
      </c>
      <c r="AI213" s="88" t="s">
        <v>451</v>
      </c>
      <c r="AJ213" s="86">
        <v>2100.0</v>
      </c>
      <c r="AK213" s="86" t="s">
        <v>112</v>
      </c>
      <c r="AL213" s="86">
        <v>2150.0</v>
      </c>
      <c r="AM213" s="86" t="s">
        <v>446</v>
      </c>
      <c r="AN213" s="86">
        <v>2155.0</v>
      </c>
      <c r="AO213" s="86" t="s">
        <v>447</v>
      </c>
      <c r="AP213" s="86" t="s">
        <v>451</v>
      </c>
      <c r="AQ213" s="86" t="s">
        <v>121</v>
      </c>
      <c r="AR213" s="86" t="s">
        <v>452</v>
      </c>
      <c r="AS213" s="86" t="s">
        <v>117</v>
      </c>
      <c r="AT213" s="86" t="s">
        <v>118</v>
      </c>
      <c r="AU213" s="77" t="str">
        <f t="shared" si="31"/>
        <v/>
      </c>
      <c r="AV213" s="86" t="str">
        <f t="shared" si="32"/>
        <v>#REF!</v>
      </c>
      <c r="AW213" s="86" t="str">
        <f t="shared" si="42"/>
        <v>#REF!</v>
      </c>
    </row>
    <row r="214" ht="15.0" customHeight="1">
      <c r="A214" s="181" t="s">
        <v>48</v>
      </c>
      <c r="B214" s="181" t="s">
        <v>678</v>
      </c>
      <c r="C214" s="212" t="s">
        <v>453</v>
      </c>
      <c r="D214" s="220" t="s">
        <v>14</v>
      </c>
      <c r="E214" s="219"/>
      <c r="F214" s="219"/>
      <c r="G214" s="219"/>
      <c r="H214" s="197" t="s">
        <v>92</v>
      </c>
      <c r="I214" s="217"/>
      <c r="J214" s="217"/>
      <c r="K214" s="218"/>
      <c r="L214" s="200" t="s">
        <v>1345</v>
      </c>
      <c r="M214" s="86" t="str">
        <f t="shared" si="27"/>
        <v/>
      </c>
      <c r="N214" s="77"/>
      <c r="O214" s="77"/>
      <c r="P214" s="77"/>
      <c r="Q214" s="86" t="str">
        <f t="shared" si="28"/>
        <v>#REF!</v>
      </c>
      <c r="R214" s="77"/>
      <c r="S214" s="86" t="str">
        <f t="shared" si="29"/>
        <v>#REF!</v>
      </c>
      <c r="T214" s="86">
        <v>736.0</v>
      </c>
      <c r="U214" s="86">
        <v>9999.0</v>
      </c>
      <c r="V214" s="86" t="s">
        <v>48</v>
      </c>
      <c r="W214" s="77" t="s">
        <v>110</v>
      </c>
      <c r="X214" s="77" t="s">
        <v>110</v>
      </c>
      <c r="Y214" s="77" t="s">
        <v>110</v>
      </c>
      <c r="Z214" s="77" t="s">
        <v>110</v>
      </c>
      <c r="AA214" s="77" t="s">
        <v>110</v>
      </c>
      <c r="AB214" s="77" t="s">
        <v>110</v>
      </c>
      <c r="AC214" s="77" t="s">
        <v>110</v>
      </c>
      <c r="AD214" s="77" t="s">
        <v>110</v>
      </c>
      <c r="AE214" s="77" t="s">
        <v>110</v>
      </c>
      <c r="AF214" s="77" t="s">
        <v>110</v>
      </c>
      <c r="AG214" s="86" t="s">
        <v>101</v>
      </c>
      <c r="AH214" s="87" t="str">
        <f t="shared" si="30"/>
        <v>2155 c)</v>
      </c>
      <c r="AI214" s="88" t="s">
        <v>455</v>
      </c>
      <c r="AJ214" s="86">
        <v>2100.0</v>
      </c>
      <c r="AK214" s="86" t="s">
        <v>112</v>
      </c>
      <c r="AL214" s="86">
        <v>2150.0</v>
      </c>
      <c r="AM214" s="86" t="s">
        <v>446</v>
      </c>
      <c r="AN214" s="86">
        <v>2155.0</v>
      </c>
      <c r="AO214" s="86" t="s">
        <v>447</v>
      </c>
      <c r="AP214" s="86" t="s">
        <v>455</v>
      </c>
      <c r="AQ214" s="86" t="s">
        <v>104</v>
      </c>
      <c r="AR214" s="86" t="s">
        <v>456</v>
      </c>
      <c r="AS214" s="86" t="s">
        <v>117</v>
      </c>
      <c r="AT214" s="86" t="s">
        <v>118</v>
      </c>
      <c r="AU214" s="77" t="str">
        <f t="shared" si="31"/>
        <v/>
      </c>
      <c r="AV214" s="86" t="str">
        <f t="shared" si="32"/>
        <v>#REF!</v>
      </c>
      <c r="AW214" s="86" t="str">
        <f t="shared" si="42"/>
        <v>#REF!</v>
      </c>
    </row>
    <row r="215" ht="15.0" customHeight="1">
      <c r="A215" s="181" t="s">
        <v>675</v>
      </c>
      <c r="B215" s="181"/>
      <c r="C215" s="181" t="s">
        <v>1450</v>
      </c>
      <c r="D215" s="5"/>
      <c r="E215" s="1"/>
      <c r="F215" s="1"/>
      <c r="G215" s="1"/>
      <c r="H215" s="5"/>
      <c r="I215" s="2"/>
      <c r="J215" s="2"/>
      <c r="K215" s="3"/>
      <c r="L215" s="5"/>
      <c r="M215" s="1"/>
      <c r="N215" s="1"/>
      <c r="O215" s="1"/>
      <c r="P215" s="1"/>
      <c r="Q215" s="1"/>
      <c r="R215" s="1"/>
      <c r="S215" s="1"/>
      <c r="T215" s="1"/>
      <c r="U215" s="5"/>
      <c r="V215" s="5"/>
      <c r="W215" s="6"/>
      <c r="X215" s="6"/>
      <c r="Y215" s="6"/>
      <c r="Z215" s="5"/>
      <c r="AA215" s="5"/>
      <c r="AB215" s="5"/>
      <c r="AC215" s="5"/>
      <c r="AD215" s="5"/>
      <c r="AE215" s="6"/>
      <c r="AF215" s="5"/>
      <c r="AG215" s="7"/>
      <c r="AH215" s="6"/>
      <c r="AI215" s="8"/>
      <c r="AJ215" s="5"/>
      <c r="AK215" s="5"/>
      <c r="AL215" s="5"/>
      <c r="AM215" s="5"/>
      <c r="AN215" s="5"/>
      <c r="AO215" s="5"/>
      <c r="AP215" s="5"/>
      <c r="AQ215" s="5"/>
      <c r="AR215" s="5"/>
      <c r="AS215" s="5"/>
      <c r="AT215" s="5"/>
      <c r="AU215" s="9"/>
      <c r="AV215" s="1"/>
      <c r="AW215" s="1"/>
    </row>
    <row r="216" ht="15.0" customHeight="1">
      <c r="A216" s="181" t="s">
        <v>677</v>
      </c>
      <c r="B216" s="181" t="s">
        <v>678</v>
      </c>
      <c r="C216" s="181" t="s">
        <v>102</v>
      </c>
      <c r="D216" s="5"/>
      <c r="E216" s="1"/>
      <c r="F216" s="1"/>
      <c r="G216" s="1"/>
      <c r="H216" s="5"/>
      <c r="I216" s="2"/>
      <c r="J216" s="2"/>
      <c r="K216" s="3"/>
      <c r="L216" s="5"/>
      <c r="M216" s="1" t="str">
        <f t="shared" ref="M216:M281" si="43">IF(ISNUMBER(SEARCH("inclu",Q216,1)),"1-Incluído",IF(ISNUMBER(SEARCH("Mudaram texto",Q216,1)),"2-Texto alterado",IF(ISNUMBER(SEARCH("Mudou texto",Q216,1)),"2-Texto alterado",IF(ISNUMBER(SEARCH("texto alterado",Q216,1)),"2-Texto alterado",""))))</f>
        <v/>
      </c>
      <c r="N216" s="1"/>
      <c r="O216" s="1"/>
      <c r="P216" s="1"/>
      <c r="Q216" s="1" t="str">
        <f t="shared" ref="Q216:Q281" si="44">IF(#REF!="QUESTÃO",AS216,IF(#REF!="ITEM",AT216,""))</f>
        <v>#REF!</v>
      </c>
      <c r="R216" s="1"/>
      <c r="S216" s="1" t="str">
        <f t="shared" ref="S216:S281" si="45">IF(#REF!="QUESTÃO",IF(Z216+0=#REF!+0,"","x"),IF(#REF!="ITEM",IF(Z216=#REF!&amp;" "&amp;#REF!&amp;")","","x")))</f>
        <v>#REF!</v>
      </c>
      <c r="T216" s="1">
        <v>174.0</v>
      </c>
      <c r="U216" s="5">
        <v>176.0</v>
      </c>
      <c r="V216" s="5" t="s">
        <v>110</v>
      </c>
      <c r="W216" s="6"/>
      <c r="X216" s="6"/>
      <c r="Y216" s="6"/>
      <c r="Z216" s="5" t="s">
        <v>110</v>
      </c>
      <c r="AA216" s="5" t="s">
        <v>110</v>
      </c>
      <c r="AB216" s="5" t="s">
        <v>110</v>
      </c>
      <c r="AC216" s="5" t="s">
        <v>110</v>
      </c>
      <c r="AD216" s="5" t="s">
        <v>110</v>
      </c>
      <c r="AE216" s="6"/>
      <c r="AF216" s="5" t="s">
        <v>110</v>
      </c>
      <c r="AG216" s="7" t="s">
        <v>101</v>
      </c>
      <c r="AH216" s="6" t="str">
        <f t="shared" ref="AH216:AH281" si="46">""&amp;AI216</f>
        <v>3100</v>
      </c>
      <c r="AI216" s="8">
        <v>3100.0</v>
      </c>
      <c r="AJ216" s="5">
        <v>3100.0</v>
      </c>
      <c r="AK216" s="5" t="s">
        <v>102</v>
      </c>
      <c r="AL216" s="5"/>
      <c r="AM216" s="5" t="s">
        <v>110</v>
      </c>
      <c r="AN216" s="5"/>
      <c r="AO216" s="5" t="s">
        <v>110</v>
      </c>
      <c r="AP216" s="5" t="s">
        <v>110</v>
      </c>
      <c r="AQ216" s="5" t="s">
        <v>110</v>
      </c>
      <c r="AR216" s="5" t="s">
        <v>110</v>
      </c>
      <c r="AS216" s="5" t="s">
        <v>110</v>
      </c>
      <c r="AT216" s="5" t="s">
        <v>110</v>
      </c>
      <c r="AU216" s="9" t="str">
        <f t="shared" ref="AU216:AU281" si="47">IF(MID(AP216,1,4)&lt;&gt;Z216,Z216,"")</f>
        <v/>
      </c>
      <c r="AV216" s="1" t="str">
        <f t="shared" ref="AV216:AV281" si="48">IF(#REF!="ITEM",IF(MID(AP216,1,4)+0=AN216+0,"ok","x"),"OK não item")</f>
        <v>#REF!</v>
      </c>
      <c r="AW216" s="1" t="str">
        <f>IF(#REF!="ITEM",IF(AQ216="a","ok",
IF(AQ216="b",IF(#REF!="a","ok","x"),
IF(AQ216="c",IF(#REF!="b","ok","x"),
IF(AQ216="d",IF(#REF!="c","ok","x"),
IF(AQ216="e",IF(#REF!="d","ok","x"),
IF(AQ216="f",IF(#REF!="e","ok","x"),
IF(AQ216="g",IF(#REF!="f","ok","x"),
IF(AQ216="h",IF(#REF!="g","ok","x"),
IF(AQ216="i",IF(#REF!="h","ok","x"),
IF(AQ216="j",IF(#REF!="i","ok","x"),
IF(AQ216="K",IF(#REF!="J","ok","x"),
IF(AQ216="L",IF(#REF!="K","ok","x")
)))))))))))),"OK")</f>
        <v>#REF!</v>
      </c>
    </row>
    <row r="217" ht="15.0" customHeight="1">
      <c r="A217" s="181" t="s">
        <v>679</v>
      </c>
      <c r="B217" s="181" t="s">
        <v>678</v>
      </c>
      <c r="C217" s="181" t="s">
        <v>103</v>
      </c>
      <c r="D217" s="1"/>
      <c r="E217" s="1"/>
      <c r="F217" s="1"/>
      <c r="G217" s="1"/>
      <c r="H217" s="5"/>
      <c r="I217" s="2"/>
      <c r="J217" s="2"/>
      <c r="K217" s="3"/>
      <c r="L217" s="5"/>
      <c r="M217" s="1" t="str">
        <f t="shared" si="43"/>
        <v/>
      </c>
      <c r="N217" s="1"/>
      <c r="O217" s="1"/>
      <c r="P217" s="1"/>
      <c r="Q217" s="1" t="str">
        <f t="shared" si="44"/>
        <v>#REF!</v>
      </c>
      <c r="R217" s="1"/>
      <c r="S217" s="1" t="str">
        <f t="shared" si="45"/>
        <v>#REF!</v>
      </c>
      <c r="T217" s="1">
        <v>175.0</v>
      </c>
      <c r="U217" s="5">
        <v>177.0</v>
      </c>
      <c r="V217" s="5" t="s">
        <v>110</v>
      </c>
      <c r="W217" s="6"/>
      <c r="X217" s="6"/>
      <c r="Y217" s="6"/>
      <c r="Z217" s="5" t="s">
        <v>110</v>
      </c>
      <c r="AA217" s="5" t="s">
        <v>110</v>
      </c>
      <c r="AB217" s="5" t="s">
        <v>110</v>
      </c>
      <c r="AC217" s="5" t="s">
        <v>110</v>
      </c>
      <c r="AD217" s="5" t="s">
        <v>110</v>
      </c>
      <c r="AE217" s="6"/>
      <c r="AF217" s="5" t="s">
        <v>110</v>
      </c>
      <c r="AG217" s="7" t="s">
        <v>101</v>
      </c>
      <c r="AH217" s="6" t="str">
        <f t="shared" si="46"/>
        <v>3110</v>
      </c>
      <c r="AI217" s="8">
        <v>3110.0</v>
      </c>
      <c r="AJ217" s="5">
        <v>3100.0</v>
      </c>
      <c r="AK217" s="5" t="s">
        <v>102</v>
      </c>
      <c r="AL217" s="5">
        <v>3110.0</v>
      </c>
      <c r="AM217" s="5" t="s">
        <v>103</v>
      </c>
      <c r="AN217" s="5"/>
      <c r="AO217" s="5" t="s">
        <v>110</v>
      </c>
      <c r="AP217" s="5" t="s">
        <v>110</v>
      </c>
      <c r="AQ217" s="5" t="s">
        <v>110</v>
      </c>
      <c r="AR217" s="5" t="s">
        <v>110</v>
      </c>
      <c r="AS217" s="5" t="s">
        <v>110</v>
      </c>
      <c r="AT217" s="5" t="s">
        <v>110</v>
      </c>
      <c r="AU217" s="9" t="str">
        <f t="shared" si="47"/>
        <v/>
      </c>
      <c r="AV217" s="1" t="str">
        <f t="shared" si="48"/>
        <v>#REF!</v>
      </c>
      <c r="AW217" s="1" t="str">
        <f t="shared" ref="AW217:AW232" si="49">IF(#REF!="ITEM",IF(AQ217="a","ok",
IF(AQ217="b",IF(AQ216="a","ok","x"),
IF(AQ217="c",IF(AQ216="b","ok","x"),
IF(AQ217="d",IF(AQ216="c","ok","x"),
IF(AQ217="e",IF(AQ216="d","ok","x"),
IF(AQ217="f",IF(AQ216="e","ok","x"),
IF(AQ217="g",IF(AQ216="f","ok","x"),
IF(AQ217="h",IF(AQ216="g","ok","x"),
IF(AQ217="i",IF(AQ216="h","ok","x"),
IF(AQ217="j",IF(AQ216="i","ok","x"),
IF(AQ217="K",IF(AQ216="J","ok","x"),
IF(AQ217="L",IF(AQ216="K","ok","x")
)))))))))))),"OK")</f>
        <v>#REF!</v>
      </c>
    </row>
    <row r="218" ht="15.0" customHeight="1">
      <c r="A218" s="181" t="s">
        <v>47</v>
      </c>
      <c r="B218" s="181" t="s">
        <v>678</v>
      </c>
      <c r="C218" s="182" t="s">
        <v>90</v>
      </c>
      <c r="D218" s="193" t="s">
        <v>1451</v>
      </c>
      <c r="E218" s="183">
        <f>COUNTIF(H219:H224,"SIM")</f>
        <v>5</v>
      </c>
      <c r="F218" s="183">
        <f>COUNTA(H219:H224)</f>
        <v>6</v>
      </c>
      <c r="G218" s="184">
        <f>E218/F218</f>
        <v>0.8333333333</v>
      </c>
      <c r="H218" s="201" t="s">
        <v>684</v>
      </c>
      <c r="I218" s="34"/>
      <c r="J218" s="34"/>
      <c r="K218" s="35"/>
      <c r="L218" s="187" t="s">
        <v>2836</v>
      </c>
      <c r="M218" s="1" t="str">
        <f t="shared" si="43"/>
        <v/>
      </c>
      <c r="N218" s="1"/>
      <c r="O218" s="1"/>
      <c r="P218" s="1"/>
      <c r="Q218" s="1" t="str">
        <f t="shared" si="44"/>
        <v>#REF!</v>
      </c>
      <c r="R218" s="1"/>
      <c r="S218" s="1" t="str">
        <f t="shared" si="45"/>
        <v>#REF!</v>
      </c>
      <c r="T218" s="1">
        <v>176.0</v>
      </c>
      <c r="U218" s="5">
        <v>178.0</v>
      </c>
      <c r="V218" s="5" t="s">
        <v>47</v>
      </c>
      <c r="W218" s="5">
        <v>3100.0</v>
      </c>
      <c r="X218" s="5">
        <v>3110.0</v>
      </c>
      <c r="Y218" s="5">
        <v>3111.0</v>
      </c>
      <c r="Z218" s="5" t="s">
        <v>1453</v>
      </c>
      <c r="AA218" s="5" t="s">
        <v>110</v>
      </c>
      <c r="AB218" s="5" t="s">
        <v>90</v>
      </c>
      <c r="AC218" s="5" t="s">
        <v>1454</v>
      </c>
      <c r="AD218" s="5" t="s">
        <v>343</v>
      </c>
      <c r="AE218" s="188">
        <v>0.86</v>
      </c>
      <c r="AF218" s="5" t="s">
        <v>110</v>
      </c>
      <c r="AG218" s="7" t="s">
        <v>101</v>
      </c>
      <c r="AH218" s="6" t="str">
        <f t="shared" si="46"/>
        <v>3111</v>
      </c>
      <c r="AI218" s="8">
        <v>3111.0</v>
      </c>
      <c r="AJ218" s="5">
        <v>3100.0</v>
      </c>
      <c r="AK218" s="5" t="s">
        <v>102</v>
      </c>
      <c r="AL218" s="5">
        <v>3110.0</v>
      </c>
      <c r="AM218" s="5" t="s">
        <v>103</v>
      </c>
      <c r="AN218" s="5">
        <v>3111.0</v>
      </c>
      <c r="AO218" s="5" t="s">
        <v>90</v>
      </c>
      <c r="AP218" s="5" t="s">
        <v>1453</v>
      </c>
      <c r="AQ218" s="5" t="s">
        <v>110</v>
      </c>
      <c r="AR218" s="5" t="s">
        <v>110</v>
      </c>
      <c r="AS218" s="5" t="s">
        <v>105</v>
      </c>
      <c r="AT218" s="5" t="s">
        <v>110</v>
      </c>
      <c r="AU218" s="9" t="str">
        <f t="shared" si="47"/>
        <v/>
      </c>
      <c r="AV218" s="1" t="str">
        <f t="shared" si="48"/>
        <v>#REF!</v>
      </c>
      <c r="AW218" s="1" t="str">
        <f t="shared" si="49"/>
        <v>#REF!</v>
      </c>
    </row>
    <row r="219" ht="15.0" customHeight="1">
      <c r="A219" s="181" t="s">
        <v>48</v>
      </c>
      <c r="B219" s="181" t="s">
        <v>678</v>
      </c>
      <c r="C219" s="206" t="s">
        <v>1455</v>
      </c>
      <c r="D219" s="1" t="s">
        <v>28</v>
      </c>
      <c r="E219" s="194"/>
      <c r="F219" s="194"/>
      <c r="G219" s="194"/>
      <c r="H219" s="197" t="s">
        <v>99</v>
      </c>
      <c r="I219" s="195"/>
      <c r="J219" s="195"/>
      <c r="K219" s="196"/>
      <c r="L219" s="197" t="s">
        <v>1456</v>
      </c>
      <c r="M219" s="1" t="str">
        <f t="shared" si="43"/>
        <v/>
      </c>
      <c r="N219" s="1"/>
      <c r="O219" s="1"/>
      <c r="P219" s="1"/>
      <c r="Q219" s="1" t="str">
        <f t="shared" si="44"/>
        <v>#REF!</v>
      </c>
      <c r="R219" s="1"/>
      <c r="S219" s="1" t="str">
        <f t="shared" si="45"/>
        <v>#REF!</v>
      </c>
      <c r="T219" s="1">
        <v>177.0</v>
      </c>
      <c r="U219" s="5">
        <v>179.0</v>
      </c>
      <c r="V219" s="5" t="s">
        <v>48</v>
      </c>
      <c r="W219" s="5">
        <v>3100.0</v>
      </c>
      <c r="X219" s="5">
        <v>3110.0</v>
      </c>
      <c r="Y219" s="5">
        <v>3111.0</v>
      </c>
      <c r="Z219" s="5" t="s">
        <v>1457</v>
      </c>
      <c r="AA219" s="5" t="s">
        <v>243</v>
      </c>
      <c r="AB219" s="5" t="s">
        <v>1455</v>
      </c>
      <c r="AC219" s="5" t="s">
        <v>28</v>
      </c>
      <c r="AD219" s="5" t="s">
        <v>99</v>
      </c>
      <c r="AE219" s="6"/>
      <c r="AF219" s="5" t="s">
        <v>1458</v>
      </c>
      <c r="AG219" s="7" t="s">
        <v>101</v>
      </c>
      <c r="AH219" s="6" t="str">
        <f t="shared" si="46"/>
        <v>3111 a)</v>
      </c>
      <c r="AI219" s="8" t="s">
        <v>1457</v>
      </c>
      <c r="AJ219" s="5">
        <v>3100.0</v>
      </c>
      <c r="AK219" s="5" t="s">
        <v>102</v>
      </c>
      <c r="AL219" s="5">
        <v>3110.0</v>
      </c>
      <c r="AM219" s="5" t="s">
        <v>103</v>
      </c>
      <c r="AN219" s="5">
        <v>3111.0</v>
      </c>
      <c r="AO219" s="5" t="s">
        <v>90</v>
      </c>
      <c r="AP219" s="5" t="s">
        <v>1457</v>
      </c>
      <c r="AQ219" s="5" t="s">
        <v>115</v>
      </c>
      <c r="AR219" s="5" t="s">
        <v>1455</v>
      </c>
      <c r="AS219" s="5" t="s">
        <v>105</v>
      </c>
      <c r="AT219" s="5" t="s">
        <v>106</v>
      </c>
      <c r="AU219" s="9" t="str">
        <f t="shared" si="47"/>
        <v>3111 a)</v>
      </c>
      <c r="AV219" s="1" t="str">
        <f t="shared" si="48"/>
        <v>#REF!</v>
      </c>
      <c r="AW219" s="1" t="str">
        <f t="shared" si="49"/>
        <v>#REF!</v>
      </c>
    </row>
    <row r="220" ht="15.0" customHeight="1">
      <c r="A220" s="181" t="s">
        <v>48</v>
      </c>
      <c r="B220" s="181" t="s">
        <v>678</v>
      </c>
      <c r="C220" s="206" t="s">
        <v>1459</v>
      </c>
      <c r="D220" s="1" t="s">
        <v>28</v>
      </c>
      <c r="E220" s="194"/>
      <c r="F220" s="194"/>
      <c r="G220" s="194"/>
      <c r="H220" s="197" t="s">
        <v>99</v>
      </c>
      <c r="I220" s="195"/>
      <c r="J220" s="195"/>
      <c r="K220" s="196"/>
      <c r="L220" s="221" t="s">
        <v>2837</v>
      </c>
      <c r="M220" s="1" t="str">
        <f t="shared" si="43"/>
        <v/>
      </c>
      <c r="N220" s="1"/>
      <c r="O220" s="1"/>
      <c r="P220" s="1"/>
      <c r="Q220" s="1" t="str">
        <f t="shared" si="44"/>
        <v>#REF!</v>
      </c>
      <c r="R220" s="1"/>
      <c r="S220" s="1" t="str">
        <f t="shared" si="45"/>
        <v>#REF!</v>
      </c>
      <c r="T220" s="1">
        <v>178.0</v>
      </c>
      <c r="U220" s="5">
        <v>180.0</v>
      </c>
      <c r="V220" s="5" t="s">
        <v>48</v>
      </c>
      <c r="W220" s="5">
        <v>3100.0</v>
      </c>
      <c r="X220" s="5">
        <v>3110.0</v>
      </c>
      <c r="Y220" s="5">
        <v>3111.0</v>
      </c>
      <c r="Z220" s="5" t="s">
        <v>1461</v>
      </c>
      <c r="AA220" s="5" t="s">
        <v>201</v>
      </c>
      <c r="AB220" s="5" t="s">
        <v>1462</v>
      </c>
      <c r="AC220" s="5" t="s">
        <v>28</v>
      </c>
      <c r="AD220" s="5" t="s">
        <v>99</v>
      </c>
      <c r="AE220" s="6"/>
      <c r="AF220" s="5" t="s">
        <v>1463</v>
      </c>
      <c r="AG220" s="7" t="s">
        <v>101</v>
      </c>
      <c r="AH220" s="6" t="str">
        <f t="shared" si="46"/>
        <v>3111 b)</v>
      </c>
      <c r="AI220" s="8" t="s">
        <v>1461</v>
      </c>
      <c r="AJ220" s="5">
        <v>3100.0</v>
      </c>
      <c r="AK220" s="5" t="s">
        <v>102</v>
      </c>
      <c r="AL220" s="5">
        <v>3110.0</v>
      </c>
      <c r="AM220" s="5" t="s">
        <v>103</v>
      </c>
      <c r="AN220" s="5">
        <v>3111.0</v>
      </c>
      <c r="AO220" s="5" t="s">
        <v>90</v>
      </c>
      <c r="AP220" s="5" t="s">
        <v>1461</v>
      </c>
      <c r="AQ220" s="5" t="s">
        <v>121</v>
      </c>
      <c r="AR220" s="5" t="s">
        <v>1462</v>
      </c>
      <c r="AS220" s="5" t="s">
        <v>105</v>
      </c>
      <c r="AT220" s="5" t="s">
        <v>106</v>
      </c>
      <c r="AU220" s="9" t="str">
        <f t="shared" si="47"/>
        <v>3111 b)</v>
      </c>
      <c r="AV220" s="1" t="str">
        <f t="shared" si="48"/>
        <v>#REF!</v>
      </c>
      <c r="AW220" s="1" t="str">
        <f t="shared" si="49"/>
        <v>#REF!</v>
      </c>
    </row>
    <row r="221" ht="15.0" customHeight="1">
      <c r="A221" s="181" t="s">
        <v>48</v>
      </c>
      <c r="B221" s="181" t="s">
        <v>678</v>
      </c>
      <c r="C221" s="206" t="s">
        <v>91</v>
      </c>
      <c r="D221" s="193" t="s">
        <v>2838</v>
      </c>
      <c r="E221" s="194"/>
      <c r="F221" s="194"/>
      <c r="G221" s="194"/>
      <c r="H221" s="197" t="s">
        <v>92</v>
      </c>
      <c r="I221" s="195"/>
      <c r="J221" s="195"/>
      <c r="K221" s="196"/>
      <c r="L221" s="197" t="s">
        <v>2839</v>
      </c>
      <c r="M221" s="1" t="str">
        <f t="shared" si="43"/>
        <v/>
      </c>
      <c r="N221" s="1"/>
      <c r="O221" s="1"/>
      <c r="P221" s="1"/>
      <c r="Q221" s="1" t="str">
        <f t="shared" si="44"/>
        <v>#REF!</v>
      </c>
      <c r="R221" s="1"/>
      <c r="S221" s="1" t="str">
        <f t="shared" si="45"/>
        <v>#REF!</v>
      </c>
      <c r="T221" s="1">
        <v>179.0</v>
      </c>
      <c r="U221" s="5">
        <v>181.0</v>
      </c>
      <c r="V221" s="5" t="s">
        <v>48</v>
      </c>
      <c r="W221" s="5">
        <v>3100.0</v>
      </c>
      <c r="X221" s="5">
        <v>3110.0</v>
      </c>
      <c r="Y221" s="5">
        <v>3111.0</v>
      </c>
      <c r="Z221" s="5" t="s">
        <v>96</v>
      </c>
      <c r="AA221" s="5" t="s">
        <v>97</v>
      </c>
      <c r="AB221" s="5" t="s">
        <v>98</v>
      </c>
      <c r="AC221" s="5" t="s">
        <v>28</v>
      </c>
      <c r="AD221" s="5" t="s">
        <v>99</v>
      </c>
      <c r="AE221" s="6"/>
      <c r="AF221" s="5" t="s">
        <v>100</v>
      </c>
      <c r="AG221" s="7" t="s">
        <v>101</v>
      </c>
      <c r="AH221" s="6" t="str">
        <f t="shared" si="46"/>
        <v>3111 c)</v>
      </c>
      <c r="AI221" s="8" t="s">
        <v>96</v>
      </c>
      <c r="AJ221" s="5">
        <v>3100.0</v>
      </c>
      <c r="AK221" s="5" t="s">
        <v>102</v>
      </c>
      <c r="AL221" s="5">
        <v>3110.0</v>
      </c>
      <c r="AM221" s="5" t="s">
        <v>103</v>
      </c>
      <c r="AN221" s="5">
        <v>3111.0</v>
      </c>
      <c r="AO221" s="5" t="s">
        <v>90</v>
      </c>
      <c r="AP221" s="5" t="s">
        <v>96</v>
      </c>
      <c r="AQ221" s="5" t="s">
        <v>104</v>
      </c>
      <c r="AR221" s="5" t="s">
        <v>98</v>
      </c>
      <c r="AS221" s="5" t="s">
        <v>105</v>
      </c>
      <c r="AT221" s="5" t="s">
        <v>106</v>
      </c>
      <c r="AU221" s="9" t="str">
        <f t="shared" si="47"/>
        <v>3111 c)</v>
      </c>
      <c r="AV221" s="1" t="str">
        <f t="shared" si="48"/>
        <v>#REF!</v>
      </c>
      <c r="AW221" s="1" t="str">
        <f t="shared" si="49"/>
        <v>#REF!</v>
      </c>
    </row>
    <row r="222" ht="15.0" customHeight="1">
      <c r="A222" s="181" t="s">
        <v>48</v>
      </c>
      <c r="B222" s="181" t="s">
        <v>678</v>
      </c>
      <c r="C222" s="206" t="s">
        <v>1466</v>
      </c>
      <c r="D222" s="1" t="s">
        <v>1467</v>
      </c>
      <c r="E222" s="194"/>
      <c r="F222" s="194"/>
      <c r="G222" s="194"/>
      <c r="H222" s="197" t="s">
        <v>99</v>
      </c>
      <c r="I222" s="195"/>
      <c r="J222" s="195"/>
      <c r="K222" s="196"/>
      <c r="L222" s="187" t="s">
        <v>2840</v>
      </c>
      <c r="M222" s="1" t="str">
        <f t="shared" si="43"/>
        <v/>
      </c>
      <c r="N222" s="1"/>
      <c r="O222" s="1"/>
      <c r="P222" s="1"/>
      <c r="Q222" s="1" t="str">
        <f t="shared" si="44"/>
        <v>#REF!</v>
      </c>
      <c r="R222" s="1"/>
      <c r="S222" s="1" t="str">
        <f t="shared" si="45"/>
        <v>#REF!</v>
      </c>
      <c r="T222" s="1">
        <v>180.0</v>
      </c>
      <c r="U222" s="5">
        <v>182.0</v>
      </c>
      <c r="V222" s="5" t="s">
        <v>48</v>
      </c>
      <c r="W222" s="5">
        <v>3100.0</v>
      </c>
      <c r="X222" s="5">
        <v>3110.0</v>
      </c>
      <c r="Y222" s="5">
        <v>3111.0</v>
      </c>
      <c r="Z222" s="5" t="s">
        <v>1469</v>
      </c>
      <c r="AA222" s="5" t="s">
        <v>133</v>
      </c>
      <c r="AB222" s="5" t="s">
        <v>1470</v>
      </c>
      <c r="AC222" s="5" t="s">
        <v>28</v>
      </c>
      <c r="AD222" s="5" t="s">
        <v>99</v>
      </c>
      <c r="AE222" s="6"/>
      <c r="AF222" s="5" t="s">
        <v>1471</v>
      </c>
      <c r="AG222" s="7" t="s">
        <v>101</v>
      </c>
      <c r="AH222" s="6" t="str">
        <f t="shared" si="46"/>
        <v>3111 d)</v>
      </c>
      <c r="AI222" s="8" t="s">
        <v>1469</v>
      </c>
      <c r="AJ222" s="5">
        <v>3100.0</v>
      </c>
      <c r="AK222" s="5" t="s">
        <v>102</v>
      </c>
      <c r="AL222" s="5">
        <v>3110.0</v>
      </c>
      <c r="AM222" s="5" t="s">
        <v>103</v>
      </c>
      <c r="AN222" s="5">
        <v>3111.0</v>
      </c>
      <c r="AO222" s="5" t="s">
        <v>90</v>
      </c>
      <c r="AP222" s="5" t="s">
        <v>1469</v>
      </c>
      <c r="AQ222" s="5" t="s">
        <v>139</v>
      </c>
      <c r="AR222" s="5" t="s">
        <v>1470</v>
      </c>
      <c r="AS222" s="5" t="s">
        <v>105</v>
      </c>
      <c r="AT222" s="5" t="s">
        <v>106</v>
      </c>
      <c r="AU222" s="9" t="str">
        <f t="shared" si="47"/>
        <v>3111 d)</v>
      </c>
      <c r="AV222" s="1" t="str">
        <f t="shared" si="48"/>
        <v>#REF!</v>
      </c>
      <c r="AW222" s="1" t="str">
        <f t="shared" si="49"/>
        <v>#REF!</v>
      </c>
    </row>
    <row r="223" ht="15.0" customHeight="1">
      <c r="A223" s="181" t="s">
        <v>48</v>
      </c>
      <c r="B223" s="181" t="s">
        <v>678</v>
      </c>
      <c r="C223" s="206" t="s">
        <v>1472</v>
      </c>
      <c r="D223" s="1" t="s">
        <v>28</v>
      </c>
      <c r="E223" s="194"/>
      <c r="F223" s="194"/>
      <c r="G223" s="194"/>
      <c r="H223" s="197" t="s">
        <v>99</v>
      </c>
      <c r="I223" s="195"/>
      <c r="J223" s="195"/>
      <c r="K223" s="196"/>
      <c r="L223" s="221" t="s">
        <v>2841</v>
      </c>
      <c r="M223" s="1" t="str">
        <f t="shared" si="43"/>
        <v/>
      </c>
      <c r="N223" s="1"/>
      <c r="O223" s="1"/>
      <c r="P223" s="1"/>
      <c r="Q223" s="1" t="str">
        <f t="shared" si="44"/>
        <v>#REF!</v>
      </c>
      <c r="R223" s="1"/>
      <c r="S223" s="1" t="str">
        <f t="shared" si="45"/>
        <v>#REF!</v>
      </c>
      <c r="T223" s="1">
        <v>181.0</v>
      </c>
      <c r="U223" s="5">
        <v>183.0</v>
      </c>
      <c r="V223" s="5" t="s">
        <v>48</v>
      </c>
      <c r="W223" s="5">
        <v>3100.0</v>
      </c>
      <c r="X223" s="5">
        <v>3110.0</v>
      </c>
      <c r="Y223" s="5">
        <v>3111.0</v>
      </c>
      <c r="Z223" s="5" t="s">
        <v>1474</v>
      </c>
      <c r="AA223" s="5" t="s">
        <v>146</v>
      </c>
      <c r="AB223" s="5" t="s">
        <v>1475</v>
      </c>
      <c r="AC223" s="5" t="s">
        <v>28</v>
      </c>
      <c r="AD223" s="5" t="s">
        <v>99</v>
      </c>
      <c r="AE223" s="6"/>
      <c r="AF223" s="5" t="s">
        <v>1476</v>
      </c>
      <c r="AG223" s="7" t="s">
        <v>101</v>
      </c>
      <c r="AH223" s="6" t="str">
        <f t="shared" si="46"/>
        <v>3111 e)</v>
      </c>
      <c r="AI223" s="8" t="s">
        <v>1474</v>
      </c>
      <c r="AJ223" s="5">
        <v>3100.0</v>
      </c>
      <c r="AK223" s="5" t="s">
        <v>102</v>
      </c>
      <c r="AL223" s="5">
        <v>3110.0</v>
      </c>
      <c r="AM223" s="5" t="s">
        <v>103</v>
      </c>
      <c r="AN223" s="5">
        <v>3111.0</v>
      </c>
      <c r="AO223" s="5" t="s">
        <v>90</v>
      </c>
      <c r="AP223" s="5" t="s">
        <v>1474</v>
      </c>
      <c r="AQ223" s="5" t="s">
        <v>150</v>
      </c>
      <c r="AR223" s="5" t="s">
        <v>1475</v>
      </c>
      <c r="AS223" s="5" t="s">
        <v>105</v>
      </c>
      <c r="AT223" s="5" t="s">
        <v>106</v>
      </c>
      <c r="AU223" s="9" t="str">
        <f t="shared" si="47"/>
        <v>3111 e)</v>
      </c>
      <c r="AV223" s="1" t="str">
        <f t="shared" si="48"/>
        <v>#REF!</v>
      </c>
      <c r="AW223" s="1" t="str">
        <f t="shared" si="49"/>
        <v>#REF!</v>
      </c>
    </row>
    <row r="224" ht="15.0" customHeight="1">
      <c r="A224" s="181" t="s">
        <v>48</v>
      </c>
      <c r="B224" s="181" t="s">
        <v>678</v>
      </c>
      <c r="C224" s="206" t="s">
        <v>1477</v>
      </c>
      <c r="D224" s="1" t="s">
        <v>32</v>
      </c>
      <c r="E224" s="189"/>
      <c r="F224" s="189"/>
      <c r="G224" s="189"/>
      <c r="H224" s="197" t="s">
        <v>99</v>
      </c>
      <c r="I224" s="195"/>
      <c r="J224" s="195"/>
      <c r="K224" s="196"/>
      <c r="L224" s="197" t="s">
        <v>1478</v>
      </c>
      <c r="M224" s="1" t="str">
        <f t="shared" si="43"/>
        <v/>
      </c>
      <c r="N224" s="1"/>
      <c r="O224" s="1"/>
      <c r="P224" s="1"/>
      <c r="Q224" s="1" t="str">
        <f t="shared" si="44"/>
        <v>#REF!</v>
      </c>
      <c r="R224" s="1"/>
      <c r="S224" s="1" t="str">
        <f t="shared" si="45"/>
        <v>#REF!</v>
      </c>
      <c r="T224" s="1">
        <v>182.0</v>
      </c>
      <c r="U224" s="5">
        <v>184.0</v>
      </c>
      <c r="V224" s="5" t="s">
        <v>48</v>
      </c>
      <c r="W224" s="5">
        <v>3100.0</v>
      </c>
      <c r="X224" s="5">
        <v>3110.0</v>
      </c>
      <c r="Y224" s="5">
        <v>3111.0</v>
      </c>
      <c r="Z224" s="5" t="s">
        <v>1479</v>
      </c>
      <c r="AA224" s="5" t="s">
        <v>250</v>
      </c>
      <c r="AB224" s="5" t="s">
        <v>1480</v>
      </c>
      <c r="AC224" s="5" t="s">
        <v>28</v>
      </c>
      <c r="AD224" s="5" t="s">
        <v>92</v>
      </c>
      <c r="AE224" s="6"/>
      <c r="AF224" s="5" t="s">
        <v>1481</v>
      </c>
      <c r="AG224" s="7" t="s">
        <v>101</v>
      </c>
      <c r="AH224" s="6" t="str">
        <f t="shared" si="46"/>
        <v>3111 f)</v>
      </c>
      <c r="AI224" s="8" t="s">
        <v>1479</v>
      </c>
      <c r="AJ224" s="5">
        <v>3100.0</v>
      </c>
      <c r="AK224" s="5" t="s">
        <v>102</v>
      </c>
      <c r="AL224" s="5">
        <v>3110.0</v>
      </c>
      <c r="AM224" s="5" t="s">
        <v>103</v>
      </c>
      <c r="AN224" s="5">
        <v>3111.0</v>
      </c>
      <c r="AO224" s="5" t="s">
        <v>90</v>
      </c>
      <c r="AP224" s="5" t="s">
        <v>1479</v>
      </c>
      <c r="AQ224" s="5" t="s">
        <v>196</v>
      </c>
      <c r="AR224" s="5" t="s">
        <v>1480</v>
      </c>
      <c r="AS224" s="5" t="s">
        <v>105</v>
      </c>
      <c r="AT224" s="5" t="s">
        <v>106</v>
      </c>
      <c r="AU224" s="9" t="str">
        <f t="shared" si="47"/>
        <v>3111 f)</v>
      </c>
      <c r="AV224" s="1" t="str">
        <f t="shared" si="48"/>
        <v>#REF!</v>
      </c>
      <c r="AW224" s="1" t="str">
        <f t="shared" si="49"/>
        <v>#REF!</v>
      </c>
    </row>
    <row r="225" ht="15.0" customHeight="1">
      <c r="A225" s="181" t="s">
        <v>47</v>
      </c>
      <c r="B225" s="181" t="s">
        <v>678</v>
      </c>
      <c r="C225" s="182" t="s">
        <v>155</v>
      </c>
      <c r="D225" s="1" t="s">
        <v>135</v>
      </c>
      <c r="E225" s="183">
        <f>COUNTIF(H226:H232,"SIM")</f>
        <v>7</v>
      </c>
      <c r="F225" s="183">
        <f>COUNTA(H226:H232)</f>
        <v>7</v>
      </c>
      <c r="G225" s="184">
        <f>E225/F225</f>
        <v>1</v>
      </c>
      <c r="H225" s="201" t="s">
        <v>684</v>
      </c>
      <c r="I225" s="34"/>
      <c r="J225" s="34"/>
      <c r="K225" s="35"/>
      <c r="L225" s="221" t="s">
        <v>2842</v>
      </c>
      <c r="M225" s="1" t="str">
        <f t="shared" si="43"/>
        <v/>
      </c>
      <c r="N225" s="1"/>
      <c r="O225" s="1"/>
      <c r="P225" s="1"/>
      <c r="Q225" s="1" t="str">
        <f t="shared" si="44"/>
        <v>#REF!</v>
      </c>
      <c r="R225" s="1"/>
      <c r="S225" s="1" t="str">
        <f t="shared" si="45"/>
        <v>#REF!</v>
      </c>
      <c r="T225" s="1">
        <v>183.0</v>
      </c>
      <c r="U225" s="5">
        <v>185.0</v>
      </c>
      <c r="V225" s="5" t="s">
        <v>47</v>
      </c>
      <c r="W225" s="5">
        <v>3100.0</v>
      </c>
      <c r="X225" s="5">
        <v>3110.0</v>
      </c>
      <c r="Y225" s="5">
        <v>3112.0</v>
      </c>
      <c r="Z225" s="5" t="s">
        <v>1483</v>
      </c>
      <c r="AA225" s="5" t="s">
        <v>110</v>
      </c>
      <c r="AB225" s="5" t="s">
        <v>155</v>
      </c>
      <c r="AC225" s="5" t="s">
        <v>135</v>
      </c>
      <c r="AD225" s="5" t="s">
        <v>987</v>
      </c>
      <c r="AE225" s="188">
        <v>0.15</v>
      </c>
      <c r="AF225" s="5" t="s">
        <v>1484</v>
      </c>
      <c r="AG225" s="7" t="s">
        <v>101</v>
      </c>
      <c r="AH225" s="6" t="str">
        <f t="shared" si="46"/>
        <v>3112</v>
      </c>
      <c r="AI225" s="8">
        <v>3112.0</v>
      </c>
      <c r="AJ225" s="5">
        <v>3100.0</v>
      </c>
      <c r="AK225" s="5" t="s">
        <v>102</v>
      </c>
      <c r="AL225" s="5">
        <v>3110.0</v>
      </c>
      <c r="AM225" s="5" t="s">
        <v>103</v>
      </c>
      <c r="AN225" s="5">
        <v>3112.0</v>
      </c>
      <c r="AO225" s="5" t="s">
        <v>155</v>
      </c>
      <c r="AP225" s="5" t="s">
        <v>1483</v>
      </c>
      <c r="AQ225" s="5" t="s">
        <v>110</v>
      </c>
      <c r="AR225" s="5" t="s">
        <v>110</v>
      </c>
      <c r="AS225" s="5" t="s">
        <v>105</v>
      </c>
      <c r="AT225" s="5" t="s">
        <v>110</v>
      </c>
      <c r="AU225" s="9" t="str">
        <f t="shared" si="47"/>
        <v/>
      </c>
      <c r="AV225" s="1" t="str">
        <f t="shared" si="48"/>
        <v>#REF!</v>
      </c>
      <c r="AW225" s="1" t="str">
        <f t="shared" si="49"/>
        <v>#REF!</v>
      </c>
    </row>
    <row r="226" ht="15.0" customHeight="1">
      <c r="A226" s="181" t="s">
        <v>48</v>
      </c>
      <c r="B226" s="181" t="s">
        <v>678</v>
      </c>
      <c r="C226" s="206" t="s">
        <v>156</v>
      </c>
      <c r="D226" s="1" t="s">
        <v>135</v>
      </c>
      <c r="E226" s="189"/>
      <c r="F226" s="189"/>
      <c r="G226" s="189"/>
      <c r="H226" s="197" t="s">
        <v>99</v>
      </c>
      <c r="I226" s="195"/>
      <c r="J226" s="195"/>
      <c r="K226" s="196"/>
      <c r="L226" s="197" t="s">
        <v>2843</v>
      </c>
      <c r="M226" s="1" t="str">
        <f t="shared" si="43"/>
        <v/>
      </c>
      <c r="N226" s="1"/>
      <c r="O226" s="1"/>
      <c r="P226" s="1"/>
      <c r="Q226" s="1" t="str">
        <f t="shared" si="44"/>
        <v>#REF!</v>
      </c>
      <c r="R226" s="1"/>
      <c r="S226" s="1" t="str">
        <f t="shared" si="45"/>
        <v>#REF!</v>
      </c>
      <c r="T226" s="1">
        <v>184.0</v>
      </c>
      <c r="U226" s="5">
        <v>186.0</v>
      </c>
      <c r="V226" s="5" t="s">
        <v>48</v>
      </c>
      <c r="W226" s="5">
        <v>3100.0</v>
      </c>
      <c r="X226" s="5">
        <v>3110.0</v>
      </c>
      <c r="Y226" s="5">
        <v>3112.0</v>
      </c>
      <c r="Z226" s="5" t="s">
        <v>1486</v>
      </c>
      <c r="AA226" s="5" t="s">
        <v>243</v>
      </c>
      <c r="AB226" s="5" t="s">
        <v>156</v>
      </c>
      <c r="AC226" s="5" t="s">
        <v>135</v>
      </c>
      <c r="AD226" s="5" t="s">
        <v>92</v>
      </c>
      <c r="AE226" s="6"/>
      <c r="AF226" s="5" t="s">
        <v>1487</v>
      </c>
      <c r="AG226" s="7" t="s">
        <v>101</v>
      </c>
      <c r="AH226" s="6" t="str">
        <f t="shared" si="46"/>
        <v>3112 a)</v>
      </c>
      <c r="AI226" s="8" t="s">
        <v>1486</v>
      </c>
      <c r="AJ226" s="5">
        <v>3100.0</v>
      </c>
      <c r="AK226" s="5" t="s">
        <v>102</v>
      </c>
      <c r="AL226" s="5">
        <v>3110.0</v>
      </c>
      <c r="AM226" s="5" t="s">
        <v>103</v>
      </c>
      <c r="AN226" s="5">
        <v>3112.0</v>
      </c>
      <c r="AO226" s="5" t="s">
        <v>155</v>
      </c>
      <c r="AP226" s="5" t="s">
        <v>1486</v>
      </c>
      <c r="AQ226" s="5" t="s">
        <v>115</v>
      </c>
      <c r="AR226" s="5" t="s">
        <v>156</v>
      </c>
      <c r="AS226" s="5" t="s">
        <v>105</v>
      </c>
      <c r="AT226" s="5" t="s">
        <v>106</v>
      </c>
      <c r="AU226" s="9" t="str">
        <f t="shared" si="47"/>
        <v>3112 a)</v>
      </c>
      <c r="AV226" s="1" t="str">
        <f t="shared" si="48"/>
        <v>#REF!</v>
      </c>
      <c r="AW226" s="1" t="str">
        <f t="shared" si="49"/>
        <v>#REF!</v>
      </c>
    </row>
    <row r="227" ht="15.0" customHeight="1">
      <c r="A227" s="181" t="s">
        <v>48</v>
      </c>
      <c r="B227" s="181" t="s">
        <v>678</v>
      </c>
      <c r="C227" s="206" t="s">
        <v>1488</v>
      </c>
      <c r="D227" s="193" t="s">
        <v>1489</v>
      </c>
      <c r="E227" s="189"/>
      <c r="F227" s="189"/>
      <c r="G227" s="189"/>
      <c r="H227" s="197" t="s">
        <v>99</v>
      </c>
      <c r="I227" s="195"/>
      <c r="J227" s="195"/>
      <c r="K227" s="196"/>
      <c r="L227" s="197" t="s">
        <v>1490</v>
      </c>
      <c r="M227" s="1" t="str">
        <f t="shared" si="43"/>
        <v/>
      </c>
      <c r="N227" s="1"/>
      <c r="O227" s="1"/>
      <c r="P227" s="1"/>
      <c r="Q227" s="1" t="str">
        <f t="shared" si="44"/>
        <v>#REF!</v>
      </c>
      <c r="R227" s="1"/>
      <c r="S227" s="1" t="str">
        <f t="shared" si="45"/>
        <v>#REF!</v>
      </c>
      <c r="T227" s="1">
        <v>185.0</v>
      </c>
      <c r="U227" s="5">
        <v>187.0</v>
      </c>
      <c r="V227" s="5" t="s">
        <v>48</v>
      </c>
      <c r="W227" s="5">
        <v>3100.0</v>
      </c>
      <c r="X227" s="5">
        <v>3110.0</v>
      </c>
      <c r="Y227" s="5">
        <v>3112.0</v>
      </c>
      <c r="Z227" s="5" t="s">
        <v>1491</v>
      </c>
      <c r="AA227" s="5" t="s">
        <v>201</v>
      </c>
      <c r="AB227" s="5" t="s">
        <v>1488</v>
      </c>
      <c r="AC227" s="5" t="s">
        <v>135</v>
      </c>
      <c r="AD227" s="5" t="s">
        <v>99</v>
      </c>
      <c r="AE227" s="6"/>
      <c r="AF227" s="5" t="s">
        <v>1492</v>
      </c>
      <c r="AG227" s="7" t="s">
        <v>101</v>
      </c>
      <c r="AH227" s="6" t="str">
        <f t="shared" si="46"/>
        <v>3112 b)</v>
      </c>
      <c r="AI227" s="8" t="s">
        <v>1491</v>
      </c>
      <c r="AJ227" s="5">
        <v>3100.0</v>
      </c>
      <c r="AK227" s="5" t="s">
        <v>102</v>
      </c>
      <c r="AL227" s="5">
        <v>3110.0</v>
      </c>
      <c r="AM227" s="5" t="s">
        <v>103</v>
      </c>
      <c r="AN227" s="5">
        <v>3112.0</v>
      </c>
      <c r="AO227" s="5" t="s">
        <v>155</v>
      </c>
      <c r="AP227" s="5" t="s">
        <v>1491</v>
      </c>
      <c r="AQ227" s="5" t="s">
        <v>121</v>
      </c>
      <c r="AR227" s="5" t="s">
        <v>1488</v>
      </c>
      <c r="AS227" s="5" t="s">
        <v>105</v>
      </c>
      <c r="AT227" s="5" t="s">
        <v>106</v>
      </c>
      <c r="AU227" s="9" t="str">
        <f t="shared" si="47"/>
        <v>3112 b)</v>
      </c>
      <c r="AV227" s="1" t="str">
        <f t="shared" si="48"/>
        <v>#REF!</v>
      </c>
      <c r="AW227" s="1" t="str">
        <f t="shared" si="49"/>
        <v>#REF!</v>
      </c>
    </row>
    <row r="228" ht="15.0" customHeight="1">
      <c r="A228" s="181" t="s">
        <v>48</v>
      </c>
      <c r="B228" s="181" t="s">
        <v>678</v>
      </c>
      <c r="C228" s="206" t="s">
        <v>1493</v>
      </c>
      <c r="D228" s="193" t="s">
        <v>1489</v>
      </c>
      <c r="E228" s="189"/>
      <c r="F228" s="189"/>
      <c r="G228" s="189"/>
      <c r="H228" s="197" t="s">
        <v>99</v>
      </c>
      <c r="I228" s="195"/>
      <c r="J228" s="195"/>
      <c r="K228" s="196"/>
      <c r="L228" s="197" t="s">
        <v>1490</v>
      </c>
      <c r="M228" s="1" t="str">
        <f t="shared" si="43"/>
        <v/>
      </c>
      <c r="N228" s="1"/>
      <c r="O228" s="1"/>
      <c r="P228" s="1"/>
      <c r="Q228" s="1" t="str">
        <f t="shared" si="44"/>
        <v>#REF!</v>
      </c>
      <c r="R228" s="1"/>
      <c r="S228" s="1" t="str">
        <f t="shared" si="45"/>
        <v>#REF!</v>
      </c>
      <c r="T228" s="1">
        <v>186.0</v>
      </c>
      <c r="U228" s="5">
        <v>188.0</v>
      </c>
      <c r="V228" s="5" t="s">
        <v>48</v>
      </c>
      <c r="W228" s="5">
        <v>3100.0</v>
      </c>
      <c r="X228" s="5">
        <v>3110.0</v>
      </c>
      <c r="Y228" s="5">
        <v>3112.0</v>
      </c>
      <c r="Z228" s="5" t="s">
        <v>1494</v>
      </c>
      <c r="AA228" s="5" t="s">
        <v>97</v>
      </c>
      <c r="AB228" s="5" t="s">
        <v>1493</v>
      </c>
      <c r="AC228" s="5" t="s">
        <v>135</v>
      </c>
      <c r="AD228" s="5" t="s">
        <v>92</v>
      </c>
      <c r="AE228" s="6"/>
      <c r="AF228" s="5" t="s">
        <v>1495</v>
      </c>
      <c r="AG228" s="7" t="s">
        <v>101</v>
      </c>
      <c r="AH228" s="6" t="str">
        <f t="shared" si="46"/>
        <v>3112 c)</v>
      </c>
      <c r="AI228" s="8" t="s">
        <v>1494</v>
      </c>
      <c r="AJ228" s="5">
        <v>3100.0</v>
      </c>
      <c r="AK228" s="5" t="s">
        <v>102</v>
      </c>
      <c r="AL228" s="5">
        <v>3110.0</v>
      </c>
      <c r="AM228" s="5" t="s">
        <v>103</v>
      </c>
      <c r="AN228" s="5">
        <v>3112.0</v>
      </c>
      <c r="AO228" s="5" t="s">
        <v>155</v>
      </c>
      <c r="AP228" s="5" t="s">
        <v>1494</v>
      </c>
      <c r="AQ228" s="5" t="s">
        <v>104</v>
      </c>
      <c r="AR228" s="5" t="s">
        <v>1493</v>
      </c>
      <c r="AS228" s="5" t="s">
        <v>105</v>
      </c>
      <c r="AT228" s="5" t="s">
        <v>106</v>
      </c>
      <c r="AU228" s="9" t="str">
        <f t="shared" si="47"/>
        <v>3112 c)</v>
      </c>
      <c r="AV228" s="1" t="str">
        <f t="shared" si="48"/>
        <v>#REF!</v>
      </c>
      <c r="AW228" s="1" t="str">
        <f t="shared" si="49"/>
        <v>#REF!</v>
      </c>
    </row>
    <row r="229" ht="15.0" customHeight="1">
      <c r="A229" s="181" t="s">
        <v>48</v>
      </c>
      <c r="B229" s="181" t="s">
        <v>678</v>
      </c>
      <c r="C229" s="206" t="s">
        <v>1496</v>
      </c>
      <c r="D229" s="193" t="s">
        <v>1489</v>
      </c>
      <c r="E229" s="189"/>
      <c r="F229" s="189"/>
      <c r="G229" s="189"/>
      <c r="H229" s="197" t="s">
        <v>99</v>
      </c>
      <c r="I229" s="195"/>
      <c r="J229" s="195"/>
      <c r="K229" s="196"/>
      <c r="L229" s="197" t="s">
        <v>1497</v>
      </c>
      <c r="M229" s="1" t="str">
        <f t="shared" si="43"/>
        <v/>
      </c>
      <c r="N229" s="1"/>
      <c r="O229" s="1"/>
      <c r="P229" s="1"/>
      <c r="Q229" s="1" t="str">
        <f t="shared" si="44"/>
        <v>#REF!</v>
      </c>
      <c r="R229" s="1"/>
      <c r="S229" s="1" t="str">
        <f t="shared" si="45"/>
        <v>#REF!</v>
      </c>
      <c r="T229" s="1">
        <v>187.0</v>
      </c>
      <c r="U229" s="5">
        <v>189.0</v>
      </c>
      <c r="V229" s="5" t="s">
        <v>48</v>
      </c>
      <c r="W229" s="5">
        <v>3100.0</v>
      </c>
      <c r="X229" s="5">
        <v>3110.0</v>
      </c>
      <c r="Y229" s="5">
        <v>3112.0</v>
      </c>
      <c r="Z229" s="5" t="s">
        <v>1498</v>
      </c>
      <c r="AA229" s="5" t="s">
        <v>133</v>
      </c>
      <c r="AB229" s="5" t="s">
        <v>1496</v>
      </c>
      <c r="AC229" s="5" t="s">
        <v>135</v>
      </c>
      <c r="AD229" s="5" t="s">
        <v>92</v>
      </c>
      <c r="AE229" s="6"/>
      <c r="AF229" s="5" t="s">
        <v>1499</v>
      </c>
      <c r="AG229" s="7" t="s">
        <v>101</v>
      </c>
      <c r="AH229" s="6" t="str">
        <f t="shared" si="46"/>
        <v>3112 d)</v>
      </c>
      <c r="AI229" s="8" t="s">
        <v>1498</v>
      </c>
      <c r="AJ229" s="5">
        <v>3100.0</v>
      </c>
      <c r="AK229" s="5" t="s">
        <v>102</v>
      </c>
      <c r="AL229" s="5">
        <v>3110.0</v>
      </c>
      <c r="AM229" s="5" t="s">
        <v>103</v>
      </c>
      <c r="AN229" s="5">
        <v>3112.0</v>
      </c>
      <c r="AO229" s="5" t="s">
        <v>155</v>
      </c>
      <c r="AP229" s="5" t="s">
        <v>1498</v>
      </c>
      <c r="AQ229" s="5" t="s">
        <v>139</v>
      </c>
      <c r="AR229" s="5" t="s">
        <v>1496</v>
      </c>
      <c r="AS229" s="5" t="s">
        <v>105</v>
      </c>
      <c r="AT229" s="5" t="s">
        <v>106</v>
      </c>
      <c r="AU229" s="9" t="str">
        <f t="shared" si="47"/>
        <v>3112 d)</v>
      </c>
      <c r="AV229" s="1" t="str">
        <f t="shared" si="48"/>
        <v>#REF!</v>
      </c>
      <c r="AW229" s="1" t="str">
        <f t="shared" si="49"/>
        <v>#REF!</v>
      </c>
    </row>
    <row r="230" ht="15.0" customHeight="1">
      <c r="A230" s="181" t="s">
        <v>48</v>
      </c>
      <c r="B230" s="181" t="s">
        <v>678</v>
      </c>
      <c r="C230" s="206" t="s">
        <v>1500</v>
      </c>
      <c r="D230" s="193" t="s">
        <v>1489</v>
      </c>
      <c r="E230" s="189"/>
      <c r="F230" s="189"/>
      <c r="G230" s="189"/>
      <c r="H230" s="197" t="s">
        <v>99</v>
      </c>
      <c r="I230" s="195"/>
      <c r="J230" s="195"/>
      <c r="K230" s="196"/>
      <c r="L230" s="197" t="s">
        <v>1490</v>
      </c>
      <c r="M230" s="1" t="str">
        <f t="shared" si="43"/>
        <v/>
      </c>
      <c r="N230" s="1"/>
      <c r="O230" s="1"/>
      <c r="P230" s="1"/>
      <c r="Q230" s="1" t="str">
        <f t="shared" si="44"/>
        <v>#REF!</v>
      </c>
      <c r="R230" s="1"/>
      <c r="S230" s="1" t="str">
        <f t="shared" si="45"/>
        <v>#REF!</v>
      </c>
      <c r="T230" s="1">
        <v>188.0</v>
      </c>
      <c r="U230" s="5">
        <v>190.0</v>
      </c>
      <c r="V230" s="5" t="s">
        <v>48</v>
      </c>
      <c r="W230" s="5">
        <v>3100.0</v>
      </c>
      <c r="X230" s="5">
        <v>3110.0</v>
      </c>
      <c r="Y230" s="5">
        <v>3112.0</v>
      </c>
      <c r="Z230" s="5" t="s">
        <v>1501</v>
      </c>
      <c r="AA230" s="5" t="s">
        <v>146</v>
      </c>
      <c r="AB230" s="5" t="s">
        <v>1502</v>
      </c>
      <c r="AC230" s="5" t="s">
        <v>135</v>
      </c>
      <c r="AD230" s="5" t="s">
        <v>92</v>
      </c>
      <c r="AE230" s="6"/>
      <c r="AF230" s="5" t="s">
        <v>1503</v>
      </c>
      <c r="AG230" s="7" t="s">
        <v>101</v>
      </c>
      <c r="AH230" s="6" t="str">
        <f t="shared" si="46"/>
        <v>3112 e)</v>
      </c>
      <c r="AI230" s="8" t="s">
        <v>1501</v>
      </c>
      <c r="AJ230" s="5">
        <v>3100.0</v>
      </c>
      <c r="AK230" s="5" t="s">
        <v>102</v>
      </c>
      <c r="AL230" s="5">
        <v>3110.0</v>
      </c>
      <c r="AM230" s="5" t="s">
        <v>103</v>
      </c>
      <c r="AN230" s="5">
        <v>3112.0</v>
      </c>
      <c r="AO230" s="5" t="s">
        <v>155</v>
      </c>
      <c r="AP230" s="5" t="s">
        <v>1501</v>
      </c>
      <c r="AQ230" s="5" t="s">
        <v>150</v>
      </c>
      <c r="AR230" s="5" t="s">
        <v>1502</v>
      </c>
      <c r="AS230" s="5" t="s">
        <v>105</v>
      </c>
      <c r="AT230" s="5" t="s">
        <v>106</v>
      </c>
      <c r="AU230" s="9" t="str">
        <f t="shared" si="47"/>
        <v>3112 e)</v>
      </c>
      <c r="AV230" s="1" t="str">
        <f t="shared" si="48"/>
        <v>#REF!</v>
      </c>
      <c r="AW230" s="1" t="str">
        <f t="shared" si="49"/>
        <v>#REF!</v>
      </c>
    </row>
    <row r="231" ht="15.0" customHeight="1">
      <c r="A231" s="181" t="s">
        <v>48</v>
      </c>
      <c r="B231" s="181" t="s">
        <v>678</v>
      </c>
      <c r="C231" s="206" t="s">
        <v>1504</v>
      </c>
      <c r="D231" s="1" t="s">
        <v>135</v>
      </c>
      <c r="E231" s="189"/>
      <c r="F231" s="189"/>
      <c r="G231" s="189"/>
      <c r="H231" s="197" t="s">
        <v>99</v>
      </c>
      <c r="I231" s="195"/>
      <c r="J231" s="195"/>
      <c r="K231" s="196"/>
      <c r="L231" s="197" t="s">
        <v>1505</v>
      </c>
      <c r="M231" s="1" t="str">
        <f t="shared" si="43"/>
        <v/>
      </c>
      <c r="N231" s="1"/>
      <c r="O231" s="1"/>
      <c r="P231" s="1"/>
      <c r="Q231" s="1" t="str">
        <f t="shared" si="44"/>
        <v>#REF!</v>
      </c>
      <c r="R231" s="1"/>
      <c r="S231" s="1" t="str">
        <f t="shared" si="45"/>
        <v>#REF!</v>
      </c>
      <c r="T231" s="1">
        <v>189.0</v>
      </c>
      <c r="U231" s="5">
        <v>191.0</v>
      </c>
      <c r="V231" s="5" t="s">
        <v>48</v>
      </c>
      <c r="W231" s="5">
        <v>3100.0</v>
      </c>
      <c r="X231" s="5">
        <v>3110.0</v>
      </c>
      <c r="Y231" s="5">
        <v>3112.0</v>
      </c>
      <c r="Z231" s="5" t="s">
        <v>1506</v>
      </c>
      <c r="AA231" s="5" t="s">
        <v>250</v>
      </c>
      <c r="AB231" s="5" t="s">
        <v>1504</v>
      </c>
      <c r="AC231" s="5" t="s">
        <v>135</v>
      </c>
      <c r="AD231" s="5" t="s">
        <v>99</v>
      </c>
      <c r="AE231" s="6"/>
      <c r="AF231" s="5" t="s">
        <v>1507</v>
      </c>
      <c r="AG231" s="7" t="s">
        <v>101</v>
      </c>
      <c r="AH231" s="6" t="str">
        <f t="shared" si="46"/>
        <v>3112 f)</v>
      </c>
      <c r="AI231" s="8" t="s">
        <v>1506</v>
      </c>
      <c r="AJ231" s="5">
        <v>3100.0</v>
      </c>
      <c r="AK231" s="5" t="s">
        <v>102</v>
      </c>
      <c r="AL231" s="5">
        <v>3110.0</v>
      </c>
      <c r="AM231" s="5" t="s">
        <v>103</v>
      </c>
      <c r="AN231" s="5">
        <v>3112.0</v>
      </c>
      <c r="AO231" s="5" t="s">
        <v>155</v>
      </c>
      <c r="AP231" s="5" t="s">
        <v>1506</v>
      </c>
      <c r="AQ231" s="5" t="s">
        <v>196</v>
      </c>
      <c r="AR231" s="5" t="s">
        <v>1504</v>
      </c>
      <c r="AS231" s="5" t="s">
        <v>105</v>
      </c>
      <c r="AT231" s="5" t="s">
        <v>106</v>
      </c>
      <c r="AU231" s="9" t="str">
        <f t="shared" si="47"/>
        <v>3112 f)</v>
      </c>
      <c r="AV231" s="1" t="str">
        <f t="shared" si="48"/>
        <v>#REF!</v>
      </c>
      <c r="AW231" s="1" t="str">
        <f t="shared" si="49"/>
        <v>#REF!</v>
      </c>
    </row>
    <row r="232" ht="15.0" customHeight="1">
      <c r="A232" s="181" t="s">
        <v>48</v>
      </c>
      <c r="B232" s="181" t="s">
        <v>678</v>
      </c>
      <c r="C232" s="206" t="s">
        <v>1508</v>
      </c>
      <c r="D232" s="193" t="s">
        <v>1454</v>
      </c>
      <c r="E232" s="189"/>
      <c r="F232" s="189"/>
      <c r="G232" s="189"/>
      <c r="H232" s="197" t="s">
        <v>99</v>
      </c>
      <c r="I232" s="195"/>
      <c r="J232" s="195"/>
      <c r="K232" s="196"/>
      <c r="L232" s="187" t="s">
        <v>2844</v>
      </c>
      <c r="M232" s="1" t="str">
        <f t="shared" si="43"/>
        <v/>
      </c>
      <c r="N232" s="1"/>
      <c r="O232" s="1"/>
      <c r="P232" s="1"/>
      <c r="Q232" s="1" t="str">
        <f t="shared" si="44"/>
        <v>#REF!</v>
      </c>
      <c r="R232" s="1"/>
      <c r="S232" s="1" t="str">
        <f t="shared" si="45"/>
        <v>#REF!</v>
      </c>
      <c r="T232" s="1">
        <v>190.0</v>
      </c>
      <c r="U232" s="5">
        <v>192.0</v>
      </c>
      <c r="V232" s="5" t="s">
        <v>48</v>
      </c>
      <c r="W232" s="5">
        <v>3100.0</v>
      </c>
      <c r="X232" s="5">
        <v>3110.0</v>
      </c>
      <c r="Y232" s="5">
        <v>3112.0</v>
      </c>
      <c r="Z232" s="5" t="s">
        <v>1510</v>
      </c>
      <c r="AA232" s="5" t="s">
        <v>164</v>
      </c>
      <c r="AB232" s="5" t="s">
        <v>1508</v>
      </c>
      <c r="AC232" s="5" t="s">
        <v>1511</v>
      </c>
      <c r="AD232" s="5" t="s">
        <v>92</v>
      </c>
      <c r="AE232" s="6"/>
      <c r="AF232" s="5" t="s">
        <v>1499</v>
      </c>
      <c r="AG232" s="7" t="s">
        <v>101</v>
      </c>
      <c r="AH232" s="6" t="str">
        <f t="shared" si="46"/>
        <v>3112 g)</v>
      </c>
      <c r="AI232" s="8" t="s">
        <v>1510</v>
      </c>
      <c r="AJ232" s="5">
        <v>3100.0</v>
      </c>
      <c r="AK232" s="5" t="s">
        <v>102</v>
      </c>
      <c r="AL232" s="5">
        <v>3110.0</v>
      </c>
      <c r="AM232" s="5" t="s">
        <v>103</v>
      </c>
      <c r="AN232" s="5">
        <v>3112.0</v>
      </c>
      <c r="AO232" s="5" t="s">
        <v>155</v>
      </c>
      <c r="AP232" s="5" t="s">
        <v>1510</v>
      </c>
      <c r="AQ232" s="5" t="s">
        <v>169</v>
      </c>
      <c r="AR232" s="5" t="s">
        <v>1508</v>
      </c>
      <c r="AS232" s="5" t="s">
        <v>105</v>
      </c>
      <c r="AT232" s="5" t="s">
        <v>106</v>
      </c>
      <c r="AU232" s="9" t="str">
        <f t="shared" si="47"/>
        <v>3112 g)</v>
      </c>
      <c r="AV232" s="1" t="str">
        <f t="shared" si="48"/>
        <v>#REF!</v>
      </c>
      <c r="AW232" s="1" t="str">
        <f t="shared" si="49"/>
        <v>#REF!</v>
      </c>
    </row>
    <row r="233" ht="15.0" customHeight="1">
      <c r="A233" s="181" t="s">
        <v>679</v>
      </c>
      <c r="B233" s="181" t="s">
        <v>678</v>
      </c>
      <c r="C233" s="181" t="s">
        <v>168</v>
      </c>
      <c r="D233" s="1"/>
      <c r="E233" s="1"/>
      <c r="F233" s="1"/>
      <c r="G233" s="1"/>
      <c r="H233" s="5"/>
      <c r="I233" s="2"/>
      <c r="J233" s="2"/>
      <c r="K233" s="3"/>
      <c r="L233" s="5"/>
      <c r="M233" s="1" t="str">
        <f t="shared" si="43"/>
        <v/>
      </c>
      <c r="N233" s="1"/>
      <c r="O233" s="1"/>
      <c r="P233" s="1"/>
      <c r="Q233" s="1" t="str">
        <f t="shared" si="44"/>
        <v>#REF!</v>
      </c>
      <c r="R233" s="1"/>
      <c r="S233" s="1" t="str">
        <f t="shared" si="45"/>
        <v>#REF!</v>
      </c>
      <c r="T233" s="1">
        <v>211.0</v>
      </c>
      <c r="U233" s="5">
        <v>213.0</v>
      </c>
      <c r="V233" s="5" t="s">
        <v>110</v>
      </c>
      <c r="W233" s="6"/>
      <c r="X233" s="6"/>
      <c r="Y233" s="6"/>
      <c r="Z233" s="5" t="s">
        <v>110</v>
      </c>
      <c r="AA233" s="5" t="s">
        <v>110</v>
      </c>
      <c r="AB233" s="5" t="s">
        <v>110</v>
      </c>
      <c r="AC233" s="5" t="s">
        <v>110</v>
      </c>
      <c r="AD233" s="5" t="s">
        <v>110</v>
      </c>
      <c r="AE233" s="6"/>
      <c r="AF233" s="5" t="s">
        <v>110</v>
      </c>
      <c r="AG233" s="7" t="s">
        <v>101</v>
      </c>
      <c r="AH233" s="6" t="str">
        <f t="shared" si="46"/>
        <v>3120</v>
      </c>
      <c r="AI233" s="5">
        <v>3120.0</v>
      </c>
      <c r="AJ233" s="5">
        <v>3100.0</v>
      </c>
      <c r="AK233" s="5" t="s">
        <v>102</v>
      </c>
      <c r="AL233" s="5">
        <v>3120.0</v>
      </c>
      <c r="AM233" s="222" t="s">
        <v>1512</v>
      </c>
      <c r="AN233" s="5"/>
      <c r="AO233" s="5" t="s">
        <v>110</v>
      </c>
      <c r="AP233" s="5" t="s">
        <v>110</v>
      </c>
      <c r="AQ233" s="5" t="s">
        <v>110</v>
      </c>
      <c r="AR233" s="5" t="s">
        <v>110</v>
      </c>
      <c r="AS233" s="5" t="s">
        <v>110</v>
      </c>
      <c r="AT233" s="5" t="s">
        <v>110</v>
      </c>
      <c r="AU233" s="9" t="str">
        <f t="shared" si="47"/>
        <v/>
      </c>
      <c r="AV233" s="1" t="str">
        <f t="shared" si="48"/>
        <v>#REF!</v>
      </c>
      <c r="AW233" s="1" t="str">
        <f>IF(#REF!="ITEM",IF(AQ233="a","ok",
IF(AQ233="b",IF(#REF!="a","ok","x"),
IF(AQ233="c",IF(#REF!="b","ok","x"),
IF(AQ233="d",IF(#REF!="c","ok","x"),
IF(AQ233="e",IF(#REF!="d","ok","x"),
IF(AQ233="f",IF(#REF!="e","ok","x"),
IF(AQ233="g",IF(#REF!="f","ok","x"),
IF(AQ233="h",IF(#REF!="g","ok","x"),
IF(AQ233="i",IF(#REF!="h","ok","x"),
IF(AQ233="j",IF(#REF!="i","ok","x"),
IF(AQ233="K",IF(#REF!="J","ok","x"),
IF(AQ233="L",IF(#REF!="K","ok","x")
)))))))))))),"OK")</f>
        <v>#REF!</v>
      </c>
    </row>
    <row r="234" ht="15.0" customHeight="1">
      <c r="A234" s="181" t="s">
        <v>47</v>
      </c>
      <c r="B234" s="181" t="s">
        <v>678</v>
      </c>
      <c r="C234" s="182" t="s">
        <v>159</v>
      </c>
      <c r="D234" s="1" t="s">
        <v>1513</v>
      </c>
      <c r="E234" s="183">
        <f>COUNTIF(H235:H242,"SIM")</f>
        <v>7</v>
      </c>
      <c r="F234" s="183">
        <f>COUNTA(H235:H242)</f>
        <v>8</v>
      </c>
      <c r="G234" s="184">
        <f>E234/F234</f>
        <v>0.875</v>
      </c>
      <c r="H234" s="201" t="s">
        <v>684</v>
      </c>
      <c r="I234" s="34"/>
      <c r="J234" s="34"/>
      <c r="K234" s="35"/>
      <c r="L234" s="187" t="s">
        <v>2845</v>
      </c>
      <c r="M234" s="1" t="str">
        <f t="shared" si="43"/>
        <v/>
      </c>
      <c r="N234" s="1"/>
      <c r="O234" s="1"/>
      <c r="P234" s="1"/>
      <c r="Q234" s="1" t="str">
        <f t="shared" si="44"/>
        <v>#REF!</v>
      </c>
      <c r="R234" s="1"/>
      <c r="S234" s="1" t="str">
        <f t="shared" si="45"/>
        <v>#REF!</v>
      </c>
      <c r="T234" s="1">
        <v>203.0</v>
      </c>
      <c r="U234" s="5">
        <v>205.0</v>
      </c>
      <c r="V234" s="5" t="s">
        <v>47</v>
      </c>
      <c r="W234" s="5">
        <v>3100.0</v>
      </c>
      <c r="X234" s="5">
        <v>3110.0</v>
      </c>
      <c r="Y234" s="5">
        <v>3114.0</v>
      </c>
      <c r="Z234" s="5" t="s">
        <v>1515</v>
      </c>
      <c r="AA234" s="5" t="s">
        <v>110</v>
      </c>
      <c r="AB234" s="5" t="s">
        <v>1516</v>
      </c>
      <c r="AC234" s="5" t="s">
        <v>1517</v>
      </c>
      <c r="AD234" s="5" t="s">
        <v>343</v>
      </c>
      <c r="AE234" s="188">
        <v>1.0</v>
      </c>
      <c r="AF234" s="5" t="s">
        <v>1518</v>
      </c>
      <c r="AG234" s="7" t="s">
        <v>101</v>
      </c>
      <c r="AH234" s="6" t="str">
        <f t="shared" si="46"/>
        <v>3121</v>
      </c>
      <c r="AI234" s="8">
        <v>3121.0</v>
      </c>
      <c r="AJ234" s="5">
        <v>3100.0</v>
      </c>
      <c r="AK234" s="5" t="s">
        <v>102</v>
      </c>
      <c r="AL234" s="5">
        <v>3120.0</v>
      </c>
      <c r="AM234" s="5" t="s">
        <v>168</v>
      </c>
      <c r="AN234" s="5">
        <v>3121.0</v>
      </c>
      <c r="AO234" s="5" t="s">
        <v>159</v>
      </c>
      <c r="AP234" s="5" t="s">
        <v>1519</v>
      </c>
      <c r="AQ234" s="5" t="s">
        <v>110</v>
      </c>
      <c r="AR234" s="5" t="s">
        <v>110</v>
      </c>
      <c r="AS234" s="5" t="s">
        <v>105</v>
      </c>
      <c r="AT234" s="5" t="s">
        <v>110</v>
      </c>
      <c r="AU234" s="9" t="str">
        <f t="shared" si="47"/>
        <v>3114</v>
      </c>
      <c r="AV234" s="1" t="str">
        <f t="shared" si="48"/>
        <v>#REF!</v>
      </c>
      <c r="AW234" s="1" t="str">
        <f>IF(#REF!="ITEM",IF(AQ234="a","ok",
IF(AQ234="b",IF(AQ232="a","ok","x"),
IF(AQ234="c",IF(AQ232="b","ok","x"),
IF(AQ234="d",IF(AQ232="c","ok","x"),
IF(AQ234="e",IF(AQ232="d","ok","x"),
IF(AQ234="f",IF(AQ232="e","ok","x"),
IF(AQ234="g",IF(AQ232="f","ok","x"),
IF(AQ234="h",IF(AQ232="g","ok","x"),
IF(AQ234="i",IF(AQ232="h","ok","x"),
IF(AQ234="j",IF(AQ232="i","ok","x"),
IF(AQ234="K",IF(AQ232="J","ok","x"),
IF(AQ234="L",IF(AQ232="K","ok","x")
)))))))))))),"OK")</f>
        <v>#REF!</v>
      </c>
    </row>
    <row r="235" ht="15.0" customHeight="1">
      <c r="A235" s="181" t="s">
        <v>48</v>
      </c>
      <c r="B235" s="181" t="s">
        <v>678</v>
      </c>
      <c r="C235" s="206" t="s">
        <v>1520</v>
      </c>
      <c r="D235" s="1" t="s">
        <v>837</v>
      </c>
      <c r="E235" s="194"/>
      <c r="F235" s="194"/>
      <c r="G235" s="194"/>
      <c r="H235" s="194" t="s">
        <v>99</v>
      </c>
      <c r="I235" s="195"/>
      <c r="J235" s="195"/>
      <c r="K235" s="196"/>
      <c r="L235" s="187" t="s">
        <v>2846</v>
      </c>
      <c r="M235" s="1" t="str">
        <f t="shared" si="43"/>
        <v/>
      </c>
      <c r="N235" s="1"/>
      <c r="O235" s="1"/>
      <c r="P235" s="1"/>
      <c r="Q235" s="1" t="str">
        <f t="shared" si="44"/>
        <v>#REF!</v>
      </c>
      <c r="R235" s="1"/>
      <c r="S235" s="1" t="str">
        <f t="shared" si="45"/>
        <v>#REF!</v>
      </c>
      <c r="T235" s="1">
        <v>204.0</v>
      </c>
      <c r="U235" s="5">
        <v>206.0</v>
      </c>
      <c r="V235" s="5" t="s">
        <v>48</v>
      </c>
      <c r="W235" s="5">
        <v>3100.0</v>
      </c>
      <c r="X235" s="5">
        <v>3110.0</v>
      </c>
      <c r="Y235" s="5">
        <v>3114.0</v>
      </c>
      <c r="Z235" s="5" t="s">
        <v>1522</v>
      </c>
      <c r="AA235" s="5" t="s">
        <v>243</v>
      </c>
      <c r="AB235" s="5" t="s">
        <v>1523</v>
      </c>
      <c r="AC235" s="5" t="s">
        <v>837</v>
      </c>
      <c r="AD235" s="5" t="s">
        <v>99</v>
      </c>
      <c r="AE235" s="6"/>
      <c r="AF235" s="5" t="s">
        <v>1524</v>
      </c>
      <c r="AG235" s="7" t="s">
        <v>101</v>
      </c>
      <c r="AH235" s="6" t="str">
        <f t="shared" si="46"/>
        <v>3121 a)</v>
      </c>
      <c r="AI235" s="8" t="s">
        <v>1525</v>
      </c>
      <c r="AJ235" s="5">
        <v>3100.0</v>
      </c>
      <c r="AK235" s="5" t="s">
        <v>102</v>
      </c>
      <c r="AL235" s="5">
        <v>3120.0</v>
      </c>
      <c r="AM235" s="5" t="s">
        <v>168</v>
      </c>
      <c r="AN235" s="5">
        <v>3121.0</v>
      </c>
      <c r="AO235" s="5" t="s">
        <v>159</v>
      </c>
      <c r="AP235" s="5" t="s">
        <v>1525</v>
      </c>
      <c r="AQ235" s="5" t="s">
        <v>115</v>
      </c>
      <c r="AR235" s="5" t="s">
        <v>1523</v>
      </c>
      <c r="AS235" s="5" t="s">
        <v>105</v>
      </c>
      <c r="AT235" s="5" t="s">
        <v>141</v>
      </c>
      <c r="AU235" s="9" t="str">
        <f t="shared" si="47"/>
        <v>3114 a)</v>
      </c>
      <c r="AV235" s="1" t="str">
        <f t="shared" si="48"/>
        <v>#REF!</v>
      </c>
      <c r="AW235" s="1" t="str">
        <f t="shared" ref="AW235:AW242" si="50">IF(#REF!="ITEM",IF(AQ235="a","ok",
IF(AQ235="b",IF(AQ234="a","ok","x"),
IF(AQ235="c",IF(AQ234="b","ok","x"),
IF(AQ235="d",IF(AQ234="c","ok","x"),
IF(AQ235="e",IF(AQ234="d","ok","x"),
IF(AQ235="f",IF(AQ234="e","ok","x"),
IF(AQ235="g",IF(AQ234="f","ok","x"),
IF(AQ235="h",IF(AQ234="g","ok","x"),
IF(AQ235="i",IF(AQ234="h","ok","x"),
IF(AQ235="j",IF(AQ234="i","ok","x"),
IF(AQ235="K",IF(AQ234="J","ok","x"),
IF(AQ235="L",IF(AQ234="K","ok","x")
)))))))))))),"OK")</f>
        <v>#REF!</v>
      </c>
    </row>
    <row r="236" ht="15.0" customHeight="1">
      <c r="A236" s="181" t="s">
        <v>48</v>
      </c>
      <c r="B236" s="181" t="s">
        <v>678</v>
      </c>
      <c r="C236" s="206" t="s">
        <v>1526</v>
      </c>
      <c r="D236" s="1" t="s">
        <v>1527</v>
      </c>
      <c r="E236" s="189"/>
      <c r="F236" s="189"/>
      <c r="G236" s="189"/>
      <c r="H236" s="197" t="s">
        <v>99</v>
      </c>
      <c r="I236" s="195"/>
      <c r="J236" s="195"/>
      <c r="K236" s="196"/>
      <c r="L236" s="187" t="s">
        <v>2847</v>
      </c>
      <c r="M236" s="1" t="str">
        <f t="shared" si="43"/>
        <v/>
      </c>
      <c r="N236" s="1"/>
      <c r="O236" s="1"/>
      <c r="P236" s="1"/>
      <c r="Q236" s="1" t="str">
        <f t="shared" si="44"/>
        <v>#REF!</v>
      </c>
      <c r="R236" s="1"/>
      <c r="S236" s="1" t="str">
        <f t="shared" si="45"/>
        <v>#REF!</v>
      </c>
      <c r="T236" s="1">
        <v>205.0</v>
      </c>
      <c r="U236" s="5">
        <v>207.0</v>
      </c>
      <c r="V236" s="5" t="s">
        <v>48</v>
      </c>
      <c r="W236" s="5">
        <v>3100.0</v>
      </c>
      <c r="X236" s="5">
        <v>3110.0</v>
      </c>
      <c r="Y236" s="5">
        <v>3114.0</v>
      </c>
      <c r="Z236" s="5" t="s">
        <v>1529</v>
      </c>
      <c r="AA236" s="5" t="s">
        <v>201</v>
      </c>
      <c r="AB236" s="5" t="s">
        <v>1530</v>
      </c>
      <c r="AC236" s="5" t="s">
        <v>1531</v>
      </c>
      <c r="AD236" s="5" t="s">
        <v>99</v>
      </c>
      <c r="AE236" s="6"/>
      <c r="AF236" s="5" t="s">
        <v>1532</v>
      </c>
      <c r="AG236" s="7" t="s">
        <v>101</v>
      </c>
      <c r="AH236" s="6" t="str">
        <f t="shared" si="46"/>
        <v>3121 b)</v>
      </c>
      <c r="AI236" s="8" t="s">
        <v>1533</v>
      </c>
      <c r="AJ236" s="5">
        <v>3100.0</v>
      </c>
      <c r="AK236" s="5" t="s">
        <v>102</v>
      </c>
      <c r="AL236" s="5">
        <v>3120.0</v>
      </c>
      <c r="AM236" s="5" t="s">
        <v>168</v>
      </c>
      <c r="AN236" s="5">
        <v>3121.0</v>
      </c>
      <c r="AO236" s="5" t="s">
        <v>159</v>
      </c>
      <c r="AP236" s="5" t="s">
        <v>1533</v>
      </c>
      <c r="AQ236" s="5" t="s">
        <v>121</v>
      </c>
      <c r="AR236" s="5" t="s">
        <v>1530</v>
      </c>
      <c r="AS236" s="5" t="s">
        <v>105</v>
      </c>
      <c r="AT236" s="5" t="s">
        <v>141</v>
      </c>
      <c r="AU236" s="9" t="str">
        <f t="shared" si="47"/>
        <v>3114 b)</v>
      </c>
      <c r="AV236" s="1" t="str">
        <f t="shared" si="48"/>
        <v>#REF!</v>
      </c>
      <c r="AW236" s="1" t="str">
        <f t="shared" si="50"/>
        <v>#REF!</v>
      </c>
    </row>
    <row r="237" ht="15.0" customHeight="1">
      <c r="A237" s="181" t="s">
        <v>48</v>
      </c>
      <c r="B237" s="181" t="s">
        <v>678</v>
      </c>
      <c r="C237" s="206" t="s">
        <v>1534</v>
      </c>
      <c r="D237" s="1" t="s">
        <v>14</v>
      </c>
      <c r="E237" s="189"/>
      <c r="F237" s="189"/>
      <c r="G237" s="189"/>
      <c r="H237" s="197" t="s">
        <v>99</v>
      </c>
      <c r="I237" s="195"/>
      <c r="J237" s="195"/>
      <c r="K237" s="196"/>
      <c r="L237" s="187" t="s">
        <v>2848</v>
      </c>
      <c r="M237" s="1" t="str">
        <f t="shared" si="43"/>
        <v/>
      </c>
      <c r="N237" s="1"/>
      <c r="O237" s="1"/>
      <c r="P237" s="1"/>
      <c r="Q237" s="1" t="str">
        <f t="shared" si="44"/>
        <v>#REF!</v>
      </c>
      <c r="R237" s="1"/>
      <c r="S237" s="1" t="str">
        <f t="shared" si="45"/>
        <v>#REF!</v>
      </c>
      <c r="T237" s="1">
        <v>206.0</v>
      </c>
      <c r="U237" s="5">
        <v>208.0</v>
      </c>
      <c r="V237" s="5" t="s">
        <v>48</v>
      </c>
      <c r="W237" s="5">
        <v>3100.0</v>
      </c>
      <c r="X237" s="5">
        <v>3110.0</v>
      </c>
      <c r="Y237" s="5">
        <v>3114.0</v>
      </c>
      <c r="Z237" s="5" t="s">
        <v>1536</v>
      </c>
      <c r="AA237" s="5" t="s">
        <v>97</v>
      </c>
      <c r="AB237" s="5" t="s">
        <v>1537</v>
      </c>
      <c r="AC237" s="5" t="s">
        <v>14</v>
      </c>
      <c r="AD237" s="5" t="s">
        <v>99</v>
      </c>
      <c r="AE237" s="6"/>
      <c r="AF237" s="5" t="s">
        <v>1538</v>
      </c>
      <c r="AG237" s="7" t="s">
        <v>101</v>
      </c>
      <c r="AH237" s="6" t="str">
        <f t="shared" si="46"/>
        <v>3121 c)</v>
      </c>
      <c r="AI237" s="8" t="s">
        <v>1539</v>
      </c>
      <c r="AJ237" s="5">
        <v>3100.0</v>
      </c>
      <c r="AK237" s="5" t="s">
        <v>102</v>
      </c>
      <c r="AL237" s="5">
        <v>3120.0</v>
      </c>
      <c r="AM237" s="5" t="s">
        <v>168</v>
      </c>
      <c r="AN237" s="5">
        <v>3121.0</v>
      </c>
      <c r="AO237" s="5" t="s">
        <v>159</v>
      </c>
      <c r="AP237" s="5" t="s">
        <v>1539</v>
      </c>
      <c r="AQ237" s="5" t="s">
        <v>104</v>
      </c>
      <c r="AR237" s="5" t="s">
        <v>1537</v>
      </c>
      <c r="AS237" s="5" t="s">
        <v>105</v>
      </c>
      <c r="AT237" s="5" t="s">
        <v>141</v>
      </c>
      <c r="AU237" s="9" t="str">
        <f t="shared" si="47"/>
        <v>3114 c)</v>
      </c>
      <c r="AV237" s="1" t="str">
        <f t="shared" si="48"/>
        <v>#REF!</v>
      </c>
      <c r="AW237" s="1" t="str">
        <f t="shared" si="50"/>
        <v>#REF!</v>
      </c>
    </row>
    <row r="238" ht="15.0" customHeight="1">
      <c r="A238" s="181" t="s">
        <v>48</v>
      </c>
      <c r="B238" s="181" t="s">
        <v>678</v>
      </c>
      <c r="C238" s="206" t="s">
        <v>1540</v>
      </c>
      <c r="D238" s="1" t="s">
        <v>11</v>
      </c>
      <c r="E238" s="189"/>
      <c r="F238" s="189"/>
      <c r="G238" s="189"/>
      <c r="H238" s="197" t="s">
        <v>99</v>
      </c>
      <c r="I238" s="195"/>
      <c r="J238" s="195"/>
      <c r="K238" s="196"/>
      <c r="L238" s="200" t="s">
        <v>1541</v>
      </c>
      <c r="M238" s="1" t="str">
        <f t="shared" si="43"/>
        <v/>
      </c>
      <c r="N238" s="1"/>
      <c r="O238" s="1"/>
      <c r="P238" s="1"/>
      <c r="Q238" s="1" t="str">
        <f t="shared" si="44"/>
        <v>#REF!</v>
      </c>
      <c r="R238" s="1"/>
      <c r="S238" s="1" t="str">
        <f t="shared" si="45"/>
        <v>#REF!</v>
      </c>
      <c r="T238" s="1">
        <v>207.0</v>
      </c>
      <c r="U238" s="5">
        <v>209.0</v>
      </c>
      <c r="V238" s="5" t="s">
        <v>48</v>
      </c>
      <c r="W238" s="5">
        <v>3100.0</v>
      </c>
      <c r="X238" s="5">
        <v>3110.0</v>
      </c>
      <c r="Y238" s="5">
        <v>3114.0</v>
      </c>
      <c r="Z238" s="5" t="s">
        <v>1542</v>
      </c>
      <c r="AA238" s="5" t="s">
        <v>133</v>
      </c>
      <c r="AB238" s="5" t="s">
        <v>1543</v>
      </c>
      <c r="AC238" s="5" t="s">
        <v>11</v>
      </c>
      <c r="AD238" s="5" t="s">
        <v>99</v>
      </c>
      <c r="AE238" s="6"/>
      <c r="AF238" s="5" t="s">
        <v>1544</v>
      </c>
      <c r="AG238" s="7" t="s">
        <v>101</v>
      </c>
      <c r="AH238" s="6" t="str">
        <f t="shared" si="46"/>
        <v>3121 d)</v>
      </c>
      <c r="AI238" s="8" t="s">
        <v>175</v>
      </c>
      <c r="AJ238" s="5">
        <v>3100.0</v>
      </c>
      <c r="AK238" s="5" t="s">
        <v>102</v>
      </c>
      <c r="AL238" s="5">
        <v>3120.0</v>
      </c>
      <c r="AM238" s="5" t="s">
        <v>168</v>
      </c>
      <c r="AN238" s="5">
        <v>3121.0</v>
      </c>
      <c r="AO238" s="5" t="s">
        <v>159</v>
      </c>
      <c r="AP238" s="5" t="s">
        <v>175</v>
      </c>
      <c r="AQ238" s="5" t="s">
        <v>139</v>
      </c>
      <c r="AR238" s="5" t="s">
        <v>1543</v>
      </c>
      <c r="AS238" s="5" t="s">
        <v>105</v>
      </c>
      <c r="AT238" s="5" t="s">
        <v>141</v>
      </c>
      <c r="AU238" s="9" t="str">
        <f t="shared" si="47"/>
        <v>3114 d)</v>
      </c>
      <c r="AV238" s="1" t="str">
        <f t="shared" si="48"/>
        <v>#REF!</v>
      </c>
      <c r="AW238" s="1" t="str">
        <f t="shared" si="50"/>
        <v>#REF!</v>
      </c>
    </row>
    <row r="239" ht="15.0" customHeight="1">
      <c r="A239" s="181" t="s">
        <v>48</v>
      </c>
      <c r="B239" s="181" t="s">
        <v>678</v>
      </c>
      <c r="C239" s="206" t="s">
        <v>1545</v>
      </c>
      <c r="D239" s="1" t="s">
        <v>14</v>
      </c>
      <c r="E239" s="189"/>
      <c r="F239" s="189"/>
      <c r="G239" s="189"/>
      <c r="H239" s="197" t="s">
        <v>99</v>
      </c>
      <c r="I239" s="195"/>
      <c r="J239" s="195"/>
      <c r="K239" s="196"/>
      <c r="L239" s="187" t="s">
        <v>2849</v>
      </c>
      <c r="M239" s="1" t="str">
        <f t="shared" si="43"/>
        <v/>
      </c>
      <c r="N239" s="1"/>
      <c r="O239" s="1"/>
      <c r="P239" s="1"/>
      <c r="Q239" s="1" t="str">
        <f t="shared" si="44"/>
        <v>#REF!</v>
      </c>
      <c r="R239" s="1"/>
      <c r="S239" s="1" t="str">
        <f t="shared" si="45"/>
        <v>#REF!</v>
      </c>
      <c r="T239" s="1">
        <v>208.0</v>
      </c>
      <c r="U239" s="5">
        <v>210.0</v>
      </c>
      <c r="V239" s="5" t="s">
        <v>48</v>
      </c>
      <c r="W239" s="5">
        <v>3100.0</v>
      </c>
      <c r="X239" s="5">
        <v>3110.0</v>
      </c>
      <c r="Y239" s="5">
        <v>3114.0</v>
      </c>
      <c r="Z239" s="5" t="s">
        <v>1547</v>
      </c>
      <c r="AA239" s="5" t="s">
        <v>146</v>
      </c>
      <c r="AB239" s="5" t="s">
        <v>1548</v>
      </c>
      <c r="AC239" s="5" t="s">
        <v>14</v>
      </c>
      <c r="AD239" s="5" t="s">
        <v>99</v>
      </c>
      <c r="AE239" s="6"/>
      <c r="AF239" s="5" t="s">
        <v>1544</v>
      </c>
      <c r="AG239" s="7" t="s">
        <v>101</v>
      </c>
      <c r="AH239" s="6" t="str">
        <f t="shared" si="46"/>
        <v>3121 e)</v>
      </c>
      <c r="AI239" s="8" t="s">
        <v>1549</v>
      </c>
      <c r="AJ239" s="5">
        <v>3100.0</v>
      </c>
      <c r="AK239" s="5" t="s">
        <v>102</v>
      </c>
      <c r="AL239" s="5">
        <v>3120.0</v>
      </c>
      <c r="AM239" s="5" t="s">
        <v>168</v>
      </c>
      <c r="AN239" s="5">
        <v>3121.0</v>
      </c>
      <c r="AO239" s="5" t="s">
        <v>159</v>
      </c>
      <c r="AP239" s="5" t="s">
        <v>1549</v>
      </c>
      <c r="AQ239" s="5" t="s">
        <v>150</v>
      </c>
      <c r="AR239" s="5" t="s">
        <v>1548</v>
      </c>
      <c r="AS239" s="5" t="s">
        <v>105</v>
      </c>
      <c r="AT239" s="5" t="s">
        <v>141</v>
      </c>
      <c r="AU239" s="9" t="str">
        <f t="shared" si="47"/>
        <v>3114 e)</v>
      </c>
      <c r="AV239" s="1" t="str">
        <f t="shared" si="48"/>
        <v>#REF!</v>
      </c>
      <c r="AW239" s="1" t="str">
        <f t="shared" si="50"/>
        <v>#REF!</v>
      </c>
    </row>
    <row r="240" ht="15.0" customHeight="1">
      <c r="A240" s="181" t="s">
        <v>48</v>
      </c>
      <c r="B240" s="181" t="s">
        <v>678</v>
      </c>
      <c r="C240" s="206" t="s">
        <v>1550</v>
      </c>
      <c r="D240" s="1" t="s">
        <v>683</v>
      </c>
      <c r="E240" s="189"/>
      <c r="F240" s="189"/>
      <c r="G240" s="189"/>
      <c r="H240" s="194" t="s">
        <v>99</v>
      </c>
      <c r="I240" s="195"/>
      <c r="J240" s="195"/>
      <c r="K240" s="196"/>
      <c r="L240" s="187" t="s">
        <v>1551</v>
      </c>
      <c r="M240" s="1" t="str">
        <f t="shared" si="43"/>
        <v/>
      </c>
      <c r="N240" s="1"/>
      <c r="O240" s="1"/>
      <c r="P240" s="1"/>
      <c r="Q240" s="1" t="str">
        <f t="shared" si="44"/>
        <v>#REF!</v>
      </c>
      <c r="R240" s="1"/>
      <c r="S240" s="1" t="str">
        <f t="shared" si="45"/>
        <v>#REF!</v>
      </c>
      <c r="T240" s="1">
        <v>209.0</v>
      </c>
      <c r="U240" s="5">
        <v>211.0</v>
      </c>
      <c r="V240" s="5" t="s">
        <v>48</v>
      </c>
      <c r="W240" s="5">
        <v>3100.0</v>
      </c>
      <c r="X240" s="5">
        <v>3110.0</v>
      </c>
      <c r="Y240" s="5">
        <v>3114.0</v>
      </c>
      <c r="Z240" s="5" t="s">
        <v>1552</v>
      </c>
      <c r="AA240" s="5" t="s">
        <v>250</v>
      </c>
      <c r="AB240" s="5" t="s">
        <v>1553</v>
      </c>
      <c r="AC240" s="5" t="s">
        <v>683</v>
      </c>
      <c r="AD240" s="5" t="s">
        <v>99</v>
      </c>
      <c r="AE240" s="6"/>
      <c r="AF240" s="5" t="s">
        <v>1554</v>
      </c>
      <c r="AG240" s="7" t="s">
        <v>101</v>
      </c>
      <c r="AH240" s="6" t="str">
        <f t="shared" si="46"/>
        <v>3121 f)</v>
      </c>
      <c r="AI240" s="8" t="s">
        <v>1555</v>
      </c>
      <c r="AJ240" s="5">
        <v>3100.0</v>
      </c>
      <c r="AK240" s="5" t="s">
        <v>102</v>
      </c>
      <c r="AL240" s="5">
        <v>3120.0</v>
      </c>
      <c r="AM240" s="5" t="s">
        <v>168</v>
      </c>
      <c r="AN240" s="5">
        <v>3121.0</v>
      </c>
      <c r="AO240" s="5" t="s">
        <v>159</v>
      </c>
      <c r="AP240" s="5" t="s">
        <v>1555</v>
      </c>
      <c r="AQ240" s="5" t="s">
        <v>196</v>
      </c>
      <c r="AR240" s="5" t="s">
        <v>1553</v>
      </c>
      <c r="AS240" s="5" t="s">
        <v>105</v>
      </c>
      <c r="AT240" s="5" t="s">
        <v>141</v>
      </c>
      <c r="AU240" s="9" t="str">
        <f t="shared" si="47"/>
        <v>3114 f)</v>
      </c>
      <c r="AV240" s="1" t="str">
        <f t="shared" si="48"/>
        <v>#REF!</v>
      </c>
      <c r="AW240" s="1" t="str">
        <f t="shared" si="50"/>
        <v>#REF!</v>
      </c>
    </row>
    <row r="241" ht="15.0" customHeight="1">
      <c r="A241" s="181" t="s">
        <v>48</v>
      </c>
      <c r="B241" s="181" t="s">
        <v>678</v>
      </c>
      <c r="C241" s="206" t="s">
        <v>165</v>
      </c>
      <c r="D241" s="1" t="s">
        <v>28</v>
      </c>
      <c r="E241" s="189"/>
      <c r="F241" s="189"/>
      <c r="G241" s="189"/>
      <c r="H241" s="197" t="s">
        <v>99</v>
      </c>
      <c r="I241" s="195"/>
      <c r="J241" s="195"/>
      <c r="K241" s="196"/>
      <c r="L241" s="187" t="s">
        <v>2850</v>
      </c>
      <c r="M241" s="1" t="str">
        <f t="shared" si="43"/>
        <v/>
      </c>
      <c r="N241" s="1"/>
      <c r="O241" s="1"/>
      <c r="P241" s="1"/>
      <c r="Q241" s="1" t="str">
        <f t="shared" si="44"/>
        <v>#REF!</v>
      </c>
      <c r="R241" s="1"/>
      <c r="S241" s="1" t="str">
        <f t="shared" si="45"/>
        <v>#REF!</v>
      </c>
      <c r="T241" s="1">
        <v>210.0</v>
      </c>
      <c r="U241" s="5">
        <v>212.0</v>
      </c>
      <c r="V241" s="5" t="s">
        <v>48</v>
      </c>
      <c r="W241" s="5">
        <v>3100.0</v>
      </c>
      <c r="X241" s="5">
        <v>3110.0</v>
      </c>
      <c r="Y241" s="5">
        <v>3114.0</v>
      </c>
      <c r="Z241" s="5" t="s">
        <v>163</v>
      </c>
      <c r="AA241" s="5" t="s">
        <v>164</v>
      </c>
      <c r="AB241" s="5" t="s">
        <v>165</v>
      </c>
      <c r="AC241" s="5" t="s">
        <v>28</v>
      </c>
      <c r="AD241" s="5" t="s">
        <v>99</v>
      </c>
      <c r="AE241" s="6"/>
      <c r="AF241" s="5" t="s">
        <v>166</v>
      </c>
      <c r="AG241" s="7" t="s">
        <v>101</v>
      </c>
      <c r="AH241" s="6" t="str">
        <f t="shared" si="46"/>
        <v>3121 g)</v>
      </c>
      <c r="AI241" s="8" t="s">
        <v>167</v>
      </c>
      <c r="AJ241" s="5">
        <v>3100.0</v>
      </c>
      <c r="AK241" s="5" t="s">
        <v>102</v>
      </c>
      <c r="AL241" s="5">
        <v>3120.0</v>
      </c>
      <c r="AM241" s="5" t="s">
        <v>168</v>
      </c>
      <c r="AN241" s="5">
        <v>3121.0</v>
      </c>
      <c r="AO241" s="5" t="s">
        <v>159</v>
      </c>
      <c r="AP241" s="5" t="s">
        <v>167</v>
      </c>
      <c r="AQ241" s="5" t="s">
        <v>169</v>
      </c>
      <c r="AR241" s="5" t="s">
        <v>165</v>
      </c>
      <c r="AS241" s="5" t="s">
        <v>105</v>
      </c>
      <c r="AT241" s="5" t="s">
        <v>141</v>
      </c>
      <c r="AU241" s="9" t="str">
        <f t="shared" si="47"/>
        <v>3114 g)</v>
      </c>
      <c r="AV241" s="1" t="str">
        <f t="shared" si="48"/>
        <v>#REF!</v>
      </c>
      <c r="AW241" s="1" t="str">
        <f t="shared" si="50"/>
        <v>#REF!</v>
      </c>
    </row>
    <row r="242" ht="15.0" customHeight="1">
      <c r="A242" s="181" t="s">
        <v>48</v>
      </c>
      <c r="B242" s="181" t="s">
        <v>678</v>
      </c>
      <c r="C242" s="206" t="s">
        <v>160</v>
      </c>
      <c r="D242" s="1" t="s">
        <v>28</v>
      </c>
      <c r="E242" s="189"/>
      <c r="F242" s="189"/>
      <c r="G242" s="189"/>
      <c r="H242" s="197" t="s">
        <v>92</v>
      </c>
      <c r="I242" s="195"/>
      <c r="J242" s="195"/>
      <c r="K242" s="196"/>
      <c r="L242" s="200" t="s">
        <v>2851</v>
      </c>
      <c r="M242" s="1" t="str">
        <f t="shared" si="43"/>
        <v/>
      </c>
      <c r="N242" s="1"/>
      <c r="O242" s="1"/>
      <c r="P242" s="1"/>
      <c r="Q242" s="1" t="str">
        <f t="shared" si="44"/>
        <v>#REF!</v>
      </c>
      <c r="R242" s="1"/>
      <c r="S242" s="1" t="str">
        <f t="shared" si="45"/>
        <v>#REF!</v>
      </c>
      <c r="T242" s="1">
        <v>210.0</v>
      </c>
      <c r="U242" s="5">
        <v>212.0</v>
      </c>
      <c r="V242" s="5" t="s">
        <v>48</v>
      </c>
      <c r="W242" s="5">
        <v>3100.0</v>
      </c>
      <c r="X242" s="5">
        <v>3110.0</v>
      </c>
      <c r="Y242" s="5">
        <v>3114.0</v>
      </c>
      <c r="Z242" s="5" t="s">
        <v>163</v>
      </c>
      <c r="AA242" s="5" t="s">
        <v>164</v>
      </c>
      <c r="AB242" s="5" t="s">
        <v>165</v>
      </c>
      <c r="AC242" s="5" t="s">
        <v>28</v>
      </c>
      <c r="AD242" s="5" t="s">
        <v>99</v>
      </c>
      <c r="AE242" s="6"/>
      <c r="AF242" s="5" t="s">
        <v>166</v>
      </c>
      <c r="AG242" s="7" t="s">
        <v>101</v>
      </c>
      <c r="AH242" s="6" t="str">
        <f t="shared" si="46"/>
        <v>3121 g)</v>
      </c>
      <c r="AI242" s="8" t="s">
        <v>167</v>
      </c>
      <c r="AJ242" s="5">
        <v>3100.0</v>
      </c>
      <c r="AK242" s="5" t="s">
        <v>102</v>
      </c>
      <c r="AL242" s="5">
        <v>3120.0</v>
      </c>
      <c r="AM242" s="5" t="s">
        <v>168</v>
      </c>
      <c r="AN242" s="5">
        <v>3121.0</v>
      </c>
      <c r="AO242" s="5" t="s">
        <v>159</v>
      </c>
      <c r="AP242" s="5" t="s">
        <v>167</v>
      </c>
      <c r="AQ242" s="5" t="s">
        <v>169</v>
      </c>
      <c r="AR242" s="5" t="s">
        <v>165</v>
      </c>
      <c r="AS242" s="5" t="s">
        <v>105</v>
      </c>
      <c r="AT242" s="5" t="s">
        <v>141</v>
      </c>
      <c r="AU242" s="9" t="str">
        <f t="shared" si="47"/>
        <v>3114 g)</v>
      </c>
      <c r="AV242" s="1" t="str">
        <f t="shared" si="48"/>
        <v>#REF!</v>
      </c>
      <c r="AW242" s="1" t="str">
        <f t="shared" si="50"/>
        <v>#REF!</v>
      </c>
    </row>
    <row r="243" ht="15.0" customHeight="1">
      <c r="A243" s="181" t="s">
        <v>47</v>
      </c>
      <c r="B243" s="181" t="s">
        <v>678</v>
      </c>
      <c r="C243" s="182" t="s">
        <v>458</v>
      </c>
      <c r="D243" s="1" t="s">
        <v>14</v>
      </c>
      <c r="E243" s="183">
        <f>COUNTIF(H244:H251,"SIM")</f>
        <v>6</v>
      </c>
      <c r="F243" s="183">
        <f>COUNTA(H244:H251)</f>
        <v>8</v>
      </c>
      <c r="G243" s="184">
        <f>E243/F243</f>
        <v>0.75</v>
      </c>
      <c r="H243" s="201" t="s">
        <v>684</v>
      </c>
      <c r="I243" s="34"/>
      <c r="J243" s="34"/>
      <c r="K243" s="35"/>
      <c r="L243" s="187" t="s">
        <v>2852</v>
      </c>
      <c r="M243" s="1" t="str">
        <f t="shared" si="43"/>
        <v/>
      </c>
      <c r="N243" s="1"/>
      <c r="O243" s="1"/>
      <c r="P243" s="1"/>
      <c r="Q243" s="1" t="str">
        <f t="shared" si="44"/>
        <v>#REF!</v>
      </c>
      <c r="R243" s="1"/>
      <c r="S243" s="1" t="str">
        <f t="shared" si="45"/>
        <v>#REF!</v>
      </c>
      <c r="T243" s="1">
        <v>191.0</v>
      </c>
      <c r="U243" s="5">
        <v>193.0</v>
      </c>
      <c r="V243" s="5" t="s">
        <v>47</v>
      </c>
      <c r="W243" s="5">
        <v>3100.0</v>
      </c>
      <c r="X243" s="5">
        <v>3110.0</v>
      </c>
      <c r="Y243" s="5">
        <v>3113.0</v>
      </c>
      <c r="Z243" s="5" t="s">
        <v>1559</v>
      </c>
      <c r="AA243" s="5" t="s">
        <v>110</v>
      </c>
      <c r="AB243" s="5" t="s">
        <v>1560</v>
      </c>
      <c r="AC243" s="5" t="s">
        <v>14</v>
      </c>
      <c r="AD243" s="5" t="s">
        <v>343</v>
      </c>
      <c r="AE243" s="188">
        <v>0.69</v>
      </c>
      <c r="AF243" s="5" t="s">
        <v>110</v>
      </c>
      <c r="AG243" s="7" t="s">
        <v>101</v>
      </c>
      <c r="AH243" s="6" t="str">
        <f t="shared" si="46"/>
        <v>3122</v>
      </c>
      <c r="AI243" s="8">
        <v>3122.0</v>
      </c>
      <c r="AJ243" s="5">
        <v>3100.0</v>
      </c>
      <c r="AK243" s="5" t="s">
        <v>102</v>
      </c>
      <c r="AL243" s="5">
        <v>3120.0</v>
      </c>
      <c r="AM243" s="5" t="s">
        <v>168</v>
      </c>
      <c r="AN243" s="5">
        <v>3122.0</v>
      </c>
      <c r="AO243" s="5" t="s">
        <v>458</v>
      </c>
      <c r="AP243" s="5" t="s">
        <v>1561</v>
      </c>
      <c r="AQ243" s="5" t="s">
        <v>110</v>
      </c>
      <c r="AR243" s="5" t="s">
        <v>110</v>
      </c>
      <c r="AS243" s="5" t="s">
        <v>105</v>
      </c>
      <c r="AT243" s="5" t="s">
        <v>110</v>
      </c>
      <c r="AU243" s="9" t="str">
        <f t="shared" si="47"/>
        <v>3113</v>
      </c>
      <c r="AV243" s="1" t="str">
        <f t="shared" si="48"/>
        <v>#REF!</v>
      </c>
      <c r="AW243" s="1" t="str">
        <f>IF(#REF!="ITEM",IF(AQ243="a","ok",
IF(AQ243="b",IF(AQ241="a","ok","x"),
IF(AQ243="c",IF(AQ241="b","ok","x"),
IF(AQ243="d",IF(AQ241="c","ok","x"),
IF(AQ243="e",IF(AQ241="d","ok","x"),
IF(AQ243="f",IF(AQ241="e","ok","x"),
IF(AQ243="g",IF(AQ241="f","ok","x"),
IF(AQ243="h",IF(AQ241="g","ok","x"),
IF(AQ243="i",IF(AQ241="h","ok","x"),
IF(AQ243="j",IF(AQ241="i","ok","x"),
IF(AQ243="K",IF(AQ241="J","ok","x"),
IF(AQ243="L",IF(AQ241="K","ok","x")
)))))))))))),"OK")</f>
        <v>#REF!</v>
      </c>
    </row>
    <row r="244" ht="15.0" customHeight="1">
      <c r="A244" s="181" t="s">
        <v>48</v>
      </c>
      <c r="B244" s="181" t="s">
        <v>678</v>
      </c>
      <c r="C244" s="206" t="s">
        <v>1562</v>
      </c>
      <c r="D244" s="1" t="s">
        <v>14</v>
      </c>
      <c r="E244" s="189"/>
      <c r="F244" s="189"/>
      <c r="G244" s="189"/>
      <c r="H244" s="197" t="s">
        <v>99</v>
      </c>
      <c r="I244" s="195"/>
      <c r="J244" s="195"/>
      <c r="K244" s="196"/>
      <c r="L244" s="187" t="s">
        <v>2853</v>
      </c>
      <c r="M244" s="1" t="str">
        <f t="shared" si="43"/>
        <v/>
      </c>
      <c r="N244" s="1"/>
      <c r="O244" s="1"/>
      <c r="P244" s="1"/>
      <c r="Q244" s="1" t="str">
        <f t="shared" si="44"/>
        <v>#REF!</v>
      </c>
      <c r="R244" s="1"/>
      <c r="S244" s="1" t="str">
        <f t="shared" si="45"/>
        <v>#REF!</v>
      </c>
      <c r="T244" s="1">
        <v>192.0</v>
      </c>
      <c r="U244" s="5">
        <v>194.0</v>
      </c>
      <c r="V244" s="5" t="s">
        <v>48</v>
      </c>
      <c r="W244" s="5">
        <v>3100.0</v>
      </c>
      <c r="X244" s="5">
        <v>3110.0</v>
      </c>
      <c r="Y244" s="5">
        <v>3113.0</v>
      </c>
      <c r="Z244" s="5" t="s">
        <v>1564</v>
      </c>
      <c r="AA244" s="5" t="s">
        <v>243</v>
      </c>
      <c r="AB244" s="5" t="s">
        <v>1565</v>
      </c>
      <c r="AC244" s="5" t="s">
        <v>14</v>
      </c>
      <c r="AD244" s="5" t="s">
        <v>99</v>
      </c>
      <c r="AE244" s="6"/>
      <c r="AF244" s="5" t="s">
        <v>1566</v>
      </c>
      <c r="AG244" s="7" t="s">
        <v>101</v>
      </c>
      <c r="AH244" s="6" t="str">
        <f t="shared" si="46"/>
        <v>3122 a)</v>
      </c>
      <c r="AI244" s="8" t="s">
        <v>1567</v>
      </c>
      <c r="AJ244" s="5">
        <v>3100.0</v>
      </c>
      <c r="AK244" s="5" t="s">
        <v>102</v>
      </c>
      <c r="AL244" s="5">
        <v>3120.0</v>
      </c>
      <c r="AM244" s="5" t="s">
        <v>168</v>
      </c>
      <c r="AN244" s="5">
        <v>3122.0</v>
      </c>
      <c r="AO244" s="5" t="s">
        <v>458</v>
      </c>
      <c r="AP244" s="5" t="s">
        <v>1567</v>
      </c>
      <c r="AQ244" s="5" t="s">
        <v>115</v>
      </c>
      <c r="AR244" s="5" t="s">
        <v>1565</v>
      </c>
      <c r="AS244" s="5" t="s">
        <v>105</v>
      </c>
      <c r="AT244" s="5" t="s">
        <v>141</v>
      </c>
      <c r="AU244" s="9" t="str">
        <f t="shared" si="47"/>
        <v>3113 a)</v>
      </c>
      <c r="AV244" s="1" t="str">
        <f t="shared" si="48"/>
        <v>#REF!</v>
      </c>
      <c r="AW244" s="1" t="str">
        <f t="shared" ref="AW244:AW251" si="51">IF(#REF!="ITEM",IF(AQ244="a","ok",
IF(AQ244="b",IF(AQ243="a","ok","x"),
IF(AQ244="c",IF(AQ243="b","ok","x"),
IF(AQ244="d",IF(AQ243="c","ok","x"),
IF(AQ244="e",IF(AQ243="d","ok","x"),
IF(AQ244="f",IF(AQ243="e","ok","x"),
IF(AQ244="g",IF(AQ243="f","ok","x"),
IF(AQ244="h",IF(AQ243="g","ok","x"),
IF(AQ244="i",IF(AQ243="h","ok","x"),
IF(AQ244="j",IF(AQ243="i","ok","x"),
IF(AQ244="K",IF(AQ243="J","ok","x"),
IF(AQ244="L",IF(AQ243="K","ok","x")
)))))))))))),"OK")</f>
        <v>#REF!</v>
      </c>
    </row>
    <row r="245" ht="15.0" customHeight="1">
      <c r="A245" s="181" t="s">
        <v>48</v>
      </c>
      <c r="B245" s="181" t="s">
        <v>678</v>
      </c>
      <c r="C245" s="206" t="s">
        <v>1568</v>
      </c>
      <c r="D245" s="1" t="s">
        <v>14</v>
      </c>
      <c r="E245" s="189"/>
      <c r="F245" s="189"/>
      <c r="G245" s="189"/>
      <c r="H245" s="197" t="s">
        <v>92</v>
      </c>
      <c r="I245" s="195"/>
      <c r="J245" s="195"/>
      <c r="K245" s="196"/>
      <c r="L245" s="200" t="s">
        <v>1345</v>
      </c>
      <c r="M245" s="1" t="str">
        <f t="shared" si="43"/>
        <v/>
      </c>
      <c r="N245" s="1"/>
      <c r="O245" s="1"/>
      <c r="P245" s="1"/>
      <c r="Q245" s="1" t="str">
        <f t="shared" si="44"/>
        <v>#REF!</v>
      </c>
      <c r="R245" s="1"/>
      <c r="S245" s="1" t="str">
        <f t="shared" si="45"/>
        <v>#REF!</v>
      </c>
      <c r="T245" s="1">
        <v>193.0</v>
      </c>
      <c r="U245" s="5">
        <v>195.0</v>
      </c>
      <c r="V245" s="5" t="s">
        <v>48</v>
      </c>
      <c r="W245" s="5">
        <v>3100.0</v>
      </c>
      <c r="X245" s="5">
        <v>3110.0</v>
      </c>
      <c r="Y245" s="5">
        <v>3113.0</v>
      </c>
      <c r="Z245" s="5" t="s">
        <v>1570</v>
      </c>
      <c r="AA245" s="5" t="s">
        <v>201</v>
      </c>
      <c r="AB245" s="5" t="s">
        <v>1571</v>
      </c>
      <c r="AC245" s="5" t="s">
        <v>14</v>
      </c>
      <c r="AD245" s="5" t="s">
        <v>92</v>
      </c>
      <c r="AE245" s="6"/>
      <c r="AF245" s="5" t="s">
        <v>1572</v>
      </c>
      <c r="AG245" s="7" t="s">
        <v>101</v>
      </c>
      <c r="AH245" s="6" t="str">
        <f t="shared" si="46"/>
        <v>3122 b)</v>
      </c>
      <c r="AI245" s="8" t="s">
        <v>1573</v>
      </c>
      <c r="AJ245" s="5">
        <v>3100.0</v>
      </c>
      <c r="AK245" s="5" t="s">
        <v>102</v>
      </c>
      <c r="AL245" s="5">
        <v>3120.0</v>
      </c>
      <c r="AM245" s="5" t="s">
        <v>168</v>
      </c>
      <c r="AN245" s="5">
        <v>3122.0</v>
      </c>
      <c r="AO245" s="5" t="s">
        <v>458</v>
      </c>
      <c r="AP245" s="5" t="s">
        <v>1573</v>
      </c>
      <c r="AQ245" s="5" t="s">
        <v>121</v>
      </c>
      <c r="AR245" s="5" t="s">
        <v>1571</v>
      </c>
      <c r="AS245" s="5" t="s">
        <v>105</v>
      </c>
      <c r="AT245" s="5" t="s">
        <v>141</v>
      </c>
      <c r="AU245" s="9" t="str">
        <f t="shared" si="47"/>
        <v>3113 b)</v>
      </c>
      <c r="AV245" s="1" t="str">
        <f t="shared" si="48"/>
        <v>#REF!</v>
      </c>
      <c r="AW245" s="1" t="str">
        <f t="shared" si="51"/>
        <v>#REF!</v>
      </c>
    </row>
    <row r="246" ht="15.0" customHeight="1">
      <c r="A246" s="181" t="s">
        <v>48</v>
      </c>
      <c r="B246" s="181" t="s">
        <v>678</v>
      </c>
      <c r="C246" s="206" t="s">
        <v>1574</v>
      </c>
      <c r="D246" s="1" t="s">
        <v>14</v>
      </c>
      <c r="E246" s="189"/>
      <c r="F246" s="189"/>
      <c r="G246" s="189"/>
      <c r="H246" s="197" t="s">
        <v>99</v>
      </c>
      <c r="I246" s="195"/>
      <c r="J246" s="195"/>
      <c r="K246" s="196"/>
      <c r="L246" s="187" t="s">
        <v>2854</v>
      </c>
      <c r="M246" s="1" t="str">
        <f t="shared" si="43"/>
        <v/>
      </c>
      <c r="N246" s="1"/>
      <c r="O246" s="1"/>
      <c r="P246" s="1"/>
      <c r="Q246" s="1" t="str">
        <f t="shared" si="44"/>
        <v>#REF!</v>
      </c>
      <c r="R246" s="1"/>
      <c r="S246" s="1" t="str">
        <f t="shared" si="45"/>
        <v>#REF!</v>
      </c>
      <c r="T246" s="1">
        <v>194.0</v>
      </c>
      <c r="U246" s="5">
        <v>196.0</v>
      </c>
      <c r="V246" s="5" t="s">
        <v>48</v>
      </c>
      <c r="W246" s="5">
        <v>3100.0</v>
      </c>
      <c r="X246" s="5">
        <v>3110.0</v>
      </c>
      <c r="Y246" s="5">
        <v>3113.0</v>
      </c>
      <c r="Z246" s="5" t="s">
        <v>1576</v>
      </c>
      <c r="AA246" s="5" t="s">
        <v>97</v>
      </c>
      <c r="AB246" s="5" t="s">
        <v>1574</v>
      </c>
      <c r="AC246" s="5" t="s">
        <v>14</v>
      </c>
      <c r="AD246" s="5" t="s">
        <v>99</v>
      </c>
      <c r="AE246" s="6"/>
      <c r="AF246" s="5" t="s">
        <v>1577</v>
      </c>
      <c r="AG246" s="7" t="s">
        <v>101</v>
      </c>
      <c r="AH246" s="6" t="str">
        <f t="shared" si="46"/>
        <v>3122 c)</v>
      </c>
      <c r="AI246" s="8" t="s">
        <v>1578</v>
      </c>
      <c r="AJ246" s="5">
        <v>3100.0</v>
      </c>
      <c r="AK246" s="5" t="s">
        <v>102</v>
      </c>
      <c r="AL246" s="5">
        <v>3120.0</v>
      </c>
      <c r="AM246" s="5" t="s">
        <v>168</v>
      </c>
      <c r="AN246" s="5">
        <v>3122.0</v>
      </c>
      <c r="AO246" s="5" t="s">
        <v>458</v>
      </c>
      <c r="AP246" s="5" t="s">
        <v>1578</v>
      </c>
      <c r="AQ246" s="5" t="s">
        <v>104</v>
      </c>
      <c r="AR246" s="5" t="s">
        <v>1574</v>
      </c>
      <c r="AS246" s="5" t="s">
        <v>105</v>
      </c>
      <c r="AT246" s="5" t="s">
        <v>141</v>
      </c>
      <c r="AU246" s="9" t="str">
        <f t="shared" si="47"/>
        <v>3113 c)</v>
      </c>
      <c r="AV246" s="1" t="str">
        <f t="shared" si="48"/>
        <v>#REF!</v>
      </c>
      <c r="AW246" s="1" t="str">
        <f t="shared" si="51"/>
        <v>#REF!</v>
      </c>
    </row>
    <row r="247" ht="15.0" customHeight="1">
      <c r="A247" s="181" t="s">
        <v>48</v>
      </c>
      <c r="B247" s="181" t="s">
        <v>678</v>
      </c>
      <c r="C247" s="206" t="s">
        <v>459</v>
      </c>
      <c r="D247" s="1" t="s">
        <v>14</v>
      </c>
      <c r="E247" s="189"/>
      <c r="F247" s="189"/>
      <c r="G247" s="189"/>
      <c r="H247" s="197" t="s">
        <v>92</v>
      </c>
      <c r="I247" s="195"/>
      <c r="J247" s="195"/>
      <c r="K247" s="196"/>
      <c r="L247" s="200" t="s">
        <v>1345</v>
      </c>
      <c r="M247" s="1" t="str">
        <f t="shared" si="43"/>
        <v/>
      </c>
      <c r="N247" s="1"/>
      <c r="O247" s="1"/>
      <c r="P247" s="1"/>
      <c r="Q247" s="1" t="str">
        <f t="shared" si="44"/>
        <v>#REF!</v>
      </c>
      <c r="R247" s="1"/>
      <c r="S247" s="1" t="str">
        <f t="shared" si="45"/>
        <v>#REF!</v>
      </c>
      <c r="T247" s="1">
        <v>195.0</v>
      </c>
      <c r="U247" s="5">
        <v>197.0</v>
      </c>
      <c r="V247" s="5" t="s">
        <v>48</v>
      </c>
      <c r="W247" s="5">
        <v>3100.0</v>
      </c>
      <c r="X247" s="5">
        <v>3110.0</v>
      </c>
      <c r="Y247" s="5">
        <v>3113.0</v>
      </c>
      <c r="Z247" s="5" t="s">
        <v>461</v>
      </c>
      <c r="AA247" s="5" t="s">
        <v>133</v>
      </c>
      <c r="AB247" s="5" t="s">
        <v>462</v>
      </c>
      <c r="AC247" s="5" t="s">
        <v>14</v>
      </c>
      <c r="AD247" s="5" t="s">
        <v>92</v>
      </c>
      <c r="AE247" s="6"/>
      <c r="AF247" s="5" t="s">
        <v>463</v>
      </c>
      <c r="AG247" s="7" t="s">
        <v>101</v>
      </c>
      <c r="AH247" s="6" t="str">
        <f t="shared" si="46"/>
        <v>3122 d)</v>
      </c>
      <c r="AI247" s="8" t="s">
        <v>464</v>
      </c>
      <c r="AJ247" s="5">
        <v>3100.0</v>
      </c>
      <c r="AK247" s="5" t="s">
        <v>102</v>
      </c>
      <c r="AL247" s="5">
        <v>3120.0</v>
      </c>
      <c r="AM247" s="5" t="s">
        <v>168</v>
      </c>
      <c r="AN247" s="5">
        <v>3122.0</v>
      </c>
      <c r="AO247" s="5" t="s">
        <v>458</v>
      </c>
      <c r="AP247" s="5" t="s">
        <v>464</v>
      </c>
      <c r="AQ247" s="5" t="s">
        <v>139</v>
      </c>
      <c r="AR247" s="5" t="s">
        <v>462</v>
      </c>
      <c r="AS247" s="5" t="s">
        <v>105</v>
      </c>
      <c r="AT247" s="5" t="s">
        <v>141</v>
      </c>
      <c r="AU247" s="9" t="str">
        <f t="shared" si="47"/>
        <v>3113 d)</v>
      </c>
      <c r="AV247" s="1" t="str">
        <f t="shared" si="48"/>
        <v>#REF!</v>
      </c>
      <c r="AW247" s="1" t="str">
        <f t="shared" si="51"/>
        <v>#REF!</v>
      </c>
    </row>
    <row r="248" ht="15.0" customHeight="1">
      <c r="A248" s="181" t="s">
        <v>48</v>
      </c>
      <c r="B248" s="181" t="s">
        <v>678</v>
      </c>
      <c r="C248" s="206" t="s">
        <v>1580</v>
      </c>
      <c r="D248" s="1" t="s">
        <v>14</v>
      </c>
      <c r="E248" s="189"/>
      <c r="F248" s="189"/>
      <c r="G248" s="189"/>
      <c r="H248" s="197" t="s">
        <v>99</v>
      </c>
      <c r="I248" s="195"/>
      <c r="J248" s="195"/>
      <c r="K248" s="196"/>
      <c r="L248" s="187" t="s">
        <v>2855</v>
      </c>
      <c r="M248" s="1" t="str">
        <f t="shared" si="43"/>
        <v/>
      </c>
      <c r="N248" s="1"/>
      <c r="O248" s="1"/>
      <c r="P248" s="1"/>
      <c r="Q248" s="1" t="str">
        <f t="shared" si="44"/>
        <v>#REF!</v>
      </c>
      <c r="R248" s="1"/>
      <c r="S248" s="1" t="str">
        <f t="shared" si="45"/>
        <v>#REF!</v>
      </c>
      <c r="T248" s="1">
        <v>196.0</v>
      </c>
      <c r="U248" s="5">
        <v>198.0</v>
      </c>
      <c r="V248" s="5" t="s">
        <v>48</v>
      </c>
      <c r="W248" s="5">
        <v>3100.0</v>
      </c>
      <c r="X248" s="5">
        <v>3110.0</v>
      </c>
      <c r="Y248" s="5">
        <v>3113.0</v>
      </c>
      <c r="Z248" s="5" t="s">
        <v>1582</v>
      </c>
      <c r="AA248" s="5" t="s">
        <v>146</v>
      </c>
      <c r="AB248" s="5" t="s">
        <v>1583</v>
      </c>
      <c r="AC248" s="5" t="s">
        <v>14</v>
      </c>
      <c r="AD248" s="5" t="s">
        <v>92</v>
      </c>
      <c r="AE248" s="6"/>
      <c r="AF248" s="5" t="s">
        <v>463</v>
      </c>
      <c r="AG248" s="7" t="s">
        <v>101</v>
      </c>
      <c r="AH248" s="6" t="str">
        <f t="shared" si="46"/>
        <v>3122 e)</v>
      </c>
      <c r="AI248" s="8" t="s">
        <v>1584</v>
      </c>
      <c r="AJ248" s="5">
        <v>3100.0</v>
      </c>
      <c r="AK248" s="5" t="s">
        <v>102</v>
      </c>
      <c r="AL248" s="5">
        <v>3120.0</v>
      </c>
      <c r="AM248" s="5" t="s">
        <v>168</v>
      </c>
      <c r="AN248" s="5">
        <v>3122.0</v>
      </c>
      <c r="AO248" s="5" t="s">
        <v>458</v>
      </c>
      <c r="AP248" s="5" t="s">
        <v>1584</v>
      </c>
      <c r="AQ248" s="5" t="s">
        <v>150</v>
      </c>
      <c r="AR248" s="5" t="s">
        <v>1583</v>
      </c>
      <c r="AS248" s="5" t="s">
        <v>105</v>
      </c>
      <c r="AT248" s="5" t="s">
        <v>141</v>
      </c>
      <c r="AU248" s="9" t="str">
        <f t="shared" si="47"/>
        <v>3113 e)</v>
      </c>
      <c r="AV248" s="1" t="str">
        <f t="shared" si="48"/>
        <v>#REF!</v>
      </c>
      <c r="AW248" s="1" t="str">
        <f t="shared" si="51"/>
        <v>#REF!</v>
      </c>
    </row>
    <row r="249" ht="15.0" customHeight="1">
      <c r="A249" s="181" t="s">
        <v>48</v>
      </c>
      <c r="B249" s="181" t="s">
        <v>678</v>
      </c>
      <c r="C249" s="206" t="s">
        <v>1585</v>
      </c>
      <c r="D249" s="1" t="s">
        <v>14</v>
      </c>
      <c r="E249" s="189"/>
      <c r="F249" s="189"/>
      <c r="G249" s="189"/>
      <c r="H249" s="197" t="s">
        <v>99</v>
      </c>
      <c r="I249" s="195"/>
      <c r="J249" s="195"/>
      <c r="K249" s="196"/>
      <c r="L249" s="187" t="s">
        <v>2856</v>
      </c>
      <c r="M249" s="1" t="str">
        <f t="shared" si="43"/>
        <v/>
      </c>
      <c r="N249" s="1"/>
      <c r="O249" s="1"/>
      <c r="P249" s="1"/>
      <c r="Q249" s="1" t="str">
        <f t="shared" si="44"/>
        <v>#REF!</v>
      </c>
      <c r="R249" s="1"/>
      <c r="S249" s="1" t="str">
        <f t="shared" si="45"/>
        <v>#REF!</v>
      </c>
      <c r="T249" s="1">
        <v>197.0</v>
      </c>
      <c r="U249" s="5">
        <v>199.0</v>
      </c>
      <c r="V249" s="5" t="s">
        <v>48</v>
      </c>
      <c r="W249" s="5">
        <v>3100.0</v>
      </c>
      <c r="X249" s="5">
        <v>3110.0</v>
      </c>
      <c r="Y249" s="5">
        <v>3113.0</v>
      </c>
      <c r="Z249" s="5" t="s">
        <v>1587</v>
      </c>
      <c r="AA249" s="5" t="s">
        <v>250</v>
      </c>
      <c r="AB249" s="5" t="s">
        <v>1588</v>
      </c>
      <c r="AC249" s="5" t="s">
        <v>14</v>
      </c>
      <c r="AD249" s="5" t="s">
        <v>99</v>
      </c>
      <c r="AE249" s="6"/>
      <c r="AF249" s="5" t="s">
        <v>1577</v>
      </c>
      <c r="AG249" s="7" t="s">
        <v>101</v>
      </c>
      <c r="AH249" s="6" t="str">
        <f t="shared" si="46"/>
        <v>3122 f)</v>
      </c>
      <c r="AI249" s="8" t="s">
        <v>1589</v>
      </c>
      <c r="AJ249" s="5">
        <v>3100.0</v>
      </c>
      <c r="AK249" s="5" t="s">
        <v>102</v>
      </c>
      <c r="AL249" s="5">
        <v>3120.0</v>
      </c>
      <c r="AM249" s="5" t="s">
        <v>168</v>
      </c>
      <c r="AN249" s="5">
        <v>3122.0</v>
      </c>
      <c r="AO249" s="5" t="s">
        <v>458</v>
      </c>
      <c r="AP249" s="5" t="s">
        <v>1589</v>
      </c>
      <c r="AQ249" s="5" t="s">
        <v>196</v>
      </c>
      <c r="AR249" s="5" t="s">
        <v>1588</v>
      </c>
      <c r="AS249" s="5" t="s">
        <v>105</v>
      </c>
      <c r="AT249" s="5" t="s">
        <v>141</v>
      </c>
      <c r="AU249" s="9" t="str">
        <f t="shared" si="47"/>
        <v>3113 f)</v>
      </c>
      <c r="AV249" s="1" t="str">
        <f t="shared" si="48"/>
        <v>#REF!</v>
      </c>
      <c r="AW249" s="1" t="str">
        <f t="shared" si="51"/>
        <v>#REF!</v>
      </c>
    </row>
    <row r="250" ht="15.0" customHeight="1">
      <c r="A250" s="181" t="s">
        <v>48</v>
      </c>
      <c r="B250" s="181" t="s">
        <v>678</v>
      </c>
      <c r="C250" s="206" t="s">
        <v>1590</v>
      </c>
      <c r="D250" s="1" t="s">
        <v>14</v>
      </c>
      <c r="E250" s="189"/>
      <c r="F250" s="189"/>
      <c r="G250" s="189"/>
      <c r="H250" s="197" t="s">
        <v>99</v>
      </c>
      <c r="I250" s="195"/>
      <c r="J250" s="195"/>
      <c r="K250" s="196"/>
      <c r="L250" s="187" t="s">
        <v>2857</v>
      </c>
      <c r="M250" s="1" t="str">
        <f t="shared" si="43"/>
        <v/>
      </c>
      <c r="N250" s="1"/>
      <c r="O250" s="1"/>
      <c r="P250" s="1"/>
      <c r="Q250" s="1" t="str">
        <f t="shared" si="44"/>
        <v>#REF!</v>
      </c>
      <c r="R250" s="1"/>
      <c r="S250" s="1" t="str">
        <f t="shared" si="45"/>
        <v>#REF!</v>
      </c>
      <c r="T250" s="1">
        <v>198.0</v>
      </c>
      <c r="U250" s="5">
        <v>200.0</v>
      </c>
      <c r="V250" s="5" t="s">
        <v>48</v>
      </c>
      <c r="W250" s="5">
        <v>3100.0</v>
      </c>
      <c r="X250" s="5">
        <v>3110.0</v>
      </c>
      <c r="Y250" s="5">
        <v>3113.0</v>
      </c>
      <c r="Z250" s="5" t="s">
        <v>1592</v>
      </c>
      <c r="AA250" s="5" t="s">
        <v>164</v>
      </c>
      <c r="AB250" s="5" t="s">
        <v>1593</v>
      </c>
      <c r="AC250" s="5" t="s">
        <v>14</v>
      </c>
      <c r="AD250" s="5" t="s">
        <v>99</v>
      </c>
      <c r="AE250" s="6"/>
      <c r="AF250" s="5" t="s">
        <v>1594</v>
      </c>
      <c r="AG250" s="7" t="s">
        <v>101</v>
      </c>
      <c r="AH250" s="6" t="str">
        <f t="shared" si="46"/>
        <v>3122 g)</v>
      </c>
      <c r="AI250" s="8" t="s">
        <v>1595</v>
      </c>
      <c r="AJ250" s="5">
        <v>3100.0</v>
      </c>
      <c r="AK250" s="5" t="s">
        <v>102</v>
      </c>
      <c r="AL250" s="5">
        <v>3120.0</v>
      </c>
      <c r="AM250" s="5" t="s">
        <v>168</v>
      </c>
      <c r="AN250" s="5">
        <v>3122.0</v>
      </c>
      <c r="AO250" s="5" t="s">
        <v>458</v>
      </c>
      <c r="AP250" s="5" t="s">
        <v>1595</v>
      </c>
      <c r="AQ250" s="5" t="s">
        <v>169</v>
      </c>
      <c r="AR250" s="5" t="s">
        <v>1593</v>
      </c>
      <c r="AS250" s="5" t="s">
        <v>105</v>
      </c>
      <c r="AT250" s="5" t="s">
        <v>141</v>
      </c>
      <c r="AU250" s="9" t="str">
        <f t="shared" si="47"/>
        <v>3113 g)</v>
      </c>
      <c r="AV250" s="1" t="str">
        <f t="shared" si="48"/>
        <v>#REF!</v>
      </c>
      <c r="AW250" s="1" t="str">
        <f t="shared" si="51"/>
        <v>#REF!</v>
      </c>
    </row>
    <row r="251" ht="15.0" customHeight="1">
      <c r="A251" s="181" t="s">
        <v>48</v>
      </c>
      <c r="B251" s="181" t="s">
        <v>678</v>
      </c>
      <c r="C251" s="206" t="s">
        <v>1596</v>
      </c>
      <c r="D251" s="1" t="s">
        <v>14</v>
      </c>
      <c r="E251" s="189"/>
      <c r="F251" s="189"/>
      <c r="G251" s="189"/>
      <c r="H251" s="197" t="s">
        <v>99</v>
      </c>
      <c r="I251" s="195"/>
      <c r="J251" s="195"/>
      <c r="K251" s="196"/>
      <c r="L251" s="187" t="s">
        <v>2858</v>
      </c>
      <c r="M251" s="1" t="str">
        <f t="shared" si="43"/>
        <v/>
      </c>
      <c r="N251" s="1"/>
      <c r="O251" s="1"/>
      <c r="P251" s="1"/>
      <c r="Q251" s="1" t="str">
        <f t="shared" si="44"/>
        <v>#REF!</v>
      </c>
      <c r="R251" s="1"/>
      <c r="S251" s="1" t="str">
        <f t="shared" si="45"/>
        <v>#REF!</v>
      </c>
      <c r="T251" s="1">
        <v>199.0</v>
      </c>
      <c r="U251" s="5">
        <v>201.0</v>
      </c>
      <c r="V251" s="5" t="s">
        <v>48</v>
      </c>
      <c r="W251" s="5">
        <v>3100.0</v>
      </c>
      <c r="X251" s="5">
        <v>3110.0</v>
      </c>
      <c r="Y251" s="5">
        <v>3113.0</v>
      </c>
      <c r="Z251" s="5" t="s">
        <v>1598</v>
      </c>
      <c r="AA251" s="5" t="s">
        <v>1093</v>
      </c>
      <c r="AB251" s="5" t="s">
        <v>1599</v>
      </c>
      <c r="AC251" s="5" t="s">
        <v>14</v>
      </c>
      <c r="AD251" s="5" t="s">
        <v>99</v>
      </c>
      <c r="AE251" s="6"/>
      <c r="AF251" s="5" t="s">
        <v>1594</v>
      </c>
      <c r="AG251" s="7" t="s">
        <v>101</v>
      </c>
      <c r="AH251" s="6" t="str">
        <f t="shared" si="46"/>
        <v>3122 h)</v>
      </c>
      <c r="AI251" s="8" t="s">
        <v>1600</v>
      </c>
      <c r="AJ251" s="5">
        <v>3100.0</v>
      </c>
      <c r="AK251" s="5" t="s">
        <v>102</v>
      </c>
      <c r="AL251" s="5">
        <v>3120.0</v>
      </c>
      <c r="AM251" s="5" t="s">
        <v>168</v>
      </c>
      <c r="AN251" s="5">
        <v>3122.0</v>
      </c>
      <c r="AO251" s="5" t="s">
        <v>458</v>
      </c>
      <c r="AP251" s="5" t="s">
        <v>1600</v>
      </c>
      <c r="AQ251" s="5" t="s">
        <v>1062</v>
      </c>
      <c r="AR251" s="5" t="s">
        <v>1599</v>
      </c>
      <c r="AS251" s="5" t="s">
        <v>105</v>
      </c>
      <c r="AT251" s="5" t="s">
        <v>141</v>
      </c>
      <c r="AU251" s="9" t="str">
        <f t="shared" si="47"/>
        <v>3113 h)</v>
      </c>
      <c r="AV251" s="1" t="str">
        <f t="shared" si="48"/>
        <v>#REF!</v>
      </c>
      <c r="AW251" s="1" t="str">
        <f t="shared" si="51"/>
        <v>#REF!</v>
      </c>
    </row>
    <row r="252" ht="15.0" customHeight="1">
      <c r="A252" s="181" t="s">
        <v>47</v>
      </c>
      <c r="B252" s="181" t="s">
        <v>678</v>
      </c>
      <c r="C252" s="182" t="s">
        <v>170</v>
      </c>
      <c r="D252" s="1" t="s">
        <v>28</v>
      </c>
      <c r="E252" s="183">
        <f>COUNTIF(H253:H258,"SIM")</f>
        <v>5</v>
      </c>
      <c r="F252" s="183">
        <f>COUNTA(H253:H258)</f>
        <v>6</v>
      </c>
      <c r="G252" s="184">
        <f>E252/F252</f>
        <v>0.8333333333</v>
      </c>
      <c r="H252" s="201" t="s">
        <v>684</v>
      </c>
      <c r="I252" s="34"/>
      <c r="J252" s="34"/>
      <c r="K252" s="35"/>
      <c r="L252" s="187" t="s">
        <v>2859</v>
      </c>
      <c r="M252" s="1" t="str">
        <f t="shared" si="43"/>
        <v/>
      </c>
      <c r="N252" s="1"/>
      <c r="O252" s="1"/>
      <c r="P252" s="1"/>
      <c r="Q252" s="1" t="str">
        <f t="shared" si="44"/>
        <v>#REF!</v>
      </c>
      <c r="R252" s="1"/>
      <c r="S252" s="1" t="str">
        <f t="shared" si="45"/>
        <v>#REF!</v>
      </c>
      <c r="T252" s="1">
        <v>212.0</v>
      </c>
      <c r="U252" s="5">
        <v>214.0</v>
      </c>
      <c r="V252" s="5" t="s">
        <v>47</v>
      </c>
      <c r="W252" s="5">
        <v>3100.0</v>
      </c>
      <c r="X252" s="5">
        <v>3120.0</v>
      </c>
      <c r="Y252" s="5">
        <v>3121.0</v>
      </c>
      <c r="Z252" s="5" t="s">
        <v>1519</v>
      </c>
      <c r="AA252" s="5" t="s">
        <v>110</v>
      </c>
      <c r="AB252" s="5" t="s">
        <v>1602</v>
      </c>
      <c r="AC252" s="5" t="s">
        <v>28</v>
      </c>
      <c r="AD252" s="5" t="s">
        <v>343</v>
      </c>
      <c r="AE252" s="188">
        <v>0.89</v>
      </c>
      <c r="AF252" s="5" t="s">
        <v>110</v>
      </c>
      <c r="AG252" s="7" t="s">
        <v>101</v>
      </c>
      <c r="AH252" s="6" t="str">
        <f t="shared" si="46"/>
        <v>3123</v>
      </c>
      <c r="AI252" s="8">
        <v>3123.0</v>
      </c>
      <c r="AJ252" s="5">
        <v>3100.0</v>
      </c>
      <c r="AK252" s="5" t="s">
        <v>102</v>
      </c>
      <c r="AL252" s="5">
        <v>3120.0</v>
      </c>
      <c r="AM252" s="5" t="s">
        <v>168</v>
      </c>
      <c r="AN252" s="5">
        <v>3123.0</v>
      </c>
      <c r="AO252" s="5" t="s">
        <v>170</v>
      </c>
      <c r="AP252" s="5" t="s">
        <v>1603</v>
      </c>
      <c r="AQ252" s="5" t="s">
        <v>110</v>
      </c>
      <c r="AR252" s="5" t="s">
        <v>110</v>
      </c>
      <c r="AS252" s="5" t="s">
        <v>105</v>
      </c>
      <c r="AT252" s="5" t="s">
        <v>110</v>
      </c>
      <c r="AU252" s="9" t="str">
        <f t="shared" si="47"/>
        <v>3121</v>
      </c>
      <c r="AV252" s="1" t="str">
        <f t="shared" si="48"/>
        <v>#REF!</v>
      </c>
      <c r="AW252" s="1" t="str">
        <f>IF(#REF!="ITEM",IF(AQ252="a","ok",
IF(AQ252="b",IF(#REF!="a","ok","x"),
IF(AQ252="c",IF(#REF!="b","ok","x"),
IF(AQ252="d",IF(#REF!="c","ok","x"),
IF(AQ252="e",IF(#REF!="d","ok","x"),
IF(AQ252="f",IF(#REF!="e","ok","x"),
IF(AQ252="g",IF(#REF!="f","ok","x"),
IF(AQ252="h",IF(#REF!="g","ok","x"),
IF(AQ252="i",IF(#REF!="h","ok","x"),
IF(AQ252="j",IF(#REF!="i","ok","x"),
IF(AQ252="K",IF(#REF!="J","ok","x"),
IF(AQ252="L",IF(#REF!="K","ok","x")
)))))))))))),"OK")</f>
        <v>#REF!</v>
      </c>
    </row>
    <row r="253" ht="15.0" customHeight="1">
      <c r="A253" s="181" t="s">
        <v>48</v>
      </c>
      <c r="B253" s="181" t="s">
        <v>678</v>
      </c>
      <c r="C253" s="206" t="s">
        <v>1604</v>
      </c>
      <c r="D253" s="1" t="s">
        <v>28</v>
      </c>
      <c r="E253" s="194"/>
      <c r="F253" s="194"/>
      <c r="G253" s="194"/>
      <c r="H253" s="197" t="s">
        <v>99</v>
      </c>
      <c r="I253" s="195"/>
      <c r="J253" s="195"/>
      <c r="K253" s="196"/>
      <c r="L253" s="187" t="s">
        <v>2860</v>
      </c>
      <c r="M253" s="1" t="str">
        <f t="shared" si="43"/>
        <v/>
      </c>
      <c r="N253" s="1"/>
      <c r="O253" s="1"/>
      <c r="P253" s="1"/>
      <c r="Q253" s="1" t="str">
        <f t="shared" si="44"/>
        <v>#REF!</v>
      </c>
      <c r="R253" s="1"/>
      <c r="S253" s="1" t="str">
        <f t="shared" si="45"/>
        <v>#REF!</v>
      </c>
      <c r="T253" s="1">
        <v>213.0</v>
      </c>
      <c r="U253" s="5">
        <v>215.0</v>
      </c>
      <c r="V253" s="5" t="s">
        <v>48</v>
      </c>
      <c r="W253" s="5">
        <v>3100.0</v>
      </c>
      <c r="X253" s="5">
        <v>3120.0</v>
      </c>
      <c r="Y253" s="5">
        <v>3121.0</v>
      </c>
      <c r="Z253" s="5" t="s">
        <v>1525</v>
      </c>
      <c r="AA253" s="5" t="s">
        <v>243</v>
      </c>
      <c r="AB253" s="5" t="s">
        <v>1604</v>
      </c>
      <c r="AC253" s="5" t="s">
        <v>28</v>
      </c>
      <c r="AD253" s="5" t="s">
        <v>99</v>
      </c>
      <c r="AE253" s="6"/>
      <c r="AF253" s="5" t="s">
        <v>1606</v>
      </c>
      <c r="AG253" s="7" t="s">
        <v>101</v>
      </c>
      <c r="AH253" s="6" t="str">
        <f t="shared" si="46"/>
        <v>3123 a)</v>
      </c>
      <c r="AI253" s="8" t="s">
        <v>1607</v>
      </c>
      <c r="AJ253" s="5">
        <v>3100.0</v>
      </c>
      <c r="AK253" s="5" t="s">
        <v>102</v>
      </c>
      <c r="AL253" s="5">
        <v>3120.0</v>
      </c>
      <c r="AM253" s="5" t="s">
        <v>168</v>
      </c>
      <c r="AN253" s="5">
        <v>3123.0</v>
      </c>
      <c r="AO253" s="5" t="s">
        <v>170</v>
      </c>
      <c r="AP253" s="5" t="s">
        <v>1607</v>
      </c>
      <c r="AQ253" s="5" t="s">
        <v>115</v>
      </c>
      <c r="AR253" s="5" t="s">
        <v>1604</v>
      </c>
      <c r="AS253" s="5" t="s">
        <v>105</v>
      </c>
      <c r="AT253" s="5" t="s">
        <v>141</v>
      </c>
      <c r="AU253" s="9" t="str">
        <f t="shared" si="47"/>
        <v>3121 a)</v>
      </c>
      <c r="AV253" s="1" t="str">
        <f t="shared" si="48"/>
        <v>#REF!</v>
      </c>
      <c r="AW253" s="1" t="str">
        <f t="shared" ref="AW253:AW258" si="52">IF(#REF!="ITEM",IF(AQ253="a","ok",
IF(AQ253="b",IF(AQ252="a","ok","x"),
IF(AQ253="c",IF(AQ252="b","ok","x"),
IF(AQ253="d",IF(AQ252="c","ok","x"),
IF(AQ253="e",IF(AQ252="d","ok","x"),
IF(AQ253="f",IF(AQ252="e","ok","x"),
IF(AQ253="g",IF(AQ252="f","ok","x"),
IF(AQ253="h",IF(AQ252="g","ok","x"),
IF(AQ253="i",IF(AQ252="h","ok","x"),
IF(AQ253="j",IF(AQ252="i","ok","x"),
IF(AQ253="K",IF(AQ252="J","ok","x"),
IF(AQ253="L",IF(AQ252="K","ok","x")
)))))))))))),"OK")</f>
        <v>#REF!</v>
      </c>
    </row>
    <row r="254" ht="15.0" customHeight="1">
      <c r="A254" s="181" t="s">
        <v>48</v>
      </c>
      <c r="B254" s="181" t="s">
        <v>678</v>
      </c>
      <c r="C254" s="206" t="s">
        <v>1608</v>
      </c>
      <c r="D254" s="1" t="s">
        <v>28</v>
      </c>
      <c r="E254" s="194"/>
      <c r="F254" s="194"/>
      <c r="G254" s="194"/>
      <c r="H254" s="197" t="s">
        <v>99</v>
      </c>
      <c r="I254" s="195"/>
      <c r="J254" s="195"/>
      <c r="K254" s="196"/>
      <c r="L254" s="200" t="s">
        <v>1609</v>
      </c>
      <c r="M254" s="1" t="str">
        <f t="shared" si="43"/>
        <v/>
      </c>
      <c r="N254" s="1"/>
      <c r="O254" s="1"/>
      <c r="P254" s="1"/>
      <c r="Q254" s="1" t="str">
        <f t="shared" si="44"/>
        <v>#REF!</v>
      </c>
      <c r="R254" s="1"/>
      <c r="S254" s="1" t="str">
        <f t="shared" si="45"/>
        <v>#REF!</v>
      </c>
      <c r="T254" s="1">
        <v>214.0</v>
      </c>
      <c r="U254" s="5">
        <v>216.0</v>
      </c>
      <c r="V254" s="5" t="s">
        <v>48</v>
      </c>
      <c r="W254" s="5">
        <v>3100.0</v>
      </c>
      <c r="X254" s="5">
        <v>3120.0</v>
      </c>
      <c r="Y254" s="5">
        <v>3121.0</v>
      </c>
      <c r="Z254" s="5" t="s">
        <v>1533</v>
      </c>
      <c r="AA254" s="5" t="s">
        <v>201</v>
      </c>
      <c r="AB254" s="5" t="s">
        <v>1610</v>
      </c>
      <c r="AC254" s="5" t="s">
        <v>28</v>
      </c>
      <c r="AD254" s="5" t="s">
        <v>99</v>
      </c>
      <c r="AE254" s="6"/>
      <c r="AF254" s="5" t="s">
        <v>1611</v>
      </c>
      <c r="AG254" s="7" t="s">
        <v>101</v>
      </c>
      <c r="AH254" s="6" t="str">
        <f t="shared" si="46"/>
        <v>3123 b)</v>
      </c>
      <c r="AI254" s="8" t="s">
        <v>1612</v>
      </c>
      <c r="AJ254" s="5">
        <v>3100.0</v>
      </c>
      <c r="AK254" s="5" t="s">
        <v>102</v>
      </c>
      <c r="AL254" s="5">
        <v>3120.0</v>
      </c>
      <c r="AM254" s="5" t="s">
        <v>168</v>
      </c>
      <c r="AN254" s="5">
        <v>3123.0</v>
      </c>
      <c r="AO254" s="5" t="s">
        <v>170</v>
      </c>
      <c r="AP254" s="5" t="s">
        <v>1612</v>
      </c>
      <c r="AQ254" s="5" t="s">
        <v>121</v>
      </c>
      <c r="AR254" s="5" t="s">
        <v>1610</v>
      </c>
      <c r="AS254" s="5" t="s">
        <v>105</v>
      </c>
      <c r="AT254" s="5" t="s">
        <v>141</v>
      </c>
      <c r="AU254" s="9" t="str">
        <f t="shared" si="47"/>
        <v>3121 b)</v>
      </c>
      <c r="AV254" s="1" t="str">
        <f t="shared" si="48"/>
        <v>#REF!</v>
      </c>
      <c r="AW254" s="1" t="str">
        <f t="shared" si="52"/>
        <v>#REF!</v>
      </c>
    </row>
    <row r="255" ht="15.0" customHeight="1">
      <c r="A255" s="181" t="s">
        <v>48</v>
      </c>
      <c r="B255" s="181" t="s">
        <v>678</v>
      </c>
      <c r="C255" s="206" t="s">
        <v>1613</v>
      </c>
      <c r="D255" s="1" t="s">
        <v>28</v>
      </c>
      <c r="E255" s="194"/>
      <c r="F255" s="194"/>
      <c r="G255" s="194"/>
      <c r="H255" s="197" t="s">
        <v>99</v>
      </c>
      <c r="I255" s="195"/>
      <c r="J255" s="195"/>
      <c r="K255" s="196"/>
      <c r="L255" s="187" t="s">
        <v>2861</v>
      </c>
      <c r="M255" s="1" t="str">
        <f t="shared" si="43"/>
        <v/>
      </c>
      <c r="N255" s="1"/>
      <c r="O255" s="1"/>
      <c r="P255" s="1"/>
      <c r="Q255" s="1" t="str">
        <f t="shared" si="44"/>
        <v>#REF!</v>
      </c>
      <c r="R255" s="1"/>
      <c r="S255" s="1" t="str">
        <f t="shared" si="45"/>
        <v>#REF!</v>
      </c>
      <c r="T255" s="1">
        <v>215.0</v>
      </c>
      <c r="U255" s="5">
        <v>217.0</v>
      </c>
      <c r="V255" s="5" t="s">
        <v>48</v>
      </c>
      <c r="W255" s="5">
        <v>3100.0</v>
      </c>
      <c r="X255" s="5">
        <v>3120.0</v>
      </c>
      <c r="Y255" s="5">
        <v>3121.0</v>
      </c>
      <c r="Z255" s="5" t="s">
        <v>1539</v>
      </c>
      <c r="AA255" s="5" t="s">
        <v>97</v>
      </c>
      <c r="AB255" s="5" t="s">
        <v>1615</v>
      </c>
      <c r="AC255" s="5" t="s">
        <v>28</v>
      </c>
      <c r="AD255" s="5" t="s">
        <v>99</v>
      </c>
      <c r="AE255" s="6"/>
      <c r="AF255" s="5" t="s">
        <v>1616</v>
      </c>
      <c r="AG255" s="7" t="s">
        <v>101</v>
      </c>
      <c r="AH255" s="6" t="str">
        <f t="shared" si="46"/>
        <v>3123 c)</v>
      </c>
      <c r="AI255" s="8" t="s">
        <v>1617</v>
      </c>
      <c r="AJ255" s="5">
        <v>3100.0</v>
      </c>
      <c r="AK255" s="5" t="s">
        <v>102</v>
      </c>
      <c r="AL255" s="5">
        <v>3120.0</v>
      </c>
      <c r="AM255" s="5" t="s">
        <v>168</v>
      </c>
      <c r="AN255" s="5">
        <v>3123.0</v>
      </c>
      <c r="AO255" s="5" t="s">
        <v>170</v>
      </c>
      <c r="AP255" s="5" t="s">
        <v>1617</v>
      </c>
      <c r="AQ255" s="5" t="s">
        <v>104</v>
      </c>
      <c r="AR255" s="5" t="s">
        <v>1613</v>
      </c>
      <c r="AS255" s="5" t="s">
        <v>105</v>
      </c>
      <c r="AT255" s="5" t="s">
        <v>152</v>
      </c>
      <c r="AU255" s="9" t="str">
        <f t="shared" si="47"/>
        <v>3121 c)</v>
      </c>
      <c r="AV255" s="1" t="str">
        <f t="shared" si="48"/>
        <v>#REF!</v>
      </c>
      <c r="AW255" s="1" t="str">
        <f t="shared" si="52"/>
        <v>#REF!</v>
      </c>
    </row>
    <row r="256" ht="15.0" customHeight="1">
      <c r="A256" s="181" t="s">
        <v>48</v>
      </c>
      <c r="B256" s="181" t="s">
        <v>678</v>
      </c>
      <c r="C256" s="206" t="s">
        <v>171</v>
      </c>
      <c r="D256" s="1" t="s">
        <v>28</v>
      </c>
      <c r="E256" s="194"/>
      <c r="F256" s="194"/>
      <c r="G256" s="194"/>
      <c r="H256" s="197" t="s">
        <v>92</v>
      </c>
      <c r="I256" s="195"/>
      <c r="J256" s="195"/>
      <c r="K256" s="196"/>
      <c r="L256" s="200" t="s">
        <v>2851</v>
      </c>
      <c r="M256" s="1" t="str">
        <f t="shared" si="43"/>
        <v/>
      </c>
      <c r="N256" s="1"/>
      <c r="O256" s="1"/>
      <c r="P256" s="1"/>
      <c r="Q256" s="1" t="str">
        <f t="shared" si="44"/>
        <v>#REF!</v>
      </c>
      <c r="R256" s="1"/>
      <c r="S256" s="1" t="str">
        <f t="shared" si="45"/>
        <v>#REF!</v>
      </c>
      <c r="T256" s="1">
        <v>216.0</v>
      </c>
      <c r="U256" s="5">
        <v>218.0</v>
      </c>
      <c r="V256" s="5" t="s">
        <v>48</v>
      </c>
      <c r="W256" s="5">
        <v>3100.0</v>
      </c>
      <c r="X256" s="5">
        <v>3120.0</v>
      </c>
      <c r="Y256" s="5">
        <v>3121.0</v>
      </c>
      <c r="Z256" s="5" t="s">
        <v>175</v>
      </c>
      <c r="AA256" s="5" t="s">
        <v>133</v>
      </c>
      <c r="AB256" s="5" t="s">
        <v>171</v>
      </c>
      <c r="AC256" s="5" t="s">
        <v>28</v>
      </c>
      <c r="AD256" s="5" t="s">
        <v>99</v>
      </c>
      <c r="AE256" s="6"/>
      <c r="AF256" s="5" t="s">
        <v>176</v>
      </c>
      <c r="AG256" s="7" t="s">
        <v>101</v>
      </c>
      <c r="AH256" s="6" t="str">
        <f t="shared" si="46"/>
        <v>3123 d)</v>
      </c>
      <c r="AI256" s="8" t="s">
        <v>177</v>
      </c>
      <c r="AJ256" s="5">
        <v>3100.0</v>
      </c>
      <c r="AK256" s="5" t="s">
        <v>102</v>
      </c>
      <c r="AL256" s="5">
        <v>3120.0</v>
      </c>
      <c r="AM256" s="5" t="s">
        <v>168</v>
      </c>
      <c r="AN256" s="5">
        <v>3123.0</v>
      </c>
      <c r="AO256" s="5" t="s">
        <v>170</v>
      </c>
      <c r="AP256" s="5" t="s">
        <v>177</v>
      </c>
      <c r="AQ256" s="5" t="s">
        <v>139</v>
      </c>
      <c r="AR256" s="5" t="s">
        <v>171</v>
      </c>
      <c r="AS256" s="5" t="s">
        <v>105</v>
      </c>
      <c r="AT256" s="5" t="s">
        <v>141</v>
      </c>
      <c r="AU256" s="9" t="str">
        <f t="shared" si="47"/>
        <v>3121 d)</v>
      </c>
      <c r="AV256" s="1" t="str">
        <f t="shared" si="48"/>
        <v>#REF!</v>
      </c>
      <c r="AW256" s="1" t="str">
        <f t="shared" si="52"/>
        <v>#REF!</v>
      </c>
    </row>
    <row r="257" ht="15.0" customHeight="1">
      <c r="A257" s="181" t="s">
        <v>48</v>
      </c>
      <c r="B257" s="181" t="s">
        <v>678</v>
      </c>
      <c r="C257" s="206" t="s">
        <v>1619</v>
      </c>
      <c r="D257" s="1" t="s">
        <v>28</v>
      </c>
      <c r="E257" s="194"/>
      <c r="F257" s="194"/>
      <c r="G257" s="194"/>
      <c r="H257" s="197" t="s">
        <v>99</v>
      </c>
      <c r="I257" s="195"/>
      <c r="J257" s="195"/>
      <c r="K257" s="196"/>
      <c r="L257" s="200" t="s">
        <v>1620</v>
      </c>
      <c r="M257" s="1" t="str">
        <f t="shared" si="43"/>
        <v/>
      </c>
      <c r="N257" s="1"/>
      <c r="O257" s="1"/>
      <c r="P257" s="1"/>
      <c r="Q257" s="1" t="str">
        <f t="shared" si="44"/>
        <v>#REF!</v>
      </c>
      <c r="R257" s="1"/>
      <c r="S257" s="1" t="str">
        <f t="shared" si="45"/>
        <v>#REF!</v>
      </c>
      <c r="T257" s="1">
        <v>217.0</v>
      </c>
      <c r="U257" s="5">
        <v>219.0</v>
      </c>
      <c r="V257" s="5" t="s">
        <v>48</v>
      </c>
      <c r="W257" s="5">
        <v>3100.0</v>
      </c>
      <c r="X257" s="5">
        <v>3120.0</v>
      </c>
      <c r="Y257" s="5">
        <v>3121.0</v>
      </c>
      <c r="Z257" s="5" t="s">
        <v>1549</v>
      </c>
      <c r="AA257" s="5" t="s">
        <v>146</v>
      </c>
      <c r="AB257" s="5" t="s">
        <v>1621</v>
      </c>
      <c r="AC257" s="5" t="s">
        <v>28</v>
      </c>
      <c r="AD257" s="5" t="s">
        <v>99</v>
      </c>
      <c r="AE257" s="6"/>
      <c r="AF257" s="5" t="s">
        <v>1622</v>
      </c>
      <c r="AG257" s="7" t="s">
        <v>101</v>
      </c>
      <c r="AH257" s="6" t="str">
        <f t="shared" si="46"/>
        <v>3123 e)</v>
      </c>
      <c r="AI257" s="8" t="s">
        <v>1623</v>
      </c>
      <c r="AJ257" s="5">
        <v>3100.0</v>
      </c>
      <c r="AK257" s="5" t="s">
        <v>102</v>
      </c>
      <c r="AL257" s="5">
        <v>3120.0</v>
      </c>
      <c r="AM257" s="5" t="s">
        <v>168</v>
      </c>
      <c r="AN257" s="5">
        <v>3123.0</v>
      </c>
      <c r="AO257" s="5" t="s">
        <v>170</v>
      </c>
      <c r="AP257" s="5" t="s">
        <v>1623</v>
      </c>
      <c r="AQ257" s="5" t="s">
        <v>150</v>
      </c>
      <c r="AR257" s="5" t="s">
        <v>1621</v>
      </c>
      <c r="AS257" s="5" t="s">
        <v>105</v>
      </c>
      <c r="AT257" s="5" t="s">
        <v>141</v>
      </c>
      <c r="AU257" s="9" t="str">
        <f t="shared" si="47"/>
        <v>3121 e)</v>
      </c>
      <c r="AV257" s="1" t="str">
        <f t="shared" si="48"/>
        <v>#REF!</v>
      </c>
      <c r="AW257" s="1" t="str">
        <f t="shared" si="52"/>
        <v>#REF!</v>
      </c>
    </row>
    <row r="258" ht="15.0" customHeight="1">
      <c r="A258" s="181" t="s">
        <v>48</v>
      </c>
      <c r="B258" s="181" t="s">
        <v>678</v>
      </c>
      <c r="C258" s="206" t="s">
        <v>1624</v>
      </c>
      <c r="D258" s="1" t="s">
        <v>28</v>
      </c>
      <c r="E258" s="194"/>
      <c r="F258" s="194"/>
      <c r="G258" s="194"/>
      <c r="H258" s="197" t="s">
        <v>99</v>
      </c>
      <c r="I258" s="195"/>
      <c r="J258" s="195"/>
      <c r="K258" s="196"/>
      <c r="L258" s="200" t="s">
        <v>1625</v>
      </c>
      <c r="M258" s="1" t="str">
        <f t="shared" si="43"/>
        <v/>
      </c>
      <c r="N258" s="1"/>
      <c r="O258" s="1"/>
      <c r="P258" s="1"/>
      <c r="Q258" s="1" t="str">
        <f t="shared" si="44"/>
        <v>#REF!</v>
      </c>
      <c r="R258" s="1"/>
      <c r="S258" s="1" t="str">
        <f t="shared" si="45"/>
        <v>#REF!</v>
      </c>
      <c r="T258" s="1">
        <v>218.0</v>
      </c>
      <c r="U258" s="5">
        <v>220.0</v>
      </c>
      <c r="V258" s="5" t="s">
        <v>48</v>
      </c>
      <c r="W258" s="5">
        <v>3100.0</v>
      </c>
      <c r="X258" s="5">
        <v>3120.0</v>
      </c>
      <c r="Y258" s="5">
        <v>3121.0</v>
      </c>
      <c r="Z258" s="5" t="s">
        <v>1555</v>
      </c>
      <c r="AA258" s="5" t="s">
        <v>250</v>
      </c>
      <c r="AB258" s="5" t="s">
        <v>1626</v>
      </c>
      <c r="AC258" s="5" t="s">
        <v>28</v>
      </c>
      <c r="AD258" s="5" t="s">
        <v>92</v>
      </c>
      <c r="AE258" s="6"/>
      <c r="AF258" s="5" t="s">
        <v>1627</v>
      </c>
      <c r="AG258" s="7" t="s">
        <v>101</v>
      </c>
      <c r="AH258" s="6" t="str">
        <f t="shared" si="46"/>
        <v>3123 f)</v>
      </c>
      <c r="AI258" s="8" t="s">
        <v>1628</v>
      </c>
      <c r="AJ258" s="5">
        <v>3100.0</v>
      </c>
      <c r="AK258" s="5" t="s">
        <v>102</v>
      </c>
      <c r="AL258" s="5">
        <v>3120.0</v>
      </c>
      <c r="AM258" s="5" t="s">
        <v>168</v>
      </c>
      <c r="AN258" s="5">
        <v>3123.0</v>
      </c>
      <c r="AO258" s="5" t="s">
        <v>170</v>
      </c>
      <c r="AP258" s="5" t="s">
        <v>1628</v>
      </c>
      <c r="AQ258" s="5" t="s">
        <v>196</v>
      </c>
      <c r="AR258" s="5" t="s">
        <v>1626</v>
      </c>
      <c r="AS258" s="5" t="s">
        <v>105</v>
      </c>
      <c r="AT258" s="5" t="s">
        <v>141</v>
      </c>
      <c r="AU258" s="9" t="str">
        <f t="shared" si="47"/>
        <v>3121 f)</v>
      </c>
      <c r="AV258" s="1" t="str">
        <f t="shared" si="48"/>
        <v>#REF!</v>
      </c>
      <c r="AW258" s="1" t="str">
        <f t="shared" si="52"/>
        <v>#REF!</v>
      </c>
    </row>
    <row r="259" ht="15.0" customHeight="1">
      <c r="A259" s="181" t="s">
        <v>47</v>
      </c>
      <c r="B259" s="181" t="s">
        <v>678</v>
      </c>
      <c r="C259" s="182" t="s">
        <v>1629</v>
      </c>
      <c r="D259" s="1" t="s">
        <v>1630</v>
      </c>
      <c r="E259" s="183">
        <f>COUNTIF(H260:H266,"SIM")</f>
        <v>7</v>
      </c>
      <c r="F259" s="183">
        <f>COUNTA(H260:H266)</f>
        <v>7</v>
      </c>
      <c r="G259" s="184">
        <f>E259/F259</f>
        <v>1</v>
      </c>
      <c r="H259" s="201" t="s">
        <v>684</v>
      </c>
      <c r="I259" s="34"/>
      <c r="J259" s="34"/>
      <c r="K259" s="35"/>
      <c r="L259" s="187" t="s">
        <v>2862</v>
      </c>
      <c r="M259" s="1" t="str">
        <f t="shared" si="43"/>
        <v/>
      </c>
      <c r="N259" s="1"/>
      <c r="O259" s="1"/>
      <c r="P259" s="1"/>
      <c r="Q259" s="1" t="str">
        <f t="shared" si="44"/>
        <v>#REF!</v>
      </c>
      <c r="R259" s="1"/>
      <c r="S259" s="1" t="str">
        <f t="shared" si="45"/>
        <v>#REF!</v>
      </c>
      <c r="T259" s="1">
        <v>221.0</v>
      </c>
      <c r="U259" s="5">
        <v>223.0</v>
      </c>
      <c r="V259" s="5" t="s">
        <v>47</v>
      </c>
      <c r="W259" s="5">
        <v>3100.0</v>
      </c>
      <c r="X259" s="5">
        <v>3120.0</v>
      </c>
      <c r="Y259" s="5">
        <v>3122.0</v>
      </c>
      <c r="Z259" s="5" t="s">
        <v>1561</v>
      </c>
      <c r="AA259" s="5" t="s">
        <v>110</v>
      </c>
      <c r="AB259" s="5" t="s">
        <v>1632</v>
      </c>
      <c r="AC259" s="5" t="s">
        <v>1633</v>
      </c>
      <c r="AD259" s="5" t="s">
        <v>343</v>
      </c>
      <c r="AE259" s="188">
        <v>0.86</v>
      </c>
      <c r="AF259" s="5" t="s">
        <v>1634</v>
      </c>
      <c r="AG259" s="7" t="s">
        <v>101</v>
      </c>
      <c r="AH259" s="6" t="str">
        <f t="shared" si="46"/>
        <v>3124</v>
      </c>
      <c r="AI259" s="8">
        <v>3124.0</v>
      </c>
      <c r="AJ259" s="5">
        <v>3100.0</v>
      </c>
      <c r="AK259" s="5" t="s">
        <v>102</v>
      </c>
      <c r="AL259" s="5">
        <v>3120.0</v>
      </c>
      <c r="AM259" s="5" t="s">
        <v>168</v>
      </c>
      <c r="AN259" s="5">
        <v>3124.0</v>
      </c>
      <c r="AO259" s="5" t="s">
        <v>1629</v>
      </c>
      <c r="AP259" s="5" t="s">
        <v>1635</v>
      </c>
      <c r="AQ259" s="5" t="s">
        <v>110</v>
      </c>
      <c r="AR259" s="5" t="s">
        <v>110</v>
      </c>
      <c r="AS259" s="5" t="s">
        <v>105</v>
      </c>
      <c r="AT259" s="5" t="s">
        <v>110</v>
      </c>
      <c r="AU259" s="9" t="str">
        <f t="shared" si="47"/>
        <v>3122</v>
      </c>
      <c r="AV259" s="1" t="str">
        <f t="shared" si="48"/>
        <v>#REF!</v>
      </c>
      <c r="AW259" s="1" t="str">
        <f>IF(#REF!="ITEM",IF(AQ259="a","ok",
IF(AQ259="b",IF(#REF!="a","ok","x"),
IF(AQ259="c",IF(#REF!="b","ok","x"),
IF(AQ259="d",IF(#REF!="c","ok","x"),
IF(AQ259="e",IF(#REF!="d","ok","x"),
IF(AQ259="f",IF(#REF!="e","ok","x"),
IF(AQ259="g",IF(#REF!="f","ok","x"),
IF(AQ259="h",IF(#REF!="g","ok","x"),
IF(AQ259="i",IF(#REF!="h","ok","x"),
IF(AQ259="j",IF(#REF!="i","ok","x"),
IF(AQ259="K",IF(#REF!="J","ok","x"),
IF(AQ259="L",IF(#REF!="K","ok","x")
)))))))))))),"OK")</f>
        <v>#REF!</v>
      </c>
    </row>
    <row r="260" ht="15.0" customHeight="1">
      <c r="A260" s="181" t="s">
        <v>48</v>
      </c>
      <c r="B260" s="181" t="s">
        <v>678</v>
      </c>
      <c r="C260" s="206" t="s">
        <v>1636</v>
      </c>
      <c r="D260" s="1" t="s">
        <v>1630</v>
      </c>
      <c r="E260" s="194"/>
      <c r="F260" s="194"/>
      <c r="G260" s="194"/>
      <c r="H260" s="197" t="s">
        <v>99</v>
      </c>
      <c r="I260" s="195"/>
      <c r="J260" s="195"/>
      <c r="K260" s="196"/>
      <c r="L260" s="187" t="s">
        <v>2863</v>
      </c>
      <c r="M260" s="1" t="str">
        <f t="shared" si="43"/>
        <v/>
      </c>
      <c r="N260" s="1"/>
      <c r="O260" s="1"/>
      <c r="P260" s="1"/>
      <c r="Q260" s="1" t="str">
        <f t="shared" si="44"/>
        <v>#REF!</v>
      </c>
      <c r="R260" s="1"/>
      <c r="S260" s="1" t="str">
        <f t="shared" si="45"/>
        <v>#REF!</v>
      </c>
      <c r="T260" s="1">
        <v>222.0</v>
      </c>
      <c r="U260" s="5">
        <v>224.0</v>
      </c>
      <c r="V260" s="5" t="s">
        <v>48</v>
      </c>
      <c r="W260" s="5">
        <v>3100.0</v>
      </c>
      <c r="X260" s="5">
        <v>3120.0</v>
      </c>
      <c r="Y260" s="5">
        <v>3122.0</v>
      </c>
      <c r="Z260" s="5" t="s">
        <v>1567</v>
      </c>
      <c r="AA260" s="5" t="s">
        <v>243</v>
      </c>
      <c r="AB260" s="5" t="s">
        <v>1636</v>
      </c>
      <c r="AC260" s="5" t="s">
        <v>1633</v>
      </c>
      <c r="AD260" s="5" t="s">
        <v>99</v>
      </c>
      <c r="AE260" s="6"/>
      <c r="AF260" s="5" t="s">
        <v>1638</v>
      </c>
      <c r="AG260" s="7" t="s">
        <v>101</v>
      </c>
      <c r="AH260" s="6" t="str">
        <f t="shared" si="46"/>
        <v>3124 a)</v>
      </c>
      <c r="AI260" s="8" t="s">
        <v>1639</v>
      </c>
      <c r="AJ260" s="5">
        <v>3100.0</v>
      </c>
      <c r="AK260" s="5" t="s">
        <v>102</v>
      </c>
      <c r="AL260" s="5">
        <v>3120.0</v>
      </c>
      <c r="AM260" s="5" t="s">
        <v>168</v>
      </c>
      <c r="AN260" s="5">
        <v>3124.0</v>
      </c>
      <c r="AO260" s="5" t="s">
        <v>1629</v>
      </c>
      <c r="AP260" s="5" t="s">
        <v>1639</v>
      </c>
      <c r="AQ260" s="5" t="s">
        <v>115</v>
      </c>
      <c r="AR260" s="5" t="s">
        <v>1636</v>
      </c>
      <c r="AS260" s="5" t="s">
        <v>105</v>
      </c>
      <c r="AT260" s="5" t="s">
        <v>141</v>
      </c>
      <c r="AU260" s="9" t="str">
        <f t="shared" si="47"/>
        <v>3122 a)</v>
      </c>
      <c r="AV260" s="1" t="str">
        <f t="shared" si="48"/>
        <v>#REF!</v>
      </c>
      <c r="AW260" s="1" t="str">
        <f t="shared" ref="AW260:AW271" si="53">IF(#REF!="ITEM",IF(AQ260="a","ok",
IF(AQ260="b",IF(AQ259="a","ok","x"),
IF(AQ260="c",IF(AQ259="b","ok","x"),
IF(AQ260="d",IF(AQ259="c","ok","x"),
IF(AQ260="e",IF(AQ259="d","ok","x"),
IF(AQ260="f",IF(AQ259="e","ok","x"),
IF(AQ260="g",IF(AQ259="f","ok","x"),
IF(AQ260="h",IF(AQ259="g","ok","x"),
IF(AQ260="i",IF(AQ259="h","ok","x"),
IF(AQ260="j",IF(AQ259="i","ok","x"),
IF(AQ260="K",IF(AQ259="J","ok","x"),
IF(AQ260="L",IF(AQ259="K","ok","x")
)))))))))))),"OK")</f>
        <v>#REF!</v>
      </c>
    </row>
    <row r="261" ht="15.0" customHeight="1">
      <c r="A261" s="181" t="s">
        <v>48</v>
      </c>
      <c r="B261" s="181" t="s">
        <v>678</v>
      </c>
      <c r="C261" s="206" t="s">
        <v>1640</v>
      </c>
      <c r="D261" s="1" t="s">
        <v>741</v>
      </c>
      <c r="E261" s="194"/>
      <c r="F261" s="194"/>
      <c r="G261" s="194"/>
      <c r="H261" s="197" t="s">
        <v>99</v>
      </c>
      <c r="I261" s="195"/>
      <c r="J261" s="195"/>
      <c r="K261" s="196"/>
      <c r="L261" s="187" t="s">
        <v>2864</v>
      </c>
      <c r="M261" s="1" t="str">
        <f t="shared" si="43"/>
        <v/>
      </c>
      <c r="N261" s="1"/>
      <c r="O261" s="1"/>
      <c r="P261" s="1"/>
      <c r="Q261" s="1" t="str">
        <f t="shared" si="44"/>
        <v>#REF!</v>
      </c>
      <c r="R261" s="1"/>
      <c r="S261" s="1" t="str">
        <f t="shared" si="45"/>
        <v>#REF!</v>
      </c>
      <c r="T261" s="1">
        <v>223.0</v>
      </c>
      <c r="U261" s="5">
        <v>225.0</v>
      </c>
      <c r="V261" s="5" t="s">
        <v>48</v>
      </c>
      <c r="W261" s="5">
        <v>3100.0</v>
      </c>
      <c r="X261" s="5">
        <v>3120.0</v>
      </c>
      <c r="Y261" s="5">
        <v>3122.0</v>
      </c>
      <c r="Z261" s="5" t="s">
        <v>1573</v>
      </c>
      <c r="AA261" s="5" t="s">
        <v>201</v>
      </c>
      <c r="AB261" s="5" t="s">
        <v>1642</v>
      </c>
      <c r="AC261" s="5" t="s">
        <v>1633</v>
      </c>
      <c r="AD261" s="5" t="s">
        <v>99</v>
      </c>
      <c r="AE261" s="6"/>
      <c r="AF261" s="5" t="s">
        <v>1634</v>
      </c>
      <c r="AG261" s="7" t="s">
        <v>101</v>
      </c>
      <c r="AH261" s="6" t="str">
        <f t="shared" si="46"/>
        <v>3124 b)</v>
      </c>
      <c r="AI261" s="8" t="s">
        <v>1643</v>
      </c>
      <c r="AJ261" s="5">
        <v>3100.0</v>
      </c>
      <c r="AK261" s="5" t="s">
        <v>102</v>
      </c>
      <c r="AL261" s="5">
        <v>3120.0</v>
      </c>
      <c r="AM261" s="5" t="s">
        <v>168</v>
      </c>
      <c r="AN261" s="5">
        <v>3124.0</v>
      </c>
      <c r="AO261" s="5" t="s">
        <v>1629</v>
      </c>
      <c r="AP261" s="5" t="s">
        <v>1643</v>
      </c>
      <c r="AQ261" s="5" t="s">
        <v>121</v>
      </c>
      <c r="AR261" s="5" t="s">
        <v>1642</v>
      </c>
      <c r="AS261" s="5" t="s">
        <v>105</v>
      </c>
      <c r="AT261" s="5" t="s">
        <v>141</v>
      </c>
      <c r="AU261" s="9" t="str">
        <f t="shared" si="47"/>
        <v>3122 b)</v>
      </c>
      <c r="AV261" s="1" t="str">
        <f t="shared" si="48"/>
        <v>#REF!</v>
      </c>
      <c r="AW261" s="1" t="str">
        <f t="shared" si="53"/>
        <v>#REF!</v>
      </c>
    </row>
    <row r="262" ht="15.0" customHeight="1">
      <c r="A262" s="181" t="s">
        <v>48</v>
      </c>
      <c r="B262" s="181" t="s">
        <v>678</v>
      </c>
      <c r="C262" s="206" t="s">
        <v>1644</v>
      </c>
      <c r="D262" s="193" t="s">
        <v>1645</v>
      </c>
      <c r="E262" s="194"/>
      <c r="F262" s="194"/>
      <c r="G262" s="194"/>
      <c r="H262" s="197" t="s">
        <v>99</v>
      </c>
      <c r="I262" s="195"/>
      <c r="J262" s="195"/>
      <c r="K262" s="196"/>
      <c r="L262" s="187" t="s">
        <v>2865</v>
      </c>
      <c r="M262" s="1" t="str">
        <f t="shared" si="43"/>
        <v/>
      </c>
      <c r="N262" s="1"/>
      <c r="O262" s="1"/>
      <c r="P262" s="1"/>
      <c r="Q262" s="1" t="str">
        <f t="shared" si="44"/>
        <v>#REF!</v>
      </c>
      <c r="R262" s="1"/>
      <c r="S262" s="1" t="str">
        <f t="shared" si="45"/>
        <v>#REF!</v>
      </c>
      <c r="T262" s="1">
        <v>224.0</v>
      </c>
      <c r="U262" s="5">
        <v>226.0</v>
      </c>
      <c r="V262" s="5" t="s">
        <v>48</v>
      </c>
      <c r="W262" s="5">
        <v>3100.0</v>
      </c>
      <c r="X262" s="5">
        <v>3120.0</v>
      </c>
      <c r="Y262" s="5">
        <v>3122.0</v>
      </c>
      <c r="Z262" s="5" t="s">
        <v>1578</v>
      </c>
      <c r="AA262" s="5" t="s">
        <v>97</v>
      </c>
      <c r="AB262" s="5" t="s">
        <v>1647</v>
      </c>
      <c r="AC262" s="5" t="s">
        <v>1648</v>
      </c>
      <c r="AD262" s="5" t="s">
        <v>99</v>
      </c>
      <c r="AE262" s="6"/>
      <c r="AF262" s="5" t="s">
        <v>1634</v>
      </c>
      <c r="AG262" s="7" t="s">
        <v>101</v>
      </c>
      <c r="AH262" s="6" t="str">
        <f t="shared" si="46"/>
        <v>3124 c)</v>
      </c>
      <c r="AI262" s="8" t="s">
        <v>1649</v>
      </c>
      <c r="AJ262" s="5">
        <v>3100.0</v>
      </c>
      <c r="AK262" s="5" t="s">
        <v>102</v>
      </c>
      <c r="AL262" s="5">
        <v>3120.0</v>
      </c>
      <c r="AM262" s="5" t="s">
        <v>168</v>
      </c>
      <c r="AN262" s="5">
        <v>3124.0</v>
      </c>
      <c r="AO262" s="5" t="s">
        <v>1629</v>
      </c>
      <c r="AP262" s="5" t="s">
        <v>1649</v>
      </c>
      <c r="AQ262" s="5" t="s">
        <v>104</v>
      </c>
      <c r="AR262" s="5" t="s">
        <v>1647</v>
      </c>
      <c r="AS262" s="5" t="s">
        <v>105</v>
      </c>
      <c r="AT262" s="5" t="s">
        <v>141</v>
      </c>
      <c r="AU262" s="9" t="str">
        <f t="shared" si="47"/>
        <v>3122 c)</v>
      </c>
      <c r="AV262" s="1" t="str">
        <f t="shared" si="48"/>
        <v>#REF!</v>
      </c>
      <c r="AW262" s="1" t="str">
        <f t="shared" si="53"/>
        <v>#REF!</v>
      </c>
    </row>
    <row r="263" ht="15.0" customHeight="1">
      <c r="A263" s="181" t="s">
        <v>48</v>
      </c>
      <c r="B263" s="181" t="s">
        <v>678</v>
      </c>
      <c r="C263" s="206" t="s">
        <v>1650</v>
      </c>
      <c r="D263" s="193" t="s">
        <v>1645</v>
      </c>
      <c r="E263" s="194"/>
      <c r="F263" s="194"/>
      <c r="G263" s="194"/>
      <c r="H263" s="197" t="s">
        <v>99</v>
      </c>
      <c r="I263" s="195"/>
      <c r="J263" s="195"/>
      <c r="K263" s="196"/>
      <c r="L263" s="187" t="s">
        <v>2866</v>
      </c>
      <c r="M263" s="1" t="str">
        <f t="shared" si="43"/>
        <v/>
      </c>
      <c r="N263" s="1"/>
      <c r="O263" s="1"/>
      <c r="P263" s="1"/>
      <c r="Q263" s="1" t="str">
        <f t="shared" si="44"/>
        <v>#REF!</v>
      </c>
      <c r="R263" s="1"/>
      <c r="S263" s="1" t="str">
        <f t="shared" si="45"/>
        <v>#REF!</v>
      </c>
      <c r="T263" s="1">
        <v>225.0</v>
      </c>
      <c r="U263" s="5">
        <v>227.0</v>
      </c>
      <c r="V263" s="5" t="s">
        <v>48</v>
      </c>
      <c r="W263" s="5">
        <v>3100.0</v>
      </c>
      <c r="X263" s="5">
        <v>3120.0</v>
      </c>
      <c r="Y263" s="5">
        <v>3122.0</v>
      </c>
      <c r="Z263" s="5" t="s">
        <v>464</v>
      </c>
      <c r="AA263" s="5" t="s">
        <v>133</v>
      </c>
      <c r="AB263" s="5" t="s">
        <v>1652</v>
      </c>
      <c r="AC263" s="5" t="s">
        <v>1648</v>
      </c>
      <c r="AD263" s="5" t="s">
        <v>92</v>
      </c>
      <c r="AE263" s="6"/>
      <c r="AF263" s="5" t="s">
        <v>110</v>
      </c>
      <c r="AG263" s="7" t="s">
        <v>101</v>
      </c>
      <c r="AH263" s="6" t="str">
        <f t="shared" si="46"/>
        <v>3124 d)</v>
      </c>
      <c r="AI263" s="8" t="s">
        <v>1653</v>
      </c>
      <c r="AJ263" s="5">
        <v>3100.0</v>
      </c>
      <c r="AK263" s="5" t="s">
        <v>102</v>
      </c>
      <c r="AL263" s="5">
        <v>3120.0</v>
      </c>
      <c r="AM263" s="5" t="s">
        <v>168</v>
      </c>
      <c r="AN263" s="5">
        <v>3124.0</v>
      </c>
      <c r="AO263" s="5" t="s">
        <v>1629</v>
      </c>
      <c r="AP263" s="5" t="s">
        <v>1653</v>
      </c>
      <c r="AQ263" s="5" t="s">
        <v>139</v>
      </c>
      <c r="AR263" s="5" t="s">
        <v>1652</v>
      </c>
      <c r="AS263" s="5" t="s">
        <v>105</v>
      </c>
      <c r="AT263" s="5" t="s">
        <v>141</v>
      </c>
      <c r="AU263" s="9" t="str">
        <f t="shared" si="47"/>
        <v>3122 d)</v>
      </c>
      <c r="AV263" s="1" t="str">
        <f t="shared" si="48"/>
        <v>#REF!</v>
      </c>
      <c r="AW263" s="1" t="str">
        <f t="shared" si="53"/>
        <v>#REF!</v>
      </c>
    </row>
    <row r="264" ht="15.0" customHeight="1">
      <c r="A264" s="181" t="s">
        <v>48</v>
      </c>
      <c r="B264" s="181" t="s">
        <v>678</v>
      </c>
      <c r="C264" s="206" t="s">
        <v>1654</v>
      </c>
      <c r="D264" s="193" t="s">
        <v>1645</v>
      </c>
      <c r="E264" s="194"/>
      <c r="F264" s="194"/>
      <c r="G264" s="194"/>
      <c r="H264" s="197" t="s">
        <v>99</v>
      </c>
      <c r="I264" s="195"/>
      <c r="J264" s="195"/>
      <c r="K264" s="196"/>
      <c r="L264" s="187" t="s">
        <v>2867</v>
      </c>
      <c r="M264" s="1" t="str">
        <f t="shared" si="43"/>
        <v/>
      </c>
      <c r="N264" s="1"/>
      <c r="O264" s="1"/>
      <c r="P264" s="1"/>
      <c r="Q264" s="1" t="str">
        <f t="shared" si="44"/>
        <v>#REF!</v>
      </c>
      <c r="R264" s="1"/>
      <c r="S264" s="1" t="str">
        <f t="shared" si="45"/>
        <v>#REF!</v>
      </c>
      <c r="T264" s="1">
        <v>226.0</v>
      </c>
      <c r="U264" s="5">
        <v>228.0</v>
      </c>
      <c r="V264" s="5" t="s">
        <v>48</v>
      </c>
      <c r="W264" s="5">
        <v>3100.0</v>
      </c>
      <c r="X264" s="5">
        <v>3120.0</v>
      </c>
      <c r="Y264" s="5">
        <v>3122.0</v>
      </c>
      <c r="Z264" s="5" t="s">
        <v>1584</v>
      </c>
      <c r="AA264" s="5" t="s">
        <v>146</v>
      </c>
      <c r="AB264" s="5" t="s">
        <v>1656</v>
      </c>
      <c r="AC264" s="5" t="s">
        <v>1633</v>
      </c>
      <c r="AD264" s="5" t="s">
        <v>99</v>
      </c>
      <c r="AE264" s="6"/>
      <c r="AF264" s="5" t="s">
        <v>1657</v>
      </c>
      <c r="AG264" s="7" t="s">
        <v>101</v>
      </c>
      <c r="AH264" s="6" t="str">
        <f t="shared" si="46"/>
        <v>3124 e)</v>
      </c>
      <c r="AI264" s="8" t="s">
        <v>1658</v>
      </c>
      <c r="AJ264" s="5">
        <v>3100.0</v>
      </c>
      <c r="AK264" s="5" t="s">
        <v>102</v>
      </c>
      <c r="AL264" s="5">
        <v>3120.0</v>
      </c>
      <c r="AM264" s="5" t="s">
        <v>168</v>
      </c>
      <c r="AN264" s="5">
        <v>3124.0</v>
      </c>
      <c r="AO264" s="5" t="s">
        <v>1629</v>
      </c>
      <c r="AP264" s="5" t="s">
        <v>1658</v>
      </c>
      <c r="AQ264" s="5" t="s">
        <v>150</v>
      </c>
      <c r="AR264" s="5" t="s">
        <v>1656</v>
      </c>
      <c r="AS264" s="5" t="s">
        <v>105</v>
      </c>
      <c r="AT264" s="5" t="s">
        <v>141</v>
      </c>
      <c r="AU264" s="9" t="str">
        <f t="shared" si="47"/>
        <v>3122 e)</v>
      </c>
      <c r="AV264" s="1" t="str">
        <f t="shared" si="48"/>
        <v>#REF!</v>
      </c>
      <c r="AW264" s="1" t="str">
        <f t="shared" si="53"/>
        <v>#REF!</v>
      </c>
    </row>
    <row r="265" ht="15.0" customHeight="1">
      <c r="A265" s="181" t="s">
        <v>48</v>
      </c>
      <c r="B265" s="181" t="s">
        <v>678</v>
      </c>
      <c r="C265" s="206" t="s">
        <v>1659</v>
      </c>
      <c r="D265" s="1" t="s">
        <v>1630</v>
      </c>
      <c r="E265" s="194"/>
      <c r="F265" s="194"/>
      <c r="G265" s="194"/>
      <c r="H265" s="197" t="s">
        <v>99</v>
      </c>
      <c r="I265" s="195"/>
      <c r="J265" s="195"/>
      <c r="K265" s="196"/>
      <c r="L265" s="187" t="s">
        <v>2868</v>
      </c>
      <c r="M265" s="1" t="str">
        <f t="shared" si="43"/>
        <v/>
      </c>
      <c r="N265" s="1"/>
      <c r="O265" s="1"/>
      <c r="P265" s="1"/>
      <c r="Q265" s="1" t="str">
        <f t="shared" si="44"/>
        <v>#REF!</v>
      </c>
      <c r="R265" s="1"/>
      <c r="S265" s="1" t="str">
        <f t="shared" si="45"/>
        <v>#REF!</v>
      </c>
      <c r="T265" s="1">
        <v>227.0</v>
      </c>
      <c r="U265" s="5">
        <v>229.0</v>
      </c>
      <c r="V265" s="5" t="s">
        <v>48</v>
      </c>
      <c r="W265" s="5">
        <v>3100.0</v>
      </c>
      <c r="X265" s="5">
        <v>3120.0</v>
      </c>
      <c r="Y265" s="5">
        <v>3122.0</v>
      </c>
      <c r="Z265" s="5" t="s">
        <v>1589</v>
      </c>
      <c r="AA265" s="5" t="s">
        <v>250</v>
      </c>
      <c r="AB265" s="5" t="s">
        <v>1659</v>
      </c>
      <c r="AC265" s="5" t="s">
        <v>1633</v>
      </c>
      <c r="AD265" s="5" t="s">
        <v>99</v>
      </c>
      <c r="AE265" s="6"/>
      <c r="AF265" s="5" t="s">
        <v>1661</v>
      </c>
      <c r="AG265" s="7" t="s">
        <v>101</v>
      </c>
      <c r="AH265" s="6" t="str">
        <f t="shared" si="46"/>
        <v>3124 f)</v>
      </c>
      <c r="AI265" s="8" t="s">
        <v>1662</v>
      </c>
      <c r="AJ265" s="5">
        <v>3100.0</v>
      </c>
      <c r="AK265" s="5" t="s">
        <v>102</v>
      </c>
      <c r="AL265" s="5">
        <v>3120.0</v>
      </c>
      <c r="AM265" s="5" t="s">
        <v>168</v>
      </c>
      <c r="AN265" s="5">
        <v>3124.0</v>
      </c>
      <c r="AO265" s="5" t="s">
        <v>1629</v>
      </c>
      <c r="AP265" s="5" t="s">
        <v>1662</v>
      </c>
      <c r="AQ265" s="5" t="s">
        <v>196</v>
      </c>
      <c r="AR265" s="5" t="s">
        <v>1659</v>
      </c>
      <c r="AS265" s="5" t="s">
        <v>105</v>
      </c>
      <c r="AT265" s="5" t="s">
        <v>141</v>
      </c>
      <c r="AU265" s="9" t="str">
        <f t="shared" si="47"/>
        <v>3122 f)</v>
      </c>
      <c r="AV265" s="1" t="str">
        <f t="shared" si="48"/>
        <v>#REF!</v>
      </c>
      <c r="AW265" s="1" t="str">
        <f t="shared" si="53"/>
        <v>#REF!</v>
      </c>
    </row>
    <row r="266" ht="15.0" customHeight="1">
      <c r="A266" s="181" t="s">
        <v>48</v>
      </c>
      <c r="B266" s="181" t="s">
        <v>678</v>
      </c>
      <c r="C266" s="206" t="s">
        <v>1663</v>
      </c>
      <c r="D266" s="193" t="s">
        <v>1645</v>
      </c>
      <c r="E266" s="210"/>
      <c r="F266" s="210"/>
      <c r="G266" s="210"/>
      <c r="H266" s="197" t="s">
        <v>99</v>
      </c>
      <c r="I266" s="195"/>
      <c r="J266" s="195"/>
      <c r="K266" s="196"/>
      <c r="L266" s="187" t="s">
        <v>2869</v>
      </c>
      <c r="M266" s="203" t="str">
        <f t="shared" si="43"/>
        <v/>
      </c>
      <c r="N266" s="203"/>
      <c r="O266" s="203"/>
      <c r="P266" s="203"/>
      <c r="Q266" s="203" t="str">
        <f t="shared" si="44"/>
        <v>#REF!</v>
      </c>
      <c r="R266" s="203"/>
      <c r="S266" s="203" t="str">
        <f t="shared" si="45"/>
        <v>#REF!</v>
      </c>
      <c r="T266" s="203">
        <v>739.0</v>
      </c>
      <c r="U266" s="203">
        <v>9999.0</v>
      </c>
      <c r="V266" s="203" t="s">
        <v>48</v>
      </c>
      <c r="W266" s="203" t="s">
        <v>110</v>
      </c>
      <c r="X266" s="203" t="s">
        <v>110</v>
      </c>
      <c r="Y266" s="203" t="s">
        <v>110</v>
      </c>
      <c r="Z266" s="203" t="s">
        <v>110</v>
      </c>
      <c r="AA266" s="203" t="s">
        <v>110</v>
      </c>
      <c r="AB266" s="203" t="s">
        <v>110</v>
      </c>
      <c r="AC266" s="203" t="s">
        <v>110</v>
      </c>
      <c r="AD266" s="203" t="s">
        <v>110</v>
      </c>
      <c r="AE266" s="203" t="s">
        <v>110</v>
      </c>
      <c r="AF266" s="203" t="s">
        <v>110</v>
      </c>
      <c r="AG266" s="203" t="s">
        <v>101</v>
      </c>
      <c r="AH266" s="204" t="str">
        <f t="shared" si="46"/>
        <v>3124 g)</v>
      </c>
      <c r="AI266" s="205" t="s">
        <v>1665</v>
      </c>
      <c r="AJ266" s="203">
        <v>3100.0</v>
      </c>
      <c r="AK266" s="203" t="s">
        <v>102</v>
      </c>
      <c r="AL266" s="203">
        <v>3120.0</v>
      </c>
      <c r="AM266" s="203" t="s">
        <v>168</v>
      </c>
      <c r="AN266" s="203">
        <v>3124.0</v>
      </c>
      <c r="AO266" s="203" t="s">
        <v>1629</v>
      </c>
      <c r="AP266" s="203" t="s">
        <v>1665</v>
      </c>
      <c r="AQ266" s="203" t="s">
        <v>169</v>
      </c>
      <c r="AR266" s="203" t="s">
        <v>1666</v>
      </c>
      <c r="AS266" s="203" t="s">
        <v>105</v>
      </c>
      <c r="AT266" s="203" t="s">
        <v>118</v>
      </c>
      <c r="AU266" s="204" t="str">
        <f t="shared" si="47"/>
        <v/>
      </c>
      <c r="AV266" s="203" t="str">
        <f t="shared" si="48"/>
        <v>#REF!</v>
      </c>
      <c r="AW266" s="203" t="str">
        <f t="shared" si="53"/>
        <v>#REF!</v>
      </c>
    </row>
    <row r="267" ht="15.0" customHeight="1">
      <c r="A267" s="181" t="s">
        <v>679</v>
      </c>
      <c r="B267" s="181" t="s">
        <v>678</v>
      </c>
      <c r="C267" s="181" t="s">
        <v>1667</v>
      </c>
      <c r="D267" s="1"/>
      <c r="E267" s="1"/>
      <c r="F267" s="1"/>
      <c r="G267" s="1"/>
      <c r="H267" s="5"/>
      <c r="I267" s="2"/>
      <c r="J267" s="2"/>
      <c r="K267" s="3"/>
      <c r="L267" s="200"/>
      <c r="M267" s="1" t="str">
        <f t="shared" si="43"/>
        <v/>
      </c>
      <c r="N267" s="1"/>
      <c r="O267" s="1"/>
      <c r="P267" s="1"/>
      <c r="Q267" s="1" t="str">
        <f t="shared" si="44"/>
        <v>#REF!</v>
      </c>
      <c r="R267" s="1"/>
      <c r="S267" s="1" t="str">
        <f t="shared" si="45"/>
        <v>#REF!</v>
      </c>
      <c r="T267" s="1">
        <v>680.0</v>
      </c>
      <c r="U267" s="5">
        <v>682.0</v>
      </c>
      <c r="V267" s="5" t="s">
        <v>110</v>
      </c>
      <c r="W267" s="6"/>
      <c r="X267" s="6"/>
      <c r="Y267" s="6"/>
      <c r="Z267" s="5" t="s">
        <v>110</v>
      </c>
      <c r="AA267" s="5" t="s">
        <v>110</v>
      </c>
      <c r="AB267" s="5" t="s">
        <v>110</v>
      </c>
      <c r="AC267" s="5" t="s">
        <v>110</v>
      </c>
      <c r="AD267" s="5" t="s">
        <v>110</v>
      </c>
      <c r="AE267" s="6"/>
      <c r="AF267" s="5" t="s">
        <v>110</v>
      </c>
      <c r="AG267" s="7" t="s">
        <v>101</v>
      </c>
      <c r="AH267" s="6" t="str">
        <f t="shared" si="46"/>
        <v>3130</v>
      </c>
      <c r="AI267" s="8">
        <v>3130.0</v>
      </c>
      <c r="AJ267" s="5">
        <v>3100.0</v>
      </c>
      <c r="AK267" s="5" t="s">
        <v>102</v>
      </c>
      <c r="AL267" s="5">
        <v>3130.0</v>
      </c>
      <c r="AM267" s="5" t="s">
        <v>1668</v>
      </c>
      <c r="AN267" s="5"/>
      <c r="AO267" s="5" t="s">
        <v>110</v>
      </c>
      <c r="AP267" s="5" t="s">
        <v>110</v>
      </c>
      <c r="AQ267" s="5" t="s">
        <v>110</v>
      </c>
      <c r="AR267" s="5" t="s">
        <v>110</v>
      </c>
      <c r="AS267" s="5" t="s">
        <v>110</v>
      </c>
      <c r="AT267" s="5" t="s">
        <v>110</v>
      </c>
      <c r="AU267" s="9" t="str">
        <f t="shared" si="47"/>
        <v/>
      </c>
      <c r="AV267" s="1" t="str">
        <f t="shared" si="48"/>
        <v>#REF!</v>
      </c>
      <c r="AW267" s="1" t="str">
        <f t="shared" si="53"/>
        <v>#REF!</v>
      </c>
    </row>
    <row r="268" ht="15.0" customHeight="1">
      <c r="A268" s="181" t="s">
        <v>47</v>
      </c>
      <c r="B268" s="181" t="s">
        <v>678</v>
      </c>
      <c r="C268" s="182" t="s">
        <v>1669</v>
      </c>
      <c r="D268" s="1" t="s">
        <v>837</v>
      </c>
      <c r="E268" s="183">
        <f>COUNTIF(H269:H271,"SIM")</f>
        <v>3</v>
      </c>
      <c r="F268" s="183">
        <f>COUNTA(H269:H271)</f>
        <v>3</v>
      </c>
      <c r="G268" s="184">
        <f>E268/F268</f>
        <v>1</v>
      </c>
      <c r="H268" s="190" t="s">
        <v>684</v>
      </c>
      <c r="I268" s="34"/>
      <c r="J268" s="34"/>
      <c r="K268" s="35"/>
      <c r="L268" s="223" t="s">
        <v>1670</v>
      </c>
      <c r="M268" s="1" t="str">
        <f t="shared" si="43"/>
        <v/>
      </c>
      <c r="N268" s="1" t="str">
        <f>AB268</f>
        <v>5111. A organização elabora, divulga e atualiza Carta de Serviços ao Usuário (ou documento similar no caso de instituição que não pertença ao Poder Executivo Federal)</v>
      </c>
      <c r="O268" s="1"/>
      <c r="P268" s="5" t="s">
        <v>1671</v>
      </c>
      <c r="Q268" s="1" t="str">
        <f t="shared" si="44"/>
        <v>#REF!</v>
      </c>
      <c r="R268" s="1"/>
      <c r="S268" s="1" t="str">
        <f t="shared" si="45"/>
        <v>#REF!</v>
      </c>
      <c r="T268" s="1">
        <v>681.0</v>
      </c>
      <c r="U268" s="5">
        <v>683.0</v>
      </c>
      <c r="V268" s="5" t="s">
        <v>47</v>
      </c>
      <c r="W268" s="5">
        <v>5100.0</v>
      </c>
      <c r="X268" s="5">
        <v>5110.0</v>
      </c>
      <c r="Y268" s="5">
        <v>5111.0</v>
      </c>
      <c r="Z268" s="5" t="s">
        <v>1672</v>
      </c>
      <c r="AA268" s="5" t="s">
        <v>110</v>
      </c>
      <c r="AB268" s="5" t="s">
        <v>1673</v>
      </c>
      <c r="AC268" s="5" t="s">
        <v>683</v>
      </c>
      <c r="AD268" s="5" t="s">
        <v>343</v>
      </c>
      <c r="AE268" s="188">
        <v>1.0</v>
      </c>
      <c r="AF268" s="5" t="s">
        <v>1674</v>
      </c>
      <c r="AG268" s="7" t="s">
        <v>101</v>
      </c>
      <c r="AH268" s="6" t="str">
        <f t="shared" si="46"/>
        <v>3131</v>
      </c>
      <c r="AI268" s="8">
        <v>3131.0</v>
      </c>
      <c r="AJ268" s="5">
        <v>3100.0</v>
      </c>
      <c r="AK268" s="5" t="s">
        <v>102</v>
      </c>
      <c r="AL268" s="5">
        <v>3130.0</v>
      </c>
      <c r="AM268" s="5" t="s">
        <v>1668</v>
      </c>
      <c r="AN268" s="5">
        <v>3131.0</v>
      </c>
      <c r="AO268" s="5" t="s">
        <v>1675</v>
      </c>
      <c r="AP268" s="5" t="s">
        <v>1676</v>
      </c>
      <c r="AQ268" s="5" t="s">
        <v>110</v>
      </c>
      <c r="AR268" s="5" t="s">
        <v>110</v>
      </c>
      <c r="AS268" s="5" t="s">
        <v>140</v>
      </c>
      <c r="AT268" s="5" t="s">
        <v>110</v>
      </c>
      <c r="AU268" s="9" t="str">
        <f t="shared" si="47"/>
        <v>5111</v>
      </c>
      <c r="AV268" s="1" t="str">
        <f t="shared" si="48"/>
        <v>#REF!</v>
      </c>
      <c r="AW268" s="1" t="str">
        <f t="shared" si="53"/>
        <v>#REF!</v>
      </c>
    </row>
    <row r="269" ht="15.0" customHeight="1">
      <c r="A269" s="181" t="s">
        <v>48</v>
      </c>
      <c r="B269" s="181" t="s">
        <v>678</v>
      </c>
      <c r="C269" s="206" t="s">
        <v>1677</v>
      </c>
      <c r="D269" s="1" t="s">
        <v>837</v>
      </c>
      <c r="E269" s="210"/>
      <c r="F269" s="210"/>
      <c r="G269" s="210"/>
      <c r="H269" s="194" t="s">
        <v>99</v>
      </c>
      <c r="I269" s="195"/>
      <c r="J269" s="195"/>
      <c r="K269" s="196"/>
      <c r="L269" s="194" t="s">
        <v>1678</v>
      </c>
      <c r="M269" s="203" t="str">
        <f t="shared" si="43"/>
        <v/>
      </c>
      <c r="N269" s="203"/>
      <c r="O269" s="203"/>
      <c r="P269" s="203"/>
      <c r="Q269" s="203" t="str">
        <f t="shared" si="44"/>
        <v>#REF!</v>
      </c>
      <c r="R269" s="203"/>
      <c r="S269" s="203" t="str">
        <f t="shared" si="45"/>
        <v>#REF!</v>
      </c>
      <c r="T269" s="203">
        <v>741.0</v>
      </c>
      <c r="U269" s="203">
        <v>9999.0</v>
      </c>
      <c r="V269" s="203" t="s">
        <v>48</v>
      </c>
      <c r="W269" s="203" t="s">
        <v>110</v>
      </c>
      <c r="X269" s="203" t="s">
        <v>110</v>
      </c>
      <c r="Y269" s="203" t="s">
        <v>110</v>
      </c>
      <c r="Z269" s="203" t="s">
        <v>110</v>
      </c>
      <c r="AA269" s="203" t="s">
        <v>110</v>
      </c>
      <c r="AB269" s="203" t="s">
        <v>110</v>
      </c>
      <c r="AC269" s="203" t="s">
        <v>110</v>
      </c>
      <c r="AD269" s="203" t="s">
        <v>110</v>
      </c>
      <c r="AE269" s="203" t="s">
        <v>110</v>
      </c>
      <c r="AF269" s="203" t="s">
        <v>110</v>
      </c>
      <c r="AG269" s="203" t="s">
        <v>101</v>
      </c>
      <c r="AH269" s="204" t="str">
        <f t="shared" si="46"/>
        <v>3131 a)</v>
      </c>
      <c r="AI269" s="205" t="s">
        <v>1679</v>
      </c>
      <c r="AJ269" s="203">
        <v>3100.0</v>
      </c>
      <c r="AK269" s="203" t="s">
        <v>102</v>
      </c>
      <c r="AL269" s="203">
        <v>3130.0</v>
      </c>
      <c r="AM269" s="203" t="s">
        <v>1668</v>
      </c>
      <c r="AN269" s="203">
        <v>3131.0</v>
      </c>
      <c r="AO269" s="203" t="s">
        <v>1675</v>
      </c>
      <c r="AP269" s="203" t="s">
        <v>1679</v>
      </c>
      <c r="AQ269" s="203" t="s">
        <v>115</v>
      </c>
      <c r="AR269" s="203" t="s">
        <v>1680</v>
      </c>
      <c r="AS269" s="203" t="s">
        <v>140</v>
      </c>
      <c r="AT269" s="203" t="s">
        <v>118</v>
      </c>
      <c r="AU269" s="204" t="str">
        <f t="shared" si="47"/>
        <v/>
      </c>
      <c r="AV269" s="203" t="str">
        <f t="shared" si="48"/>
        <v>#REF!</v>
      </c>
      <c r="AW269" s="203" t="str">
        <f t="shared" si="53"/>
        <v>#REF!</v>
      </c>
    </row>
    <row r="270" ht="15.0" customHeight="1">
      <c r="A270" s="181" t="s">
        <v>48</v>
      </c>
      <c r="B270" s="181" t="s">
        <v>678</v>
      </c>
      <c r="C270" s="206" t="s">
        <v>1681</v>
      </c>
      <c r="D270" s="1" t="s">
        <v>837</v>
      </c>
      <c r="E270" s="210"/>
      <c r="F270" s="210"/>
      <c r="G270" s="210"/>
      <c r="H270" s="194" t="s">
        <v>99</v>
      </c>
      <c r="I270" s="195"/>
      <c r="J270" s="195"/>
      <c r="K270" s="196"/>
      <c r="L270" s="194" t="s">
        <v>1678</v>
      </c>
      <c r="M270" s="203" t="str">
        <f t="shared" si="43"/>
        <v/>
      </c>
      <c r="N270" s="203"/>
      <c r="O270" s="203"/>
      <c r="P270" s="203"/>
      <c r="Q270" s="203" t="str">
        <f t="shared" si="44"/>
        <v>#REF!</v>
      </c>
      <c r="R270" s="203"/>
      <c r="S270" s="203" t="str">
        <f t="shared" si="45"/>
        <v>#REF!</v>
      </c>
      <c r="T270" s="203">
        <v>745.0</v>
      </c>
      <c r="U270" s="203">
        <v>9999.0</v>
      </c>
      <c r="V270" s="203" t="s">
        <v>48</v>
      </c>
      <c r="W270" s="203" t="s">
        <v>110</v>
      </c>
      <c r="X270" s="203" t="s">
        <v>110</v>
      </c>
      <c r="Y270" s="203" t="s">
        <v>110</v>
      </c>
      <c r="Z270" s="203" t="s">
        <v>110</v>
      </c>
      <c r="AA270" s="203" t="s">
        <v>110</v>
      </c>
      <c r="AB270" s="203" t="s">
        <v>110</v>
      </c>
      <c r="AC270" s="203" t="s">
        <v>110</v>
      </c>
      <c r="AD270" s="203" t="s">
        <v>110</v>
      </c>
      <c r="AE270" s="203" t="s">
        <v>110</v>
      </c>
      <c r="AF270" s="203" t="s">
        <v>110</v>
      </c>
      <c r="AG270" s="203" t="s">
        <v>101</v>
      </c>
      <c r="AH270" s="204" t="str">
        <f t="shared" si="46"/>
        <v>3131 b)</v>
      </c>
      <c r="AI270" s="205" t="s">
        <v>1682</v>
      </c>
      <c r="AJ270" s="203">
        <v>3100.0</v>
      </c>
      <c r="AK270" s="203" t="s">
        <v>102</v>
      </c>
      <c r="AL270" s="203">
        <v>3130.0</v>
      </c>
      <c r="AM270" s="203" t="s">
        <v>1668</v>
      </c>
      <c r="AN270" s="203">
        <v>3131.0</v>
      </c>
      <c r="AO270" s="203" t="s">
        <v>1675</v>
      </c>
      <c r="AP270" s="203" t="s">
        <v>1682</v>
      </c>
      <c r="AQ270" s="203" t="s">
        <v>121</v>
      </c>
      <c r="AR270" s="203" t="s">
        <v>1683</v>
      </c>
      <c r="AS270" s="203" t="s">
        <v>140</v>
      </c>
      <c r="AT270" s="203" t="s">
        <v>118</v>
      </c>
      <c r="AU270" s="204" t="str">
        <f t="shared" si="47"/>
        <v/>
      </c>
      <c r="AV270" s="203" t="str">
        <f t="shared" si="48"/>
        <v>#REF!</v>
      </c>
      <c r="AW270" s="203" t="str">
        <f t="shared" si="53"/>
        <v>#REF!</v>
      </c>
    </row>
    <row r="271" ht="15.0" customHeight="1">
      <c r="A271" s="181" t="s">
        <v>48</v>
      </c>
      <c r="B271" s="181" t="s">
        <v>678</v>
      </c>
      <c r="C271" s="206" t="s">
        <v>1684</v>
      </c>
      <c r="D271" s="1" t="s">
        <v>837</v>
      </c>
      <c r="E271" s="210"/>
      <c r="F271" s="210"/>
      <c r="G271" s="210"/>
      <c r="H271" s="194" t="s">
        <v>99</v>
      </c>
      <c r="I271" s="195"/>
      <c r="J271" s="195"/>
      <c r="K271" s="196"/>
      <c r="L271" s="194" t="s">
        <v>1678</v>
      </c>
      <c r="M271" s="203" t="str">
        <f t="shared" si="43"/>
        <v/>
      </c>
      <c r="N271" s="203"/>
      <c r="O271" s="203"/>
      <c r="P271" s="203"/>
      <c r="Q271" s="203" t="str">
        <f t="shared" si="44"/>
        <v>#REF!</v>
      </c>
      <c r="R271" s="203"/>
      <c r="S271" s="203" t="str">
        <f t="shared" si="45"/>
        <v>#REF!</v>
      </c>
      <c r="T271" s="203">
        <v>744.0</v>
      </c>
      <c r="U271" s="203">
        <v>9999.0</v>
      </c>
      <c r="V271" s="203" t="s">
        <v>48</v>
      </c>
      <c r="W271" s="203" t="s">
        <v>110</v>
      </c>
      <c r="X271" s="203" t="s">
        <v>110</v>
      </c>
      <c r="Y271" s="203" t="s">
        <v>110</v>
      </c>
      <c r="Z271" s="203" t="s">
        <v>110</v>
      </c>
      <c r="AA271" s="203" t="s">
        <v>110</v>
      </c>
      <c r="AB271" s="203" t="s">
        <v>110</v>
      </c>
      <c r="AC271" s="203" t="s">
        <v>110</v>
      </c>
      <c r="AD271" s="203" t="s">
        <v>110</v>
      </c>
      <c r="AE271" s="203" t="s">
        <v>110</v>
      </c>
      <c r="AF271" s="203" t="s">
        <v>110</v>
      </c>
      <c r="AG271" s="203" t="s">
        <v>101</v>
      </c>
      <c r="AH271" s="204" t="str">
        <f t="shared" si="46"/>
        <v>3131 c)</v>
      </c>
      <c r="AI271" s="205" t="s">
        <v>1685</v>
      </c>
      <c r="AJ271" s="203">
        <v>3100.0</v>
      </c>
      <c r="AK271" s="203" t="s">
        <v>102</v>
      </c>
      <c r="AL271" s="203">
        <v>3130.0</v>
      </c>
      <c r="AM271" s="203" t="s">
        <v>1668</v>
      </c>
      <c r="AN271" s="203">
        <v>3131.0</v>
      </c>
      <c r="AO271" s="203" t="s">
        <v>1675</v>
      </c>
      <c r="AP271" s="203" t="s">
        <v>1685</v>
      </c>
      <c r="AQ271" s="203" t="s">
        <v>104</v>
      </c>
      <c r="AR271" s="203" t="s">
        <v>1686</v>
      </c>
      <c r="AS271" s="203" t="s">
        <v>140</v>
      </c>
      <c r="AT271" s="203" t="s">
        <v>118</v>
      </c>
      <c r="AU271" s="204" t="str">
        <f t="shared" si="47"/>
        <v/>
      </c>
      <c r="AV271" s="203" t="str">
        <f t="shared" si="48"/>
        <v>#REF!</v>
      </c>
      <c r="AW271" s="203" t="str">
        <f t="shared" si="53"/>
        <v>#REF!</v>
      </c>
    </row>
    <row r="272" ht="15.0" customHeight="1">
      <c r="A272" s="181" t="s">
        <v>47</v>
      </c>
      <c r="B272" s="181" t="s">
        <v>678</v>
      </c>
      <c r="C272" s="182" t="s">
        <v>1687</v>
      </c>
      <c r="D272" s="1" t="s">
        <v>837</v>
      </c>
      <c r="E272" s="183">
        <f>COUNTIF(H273:H276,"SIM")</f>
        <v>4</v>
      </c>
      <c r="F272" s="183">
        <f>COUNTA(H273:H276)</f>
        <v>4</v>
      </c>
      <c r="G272" s="184">
        <f>E272/F272</f>
        <v>1</v>
      </c>
      <c r="H272" s="190" t="s">
        <v>684</v>
      </c>
      <c r="I272" s="34"/>
      <c r="J272" s="34"/>
      <c r="K272" s="35"/>
      <c r="L272" s="223" t="s">
        <v>1688</v>
      </c>
      <c r="M272" s="1" t="str">
        <f t="shared" si="43"/>
        <v/>
      </c>
      <c r="N272" s="1"/>
      <c r="O272" s="1"/>
      <c r="P272" s="1"/>
      <c r="Q272" s="1" t="str">
        <f t="shared" si="44"/>
        <v>#REF!</v>
      </c>
      <c r="R272" s="1"/>
      <c r="S272" s="1" t="str">
        <f t="shared" si="45"/>
        <v>#REF!</v>
      </c>
      <c r="T272" s="1">
        <v>683.0</v>
      </c>
      <c r="U272" s="5">
        <v>685.0</v>
      </c>
      <c r="V272" s="5" t="s">
        <v>47</v>
      </c>
      <c r="W272" s="5">
        <v>5100.0</v>
      </c>
      <c r="X272" s="5">
        <v>5120.0</v>
      </c>
      <c r="Y272" s="5">
        <v>5121.0</v>
      </c>
      <c r="Z272" s="5" t="s">
        <v>1689</v>
      </c>
      <c r="AA272" s="5" t="s">
        <v>110</v>
      </c>
      <c r="AB272" s="5" t="s">
        <v>1690</v>
      </c>
      <c r="AC272" s="5" t="s">
        <v>1120</v>
      </c>
      <c r="AD272" s="5" t="s">
        <v>852</v>
      </c>
      <c r="AE272" s="188">
        <v>0.33</v>
      </c>
      <c r="AF272" s="5" t="s">
        <v>1691</v>
      </c>
      <c r="AG272" s="7" t="s">
        <v>101</v>
      </c>
      <c r="AH272" s="6" t="str">
        <f t="shared" si="46"/>
        <v>3132</v>
      </c>
      <c r="AI272" s="8">
        <v>3132.0</v>
      </c>
      <c r="AJ272" s="5">
        <v>3100.0</v>
      </c>
      <c r="AK272" s="5" t="s">
        <v>102</v>
      </c>
      <c r="AL272" s="5">
        <v>3130.0</v>
      </c>
      <c r="AM272" s="5" t="s">
        <v>1668</v>
      </c>
      <c r="AN272" s="5">
        <v>3132.0</v>
      </c>
      <c r="AO272" s="5" t="s">
        <v>1692</v>
      </c>
      <c r="AP272" s="5" t="s">
        <v>1693</v>
      </c>
      <c r="AQ272" s="5" t="s">
        <v>110</v>
      </c>
      <c r="AR272" s="5" t="s">
        <v>110</v>
      </c>
      <c r="AS272" s="5" t="s">
        <v>105</v>
      </c>
      <c r="AT272" s="5" t="s">
        <v>110</v>
      </c>
      <c r="AU272" s="9" t="str">
        <f t="shared" si="47"/>
        <v>5121</v>
      </c>
      <c r="AV272" s="1" t="str">
        <f t="shared" si="48"/>
        <v>#REF!</v>
      </c>
      <c r="AW272" s="1" t="str">
        <f>IF(#REF!="ITEM",IF(AQ272="a","ok",
IF(AQ272="b",IF(#REF!="a","ok","x"),
IF(AQ272="c",IF(#REF!="b","ok","x"),
IF(AQ272="d",IF(#REF!="c","ok","x"),
IF(AQ272="e",IF(#REF!="d","ok","x"),
IF(AQ272="f",IF(#REF!="e","ok","x"),
IF(AQ272="g",IF(#REF!="f","ok","x"),
IF(AQ272="h",IF(#REF!="g","ok","x"),
IF(AQ272="i",IF(#REF!="h","ok","x"),
IF(AQ272="j",IF(#REF!="i","ok","x"),
IF(AQ272="K",IF(#REF!="J","ok","x"),
IF(AQ272="L",IF(#REF!="K","ok","x")
)))))))))))),"OK")</f>
        <v>#REF!</v>
      </c>
    </row>
    <row r="273" ht="15.0" customHeight="1">
      <c r="A273" s="181" t="s">
        <v>48</v>
      </c>
      <c r="B273" s="181" t="s">
        <v>678</v>
      </c>
      <c r="C273" s="206" t="s">
        <v>1694</v>
      </c>
      <c r="D273" s="1" t="s">
        <v>837</v>
      </c>
      <c r="E273" s="194"/>
      <c r="F273" s="194"/>
      <c r="G273" s="194"/>
      <c r="H273" s="194" t="s">
        <v>99</v>
      </c>
      <c r="I273" s="195"/>
      <c r="J273" s="195"/>
      <c r="K273" s="196"/>
      <c r="L273" s="194" t="s">
        <v>1695</v>
      </c>
      <c r="M273" s="1" t="str">
        <f t="shared" si="43"/>
        <v/>
      </c>
      <c r="N273" s="1"/>
      <c r="O273" s="1"/>
      <c r="P273" s="1"/>
      <c r="Q273" s="1" t="str">
        <f t="shared" si="44"/>
        <v>#REF!</v>
      </c>
      <c r="R273" s="1"/>
      <c r="S273" s="1" t="str">
        <f t="shared" si="45"/>
        <v>#REF!</v>
      </c>
      <c r="T273" s="1">
        <v>684.0</v>
      </c>
      <c r="U273" s="5">
        <v>686.0</v>
      </c>
      <c r="V273" s="5" t="s">
        <v>48</v>
      </c>
      <c r="W273" s="5">
        <v>5100.0</v>
      </c>
      <c r="X273" s="5">
        <v>5120.0</v>
      </c>
      <c r="Y273" s="5">
        <v>5121.0</v>
      </c>
      <c r="Z273" s="5" t="s">
        <v>1696</v>
      </c>
      <c r="AA273" s="5" t="s">
        <v>243</v>
      </c>
      <c r="AB273" s="5" t="s">
        <v>1697</v>
      </c>
      <c r="AC273" s="5" t="s">
        <v>1120</v>
      </c>
      <c r="AD273" s="5" t="s">
        <v>99</v>
      </c>
      <c r="AE273" s="6"/>
      <c r="AF273" s="5" t="s">
        <v>1698</v>
      </c>
      <c r="AG273" s="7" t="s">
        <v>101</v>
      </c>
      <c r="AH273" s="6" t="str">
        <f t="shared" si="46"/>
        <v>3132 a)</v>
      </c>
      <c r="AI273" s="8" t="s">
        <v>1699</v>
      </c>
      <c r="AJ273" s="5">
        <v>3100.0</v>
      </c>
      <c r="AK273" s="5" t="s">
        <v>102</v>
      </c>
      <c r="AL273" s="5">
        <v>3130.0</v>
      </c>
      <c r="AM273" s="5" t="s">
        <v>1668</v>
      </c>
      <c r="AN273" s="5">
        <v>3132.0</v>
      </c>
      <c r="AO273" s="5" t="s">
        <v>1692</v>
      </c>
      <c r="AP273" s="5" t="s">
        <v>1699</v>
      </c>
      <c r="AQ273" s="5" t="s">
        <v>115</v>
      </c>
      <c r="AR273" s="5" t="s">
        <v>1697</v>
      </c>
      <c r="AS273" s="5" t="s">
        <v>105</v>
      </c>
      <c r="AT273" s="5" t="s">
        <v>141</v>
      </c>
      <c r="AU273" s="9" t="str">
        <f t="shared" si="47"/>
        <v>5121 a)</v>
      </c>
      <c r="AV273" s="1" t="str">
        <f t="shared" si="48"/>
        <v>#REF!</v>
      </c>
      <c r="AW273" s="1" t="str">
        <f t="shared" ref="AW273:AW276" si="54">IF(#REF!="ITEM",IF(AQ273="a","ok",
IF(AQ273="b",IF(AQ272="a","ok","x"),
IF(AQ273="c",IF(AQ272="b","ok","x"),
IF(AQ273="d",IF(AQ272="c","ok","x"),
IF(AQ273="e",IF(AQ272="d","ok","x"),
IF(AQ273="f",IF(AQ272="e","ok","x"),
IF(AQ273="g",IF(AQ272="f","ok","x"),
IF(AQ273="h",IF(AQ272="g","ok","x"),
IF(AQ273="i",IF(AQ272="h","ok","x"),
IF(AQ273="j",IF(AQ272="i","ok","x"),
IF(AQ273="K",IF(AQ272="J","ok","x"),
IF(AQ273="L",IF(AQ272="K","ok","x")
)))))))))))),"OK")</f>
        <v>#REF!</v>
      </c>
    </row>
    <row r="274" ht="15.0" customHeight="1">
      <c r="A274" s="181" t="s">
        <v>48</v>
      </c>
      <c r="B274" s="181" t="s">
        <v>678</v>
      </c>
      <c r="C274" s="206" t="s">
        <v>1700</v>
      </c>
      <c r="D274" s="1" t="s">
        <v>837</v>
      </c>
      <c r="E274" s="194"/>
      <c r="F274" s="194"/>
      <c r="G274" s="194"/>
      <c r="H274" s="194" t="s">
        <v>99</v>
      </c>
      <c r="I274" s="195"/>
      <c r="J274" s="195"/>
      <c r="K274" s="196"/>
      <c r="L274" s="194" t="s">
        <v>1695</v>
      </c>
      <c r="M274" s="1" t="str">
        <f t="shared" si="43"/>
        <v/>
      </c>
      <c r="N274" s="1"/>
      <c r="O274" s="1"/>
      <c r="P274" s="1"/>
      <c r="Q274" s="1" t="str">
        <f t="shared" si="44"/>
        <v>#REF!</v>
      </c>
      <c r="R274" s="1"/>
      <c r="S274" s="1" t="str">
        <f t="shared" si="45"/>
        <v>#REF!</v>
      </c>
      <c r="T274" s="1">
        <v>685.0</v>
      </c>
      <c r="U274" s="5">
        <v>687.0</v>
      </c>
      <c r="V274" s="5" t="s">
        <v>48</v>
      </c>
      <c r="W274" s="5">
        <v>5100.0</v>
      </c>
      <c r="X274" s="5">
        <v>5120.0</v>
      </c>
      <c r="Y274" s="5">
        <v>5121.0</v>
      </c>
      <c r="Z274" s="5" t="s">
        <v>1701</v>
      </c>
      <c r="AA274" s="5" t="s">
        <v>201</v>
      </c>
      <c r="AB274" s="5" t="s">
        <v>1702</v>
      </c>
      <c r="AC274" s="5" t="s">
        <v>1120</v>
      </c>
      <c r="AD274" s="5" t="s">
        <v>99</v>
      </c>
      <c r="AE274" s="6"/>
      <c r="AF274" s="5" t="s">
        <v>1703</v>
      </c>
      <c r="AG274" s="7" t="s">
        <v>101</v>
      </c>
      <c r="AH274" s="6" t="str">
        <f t="shared" si="46"/>
        <v>3132 b)</v>
      </c>
      <c r="AI274" s="8" t="s">
        <v>1704</v>
      </c>
      <c r="AJ274" s="5">
        <v>3100.0</v>
      </c>
      <c r="AK274" s="5" t="s">
        <v>102</v>
      </c>
      <c r="AL274" s="5">
        <v>3130.0</v>
      </c>
      <c r="AM274" s="5" t="s">
        <v>1668</v>
      </c>
      <c r="AN274" s="5">
        <v>3132.0</v>
      </c>
      <c r="AO274" s="5" t="s">
        <v>1692</v>
      </c>
      <c r="AP274" s="5" t="s">
        <v>1704</v>
      </c>
      <c r="AQ274" s="5" t="s">
        <v>121</v>
      </c>
      <c r="AR274" s="5" t="s">
        <v>1702</v>
      </c>
      <c r="AS274" s="5" t="s">
        <v>105</v>
      </c>
      <c r="AT274" s="5" t="s">
        <v>141</v>
      </c>
      <c r="AU274" s="9" t="str">
        <f t="shared" si="47"/>
        <v>5121 b)</v>
      </c>
      <c r="AV274" s="1" t="str">
        <f t="shared" si="48"/>
        <v>#REF!</v>
      </c>
      <c r="AW274" s="1" t="str">
        <f t="shared" si="54"/>
        <v>#REF!</v>
      </c>
    </row>
    <row r="275" ht="15.0" customHeight="1">
      <c r="A275" s="181" t="s">
        <v>48</v>
      </c>
      <c r="B275" s="181" t="s">
        <v>678</v>
      </c>
      <c r="C275" s="206" t="s">
        <v>1705</v>
      </c>
      <c r="D275" s="1" t="s">
        <v>837</v>
      </c>
      <c r="E275" s="194"/>
      <c r="F275" s="194"/>
      <c r="G275" s="194"/>
      <c r="H275" s="194" t="s">
        <v>99</v>
      </c>
      <c r="I275" s="195"/>
      <c r="J275" s="195"/>
      <c r="K275" s="196"/>
      <c r="L275" s="194" t="s">
        <v>1695</v>
      </c>
      <c r="M275" s="1" t="str">
        <f t="shared" si="43"/>
        <v/>
      </c>
      <c r="N275" s="1"/>
      <c r="O275" s="1"/>
      <c r="P275" s="1"/>
      <c r="Q275" s="1" t="str">
        <f t="shared" si="44"/>
        <v>#REF!</v>
      </c>
      <c r="R275" s="1"/>
      <c r="S275" s="1" t="str">
        <f t="shared" si="45"/>
        <v>#REF!</v>
      </c>
      <c r="T275" s="1">
        <v>686.0</v>
      </c>
      <c r="U275" s="5">
        <v>688.0</v>
      </c>
      <c r="V275" s="5" t="s">
        <v>48</v>
      </c>
      <c r="W275" s="5">
        <v>5100.0</v>
      </c>
      <c r="X275" s="5">
        <v>5120.0</v>
      </c>
      <c r="Y275" s="5">
        <v>5121.0</v>
      </c>
      <c r="Z275" s="5" t="s">
        <v>1706</v>
      </c>
      <c r="AA275" s="5" t="s">
        <v>97</v>
      </c>
      <c r="AB275" s="5" t="s">
        <v>1707</v>
      </c>
      <c r="AC275" s="5" t="s">
        <v>1120</v>
      </c>
      <c r="AD275" s="5" t="s">
        <v>99</v>
      </c>
      <c r="AE275" s="6"/>
      <c r="AF275" s="5" t="s">
        <v>1708</v>
      </c>
      <c r="AG275" s="7" t="s">
        <v>101</v>
      </c>
      <c r="AH275" s="6" t="str">
        <f t="shared" si="46"/>
        <v>3132 c)</v>
      </c>
      <c r="AI275" s="8" t="s">
        <v>1709</v>
      </c>
      <c r="AJ275" s="5">
        <v>3100.0</v>
      </c>
      <c r="AK275" s="5" t="s">
        <v>102</v>
      </c>
      <c r="AL275" s="5">
        <v>3130.0</v>
      </c>
      <c r="AM275" s="5" t="s">
        <v>1668</v>
      </c>
      <c r="AN275" s="5">
        <v>3132.0</v>
      </c>
      <c r="AO275" s="5" t="s">
        <v>1692</v>
      </c>
      <c r="AP275" s="5" t="s">
        <v>1709</v>
      </c>
      <c r="AQ275" s="5" t="s">
        <v>104</v>
      </c>
      <c r="AR275" s="5" t="s">
        <v>1710</v>
      </c>
      <c r="AS275" s="5" t="s">
        <v>105</v>
      </c>
      <c r="AT275" s="5" t="s">
        <v>141</v>
      </c>
      <c r="AU275" s="9" t="str">
        <f t="shared" si="47"/>
        <v>5121 c)</v>
      </c>
      <c r="AV275" s="1" t="str">
        <f t="shared" si="48"/>
        <v>#REF!</v>
      </c>
      <c r="AW275" s="1" t="str">
        <f t="shared" si="54"/>
        <v>#REF!</v>
      </c>
    </row>
    <row r="276" ht="15.0" customHeight="1">
      <c r="A276" s="181" t="s">
        <v>48</v>
      </c>
      <c r="B276" s="181" t="s">
        <v>678</v>
      </c>
      <c r="C276" s="206" t="s">
        <v>1711</v>
      </c>
      <c r="D276" s="1" t="s">
        <v>837</v>
      </c>
      <c r="E276" s="189"/>
      <c r="F276" s="189"/>
      <c r="G276" s="189"/>
      <c r="H276" s="190" t="s">
        <v>99</v>
      </c>
      <c r="I276" s="195"/>
      <c r="J276" s="195"/>
      <c r="K276" s="196"/>
      <c r="L276" s="194" t="s">
        <v>1695</v>
      </c>
      <c r="M276" s="1" t="str">
        <f t="shared" si="43"/>
        <v/>
      </c>
      <c r="N276" s="1"/>
      <c r="O276" s="1"/>
      <c r="P276" s="1"/>
      <c r="Q276" s="1" t="str">
        <f t="shared" si="44"/>
        <v>#REF!</v>
      </c>
      <c r="R276" s="1"/>
      <c r="S276" s="1" t="str">
        <f t="shared" si="45"/>
        <v>#REF!</v>
      </c>
      <c r="T276" s="1">
        <v>687.0</v>
      </c>
      <c r="U276" s="5">
        <v>689.0</v>
      </c>
      <c r="V276" s="5" t="s">
        <v>48</v>
      </c>
      <c r="W276" s="5">
        <v>5100.0</v>
      </c>
      <c r="X276" s="5">
        <v>5120.0</v>
      </c>
      <c r="Y276" s="5">
        <v>5121.0</v>
      </c>
      <c r="Z276" s="5" t="s">
        <v>1712</v>
      </c>
      <c r="AA276" s="5" t="s">
        <v>133</v>
      </c>
      <c r="AB276" s="5" t="s">
        <v>1713</v>
      </c>
      <c r="AC276" s="5" t="s">
        <v>1120</v>
      </c>
      <c r="AD276" s="5" t="s">
        <v>92</v>
      </c>
      <c r="AE276" s="6"/>
      <c r="AF276" s="5" t="s">
        <v>110</v>
      </c>
      <c r="AG276" s="7" t="s">
        <v>101</v>
      </c>
      <c r="AH276" s="6" t="str">
        <f t="shared" si="46"/>
        <v>3132 d)</v>
      </c>
      <c r="AI276" s="8" t="s">
        <v>1714</v>
      </c>
      <c r="AJ276" s="5">
        <v>3100.0</v>
      </c>
      <c r="AK276" s="5" t="s">
        <v>102</v>
      </c>
      <c r="AL276" s="5">
        <v>3130.0</v>
      </c>
      <c r="AM276" s="5" t="s">
        <v>1668</v>
      </c>
      <c r="AN276" s="5">
        <v>3132.0</v>
      </c>
      <c r="AO276" s="5" t="s">
        <v>1692</v>
      </c>
      <c r="AP276" s="5" t="s">
        <v>1714</v>
      </c>
      <c r="AQ276" s="5" t="s">
        <v>139</v>
      </c>
      <c r="AR276" s="5" t="s">
        <v>1713</v>
      </c>
      <c r="AS276" s="5" t="s">
        <v>105</v>
      </c>
      <c r="AT276" s="5" t="s">
        <v>141</v>
      </c>
      <c r="AU276" s="9" t="str">
        <f t="shared" si="47"/>
        <v>5121 d)</v>
      </c>
      <c r="AV276" s="1" t="str">
        <f t="shared" si="48"/>
        <v>#REF!</v>
      </c>
      <c r="AW276" s="1" t="str">
        <f t="shared" si="54"/>
        <v>#REF!</v>
      </c>
    </row>
    <row r="277" ht="15.0" customHeight="1">
      <c r="A277" s="224" t="s">
        <v>47</v>
      </c>
      <c r="B277" s="224" t="s">
        <v>678</v>
      </c>
      <c r="C277" s="211" t="s">
        <v>1715</v>
      </c>
      <c r="D277" s="1" t="s">
        <v>837</v>
      </c>
      <c r="E277" s="183">
        <f>COUNTIF(H278:H281,"SIM")</f>
        <v>4</v>
      </c>
      <c r="F277" s="183">
        <f>COUNTA(H278:H281)</f>
        <v>4</v>
      </c>
      <c r="G277" s="184">
        <f>E277/F277</f>
        <v>1</v>
      </c>
      <c r="H277" s="190" t="s">
        <v>684</v>
      </c>
      <c r="I277" s="34"/>
      <c r="J277" s="34"/>
      <c r="K277" s="35"/>
      <c r="L277" s="187" t="s">
        <v>2870</v>
      </c>
      <c r="M277" s="1" t="str">
        <f t="shared" si="43"/>
        <v/>
      </c>
      <c r="N277" s="1" t="str">
        <f>AB277</f>
        <v>5122.A organização prioriza a concepção e a prestação de novos serviços em meio digital e proporciona a participação dos usuários com vistas à melhoria da qualidade dos serviços públicos prestados</v>
      </c>
      <c r="O277" s="1"/>
      <c r="P277" s="1"/>
      <c r="Q277" s="1" t="str">
        <f t="shared" si="44"/>
        <v>#REF!</v>
      </c>
      <c r="R277" s="1"/>
      <c r="S277" s="1" t="str">
        <f t="shared" si="45"/>
        <v>#REF!</v>
      </c>
      <c r="T277" s="1">
        <v>690.0</v>
      </c>
      <c r="U277" s="5">
        <v>692.0</v>
      </c>
      <c r="V277" s="5" t="s">
        <v>47</v>
      </c>
      <c r="W277" s="5">
        <v>5100.0</v>
      </c>
      <c r="X277" s="5">
        <v>5120.0</v>
      </c>
      <c r="Y277" s="5">
        <v>5122.0</v>
      </c>
      <c r="Z277" s="5" t="s">
        <v>1717</v>
      </c>
      <c r="AA277" s="5" t="s">
        <v>110</v>
      </c>
      <c r="AB277" s="5" t="s">
        <v>1718</v>
      </c>
      <c r="AC277" s="5" t="s">
        <v>1120</v>
      </c>
      <c r="AD277" s="5" t="s">
        <v>1719</v>
      </c>
      <c r="AE277" s="188">
        <v>0.0</v>
      </c>
      <c r="AF277" s="5" t="s">
        <v>110</v>
      </c>
      <c r="AG277" s="7" t="s">
        <v>101</v>
      </c>
      <c r="AH277" s="5" t="str">
        <f t="shared" si="46"/>
        <v>3133</v>
      </c>
      <c r="AI277" s="8">
        <v>3133.0</v>
      </c>
      <c r="AJ277" s="5">
        <v>3100.0</v>
      </c>
      <c r="AK277" s="5" t="s">
        <v>102</v>
      </c>
      <c r="AL277" s="5">
        <v>3130.0</v>
      </c>
      <c r="AM277" s="5" t="s">
        <v>1668</v>
      </c>
      <c r="AN277" s="5">
        <v>3133.0</v>
      </c>
      <c r="AO277" s="5" t="s">
        <v>1720</v>
      </c>
      <c r="AP277" s="5" t="s">
        <v>1721</v>
      </c>
      <c r="AQ277" s="5" t="s">
        <v>110</v>
      </c>
      <c r="AR277" s="5" t="s">
        <v>110</v>
      </c>
      <c r="AS277" s="5" t="s">
        <v>140</v>
      </c>
      <c r="AT277" s="5" t="s">
        <v>110</v>
      </c>
      <c r="AU277" s="1" t="str">
        <f t="shared" si="47"/>
        <v>5122</v>
      </c>
      <c r="AV277" s="1" t="str">
        <f t="shared" si="48"/>
        <v>#REF!</v>
      </c>
      <c r="AW277" s="1" t="str">
        <f>IF(#REF!="ITEM",IF(AQ277="a","ok",
IF(AQ277="b",IF(#REF!="a","ok","x"),
IF(AQ277="c",IF(#REF!="b","ok","x"),
IF(AQ277="d",IF(#REF!="c","ok","x"),
IF(AQ277="e",IF(#REF!="d","ok","x"),
IF(AQ277="f",IF(#REF!="e","ok","x"),
IF(AQ277="g",IF(#REF!="f","ok","x"),
IF(AQ277="h",IF(#REF!="g","ok","x"),
IF(AQ277="i",IF(#REF!="h","ok","x"),
IF(AQ277="j",IF(#REF!="i","ok","x"),
IF(AQ277="K",IF(#REF!="J","ok","x"),
IF(AQ277="L",IF(#REF!="K","ok","x")
)))))))))))),"OK")</f>
        <v>#REF!</v>
      </c>
    </row>
    <row r="278" ht="15.0" customHeight="1">
      <c r="A278" s="181" t="s">
        <v>48</v>
      </c>
      <c r="B278" s="224" t="s">
        <v>678</v>
      </c>
      <c r="C278" s="212" t="s">
        <v>1722</v>
      </c>
      <c r="D278" s="1" t="s">
        <v>837</v>
      </c>
      <c r="E278" s="194"/>
      <c r="F278" s="194"/>
      <c r="G278" s="194"/>
      <c r="H278" s="190" t="s">
        <v>99</v>
      </c>
      <c r="I278" s="195"/>
      <c r="J278" s="195"/>
      <c r="K278" s="196"/>
      <c r="L278" s="191" t="s">
        <v>2871</v>
      </c>
      <c r="M278" s="1" t="str">
        <f t="shared" si="43"/>
        <v/>
      </c>
      <c r="N278" s="1"/>
      <c r="O278" s="1"/>
      <c r="P278" s="1"/>
      <c r="Q278" s="1" t="str">
        <f t="shared" si="44"/>
        <v>#REF!</v>
      </c>
      <c r="R278" s="1"/>
      <c r="S278" s="1" t="str">
        <f t="shared" si="45"/>
        <v>#REF!</v>
      </c>
      <c r="T278" s="1">
        <v>697.0</v>
      </c>
      <c r="U278" s="5">
        <v>699.0</v>
      </c>
      <c r="V278" s="5" t="s">
        <v>48</v>
      </c>
      <c r="W278" s="5">
        <v>5100.0</v>
      </c>
      <c r="X278" s="5">
        <v>5120.0</v>
      </c>
      <c r="Y278" s="5">
        <v>5123.0</v>
      </c>
      <c r="Z278" s="5" t="s">
        <v>1724</v>
      </c>
      <c r="AA278" s="5" t="s">
        <v>201</v>
      </c>
      <c r="AB278" s="5" t="s">
        <v>1725</v>
      </c>
      <c r="AC278" s="5" t="s">
        <v>135</v>
      </c>
      <c r="AD278" s="5" t="s">
        <v>92</v>
      </c>
      <c r="AE278" s="5"/>
      <c r="AF278" s="5" t="s">
        <v>1726</v>
      </c>
      <c r="AG278" s="7" t="s">
        <v>101</v>
      </c>
      <c r="AH278" s="5" t="str">
        <f t="shared" si="46"/>
        <v>3133 a)</v>
      </c>
      <c r="AI278" s="8" t="s">
        <v>1727</v>
      </c>
      <c r="AJ278" s="5">
        <v>3100.0</v>
      </c>
      <c r="AK278" s="5" t="s">
        <v>102</v>
      </c>
      <c r="AL278" s="5">
        <v>3130.0</v>
      </c>
      <c r="AM278" s="5" t="s">
        <v>1668</v>
      </c>
      <c r="AN278" s="5">
        <v>3133.0</v>
      </c>
      <c r="AO278" s="5" t="s">
        <v>1720</v>
      </c>
      <c r="AP278" s="5" t="s">
        <v>1727</v>
      </c>
      <c r="AQ278" s="5" t="s">
        <v>115</v>
      </c>
      <c r="AR278" s="5" t="s">
        <v>1728</v>
      </c>
      <c r="AS278" s="5" t="s">
        <v>140</v>
      </c>
      <c r="AT278" s="5" t="s">
        <v>189</v>
      </c>
      <c r="AU278" s="1" t="str">
        <f t="shared" si="47"/>
        <v>5123 b)</v>
      </c>
      <c r="AV278" s="1" t="str">
        <f t="shared" si="48"/>
        <v>#REF!</v>
      </c>
      <c r="AW278" s="1" t="str">
        <f t="shared" ref="AW278:AW281" si="55">IF(#REF!="ITEM",IF(AQ278="a","ok",
IF(AQ278="b",IF(AQ277="a","ok","x"),
IF(AQ278="c",IF(AQ277="b","ok","x"),
IF(AQ278="d",IF(AQ277="c","ok","x"),
IF(AQ278="e",IF(AQ277="d","ok","x"),
IF(AQ278="f",IF(AQ277="e","ok","x"),
IF(AQ278="g",IF(AQ277="f","ok","x"),
IF(AQ278="h",IF(AQ277="g","ok","x"),
IF(AQ278="i",IF(AQ277="h","ok","x"),
IF(AQ278="j",IF(AQ277="i","ok","x"),
IF(AQ278="K",IF(AQ277="J","ok","x"),
IF(AQ278="L",IF(AQ277="K","ok","x")
)))))))))))),"OK")</f>
        <v>#REF!</v>
      </c>
    </row>
    <row r="279" ht="15.0" customHeight="1">
      <c r="A279" s="181" t="s">
        <v>48</v>
      </c>
      <c r="B279" s="224" t="s">
        <v>678</v>
      </c>
      <c r="C279" s="212" t="s">
        <v>1729</v>
      </c>
      <c r="D279" s="1" t="s">
        <v>837</v>
      </c>
      <c r="E279" s="194"/>
      <c r="F279" s="194"/>
      <c r="G279" s="194"/>
      <c r="H279" s="190" t="s">
        <v>99</v>
      </c>
      <c r="I279" s="195"/>
      <c r="J279" s="195"/>
      <c r="K279" s="196"/>
      <c r="L279" s="191" t="s">
        <v>2872</v>
      </c>
      <c r="M279" s="1" t="str">
        <f t="shared" si="43"/>
        <v/>
      </c>
      <c r="N279" s="1"/>
      <c r="O279" s="1"/>
      <c r="P279" s="1"/>
      <c r="Q279" s="1" t="str">
        <f t="shared" si="44"/>
        <v>#REF!</v>
      </c>
      <c r="R279" s="1"/>
      <c r="S279" s="1" t="str">
        <f t="shared" si="45"/>
        <v>#REF!</v>
      </c>
      <c r="T279" s="1">
        <v>692.0</v>
      </c>
      <c r="U279" s="5">
        <v>694.0</v>
      </c>
      <c r="V279" s="5" t="s">
        <v>48</v>
      </c>
      <c r="W279" s="5">
        <v>5100.0</v>
      </c>
      <c r="X279" s="5">
        <v>5120.0</v>
      </c>
      <c r="Y279" s="5">
        <v>5122.0</v>
      </c>
      <c r="Z279" s="5" t="s">
        <v>1731</v>
      </c>
      <c r="AA279" s="5" t="s">
        <v>201</v>
      </c>
      <c r="AB279" s="5" t="s">
        <v>1732</v>
      </c>
      <c r="AC279" s="5" t="s">
        <v>1120</v>
      </c>
      <c r="AD279" s="5" t="s">
        <v>92</v>
      </c>
      <c r="AE279" s="5"/>
      <c r="AF279" s="5" t="s">
        <v>1733</v>
      </c>
      <c r="AG279" s="7" t="s">
        <v>101</v>
      </c>
      <c r="AH279" s="5" t="str">
        <f t="shared" si="46"/>
        <v>3133 b)</v>
      </c>
      <c r="AI279" s="8" t="s">
        <v>1734</v>
      </c>
      <c r="AJ279" s="5">
        <v>3100.0</v>
      </c>
      <c r="AK279" s="5" t="s">
        <v>102</v>
      </c>
      <c r="AL279" s="5">
        <v>3130.0</v>
      </c>
      <c r="AM279" s="5" t="s">
        <v>1668</v>
      </c>
      <c r="AN279" s="5">
        <v>3133.0</v>
      </c>
      <c r="AO279" s="5" t="s">
        <v>1720</v>
      </c>
      <c r="AP279" s="5" t="s">
        <v>1734</v>
      </c>
      <c r="AQ279" s="5" t="s">
        <v>121</v>
      </c>
      <c r="AR279" s="5" t="s">
        <v>1732</v>
      </c>
      <c r="AS279" s="5" t="s">
        <v>140</v>
      </c>
      <c r="AT279" s="5" t="s">
        <v>141</v>
      </c>
      <c r="AU279" s="1" t="str">
        <f t="shared" si="47"/>
        <v>5122 b)</v>
      </c>
      <c r="AV279" s="1" t="str">
        <f t="shared" si="48"/>
        <v>#REF!</v>
      </c>
      <c r="AW279" s="1" t="str">
        <f t="shared" si="55"/>
        <v>#REF!</v>
      </c>
    </row>
    <row r="280" ht="15.0" customHeight="1">
      <c r="A280" s="181" t="s">
        <v>48</v>
      </c>
      <c r="B280" s="224" t="s">
        <v>678</v>
      </c>
      <c r="C280" s="212" t="s">
        <v>1735</v>
      </c>
      <c r="D280" s="1" t="s">
        <v>837</v>
      </c>
      <c r="E280" s="194"/>
      <c r="F280" s="194"/>
      <c r="G280" s="194"/>
      <c r="H280" s="190" t="s">
        <v>99</v>
      </c>
      <c r="I280" s="195"/>
      <c r="J280" s="195"/>
      <c r="K280" s="196"/>
      <c r="L280" s="191" t="s">
        <v>2873</v>
      </c>
      <c r="M280" s="1" t="str">
        <f t="shared" si="43"/>
        <v/>
      </c>
      <c r="N280" s="1"/>
      <c r="O280" s="1"/>
      <c r="P280" s="1"/>
      <c r="Q280" s="1" t="str">
        <f t="shared" si="44"/>
        <v>#REF!</v>
      </c>
      <c r="R280" s="1"/>
      <c r="S280" s="1" t="str">
        <f t="shared" si="45"/>
        <v>#REF!</v>
      </c>
      <c r="T280" s="1">
        <v>693.0</v>
      </c>
      <c r="U280" s="5">
        <v>695.0</v>
      </c>
      <c r="V280" s="5" t="s">
        <v>48</v>
      </c>
      <c r="W280" s="5">
        <v>5100.0</v>
      </c>
      <c r="X280" s="5">
        <v>5120.0</v>
      </c>
      <c r="Y280" s="5">
        <v>5122.0</v>
      </c>
      <c r="Z280" s="5" t="s">
        <v>1737</v>
      </c>
      <c r="AA280" s="5" t="s">
        <v>97</v>
      </c>
      <c r="AB280" s="5" t="s">
        <v>1738</v>
      </c>
      <c r="AC280" s="5" t="s">
        <v>1120</v>
      </c>
      <c r="AD280" s="5" t="s">
        <v>92</v>
      </c>
      <c r="AE280" s="5"/>
      <c r="AF280" s="5" t="s">
        <v>1739</v>
      </c>
      <c r="AG280" s="7" t="s">
        <v>101</v>
      </c>
      <c r="AH280" s="5" t="str">
        <f t="shared" si="46"/>
        <v>3133 c)</v>
      </c>
      <c r="AI280" s="8" t="s">
        <v>1740</v>
      </c>
      <c r="AJ280" s="5">
        <v>3100.0</v>
      </c>
      <c r="AK280" s="5" t="s">
        <v>102</v>
      </c>
      <c r="AL280" s="5">
        <v>3130.0</v>
      </c>
      <c r="AM280" s="5" t="s">
        <v>1668</v>
      </c>
      <c r="AN280" s="5">
        <v>3133.0</v>
      </c>
      <c r="AO280" s="5" t="s">
        <v>1720</v>
      </c>
      <c r="AP280" s="5" t="s">
        <v>1740</v>
      </c>
      <c r="AQ280" s="5" t="s">
        <v>104</v>
      </c>
      <c r="AR280" s="5" t="s">
        <v>1738</v>
      </c>
      <c r="AS280" s="5" t="s">
        <v>140</v>
      </c>
      <c r="AT280" s="5" t="s">
        <v>141</v>
      </c>
      <c r="AU280" s="1" t="str">
        <f t="shared" si="47"/>
        <v>5122 c)</v>
      </c>
      <c r="AV280" s="1" t="str">
        <f t="shared" si="48"/>
        <v>#REF!</v>
      </c>
      <c r="AW280" s="1" t="str">
        <f t="shared" si="55"/>
        <v>#REF!</v>
      </c>
    </row>
    <row r="281" ht="15.0" customHeight="1">
      <c r="A281" s="181" t="s">
        <v>48</v>
      </c>
      <c r="B281" s="224" t="s">
        <v>678</v>
      </c>
      <c r="C281" s="212" t="s">
        <v>1741</v>
      </c>
      <c r="D281" s="1" t="s">
        <v>837</v>
      </c>
      <c r="E281" s="194"/>
      <c r="F281" s="194"/>
      <c r="G281" s="194"/>
      <c r="H281" s="190" t="s">
        <v>99</v>
      </c>
      <c r="I281" s="195"/>
      <c r="J281" s="195"/>
      <c r="K281" s="196"/>
      <c r="L281" s="191" t="s">
        <v>2874</v>
      </c>
      <c r="M281" s="1" t="str">
        <f t="shared" si="43"/>
        <v/>
      </c>
      <c r="N281" s="1"/>
      <c r="O281" s="1"/>
      <c r="P281" s="1"/>
      <c r="Q281" s="1" t="str">
        <f t="shared" si="44"/>
        <v>#REF!</v>
      </c>
      <c r="R281" s="1"/>
      <c r="S281" s="1" t="str">
        <f t="shared" si="45"/>
        <v>#REF!</v>
      </c>
      <c r="T281" s="1">
        <v>694.0</v>
      </c>
      <c r="U281" s="5">
        <v>696.0</v>
      </c>
      <c r="V281" s="5" t="s">
        <v>48</v>
      </c>
      <c r="W281" s="5">
        <v>5100.0</v>
      </c>
      <c r="X281" s="5">
        <v>5120.0</v>
      </c>
      <c r="Y281" s="5">
        <v>5122.0</v>
      </c>
      <c r="Z281" s="5" t="s">
        <v>1743</v>
      </c>
      <c r="AA281" s="5" t="s">
        <v>133</v>
      </c>
      <c r="AB281" s="5" t="s">
        <v>1744</v>
      </c>
      <c r="AC281" s="5" t="s">
        <v>1120</v>
      </c>
      <c r="AD281" s="5" t="s">
        <v>92</v>
      </c>
      <c r="AE281" s="5"/>
      <c r="AF281" s="5" t="s">
        <v>110</v>
      </c>
      <c r="AG281" s="7" t="s">
        <v>101</v>
      </c>
      <c r="AH281" s="5" t="str">
        <f t="shared" si="46"/>
        <v>3133 d)</v>
      </c>
      <c r="AI281" s="8" t="s">
        <v>1745</v>
      </c>
      <c r="AJ281" s="5">
        <v>3100.0</v>
      </c>
      <c r="AK281" s="5" t="s">
        <v>102</v>
      </c>
      <c r="AL281" s="5">
        <v>3130.0</v>
      </c>
      <c r="AM281" s="5" t="s">
        <v>1668</v>
      </c>
      <c r="AN281" s="5">
        <v>3133.0</v>
      </c>
      <c r="AO281" s="5" t="s">
        <v>1720</v>
      </c>
      <c r="AP281" s="5" t="s">
        <v>1745</v>
      </c>
      <c r="AQ281" s="5" t="s">
        <v>139</v>
      </c>
      <c r="AR281" s="5" t="s">
        <v>1744</v>
      </c>
      <c r="AS281" s="5" t="s">
        <v>140</v>
      </c>
      <c r="AT281" s="5" t="s">
        <v>141</v>
      </c>
      <c r="AU281" s="1" t="str">
        <f t="shared" si="47"/>
        <v>5122 d)</v>
      </c>
      <c r="AV281" s="1" t="str">
        <f t="shared" si="48"/>
        <v>#REF!</v>
      </c>
      <c r="AW281" s="1" t="str">
        <f t="shared" si="55"/>
        <v>#REF!</v>
      </c>
    </row>
    <row r="282" ht="15.0" customHeight="1">
      <c r="A282" s="181" t="s">
        <v>675</v>
      </c>
      <c r="B282" s="181"/>
      <c r="C282" s="181" t="s">
        <v>1746</v>
      </c>
      <c r="D282" s="1"/>
      <c r="E282" s="1"/>
      <c r="F282" s="1"/>
      <c r="G282" s="1"/>
      <c r="H282" s="5"/>
      <c r="I282" s="2"/>
      <c r="J282" s="2"/>
      <c r="K282" s="3"/>
      <c r="L282" s="5"/>
      <c r="M282" s="1"/>
      <c r="N282" s="1"/>
      <c r="O282" s="1"/>
      <c r="P282" s="1"/>
      <c r="Q282" s="1"/>
      <c r="R282" s="1"/>
      <c r="S282" s="1"/>
      <c r="T282" s="1"/>
      <c r="U282" s="5"/>
      <c r="V282" s="5"/>
      <c r="W282" s="6"/>
      <c r="X282" s="6"/>
      <c r="Y282" s="6"/>
      <c r="Z282" s="5"/>
      <c r="AA282" s="5"/>
      <c r="AB282" s="5"/>
      <c r="AC282" s="5"/>
      <c r="AD282" s="5"/>
      <c r="AE282" s="6"/>
      <c r="AF282" s="5"/>
      <c r="AG282" s="7"/>
      <c r="AH282" s="6"/>
      <c r="AI282" s="8"/>
      <c r="AJ282" s="5"/>
      <c r="AK282" s="5"/>
      <c r="AL282" s="5"/>
      <c r="AM282" s="5"/>
      <c r="AN282" s="5"/>
      <c r="AO282" s="5"/>
      <c r="AP282" s="5"/>
      <c r="AQ282" s="5"/>
      <c r="AR282" s="5"/>
      <c r="AS282" s="5"/>
      <c r="AT282" s="5"/>
      <c r="AU282" s="9"/>
      <c r="AV282" s="1"/>
      <c r="AW282" s="1"/>
    </row>
    <row r="283" ht="15.0" customHeight="1">
      <c r="A283" s="181" t="s">
        <v>677</v>
      </c>
      <c r="B283" s="181" t="s">
        <v>1747</v>
      </c>
      <c r="C283" s="181" t="s">
        <v>289</v>
      </c>
      <c r="D283" s="1"/>
      <c r="E283" s="1"/>
      <c r="F283" s="1"/>
      <c r="G283" s="1"/>
      <c r="H283" s="5"/>
      <c r="I283" s="2"/>
      <c r="J283" s="2"/>
      <c r="K283" s="3"/>
      <c r="L283" s="5"/>
      <c r="M283" s="1" t="str">
        <f t="shared" ref="M283:M296" si="56">IF(ISNUMBER(SEARCH("inclu",Q283,1)),"1-Incluído",IF(ISNUMBER(SEARCH("Mudaram texto",Q283,1)),"2-Texto alterado",IF(ISNUMBER(SEARCH("Mudou texto",Q283,1)),"2-Texto alterado",IF(ISNUMBER(SEARCH("texto alterado",Q283,1)),"2-Texto alterado",""))))</f>
        <v/>
      </c>
      <c r="N283" s="1"/>
      <c r="O283" s="1"/>
      <c r="P283" s="1"/>
      <c r="Q283" s="1" t="str">
        <f t="shared" ref="Q283:Q296" si="57">IF(#REF!="QUESTÃO",AS283,IF(#REF!="ITEM",AT283,""))</f>
        <v>#REF!</v>
      </c>
      <c r="R283" s="1"/>
      <c r="S283" s="1" t="str">
        <f t="shared" ref="S283:S296" si="58">IF(#REF!="QUESTÃO",IF(Z283+0=#REF!+0,"","x"),IF(#REF!="ITEM",IF(Z283=#REF!&amp;" "&amp;#REF!&amp;")","","x")))</f>
        <v>#REF!</v>
      </c>
      <c r="T283" s="1">
        <v>245.0</v>
      </c>
      <c r="U283" s="5">
        <v>247.0</v>
      </c>
      <c r="V283" s="5" t="s">
        <v>110</v>
      </c>
      <c r="W283" s="6"/>
      <c r="X283" s="6"/>
      <c r="Y283" s="6"/>
      <c r="Z283" s="5" t="s">
        <v>110</v>
      </c>
      <c r="AA283" s="5" t="s">
        <v>110</v>
      </c>
      <c r="AB283" s="5" t="s">
        <v>110</v>
      </c>
      <c r="AC283" s="5" t="s">
        <v>110</v>
      </c>
      <c r="AD283" s="5" t="s">
        <v>110</v>
      </c>
      <c r="AE283" s="6"/>
      <c r="AF283" s="5" t="s">
        <v>110</v>
      </c>
      <c r="AG283" s="7" t="s">
        <v>101</v>
      </c>
      <c r="AH283" s="6" t="str">
        <f t="shared" ref="AH283:AH296" si="59">""&amp;AI283</f>
        <v>4100</v>
      </c>
      <c r="AI283" s="8">
        <v>4100.0</v>
      </c>
      <c r="AJ283" s="5">
        <v>4100.0</v>
      </c>
      <c r="AK283" s="5" t="s">
        <v>289</v>
      </c>
      <c r="AL283" s="5"/>
      <c r="AM283" s="5" t="s">
        <v>110</v>
      </c>
      <c r="AN283" s="5"/>
      <c r="AO283" s="5" t="s">
        <v>110</v>
      </c>
      <c r="AP283" s="5" t="s">
        <v>110</v>
      </c>
      <c r="AQ283" s="5" t="s">
        <v>110</v>
      </c>
      <c r="AR283" s="5" t="s">
        <v>110</v>
      </c>
      <c r="AS283" s="5" t="s">
        <v>110</v>
      </c>
      <c r="AT283" s="5" t="s">
        <v>110</v>
      </c>
      <c r="AU283" s="9" t="str">
        <f t="shared" ref="AU283:AU296" si="60">IF(MID(AP283,1,4)&lt;&gt;Z283,Z283,"")</f>
        <v/>
      </c>
      <c r="AV283" s="1" t="str">
        <f t="shared" ref="AV283:AV296" si="61">IF(#REF!="ITEM",IF(MID(AP283,1,4)+0=AN283+0,"ok","x"),"OK não item")</f>
        <v>#REF!</v>
      </c>
      <c r="AW283" s="1" t="str">
        <f>IF(#REF!="ITEM",IF(AQ283="a","ok",
IF(AQ283="b",IF(#REF!="a","ok","x"),
IF(AQ283="c",IF(#REF!="b","ok","x"),
IF(AQ283="d",IF(#REF!="c","ok","x"),
IF(AQ283="e",IF(#REF!="d","ok","x"),
IF(AQ283="f",IF(#REF!="e","ok","x"),
IF(AQ283="g",IF(#REF!="f","ok","x"),
IF(AQ283="h",IF(#REF!="g","ok","x"),
IF(AQ283="i",IF(#REF!="h","ok","x"),
IF(AQ283="j",IF(#REF!="i","ok","x"),
IF(AQ283="K",IF(#REF!="J","ok","x"),
IF(AQ283="L",IF(#REF!="K","ok","x")
)))))))))))),"OK")</f>
        <v>#REF!</v>
      </c>
    </row>
    <row r="284" ht="15.0" customHeight="1">
      <c r="A284" s="181" t="s">
        <v>679</v>
      </c>
      <c r="B284" s="181" t="s">
        <v>1747</v>
      </c>
      <c r="C284" s="181" t="s">
        <v>1748</v>
      </c>
      <c r="D284" s="1"/>
      <c r="E284" s="1"/>
      <c r="F284" s="1"/>
      <c r="G284" s="1"/>
      <c r="H284" s="5"/>
      <c r="I284" s="2"/>
      <c r="J284" s="2"/>
      <c r="K284" s="3"/>
      <c r="L284" s="5"/>
      <c r="M284" s="1" t="str">
        <f t="shared" si="56"/>
        <v/>
      </c>
      <c r="N284" s="1"/>
      <c r="O284" s="1"/>
      <c r="P284" s="1"/>
      <c r="Q284" s="1" t="str">
        <f t="shared" si="57"/>
        <v>#REF!</v>
      </c>
      <c r="R284" s="1"/>
      <c r="S284" s="1" t="str">
        <f t="shared" si="58"/>
        <v>#REF!</v>
      </c>
      <c r="T284" s="1">
        <v>246.0</v>
      </c>
      <c r="U284" s="5">
        <v>248.0</v>
      </c>
      <c r="V284" s="5" t="s">
        <v>110</v>
      </c>
      <c r="W284" s="6"/>
      <c r="X284" s="6"/>
      <c r="Y284" s="6"/>
      <c r="Z284" s="5" t="s">
        <v>110</v>
      </c>
      <c r="AA284" s="5" t="s">
        <v>110</v>
      </c>
      <c r="AB284" s="5" t="s">
        <v>110</v>
      </c>
      <c r="AC284" s="5" t="s">
        <v>110</v>
      </c>
      <c r="AD284" s="5" t="s">
        <v>110</v>
      </c>
      <c r="AE284" s="6"/>
      <c r="AF284" s="5" t="s">
        <v>110</v>
      </c>
      <c r="AG284" s="7" t="s">
        <v>101</v>
      </c>
      <c r="AH284" s="6" t="str">
        <f t="shared" si="59"/>
        <v>4110</v>
      </c>
      <c r="AI284" s="8">
        <v>4110.0</v>
      </c>
      <c r="AJ284" s="5">
        <v>4100.0</v>
      </c>
      <c r="AK284" s="5" t="s">
        <v>289</v>
      </c>
      <c r="AL284" s="5">
        <v>4110.0</v>
      </c>
      <c r="AM284" s="5" t="s">
        <v>1748</v>
      </c>
      <c r="AN284" s="5"/>
      <c r="AO284" s="5" t="s">
        <v>110</v>
      </c>
      <c r="AP284" s="5" t="s">
        <v>110</v>
      </c>
      <c r="AQ284" s="5" t="s">
        <v>110</v>
      </c>
      <c r="AR284" s="5" t="s">
        <v>110</v>
      </c>
      <c r="AS284" s="5" t="s">
        <v>110</v>
      </c>
      <c r="AT284" s="5" t="s">
        <v>110</v>
      </c>
      <c r="AU284" s="9" t="str">
        <f t="shared" si="60"/>
        <v/>
      </c>
      <c r="AV284" s="1" t="str">
        <f t="shared" si="61"/>
        <v>#REF!</v>
      </c>
      <c r="AW284" s="1" t="str">
        <f t="shared" ref="AW284:AW289" si="62">IF(#REF!="ITEM",IF(AQ284="a","ok",
IF(AQ284="b",IF(AQ283="a","ok","x"),
IF(AQ284="c",IF(AQ283="b","ok","x"),
IF(AQ284="d",IF(AQ283="c","ok","x"),
IF(AQ284="e",IF(AQ283="d","ok","x"),
IF(AQ284="f",IF(AQ283="e","ok","x"),
IF(AQ284="g",IF(AQ283="f","ok","x"),
IF(AQ284="h",IF(AQ283="g","ok","x"),
IF(AQ284="i",IF(AQ283="h","ok","x"),
IF(AQ284="j",IF(AQ283="i","ok","x"),
IF(AQ284="K",IF(AQ283="J","ok","x"),
IF(AQ284="L",IF(AQ283="K","ok","x")
)))))))))))),"OK")</f>
        <v>#REF!</v>
      </c>
    </row>
    <row r="285" ht="15.0" customHeight="1">
      <c r="A285" s="181" t="s">
        <v>47</v>
      </c>
      <c r="B285" s="181" t="s">
        <v>1747</v>
      </c>
      <c r="C285" s="182" t="s">
        <v>1749</v>
      </c>
      <c r="D285" s="1" t="s">
        <v>11</v>
      </c>
      <c r="E285" s="183">
        <f>COUNTIF(H286:H289,"SIM")</f>
        <v>4</v>
      </c>
      <c r="F285" s="183">
        <f>COUNTA(H286:H289)</f>
        <v>4</v>
      </c>
      <c r="G285" s="184">
        <f>E285/F285</f>
        <v>1</v>
      </c>
      <c r="H285" s="201" t="s">
        <v>684</v>
      </c>
      <c r="I285" s="34"/>
      <c r="J285" s="34"/>
      <c r="K285" s="35"/>
      <c r="L285" s="225" t="s">
        <v>2875</v>
      </c>
      <c r="M285" s="1" t="str">
        <f t="shared" si="56"/>
        <v/>
      </c>
      <c r="N285" s="1"/>
      <c r="O285" s="1"/>
      <c r="P285" s="1"/>
      <c r="Q285" s="1" t="str">
        <f t="shared" si="57"/>
        <v>#REF!</v>
      </c>
      <c r="R285" s="1"/>
      <c r="S285" s="1" t="str">
        <f t="shared" si="58"/>
        <v>#REF!</v>
      </c>
      <c r="T285" s="1">
        <v>247.0</v>
      </c>
      <c r="U285" s="5">
        <v>249.0</v>
      </c>
      <c r="V285" s="5" t="s">
        <v>47</v>
      </c>
      <c r="W285" s="5">
        <v>4100.0</v>
      </c>
      <c r="X285" s="5">
        <v>4110.0</v>
      </c>
      <c r="Y285" s="5">
        <v>4111.0</v>
      </c>
      <c r="Z285" s="5" t="s">
        <v>1751</v>
      </c>
      <c r="AA285" s="5" t="s">
        <v>110</v>
      </c>
      <c r="AB285" s="5" t="s">
        <v>1752</v>
      </c>
      <c r="AC285" s="5" t="s">
        <v>11</v>
      </c>
      <c r="AD285" s="5" t="s">
        <v>343</v>
      </c>
      <c r="AE285" s="188">
        <v>1.0</v>
      </c>
      <c r="AF285" s="5" t="s">
        <v>1753</v>
      </c>
      <c r="AG285" s="7" t="s">
        <v>101</v>
      </c>
      <c r="AH285" s="6" t="str">
        <f t="shared" si="59"/>
        <v>4111</v>
      </c>
      <c r="AI285" s="8">
        <v>4111.0</v>
      </c>
      <c r="AJ285" s="5">
        <v>4100.0</v>
      </c>
      <c r="AK285" s="5" t="s">
        <v>289</v>
      </c>
      <c r="AL285" s="5">
        <v>4110.0</v>
      </c>
      <c r="AM285" s="5" t="s">
        <v>1748</v>
      </c>
      <c r="AN285" s="5">
        <v>4111.0</v>
      </c>
      <c r="AO285" s="5" t="s">
        <v>1752</v>
      </c>
      <c r="AP285" s="5" t="s">
        <v>1751</v>
      </c>
      <c r="AQ285" s="5" t="s">
        <v>110</v>
      </c>
      <c r="AR285" s="5" t="s">
        <v>110</v>
      </c>
      <c r="AS285" s="5" t="s">
        <v>105</v>
      </c>
      <c r="AT285" s="5" t="s">
        <v>110</v>
      </c>
      <c r="AU285" s="9" t="str">
        <f t="shared" si="60"/>
        <v/>
      </c>
      <c r="AV285" s="1" t="str">
        <f t="shared" si="61"/>
        <v>#REF!</v>
      </c>
      <c r="AW285" s="1" t="str">
        <f t="shared" si="62"/>
        <v>#REF!</v>
      </c>
    </row>
    <row r="286" ht="15.0" customHeight="1">
      <c r="A286" s="181" t="s">
        <v>48</v>
      </c>
      <c r="B286" s="181" t="s">
        <v>1747</v>
      </c>
      <c r="C286" s="206" t="s">
        <v>1754</v>
      </c>
      <c r="D286" s="1" t="s">
        <v>11</v>
      </c>
      <c r="E286" s="189"/>
      <c r="F286" s="189"/>
      <c r="G286" s="189"/>
      <c r="H286" s="197" t="s">
        <v>99</v>
      </c>
      <c r="I286" s="195"/>
      <c r="J286" s="195"/>
      <c r="K286" s="196"/>
      <c r="L286" s="197" t="s">
        <v>1755</v>
      </c>
      <c r="M286" s="1" t="str">
        <f t="shared" si="56"/>
        <v/>
      </c>
      <c r="N286" s="1"/>
      <c r="O286" s="1"/>
      <c r="P286" s="1"/>
      <c r="Q286" s="1" t="str">
        <f t="shared" si="57"/>
        <v>#REF!</v>
      </c>
      <c r="R286" s="1"/>
      <c r="S286" s="1" t="str">
        <f t="shared" si="58"/>
        <v>#REF!</v>
      </c>
      <c r="T286" s="1">
        <v>248.0</v>
      </c>
      <c r="U286" s="5">
        <v>250.0</v>
      </c>
      <c r="V286" s="5" t="s">
        <v>48</v>
      </c>
      <c r="W286" s="5">
        <v>4100.0</v>
      </c>
      <c r="X286" s="5">
        <v>4110.0</v>
      </c>
      <c r="Y286" s="5">
        <v>4111.0</v>
      </c>
      <c r="Z286" s="5" t="s">
        <v>1756</v>
      </c>
      <c r="AA286" s="5" t="s">
        <v>243</v>
      </c>
      <c r="AB286" s="5" t="s">
        <v>1757</v>
      </c>
      <c r="AC286" s="5" t="s">
        <v>11</v>
      </c>
      <c r="AD286" s="5" t="s">
        <v>99</v>
      </c>
      <c r="AE286" s="6"/>
      <c r="AF286" s="5" t="s">
        <v>1758</v>
      </c>
      <c r="AG286" s="7" t="s">
        <v>101</v>
      </c>
      <c r="AH286" s="6" t="str">
        <f t="shared" si="59"/>
        <v>4111 a)</v>
      </c>
      <c r="AI286" s="8" t="s">
        <v>1756</v>
      </c>
      <c r="AJ286" s="5">
        <v>4100.0</v>
      </c>
      <c r="AK286" s="5" t="s">
        <v>289</v>
      </c>
      <c r="AL286" s="5">
        <v>4110.0</v>
      </c>
      <c r="AM286" s="5" t="s">
        <v>1748</v>
      </c>
      <c r="AN286" s="5">
        <v>4111.0</v>
      </c>
      <c r="AO286" s="5" t="s">
        <v>1752</v>
      </c>
      <c r="AP286" s="5" t="s">
        <v>1756</v>
      </c>
      <c r="AQ286" s="5" t="s">
        <v>115</v>
      </c>
      <c r="AR286" s="5" t="s">
        <v>1757</v>
      </c>
      <c r="AS286" s="5" t="s">
        <v>105</v>
      </c>
      <c r="AT286" s="5" t="s">
        <v>106</v>
      </c>
      <c r="AU286" s="9" t="str">
        <f t="shared" si="60"/>
        <v>4111 a)</v>
      </c>
      <c r="AV286" s="1" t="str">
        <f t="shared" si="61"/>
        <v>#REF!</v>
      </c>
      <c r="AW286" s="1" t="str">
        <f t="shared" si="62"/>
        <v>#REF!</v>
      </c>
    </row>
    <row r="287" ht="15.0" customHeight="1">
      <c r="A287" s="181" t="s">
        <v>48</v>
      </c>
      <c r="B287" s="181" t="s">
        <v>1747</v>
      </c>
      <c r="C287" s="206" t="s">
        <v>1759</v>
      </c>
      <c r="D287" s="1" t="s">
        <v>11</v>
      </c>
      <c r="E287" s="189"/>
      <c r="F287" s="189"/>
      <c r="G287" s="189"/>
      <c r="H287" s="197" t="s">
        <v>99</v>
      </c>
      <c r="I287" s="195"/>
      <c r="J287" s="195"/>
      <c r="K287" s="196"/>
      <c r="L287" s="197" t="s">
        <v>1755</v>
      </c>
      <c r="M287" s="1" t="str">
        <f t="shared" si="56"/>
        <v/>
      </c>
      <c r="N287" s="1"/>
      <c r="O287" s="1"/>
      <c r="P287" s="1"/>
      <c r="Q287" s="1" t="str">
        <f t="shared" si="57"/>
        <v>#REF!</v>
      </c>
      <c r="R287" s="1"/>
      <c r="S287" s="1" t="str">
        <f t="shared" si="58"/>
        <v>#REF!</v>
      </c>
      <c r="T287" s="1">
        <v>249.0</v>
      </c>
      <c r="U287" s="5">
        <v>251.0</v>
      </c>
      <c r="V287" s="5" t="s">
        <v>48</v>
      </c>
      <c r="W287" s="5">
        <v>4100.0</v>
      </c>
      <c r="X287" s="5">
        <v>4110.0</v>
      </c>
      <c r="Y287" s="5">
        <v>4111.0</v>
      </c>
      <c r="Z287" s="5" t="s">
        <v>1760</v>
      </c>
      <c r="AA287" s="5" t="s">
        <v>201</v>
      </c>
      <c r="AB287" s="5" t="s">
        <v>1761</v>
      </c>
      <c r="AC287" s="5" t="s">
        <v>11</v>
      </c>
      <c r="AD287" s="5" t="s">
        <v>99</v>
      </c>
      <c r="AE287" s="6"/>
      <c r="AF287" s="5" t="s">
        <v>1762</v>
      </c>
      <c r="AG287" s="7" t="s">
        <v>101</v>
      </c>
      <c r="AH287" s="6" t="str">
        <f t="shared" si="59"/>
        <v>4111 b)</v>
      </c>
      <c r="AI287" s="8" t="s">
        <v>1760</v>
      </c>
      <c r="AJ287" s="5">
        <v>4100.0</v>
      </c>
      <c r="AK287" s="5" t="s">
        <v>289</v>
      </c>
      <c r="AL287" s="5">
        <v>4110.0</v>
      </c>
      <c r="AM287" s="5" t="s">
        <v>1748</v>
      </c>
      <c r="AN287" s="5">
        <v>4111.0</v>
      </c>
      <c r="AO287" s="5" t="s">
        <v>1752</v>
      </c>
      <c r="AP287" s="5" t="s">
        <v>1760</v>
      </c>
      <c r="AQ287" s="5" t="s">
        <v>121</v>
      </c>
      <c r="AR287" s="5" t="s">
        <v>1761</v>
      </c>
      <c r="AS287" s="5" t="s">
        <v>105</v>
      </c>
      <c r="AT287" s="5" t="s">
        <v>106</v>
      </c>
      <c r="AU287" s="9" t="str">
        <f t="shared" si="60"/>
        <v>4111 b)</v>
      </c>
      <c r="AV287" s="1" t="str">
        <f t="shared" si="61"/>
        <v>#REF!</v>
      </c>
      <c r="AW287" s="1" t="str">
        <f t="shared" si="62"/>
        <v>#REF!</v>
      </c>
    </row>
    <row r="288" ht="15.0" customHeight="1">
      <c r="A288" s="181" t="s">
        <v>48</v>
      </c>
      <c r="B288" s="181" t="s">
        <v>1747</v>
      </c>
      <c r="C288" s="206" t="s">
        <v>1763</v>
      </c>
      <c r="D288" s="1" t="s">
        <v>11</v>
      </c>
      <c r="E288" s="189"/>
      <c r="F288" s="189"/>
      <c r="G288" s="189"/>
      <c r="H288" s="197" t="s">
        <v>99</v>
      </c>
      <c r="I288" s="195"/>
      <c r="J288" s="195"/>
      <c r="K288" s="196"/>
      <c r="L288" s="197" t="s">
        <v>1755</v>
      </c>
      <c r="M288" s="1" t="str">
        <f t="shared" si="56"/>
        <v/>
      </c>
      <c r="N288" s="1"/>
      <c r="O288" s="1"/>
      <c r="P288" s="1"/>
      <c r="Q288" s="1" t="str">
        <f t="shared" si="57"/>
        <v>#REF!</v>
      </c>
      <c r="R288" s="1"/>
      <c r="S288" s="1" t="str">
        <f t="shared" si="58"/>
        <v>#REF!</v>
      </c>
      <c r="T288" s="1">
        <v>250.0</v>
      </c>
      <c r="U288" s="5">
        <v>252.0</v>
      </c>
      <c r="V288" s="5" t="s">
        <v>48</v>
      </c>
      <c r="W288" s="5">
        <v>4100.0</v>
      </c>
      <c r="X288" s="5">
        <v>4110.0</v>
      </c>
      <c r="Y288" s="5">
        <v>4111.0</v>
      </c>
      <c r="Z288" s="5" t="s">
        <v>1764</v>
      </c>
      <c r="AA288" s="5" t="s">
        <v>97</v>
      </c>
      <c r="AB288" s="5" t="s">
        <v>1765</v>
      </c>
      <c r="AC288" s="5" t="s">
        <v>11</v>
      </c>
      <c r="AD288" s="5" t="s">
        <v>99</v>
      </c>
      <c r="AE288" s="6"/>
      <c r="AF288" s="5" t="s">
        <v>1766</v>
      </c>
      <c r="AG288" s="7" t="s">
        <v>101</v>
      </c>
      <c r="AH288" s="6" t="str">
        <f t="shared" si="59"/>
        <v>4111 c)</v>
      </c>
      <c r="AI288" s="8" t="s">
        <v>1764</v>
      </c>
      <c r="AJ288" s="5">
        <v>4100.0</v>
      </c>
      <c r="AK288" s="5" t="s">
        <v>289</v>
      </c>
      <c r="AL288" s="5">
        <v>4110.0</v>
      </c>
      <c r="AM288" s="5" t="s">
        <v>1748</v>
      </c>
      <c r="AN288" s="5">
        <v>4111.0</v>
      </c>
      <c r="AO288" s="5" t="s">
        <v>1752</v>
      </c>
      <c r="AP288" s="5" t="s">
        <v>1764</v>
      </c>
      <c r="AQ288" s="5" t="s">
        <v>104</v>
      </c>
      <c r="AR288" s="5" t="s">
        <v>1765</v>
      </c>
      <c r="AS288" s="5" t="s">
        <v>105</v>
      </c>
      <c r="AT288" s="5" t="s">
        <v>106</v>
      </c>
      <c r="AU288" s="9" t="str">
        <f t="shared" si="60"/>
        <v>4111 c)</v>
      </c>
      <c r="AV288" s="1" t="str">
        <f t="shared" si="61"/>
        <v>#REF!</v>
      </c>
      <c r="AW288" s="1" t="str">
        <f t="shared" si="62"/>
        <v>#REF!</v>
      </c>
    </row>
    <row r="289" ht="15.0" customHeight="1">
      <c r="A289" s="181" t="s">
        <v>48</v>
      </c>
      <c r="B289" s="181" t="s">
        <v>1747</v>
      </c>
      <c r="C289" s="206" t="s">
        <v>1767</v>
      </c>
      <c r="D289" s="1" t="s">
        <v>11</v>
      </c>
      <c r="E289" s="189"/>
      <c r="F289" s="189"/>
      <c r="G289" s="189"/>
      <c r="H289" s="197" t="s">
        <v>99</v>
      </c>
      <c r="I289" s="195"/>
      <c r="J289" s="195"/>
      <c r="K289" s="196"/>
      <c r="L289" s="197" t="s">
        <v>1755</v>
      </c>
      <c r="M289" s="1" t="str">
        <f t="shared" si="56"/>
        <v/>
      </c>
      <c r="N289" s="1"/>
      <c r="O289" s="1"/>
      <c r="P289" s="1"/>
      <c r="Q289" s="1" t="str">
        <f t="shared" si="57"/>
        <v>#REF!</v>
      </c>
      <c r="R289" s="1"/>
      <c r="S289" s="1" t="str">
        <f t="shared" si="58"/>
        <v>#REF!</v>
      </c>
      <c r="T289" s="1">
        <v>251.0</v>
      </c>
      <c r="U289" s="5">
        <v>253.0</v>
      </c>
      <c r="V289" s="5" t="s">
        <v>48</v>
      </c>
      <c r="W289" s="5">
        <v>4100.0</v>
      </c>
      <c r="X289" s="5">
        <v>4110.0</v>
      </c>
      <c r="Y289" s="5">
        <v>4111.0</v>
      </c>
      <c r="Z289" s="5" t="s">
        <v>1768</v>
      </c>
      <c r="AA289" s="5" t="s">
        <v>133</v>
      </c>
      <c r="AB289" s="5" t="s">
        <v>1769</v>
      </c>
      <c r="AC289" s="5" t="s">
        <v>11</v>
      </c>
      <c r="AD289" s="5" t="s">
        <v>99</v>
      </c>
      <c r="AE289" s="6"/>
      <c r="AF289" s="5" t="s">
        <v>1770</v>
      </c>
      <c r="AG289" s="7" t="s">
        <v>101</v>
      </c>
      <c r="AH289" s="6" t="str">
        <f t="shared" si="59"/>
        <v>4111 d)</v>
      </c>
      <c r="AI289" s="8" t="s">
        <v>1768</v>
      </c>
      <c r="AJ289" s="5">
        <v>4100.0</v>
      </c>
      <c r="AK289" s="5" t="s">
        <v>289</v>
      </c>
      <c r="AL289" s="5">
        <v>4110.0</v>
      </c>
      <c r="AM289" s="5" t="s">
        <v>1748</v>
      </c>
      <c r="AN289" s="5">
        <v>4111.0</v>
      </c>
      <c r="AO289" s="5" t="s">
        <v>1752</v>
      </c>
      <c r="AP289" s="5" t="s">
        <v>1768</v>
      </c>
      <c r="AQ289" s="5" t="s">
        <v>139</v>
      </c>
      <c r="AR289" s="5" t="s">
        <v>1769</v>
      </c>
      <c r="AS289" s="5" t="s">
        <v>105</v>
      </c>
      <c r="AT289" s="5" t="s">
        <v>106</v>
      </c>
      <c r="AU289" s="9" t="str">
        <f t="shared" si="60"/>
        <v>4111 d)</v>
      </c>
      <c r="AV289" s="1" t="str">
        <f t="shared" si="61"/>
        <v>#REF!</v>
      </c>
      <c r="AW289" s="1" t="str">
        <f t="shared" si="62"/>
        <v>#REF!</v>
      </c>
    </row>
    <row r="290" ht="15.0" customHeight="1">
      <c r="A290" s="181" t="s">
        <v>47</v>
      </c>
      <c r="B290" s="181" t="s">
        <v>1747</v>
      </c>
      <c r="C290" s="182" t="s">
        <v>1771</v>
      </c>
      <c r="D290" s="1" t="s">
        <v>11</v>
      </c>
      <c r="E290" s="183">
        <f>COUNTIF(H291:H297,"SIM")</f>
        <v>7</v>
      </c>
      <c r="F290" s="183">
        <f>COUNTA(H291:H297)</f>
        <v>7</v>
      </c>
      <c r="G290" s="184">
        <f>E290/F290</f>
        <v>1</v>
      </c>
      <c r="H290" s="201" t="s">
        <v>684</v>
      </c>
      <c r="I290" s="34"/>
      <c r="J290" s="34"/>
      <c r="K290" s="35"/>
      <c r="L290" s="225" t="s">
        <v>2876</v>
      </c>
      <c r="M290" s="1" t="str">
        <f t="shared" si="56"/>
        <v/>
      </c>
      <c r="N290" s="1"/>
      <c r="O290" s="1"/>
      <c r="P290" s="1"/>
      <c r="Q290" s="1" t="str">
        <f t="shared" si="57"/>
        <v>#REF!</v>
      </c>
      <c r="R290" s="1"/>
      <c r="S290" s="1" t="str">
        <f t="shared" si="58"/>
        <v>#REF!</v>
      </c>
      <c r="T290" s="1">
        <v>253.0</v>
      </c>
      <c r="U290" s="5">
        <v>255.0</v>
      </c>
      <c r="V290" s="5" t="s">
        <v>47</v>
      </c>
      <c r="W290" s="5">
        <v>4100.0</v>
      </c>
      <c r="X290" s="5">
        <v>4110.0</v>
      </c>
      <c r="Y290" s="5">
        <v>4112.0</v>
      </c>
      <c r="Z290" s="5" t="s">
        <v>1773</v>
      </c>
      <c r="AA290" s="5" t="s">
        <v>110</v>
      </c>
      <c r="AB290" s="5" t="s">
        <v>1771</v>
      </c>
      <c r="AC290" s="5" t="s">
        <v>11</v>
      </c>
      <c r="AD290" s="5" t="s">
        <v>343</v>
      </c>
      <c r="AE290" s="188">
        <v>1.0</v>
      </c>
      <c r="AF290" s="5" t="s">
        <v>1774</v>
      </c>
      <c r="AG290" s="7" t="s">
        <v>101</v>
      </c>
      <c r="AH290" s="6" t="str">
        <f t="shared" si="59"/>
        <v>4112</v>
      </c>
      <c r="AI290" s="8">
        <v>4112.0</v>
      </c>
      <c r="AJ290" s="5">
        <v>4100.0</v>
      </c>
      <c r="AK290" s="5" t="s">
        <v>289</v>
      </c>
      <c r="AL290" s="5">
        <v>4110.0</v>
      </c>
      <c r="AM290" s="5" t="s">
        <v>1748</v>
      </c>
      <c r="AN290" s="5">
        <v>4112.0</v>
      </c>
      <c r="AO290" s="5" t="s">
        <v>1771</v>
      </c>
      <c r="AP290" s="5" t="s">
        <v>1773</v>
      </c>
      <c r="AQ290" s="5" t="s">
        <v>110</v>
      </c>
      <c r="AR290" s="5" t="s">
        <v>110</v>
      </c>
      <c r="AS290" s="5" t="s">
        <v>105</v>
      </c>
      <c r="AT290" s="5" t="s">
        <v>110</v>
      </c>
      <c r="AU290" s="9" t="str">
        <f t="shared" si="60"/>
        <v/>
      </c>
      <c r="AV290" s="1" t="str">
        <f t="shared" si="61"/>
        <v>#REF!</v>
      </c>
      <c r="AW290" s="1" t="str">
        <f>IF(#REF!="ITEM",IF(AQ290="a","ok",
IF(AQ290="b",IF(#REF!="a","ok","x"),
IF(AQ290="c",IF(#REF!="b","ok","x"),
IF(AQ290="d",IF(#REF!="c","ok","x"),
IF(AQ290="e",IF(#REF!="d","ok","x"),
IF(AQ290="f",IF(#REF!="e","ok","x"),
IF(AQ290="g",IF(#REF!="f","ok","x"),
IF(AQ290="h",IF(#REF!="g","ok","x"),
IF(AQ290="i",IF(#REF!="h","ok","x"),
IF(AQ290="j",IF(#REF!="i","ok","x"),
IF(AQ290="K",IF(#REF!="J","ok","x"),
IF(AQ290="L",IF(#REF!="K","ok","x")
)))))))))))),"OK")</f>
        <v>#REF!</v>
      </c>
    </row>
    <row r="291" ht="15.0" customHeight="1">
      <c r="A291" s="181" t="s">
        <v>48</v>
      </c>
      <c r="B291" s="181" t="s">
        <v>1747</v>
      </c>
      <c r="C291" s="206" t="s">
        <v>1775</v>
      </c>
      <c r="D291" s="1" t="s">
        <v>11</v>
      </c>
      <c r="E291" s="189"/>
      <c r="F291" s="189"/>
      <c r="G291" s="189"/>
      <c r="H291" s="197" t="s">
        <v>99</v>
      </c>
      <c r="I291" s="195"/>
      <c r="J291" s="195"/>
      <c r="K291" s="196"/>
      <c r="L291" s="197" t="s">
        <v>1755</v>
      </c>
      <c r="M291" s="1" t="str">
        <f t="shared" si="56"/>
        <v/>
      </c>
      <c r="N291" s="1"/>
      <c r="O291" s="1"/>
      <c r="P291" s="1"/>
      <c r="Q291" s="1" t="str">
        <f t="shared" si="57"/>
        <v>#REF!</v>
      </c>
      <c r="R291" s="1"/>
      <c r="S291" s="1" t="str">
        <f t="shared" si="58"/>
        <v>#REF!</v>
      </c>
      <c r="T291" s="1">
        <v>254.0</v>
      </c>
      <c r="U291" s="5">
        <v>256.0</v>
      </c>
      <c r="V291" s="5" t="s">
        <v>48</v>
      </c>
      <c r="W291" s="5">
        <v>4100.0</v>
      </c>
      <c r="X291" s="5">
        <v>4110.0</v>
      </c>
      <c r="Y291" s="5">
        <v>4112.0</v>
      </c>
      <c r="Z291" s="5" t="s">
        <v>1776</v>
      </c>
      <c r="AA291" s="5" t="s">
        <v>243</v>
      </c>
      <c r="AB291" s="5" t="s">
        <v>1777</v>
      </c>
      <c r="AC291" s="5" t="s">
        <v>11</v>
      </c>
      <c r="AD291" s="5" t="s">
        <v>99</v>
      </c>
      <c r="AE291" s="6"/>
      <c r="AF291" s="5" t="s">
        <v>1774</v>
      </c>
      <c r="AG291" s="7" t="s">
        <v>101</v>
      </c>
      <c r="AH291" s="6" t="str">
        <f t="shared" si="59"/>
        <v>4112 a)</v>
      </c>
      <c r="AI291" s="8" t="s">
        <v>1776</v>
      </c>
      <c r="AJ291" s="5">
        <v>4100.0</v>
      </c>
      <c r="AK291" s="5" t="s">
        <v>289</v>
      </c>
      <c r="AL291" s="5">
        <v>4110.0</v>
      </c>
      <c r="AM291" s="5" t="s">
        <v>1748</v>
      </c>
      <c r="AN291" s="5">
        <v>4112.0</v>
      </c>
      <c r="AO291" s="5" t="s">
        <v>1771</v>
      </c>
      <c r="AP291" s="5" t="s">
        <v>1776</v>
      </c>
      <c r="AQ291" s="5" t="s">
        <v>115</v>
      </c>
      <c r="AR291" s="5" t="s">
        <v>1775</v>
      </c>
      <c r="AS291" s="5" t="s">
        <v>105</v>
      </c>
      <c r="AT291" s="5" t="s">
        <v>106</v>
      </c>
      <c r="AU291" s="9" t="str">
        <f t="shared" si="60"/>
        <v>4112 a)</v>
      </c>
      <c r="AV291" s="1" t="str">
        <f t="shared" si="61"/>
        <v>#REF!</v>
      </c>
      <c r="AW291" s="1" t="str">
        <f t="shared" ref="AW291:AW296" si="63">IF(#REF!="ITEM",IF(AQ291="a","ok",
IF(AQ291="b",IF(AQ290="a","ok","x"),
IF(AQ291="c",IF(AQ290="b","ok","x"),
IF(AQ291="d",IF(AQ290="c","ok","x"),
IF(AQ291="e",IF(AQ290="d","ok","x"),
IF(AQ291="f",IF(AQ290="e","ok","x"),
IF(AQ291="g",IF(AQ290="f","ok","x"),
IF(AQ291="h",IF(AQ290="g","ok","x"),
IF(AQ291="i",IF(AQ290="h","ok","x"),
IF(AQ291="j",IF(AQ290="i","ok","x"),
IF(AQ291="K",IF(AQ290="J","ok","x"),
IF(AQ291="L",IF(AQ290="K","ok","x")
)))))))))))),"OK")</f>
        <v>#REF!</v>
      </c>
    </row>
    <row r="292" ht="15.0" customHeight="1">
      <c r="A292" s="181" t="s">
        <v>48</v>
      </c>
      <c r="B292" s="181" t="s">
        <v>1747</v>
      </c>
      <c r="C292" s="206" t="s">
        <v>1778</v>
      </c>
      <c r="D292" s="1" t="s">
        <v>11</v>
      </c>
      <c r="E292" s="189"/>
      <c r="F292" s="189"/>
      <c r="G292" s="189"/>
      <c r="H292" s="197" t="s">
        <v>99</v>
      </c>
      <c r="I292" s="195"/>
      <c r="J292" s="195"/>
      <c r="K292" s="196"/>
      <c r="L292" s="197" t="s">
        <v>1755</v>
      </c>
      <c r="M292" s="1" t="str">
        <f t="shared" si="56"/>
        <v/>
      </c>
      <c r="N292" s="1"/>
      <c r="O292" s="1"/>
      <c r="P292" s="1"/>
      <c r="Q292" s="1" t="str">
        <f t="shared" si="57"/>
        <v>#REF!</v>
      </c>
      <c r="R292" s="1"/>
      <c r="S292" s="1" t="str">
        <f t="shared" si="58"/>
        <v>#REF!</v>
      </c>
      <c r="T292" s="1">
        <v>255.0</v>
      </c>
      <c r="U292" s="5">
        <v>257.0</v>
      </c>
      <c r="V292" s="5" t="s">
        <v>48</v>
      </c>
      <c r="W292" s="5">
        <v>4100.0</v>
      </c>
      <c r="X292" s="5">
        <v>4110.0</v>
      </c>
      <c r="Y292" s="5">
        <v>4112.0</v>
      </c>
      <c r="Z292" s="5" t="s">
        <v>1779</v>
      </c>
      <c r="AA292" s="5" t="s">
        <v>201</v>
      </c>
      <c r="AB292" s="5" t="s">
        <v>1780</v>
      </c>
      <c r="AC292" s="5" t="s">
        <v>11</v>
      </c>
      <c r="AD292" s="5" t="s">
        <v>99</v>
      </c>
      <c r="AE292" s="6"/>
      <c r="AF292" s="5" t="s">
        <v>1758</v>
      </c>
      <c r="AG292" s="7" t="s">
        <v>101</v>
      </c>
      <c r="AH292" s="6" t="str">
        <f t="shared" si="59"/>
        <v>4112 b)</v>
      </c>
      <c r="AI292" s="8" t="s">
        <v>1779</v>
      </c>
      <c r="AJ292" s="5">
        <v>4100.0</v>
      </c>
      <c r="AK292" s="5" t="s">
        <v>289</v>
      </c>
      <c r="AL292" s="5">
        <v>4110.0</v>
      </c>
      <c r="AM292" s="5" t="s">
        <v>1748</v>
      </c>
      <c r="AN292" s="5">
        <v>4112.0</v>
      </c>
      <c r="AO292" s="5" t="s">
        <v>1771</v>
      </c>
      <c r="AP292" s="5" t="s">
        <v>1779</v>
      </c>
      <c r="AQ292" s="5" t="s">
        <v>121</v>
      </c>
      <c r="AR292" s="5" t="s">
        <v>1781</v>
      </c>
      <c r="AS292" s="5" t="s">
        <v>105</v>
      </c>
      <c r="AT292" s="5" t="s">
        <v>106</v>
      </c>
      <c r="AU292" s="9" t="str">
        <f t="shared" si="60"/>
        <v>4112 b)</v>
      </c>
      <c r="AV292" s="1" t="str">
        <f t="shared" si="61"/>
        <v>#REF!</v>
      </c>
      <c r="AW292" s="1" t="str">
        <f t="shared" si="63"/>
        <v>#REF!</v>
      </c>
    </row>
    <row r="293" ht="15.0" customHeight="1">
      <c r="A293" s="181" t="s">
        <v>48</v>
      </c>
      <c r="B293" s="181" t="s">
        <v>1747</v>
      </c>
      <c r="C293" s="206" t="s">
        <v>1782</v>
      </c>
      <c r="D293" s="1" t="s">
        <v>11</v>
      </c>
      <c r="E293" s="189"/>
      <c r="F293" s="189"/>
      <c r="G293" s="189"/>
      <c r="H293" s="197" t="s">
        <v>99</v>
      </c>
      <c r="I293" s="195"/>
      <c r="J293" s="195"/>
      <c r="K293" s="196"/>
      <c r="L293" s="197" t="s">
        <v>1755</v>
      </c>
      <c r="M293" s="1" t="str">
        <f t="shared" si="56"/>
        <v/>
      </c>
      <c r="N293" s="1"/>
      <c r="O293" s="1"/>
      <c r="P293" s="1"/>
      <c r="Q293" s="1" t="str">
        <f t="shared" si="57"/>
        <v>#REF!</v>
      </c>
      <c r="R293" s="1"/>
      <c r="S293" s="1" t="str">
        <f t="shared" si="58"/>
        <v>#REF!</v>
      </c>
      <c r="T293" s="1">
        <v>256.0</v>
      </c>
      <c r="U293" s="5">
        <v>258.0</v>
      </c>
      <c r="V293" s="5" t="s">
        <v>48</v>
      </c>
      <c r="W293" s="5">
        <v>4100.0</v>
      </c>
      <c r="X293" s="5">
        <v>4110.0</v>
      </c>
      <c r="Y293" s="5">
        <v>4112.0</v>
      </c>
      <c r="Z293" s="5" t="s">
        <v>1783</v>
      </c>
      <c r="AA293" s="5" t="s">
        <v>97</v>
      </c>
      <c r="AB293" s="5" t="s">
        <v>1784</v>
      </c>
      <c r="AC293" s="5" t="s">
        <v>11</v>
      </c>
      <c r="AD293" s="5" t="s">
        <v>99</v>
      </c>
      <c r="AE293" s="6"/>
      <c r="AF293" s="5" t="s">
        <v>1762</v>
      </c>
      <c r="AG293" s="7" t="s">
        <v>101</v>
      </c>
      <c r="AH293" s="6" t="str">
        <f t="shared" si="59"/>
        <v>4112 c)</v>
      </c>
      <c r="AI293" s="8" t="s">
        <v>1783</v>
      </c>
      <c r="AJ293" s="5">
        <v>4100.0</v>
      </c>
      <c r="AK293" s="5" t="s">
        <v>289</v>
      </c>
      <c r="AL293" s="5">
        <v>4110.0</v>
      </c>
      <c r="AM293" s="5" t="s">
        <v>1748</v>
      </c>
      <c r="AN293" s="5">
        <v>4112.0</v>
      </c>
      <c r="AO293" s="5" t="s">
        <v>1771</v>
      </c>
      <c r="AP293" s="5" t="s">
        <v>1783</v>
      </c>
      <c r="AQ293" s="5" t="s">
        <v>104</v>
      </c>
      <c r="AR293" s="5" t="s">
        <v>1784</v>
      </c>
      <c r="AS293" s="5" t="s">
        <v>105</v>
      </c>
      <c r="AT293" s="5" t="s">
        <v>106</v>
      </c>
      <c r="AU293" s="9" t="str">
        <f t="shared" si="60"/>
        <v>4112 c)</v>
      </c>
      <c r="AV293" s="1" t="str">
        <f t="shared" si="61"/>
        <v>#REF!</v>
      </c>
      <c r="AW293" s="1" t="str">
        <f t="shared" si="63"/>
        <v>#REF!</v>
      </c>
    </row>
    <row r="294" ht="15.0" customHeight="1">
      <c r="A294" s="181" t="s">
        <v>48</v>
      </c>
      <c r="B294" s="181" t="s">
        <v>1747</v>
      </c>
      <c r="C294" s="206" t="s">
        <v>1785</v>
      </c>
      <c r="D294" s="1" t="s">
        <v>11</v>
      </c>
      <c r="E294" s="189"/>
      <c r="F294" s="189"/>
      <c r="G294" s="189"/>
      <c r="H294" s="197" t="s">
        <v>99</v>
      </c>
      <c r="I294" s="195"/>
      <c r="J294" s="195"/>
      <c r="K294" s="196"/>
      <c r="L294" s="197" t="s">
        <v>1755</v>
      </c>
      <c r="M294" s="1" t="str">
        <f t="shared" si="56"/>
        <v/>
      </c>
      <c r="N294" s="1"/>
      <c r="O294" s="1"/>
      <c r="P294" s="1"/>
      <c r="Q294" s="1" t="str">
        <f t="shared" si="57"/>
        <v>#REF!</v>
      </c>
      <c r="R294" s="1"/>
      <c r="S294" s="1" t="str">
        <f t="shared" si="58"/>
        <v>#REF!</v>
      </c>
      <c r="T294" s="1">
        <v>257.0</v>
      </c>
      <c r="U294" s="5">
        <v>259.0</v>
      </c>
      <c r="V294" s="5" t="s">
        <v>48</v>
      </c>
      <c r="W294" s="5">
        <v>4100.0</v>
      </c>
      <c r="X294" s="5">
        <v>4110.0</v>
      </c>
      <c r="Y294" s="5">
        <v>4112.0</v>
      </c>
      <c r="Z294" s="5" t="s">
        <v>1786</v>
      </c>
      <c r="AA294" s="5" t="s">
        <v>133</v>
      </c>
      <c r="AB294" s="5" t="s">
        <v>1787</v>
      </c>
      <c r="AC294" s="5" t="s">
        <v>11</v>
      </c>
      <c r="AD294" s="5" t="s">
        <v>99</v>
      </c>
      <c r="AE294" s="6"/>
      <c r="AF294" s="5" t="s">
        <v>1766</v>
      </c>
      <c r="AG294" s="7" t="s">
        <v>101</v>
      </c>
      <c r="AH294" s="6" t="str">
        <f t="shared" si="59"/>
        <v>4112 d)</v>
      </c>
      <c r="AI294" s="8" t="s">
        <v>1786</v>
      </c>
      <c r="AJ294" s="5">
        <v>4100.0</v>
      </c>
      <c r="AK294" s="5" t="s">
        <v>289</v>
      </c>
      <c r="AL294" s="5">
        <v>4110.0</v>
      </c>
      <c r="AM294" s="5" t="s">
        <v>1748</v>
      </c>
      <c r="AN294" s="5">
        <v>4112.0</v>
      </c>
      <c r="AO294" s="5" t="s">
        <v>1771</v>
      </c>
      <c r="AP294" s="5" t="s">
        <v>1786</v>
      </c>
      <c r="AQ294" s="5" t="s">
        <v>139</v>
      </c>
      <c r="AR294" s="5" t="s">
        <v>1787</v>
      </c>
      <c r="AS294" s="5" t="s">
        <v>105</v>
      </c>
      <c r="AT294" s="5" t="s">
        <v>106</v>
      </c>
      <c r="AU294" s="9" t="str">
        <f t="shared" si="60"/>
        <v>4112 d)</v>
      </c>
      <c r="AV294" s="1" t="str">
        <f t="shared" si="61"/>
        <v>#REF!</v>
      </c>
      <c r="AW294" s="1" t="str">
        <f t="shared" si="63"/>
        <v>#REF!</v>
      </c>
    </row>
    <row r="295" ht="15.0" customHeight="1">
      <c r="A295" s="181" t="s">
        <v>48</v>
      </c>
      <c r="B295" s="181" t="s">
        <v>1747</v>
      </c>
      <c r="C295" s="206" t="s">
        <v>1788</v>
      </c>
      <c r="D295" s="1" t="s">
        <v>11</v>
      </c>
      <c r="E295" s="189"/>
      <c r="F295" s="189"/>
      <c r="G295" s="189"/>
      <c r="H295" s="197" t="s">
        <v>99</v>
      </c>
      <c r="I295" s="195"/>
      <c r="J295" s="195"/>
      <c r="K295" s="196"/>
      <c r="L295" s="197" t="s">
        <v>1755</v>
      </c>
      <c r="M295" s="1" t="str">
        <f t="shared" si="56"/>
        <v/>
      </c>
      <c r="N295" s="1"/>
      <c r="O295" s="1"/>
      <c r="P295" s="1"/>
      <c r="Q295" s="1" t="str">
        <f t="shared" si="57"/>
        <v>#REF!</v>
      </c>
      <c r="R295" s="1"/>
      <c r="S295" s="1" t="str">
        <f t="shared" si="58"/>
        <v>#REF!</v>
      </c>
      <c r="T295" s="1">
        <v>258.0</v>
      </c>
      <c r="U295" s="5">
        <v>260.0</v>
      </c>
      <c r="V295" s="5" t="s">
        <v>48</v>
      </c>
      <c r="W295" s="5">
        <v>4100.0</v>
      </c>
      <c r="X295" s="5">
        <v>4110.0</v>
      </c>
      <c r="Y295" s="5">
        <v>4112.0</v>
      </c>
      <c r="Z295" s="5" t="s">
        <v>1789</v>
      </c>
      <c r="AA295" s="5" t="s">
        <v>146</v>
      </c>
      <c r="AB295" s="5" t="s">
        <v>1790</v>
      </c>
      <c r="AC295" s="5" t="s">
        <v>11</v>
      </c>
      <c r="AD295" s="5" t="s">
        <v>99</v>
      </c>
      <c r="AE295" s="6"/>
      <c r="AF295" s="5" t="s">
        <v>1770</v>
      </c>
      <c r="AG295" s="7" t="s">
        <v>101</v>
      </c>
      <c r="AH295" s="6" t="str">
        <f t="shared" si="59"/>
        <v>4112 e)</v>
      </c>
      <c r="AI295" s="8" t="s">
        <v>1789</v>
      </c>
      <c r="AJ295" s="5">
        <v>4100.0</v>
      </c>
      <c r="AK295" s="5" t="s">
        <v>289</v>
      </c>
      <c r="AL295" s="5">
        <v>4110.0</v>
      </c>
      <c r="AM295" s="5" t="s">
        <v>1748</v>
      </c>
      <c r="AN295" s="5">
        <v>4112.0</v>
      </c>
      <c r="AO295" s="5" t="s">
        <v>1771</v>
      </c>
      <c r="AP295" s="5" t="s">
        <v>1789</v>
      </c>
      <c r="AQ295" s="5" t="s">
        <v>150</v>
      </c>
      <c r="AR295" s="5" t="s">
        <v>1790</v>
      </c>
      <c r="AS295" s="5" t="s">
        <v>105</v>
      </c>
      <c r="AT295" s="5" t="s">
        <v>106</v>
      </c>
      <c r="AU295" s="9" t="str">
        <f t="shared" si="60"/>
        <v>4112 e)</v>
      </c>
      <c r="AV295" s="1" t="str">
        <f t="shared" si="61"/>
        <v>#REF!</v>
      </c>
      <c r="AW295" s="1" t="str">
        <f t="shared" si="63"/>
        <v>#REF!</v>
      </c>
    </row>
    <row r="296" ht="15.0" customHeight="1">
      <c r="A296" s="181" t="s">
        <v>48</v>
      </c>
      <c r="B296" s="181" t="s">
        <v>1747</v>
      </c>
      <c r="C296" s="206" t="s">
        <v>1791</v>
      </c>
      <c r="D296" s="1" t="s">
        <v>11</v>
      </c>
      <c r="E296" s="189"/>
      <c r="F296" s="189"/>
      <c r="G296" s="189"/>
      <c r="H296" s="197" t="s">
        <v>99</v>
      </c>
      <c r="I296" s="195"/>
      <c r="J296" s="195"/>
      <c r="K296" s="196"/>
      <c r="L296" s="197" t="s">
        <v>1755</v>
      </c>
      <c r="M296" s="1" t="str">
        <f t="shared" si="56"/>
        <v/>
      </c>
      <c r="N296" s="1"/>
      <c r="O296" s="1"/>
      <c r="P296" s="1"/>
      <c r="Q296" s="1" t="str">
        <f t="shared" si="57"/>
        <v>#REF!</v>
      </c>
      <c r="R296" s="1"/>
      <c r="S296" s="1" t="str">
        <f t="shared" si="58"/>
        <v>#REF!</v>
      </c>
      <c r="T296" s="1">
        <v>259.0</v>
      </c>
      <c r="U296" s="5">
        <v>261.0</v>
      </c>
      <c r="V296" s="5" t="s">
        <v>48</v>
      </c>
      <c r="W296" s="5">
        <v>4100.0</v>
      </c>
      <c r="X296" s="5">
        <v>4110.0</v>
      </c>
      <c r="Y296" s="5">
        <v>4112.0</v>
      </c>
      <c r="Z296" s="5" t="s">
        <v>1792</v>
      </c>
      <c r="AA296" s="5" t="s">
        <v>250</v>
      </c>
      <c r="AB296" s="5" t="s">
        <v>1791</v>
      </c>
      <c r="AC296" s="5" t="s">
        <v>11</v>
      </c>
      <c r="AD296" s="5" t="s">
        <v>99</v>
      </c>
      <c r="AE296" s="6"/>
      <c r="AF296" s="5" t="s">
        <v>1770</v>
      </c>
      <c r="AG296" s="7" t="s">
        <v>101</v>
      </c>
      <c r="AH296" s="6" t="str">
        <f t="shared" si="59"/>
        <v>4112 f)</v>
      </c>
      <c r="AI296" s="8" t="s">
        <v>1792</v>
      </c>
      <c r="AJ296" s="5">
        <v>4100.0</v>
      </c>
      <c r="AK296" s="5" t="s">
        <v>289</v>
      </c>
      <c r="AL296" s="5">
        <v>4110.0</v>
      </c>
      <c r="AM296" s="5" t="s">
        <v>1748</v>
      </c>
      <c r="AN296" s="5">
        <v>4112.0</v>
      </c>
      <c r="AO296" s="5" t="s">
        <v>1771</v>
      </c>
      <c r="AP296" s="5" t="s">
        <v>1792</v>
      </c>
      <c r="AQ296" s="5" t="s">
        <v>196</v>
      </c>
      <c r="AR296" s="5" t="s">
        <v>1791</v>
      </c>
      <c r="AS296" s="5" t="s">
        <v>105</v>
      </c>
      <c r="AT296" s="5" t="s">
        <v>106</v>
      </c>
      <c r="AU296" s="9" t="str">
        <f t="shared" si="60"/>
        <v>4112 f)</v>
      </c>
      <c r="AV296" s="1" t="str">
        <f t="shared" si="61"/>
        <v>#REF!</v>
      </c>
      <c r="AW296" s="1" t="str">
        <f t="shared" si="63"/>
        <v>#REF!</v>
      </c>
    </row>
    <row r="297" ht="15.0" customHeight="1">
      <c r="A297" s="181" t="s">
        <v>48</v>
      </c>
      <c r="B297" s="181" t="s">
        <v>1747</v>
      </c>
      <c r="C297" s="206" t="s">
        <v>1793</v>
      </c>
      <c r="D297" s="1" t="s">
        <v>11</v>
      </c>
      <c r="E297" s="189"/>
      <c r="F297" s="189"/>
      <c r="G297" s="189"/>
      <c r="H297" s="197" t="s">
        <v>99</v>
      </c>
      <c r="I297" s="195"/>
      <c r="J297" s="195"/>
      <c r="K297" s="196"/>
      <c r="L297" s="197" t="s">
        <v>1755</v>
      </c>
      <c r="M297" s="1"/>
      <c r="N297" s="1"/>
      <c r="O297" s="1"/>
      <c r="P297" s="1"/>
      <c r="Q297" s="1"/>
      <c r="R297" s="1"/>
      <c r="S297" s="1"/>
      <c r="T297" s="1"/>
      <c r="U297" s="5"/>
      <c r="V297" s="5"/>
      <c r="W297" s="5"/>
      <c r="X297" s="5"/>
      <c r="Y297" s="5"/>
      <c r="Z297" s="5"/>
      <c r="AA297" s="5"/>
      <c r="AB297" s="5"/>
      <c r="AC297" s="5"/>
      <c r="AD297" s="5"/>
      <c r="AE297" s="188"/>
      <c r="AF297" s="5"/>
      <c r="AG297" s="7"/>
      <c r="AH297" s="6"/>
      <c r="AI297" s="8"/>
      <c r="AJ297" s="5"/>
      <c r="AK297" s="5"/>
      <c r="AL297" s="5"/>
      <c r="AM297" s="5"/>
      <c r="AN297" s="5"/>
      <c r="AO297" s="5"/>
      <c r="AP297" s="5"/>
      <c r="AQ297" s="5"/>
      <c r="AR297" s="5"/>
      <c r="AS297" s="5"/>
      <c r="AT297" s="5"/>
      <c r="AU297" s="9"/>
      <c r="AV297" s="1"/>
      <c r="AW297" s="1"/>
    </row>
    <row r="298" ht="15.0" customHeight="1">
      <c r="A298" s="181" t="s">
        <v>679</v>
      </c>
      <c r="B298" s="181" t="s">
        <v>1747</v>
      </c>
      <c r="C298" s="181" t="s">
        <v>1794</v>
      </c>
      <c r="D298" s="1"/>
      <c r="E298" s="1"/>
      <c r="F298" s="1"/>
      <c r="G298" s="1"/>
      <c r="H298" s="5"/>
      <c r="I298" s="2"/>
      <c r="J298" s="2"/>
      <c r="K298" s="3"/>
      <c r="L298" s="5"/>
      <c r="M298" s="1" t="str">
        <f t="shared" ref="M298:M309" si="64">IF(ISNUMBER(SEARCH("inclu",Q298,1)),"1-Incluído",IF(ISNUMBER(SEARCH("Mudaram texto",Q298,1)),"2-Texto alterado",IF(ISNUMBER(SEARCH("Mudou texto",Q298,1)),"2-Texto alterado",IF(ISNUMBER(SEARCH("texto alterado",Q298,1)),"2-Texto alterado",""))))</f>
        <v/>
      </c>
      <c r="N298" s="1"/>
      <c r="O298" s="1"/>
      <c r="P298" s="1"/>
      <c r="Q298" s="1" t="str">
        <f t="shared" ref="Q298:Q309" si="65">IF(#REF!="QUESTÃO",AS298,IF(#REF!="ITEM",AT298,""))</f>
        <v>#REF!</v>
      </c>
      <c r="R298" s="1"/>
      <c r="S298" s="1" t="str">
        <f t="shared" ref="S298:S309" si="66">IF(#REF!="QUESTÃO",IF(Z298+0=#REF!+0,"","x"),IF(#REF!="ITEM",IF(Z298=#REF!&amp;" "&amp;#REF!&amp;")","","x")))</f>
        <v>#REF!</v>
      </c>
      <c r="T298" s="1">
        <v>266.0</v>
      </c>
      <c r="U298" s="5">
        <v>268.0</v>
      </c>
      <c r="V298" s="5" t="s">
        <v>110</v>
      </c>
      <c r="W298" s="6"/>
      <c r="X298" s="6"/>
      <c r="Y298" s="6"/>
      <c r="Z298" s="5" t="s">
        <v>110</v>
      </c>
      <c r="AA298" s="5" t="s">
        <v>110</v>
      </c>
      <c r="AB298" s="5" t="s">
        <v>110</v>
      </c>
      <c r="AC298" s="5" t="s">
        <v>110</v>
      </c>
      <c r="AD298" s="5" t="s">
        <v>110</v>
      </c>
      <c r="AE298" s="6"/>
      <c r="AF298" s="5" t="s">
        <v>110</v>
      </c>
      <c r="AG298" s="7" t="s">
        <v>101</v>
      </c>
      <c r="AH298" s="6" t="str">
        <f t="shared" ref="AH298:AH309" si="67">""&amp;AI298</f>
        <v>4120</v>
      </c>
      <c r="AI298" s="8">
        <v>4120.0</v>
      </c>
      <c r="AJ298" s="5">
        <v>4100.0</v>
      </c>
      <c r="AK298" s="5" t="s">
        <v>289</v>
      </c>
      <c r="AL298" s="5">
        <v>4120.0</v>
      </c>
      <c r="AM298" s="5" t="s">
        <v>290</v>
      </c>
      <c r="AN298" s="5"/>
      <c r="AO298" s="5" t="s">
        <v>110</v>
      </c>
      <c r="AP298" s="5" t="s">
        <v>110</v>
      </c>
      <c r="AQ298" s="5" t="s">
        <v>110</v>
      </c>
      <c r="AR298" s="5" t="s">
        <v>110</v>
      </c>
      <c r="AS298" s="5" t="s">
        <v>110</v>
      </c>
      <c r="AT298" s="5" t="s">
        <v>110</v>
      </c>
      <c r="AU298" s="9" t="str">
        <f t="shared" ref="AU298:AU309" si="68">IF(MID(AP298,1,4)&lt;&gt;Z298,Z298,"")</f>
        <v/>
      </c>
      <c r="AV298" s="1" t="str">
        <f t="shared" ref="AV298:AV309" si="69">IF(#REF!="ITEM",IF(MID(AP298,1,4)+0=AN298+0,"ok","x"),"OK não item")</f>
        <v>#REF!</v>
      </c>
      <c r="AW298" s="1" t="str">
        <f>IF(#REF!="ITEM",IF(AQ298="a","ok",
IF(AQ298="b",IF(#REF!="a","ok","x"),
IF(AQ298="c",IF(#REF!="b","ok","x"),
IF(AQ298="d",IF(#REF!="c","ok","x"),
IF(AQ298="e",IF(#REF!="d","ok","x"),
IF(AQ298="f",IF(#REF!="e","ok","x"),
IF(AQ298="g",IF(#REF!="f","ok","x"),
IF(AQ298="h",IF(#REF!="g","ok","x"),
IF(AQ298="i",IF(#REF!="h","ok","x"),
IF(AQ298="j",IF(#REF!="i","ok","x"),
IF(AQ298="K",IF(#REF!="J","ok","x"),
IF(AQ298="L",IF(#REF!="K","ok","x")
)))))))))))),"OK")</f>
        <v>#REF!</v>
      </c>
    </row>
    <row r="299" ht="15.0" customHeight="1">
      <c r="A299" s="181" t="s">
        <v>47</v>
      </c>
      <c r="B299" s="181" t="s">
        <v>1747</v>
      </c>
      <c r="C299" s="182" t="s">
        <v>291</v>
      </c>
      <c r="D299" s="1" t="s">
        <v>11</v>
      </c>
      <c r="E299" s="183">
        <f>COUNTIF(H300:H303,"SIM")</f>
        <v>2</v>
      </c>
      <c r="F299" s="183">
        <f>COUNTA(H300:H303)</f>
        <v>4</v>
      </c>
      <c r="G299" s="184">
        <f>E299/F299</f>
        <v>0.5</v>
      </c>
      <c r="H299" s="201" t="s">
        <v>886</v>
      </c>
      <c r="I299" s="34"/>
      <c r="J299" s="34"/>
      <c r="K299" s="35"/>
      <c r="L299" s="197" t="s">
        <v>1795</v>
      </c>
      <c r="M299" s="1" t="str">
        <f t="shared" si="64"/>
        <v/>
      </c>
      <c r="N299" s="1"/>
      <c r="O299" s="1"/>
      <c r="P299" s="1"/>
      <c r="Q299" s="1" t="str">
        <f t="shared" si="65"/>
        <v>#REF!</v>
      </c>
      <c r="R299" s="1"/>
      <c r="S299" s="1" t="str">
        <f t="shared" si="66"/>
        <v>#REF!</v>
      </c>
      <c r="T299" s="1">
        <v>267.0</v>
      </c>
      <c r="U299" s="5">
        <v>269.0</v>
      </c>
      <c r="V299" s="5" t="s">
        <v>47</v>
      </c>
      <c r="W299" s="5">
        <v>4100.0</v>
      </c>
      <c r="X299" s="5">
        <v>4120.0</v>
      </c>
      <c r="Y299" s="5">
        <v>4121.0</v>
      </c>
      <c r="Z299" s="5" t="s">
        <v>1796</v>
      </c>
      <c r="AA299" s="5" t="s">
        <v>110</v>
      </c>
      <c r="AB299" s="5" t="s">
        <v>291</v>
      </c>
      <c r="AC299" s="5" t="s">
        <v>11</v>
      </c>
      <c r="AD299" s="5" t="s">
        <v>852</v>
      </c>
      <c r="AE299" s="188">
        <v>0.35</v>
      </c>
      <c r="AF299" s="5" t="s">
        <v>1797</v>
      </c>
      <c r="AG299" s="7" t="s">
        <v>101</v>
      </c>
      <c r="AH299" s="6" t="str">
        <f t="shared" si="67"/>
        <v>4121</v>
      </c>
      <c r="AI299" s="8">
        <v>4121.0</v>
      </c>
      <c r="AJ299" s="5">
        <v>4100.0</v>
      </c>
      <c r="AK299" s="5" t="s">
        <v>289</v>
      </c>
      <c r="AL299" s="5">
        <v>4120.0</v>
      </c>
      <c r="AM299" s="5" t="s">
        <v>290</v>
      </c>
      <c r="AN299" s="5">
        <v>4121.0</v>
      </c>
      <c r="AO299" s="5" t="s">
        <v>291</v>
      </c>
      <c r="AP299" s="5" t="s">
        <v>1796</v>
      </c>
      <c r="AQ299" s="5" t="s">
        <v>110</v>
      </c>
      <c r="AR299" s="5" t="s">
        <v>110</v>
      </c>
      <c r="AS299" s="5" t="s">
        <v>105</v>
      </c>
      <c r="AT299" s="5" t="s">
        <v>110</v>
      </c>
      <c r="AU299" s="9" t="str">
        <f t="shared" si="68"/>
        <v/>
      </c>
      <c r="AV299" s="1" t="str">
        <f t="shared" si="69"/>
        <v>#REF!</v>
      </c>
      <c r="AW299" s="1" t="str">
        <f t="shared" ref="AW299:AW303" si="70">IF(#REF!="ITEM",IF(AQ299="a","ok",
IF(AQ299="b",IF(AQ298="a","ok","x"),
IF(AQ299="c",IF(AQ298="b","ok","x"),
IF(AQ299="d",IF(AQ298="c","ok","x"),
IF(AQ299="e",IF(AQ298="d","ok","x"),
IF(AQ299="f",IF(AQ298="e","ok","x"),
IF(AQ299="g",IF(AQ298="f","ok","x"),
IF(AQ299="h",IF(AQ298="g","ok","x"),
IF(AQ299="i",IF(AQ298="h","ok","x"),
IF(AQ299="j",IF(AQ298="i","ok","x"),
IF(AQ299="K",IF(AQ298="J","ok","x"),
IF(AQ299="L",IF(AQ298="K","ok","x")
)))))))))))),"OK")</f>
        <v>#REF!</v>
      </c>
    </row>
    <row r="300" ht="15.0" customHeight="1">
      <c r="A300" s="181" t="s">
        <v>48</v>
      </c>
      <c r="B300" s="181" t="s">
        <v>1747</v>
      </c>
      <c r="C300" s="206" t="s">
        <v>1798</v>
      </c>
      <c r="D300" s="1" t="s">
        <v>11</v>
      </c>
      <c r="E300" s="194"/>
      <c r="F300" s="194"/>
      <c r="G300" s="194"/>
      <c r="H300" s="199" t="s">
        <v>99</v>
      </c>
      <c r="I300" s="195"/>
      <c r="J300" s="195"/>
      <c r="K300" s="196"/>
      <c r="L300" s="197" t="s">
        <v>1799</v>
      </c>
      <c r="M300" s="1" t="str">
        <f t="shared" si="64"/>
        <v/>
      </c>
      <c r="N300" s="1"/>
      <c r="O300" s="1"/>
      <c r="P300" s="1"/>
      <c r="Q300" s="1" t="str">
        <f t="shared" si="65"/>
        <v>#REF!</v>
      </c>
      <c r="R300" s="1"/>
      <c r="S300" s="1" t="str">
        <f t="shared" si="66"/>
        <v>#REF!</v>
      </c>
      <c r="T300" s="1">
        <v>268.0</v>
      </c>
      <c r="U300" s="5">
        <v>270.0</v>
      </c>
      <c r="V300" s="5" t="s">
        <v>48</v>
      </c>
      <c r="W300" s="5">
        <v>4100.0</v>
      </c>
      <c r="X300" s="5">
        <v>4120.0</v>
      </c>
      <c r="Y300" s="5">
        <v>4121.0</v>
      </c>
      <c r="Z300" s="5" t="s">
        <v>1800</v>
      </c>
      <c r="AA300" s="5" t="s">
        <v>243</v>
      </c>
      <c r="AB300" s="5" t="s">
        <v>1801</v>
      </c>
      <c r="AC300" s="5" t="s">
        <v>11</v>
      </c>
      <c r="AD300" s="5" t="s">
        <v>99</v>
      </c>
      <c r="AE300" s="6"/>
      <c r="AF300" s="5" t="s">
        <v>288</v>
      </c>
      <c r="AG300" s="7" t="s">
        <v>101</v>
      </c>
      <c r="AH300" s="6" t="str">
        <f t="shared" si="67"/>
        <v>4121 a)</v>
      </c>
      <c r="AI300" s="8" t="s">
        <v>1800</v>
      </c>
      <c r="AJ300" s="5">
        <v>4100.0</v>
      </c>
      <c r="AK300" s="5" t="s">
        <v>289</v>
      </c>
      <c r="AL300" s="5">
        <v>4120.0</v>
      </c>
      <c r="AM300" s="5" t="s">
        <v>290</v>
      </c>
      <c r="AN300" s="5">
        <v>4121.0</v>
      </c>
      <c r="AO300" s="5" t="s">
        <v>291</v>
      </c>
      <c r="AP300" s="5" t="s">
        <v>1800</v>
      </c>
      <c r="AQ300" s="5" t="s">
        <v>115</v>
      </c>
      <c r="AR300" s="5" t="s">
        <v>1801</v>
      </c>
      <c r="AS300" s="5" t="s">
        <v>105</v>
      </c>
      <c r="AT300" s="5" t="s">
        <v>106</v>
      </c>
      <c r="AU300" s="9" t="str">
        <f t="shared" si="68"/>
        <v>4121 a)</v>
      </c>
      <c r="AV300" s="1" t="str">
        <f t="shared" si="69"/>
        <v>#REF!</v>
      </c>
      <c r="AW300" s="1" t="str">
        <f t="shared" si="70"/>
        <v>#REF!</v>
      </c>
    </row>
    <row r="301" ht="15.0" customHeight="1">
      <c r="A301" s="181" t="s">
        <v>48</v>
      </c>
      <c r="B301" s="181" t="s">
        <v>1747</v>
      </c>
      <c r="C301" s="206" t="s">
        <v>1802</v>
      </c>
      <c r="D301" s="1" t="s">
        <v>11</v>
      </c>
      <c r="E301" s="194"/>
      <c r="F301" s="194"/>
      <c r="G301" s="194"/>
      <c r="H301" s="199" t="s">
        <v>99</v>
      </c>
      <c r="I301" s="195"/>
      <c r="J301" s="195"/>
      <c r="K301" s="196"/>
      <c r="L301" s="197" t="s">
        <v>1799</v>
      </c>
      <c r="M301" s="1" t="str">
        <f t="shared" si="64"/>
        <v/>
      </c>
      <c r="N301" s="1"/>
      <c r="O301" s="1"/>
      <c r="P301" s="1"/>
      <c r="Q301" s="1" t="str">
        <f t="shared" si="65"/>
        <v>#REF!</v>
      </c>
      <c r="R301" s="1"/>
      <c r="S301" s="1" t="str">
        <f t="shared" si="66"/>
        <v>#REF!</v>
      </c>
      <c r="T301" s="1">
        <v>269.0</v>
      </c>
      <c r="U301" s="5">
        <v>271.0</v>
      </c>
      <c r="V301" s="5" t="s">
        <v>48</v>
      </c>
      <c r="W301" s="5">
        <v>4100.0</v>
      </c>
      <c r="X301" s="5">
        <v>4120.0</v>
      </c>
      <c r="Y301" s="5">
        <v>4121.0</v>
      </c>
      <c r="Z301" s="5" t="s">
        <v>1803</v>
      </c>
      <c r="AA301" s="5" t="s">
        <v>201</v>
      </c>
      <c r="AB301" s="5" t="s">
        <v>1804</v>
      </c>
      <c r="AC301" s="5" t="s">
        <v>11</v>
      </c>
      <c r="AD301" s="5" t="s">
        <v>99</v>
      </c>
      <c r="AE301" s="6"/>
      <c r="AF301" s="5" t="s">
        <v>295</v>
      </c>
      <c r="AG301" s="7" t="s">
        <v>101</v>
      </c>
      <c r="AH301" s="6" t="str">
        <f t="shared" si="67"/>
        <v>4121 b)</v>
      </c>
      <c r="AI301" s="8" t="s">
        <v>1803</v>
      </c>
      <c r="AJ301" s="5">
        <v>4100.0</v>
      </c>
      <c r="AK301" s="5" t="s">
        <v>289</v>
      </c>
      <c r="AL301" s="5">
        <v>4120.0</v>
      </c>
      <c r="AM301" s="5" t="s">
        <v>290</v>
      </c>
      <c r="AN301" s="5">
        <v>4121.0</v>
      </c>
      <c r="AO301" s="5" t="s">
        <v>291</v>
      </c>
      <c r="AP301" s="5" t="s">
        <v>1803</v>
      </c>
      <c r="AQ301" s="5" t="s">
        <v>121</v>
      </c>
      <c r="AR301" s="5" t="s">
        <v>1804</v>
      </c>
      <c r="AS301" s="5" t="s">
        <v>105</v>
      </c>
      <c r="AT301" s="5" t="s">
        <v>106</v>
      </c>
      <c r="AU301" s="9" t="str">
        <f t="shared" si="68"/>
        <v>4121 b)</v>
      </c>
      <c r="AV301" s="1" t="str">
        <f t="shared" si="69"/>
        <v>#REF!</v>
      </c>
      <c r="AW301" s="1" t="str">
        <f t="shared" si="70"/>
        <v>#REF!</v>
      </c>
    </row>
    <row r="302" ht="15.0" customHeight="1">
      <c r="A302" s="181" t="s">
        <v>48</v>
      </c>
      <c r="B302" s="181" t="s">
        <v>1747</v>
      </c>
      <c r="C302" s="206" t="s">
        <v>282</v>
      </c>
      <c r="D302" s="1" t="s">
        <v>11</v>
      </c>
      <c r="E302" s="194"/>
      <c r="F302" s="194"/>
      <c r="G302" s="194"/>
      <c r="H302" s="209" t="s">
        <v>92</v>
      </c>
      <c r="I302" s="195"/>
      <c r="J302" s="195"/>
      <c r="K302" s="196"/>
      <c r="L302" s="197" t="s">
        <v>892</v>
      </c>
      <c r="M302" s="1" t="str">
        <f t="shared" si="64"/>
        <v/>
      </c>
      <c r="N302" s="1"/>
      <c r="O302" s="1"/>
      <c r="P302" s="1"/>
      <c r="Q302" s="1" t="str">
        <f t="shared" si="65"/>
        <v>#REF!</v>
      </c>
      <c r="R302" s="1"/>
      <c r="S302" s="1" t="str">
        <f t="shared" si="66"/>
        <v>#REF!</v>
      </c>
      <c r="T302" s="1">
        <v>270.0</v>
      </c>
      <c r="U302" s="5">
        <v>272.0</v>
      </c>
      <c r="V302" s="5" t="s">
        <v>48</v>
      </c>
      <c r="W302" s="5">
        <v>4100.0</v>
      </c>
      <c r="X302" s="5">
        <v>4120.0</v>
      </c>
      <c r="Y302" s="5">
        <v>4121.0</v>
      </c>
      <c r="Z302" s="5" t="s">
        <v>286</v>
      </c>
      <c r="AA302" s="5" t="s">
        <v>97</v>
      </c>
      <c r="AB302" s="5" t="s">
        <v>287</v>
      </c>
      <c r="AC302" s="5" t="s">
        <v>11</v>
      </c>
      <c r="AD302" s="5" t="s">
        <v>99</v>
      </c>
      <c r="AE302" s="6"/>
      <c r="AF302" s="5" t="s">
        <v>288</v>
      </c>
      <c r="AG302" s="7" t="s">
        <v>101</v>
      </c>
      <c r="AH302" s="6" t="str">
        <f t="shared" si="67"/>
        <v>4121 c)</v>
      </c>
      <c r="AI302" s="8" t="s">
        <v>286</v>
      </c>
      <c r="AJ302" s="5">
        <v>4100.0</v>
      </c>
      <c r="AK302" s="5" t="s">
        <v>289</v>
      </c>
      <c r="AL302" s="5">
        <v>4120.0</v>
      </c>
      <c r="AM302" s="5" t="s">
        <v>290</v>
      </c>
      <c r="AN302" s="5">
        <v>4121.0</v>
      </c>
      <c r="AO302" s="5" t="s">
        <v>291</v>
      </c>
      <c r="AP302" s="5" t="s">
        <v>286</v>
      </c>
      <c r="AQ302" s="5" t="s">
        <v>104</v>
      </c>
      <c r="AR302" s="5" t="s">
        <v>287</v>
      </c>
      <c r="AS302" s="5" t="s">
        <v>105</v>
      </c>
      <c r="AT302" s="5" t="s">
        <v>106</v>
      </c>
      <c r="AU302" s="9" t="str">
        <f t="shared" si="68"/>
        <v>4121 c)</v>
      </c>
      <c r="AV302" s="1" t="str">
        <f t="shared" si="69"/>
        <v>#REF!</v>
      </c>
      <c r="AW302" s="1" t="str">
        <f t="shared" si="70"/>
        <v>#REF!</v>
      </c>
    </row>
    <row r="303" ht="15.0" customHeight="1">
      <c r="A303" s="181" t="s">
        <v>48</v>
      </c>
      <c r="B303" s="181" t="s">
        <v>1747</v>
      </c>
      <c r="C303" s="206" t="s">
        <v>292</v>
      </c>
      <c r="D303" s="1" t="s">
        <v>11</v>
      </c>
      <c r="E303" s="194"/>
      <c r="F303" s="194"/>
      <c r="G303" s="194"/>
      <c r="H303" s="209" t="s">
        <v>92</v>
      </c>
      <c r="I303" s="195"/>
      <c r="J303" s="195"/>
      <c r="K303" s="196"/>
      <c r="L303" s="197" t="s">
        <v>892</v>
      </c>
      <c r="M303" s="1" t="str">
        <f t="shared" si="64"/>
        <v/>
      </c>
      <c r="N303" s="1"/>
      <c r="O303" s="1"/>
      <c r="P303" s="1"/>
      <c r="Q303" s="1" t="str">
        <f t="shared" si="65"/>
        <v>#REF!</v>
      </c>
      <c r="R303" s="1"/>
      <c r="S303" s="1" t="str">
        <f t="shared" si="66"/>
        <v>#REF!</v>
      </c>
      <c r="T303" s="1">
        <v>271.0</v>
      </c>
      <c r="U303" s="5">
        <v>273.0</v>
      </c>
      <c r="V303" s="5" t="s">
        <v>48</v>
      </c>
      <c r="W303" s="5">
        <v>4100.0</v>
      </c>
      <c r="X303" s="5">
        <v>4120.0</v>
      </c>
      <c r="Y303" s="5">
        <v>4121.0</v>
      </c>
      <c r="Z303" s="5" t="s">
        <v>293</v>
      </c>
      <c r="AA303" s="5" t="s">
        <v>133</v>
      </c>
      <c r="AB303" s="5" t="s">
        <v>294</v>
      </c>
      <c r="AC303" s="5" t="s">
        <v>11</v>
      </c>
      <c r="AD303" s="5" t="s">
        <v>99</v>
      </c>
      <c r="AE303" s="6"/>
      <c r="AF303" s="5" t="s">
        <v>295</v>
      </c>
      <c r="AG303" s="7" t="s">
        <v>101</v>
      </c>
      <c r="AH303" s="6" t="str">
        <f t="shared" si="67"/>
        <v>4121 d)</v>
      </c>
      <c r="AI303" s="8" t="s">
        <v>293</v>
      </c>
      <c r="AJ303" s="5">
        <v>4100.0</v>
      </c>
      <c r="AK303" s="5" t="s">
        <v>289</v>
      </c>
      <c r="AL303" s="5">
        <v>4120.0</v>
      </c>
      <c r="AM303" s="5" t="s">
        <v>290</v>
      </c>
      <c r="AN303" s="5">
        <v>4121.0</v>
      </c>
      <c r="AO303" s="5" t="s">
        <v>291</v>
      </c>
      <c r="AP303" s="5" t="s">
        <v>293</v>
      </c>
      <c r="AQ303" s="5" t="s">
        <v>139</v>
      </c>
      <c r="AR303" s="5" t="s">
        <v>294</v>
      </c>
      <c r="AS303" s="5" t="s">
        <v>105</v>
      </c>
      <c r="AT303" s="5" t="s">
        <v>106</v>
      </c>
      <c r="AU303" s="9" t="str">
        <f t="shared" si="68"/>
        <v>4121 d)</v>
      </c>
      <c r="AV303" s="1" t="str">
        <f t="shared" si="69"/>
        <v>#REF!</v>
      </c>
      <c r="AW303" s="1" t="str">
        <f t="shared" si="70"/>
        <v>#REF!</v>
      </c>
    </row>
    <row r="304" ht="15.0" customHeight="1">
      <c r="A304" s="181" t="s">
        <v>47</v>
      </c>
      <c r="B304" s="181" t="s">
        <v>1747</v>
      </c>
      <c r="C304" s="182" t="s">
        <v>296</v>
      </c>
      <c r="D304" s="1" t="s">
        <v>11</v>
      </c>
      <c r="E304" s="183">
        <f>COUNTIF(H305:H310,"SIM")</f>
        <v>0</v>
      </c>
      <c r="F304" s="183">
        <f>COUNTA(H305:H310)</f>
        <v>6</v>
      </c>
      <c r="G304" s="184">
        <f>E304/F304</f>
        <v>0</v>
      </c>
      <c r="H304" s="201" t="s">
        <v>1805</v>
      </c>
      <c r="I304" s="34"/>
      <c r="J304" s="34"/>
      <c r="K304" s="35"/>
      <c r="L304" s="194"/>
      <c r="M304" s="1" t="str">
        <f t="shared" si="64"/>
        <v/>
      </c>
      <c r="N304" s="1"/>
      <c r="O304" s="1"/>
      <c r="P304" s="1"/>
      <c r="Q304" s="1" t="str">
        <f t="shared" si="65"/>
        <v>#REF!</v>
      </c>
      <c r="R304" s="1"/>
      <c r="S304" s="1" t="str">
        <f t="shared" si="66"/>
        <v>#REF!</v>
      </c>
      <c r="T304" s="1">
        <v>282.0</v>
      </c>
      <c r="U304" s="5">
        <v>284.0</v>
      </c>
      <c r="V304" s="5" t="s">
        <v>47</v>
      </c>
      <c r="W304" s="5">
        <v>4100.0</v>
      </c>
      <c r="X304" s="5">
        <v>4120.0</v>
      </c>
      <c r="Y304" s="5">
        <v>4123.0</v>
      </c>
      <c r="Z304" s="5" t="s">
        <v>1806</v>
      </c>
      <c r="AA304" s="5" t="s">
        <v>110</v>
      </c>
      <c r="AB304" s="5" t="s">
        <v>302</v>
      </c>
      <c r="AC304" s="5" t="s">
        <v>11</v>
      </c>
      <c r="AD304" s="5" t="s">
        <v>1807</v>
      </c>
      <c r="AE304" s="188">
        <v>0.05</v>
      </c>
      <c r="AF304" s="5" t="s">
        <v>1808</v>
      </c>
      <c r="AG304" s="7" t="s">
        <v>101</v>
      </c>
      <c r="AH304" s="6" t="str">
        <f t="shared" si="67"/>
        <v>4123</v>
      </c>
      <c r="AI304" s="8">
        <v>4123.0</v>
      </c>
      <c r="AJ304" s="5">
        <v>4100.0</v>
      </c>
      <c r="AK304" s="5" t="s">
        <v>289</v>
      </c>
      <c r="AL304" s="5">
        <v>4120.0</v>
      </c>
      <c r="AM304" s="5" t="s">
        <v>290</v>
      </c>
      <c r="AN304" s="5">
        <v>4123.0</v>
      </c>
      <c r="AO304" s="5" t="s">
        <v>302</v>
      </c>
      <c r="AP304" s="5" t="s">
        <v>1806</v>
      </c>
      <c r="AQ304" s="5" t="s">
        <v>110</v>
      </c>
      <c r="AR304" s="5" t="s">
        <v>110</v>
      </c>
      <c r="AS304" s="5" t="s">
        <v>105</v>
      </c>
      <c r="AT304" s="5" t="s">
        <v>110</v>
      </c>
      <c r="AU304" s="9" t="str">
        <f t="shared" si="68"/>
        <v/>
      </c>
      <c r="AV304" s="1" t="str">
        <f t="shared" si="69"/>
        <v>#REF!</v>
      </c>
      <c r="AW304" s="1" t="str">
        <f>IF(#REF!="ITEM",IF(AQ304="a","ok",
IF(AQ304="b",IF(#REF!="a","ok","x"),
IF(AQ304="c",IF(#REF!="b","ok","x"),
IF(AQ304="d",IF(#REF!="c","ok","x"),
IF(AQ304="e",IF(#REF!="d","ok","x"),
IF(AQ304="f",IF(#REF!="e","ok","x"),
IF(AQ304="g",IF(#REF!="f","ok","x"),
IF(AQ304="h",IF(#REF!="g","ok","x"),
IF(AQ304="i",IF(#REF!="h","ok","x"),
IF(AQ304="j",IF(#REF!="i","ok","x"),
IF(AQ304="K",IF(#REF!="J","ok","x"),
IF(AQ304="L",IF(#REF!="K","ok","x")
)))))))))))),"OK")</f>
        <v>#REF!</v>
      </c>
    </row>
    <row r="305" ht="15.0" customHeight="1">
      <c r="A305" s="181" t="s">
        <v>48</v>
      </c>
      <c r="B305" s="181" t="s">
        <v>1747</v>
      </c>
      <c r="C305" s="206" t="s">
        <v>297</v>
      </c>
      <c r="D305" s="1" t="s">
        <v>11</v>
      </c>
      <c r="E305" s="189"/>
      <c r="F305" s="189"/>
      <c r="G305" s="189"/>
      <c r="H305" s="209" t="s">
        <v>92</v>
      </c>
      <c r="I305" s="195"/>
      <c r="J305" s="195"/>
      <c r="K305" s="196"/>
      <c r="L305" s="197" t="s">
        <v>892</v>
      </c>
      <c r="M305" s="1" t="str">
        <f t="shared" si="64"/>
        <v/>
      </c>
      <c r="N305" s="1"/>
      <c r="O305" s="1"/>
      <c r="P305" s="1"/>
      <c r="Q305" s="1" t="str">
        <f t="shared" si="65"/>
        <v>#REF!</v>
      </c>
      <c r="R305" s="1"/>
      <c r="S305" s="1" t="str">
        <f t="shared" si="66"/>
        <v>#REF!</v>
      </c>
      <c r="T305" s="1">
        <v>283.0</v>
      </c>
      <c r="U305" s="5">
        <v>285.0</v>
      </c>
      <c r="V305" s="5" t="s">
        <v>48</v>
      </c>
      <c r="W305" s="5">
        <v>4100.0</v>
      </c>
      <c r="X305" s="5">
        <v>4120.0</v>
      </c>
      <c r="Y305" s="5">
        <v>4123.0</v>
      </c>
      <c r="Z305" s="5" t="s">
        <v>301</v>
      </c>
      <c r="AA305" s="5" t="s">
        <v>243</v>
      </c>
      <c r="AB305" s="5" t="s">
        <v>297</v>
      </c>
      <c r="AC305" s="5" t="s">
        <v>11</v>
      </c>
      <c r="AD305" s="5" t="s">
        <v>92</v>
      </c>
      <c r="AE305" s="6"/>
      <c r="AF305" s="5" t="s">
        <v>110</v>
      </c>
      <c r="AG305" s="7" t="s">
        <v>101</v>
      </c>
      <c r="AH305" s="6" t="str">
        <f t="shared" si="67"/>
        <v>4123 a)</v>
      </c>
      <c r="AI305" s="8" t="s">
        <v>301</v>
      </c>
      <c r="AJ305" s="5">
        <v>4100.0</v>
      </c>
      <c r="AK305" s="5" t="s">
        <v>289</v>
      </c>
      <c r="AL305" s="5">
        <v>4120.0</v>
      </c>
      <c r="AM305" s="5" t="s">
        <v>290</v>
      </c>
      <c r="AN305" s="5">
        <v>4123.0</v>
      </c>
      <c r="AO305" s="5" t="s">
        <v>302</v>
      </c>
      <c r="AP305" s="5" t="s">
        <v>301</v>
      </c>
      <c r="AQ305" s="5" t="s">
        <v>115</v>
      </c>
      <c r="AR305" s="5" t="s">
        <v>297</v>
      </c>
      <c r="AS305" s="5" t="s">
        <v>105</v>
      </c>
      <c r="AT305" s="5" t="s">
        <v>106</v>
      </c>
      <c r="AU305" s="9" t="str">
        <f t="shared" si="68"/>
        <v>4123 a)</v>
      </c>
      <c r="AV305" s="1" t="str">
        <f t="shared" si="69"/>
        <v>#REF!</v>
      </c>
      <c r="AW305" s="1" t="str">
        <f t="shared" ref="AW305:AW309" si="71">IF(#REF!="ITEM",IF(AQ305="a","ok",
IF(AQ305="b",IF(AQ304="a","ok","x"),
IF(AQ305="c",IF(AQ304="b","ok","x"),
IF(AQ305="d",IF(AQ304="c","ok","x"),
IF(AQ305="e",IF(AQ304="d","ok","x"),
IF(AQ305="f",IF(AQ304="e","ok","x"),
IF(AQ305="g",IF(AQ304="f","ok","x"),
IF(AQ305="h",IF(AQ304="g","ok","x"),
IF(AQ305="i",IF(AQ304="h","ok","x"),
IF(AQ305="j",IF(AQ304="i","ok","x"),
IF(AQ305="K",IF(AQ304="J","ok","x"),
IF(AQ305="L",IF(AQ304="K","ok","x")
)))))))))))),"OK")</f>
        <v>#REF!</v>
      </c>
    </row>
    <row r="306" ht="15.0" customHeight="1">
      <c r="A306" s="181" t="s">
        <v>48</v>
      </c>
      <c r="B306" s="181" t="s">
        <v>1747</v>
      </c>
      <c r="C306" s="206" t="s">
        <v>303</v>
      </c>
      <c r="D306" s="1" t="s">
        <v>11</v>
      </c>
      <c r="E306" s="189"/>
      <c r="F306" s="189"/>
      <c r="G306" s="189"/>
      <c r="H306" s="209" t="s">
        <v>92</v>
      </c>
      <c r="I306" s="195"/>
      <c r="J306" s="195"/>
      <c r="K306" s="196"/>
      <c r="L306" s="197" t="s">
        <v>892</v>
      </c>
      <c r="M306" s="1" t="str">
        <f t="shared" si="64"/>
        <v/>
      </c>
      <c r="N306" s="1"/>
      <c r="O306" s="1"/>
      <c r="P306" s="1"/>
      <c r="Q306" s="1" t="str">
        <f t="shared" si="65"/>
        <v>#REF!</v>
      </c>
      <c r="R306" s="1"/>
      <c r="S306" s="1" t="str">
        <f t="shared" si="66"/>
        <v>#REF!</v>
      </c>
      <c r="T306" s="1">
        <v>284.0</v>
      </c>
      <c r="U306" s="5">
        <v>286.0</v>
      </c>
      <c r="V306" s="5" t="s">
        <v>48</v>
      </c>
      <c r="W306" s="5">
        <v>4100.0</v>
      </c>
      <c r="X306" s="5">
        <v>4120.0</v>
      </c>
      <c r="Y306" s="5">
        <v>4123.0</v>
      </c>
      <c r="Z306" s="5" t="s">
        <v>304</v>
      </c>
      <c r="AA306" s="5" t="s">
        <v>201</v>
      </c>
      <c r="AB306" s="5" t="s">
        <v>305</v>
      </c>
      <c r="AC306" s="5" t="s">
        <v>11</v>
      </c>
      <c r="AD306" s="5" t="s">
        <v>92</v>
      </c>
      <c r="AE306" s="6"/>
      <c r="AF306" s="5" t="s">
        <v>110</v>
      </c>
      <c r="AG306" s="7" t="s">
        <v>101</v>
      </c>
      <c r="AH306" s="6" t="str">
        <f t="shared" si="67"/>
        <v>4123 b)</v>
      </c>
      <c r="AI306" s="8" t="s">
        <v>304</v>
      </c>
      <c r="AJ306" s="5">
        <v>4100.0</v>
      </c>
      <c r="AK306" s="5" t="s">
        <v>289</v>
      </c>
      <c r="AL306" s="5">
        <v>4120.0</v>
      </c>
      <c r="AM306" s="5" t="s">
        <v>290</v>
      </c>
      <c r="AN306" s="5">
        <v>4123.0</v>
      </c>
      <c r="AO306" s="5" t="s">
        <v>302</v>
      </c>
      <c r="AP306" s="5" t="s">
        <v>304</v>
      </c>
      <c r="AQ306" s="5" t="s">
        <v>121</v>
      </c>
      <c r="AR306" s="5" t="s">
        <v>306</v>
      </c>
      <c r="AS306" s="5" t="s">
        <v>105</v>
      </c>
      <c r="AT306" s="5" t="s">
        <v>106</v>
      </c>
      <c r="AU306" s="9" t="str">
        <f t="shared" si="68"/>
        <v>4123 b)</v>
      </c>
      <c r="AV306" s="1" t="str">
        <f t="shared" si="69"/>
        <v>#REF!</v>
      </c>
      <c r="AW306" s="1" t="str">
        <f t="shared" si="71"/>
        <v>#REF!</v>
      </c>
    </row>
    <row r="307" ht="15.0" customHeight="1">
      <c r="A307" s="181" t="s">
        <v>48</v>
      </c>
      <c r="B307" s="181" t="s">
        <v>1747</v>
      </c>
      <c r="C307" s="206" t="s">
        <v>307</v>
      </c>
      <c r="D307" s="1" t="s">
        <v>11</v>
      </c>
      <c r="E307" s="189"/>
      <c r="F307" s="189"/>
      <c r="G307" s="189"/>
      <c r="H307" s="209" t="s">
        <v>92</v>
      </c>
      <c r="I307" s="195"/>
      <c r="J307" s="195"/>
      <c r="K307" s="196"/>
      <c r="L307" s="197" t="s">
        <v>892</v>
      </c>
      <c r="M307" s="1" t="str">
        <f t="shared" si="64"/>
        <v/>
      </c>
      <c r="N307" s="1"/>
      <c r="O307" s="1"/>
      <c r="P307" s="1"/>
      <c r="Q307" s="1" t="str">
        <f t="shared" si="65"/>
        <v>#REF!</v>
      </c>
      <c r="R307" s="1"/>
      <c r="S307" s="1" t="str">
        <f t="shared" si="66"/>
        <v>#REF!</v>
      </c>
      <c r="T307" s="1">
        <v>285.0</v>
      </c>
      <c r="U307" s="5">
        <v>287.0</v>
      </c>
      <c r="V307" s="5" t="s">
        <v>48</v>
      </c>
      <c r="W307" s="5">
        <v>4100.0</v>
      </c>
      <c r="X307" s="5">
        <v>4120.0</v>
      </c>
      <c r="Y307" s="5">
        <v>4123.0</v>
      </c>
      <c r="Z307" s="5" t="s">
        <v>308</v>
      </c>
      <c r="AA307" s="5" t="s">
        <v>97</v>
      </c>
      <c r="AB307" s="5" t="s">
        <v>309</v>
      </c>
      <c r="AC307" s="5" t="s">
        <v>11</v>
      </c>
      <c r="AD307" s="5" t="s">
        <v>92</v>
      </c>
      <c r="AE307" s="6"/>
      <c r="AF307" s="5" t="s">
        <v>110</v>
      </c>
      <c r="AG307" s="7" t="s">
        <v>101</v>
      </c>
      <c r="AH307" s="6" t="str">
        <f t="shared" si="67"/>
        <v>4123 c)</v>
      </c>
      <c r="AI307" s="8" t="s">
        <v>308</v>
      </c>
      <c r="AJ307" s="5">
        <v>4100.0</v>
      </c>
      <c r="AK307" s="5" t="s">
        <v>289</v>
      </c>
      <c r="AL307" s="5">
        <v>4120.0</v>
      </c>
      <c r="AM307" s="5" t="s">
        <v>290</v>
      </c>
      <c r="AN307" s="5">
        <v>4123.0</v>
      </c>
      <c r="AO307" s="5" t="s">
        <v>302</v>
      </c>
      <c r="AP307" s="5" t="s">
        <v>308</v>
      </c>
      <c r="AQ307" s="5" t="s">
        <v>104</v>
      </c>
      <c r="AR307" s="5" t="s">
        <v>310</v>
      </c>
      <c r="AS307" s="5" t="s">
        <v>105</v>
      </c>
      <c r="AT307" s="5" t="s">
        <v>106</v>
      </c>
      <c r="AU307" s="9" t="str">
        <f t="shared" si="68"/>
        <v>4123 c)</v>
      </c>
      <c r="AV307" s="1" t="str">
        <f t="shared" si="69"/>
        <v>#REF!</v>
      </c>
      <c r="AW307" s="1" t="str">
        <f t="shared" si="71"/>
        <v>#REF!</v>
      </c>
    </row>
    <row r="308" ht="15.0" customHeight="1">
      <c r="A308" s="181" t="s">
        <v>48</v>
      </c>
      <c r="B308" s="181" t="s">
        <v>1747</v>
      </c>
      <c r="C308" s="206" t="s">
        <v>311</v>
      </c>
      <c r="D308" s="1" t="s">
        <v>11</v>
      </c>
      <c r="E308" s="189"/>
      <c r="F308" s="189"/>
      <c r="G308" s="189"/>
      <c r="H308" s="209" t="s">
        <v>92</v>
      </c>
      <c r="I308" s="195"/>
      <c r="J308" s="195"/>
      <c r="K308" s="196"/>
      <c r="L308" s="197" t="s">
        <v>892</v>
      </c>
      <c r="M308" s="1" t="str">
        <f t="shared" si="64"/>
        <v/>
      </c>
      <c r="N308" s="1"/>
      <c r="O308" s="1"/>
      <c r="P308" s="1"/>
      <c r="Q308" s="1" t="str">
        <f t="shared" si="65"/>
        <v>#REF!</v>
      </c>
      <c r="R308" s="1"/>
      <c r="S308" s="1" t="str">
        <f t="shared" si="66"/>
        <v>#REF!</v>
      </c>
      <c r="T308" s="1">
        <v>286.0</v>
      </c>
      <c r="U308" s="5">
        <v>288.0</v>
      </c>
      <c r="V308" s="5" t="s">
        <v>48</v>
      </c>
      <c r="W308" s="5">
        <v>4100.0</v>
      </c>
      <c r="X308" s="5">
        <v>4120.0</v>
      </c>
      <c r="Y308" s="5">
        <v>4123.0</v>
      </c>
      <c r="Z308" s="5" t="s">
        <v>314</v>
      </c>
      <c r="AA308" s="5" t="s">
        <v>133</v>
      </c>
      <c r="AB308" s="5" t="s">
        <v>315</v>
      </c>
      <c r="AC308" s="5" t="s">
        <v>11</v>
      </c>
      <c r="AD308" s="5" t="s">
        <v>92</v>
      </c>
      <c r="AE308" s="6"/>
      <c r="AF308" s="5" t="s">
        <v>110</v>
      </c>
      <c r="AG308" s="7" t="s">
        <v>101</v>
      </c>
      <c r="AH308" s="6" t="str">
        <f t="shared" si="67"/>
        <v>4123 d)</v>
      </c>
      <c r="AI308" s="8" t="s">
        <v>314</v>
      </c>
      <c r="AJ308" s="5">
        <v>4100.0</v>
      </c>
      <c r="AK308" s="5" t="s">
        <v>289</v>
      </c>
      <c r="AL308" s="5">
        <v>4120.0</v>
      </c>
      <c r="AM308" s="5" t="s">
        <v>290</v>
      </c>
      <c r="AN308" s="5">
        <v>4123.0</v>
      </c>
      <c r="AO308" s="5" t="s">
        <v>302</v>
      </c>
      <c r="AP308" s="5" t="s">
        <v>314</v>
      </c>
      <c r="AQ308" s="5" t="s">
        <v>139</v>
      </c>
      <c r="AR308" s="5" t="s">
        <v>315</v>
      </c>
      <c r="AS308" s="5" t="s">
        <v>105</v>
      </c>
      <c r="AT308" s="5" t="s">
        <v>106</v>
      </c>
      <c r="AU308" s="9" t="str">
        <f t="shared" si="68"/>
        <v>4123 d)</v>
      </c>
      <c r="AV308" s="1" t="str">
        <f t="shared" si="69"/>
        <v>#REF!</v>
      </c>
      <c r="AW308" s="1" t="str">
        <f t="shared" si="71"/>
        <v>#REF!</v>
      </c>
    </row>
    <row r="309" ht="15.0" customHeight="1">
      <c r="A309" s="181" t="s">
        <v>48</v>
      </c>
      <c r="B309" s="181" t="s">
        <v>1747</v>
      </c>
      <c r="C309" s="206" t="s">
        <v>316</v>
      </c>
      <c r="D309" s="1" t="s">
        <v>11</v>
      </c>
      <c r="E309" s="189"/>
      <c r="F309" s="189"/>
      <c r="G309" s="189"/>
      <c r="H309" s="209" t="s">
        <v>92</v>
      </c>
      <c r="I309" s="195"/>
      <c r="J309" s="195"/>
      <c r="K309" s="196"/>
      <c r="L309" s="197" t="s">
        <v>892</v>
      </c>
      <c r="M309" s="1" t="str">
        <f t="shared" si="64"/>
        <v/>
      </c>
      <c r="N309" s="1"/>
      <c r="O309" s="1"/>
      <c r="P309" s="1"/>
      <c r="Q309" s="1" t="str">
        <f t="shared" si="65"/>
        <v>#REF!</v>
      </c>
      <c r="R309" s="1"/>
      <c r="S309" s="1" t="str">
        <f t="shared" si="66"/>
        <v>#REF!</v>
      </c>
      <c r="T309" s="1">
        <v>287.0</v>
      </c>
      <c r="U309" s="5">
        <v>289.0</v>
      </c>
      <c r="V309" s="5" t="s">
        <v>48</v>
      </c>
      <c r="W309" s="5">
        <v>4100.0</v>
      </c>
      <c r="X309" s="5">
        <v>4120.0</v>
      </c>
      <c r="Y309" s="5">
        <v>4123.0</v>
      </c>
      <c r="Z309" s="5" t="s">
        <v>318</v>
      </c>
      <c r="AA309" s="5" t="s">
        <v>146</v>
      </c>
      <c r="AB309" s="5" t="s">
        <v>316</v>
      </c>
      <c r="AC309" s="5" t="s">
        <v>11</v>
      </c>
      <c r="AD309" s="5" t="s">
        <v>92</v>
      </c>
      <c r="AE309" s="6"/>
      <c r="AF309" s="5" t="s">
        <v>110</v>
      </c>
      <c r="AG309" s="7" t="s">
        <v>101</v>
      </c>
      <c r="AH309" s="6" t="str">
        <f t="shared" si="67"/>
        <v>4123 e)</v>
      </c>
      <c r="AI309" s="8" t="s">
        <v>318</v>
      </c>
      <c r="AJ309" s="5">
        <v>4100.0</v>
      </c>
      <c r="AK309" s="5" t="s">
        <v>289</v>
      </c>
      <c r="AL309" s="5">
        <v>4120.0</v>
      </c>
      <c r="AM309" s="5" t="s">
        <v>290</v>
      </c>
      <c r="AN309" s="5">
        <v>4123.0</v>
      </c>
      <c r="AO309" s="5" t="s">
        <v>302</v>
      </c>
      <c r="AP309" s="5" t="s">
        <v>318</v>
      </c>
      <c r="AQ309" s="5" t="s">
        <v>150</v>
      </c>
      <c r="AR309" s="5" t="s">
        <v>316</v>
      </c>
      <c r="AS309" s="5" t="s">
        <v>105</v>
      </c>
      <c r="AT309" s="5" t="s">
        <v>106</v>
      </c>
      <c r="AU309" s="9" t="str">
        <f t="shared" si="68"/>
        <v>4123 e)</v>
      </c>
      <c r="AV309" s="1" t="str">
        <f t="shared" si="69"/>
        <v>#REF!</v>
      </c>
      <c r="AW309" s="1" t="str">
        <f t="shared" si="71"/>
        <v>#REF!</v>
      </c>
    </row>
    <row r="310" ht="15.0" customHeight="1">
      <c r="A310" s="181" t="s">
        <v>48</v>
      </c>
      <c r="B310" s="181" t="s">
        <v>1747</v>
      </c>
      <c r="C310" s="206" t="s">
        <v>319</v>
      </c>
      <c r="D310" s="1" t="s">
        <v>11</v>
      </c>
      <c r="E310" s="189"/>
      <c r="F310" s="189"/>
      <c r="G310" s="189"/>
      <c r="H310" s="209" t="s">
        <v>92</v>
      </c>
      <c r="I310" s="195"/>
      <c r="J310" s="195"/>
      <c r="K310" s="196"/>
      <c r="L310" s="197" t="s">
        <v>892</v>
      </c>
      <c r="M310" s="1"/>
      <c r="N310" s="1"/>
      <c r="O310" s="1"/>
      <c r="P310" s="1"/>
      <c r="Q310" s="1"/>
      <c r="R310" s="1"/>
      <c r="S310" s="1"/>
      <c r="T310" s="1"/>
      <c r="U310" s="5"/>
      <c r="V310" s="5"/>
      <c r="W310" s="5"/>
      <c r="X310" s="5"/>
      <c r="Y310" s="5"/>
      <c r="Z310" s="5"/>
      <c r="AA310" s="5"/>
      <c r="AB310" s="5"/>
      <c r="AC310" s="5"/>
      <c r="AD310" s="5"/>
      <c r="AE310" s="188"/>
      <c r="AF310" s="5"/>
      <c r="AG310" s="7"/>
      <c r="AH310" s="6"/>
      <c r="AI310" s="8"/>
      <c r="AJ310" s="5"/>
      <c r="AK310" s="5"/>
      <c r="AL310" s="5"/>
      <c r="AM310" s="5"/>
      <c r="AN310" s="5"/>
      <c r="AO310" s="5"/>
      <c r="AP310" s="5"/>
      <c r="AQ310" s="5"/>
      <c r="AR310" s="5"/>
      <c r="AS310" s="5"/>
      <c r="AT310" s="5"/>
      <c r="AU310" s="9"/>
      <c r="AV310" s="1"/>
      <c r="AW310" s="1"/>
    </row>
    <row r="311" ht="15.0" customHeight="1">
      <c r="A311" s="181" t="s">
        <v>47</v>
      </c>
      <c r="B311" s="181" t="s">
        <v>1747</v>
      </c>
      <c r="C311" s="182" t="s">
        <v>322</v>
      </c>
      <c r="D311" s="1" t="s">
        <v>11</v>
      </c>
      <c r="E311" s="183">
        <f>COUNTIF(H312:H316,"SIM")</f>
        <v>4</v>
      </c>
      <c r="F311" s="183">
        <f>COUNTA(H312:H316)</f>
        <v>5</v>
      </c>
      <c r="G311" s="184">
        <f>E311/F311</f>
        <v>0.8</v>
      </c>
      <c r="H311" s="201" t="s">
        <v>684</v>
      </c>
      <c r="I311" s="185"/>
      <c r="J311" s="185"/>
      <c r="K311" s="186"/>
      <c r="L311" s="197" t="s">
        <v>1809</v>
      </c>
      <c r="M311" s="1" t="str">
        <f t="shared" ref="M311:M333" si="72">IF(ISNUMBER(SEARCH("inclu",Q311,1)),"1-Incluído",IF(ISNUMBER(SEARCH("Mudaram texto",Q311,1)),"2-Texto alterado",IF(ISNUMBER(SEARCH("Mudou texto",Q311,1)),"2-Texto alterado",IF(ISNUMBER(SEARCH("texto alterado",Q311,1)),"2-Texto alterado",""))))</f>
        <v/>
      </c>
      <c r="N311" s="1"/>
      <c r="O311" s="1"/>
      <c r="P311" s="1"/>
      <c r="Q311" s="1" t="str">
        <f t="shared" ref="Q311:Q333" si="73">IF(#REF!="QUESTÃO",AS311,IF(#REF!="ITEM",AT311,""))</f>
        <v>#REF!</v>
      </c>
      <c r="R311" s="1"/>
      <c r="S311" s="1" t="str">
        <f t="shared" ref="S311:S333" si="74">IF(#REF!="QUESTÃO",IF(Z311+0=#REF!+0,"","x"),IF(#REF!="ITEM",IF(Z311=#REF!&amp;" "&amp;#REF!&amp;")","","x")))</f>
        <v>#REF!</v>
      </c>
      <c r="T311" s="1">
        <v>288.0</v>
      </c>
      <c r="U311" s="5">
        <v>290.0</v>
      </c>
      <c r="V311" s="5" t="s">
        <v>47</v>
      </c>
      <c r="W311" s="5">
        <v>4100.0</v>
      </c>
      <c r="X311" s="5">
        <v>4120.0</v>
      </c>
      <c r="Y311" s="5">
        <v>4124.0</v>
      </c>
      <c r="Z311" s="5" t="s">
        <v>1810</v>
      </c>
      <c r="AA311" s="5" t="s">
        <v>110</v>
      </c>
      <c r="AB311" s="5" t="s">
        <v>326</v>
      </c>
      <c r="AC311" s="5" t="s">
        <v>11</v>
      </c>
      <c r="AD311" s="5" t="s">
        <v>852</v>
      </c>
      <c r="AE311" s="188">
        <v>0.43</v>
      </c>
      <c r="AF311" s="5" t="s">
        <v>1811</v>
      </c>
      <c r="AG311" s="7" t="s">
        <v>101</v>
      </c>
      <c r="AH311" s="6" t="str">
        <f t="shared" ref="AH311:AH333" si="75">""&amp;AI311</f>
        <v>4124</v>
      </c>
      <c r="AI311" s="8">
        <v>4124.0</v>
      </c>
      <c r="AJ311" s="5">
        <v>4100.0</v>
      </c>
      <c r="AK311" s="5" t="s">
        <v>289</v>
      </c>
      <c r="AL311" s="5">
        <v>4120.0</v>
      </c>
      <c r="AM311" s="5" t="s">
        <v>290</v>
      </c>
      <c r="AN311" s="5">
        <v>4124.0</v>
      </c>
      <c r="AO311" s="5" t="s">
        <v>326</v>
      </c>
      <c r="AP311" s="5" t="s">
        <v>1810</v>
      </c>
      <c r="AQ311" s="5" t="s">
        <v>110</v>
      </c>
      <c r="AR311" s="5" t="s">
        <v>110</v>
      </c>
      <c r="AS311" s="5" t="s">
        <v>105</v>
      </c>
      <c r="AT311" s="5" t="s">
        <v>110</v>
      </c>
      <c r="AU311" s="9" t="str">
        <f t="shared" ref="AU311:AU333" si="76">IF(MID(AP311,1,4)&lt;&gt;Z311,Z311,"")</f>
        <v/>
      </c>
      <c r="AV311" s="1" t="str">
        <f t="shared" ref="AV311:AV333" si="77">IF(#REF!="ITEM",IF(MID(AP311,1,4)+0=AN311+0,"ok","x"),"OK não item")</f>
        <v>#REF!</v>
      </c>
      <c r="AW311" s="1" t="str">
        <f>IF(#REF!="ITEM",IF(AQ311="a","ok",
IF(AQ311="b",IF(AQ309="a","ok","x"),
IF(AQ311="c",IF(AQ309="b","ok","x"),
IF(AQ311="d",IF(AQ309="c","ok","x"),
IF(AQ311="e",IF(AQ309="d","ok","x"),
IF(AQ311="f",IF(AQ309="e","ok","x"),
IF(AQ311="g",IF(AQ309="f","ok","x"),
IF(AQ311="h",IF(AQ309="g","ok","x"),
IF(AQ311="i",IF(AQ309="h","ok","x"),
IF(AQ311="j",IF(AQ309="i","ok","x"),
IF(AQ311="K",IF(AQ309="J","ok","x"),
IF(AQ311="L",IF(AQ309="K","ok","x")
)))))))))))),"OK")</f>
        <v>#REF!</v>
      </c>
    </row>
    <row r="312" ht="15.0" customHeight="1">
      <c r="A312" s="181" t="s">
        <v>48</v>
      </c>
      <c r="B312" s="181" t="s">
        <v>1747</v>
      </c>
      <c r="C312" s="206" t="s">
        <v>1812</v>
      </c>
      <c r="D312" s="1" t="s">
        <v>11</v>
      </c>
      <c r="E312" s="189"/>
      <c r="F312" s="189"/>
      <c r="G312" s="189"/>
      <c r="H312" s="199" t="s">
        <v>99</v>
      </c>
      <c r="I312" s="195"/>
      <c r="J312" s="195"/>
      <c r="K312" s="196"/>
      <c r="L312" s="197" t="s">
        <v>1813</v>
      </c>
      <c r="M312" s="1" t="str">
        <f t="shared" si="72"/>
        <v/>
      </c>
      <c r="N312" s="1"/>
      <c r="O312" s="1"/>
      <c r="P312" s="1"/>
      <c r="Q312" s="1" t="str">
        <f t="shared" si="73"/>
        <v>#REF!</v>
      </c>
      <c r="R312" s="1"/>
      <c r="S312" s="1" t="str">
        <f t="shared" si="74"/>
        <v>#REF!</v>
      </c>
      <c r="T312" s="1">
        <v>289.0</v>
      </c>
      <c r="U312" s="5">
        <v>291.0</v>
      </c>
      <c r="V312" s="5" t="s">
        <v>48</v>
      </c>
      <c r="W312" s="5">
        <v>4100.0</v>
      </c>
      <c r="X312" s="5">
        <v>4120.0</v>
      </c>
      <c r="Y312" s="5">
        <v>4124.0</v>
      </c>
      <c r="Z312" s="5" t="s">
        <v>1814</v>
      </c>
      <c r="AA312" s="5" t="s">
        <v>243</v>
      </c>
      <c r="AB312" s="5" t="s">
        <v>1815</v>
      </c>
      <c r="AC312" s="5" t="s">
        <v>11</v>
      </c>
      <c r="AD312" s="5" t="s">
        <v>99</v>
      </c>
      <c r="AE312" s="6"/>
      <c r="AF312" s="5" t="s">
        <v>110</v>
      </c>
      <c r="AG312" s="7" t="s">
        <v>101</v>
      </c>
      <c r="AH312" s="6" t="str">
        <f t="shared" si="75"/>
        <v>4124 a)</v>
      </c>
      <c r="AI312" s="8" t="s">
        <v>1814</v>
      </c>
      <c r="AJ312" s="5">
        <v>4100.0</v>
      </c>
      <c r="AK312" s="5" t="s">
        <v>289</v>
      </c>
      <c r="AL312" s="5">
        <v>4120.0</v>
      </c>
      <c r="AM312" s="5" t="s">
        <v>290</v>
      </c>
      <c r="AN312" s="5">
        <v>4124.0</v>
      </c>
      <c r="AO312" s="5" t="s">
        <v>326</v>
      </c>
      <c r="AP312" s="5" t="s">
        <v>1814</v>
      </c>
      <c r="AQ312" s="5" t="s">
        <v>115</v>
      </c>
      <c r="AR312" s="5" t="s">
        <v>1815</v>
      </c>
      <c r="AS312" s="5" t="s">
        <v>105</v>
      </c>
      <c r="AT312" s="5" t="s">
        <v>106</v>
      </c>
      <c r="AU312" s="9" t="str">
        <f t="shared" si="76"/>
        <v>4124 a)</v>
      </c>
      <c r="AV312" s="1" t="str">
        <f t="shared" si="77"/>
        <v>#REF!</v>
      </c>
      <c r="AW312" s="1" t="str">
        <f t="shared" ref="AW312:AW316" si="78">IF(#REF!="ITEM",IF(AQ312="a","ok",
IF(AQ312="b",IF(AQ311="a","ok","x"),
IF(AQ312="c",IF(AQ311="b","ok","x"),
IF(AQ312="d",IF(AQ311="c","ok","x"),
IF(AQ312="e",IF(AQ311="d","ok","x"),
IF(AQ312="f",IF(AQ311="e","ok","x"),
IF(AQ312="g",IF(AQ311="f","ok","x"),
IF(AQ312="h",IF(AQ311="g","ok","x"),
IF(AQ312="i",IF(AQ311="h","ok","x"),
IF(AQ312="j",IF(AQ311="i","ok","x"),
IF(AQ312="K",IF(AQ311="J","ok","x"),
IF(AQ312="L",IF(AQ311="K","ok","x")
)))))))))))),"OK")</f>
        <v>#REF!</v>
      </c>
    </row>
    <row r="313" ht="15.0" customHeight="1">
      <c r="A313" s="181" t="s">
        <v>48</v>
      </c>
      <c r="B313" s="181" t="s">
        <v>1747</v>
      </c>
      <c r="C313" s="206" t="s">
        <v>1816</v>
      </c>
      <c r="D313" s="1" t="s">
        <v>11</v>
      </c>
      <c r="E313" s="194"/>
      <c r="F313" s="194"/>
      <c r="G313" s="194"/>
      <c r="H313" s="199" t="s">
        <v>99</v>
      </c>
      <c r="I313" s="195"/>
      <c r="J313" s="195"/>
      <c r="K313" s="196"/>
      <c r="L313" s="197" t="s">
        <v>1813</v>
      </c>
      <c r="M313" s="1" t="str">
        <f t="shared" si="72"/>
        <v/>
      </c>
      <c r="N313" s="1"/>
      <c r="O313" s="1"/>
      <c r="P313" s="1"/>
      <c r="Q313" s="1" t="str">
        <f t="shared" si="73"/>
        <v>#REF!</v>
      </c>
      <c r="R313" s="1"/>
      <c r="S313" s="1" t="str">
        <f t="shared" si="74"/>
        <v>#REF!</v>
      </c>
      <c r="T313" s="1">
        <v>290.0</v>
      </c>
      <c r="U313" s="5">
        <v>292.0</v>
      </c>
      <c r="V313" s="5" t="s">
        <v>48</v>
      </c>
      <c r="W313" s="5">
        <v>4100.0</v>
      </c>
      <c r="X313" s="5">
        <v>4120.0</v>
      </c>
      <c r="Y313" s="5">
        <v>4124.0</v>
      </c>
      <c r="Z313" s="5" t="s">
        <v>1817</v>
      </c>
      <c r="AA313" s="5" t="s">
        <v>201</v>
      </c>
      <c r="AB313" s="5" t="s">
        <v>1816</v>
      </c>
      <c r="AC313" s="5" t="s">
        <v>11</v>
      </c>
      <c r="AD313" s="5" t="s">
        <v>99</v>
      </c>
      <c r="AE313" s="6"/>
      <c r="AF313" s="5" t="s">
        <v>1818</v>
      </c>
      <c r="AG313" s="7" t="s">
        <v>101</v>
      </c>
      <c r="AH313" s="6" t="str">
        <f t="shared" si="75"/>
        <v>4124 b)</v>
      </c>
      <c r="AI313" s="8" t="s">
        <v>1817</v>
      </c>
      <c r="AJ313" s="5">
        <v>4100.0</v>
      </c>
      <c r="AK313" s="5" t="s">
        <v>289</v>
      </c>
      <c r="AL313" s="5">
        <v>4120.0</v>
      </c>
      <c r="AM313" s="5" t="s">
        <v>290</v>
      </c>
      <c r="AN313" s="5">
        <v>4124.0</v>
      </c>
      <c r="AO313" s="5" t="s">
        <v>326</v>
      </c>
      <c r="AP313" s="5" t="s">
        <v>1817</v>
      </c>
      <c r="AQ313" s="5" t="s">
        <v>121</v>
      </c>
      <c r="AR313" s="5" t="s">
        <v>1816</v>
      </c>
      <c r="AS313" s="5" t="s">
        <v>105</v>
      </c>
      <c r="AT313" s="5" t="s">
        <v>106</v>
      </c>
      <c r="AU313" s="9" t="str">
        <f t="shared" si="76"/>
        <v>4124 b)</v>
      </c>
      <c r="AV313" s="1" t="str">
        <f t="shared" si="77"/>
        <v>#REF!</v>
      </c>
      <c r="AW313" s="1" t="str">
        <f t="shared" si="78"/>
        <v>#REF!</v>
      </c>
    </row>
    <row r="314" ht="15.0" customHeight="1">
      <c r="A314" s="181" t="s">
        <v>48</v>
      </c>
      <c r="B314" s="181" t="s">
        <v>1747</v>
      </c>
      <c r="C314" s="206" t="s">
        <v>323</v>
      </c>
      <c r="D314" s="1" t="s">
        <v>11</v>
      </c>
      <c r="E314" s="189"/>
      <c r="F314" s="189"/>
      <c r="G314" s="189"/>
      <c r="H314" s="209" t="s">
        <v>92</v>
      </c>
      <c r="I314" s="195"/>
      <c r="J314" s="195"/>
      <c r="K314" s="196"/>
      <c r="L314" s="197" t="s">
        <v>892</v>
      </c>
      <c r="M314" s="1" t="str">
        <f t="shared" si="72"/>
        <v/>
      </c>
      <c r="N314" s="1"/>
      <c r="O314" s="1"/>
      <c r="P314" s="1"/>
      <c r="Q314" s="1" t="str">
        <f t="shared" si="73"/>
        <v>#REF!</v>
      </c>
      <c r="R314" s="1"/>
      <c r="S314" s="1" t="str">
        <f t="shared" si="74"/>
        <v>#REF!</v>
      </c>
      <c r="T314" s="1">
        <v>291.0</v>
      </c>
      <c r="U314" s="5">
        <v>293.0</v>
      </c>
      <c r="V314" s="5" t="s">
        <v>48</v>
      </c>
      <c r="W314" s="5">
        <v>4100.0</v>
      </c>
      <c r="X314" s="5">
        <v>4120.0</v>
      </c>
      <c r="Y314" s="5">
        <v>4124.0</v>
      </c>
      <c r="Z314" s="5" t="s">
        <v>325</v>
      </c>
      <c r="AA314" s="5" t="s">
        <v>97</v>
      </c>
      <c r="AB314" s="5" t="s">
        <v>323</v>
      </c>
      <c r="AC314" s="5" t="s">
        <v>11</v>
      </c>
      <c r="AD314" s="5" t="s">
        <v>92</v>
      </c>
      <c r="AE314" s="6"/>
      <c r="AF314" s="5" t="s">
        <v>110</v>
      </c>
      <c r="AG314" s="7" t="s">
        <v>101</v>
      </c>
      <c r="AH314" s="6" t="str">
        <f t="shared" si="75"/>
        <v>4124 c)</v>
      </c>
      <c r="AI314" s="8" t="s">
        <v>325</v>
      </c>
      <c r="AJ314" s="5">
        <v>4100.0</v>
      </c>
      <c r="AK314" s="5" t="s">
        <v>289</v>
      </c>
      <c r="AL314" s="5">
        <v>4120.0</v>
      </c>
      <c r="AM314" s="5" t="s">
        <v>290</v>
      </c>
      <c r="AN314" s="5">
        <v>4124.0</v>
      </c>
      <c r="AO314" s="5" t="s">
        <v>326</v>
      </c>
      <c r="AP314" s="5" t="s">
        <v>325</v>
      </c>
      <c r="AQ314" s="5" t="s">
        <v>104</v>
      </c>
      <c r="AR314" s="5" t="s">
        <v>323</v>
      </c>
      <c r="AS314" s="5" t="s">
        <v>105</v>
      </c>
      <c r="AT314" s="5" t="s">
        <v>106</v>
      </c>
      <c r="AU314" s="9" t="str">
        <f t="shared" si="76"/>
        <v>4124 c)</v>
      </c>
      <c r="AV314" s="1" t="str">
        <f t="shared" si="77"/>
        <v>#REF!</v>
      </c>
      <c r="AW314" s="1" t="str">
        <f t="shared" si="78"/>
        <v>#REF!</v>
      </c>
    </row>
    <row r="315" ht="15.0" customHeight="1">
      <c r="A315" s="181" t="s">
        <v>48</v>
      </c>
      <c r="B315" s="181" t="s">
        <v>1747</v>
      </c>
      <c r="C315" s="206" t="s">
        <v>1819</v>
      </c>
      <c r="D315" s="1" t="s">
        <v>11</v>
      </c>
      <c r="E315" s="194"/>
      <c r="F315" s="194"/>
      <c r="G315" s="194"/>
      <c r="H315" s="199" t="s">
        <v>99</v>
      </c>
      <c r="I315" s="195"/>
      <c r="J315" s="195"/>
      <c r="K315" s="196"/>
      <c r="L315" s="197" t="s">
        <v>1813</v>
      </c>
      <c r="M315" s="1" t="str">
        <f t="shared" si="72"/>
        <v/>
      </c>
      <c r="N315" s="1"/>
      <c r="O315" s="1"/>
      <c r="P315" s="1"/>
      <c r="Q315" s="1" t="str">
        <f t="shared" si="73"/>
        <v>#REF!</v>
      </c>
      <c r="R315" s="1"/>
      <c r="S315" s="1" t="str">
        <f t="shared" si="74"/>
        <v>#REF!</v>
      </c>
      <c r="T315" s="1">
        <v>292.0</v>
      </c>
      <c r="U315" s="5">
        <v>294.0</v>
      </c>
      <c r="V315" s="5" t="s">
        <v>48</v>
      </c>
      <c r="W315" s="5">
        <v>4100.0</v>
      </c>
      <c r="X315" s="5">
        <v>4120.0</v>
      </c>
      <c r="Y315" s="5">
        <v>4124.0</v>
      </c>
      <c r="Z315" s="5" t="s">
        <v>1820</v>
      </c>
      <c r="AA315" s="5" t="s">
        <v>133</v>
      </c>
      <c r="AB315" s="5" t="s">
        <v>1821</v>
      </c>
      <c r="AC315" s="5" t="s">
        <v>11</v>
      </c>
      <c r="AD315" s="5" t="s">
        <v>99</v>
      </c>
      <c r="AE315" s="6"/>
      <c r="AF315" s="5" t="s">
        <v>1822</v>
      </c>
      <c r="AG315" s="7" t="s">
        <v>101</v>
      </c>
      <c r="AH315" s="6" t="str">
        <f t="shared" si="75"/>
        <v>4124 d)</v>
      </c>
      <c r="AI315" s="8" t="s">
        <v>1820</v>
      </c>
      <c r="AJ315" s="5">
        <v>4100.0</v>
      </c>
      <c r="AK315" s="5" t="s">
        <v>289</v>
      </c>
      <c r="AL315" s="5">
        <v>4120.0</v>
      </c>
      <c r="AM315" s="5" t="s">
        <v>290</v>
      </c>
      <c r="AN315" s="5">
        <v>4124.0</v>
      </c>
      <c r="AO315" s="5" t="s">
        <v>326</v>
      </c>
      <c r="AP315" s="5" t="s">
        <v>1820</v>
      </c>
      <c r="AQ315" s="5" t="s">
        <v>139</v>
      </c>
      <c r="AR315" s="5" t="s">
        <v>1821</v>
      </c>
      <c r="AS315" s="5" t="s">
        <v>105</v>
      </c>
      <c r="AT315" s="5" t="s">
        <v>106</v>
      </c>
      <c r="AU315" s="9" t="str">
        <f t="shared" si="76"/>
        <v>4124 d)</v>
      </c>
      <c r="AV315" s="1" t="str">
        <f t="shared" si="77"/>
        <v>#REF!</v>
      </c>
      <c r="AW315" s="1" t="str">
        <f t="shared" si="78"/>
        <v>#REF!</v>
      </c>
    </row>
    <row r="316" ht="15.0" customHeight="1">
      <c r="A316" s="181" t="s">
        <v>48</v>
      </c>
      <c r="B316" s="181" t="s">
        <v>1747</v>
      </c>
      <c r="C316" s="206" t="s">
        <v>1823</v>
      </c>
      <c r="D316" s="1" t="s">
        <v>11</v>
      </c>
      <c r="E316" s="194"/>
      <c r="F316" s="194"/>
      <c r="G316" s="194"/>
      <c r="H316" s="199" t="s">
        <v>99</v>
      </c>
      <c r="I316" s="195"/>
      <c r="J316" s="195"/>
      <c r="K316" s="196"/>
      <c r="L316" s="197" t="s">
        <v>1813</v>
      </c>
      <c r="M316" s="1" t="str">
        <f t="shared" si="72"/>
        <v/>
      </c>
      <c r="N316" s="1"/>
      <c r="O316" s="1"/>
      <c r="P316" s="1"/>
      <c r="Q316" s="1" t="str">
        <f t="shared" si="73"/>
        <v>#REF!</v>
      </c>
      <c r="R316" s="1"/>
      <c r="S316" s="1" t="str">
        <f t="shared" si="74"/>
        <v>#REF!</v>
      </c>
      <c r="T316" s="1">
        <v>293.0</v>
      </c>
      <c r="U316" s="5">
        <v>295.0</v>
      </c>
      <c r="V316" s="5" t="s">
        <v>48</v>
      </c>
      <c r="W316" s="5">
        <v>4100.0</v>
      </c>
      <c r="X316" s="5">
        <v>4120.0</v>
      </c>
      <c r="Y316" s="5">
        <v>4124.0</v>
      </c>
      <c r="Z316" s="5" t="s">
        <v>1824</v>
      </c>
      <c r="AA316" s="5" t="s">
        <v>146</v>
      </c>
      <c r="AB316" s="5" t="s">
        <v>1823</v>
      </c>
      <c r="AC316" s="5" t="s">
        <v>11</v>
      </c>
      <c r="AD316" s="5" t="s">
        <v>99</v>
      </c>
      <c r="AE316" s="6"/>
      <c r="AF316" s="5" t="s">
        <v>1825</v>
      </c>
      <c r="AG316" s="7" t="s">
        <v>101</v>
      </c>
      <c r="AH316" s="6" t="str">
        <f t="shared" si="75"/>
        <v>4124 e)</v>
      </c>
      <c r="AI316" s="8" t="s">
        <v>1824</v>
      </c>
      <c r="AJ316" s="5">
        <v>4100.0</v>
      </c>
      <c r="AK316" s="5" t="s">
        <v>289</v>
      </c>
      <c r="AL316" s="5">
        <v>4120.0</v>
      </c>
      <c r="AM316" s="5" t="s">
        <v>290</v>
      </c>
      <c r="AN316" s="5">
        <v>4124.0</v>
      </c>
      <c r="AO316" s="5" t="s">
        <v>326</v>
      </c>
      <c r="AP316" s="5" t="s">
        <v>1824</v>
      </c>
      <c r="AQ316" s="5" t="s">
        <v>150</v>
      </c>
      <c r="AR316" s="5" t="s">
        <v>1823</v>
      </c>
      <c r="AS316" s="5" t="s">
        <v>105</v>
      </c>
      <c r="AT316" s="5" t="s">
        <v>106</v>
      </c>
      <c r="AU316" s="9" t="str">
        <f t="shared" si="76"/>
        <v>4124 e)</v>
      </c>
      <c r="AV316" s="1" t="str">
        <f t="shared" si="77"/>
        <v>#REF!</v>
      </c>
      <c r="AW316" s="1" t="str">
        <f t="shared" si="78"/>
        <v>#REF!</v>
      </c>
    </row>
    <row r="317" ht="15.0" customHeight="1">
      <c r="A317" s="181" t="s">
        <v>47</v>
      </c>
      <c r="B317" s="181" t="s">
        <v>1747</v>
      </c>
      <c r="C317" s="182" t="s">
        <v>327</v>
      </c>
      <c r="D317" s="1" t="s">
        <v>11</v>
      </c>
      <c r="E317" s="183">
        <f>COUNTIF(H318:H321,"SIM")</f>
        <v>1</v>
      </c>
      <c r="F317" s="183">
        <f>COUNTA(H318:H321)</f>
        <v>4</v>
      </c>
      <c r="G317" s="184">
        <f>E317/F317</f>
        <v>0.25</v>
      </c>
      <c r="H317" s="201" t="s">
        <v>2359</v>
      </c>
      <c r="I317" s="185"/>
      <c r="J317" s="185"/>
      <c r="K317" s="186"/>
      <c r="L317" s="197"/>
      <c r="M317" s="1" t="str">
        <f t="shared" si="72"/>
        <v/>
      </c>
      <c r="N317" s="1"/>
      <c r="O317" s="1"/>
      <c r="P317" s="1"/>
      <c r="Q317" s="1" t="str">
        <f t="shared" si="73"/>
        <v>#REF!</v>
      </c>
      <c r="R317" s="1"/>
      <c r="S317" s="1" t="str">
        <f t="shared" si="74"/>
        <v>#REF!</v>
      </c>
      <c r="T317" s="1">
        <v>296.0</v>
      </c>
      <c r="U317" s="5">
        <v>298.0</v>
      </c>
      <c r="V317" s="5" t="s">
        <v>47</v>
      </c>
      <c r="W317" s="5">
        <v>4100.0</v>
      </c>
      <c r="X317" s="5">
        <v>4130.0</v>
      </c>
      <c r="Y317" s="5">
        <v>4131.0</v>
      </c>
      <c r="Z317" s="5" t="s">
        <v>1826</v>
      </c>
      <c r="AA317" s="5" t="s">
        <v>110</v>
      </c>
      <c r="AB317" s="5" t="s">
        <v>332</v>
      </c>
      <c r="AC317" s="5" t="s">
        <v>11</v>
      </c>
      <c r="AD317" s="5" t="s">
        <v>343</v>
      </c>
      <c r="AE317" s="188">
        <v>1.0</v>
      </c>
      <c r="AF317" s="5" t="s">
        <v>110</v>
      </c>
      <c r="AG317" s="7" t="s">
        <v>101</v>
      </c>
      <c r="AH317" s="6" t="str">
        <f t="shared" si="75"/>
        <v>4131</v>
      </c>
      <c r="AI317" s="8">
        <v>4131.0</v>
      </c>
      <c r="AJ317" s="5">
        <v>4100.0</v>
      </c>
      <c r="AK317" s="5" t="s">
        <v>289</v>
      </c>
      <c r="AL317" s="5">
        <v>4130.0</v>
      </c>
      <c r="AM317" s="5" t="s">
        <v>331</v>
      </c>
      <c r="AN317" s="5">
        <v>4131.0</v>
      </c>
      <c r="AO317" s="5" t="s">
        <v>332</v>
      </c>
      <c r="AP317" s="5" t="s">
        <v>1826</v>
      </c>
      <c r="AQ317" s="5" t="s">
        <v>110</v>
      </c>
      <c r="AR317" s="5" t="s">
        <v>110</v>
      </c>
      <c r="AS317" s="5" t="s">
        <v>105</v>
      </c>
      <c r="AT317" s="5" t="s">
        <v>110</v>
      </c>
      <c r="AU317" s="9" t="str">
        <f t="shared" si="76"/>
        <v/>
      </c>
      <c r="AV317" s="1" t="str">
        <f t="shared" si="77"/>
        <v>#REF!</v>
      </c>
      <c r="AW317" s="1" t="str">
        <f>IF(#REF!="ITEM",IF(AQ317="a","ok",
IF(AQ317="b",IF(#REF!="a","ok","x"),
IF(AQ317="c",IF(#REF!="b","ok","x"),
IF(AQ317="d",IF(#REF!="c","ok","x"),
IF(AQ317="e",IF(#REF!="d","ok","x"),
IF(AQ317="f",IF(#REF!="e","ok","x"),
IF(AQ317="g",IF(#REF!="f","ok","x"),
IF(AQ317="h",IF(#REF!="g","ok","x"),
IF(AQ317="i",IF(#REF!="h","ok","x"),
IF(AQ317="j",IF(#REF!="i","ok","x"),
IF(AQ317="K",IF(#REF!="J","ok","x"),
IF(AQ317="L",IF(#REF!="K","ok","x")
)))))))))))),"OK")</f>
        <v>#REF!</v>
      </c>
    </row>
    <row r="318" ht="15.0" customHeight="1">
      <c r="A318" s="181" t="s">
        <v>48</v>
      </c>
      <c r="B318" s="181" t="s">
        <v>1747</v>
      </c>
      <c r="C318" s="206" t="s">
        <v>389</v>
      </c>
      <c r="D318" s="1" t="s">
        <v>11</v>
      </c>
      <c r="E318" s="189"/>
      <c r="F318" s="189"/>
      <c r="G318" s="189"/>
      <c r="H318" s="209" t="s">
        <v>92</v>
      </c>
      <c r="I318" s="195"/>
      <c r="J318" s="195"/>
      <c r="K318" s="196"/>
      <c r="L318" s="197" t="s">
        <v>892</v>
      </c>
      <c r="M318" s="1" t="str">
        <f t="shared" si="72"/>
        <v/>
      </c>
      <c r="N318" s="1"/>
      <c r="O318" s="1"/>
      <c r="P318" s="1"/>
      <c r="Q318" s="1" t="str">
        <f t="shared" si="73"/>
        <v>#REF!</v>
      </c>
      <c r="R318" s="1"/>
      <c r="S318" s="1" t="str">
        <f t="shared" si="74"/>
        <v>#REF!</v>
      </c>
      <c r="T318" s="1">
        <v>297.0</v>
      </c>
      <c r="U318" s="5">
        <v>299.0</v>
      </c>
      <c r="V318" s="5" t="s">
        <v>48</v>
      </c>
      <c r="W318" s="5">
        <v>4100.0</v>
      </c>
      <c r="X318" s="5">
        <v>4130.0</v>
      </c>
      <c r="Y318" s="5">
        <v>4131.0</v>
      </c>
      <c r="Z318" s="5" t="s">
        <v>392</v>
      </c>
      <c r="AA318" s="5" t="s">
        <v>243</v>
      </c>
      <c r="AB318" s="5" t="s">
        <v>389</v>
      </c>
      <c r="AC318" s="5" t="s">
        <v>11</v>
      </c>
      <c r="AD318" s="5" t="s">
        <v>99</v>
      </c>
      <c r="AE318" s="6"/>
      <c r="AF318" s="5" t="s">
        <v>393</v>
      </c>
      <c r="AG318" s="7" t="s">
        <v>101</v>
      </c>
      <c r="AH318" s="6" t="str">
        <f t="shared" si="75"/>
        <v>4131 a)</v>
      </c>
      <c r="AI318" s="8" t="s">
        <v>392</v>
      </c>
      <c r="AJ318" s="5">
        <v>4100.0</v>
      </c>
      <c r="AK318" s="5" t="s">
        <v>289</v>
      </c>
      <c r="AL318" s="5">
        <v>4130.0</v>
      </c>
      <c r="AM318" s="5" t="s">
        <v>331</v>
      </c>
      <c r="AN318" s="5">
        <v>4131.0</v>
      </c>
      <c r="AO318" s="5" t="s">
        <v>332</v>
      </c>
      <c r="AP318" s="5" t="s">
        <v>392</v>
      </c>
      <c r="AQ318" s="5" t="s">
        <v>115</v>
      </c>
      <c r="AR318" s="5" t="s">
        <v>389</v>
      </c>
      <c r="AS318" s="5" t="s">
        <v>105</v>
      </c>
      <c r="AT318" s="5" t="s">
        <v>106</v>
      </c>
      <c r="AU318" s="9" t="str">
        <f t="shared" si="76"/>
        <v>4131 a)</v>
      </c>
      <c r="AV318" s="1" t="str">
        <f t="shared" si="77"/>
        <v>#REF!</v>
      </c>
      <c r="AW318" s="1" t="str">
        <f t="shared" ref="AW318:AW321" si="79">IF(#REF!="ITEM",IF(AQ318="a","ok",
IF(AQ318="b",IF(AQ317="a","ok","x"),
IF(AQ318="c",IF(AQ317="b","ok","x"),
IF(AQ318="d",IF(AQ317="c","ok","x"),
IF(AQ318="e",IF(AQ317="d","ok","x"),
IF(AQ318="f",IF(AQ317="e","ok","x"),
IF(AQ318="g",IF(AQ317="f","ok","x"),
IF(AQ318="h",IF(AQ317="g","ok","x"),
IF(AQ318="i",IF(AQ317="h","ok","x"),
IF(AQ318="j",IF(AQ317="i","ok","x"),
IF(AQ318="K",IF(AQ317="J","ok","x"),
IF(AQ318="L",IF(AQ317="K","ok","x")
)))))))))))),"OK")</f>
        <v>#REF!</v>
      </c>
    </row>
    <row r="319" ht="15.0" customHeight="1">
      <c r="A319" s="181" t="s">
        <v>48</v>
      </c>
      <c r="B319" s="181" t="s">
        <v>1747</v>
      </c>
      <c r="C319" s="206" t="s">
        <v>328</v>
      </c>
      <c r="D319" s="1" t="s">
        <v>11</v>
      </c>
      <c r="E319" s="189"/>
      <c r="F319" s="189"/>
      <c r="G319" s="189"/>
      <c r="H319" s="209" t="s">
        <v>92</v>
      </c>
      <c r="I319" s="195"/>
      <c r="J319" s="195"/>
      <c r="K319" s="196"/>
      <c r="L319" s="197" t="s">
        <v>892</v>
      </c>
      <c r="M319" s="1" t="str">
        <f t="shared" si="72"/>
        <v/>
      </c>
      <c r="N319" s="1"/>
      <c r="O319" s="1"/>
      <c r="P319" s="1"/>
      <c r="Q319" s="1" t="str">
        <f t="shared" si="73"/>
        <v>#REF!</v>
      </c>
      <c r="R319" s="1"/>
      <c r="S319" s="1" t="str">
        <f t="shared" si="74"/>
        <v>#REF!</v>
      </c>
      <c r="T319" s="1">
        <v>298.0</v>
      </c>
      <c r="U319" s="5">
        <v>300.0</v>
      </c>
      <c r="V319" s="5" t="s">
        <v>48</v>
      </c>
      <c r="W319" s="5">
        <v>4100.0</v>
      </c>
      <c r="X319" s="5">
        <v>4130.0</v>
      </c>
      <c r="Y319" s="5">
        <v>4131.0</v>
      </c>
      <c r="Z319" s="5" t="s">
        <v>329</v>
      </c>
      <c r="AA319" s="5" t="s">
        <v>201</v>
      </c>
      <c r="AB319" s="5" t="s">
        <v>330</v>
      </c>
      <c r="AC319" s="5" t="s">
        <v>11</v>
      </c>
      <c r="AD319" s="5" t="s">
        <v>99</v>
      </c>
      <c r="AE319" s="6"/>
      <c r="AF319" s="5" t="s">
        <v>110</v>
      </c>
      <c r="AG319" s="7" t="s">
        <v>101</v>
      </c>
      <c r="AH319" s="6" t="str">
        <f t="shared" si="75"/>
        <v>4131 b)</v>
      </c>
      <c r="AI319" s="8" t="s">
        <v>329</v>
      </c>
      <c r="AJ319" s="5">
        <v>4100.0</v>
      </c>
      <c r="AK319" s="5" t="s">
        <v>289</v>
      </c>
      <c r="AL319" s="5">
        <v>4130.0</v>
      </c>
      <c r="AM319" s="5" t="s">
        <v>331</v>
      </c>
      <c r="AN319" s="5">
        <v>4131.0</v>
      </c>
      <c r="AO319" s="5" t="s">
        <v>332</v>
      </c>
      <c r="AP319" s="5" t="s">
        <v>329</v>
      </c>
      <c r="AQ319" s="5" t="s">
        <v>121</v>
      </c>
      <c r="AR319" s="5" t="s">
        <v>333</v>
      </c>
      <c r="AS319" s="5" t="s">
        <v>105</v>
      </c>
      <c r="AT319" s="5" t="s">
        <v>106</v>
      </c>
      <c r="AU319" s="9" t="str">
        <f t="shared" si="76"/>
        <v>4131 b)</v>
      </c>
      <c r="AV319" s="1" t="str">
        <f t="shared" si="77"/>
        <v>#REF!</v>
      </c>
      <c r="AW319" s="1" t="str">
        <f t="shared" si="79"/>
        <v>#REF!</v>
      </c>
    </row>
    <row r="320" ht="15.0" customHeight="1">
      <c r="A320" s="181" t="s">
        <v>48</v>
      </c>
      <c r="B320" s="181" t="s">
        <v>1747</v>
      </c>
      <c r="C320" s="206" t="s">
        <v>334</v>
      </c>
      <c r="D320" s="1" t="s">
        <v>11</v>
      </c>
      <c r="E320" s="189"/>
      <c r="F320" s="189"/>
      <c r="G320" s="189"/>
      <c r="H320" s="209" t="s">
        <v>92</v>
      </c>
      <c r="I320" s="195"/>
      <c r="J320" s="195"/>
      <c r="K320" s="196"/>
      <c r="L320" s="197" t="s">
        <v>892</v>
      </c>
      <c r="M320" s="1" t="str">
        <f t="shared" si="72"/>
        <v/>
      </c>
      <c r="N320" s="1"/>
      <c r="O320" s="1"/>
      <c r="P320" s="1"/>
      <c r="Q320" s="1" t="str">
        <f t="shared" si="73"/>
        <v>#REF!</v>
      </c>
      <c r="R320" s="1"/>
      <c r="S320" s="1" t="str">
        <f t="shared" si="74"/>
        <v>#REF!</v>
      </c>
      <c r="T320" s="1">
        <v>299.0</v>
      </c>
      <c r="U320" s="5">
        <v>301.0</v>
      </c>
      <c r="V320" s="5" t="s">
        <v>48</v>
      </c>
      <c r="W320" s="5">
        <v>4100.0</v>
      </c>
      <c r="X320" s="5">
        <v>4130.0</v>
      </c>
      <c r="Y320" s="5">
        <v>4131.0</v>
      </c>
      <c r="Z320" s="5" t="s">
        <v>335</v>
      </c>
      <c r="AA320" s="5" t="s">
        <v>97</v>
      </c>
      <c r="AB320" s="5" t="s">
        <v>336</v>
      </c>
      <c r="AC320" s="5" t="s">
        <v>11</v>
      </c>
      <c r="AD320" s="5" t="s">
        <v>99</v>
      </c>
      <c r="AE320" s="6"/>
      <c r="AF320" s="5" t="s">
        <v>110</v>
      </c>
      <c r="AG320" s="7" t="s">
        <v>101</v>
      </c>
      <c r="AH320" s="6" t="str">
        <f t="shared" si="75"/>
        <v>4131 c)</v>
      </c>
      <c r="AI320" s="8" t="s">
        <v>335</v>
      </c>
      <c r="AJ320" s="5">
        <v>4100.0</v>
      </c>
      <c r="AK320" s="5" t="s">
        <v>289</v>
      </c>
      <c r="AL320" s="5">
        <v>4130.0</v>
      </c>
      <c r="AM320" s="5" t="s">
        <v>331</v>
      </c>
      <c r="AN320" s="5">
        <v>4131.0</v>
      </c>
      <c r="AO320" s="5" t="s">
        <v>332</v>
      </c>
      <c r="AP320" s="5" t="s">
        <v>335</v>
      </c>
      <c r="AQ320" s="5" t="s">
        <v>104</v>
      </c>
      <c r="AR320" s="5" t="s">
        <v>337</v>
      </c>
      <c r="AS320" s="5" t="s">
        <v>105</v>
      </c>
      <c r="AT320" s="5" t="s">
        <v>106</v>
      </c>
      <c r="AU320" s="9" t="str">
        <f t="shared" si="76"/>
        <v>4131 c)</v>
      </c>
      <c r="AV320" s="1" t="str">
        <f t="shared" si="77"/>
        <v>#REF!</v>
      </c>
      <c r="AW320" s="1" t="str">
        <f t="shared" si="79"/>
        <v>#REF!</v>
      </c>
    </row>
    <row r="321" ht="15.0" customHeight="1">
      <c r="A321" s="181" t="s">
        <v>48</v>
      </c>
      <c r="B321" s="181" t="s">
        <v>1747</v>
      </c>
      <c r="C321" s="206" t="s">
        <v>1828</v>
      </c>
      <c r="D321" s="1" t="s">
        <v>11</v>
      </c>
      <c r="E321" s="189"/>
      <c r="F321" s="189"/>
      <c r="G321" s="189"/>
      <c r="H321" s="199" t="s">
        <v>99</v>
      </c>
      <c r="I321" s="195"/>
      <c r="J321" s="195"/>
      <c r="K321" s="196"/>
      <c r="L321" s="197" t="s">
        <v>1829</v>
      </c>
      <c r="M321" s="1" t="str">
        <f t="shared" si="72"/>
        <v/>
      </c>
      <c r="N321" s="1"/>
      <c r="O321" s="1"/>
      <c r="P321" s="1"/>
      <c r="Q321" s="1" t="str">
        <f t="shared" si="73"/>
        <v>#REF!</v>
      </c>
      <c r="R321" s="1"/>
      <c r="S321" s="1" t="str">
        <f t="shared" si="74"/>
        <v>#REF!</v>
      </c>
      <c r="T321" s="1">
        <v>300.0</v>
      </c>
      <c r="U321" s="5">
        <v>302.0</v>
      </c>
      <c r="V321" s="5" t="s">
        <v>48</v>
      </c>
      <c r="W321" s="5">
        <v>4100.0</v>
      </c>
      <c r="X321" s="5">
        <v>4130.0</v>
      </c>
      <c r="Y321" s="5">
        <v>4131.0</v>
      </c>
      <c r="Z321" s="5" t="s">
        <v>1830</v>
      </c>
      <c r="AA321" s="5" t="s">
        <v>133</v>
      </c>
      <c r="AB321" s="5" t="s">
        <v>1831</v>
      </c>
      <c r="AC321" s="5" t="s">
        <v>11</v>
      </c>
      <c r="AD321" s="5" t="s">
        <v>99</v>
      </c>
      <c r="AE321" s="6"/>
      <c r="AF321" s="5" t="s">
        <v>110</v>
      </c>
      <c r="AG321" s="7" t="s">
        <v>101</v>
      </c>
      <c r="AH321" s="6" t="str">
        <f t="shared" si="75"/>
        <v>4131 d)</v>
      </c>
      <c r="AI321" s="8" t="s">
        <v>1830</v>
      </c>
      <c r="AJ321" s="5">
        <v>4100.0</v>
      </c>
      <c r="AK321" s="5" t="s">
        <v>289</v>
      </c>
      <c r="AL321" s="5">
        <v>4130.0</v>
      </c>
      <c r="AM321" s="5" t="s">
        <v>331</v>
      </c>
      <c r="AN321" s="5">
        <v>4131.0</v>
      </c>
      <c r="AO321" s="5" t="s">
        <v>332</v>
      </c>
      <c r="AP321" s="5" t="s">
        <v>1830</v>
      </c>
      <c r="AQ321" s="5" t="s">
        <v>139</v>
      </c>
      <c r="AR321" s="5" t="s">
        <v>1831</v>
      </c>
      <c r="AS321" s="5" t="s">
        <v>105</v>
      </c>
      <c r="AT321" s="5" t="s">
        <v>106</v>
      </c>
      <c r="AU321" s="9" t="str">
        <f t="shared" si="76"/>
        <v>4131 d)</v>
      </c>
      <c r="AV321" s="1" t="str">
        <f t="shared" si="77"/>
        <v>#REF!</v>
      </c>
      <c r="AW321" s="1" t="str">
        <f t="shared" si="79"/>
        <v>#REF!</v>
      </c>
    </row>
    <row r="322" ht="15.0" customHeight="1">
      <c r="A322" s="181" t="s">
        <v>47</v>
      </c>
      <c r="B322" s="181" t="s">
        <v>1747</v>
      </c>
      <c r="C322" s="182" t="s">
        <v>338</v>
      </c>
      <c r="D322" s="1" t="s">
        <v>11</v>
      </c>
      <c r="E322" s="183">
        <f>COUNTIF(H323:H327,"SIM")</f>
        <v>3</v>
      </c>
      <c r="F322" s="183">
        <f>COUNTA(H323:H327)</f>
        <v>5</v>
      </c>
      <c r="G322" s="184">
        <f>E322/F322</f>
        <v>0.6</v>
      </c>
      <c r="H322" s="201" t="s">
        <v>886</v>
      </c>
      <c r="I322" s="185"/>
      <c r="J322" s="185"/>
      <c r="K322" s="186"/>
      <c r="L322" s="197" t="s">
        <v>1832</v>
      </c>
      <c r="M322" s="1" t="str">
        <f t="shared" si="72"/>
        <v/>
      </c>
      <c r="N322" s="1"/>
      <c r="O322" s="1"/>
      <c r="P322" s="1"/>
      <c r="Q322" s="1" t="str">
        <f t="shared" si="73"/>
        <v>#REF!</v>
      </c>
      <c r="R322" s="1"/>
      <c r="S322" s="1" t="str">
        <f t="shared" si="74"/>
        <v>#REF!</v>
      </c>
      <c r="T322" s="1">
        <v>302.0</v>
      </c>
      <c r="U322" s="5">
        <v>304.0</v>
      </c>
      <c r="V322" s="5" t="s">
        <v>47</v>
      </c>
      <c r="W322" s="5">
        <v>4100.0</v>
      </c>
      <c r="X322" s="5">
        <v>4130.0</v>
      </c>
      <c r="Y322" s="5">
        <v>4132.0</v>
      </c>
      <c r="Z322" s="5" t="s">
        <v>1833</v>
      </c>
      <c r="AA322" s="5" t="s">
        <v>110</v>
      </c>
      <c r="AB322" s="5" t="s">
        <v>1834</v>
      </c>
      <c r="AC322" s="5" t="s">
        <v>11</v>
      </c>
      <c r="AD322" s="5" t="s">
        <v>343</v>
      </c>
      <c r="AE322" s="188">
        <v>1.0</v>
      </c>
      <c r="AF322" s="5" t="s">
        <v>1835</v>
      </c>
      <c r="AG322" s="7" t="s">
        <v>101</v>
      </c>
      <c r="AH322" s="6" t="str">
        <f t="shared" si="75"/>
        <v>4132</v>
      </c>
      <c r="AI322" s="8">
        <v>4132.0</v>
      </c>
      <c r="AJ322" s="5">
        <v>4100.0</v>
      </c>
      <c r="AK322" s="5" t="s">
        <v>289</v>
      </c>
      <c r="AL322" s="5">
        <v>4130.0</v>
      </c>
      <c r="AM322" s="5" t="s">
        <v>331</v>
      </c>
      <c r="AN322" s="5">
        <v>4132.0</v>
      </c>
      <c r="AO322" s="5" t="s">
        <v>1834</v>
      </c>
      <c r="AP322" s="5" t="s">
        <v>1833</v>
      </c>
      <c r="AQ322" s="5" t="s">
        <v>110</v>
      </c>
      <c r="AR322" s="5" t="s">
        <v>110</v>
      </c>
      <c r="AS322" s="5" t="s">
        <v>105</v>
      </c>
      <c r="AT322" s="5" t="s">
        <v>110</v>
      </c>
      <c r="AU322" s="9" t="str">
        <f t="shared" si="76"/>
        <v/>
      </c>
      <c r="AV322" s="1" t="str">
        <f t="shared" si="77"/>
        <v>#REF!</v>
      </c>
      <c r="AW322" s="1" t="str">
        <f>IF(#REF!="ITEM",IF(AQ322="a","ok",
IF(AQ322="b",IF(#REF!="a","ok","x"),
IF(AQ322="c",IF(#REF!="b","ok","x"),
IF(AQ322="d",IF(#REF!="c","ok","x"),
IF(AQ322="e",IF(#REF!="d","ok","x"),
IF(AQ322="f",IF(#REF!="e","ok","x"),
IF(AQ322="g",IF(#REF!="f","ok","x"),
IF(AQ322="h",IF(#REF!="g","ok","x"),
IF(AQ322="i",IF(#REF!="h","ok","x"),
IF(AQ322="j",IF(#REF!="i","ok","x"),
IF(AQ322="K",IF(#REF!="J","ok","x"),
IF(AQ322="L",IF(#REF!="K","ok","x")
)))))))))))),"OK")</f>
        <v>#REF!</v>
      </c>
    </row>
    <row r="323" ht="15.0" customHeight="1">
      <c r="A323" s="181" t="s">
        <v>48</v>
      </c>
      <c r="B323" s="181" t="s">
        <v>1747</v>
      </c>
      <c r="C323" s="206" t="s">
        <v>339</v>
      </c>
      <c r="D323" s="1" t="s">
        <v>11</v>
      </c>
      <c r="E323" s="189"/>
      <c r="F323" s="189"/>
      <c r="G323" s="189"/>
      <c r="H323" s="209" t="s">
        <v>92</v>
      </c>
      <c r="I323" s="195"/>
      <c r="J323" s="195"/>
      <c r="K323" s="196"/>
      <c r="L323" s="197" t="s">
        <v>892</v>
      </c>
      <c r="M323" s="1" t="str">
        <f t="shared" si="72"/>
        <v/>
      </c>
      <c r="N323" s="1"/>
      <c r="O323" s="1"/>
      <c r="P323" s="1"/>
      <c r="Q323" s="1" t="str">
        <f t="shared" si="73"/>
        <v>#REF!</v>
      </c>
      <c r="R323" s="1"/>
      <c r="S323" s="1" t="str">
        <f t="shared" si="74"/>
        <v>#REF!</v>
      </c>
      <c r="T323" s="1">
        <v>303.0</v>
      </c>
      <c r="U323" s="5">
        <v>305.0</v>
      </c>
      <c r="V323" s="5" t="s">
        <v>47</v>
      </c>
      <c r="W323" s="5">
        <v>4100.0</v>
      </c>
      <c r="X323" s="5">
        <v>4130.0</v>
      </c>
      <c r="Y323" s="5">
        <v>4133.0</v>
      </c>
      <c r="Z323" s="5" t="s">
        <v>341</v>
      </c>
      <c r="AA323" s="5" t="s">
        <v>110</v>
      </c>
      <c r="AB323" s="5" t="s">
        <v>342</v>
      </c>
      <c r="AC323" s="5" t="s">
        <v>11</v>
      </c>
      <c r="AD323" s="5" t="s">
        <v>343</v>
      </c>
      <c r="AE323" s="188">
        <v>1.0</v>
      </c>
      <c r="AF323" s="5" t="s">
        <v>344</v>
      </c>
      <c r="AG323" s="7" t="s">
        <v>101</v>
      </c>
      <c r="AH323" s="6" t="str">
        <f t="shared" si="75"/>
        <v>4133</v>
      </c>
      <c r="AI323" s="8">
        <v>4133.0</v>
      </c>
      <c r="AJ323" s="5">
        <v>4100.0</v>
      </c>
      <c r="AK323" s="5" t="s">
        <v>289</v>
      </c>
      <c r="AL323" s="5">
        <v>4130.0</v>
      </c>
      <c r="AM323" s="5" t="s">
        <v>331</v>
      </c>
      <c r="AN323" s="5">
        <v>4133.0</v>
      </c>
      <c r="AO323" s="5" t="s">
        <v>342</v>
      </c>
      <c r="AP323" s="5" t="s">
        <v>341</v>
      </c>
      <c r="AQ323" s="5" t="s">
        <v>110</v>
      </c>
      <c r="AR323" s="5" t="s">
        <v>110</v>
      </c>
      <c r="AS323" s="5" t="s">
        <v>105</v>
      </c>
      <c r="AT323" s="5" t="s">
        <v>110</v>
      </c>
      <c r="AU323" s="9" t="str">
        <f t="shared" si="76"/>
        <v/>
      </c>
      <c r="AV323" s="1" t="str">
        <f t="shared" si="77"/>
        <v>#REF!</v>
      </c>
      <c r="AW323" s="1" t="str">
        <f t="shared" ref="AW323:AW327" si="80">IF(#REF!="ITEM",IF(AQ323="a","ok",
IF(AQ323="b",IF(AQ322="a","ok","x"),
IF(AQ323="c",IF(AQ322="b","ok","x"),
IF(AQ323="d",IF(AQ322="c","ok","x"),
IF(AQ323="e",IF(AQ322="d","ok","x"),
IF(AQ323="f",IF(AQ322="e","ok","x"),
IF(AQ323="g",IF(AQ322="f","ok","x"),
IF(AQ323="h",IF(AQ322="g","ok","x"),
IF(AQ323="i",IF(AQ322="h","ok","x"),
IF(AQ323="j",IF(AQ322="i","ok","x"),
IF(AQ323="K",IF(AQ322="J","ok","x"),
IF(AQ323="L",IF(AQ322="K","ok","x")
)))))))))))),"OK")</f>
        <v>#REF!</v>
      </c>
    </row>
    <row r="324" ht="15.0" customHeight="1">
      <c r="A324" s="181" t="s">
        <v>48</v>
      </c>
      <c r="B324" s="181" t="s">
        <v>1747</v>
      </c>
      <c r="C324" s="206" t="s">
        <v>1836</v>
      </c>
      <c r="D324" s="1" t="s">
        <v>11</v>
      </c>
      <c r="E324" s="189"/>
      <c r="F324" s="189"/>
      <c r="G324" s="189"/>
      <c r="H324" s="199" t="s">
        <v>99</v>
      </c>
      <c r="I324" s="195"/>
      <c r="J324" s="195"/>
      <c r="K324" s="196"/>
      <c r="L324" s="197" t="s">
        <v>1837</v>
      </c>
      <c r="M324" s="1" t="str">
        <f t="shared" si="72"/>
        <v/>
      </c>
      <c r="N324" s="1"/>
      <c r="O324" s="1"/>
      <c r="P324" s="1"/>
      <c r="Q324" s="1" t="str">
        <f t="shared" si="73"/>
        <v>#REF!</v>
      </c>
      <c r="R324" s="1"/>
      <c r="S324" s="1" t="str">
        <f t="shared" si="74"/>
        <v>#REF!</v>
      </c>
      <c r="T324" s="1">
        <v>304.0</v>
      </c>
      <c r="U324" s="5">
        <v>306.0</v>
      </c>
      <c r="V324" s="5" t="s">
        <v>47</v>
      </c>
      <c r="W324" s="5">
        <v>4100.0</v>
      </c>
      <c r="X324" s="5">
        <v>4130.0</v>
      </c>
      <c r="Y324" s="5">
        <v>4134.0</v>
      </c>
      <c r="Z324" s="5" t="s">
        <v>1838</v>
      </c>
      <c r="AA324" s="5" t="s">
        <v>110</v>
      </c>
      <c r="AB324" s="5" t="s">
        <v>351</v>
      </c>
      <c r="AC324" s="5" t="s">
        <v>11</v>
      </c>
      <c r="AD324" s="5" t="s">
        <v>852</v>
      </c>
      <c r="AE324" s="188">
        <v>0.41</v>
      </c>
      <c r="AF324" s="5" t="s">
        <v>1839</v>
      </c>
      <c r="AG324" s="7" t="s">
        <v>101</v>
      </c>
      <c r="AH324" s="6" t="str">
        <f t="shared" si="75"/>
        <v>4134</v>
      </c>
      <c r="AI324" s="8">
        <v>4134.0</v>
      </c>
      <c r="AJ324" s="5">
        <v>4100.0</v>
      </c>
      <c r="AK324" s="5" t="s">
        <v>289</v>
      </c>
      <c r="AL324" s="5">
        <v>4130.0</v>
      </c>
      <c r="AM324" s="5" t="s">
        <v>331</v>
      </c>
      <c r="AN324" s="5">
        <v>4134.0</v>
      </c>
      <c r="AO324" s="5" t="s">
        <v>351</v>
      </c>
      <c r="AP324" s="5" t="s">
        <v>1838</v>
      </c>
      <c r="AQ324" s="5" t="s">
        <v>110</v>
      </c>
      <c r="AR324" s="5" t="s">
        <v>110</v>
      </c>
      <c r="AS324" s="5" t="s">
        <v>105</v>
      </c>
      <c r="AT324" s="5" t="s">
        <v>110</v>
      </c>
      <c r="AU324" s="9" t="str">
        <f t="shared" si="76"/>
        <v/>
      </c>
      <c r="AV324" s="1" t="str">
        <f t="shared" si="77"/>
        <v>#REF!</v>
      </c>
      <c r="AW324" s="1" t="str">
        <f t="shared" si="80"/>
        <v>#REF!</v>
      </c>
    </row>
    <row r="325" ht="15.0" customHeight="1">
      <c r="A325" s="181" t="s">
        <v>48</v>
      </c>
      <c r="B325" s="181" t="s">
        <v>1747</v>
      </c>
      <c r="C325" s="206" t="s">
        <v>1840</v>
      </c>
      <c r="D325" s="1" t="s">
        <v>11</v>
      </c>
      <c r="E325" s="189"/>
      <c r="F325" s="189"/>
      <c r="G325" s="189"/>
      <c r="H325" s="199" t="s">
        <v>99</v>
      </c>
      <c r="I325" s="195"/>
      <c r="J325" s="195"/>
      <c r="K325" s="196"/>
      <c r="L325" s="197" t="s">
        <v>1837</v>
      </c>
      <c r="M325" s="1" t="str">
        <f t="shared" si="72"/>
        <v/>
      </c>
      <c r="N325" s="1"/>
      <c r="O325" s="1"/>
      <c r="P325" s="1"/>
      <c r="Q325" s="1" t="str">
        <f t="shared" si="73"/>
        <v>#REF!</v>
      </c>
      <c r="R325" s="1"/>
      <c r="S325" s="1" t="str">
        <f t="shared" si="74"/>
        <v>#REF!</v>
      </c>
      <c r="T325" s="1">
        <v>305.0</v>
      </c>
      <c r="U325" s="5">
        <v>307.0</v>
      </c>
      <c r="V325" s="5" t="s">
        <v>48</v>
      </c>
      <c r="W325" s="5">
        <v>4100.0</v>
      </c>
      <c r="X325" s="5">
        <v>4130.0</v>
      </c>
      <c r="Y325" s="5">
        <v>4134.0</v>
      </c>
      <c r="Z325" s="5" t="s">
        <v>1841</v>
      </c>
      <c r="AA325" s="5" t="s">
        <v>243</v>
      </c>
      <c r="AB325" s="5" t="s">
        <v>1842</v>
      </c>
      <c r="AC325" s="5" t="s">
        <v>11</v>
      </c>
      <c r="AD325" s="5" t="s">
        <v>99</v>
      </c>
      <c r="AE325" s="6"/>
      <c r="AF325" s="5" t="s">
        <v>350</v>
      </c>
      <c r="AG325" s="7" t="s">
        <v>101</v>
      </c>
      <c r="AH325" s="6" t="str">
        <f t="shared" si="75"/>
        <v>4134 a)</v>
      </c>
      <c r="AI325" s="8" t="s">
        <v>1841</v>
      </c>
      <c r="AJ325" s="5">
        <v>4100.0</v>
      </c>
      <c r="AK325" s="5" t="s">
        <v>289</v>
      </c>
      <c r="AL325" s="5">
        <v>4130.0</v>
      </c>
      <c r="AM325" s="5" t="s">
        <v>331</v>
      </c>
      <c r="AN325" s="5">
        <v>4134.0</v>
      </c>
      <c r="AO325" s="5" t="s">
        <v>351</v>
      </c>
      <c r="AP325" s="5" t="s">
        <v>1841</v>
      </c>
      <c r="AQ325" s="5" t="s">
        <v>115</v>
      </c>
      <c r="AR325" s="5" t="s">
        <v>1842</v>
      </c>
      <c r="AS325" s="5" t="s">
        <v>105</v>
      </c>
      <c r="AT325" s="5" t="s">
        <v>106</v>
      </c>
      <c r="AU325" s="9" t="str">
        <f t="shared" si="76"/>
        <v>4134 a)</v>
      </c>
      <c r="AV325" s="1" t="str">
        <f t="shared" si="77"/>
        <v>#REF!</v>
      </c>
      <c r="AW325" s="1" t="str">
        <f t="shared" si="80"/>
        <v>#REF!</v>
      </c>
    </row>
    <row r="326" ht="15.0" customHeight="1">
      <c r="A326" s="181" t="s">
        <v>48</v>
      </c>
      <c r="B326" s="181" t="s">
        <v>1747</v>
      </c>
      <c r="C326" s="206" t="s">
        <v>1843</v>
      </c>
      <c r="D326" s="1" t="s">
        <v>11</v>
      </c>
      <c r="E326" s="189"/>
      <c r="F326" s="189"/>
      <c r="G326" s="189"/>
      <c r="H326" s="199" t="s">
        <v>99</v>
      </c>
      <c r="I326" s="195"/>
      <c r="J326" s="195"/>
      <c r="K326" s="196"/>
      <c r="L326" s="197" t="s">
        <v>1837</v>
      </c>
      <c r="M326" s="1" t="str">
        <f t="shared" si="72"/>
        <v/>
      </c>
      <c r="N326" s="1"/>
      <c r="O326" s="1"/>
      <c r="P326" s="1"/>
      <c r="Q326" s="1" t="str">
        <f t="shared" si="73"/>
        <v>#REF!</v>
      </c>
      <c r="R326" s="1"/>
      <c r="S326" s="1" t="str">
        <f t="shared" si="74"/>
        <v>#REF!</v>
      </c>
      <c r="T326" s="1">
        <v>306.0</v>
      </c>
      <c r="U326" s="5">
        <v>308.0</v>
      </c>
      <c r="V326" s="5" t="s">
        <v>48</v>
      </c>
      <c r="W326" s="5">
        <v>4100.0</v>
      </c>
      <c r="X326" s="5">
        <v>4130.0</v>
      </c>
      <c r="Y326" s="5">
        <v>4134.0</v>
      </c>
      <c r="Z326" s="5" t="s">
        <v>1844</v>
      </c>
      <c r="AA326" s="5" t="s">
        <v>201</v>
      </c>
      <c r="AB326" s="5" t="s">
        <v>1845</v>
      </c>
      <c r="AC326" s="5" t="s">
        <v>11</v>
      </c>
      <c r="AD326" s="5" t="s">
        <v>99</v>
      </c>
      <c r="AE326" s="6"/>
      <c r="AF326" s="5" t="s">
        <v>350</v>
      </c>
      <c r="AG326" s="7" t="s">
        <v>101</v>
      </c>
      <c r="AH326" s="6" t="str">
        <f t="shared" si="75"/>
        <v>4134 b)</v>
      </c>
      <c r="AI326" s="8" t="s">
        <v>1844</v>
      </c>
      <c r="AJ326" s="5">
        <v>4100.0</v>
      </c>
      <c r="AK326" s="5" t="s">
        <v>289</v>
      </c>
      <c r="AL326" s="5">
        <v>4130.0</v>
      </c>
      <c r="AM326" s="5" t="s">
        <v>331</v>
      </c>
      <c r="AN326" s="5">
        <v>4134.0</v>
      </c>
      <c r="AO326" s="5" t="s">
        <v>351</v>
      </c>
      <c r="AP326" s="5" t="s">
        <v>1844</v>
      </c>
      <c r="AQ326" s="5" t="s">
        <v>121</v>
      </c>
      <c r="AR326" s="5" t="s">
        <v>1845</v>
      </c>
      <c r="AS326" s="5" t="s">
        <v>105</v>
      </c>
      <c r="AT326" s="5" t="s">
        <v>106</v>
      </c>
      <c r="AU326" s="9" t="str">
        <f t="shared" si="76"/>
        <v>4134 b)</v>
      </c>
      <c r="AV326" s="1" t="str">
        <f t="shared" si="77"/>
        <v>#REF!</v>
      </c>
      <c r="AW326" s="1" t="str">
        <f t="shared" si="80"/>
        <v>#REF!</v>
      </c>
    </row>
    <row r="327" ht="15.0" customHeight="1">
      <c r="A327" s="181" t="s">
        <v>48</v>
      </c>
      <c r="B327" s="181" t="s">
        <v>1747</v>
      </c>
      <c r="C327" s="206" t="s">
        <v>345</v>
      </c>
      <c r="D327" s="1" t="s">
        <v>11</v>
      </c>
      <c r="E327" s="189"/>
      <c r="F327" s="189"/>
      <c r="G327" s="189"/>
      <c r="H327" s="209" t="s">
        <v>92</v>
      </c>
      <c r="I327" s="195"/>
      <c r="J327" s="195"/>
      <c r="K327" s="196"/>
      <c r="L327" s="197" t="s">
        <v>892</v>
      </c>
      <c r="M327" s="1" t="str">
        <f t="shared" si="72"/>
        <v/>
      </c>
      <c r="N327" s="1"/>
      <c r="O327" s="1"/>
      <c r="P327" s="1"/>
      <c r="Q327" s="1" t="str">
        <f t="shared" si="73"/>
        <v>#REF!</v>
      </c>
      <c r="R327" s="1"/>
      <c r="S327" s="1" t="str">
        <f t="shared" si="74"/>
        <v>#REF!</v>
      </c>
      <c r="T327" s="1">
        <v>307.0</v>
      </c>
      <c r="U327" s="5">
        <v>309.0</v>
      </c>
      <c r="V327" s="5" t="s">
        <v>48</v>
      </c>
      <c r="W327" s="5">
        <v>4100.0</v>
      </c>
      <c r="X327" s="5">
        <v>4130.0</v>
      </c>
      <c r="Y327" s="5">
        <v>4134.0</v>
      </c>
      <c r="Z327" s="5" t="s">
        <v>348</v>
      </c>
      <c r="AA327" s="5" t="s">
        <v>97</v>
      </c>
      <c r="AB327" s="5" t="s">
        <v>349</v>
      </c>
      <c r="AC327" s="5" t="s">
        <v>11</v>
      </c>
      <c r="AD327" s="5" t="s">
        <v>99</v>
      </c>
      <c r="AE327" s="6"/>
      <c r="AF327" s="5" t="s">
        <v>350</v>
      </c>
      <c r="AG327" s="7" t="s">
        <v>101</v>
      </c>
      <c r="AH327" s="6" t="str">
        <f t="shared" si="75"/>
        <v>4134 c)</v>
      </c>
      <c r="AI327" s="8" t="s">
        <v>348</v>
      </c>
      <c r="AJ327" s="5">
        <v>4100.0</v>
      </c>
      <c r="AK327" s="5" t="s">
        <v>289</v>
      </c>
      <c r="AL327" s="5">
        <v>4130.0</v>
      </c>
      <c r="AM327" s="5" t="s">
        <v>331</v>
      </c>
      <c r="AN327" s="5">
        <v>4134.0</v>
      </c>
      <c r="AO327" s="5" t="s">
        <v>351</v>
      </c>
      <c r="AP327" s="5" t="s">
        <v>348</v>
      </c>
      <c r="AQ327" s="5" t="s">
        <v>104</v>
      </c>
      <c r="AR327" s="5" t="s">
        <v>349</v>
      </c>
      <c r="AS327" s="5" t="s">
        <v>105</v>
      </c>
      <c r="AT327" s="5" t="s">
        <v>106</v>
      </c>
      <c r="AU327" s="9" t="str">
        <f t="shared" si="76"/>
        <v>4134 c)</v>
      </c>
      <c r="AV327" s="1" t="str">
        <f t="shared" si="77"/>
        <v>#REF!</v>
      </c>
      <c r="AW327" s="1" t="str">
        <f t="shared" si="80"/>
        <v>#REF!</v>
      </c>
    </row>
    <row r="328" ht="15.0" customHeight="1">
      <c r="A328" s="181" t="s">
        <v>679</v>
      </c>
      <c r="B328" s="181" t="s">
        <v>1747</v>
      </c>
      <c r="C328" s="181" t="s">
        <v>1847</v>
      </c>
      <c r="D328" s="1"/>
      <c r="E328" s="1"/>
      <c r="F328" s="1"/>
      <c r="G328" s="1"/>
      <c r="H328" s="5"/>
      <c r="I328" s="2"/>
      <c r="J328" s="2"/>
      <c r="K328" s="3"/>
      <c r="L328" s="5"/>
      <c r="M328" s="1" t="str">
        <f t="shared" si="72"/>
        <v/>
      </c>
      <c r="N328" s="1"/>
      <c r="O328" s="1"/>
      <c r="P328" s="1"/>
      <c r="Q328" s="1" t="str">
        <f t="shared" si="73"/>
        <v>#REF!</v>
      </c>
      <c r="R328" s="1"/>
      <c r="S328" s="1" t="str">
        <f t="shared" si="74"/>
        <v>#REF!</v>
      </c>
      <c r="T328" s="1">
        <v>317.0</v>
      </c>
      <c r="U328" s="5">
        <v>319.0</v>
      </c>
      <c r="V328" s="5" t="s">
        <v>110</v>
      </c>
      <c r="W328" s="6"/>
      <c r="X328" s="6"/>
      <c r="Y328" s="6"/>
      <c r="Z328" s="5" t="s">
        <v>110</v>
      </c>
      <c r="AA328" s="5" t="s">
        <v>110</v>
      </c>
      <c r="AB328" s="5" t="s">
        <v>110</v>
      </c>
      <c r="AC328" s="5" t="s">
        <v>110</v>
      </c>
      <c r="AD328" s="5" t="s">
        <v>110</v>
      </c>
      <c r="AE328" s="6"/>
      <c r="AF328" s="5" t="s">
        <v>110</v>
      </c>
      <c r="AG328" s="7" t="s">
        <v>101</v>
      </c>
      <c r="AH328" s="6" t="str">
        <f t="shared" si="75"/>
        <v>4150</v>
      </c>
      <c r="AI328" s="8">
        <v>4150.0</v>
      </c>
      <c r="AJ328" s="5">
        <v>4100.0</v>
      </c>
      <c r="AK328" s="5" t="s">
        <v>289</v>
      </c>
      <c r="AL328" s="5">
        <v>4150.0</v>
      </c>
      <c r="AM328" s="5" t="s">
        <v>355</v>
      </c>
      <c r="AN328" s="5"/>
      <c r="AO328" s="5" t="s">
        <v>110</v>
      </c>
      <c r="AP328" s="5" t="s">
        <v>110</v>
      </c>
      <c r="AQ328" s="5" t="s">
        <v>110</v>
      </c>
      <c r="AR328" s="5" t="s">
        <v>110</v>
      </c>
      <c r="AS328" s="5" t="s">
        <v>110</v>
      </c>
      <c r="AT328" s="5" t="s">
        <v>110</v>
      </c>
      <c r="AU328" s="9" t="str">
        <f t="shared" si="76"/>
        <v/>
      </c>
      <c r="AV328" s="1" t="str">
        <f t="shared" si="77"/>
        <v>#REF!</v>
      </c>
      <c r="AW328" s="1" t="str">
        <f>IF(#REF!="ITEM",IF(AQ328="a","ok",
IF(AQ328="b",IF(#REF!="a","ok","x"),
IF(AQ328="c",IF(#REF!="b","ok","x"),
IF(AQ328="d",IF(#REF!="c","ok","x"),
IF(AQ328="e",IF(#REF!="d","ok","x"),
IF(AQ328="f",IF(#REF!="e","ok","x"),
IF(AQ328="g",IF(#REF!="f","ok","x"),
IF(AQ328="h",IF(#REF!="g","ok","x"),
IF(AQ328="i",IF(#REF!="h","ok","x"),
IF(AQ328="j",IF(#REF!="i","ok","x"),
IF(AQ328="K",IF(#REF!="J","ok","x"),
IF(AQ328="L",IF(#REF!="K","ok","x")
)))))))))))),"OK")</f>
        <v>#REF!</v>
      </c>
    </row>
    <row r="329" ht="15.0" customHeight="1">
      <c r="A329" s="181" t="s">
        <v>47</v>
      </c>
      <c r="B329" s="181" t="s">
        <v>1747</v>
      </c>
      <c r="C329" s="182" t="s">
        <v>352</v>
      </c>
      <c r="D329" s="1" t="s">
        <v>11</v>
      </c>
      <c r="E329" s="183">
        <f>COUNTIF(H330:H334,"SIM")</f>
        <v>4</v>
      </c>
      <c r="F329" s="183">
        <f>COUNTA(H330:H334)</f>
        <v>5</v>
      </c>
      <c r="G329" s="184">
        <f>E329/F329</f>
        <v>0.8</v>
      </c>
      <c r="H329" s="201" t="s">
        <v>684</v>
      </c>
      <c r="I329" s="185"/>
      <c r="J329" s="185"/>
      <c r="K329" s="186"/>
      <c r="L329" s="226" t="s">
        <v>1848</v>
      </c>
      <c r="M329" s="1" t="str">
        <f t="shared" si="72"/>
        <v/>
      </c>
      <c r="N329" s="1"/>
      <c r="O329" s="1"/>
      <c r="P329" s="1"/>
      <c r="Q329" s="1" t="str">
        <f t="shared" si="73"/>
        <v>#REF!</v>
      </c>
      <c r="R329" s="1"/>
      <c r="S329" s="1" t="str">
        <f t="shared" si="74"/>
        <v>#REF!</v>
      </c>
      <c r="T329" s="1">
        <v>318.0</v>
      </c>
      <c r="U329" s="5">
        <v>320.0</v>
      </c>
      <c r="V329" s="5" t="s">
        <v>47</v>
      </c>
      <c r="W329" s="5">
        <v>4100.0</v>
      </c>
      <c r="X329" s="5">
        <v>4150.0</v>
      </c>
      <c r="Y329" s="5">
        <v>4151.0</v>
      </c>
      <c r="Z329" s="5" t="s">
        <v>1849</v>
      </c>
      <c r="AA329" s="5" t="s">
        <v>110</v>
      </c>
      <c r="AB329" s="5" t="s">
        <v>356</v>
      </c>
      <c r="AC329" s="5" t="s">
        <v>11</v>
      </c>
      <c r="AD329" s="5" t="s">
        <v>1807</v>
      </c>
      <c r="AE329" s="188">
        <v>0.05</v>
      </c>
      <c r="AF329" s="5" t="s">
        <v>1850</v>
      </c>
      <c r="AG329" s="7" t="s">
        <v>101</v>
      </c>
      <c r="AH329" s="6" t="str">
        <f t="shared" si="75"/>
        <v>4151</v>
      </c>
      <c r="AI329" s="8">
        <v>4151.0</v>
      </c>
      <c r="AJ329" s="5">
        <v>4100.0</v>
      </c>
      <c r="AK329" s="5" t="s">
        <v>289</v>
      </c>
      <c r="AL329" s="5">
        <v>4150.0</v>
      </c>
      <c r="AM329" s="5" t="s">
        <v>355</v>
      </c>
      <c r="AN329" s="5">
        <v>4151.0</v>
      </c>
      <c r="AO329" s="5" t="s">
        <v>356</v>
      </c>
      <c r="AP329" s="5" t="s">
        <v>1849</v>
      </c>
      <c r="AQ329" s="5" t="s">
        <v>110</v>
      </c>
      <c r="AR329" s="5" t="s">
        <v>110</v>
      </c>
      <c r="AS329" s="5" t="s">
        <v>105</v>
      </c>
      <c r="AT329" s="5" t="s">
        <v>110</v>
      </c>
      <c r="AU329" s="9" t="str">
        <f t="shared" si="76"/>
        <v/>
      </c>
      <c r="AV329" s="1" t="str">
        <f t="shared" si="77"/>
        <v>#REF!</v>
      </c>
      <c r="AW329" s="1" t="str">
        <f t="shared" ref="AW329:AW333" si="81">IF(#REF!="ITEM",IF(AQ329="a","ok",
IF(AQ329="b",IF(AQ328="a","ok","x"),
IF(AQ329="c",IF(AQ328="b","ok","x"),
IF(AQ329="d",IF(AQ328="c","ok","x"),
IF(AQ329="e",IF(AQ328="d","ok","x"),
IF(AQ329="f",IF(AQ328="e","ok","x"),
IF(AQ329="g",IF(AQ328="f","ok","x"),
IF(AQ329="h",IF(AQ328="g","ok","x"),
IF(AQ329="i",IF(AQ328="h","ok","x"),
IF(AQ329="j",IF(AQ328="i","ok","x"),
IF(AQ329="K",IF(AQ328="J","ok","x"),
IF(AQ329="L",IF(AQ328="K","ok","x")
)))))))))))),"OK")</f>
        <v>#REF!</v>
      </c>
    </row>
    <row r="330" ht="15.0" customHeight="1">
      <c r="A330" s="181" t="s">
        <v>48</v>
      </c>
      <c r="B330" s="181" t="s">
        <v>1747</v>
      </c>
      <c r="C330" s="206" t="s">
        <v>1851</v>
      </c>
      <c r="D330" s="1" t="s">
        <v>11</v>
      </c>
      <c r="E330" s="189"/>
      <c r="F330" s="189"/>
      <c r="G330" s="189"/>
      <c r="H330" s="197" t="s">
        <v>99</v>
      </c>
      <c r="I330" s="195"/>
      <c r="J330" s="195"/>
      <c r="K330" s="196"/>
      <c r="L330" s="226" t="s">
        <v>1852</v>
      </c>
      <c r="M330" s="1" t="str">
        <f t="shared" si="72"/>
        <v/>
      </c>
      <c r="N330" s="1"/>
      <c r="O330" s="1"/>
      <c r="P330" s="1"/>
      <c r="Q330" s="1" t="str">
        <f t="shared" si="73"/>
        <v>#REF!</v>
      </c>
      <c r="R330" s="1"/>
      <c r="S330" s="1" t="str">
        <f t="shared" si="74"/>
        <v>#REF!</v>
      </c>
      <c r="T330" s="1">
        <v>319.0</v>
      </c>
      <c r="U330" s="5">
        <v>321.0</v>
      </c>
      <c r="V330" s="5" t="s">
        <v>48</v>
      </c>
      <c r="W330" s="5">
        <v>4100.0</v>
      </c>
      <c r="X330" s="5">
        <v>4150.0</v>
      </c>
      <c r="Y330" s="5">
        <v>4151.0</v>
      </c>
      <c r="Z330" s="5" t="s">
        <v>1853</v>
      </c>
      <c r="AA330" s="5" t="s">
        <v>243</v>
      </c>
      <c r="AB330" s="5" t="s">
        <v>1851</v>
      </c>
      <c r="AC330" s="5" t="s">
        <v>11</v>
      </c>
      <c r="AD330" s="5" t="s">
        <v>92</v>
      </c>
      <c r="AE330" s="6"/>
      <c r="AF330" s="5" t="s">
        <v>110</v>
      </c>
      <c r="AG330" s="7" t="s">
        <v>101</v>
      </c>
      <c r="AH330" s="6" t="str">
        <f t="shared" si="75"/>
        <v>4151 a)</v>
      </c>
      <c r="AI330" s="8" t="s">
        <v>1853</v>
      </c>
      <c r="AJ330" s="5">
        <v>4100.0</v>
      </c>
      <c r="AK330" s="5" t="s">
        <v>289</v>
      </c>
      <c r="AL330" s="5">
        <v>4150.0</v>
      </c>
      <c r="AM330" s="5" t="s">
        <v>355</v>
      </c>
      <c r="AN330" s="5">
        <v>4151.0</v>
      </c>
      <c r="AO330" s="5" t="s">
        <v>356</v>
      </c>
      <c r="AP330" s="5" t="s">
        <v>1853</v>
      </c>
      <c r="AQ330" s="5" t="s">
        <v>115</v>
      </c>
      <c r="AR330" s="5" t="s">
        <v>1851</v>
      </c>
      <c r="AS330" s="5" t="s">
        <v>105</v>
      </c>
      <c r="AT330" s="5" t="s">
        <v>106</v>
      </c>
      <c r="AU330" s="9" t="str">
        <f t="shared" si="76"/>
        <v>4151 a)</v>
      </c>
      <c r="AV330" s="1" t="str">
        <f t="shared" si="77"/>
        <v>#REF!</v>
      </c>
      <c r="AW330" s="1" t="str">
        <f t="shared" si="81"/>
        <v>#REF!</v>
      </c>
    </row>
    <row r="331" ht="15.0" customHeight="1">
      <c r="A331" s="181" t="s">
        <v>48</v>
      </c>
      <c r="B331" s="181" t="s">
        <v>1747</v>
      </c>
      <c r="C331" s="206" t="s">
        <v>1854</v>
      </c>
      <c r="D331" s="1" t="s">
        <v>11</v>
      </c>
      <c r="E331" s="189"/>
      <c r="F331" s="189"/>
      <c r="G331" s="189"/>
      <c r="H331" s="197" t="s">
        <v>99</v>
      </c>
      <c r="I331" s="195"/>
      <c r="J331" s="195"/>
      <c r="K331" s="196"/>
      <c r="L331" s="226" t="s">
        <v>1852</v>
      </c>
      <c r="M331" s="1" t="str">
        <f t="shared" si="72"/>
        <v/>
      </c>
      <c r="N331" s="1"/>
      <c r="O331" s="1"/>
      <c r="P331" s="1"/>
      <c r="Q331" s="1" t="str">
        <f t="shared" si="73"/>
        <v>#REF!</v>
      </c>
      <c r="R331" s="1"/>
      <c r="S331" s="1" t="str">
        <f t="shared" si="74"/>
        <v>#REF!</v>
      </c>
      <c r="T331" s="1">
        <v>320.0</v>
      </c>
      <c r="U331" s="5">
        <v>322.0</v>
      </c>
      <c r="V331" s="5" t="s">
        <v>48</v>
      </c>
      <c r="W331" s="5">
        <v>4100.0</v>
      </c>
      <c r="X331" s="5">
        <v>4150.0</v>
      </c>
      <c r="Y331" s="5">
        <v>4151.0</v>
      </c>
      <c r="Z331" s="5" t="s">
        <v>1855</v>
      </c>
      <c r="AA331" s="5" t="s">
        <v>201</v>
      </c>
      <c r="AB331" s="5" t="s">
        <v>1854</v>
      </c>
      <c r="AC331" s="5" t="s">
        <v>11</v>
      </c>
      <c r="AD331" s="5" t="s">
        <v>92</v>
      </c>
      <c r="AE331" s="6"/>
      <c r="AF331" s="5" t="s">
        <v>110</v>
      </c>
      <c r="AG331" s="7" t="s">
        <v>101</v>
      </c>
      <c r="AH331" s="6" t="str">
        <f t="shared" si="75"/>
        <v>4151 b)</v>
      </c>
      <c r="AI331" s="8" t="s">
        <v>1855</v>
      </c>
      <c r="AJ331" s="5">
        <v>4100.0</v>
      </c>
      <c r="AK331" s="5" t="s">
        <v>289</v>
      </c>
      <c r="AL331" s="5">
        <v>4150.0</v>
      </c>
      <c r="AM331" s="5" t="s">
        <v>355</v>
      </c>
      <c r="AN331" s="5">
        <v>4151.0</v>
      </c>
      <c r="AO331" s="5" t="s">
        <v>356</v>
      </c>
      <c r="AP331" s="5" t="s">
        <v>1855</v>
      </c>
      <c r="AQ331" s="5" t="s">
        <v>121</v>
      </c>
      <c r="AR331" s="5" t="s">
        <v>1854</v>
      </c>
      <c r="AS331" s="5" t="s">
        <v>105</v>
      </c>
      <c r="AT331" s="5" t="s">
        <v>106</v>
      </c>
      <c r="AU331" s="9" t="str">
        <f t="shared" si="76"/>
        <v>4151 b)</v>
      </c>
      <c r="AV331" s="1" t="str">
        <f t="shared" si="77"/>
        <v>#REF!</v>
      </c>
      <c r="AW331" s="1" t="str">
        <f t="shared" si="81"/>
        <v>#REF!</v>
      </c>
    </row>
    <row r="332" ht="15.0" customHeight="1">
      <c r="A332" s="181" t="s">
        <v>48</v>
      </c>
      <c r="B332" s="181" t="s">
        <v>1747</v>
      </c>
      <c r="C332" s="206" t="s">
        <v>353</v>
      </c>
      <c r="D332" s="1" t="s">
        <v>11</v>
      </c>
      <c r="E332" s="189"/>
      <c r="F332" s="189"/>
      <c r="G332" s="189"/>
      <c r="H332" s="197" t="s">
        <v>92</v>
      </c>
      <c r="I332" s="195"/>
      <c r="J332" s="195"/>
      <c r="K332" s="196"/>
      <c r="L332" s="226" t="s">
        <v>892</v>
      </c>
      <c r="M332" s="1" t="str">
        <f t="shared" si="72"/>
        <v/>
      </c>
      <c r="N332" s="1"/>
      <c r="O332" s="1"/>
      <c r="P332" s="1"/>
      <c r="Q332" s="1" t="str">
        <f t="shared" si="73"/>
        <v>#REF!</v>
      </c>
      <c r="R332" s="1"/>
      <c r="S332" s="1" t="str">
        <f t="shared" si="74"/>
        <v>#REF!</v>
      </c>
      <c r="T332" s="1">
        <v>321.0</v>
      </c>
      <c r="U332" s="5">
        <v>323.0</v>
      </c>
      <c r="V332" s="5" t="s">
        <v>48</v>
      </c>
      <c r="W332" s="5">
        <v>4100.0</v>
      </c>
      <c r="X332" s="5">
        <v>4150.0</v>
      </c>
      <c r="Y332" s="5">
        <v>4151.0</v>
      </c>
      <c r="Z332" s="5" t="s">
        <v>354</v>
      </c>
      <c r="AA332" s="5" t="s">
        <v>97</v>
      </c>
      <c r="AB332" s="5" t="s">
        <v>353</v>
      </c>
      <c r="AC332" s="5" t="s">
        <v>11</v>
      </c>
      <c r="AD332" s="5" t="s">
        <v>92</v>
      </c>
      <c r="AE332" s="6"/>
      <c r="AF332" s="5" t="s">
        <v>110</v>
      </c>
      <c r="AG332" s="7" t="s">
        <v>101</v>
      </c>
      <c r="AH332" s="6" t="str">
        <f t="shared" si="75"/>
        <v>4151 c)</v>
      </c>
      <c r="AI332" s="8" t="s">
        <v>354</v>
      </c>
      <c r="AJ332" s="5">
        <v>4100.0</v>
      </c>
      <c r="AK332" s="5" t="s">
        <v>289</v>
      </c>
      <c r="AL332" s="5">
        <v>4150.0</v>
      </c>
      <c r="AM332" s="5" t="s">
        <v>355</v>
      </c>
      <c r="AN332" s="5">
        <v>4151.0</v>
      </c>
      <c r="AO332" s="5" t="s">
        <v>356</v>
      </c>
      <c r="AP332" s="5" t="s">
        <v>354</v>
      </c>
      <c r="AQ332" s="5" t="s">
        <v>104</v>
      </c>
      <c r="AR332" s="5" t="s">
        <v>353</v>
      </c>
      <c r="AS332" s="5" t="s">
        <v>105</v>
      </c>
      <c r="AT332" s="5" t="s">
        <v>106</v>
      </c>
      <c r="AU332" s="9" t="str">
        <f t="shared" si="76"/>
        <v>4151 c)</v>
      </c>
      <c r="AV332" s="1" t="str">
        <f t="shared" si="77"/>
        <v>#REF!</v>
      </c>
      <c r="AW332" s="1" t="str">
        <f t="shared" si="81"/>
        <v>#REF!</v>
      </c>
    </row>
    <row r="333" ht="15.0" customHeight="1">
      <c r="A333" s="181" t="s">
        <v>48</v>
      </c>
      <c r="B333" s="181" t="s">
        <v>1747</v>
      </c>
      <c r="C333" s="206" t="s">
        <v>1856</v>
      </c>
      <c r="D333" s="1" t="s">
        <v>11</v>
      </c>
      <c r="E333" s="189"/>
      <c r="F333" s="189"/>
      <c r="G333" s="189"/>
      <c r="H333" s="197" t="s">
        <v>99</v>
      </c>
      <c r="I333" s="195"/>
      <c r="J333" s="195"/>
      <c r="K333" s="196"/>
      <c r="L333" s="226" t="s">
        <v>1852</v>
      </c>
      <c r="M333" s="1" t="str">
        <f t="shared" si="72"/>
        <v/>
      </c>
      <c r="N333" s="1"/>
      <c r="O333" s="1"/>
      <c r="P333" s="1"/>
      <c r="Q333" s="1" t="str">
        <f t="shared" si="73"/>
        <v>#REF!</v>
      </c>
      <c r="R333" s="1"/>
      <c r="S333" s="1" t="str">
        <f t="shared" si="74"/>
        <v>#REF!</v>
      </c>
      <c r="T333" s="1">
        <v>322.0</v>
      </c>
      <c r="U333" s="5">
        <v>324.0</v>
      </c>
      <c r="V333" s="5" t="s">
        <v>48</v>
      </c>
      <c r="W333" s="5">
        <v>4100.0</v>
      </c>
      <c r="X333" s="5">
        <v>4150.0</v>
      </c>
      <c r="Y333" s="5">
        <v>4151.0</v>
      </c>
      <c r="Z333" s="5" t="s">
        <v>1857</v>
      </c>
      <c r="AA333" s="5" t="s">
        <v>133</v>
      </c>
      <c r="AB333" s="5" t="s">
        <v>1856</v>
      </c>
      <c r="AC333" s="5" t="s">
        <v>11</v>
      </c>
      <c r="AD333" s="5" t="s">
        <v>92</v>
      </c>
      <c r="AE333" s="6"/>
      <c r="AF333" s="5" t="s">
        <v>110</v>
      </c>
      <c r="AG333" s="7" t="s">
        <v>101</v>
      </c>
      <c r="AH333" s="6" t="str">
        <f t="shared" si="75"/>
        <v>4151 d)</v>
      </c>
      <c r="AI333" s="8" t="s">
        <v>1857</v>
      </c>
      <c r="AJ333" s="5">
        <v>4100.0</v>
      </c>
      <c r="AK333" s="5" t="s">
        <v>289</v>
      </c>
      <c r="AL333" s="5">
        <v>4150.0</v>
      </c>
      <c r="AM333" s="5" t="s">
        <v>355</v>
      </c>
      <c r="AN333" s="5">
        <v>4151.0</v>
      </c>
      <c r="AO333" s="5" t="s">
        <v>356</v>
      </c>
      <c r="AP333" s="5" t="s">
        <v>1857</v>
      </c>
      <c r="AQ333" s="5" t="s">
        <v>139</v>
      </c>
      <c r="AR333" s="5" t="s">
        <v>1856</v>
      </c>
      <c r="AS333" s="5" t="s">
        <v>105</v>
      </c>
      <c r="AT333" s="5" t="s">
        <v>106</v>
      </c>
      <c r="AU333" s="9" t="str">
        <f t="shared" si="76"/>
        <v>4151 d)</v>
      </c>
      <c r="AV333" s="1" t="str">
        <f t="shared" si="77"/>
        <v>#REF!</v>
      </c>
      <c r="AW333" s="1" t="str">
        <f t="shared" si="81"/>
        <v>#REF!</v>
      </c>
    </row>
    <row r="334" ht="15.0" customHeight="1">
      <c r="A334" s="181" t="s">
        <v>48</v>
      </c>
      <c r="B334" s="181" t="s">
        <v>1747</v>
      </c>
      <c r="C334" s="206" t="s">
        <v>1858</v>
      </c>
      <c r="D334" s="1" t="s">
        <v>11</v>
      </c>
      <c r="E334" s="189"/>
      <c r="F334" s="189"/>
      <c r="G334" s="189"/>
      <c r="H334" s="197" t="s">
        <v>99</v>
      </c>
      <c r="I334" s="195"/>
      <c r="J334" s="195"/>
      <c r="K334" s="196"/>
      <c r="L334" s="226" t="s">
        <v>1852</v>
      </c>
      <c r="M334" s="1"/>
      <c r="N334" s="1"/>
      <c r="O334" s="1"/>
      <c r="P334" s="1"/>
      <c r="Q334" s="1"/>
      <c r="R334" s="1"/>
      <c r="S334" s="1"/>
      <c r="T334" s="1"/>
      <c r="U334" s="5"/>
      <c r="V334" s="5"/>
      <c r="W334" s="5"/>
      <c r="X334" s="5"/>
      <c r="Y334" s="5"/>
      <c r="Z334" s="5"/>
      <c r="AA334" s="5"/>
      <c r="AB334" s="5"/>
      <c r="AC334" s="5"/>
      <c r="AD334" s="5"/>
      <c r="AE334" s="188"/>
      <c r="AF334" s="5"/>
      <c r="AG334" s="7"/>
      <c r="AH334" s="6"/>
      <c r="AI334" s="8"/>
      <c r="AJ334" s="5"/>
      <c r="AK334" s="5"/>
      <c r="AL334" s="5"/>
      <c r="AM334" s="5"/>
      <c r="AN334" s="5"/>
      <c r="AO334" s="5"/>
      <c r="AP334" s="5"/>
      <c r="AQ334" s="5"/>
      <c r="AR334" s="5"/>
      <c r="AS334" s="5"/>
      <c r="AT334" s="5"/>
      <c r="AU334" s="9"/>
      <c r="AV334" s="1"/>
      <c r="AW334" s="1"/>
    </row>
    <row r="335" ht="15.0" customHeight="1">
      <c r="A335" s="181" t="s">
        <v>47</v>
      </c>
      <c r="B335" s="181" t="s">
        <v>1747</v>
      </c>
      <c r="C335" s="182" t="s">
        <v>357</v>
      </c>
      <c r="D335" s="1" t="s">
        <v>11</v>
      </c>
      <c r="E335" s="183">
        <f>COUNTIF(H336:H339,"SIM")</f>
        <v>2</v>
      </c>
      <c r="F335" s="183">
        <f>COUNTA(H336:H339)</f>
        <v>4</v>
      </c>
      <c r="G335" s="184">
        <f>E335/F335</f>
        <v>0.5</v>
      </c>
      <c r="H335" s="201" t="s">
        <v>886</v>
      </c>
      <c r="I335" s="185"/>
      <c r="J335" s="185"/>
      <c r="K335" s="186"/>
      <c r="L335" s="226" t="s">
        <v>1859</v>
      </c>
      <c r="M335" s="1" t="str">
        <f t="shared" ref="M335:M372" si="82">IF(ISNUMBER(SEARCH("inclu",Q335,1)),"1-Incluído",IF(ISNUMBER(SEARCH("Mudaram texto",Q335,1)),"2-Texto alterado",IF(ISNUMBER(SEARCH("Mudou texto",Q335,1)),"2-Texto alterado",IF(ISNUMBER(SEARCH("texto alterado",Q335,1)),"2-Texto alterado",""))))</f>
        <v/>
      </c>
      <c r="N335" s="1"/>
      <c r="O335" s="1"/>
      <c r="P335" s="1"/>
      <c r="Q335" s="1" t="str">
        <f t="shared" ref="Q335:Q372" si="83">IF(#REF!="QUESTÃO",AS335,IF(#REF!="ITEM",AT335,""))</f>
        <v>#REF!</v>
      </c>
      <c r="R335" s="1"/>
      <c r="S335" s="1" t="str">
        <f t="shared" ref="S335:S372" si="84">IF(#REF!="QUESTÃO",IF(Z335+0=#REF!+0,"","x"),IF(#REF!="ITEM",IF(Z335=#REF!&amp;" "&amp;#REF!&amp;")","","x")))</f>
        <v>#REF!</v>
      </c>
      <c r="T335" s="1">
        <v>324.0</v>
      </c>
      <c r="U335" s="5">
        <v>326.0</v>
      </c>
      <c r="V335" s="5" t="s">
        <v>47</v>
      </c>
      <c r="W335" s="5">
        <v>4100.0</v>
      </c>
      <c r="X335" s="5">
        <v>4150.0</v>
      </c>
      <c r="Y335" s="5">
        <v>4153.0</v>
      </c>
      <c r="Z335" s="5" t="s">
        <v>1860</v>
      </c>
      <c r="AA335" s="5" t="s">
        <v>110</v>
      </c>
      <c r="AB335" s="5" t="s">
        <v>362</v>
      </c>
      <c r="AC335" s="5" t="s">
        <v>11</v>
      </c>
      <c r="AD335" s="5" t="s">
        <v>343</v>
      </c>
      <c r="AE335" s="188">
        <v>0.79</v>
      </c>
      <c r="AF335" s="5" t="s">
        <v>1861</v>
      </c>
      <c r="AG335" s="7" t="s">
        <v>101</v>
      </c>
      <c r="AH335" s="6" t="str">
        <f t="shared" ref="AH335:AH372" si="85">""&amp;AI335</f>
        <v>4153</v>
      </c>
      <c r="AI335" s="8">
        <v>4153.0</v>
      </c>
      <c r="AJ335" s="5">
        <v>4100.0</v>
      </c>
      <c r="AK335" s="5" t="s">
        <v>289</v>
      </c>
      <c r="AL335" s="5">
        <v>4150.0</v>
      </c>
      <c r="AM335" s="5" t="s">
        <v>355</v>
      </c>
      <c r="AN335" s="5">
        <v>4153.0</v>
      </c>
      <c r="AO335" s="5" t="s">
        <v>362</v>
      </c>
      <c r="AP335" s="5" t="s">
        <v>1860</v>
      </c>
      <c r="AQ335" s="5" t="s">
        <v>110</v>
      </c>
      <c r="AR335" s="5" t="s">
        <v>110</v>
      </c>
      <c r="AS335" s="5" t="s">
        <v>105</v>
      </c>
      <c r="AT335" s="5" t="s">
        <v>110</v>
      </c>
      <c r="AU335" s="9" t="str">
        <f t="shared" ref="AU335:AU372" si="86">IF(MID(AP335,1,4)&lt;&gt;Z335,Z335,"")</f>
        <v/>
      </c>
      <c r="AV335" s="1" t="str">
        <f t="shared" ref="AV335:AV372" si="87">IF(#REF!="ITEM",IF(MID(AP335,1,4)+0=AN335+0,"ok","x"),"OK não item")</f>
        <v>#REF!</v>
      </c>
      <c r="AW335" s="1" t="str">
        <f>IF(#REF!="ITEM",IF(AQ335="a","ok",
IF(AQ335="b",IF(#REF!="a","ok","x"),
IF(AQ335="c",IF(#REF!="b","ok","x"),
IF(AQ335="d",IF(#REF!="c","ok","x"),
IF(AQ335="e",IF(#REF!="d","ok","x"),
IF(AQ335="f",IF(#REF!="e","ok","x"),
IF(AQ335="g",IF(#REF!="f","ok","x"),
IF(AQ335="h",IF(#REF!="g","ok","x"),
IF(AQ335="i",IF(#REF!="h","ok","x"),
IF(AQ335="j",IF(#REF!="i","ok","x"),
IF(AQ335="K",IF(#REF!="J","ok","x"),
IF(AQ335="L",IF(#REF!="K","ok","x")
)))))))))))),"OK")</f>
        <v>#REF!</v>
      </c>
    </row>
    <row r="336" ht="15.0" customHeight="1">
      <c r="A336" s="181" t="s">
        <v>48</v>
      </c>
      <c r="B336" s="181" t="s">
        <v>1747</v>
      </c>
      <c r="C336" s="206" t="s">
        <v>1862</v>
      </c>
      <c r="D336" s="1" t="s">
        <v>11</v>
      </c>
      <c r="E336" s="189"/>
      <c r="F336" s="189"/>
      <c r="G336" s="189"/>
      <c r="H336" s="197" t="s">
        <v>99</v>
      </c>
      <c r="I336" s="195"/>
      <c r="J336" s="195"/>
      <c r="K336" s="196"/>
      <c r="L336" s="226" t="s">
        <v>1863</v>
      </c>
      <c r="M336" s="1" t="str">
        <f t="shared" si="82"/>
        <v/>
      </c>
      <c r="N336" s="1"/>
      <c r="O336" s="1"/>
      <c r="P336" s="1"/>
      <c r="Q336" s="1" t="str">
        <f t="shared" si="83"/>
        <v>#REF!</v>
      </c>
      <c r="R336" s="1"/>
      <c r="S336" s="1" t="str">
        <f t="shared" si="84"/>
        <v>#REF!</v>
      </c>
      <c r="T336" s="1">
        <v>325.0</v>
      </c>
      <c r="U336" s="5">
        <v>327.0</v>
      </c>
      <c r="V336" s="5" t="s">
        <v>48</v>
      </c>
      <c r="W336" s="5">
        <v>4100.0</v>
      </c>
      <c r="X336" s="5">
        <v>4150.0</v>
      </c>
      <c r="Y336" s="5">
        <v>4153.0</v>
      </c>
      <c r="Z336" s="5" t="s">
        <v>1864</v>
      </c>
      <c r="AA336" s="5" t="s">
        <v>243</v>
      </c>
      <c r="AB336" s="5" t="s">
        <v>1862</v>
      </c>
      <c r="AC336" s="5" t="s">
        <v>11</v>
      </c>
      <c r="AD336" s="5" t="s">
        <v>99</v>
      </c>
      <c r="AE336" s="6"/>
      <c r="AF336" s="5" t="s">
        <v>110</v>
      </c>
      <c r="AG336" s="7" t="s">
        <v>101</v>
      </c>
      <c r="AH336" s="6" t="str">
        <f t="shared" si="85"/>
        <v>4153 a)</v>
      </c>
      <c r="AI336" s="8" t="s">
        <v>1864</v>
      </c>
      <c r="AJ336" s="5">
        <v>4100.0</v>
      </c>
      <c r="AK336" s="5" t="s">
        <v>289</v>
      </c>
      <c r="AL336" s="5">
        <v>4150.0</v>
      </c>
      <c r="AM336" s="5" t="s">
        <v>355</v>
      </c>
      <c r="AN336" s="5">
        <v>4153.0</v>
      </c>
      <c r="AO336" s="5" t="s">
        <v>362</v>
      </c>
      <c r="AP336" s="5" t="s">
        <v>1864</v>
      </c>
      <c r="AQ336" s="5" t="s">
        <v>115</v>
      </c>
      <c r="AR336" s="5" t="s">
        <v>1862</v>
      </c>
      <c r="AS336" s="5" t="s">
        <v>105</v>
      </c>
      <c r="AT336" s="5" t="s">
        <v>106</v>
      </c>
      <c r="AU336" s="9" t="str">
        <f t="shared" si="86"/>
        <v>4153 a)</v>
      </c>
      <c r="AV336" s="1" t="str">
        <f t="shared" si="87"/>
        <v>#REF!</v>
      </c>
      <c r="AW336" s="1" t="str">
        <f t="shared" ref="AW336:AW348" si="88">IF(#REF!="ITEM",IF(AQ336="a","ok",
IF(AQ336="b",IF(AQ335="a","ok","x"),
IF(AQ336="c",IF(AQ335="b","ok","x"),
IF(AQ336="d",IF(AQ335="c","ok","x"),
IF(AQ336="e",IF(AQ335="d","ok","x"),
IF(AQ336="f",IF(AQ335="e","ok","x"),
IF(AQ336="g",IF(AQ335="f","ok","x"),
IF(AQ336="h",IF(AQ335="g","ok","x"),
IF(AQ336="i",IF(AQ335="h","ok","x"),
IF(AQ336="j",IF(AQ335="i","ok","x"),
IF(AQ336="K",IF(AQ335="J","ok","x"),
IF(AQ336="L",IF(AQ335="K","ok","x")
)))))))))))),"OK")</f>
        <v>#REF!</v>
      </c>
    </row>
    <row r="337" ht="15.0" customHeight="1">
      <c r="A337" s="181" t="s">
        <v>48</v>
      </c>
      <c r="B337" s="181" t="s">
        <v>1747</v>
      </c>
      <c r="C337" s="206" t="s">
        <v>1865</v>
      </c>
      <c r="D337" s="1" t="s">
        <v>11</v>
      </c>
      <c r="E337" s="189"/>
      <c r="F337" s="189"/>
      <c r="G337" s="189"/>
      <c r="H337" s="197" t="s">
        <v>99</v>
      </c>
      <c r="I337" s="195"/>
      <c r="J337" s="195"/>
      <c r="K337" s="196"/>
      <c r="L337" s="226" t="s">
        <v>1863</v>
      </c>
      <c r="M337" s="1" t="str">
        <f t="shared" si="82"/>
        <v/>
      </c>
      <c r="N337" s="1"/>
      <c r="O337" s="1"/>
      <c r="P337" s="1"/>
      <c r="Q337" s="1" t="str">
        <f t="shared" si="83"/>
        <v>#REF!</v>
      </c>
      <c r="R337" s="1"/>
      <c r="S337" s="1" t="str">
        <f t="shared" si="84"/>
        <v>#REF!</v>
      </c>
      <c r="T337" s="1">
        <v>326.0</v>
      </c>
      <c r="U337" s="5">
        <v>328.0</v>
      </c>
      <c r="V337" s="5" t="s">
        <v>48</v>
      </c>
      <c r="W337" s="5">
        <v>4100.0</v>
      </c>
      <c r="X337" s="5">
        <v>4150.0</v>
      </c>
      <c r="Y337" s="5">
        <v>4153.0</v>
      </c>
      <c r="Z337" s="5" t="s">
        <v>1866</v>
      </c>
      <c r="AA337" s="5" t="s">
        <v>201</v>
      </c>
      <c r="AB337" s="5" t="s">
        <v>1865</v>
      </c>
      <c r="AC337" s="5" t="s">
        <v>11</v>
      </c>
      <c r="AD337" s="5" t="s">
        <v>99</v>
      </c>
      <c r="AE337" s="6"/>
      <c r="AF337" s="5" t="s">
        <v>110</v>
      </c>
      <c r="AG337" s="7" t="s">
        <v>101</v>
      </c>
      <c r="AH337" s="6" t="str">
        <f t="shared" si="85"/>
        <v>4153 b)</v>
      </c>
      <c r="AI337" s="8" t="s">
        <v>1866</v>
      </c>
      <c r="AJ337" s="5">
        <v>4100.0</v>
      </c>
      <c r="AK337" s="5" t="s">
        <v>289</v>
      </c>
      <c r="AL337" s="5">
        <v>4150.0</v>
      </c>
      <c r="AM337" s="5" t="s">
        <v>355</v>
      </c>
      <c r="AN337" s="5">
        <v>4153.0</v>
      </c>
      <c r="AO337" s="5" t="s">
        <v>362</v>
      </c>
      <c r="AP337" s="5" t="s">
        <v>1866</v>
      </c>
      <c r="AQ337" s="5" t="s">
        <v>121</v>
      </c>
      <c r="AR337" s="5" t="s">
        <v>1865</v>
      </c>
      <c r="AS337" s="5" t="s">
        <v>105</v>
      </c>
      <c r="AT337" s="5" t="s">
        <v>106</v>
      </c>
      <c r="AU337" s="9" t="str">
        <f t="shared" si="86"/>
        <v>4153 b)</v>
      </c>
      <c r="AV337" s="1" t="str">
        <f t="shared" si="87"/>
        <v>#REF!</v>
      </c>
      <c r="AW337" s="1" t="str">
        <f t="shared" si="88"/>
        <v>#REF!</v>
      </c>
    </row>
    <row r="338" ht="15.0" customHeight="1">
      <c r="A338" s="181" t="s">
        <v>48</v>
      </c>
      <c r="B338" s="181" t="s">
        <v>1747</v>
      </c>
      <c r="C338" s="206" t="s">
        <v>358</v>
      </c>
      <c r="D338" s="1" t="s">
        <v>11</v>
      </c>
      <c r="E338" s="189"/>
      <c r="F338" s="189"/>
      <c r="G338" s="189"/>
      <c r="H338" s="197" t="s">
        <v>92</v>
      </c>
      <c r="I338" s="195"/>
      <c r="J338" s="195"/>
      <c r="K338" s="196"/>
      <c r="L338" s="226" t="s">
        <v>892</v>
      </c>
      <c r="M338" s="1" t="str">
        <f t="shared" si="82"/>
        <v/>
      </c>
      <c r="N338" s="1"/>
      <c r="O338" s="1"/>
      <c r="P338" s="1"/>
      <c r="Q338" s="1" t="str">
        <f t="shared" si="83"/>
        <v>#REF!</v>
      </c>
      <c r="R338" s="1"/>
      <c r="S338" s="1" t="str">
        <f t="shared" si="84"/>
        <v>#REF!</v>
      </c>
      <c r="T338" s="1">
        <v>327.0</v>
      </c>
      <c r="U338" s="5">
        <v>329.0</v>
      </c>
      <c r="V338" s="5" t="s">
        <v>48</v>
      </c>
      <c r="W338" s="5">
        <v>4100.0</v>
      </c>
      <c r="X338" s="5">
        <v>4150.0</v>
      </c>
      <c r="Y338" s="5">
        <v>4153.0</v>
      </c>
      <c r="Z338" s="5" t="s">
        <v>361</v>
      </c>
      <c r="AA338" s="5" t="s">
        <v>97</v>
      </c>
      <c r="AB338" s="5" t="s">
        <v>358</v>
      </c>
      <c r="AC338" s="5" t="s">
        <v>11</v>
      </c>
      <c r="AD338" s="5" t="s">
        <v>99</v>
      </c>
      <c r="AE338" s="6"/>
      <c r="AF338" s="5" t="s">
        <v>110</v>
      </c>
      <c r="AG338" s="7" t="s">
        <v>101</v>
      </c>
      <c r="AH338" s="6" t="str">
        <f t="shared" si="85"/>
        <v>4153 c)</v>
      </c>
      <c r="AI338" s="8" t="s">
        <v>361</v>
      </c>
      <c r="AJ338" s="5">
        <v>4100.0</v>
      </c>
      <c r="AK338" s="5" t="s">
        <v>289</v>
      </c>
      <c r="AL338" s="5">
        <v>4150.0</v>
      </c>
      <c r="AM338" s="5" t="s">
        <v>355</v>
      </c>
      <c r="AN338" s="5">
        <v>4153.0</v>
      </c>
      <c r="AO338" s="5" t="s">
        <v>362</v>
      </c>
      <c r="AP338" s="5" t="s">
        <v>361</v>
      </c>
      <c r="AQ338" s="5" t="s">
        <v>104</v>
      </c>
      <c r="AR338" s="5" t="s">
        <v>358</v>
      </c>
      <c r="AS338" s="5" t="s">
        <v>105</v>
      </c>
      <c r="AT338" s="5" t="s">
        <v>106</v>
      </c>
      <c r="AU338" s="9" t="str">
        <f t="shared" si="86"/>
        <v>4153 c)</v>
      </c>
      <c r="AV338" s="1" t="str">
        <f t="shared" si="87"/>
        <v>#REF!</v>
      </c>
      <c r="AW338" s="1" t="str">
        <f t="shared" si="88"/>
        <v>#REF!</v>
      </c>
    </row>
    <row r="339" ht="15.0" customHeight="1">
      <c r="A339" s="181" t="s">
        <v>48</v>
      </c>
      <c r="B339" s="181" t="s">
        <v>1747</v>
      </c>
      <c r="C339" s="206" t="s">
        <v>363</v>
      </c>
      <c r="D339" s="1" t="s">
        <v>11</v>
      </c>
      <c r="E339" s="189"/>
      <c r="F339" s="189"/>
      <c r="G339" s="189"/>
      <c r="H339" s="197" t="s">
        <v>92</v>
      </c>
      <c r="I339" s="195"/>
      <c r="J339" s="195"/>
      <c r="K339" s="196"/>
      <c r="L339" s="226" t="s">
        <v>892</v>
      </c>
      <c r="M339" s="1" t="str">
        <f t="shared" si="82"/>
        <v/>
      </c>
      <c r="N339" s="1"/>
      <c r="O339" s="1"/>
      <c r="P339" s="1"/>
      <c r="Q339" s="1" t="str">
        <f t="shared" si="83"/>
        <v>#REF!</v>
      </c>
      <c r="R339" s="1"/>
      <c r="S339" s="1" t="str">
        <f t="shared" si="84"/>
        <v>#REF!</v>
      </c>
      <c r="T339" s="1">
        <v>328.0</v>
      </c>
      <c r="U339" s="5">
        <v>330.0</v>
      </c>
      <c r="V339" s="5" t="s">
        <v>48</v>
      </c>
      <c r="W339" s="5">
        <v>4100.0</v>
      </c>
      <c r="X339" s="5">
        <v>4150.0</v>
      </c>
      <c r="Y339" s="5">
        <v>4153.0</v>
      </c>
      <c r="Z339" s="5" t="s">
        <v>364</v>
      </c>
      <c r="AA339" s="5" t="s">
        <v>133</v>
      </c>
      <c r="AB339" s="5" t="s">
        <v>365</v>
      </c>
      <c r="AC339" s="5" t="s">
        <v>11</v>
      </c>
      <c r="AD339" s="5" t="s">
        <v>92</v>
      </c>
      <c r="AE339" s="6"/>
      <c r="AF339" s="5" t="s">
        <v>110</v>
      </c>
      <c r="AG339" s="7" t="s">
        <v>101</v>
      </c>
      <c r="AH339" s="6" t="str">
        <f t="shared" si="85"/>
        <v>4153 d)</v>
      </c>
      <c r="AI339" s="8" t="s">
        <v>364</v>
      </c>
      <c r="AJ339" s="5">
        <v>4100.0</v>
      </c>
      <c r="AK339" s="5" t="s">
        <v>289</v>
      </c>
      <c r="AL339" s="5">
        <v>4150.0</v>
      </c>
      <c r="AM339" s="5" t="s">
        <v>355</v>
      </c>
      <c r="AN339" s="5">
        <v>4153.0</v>
      </c>
      <c r="AO339" s="5" t="s">
        <v>362</v>
      </c>
      <c r="AP339" s="5" t="s">
        <v>364</v>
      </c>
      <c r="AQ339" s="5" t="s">
        <v>139</v>
      </c>
      <c r="AR339" s="5" t="s">
        <v>365</v>
      </c>
      <c r="AS339" s="5" t="s">
        <v>105</v>
      </c>
      <c r="AT339" s="5" t="s">
        <v>106</v>
      </c>
      <c r="AU339" s="9" t="str">
        <f t="shared" si="86"/>
        <v>4153 d)</v>
      </c>
      <c r="AV339" s="1" t="str">
        <f t="shared" si="87"/>
        <v>#REF!</v>
      </c>
      <c r="AW339" s="1" t="str">
        <f t="shared" si="88"/>
        <v>#REF!</v>
      </c>
    </row>
    <row r="340" ht="15.0" customHeight="1">
      <c r="A340" s="181" t="s">
        <v>679</v>
      </c>
      <c r="B340" s="181" t="s">
        <v>1747</v>
      </c>
      <c r="C340" s="181" t="s">
        <v>1867</v>
      </c>
      <c r="D340" s="1"/>
      <c r="E340" s="1"/>
      <c r="F340" s="1"/>
      <c r="G340" s="1"/>
      <c r="H340" s="5"/>
      <c r="I340" s="2"/>
      <c r="J340" s="2"/>
      <c r="K340" s="3"/>
      <c r="L340" s="5"/>
      <c r="M340" s="1" t="str">
        <f t="shared" si="82"/>
        <v/>
      </c>
      <c r="N340" s="1"/>
      <c r="O340" s="1"/>
      <c r="P340" s="1"/>
      <c r="Q340" s="1" t="str">
        <f t="shared" si="83"/>
        <v>#REF!</v>
      </c>
      <c r="R340" s="1"/>
      <c r="S340" s="1" t="str">
        <f t="shared" si="84"/>
        <v>#REF!</v>
      </c>
      <c r="T340" s="1">
        <v>329.0</v>
      </c>
      <c r="U340" s="5">
        <v>331.0</v>
      </c>
      <c r="V340" s="5" t="s">
        <v>110</v>
      </c>
      <c r="W340" s="6"/>
      <c r="X340" s="6"/>
      <c r="Y340" s="6"/>
      <c r="Z340" s="5" t="s">
        <v>110</v>
      </c>
      <c r="AA340" s="5" t="s">
        <v>110</v>
      </c>
      <c r="AB340" s="5" t="s">
        <v>110</v>
      </c>
      <c r="AC340" s="5" t="s">
        <v>110</v>
      </c>
      <c r="AD340" s="5" t="s">
        <v>110</v>
      </c>
      <c r="AE340" s="6"/>
      <c r="AF340" s="5" t="s">
        <v>110</v>
      </c>
      <c r="AG340" s="7" t="s">
        <v>101</v>
      </c>
      <c r="AH340" s="6" t="str">
        <f t="shared" si="85"/>
        <v>4160</v>
      </c>
      <c r="AI340" s="8">
        <v>4160.0</v>
      </c>
      <c r="AJ340" s="5">
        <v>4100.0</v>
      </c>
      <c r="AK340" s="5" t="s">
        <v>289</v>
      </c>
      <c r="AL340" s="5">
        <v>4160.0</v>
      </c>
      <c r="AM340" s="5" t="s">
        <v>371</v>
      </c>
      <c r="AN340" s="5"/>
      <c r="AO340" s="5" t="s">
        <v>110</v>
      </c>
      <c r="AP340" s="5" t="s">
        <v>110</v>
      </c>
      <c r="AQ340" s="5" t="s">
        <v>110</v>
      </c>
      <c r="AR340" s="5" t="s">
        <v>110</v>
      </c>
      <c r="AS340" s="5" t="s">
        <v>110</v>
      </c>
      <c r="AT340" s="5" t="s">
        <v>110</v>
      </c>
      <c r="AU340" s="9" t="str">
        <f t="shared" si="86"/>
        <v/>
      </c>
      <c r="AV340" s="1" t="str">
        <f t="shared" si="87"/>
        <v>#REF!</v>
      </c>
      <c r="AW340" s="1" t="str">
        <f t="shared" si="88"/>
        <v>#REF!</v>
      </c>
    </row>
    <row r="341" ht="15.0" customHeight="1">
      <c r="A341" s="181" t="s">
        <v>47</v>
      </c>
      <c r="B341" s="181" t="s">
        <v>1747</v>
      </c>
      <c r="C341" s="182" t="s">
        <v>1868</v>
      </c>
      <c r="D341" s="1" t="s">
        <v>11</v>
      </c>
      <c r="E341" s="183">
        <f>COUNTIF(H342:H348,"SIM")</f>
        <v>7</v>
      </c>
      <c r="F341" s="183">
        <f>COUNTA(H342:H348)</f>
        <v>7</v>
      </c>
      <c r="G341" s="184">
        <f>E341/F341</f>
        <v>1</v>
      </c>
      <c r="H341" s="201" t="s">
        <v>684</v>
      </c>
      <c r="I341" s="185"/>
      <c r="J341" s="185"/>
      <c r="K341" s="186"/>
      <c r="L341" s="197" t="s">
        <v>1869</v>
      </c>
      <c r="M341" s="1" t="str">
        <f t="shared" si="82"/>
        <v/>
      </c>
      <c r="N341" s="1"/>
      <c r="O341" s="1"/>
      <c r="P341" s="1"/>
      <c r="Q341" s="1" t="str">
        <f t="shared" si="83"/>
        <v>#REF!</v>
      </c>
      <c r="R341" s="1"/>
      <c r="S341" s="1" t="str">
        <f t="shared" si="84"/>
        <v>#REF!</v>
      </c>
      <c r="T341" s="1">
        <v>330.0</v>
      </c>
      <c r="U341" s="5">
        <v>332.0</v>
      </c>
      <c r="V341" s="5" t="s">
        <v>47</v>
      </c>
      <c r="W341" s="5">
        <v>4100.0</v>
      </c>
      <c r="X341" s="5">
        <v>4160.0</v>
      </c>
      <c r="Y341" s="5">
        <v>4161.0</v>
      </c>
      <c r="Z341" s="5" t="s">
        <v>1870</v>
      </c>
      <c r="AA341" s="5" t="s">
        <v>110</v>
      </c>
      <c r="AB341" s="5" t="s">
        <v>1871</v>
      </c>
      <c r="AC341" s="5" t="s">
        <v>11</v>
      </c>
      <c r="AD341" s="5" t="s">
        <v>1807</v>
      </c>
      <c r="AE341" s="188">
        <v>0.05</v>
      </c>
      <c r="AF341" s="5" t="s">
        <v>1872</v>
      </c>
      <c r="AG341" s="7" t="s">
        <v>101</v>
      </c>
      <c r="AH341" s="6" t="str">
        <f t="shared" si="85"/>
        <v>4161</v>
      </c>
      <c r="AI341" s="8">
        <v>4161.0</v>
      </c>
      <c r="AJ341" s="5">
        <v>4100.0</v>
      </c>
      <c r="AK341" s="5" t="s">
        <v>289</v>
      </c>
      <c r="AL341" s="5">
        <v>4160.0</v>
      </c>
      <c r="AM341" s="5" t="s">
        <v>371</v>
      </c>
      <c r="AN341" s="5">
        <v>4161.0</v>
      </c>
      <c r="AO341" s="5" t="s">
        <v>1871</v>
      </c>
      <c r="AP341" s="5" t="s">
        <v>1870</v>
      </c>
      <c r="AQ341" s="5" t="s">
        <v>110</v>
      </c>
      <c r="AR341" s="5" t="s">
        <v>110</v>
      </c>
      <c r="AS341" s="5" t="s">
        <v>105</v>
      </c>
      <c r="AT341" s="5" t="s">
        <v>110</v>
      </c>
      <c r="AU341" s="9" t="str">
        <f t="shared" si="86"/>
        <v/>
      </c>
      <c r="AV341" s="1" t="str">
        <f t="shared" si="87"/>
        <v>#REF!</v>
      </c>
      <c r="AW341" s="1" t="str">
        <f t="shared" si="88"/>
        <v>#REF!</v>
      </c>
    </row>
    <row r="342" ht="15.0" customHeight="1">
      <c r="A342" s="181" t="s">
        <v>48</v>
      </c>
      <c r="B342" s="181" t="s">
        <v>1747</v>
      </c>
      <c r="C342" s="206" t="s">
        <v>1873</v>
      </c>
      <c r="D342" s="1" t="s">
        <v>11</v>
      </c>
      <c r="E342" s="189"/>
      <c r="F342" s="189"/>
      <c r="G342" s="189"/>
      <c r="H342" s="197" t="s">
        <v>99</v>
      </c>
      <c r="I342" s="195"/>
      <c r="J342" s="195"/>
      <c r="K342" s="196"/>
      <c r="L342" s="197" t="s">
        <v>1874</v>
      </c>
      <c r="M342" s="1" t="str">
        <f t="shared" si="82"/>
        <v/>
      </c>
      <c r="N342" s="1"/>
      <c r="O342" s="1"/>
      <c r="P342" s="1"/>
      <c r="Q342" s="1" t="str">
        <f t="shared" si="83"/>
        <v>#REF!</v>
      </c>
      <c r="R342" s="1"/>
      <c r="S342" s="1" t="str">
        <f t="shared" si="84"/>
        <v>#REF!</v>
      </c>
      <c r="T342" s="1">
        <v>331.0</v>
      </c>
      <c r="U342" s="5">
        <v>333.0</v>
      </c>
      <c r="V342" s="5" t="s">
        <v>48</v>
      </c>
      <c r="W342" s="5">
        <v>4100.0</v>
      </c>
      <c r="X342" s="5">
        <v>4160.0</v>
      </c>
      <c r="Y342" s="5">
        <v>4161.0</v>
      </c>
      <c r="Z342" s="5" t="s">
        <v>1875</v>
      </c>
      <c r="AA342" s="5" t="s">
        <v>243</v>
      </c>
      <c r="AB342" s="5" t="s">
        <v>1873</v>
      </c>
      <c r="AC342" s="5" t="s">
        <v>11</v>
      </c>
      <c r="AD342" s="5" t="s">
        <v>99</v>
      </c>
      <c r="AE342" s="6"/>
      <c r="AF342" s="5" t="s">
        <v>1876</v>
      </c>
      <c r="AG342" s="7" t="s">
        <v>101</v>
      </c>
      <c r="AH342" s="6" t="str">
        <f t="shared" si="85"/>
        <v>4161 a)</v>
      </c>
      <c r="AI342" s="8" t="s">
        <v>1875</v>
      </c>
      <c r="AJ342" s="5">
        <v>4100.0</v>
      </c>
      <c r="AK342" s="5" t="s">
        <v>289</v>
      </c>
      <c r="AL342" s="5">
        <v>4160.0</v>
      </c>
      <c r="AM342" s="5" t="s">
        <v>371</v>
      </c>
      <c r="AN342" s="5">
        <v>4161.0</v>
      </c>
      <c r="AO342" s="5" t="s">
        <v>1871</v>
      </c>
      <c r="AP342" s="5" t="s">
        <v>1875</v>
      </c>
      <c r="AQ342" s="5" t="s">
        <v>115</v>
      </c>
      <c r="AR342" s="5" t="s">
        <v>1873</v>
      </c>
      <c r="AS342" s="5" t="s">
        <v>105</v>
      </c>
      <c r="AT342" s="5" t="s">
        <v>106</v>
      </c>
      <c r="AU342" s="9" t="str">
        <f t="shared" si="86"/>
        <v>4161 a)</v>
      </c>
      <c r="AV342" s="1" t="str">
        <f t="shared" si="87"/>
        <v>#REF!</v>
      </c>
      <c r="AW342" s="1" t="str">
        <f t="shared" si="88"/>
        <v>#REF!</v>
      </c>
    </row>
    <row r="343" ht="15.0" customHeight="1">
      <c r="A343" s="181" t="s">
        <v>48</v>
      </c>
      <c r="B343" s="181" t="s">
        <v>1747</v>
      </c>
      <c r="C343" s="206" t="s">
        <v>1877</v>
      </c>
      <c r="D343" s="1" t="s">
        <v>11</v>
      </c>
      <c r="E343" s="189"/>
      <c r="F343" s="189"/>
      <c r="G343" s="189"/>
      <c r="H343" s="197" t="s">
        <v>99</v>
      </c>
      <c r="I343" s="195"/>
      <c r="J343" s="195"/>
      <c r="K343" s="196"/>
      <c r="L343" s="197" t="s">
        <v>1874</v>
      </c>
      <c r="M343" s="1" t="str">
        <f t="shared" si="82"/>
        <v/>
      </c>
      <c r="N343" s="1"/>
      <c r="O343" s="1"/>
      <c r="P343" s="1"/>
      <c r="Q343" s="1" t="str">
        <f t="shared" si="83"/>
        <v>#REF!</v>
      </c>
      <c r="R343" s="1"/>
      <c r="S343" s="1" t="str">
        <f t="shared" si="84"/>
        <v>#REF!</v>
      </c>
      <c r="T343" s="1">
        <v>332.0</v>
      </c>
      <c r="U343" s="5">
        <v>334.0</v>
      </c>
      <c r="V343" s="5" t="s">
        <v>48</v>
      </c>
      <c r="W343" s="5">
        <v>4100.0</v>
      </c>
      <c r="X343" s="5">
        <v>4160.0</v>
      </c>
      <c r="Y343" s="5">
        <v>4161.0</v>
      </c>
      <c r="Z343" s="5" t="s">
        <v>1878</v>
      </c>
      <c r="AA343" s="5" t="s">
        <v>201</v>
      </c>
      <c r="AB343" s="5" t="s">
        <v>1877</v>
      </c>
      <c r="AC343" s="5" t="s">
        <v>11</v>
      </c>
      <c r="AD343" s="5" t="s">
        <v>99</v>
      </c>
      <c r="AE343" s="6"/>
      <c r="AF343" s="227" t="s">
        <v>1879</v>
      </c>
      <c r="AG343" s="7" t="s">
        <v>101</v>
      </c>
      <c r="AH343" s="6" t="str">
        <f t="shared" si="85"/>
        <v>4161 b)</v>
      </c>
      <c r="AI343" s="8" t="s">
        <v>1878</v>
      </c>
      <c r="AJ343" s="5">
        <v>4100.0</v>
      </c>
      <c r="AK343" s="5" t="s">
        <v>289</v>
      </c>
      <c r="AL343" s="5">
        <v>4160.0</v>
      </c>
      <c r="AM343" s="5" t="s">
        <v>371</v>
      </c>
      <c r="AN343" s="5">
        <v>4161.0</v>
      </c>
      <c r="AO343" s="5" t="s">
        <v>1871</v>
      </c>
      <c r="AP343" s="5" t="s">
        <v>1878</v>
      </c>
      <c r="AQ343" s="5" t="s">
        <v>121</v>
      </c>
      <c r="AR343" s="5" t="s">
        <v>1877</v>
      </c>
      <c r="AS343" s="5" t="s">
        <v>105</v>
      </c>
      <c r="AT343" s="5" t="s">
        <v>106</v>
      </c>
      <c r="AU343" s="9" t="str">
        <f t="shared" si="86"/>
        <v>4161 b)</v>
      </c>
      <c r="AV343" s="1" t="str">
        <f t="shared" si="87"/>
        <v>#REF!</v>
      </c>
      <c r="AW343" s="1" t="str">
        <f t="shared" si="88"/>
        <v>#REF!</v>
      </c>
    </row>
    <row r="344" ht="15.0" customHeight="1">
      <c r="A344" s="181" t="s">
        <v>48</v>
      </c>
      <c r="B344" s="181" t="s">
        <v>1747</v>
      </c>
      <c r="C344" s="206" t="s">
        <v>1880</v>
      </c>
      <c r="D344" s="1" t="s">
        <v>11</v>
      </c>
      <c r="E344" s="189"/>
      <c r="F344" s="189"/>
      <c r="G344" s="189"/>
      <c r="H344" s="197" t="s">
        <v>99</v>
      </c>
      <c r="I344" s="195"/>
      <c r="J344" s="195"/>
      <c r="K344" s="196"/>
      <c r="L344" s="197" t="s">
        <v>1874</v>
      </c>
      <c r="M344" s="1" t="str">
        <f t="shared" si="82"/>
        <v/>
      </c>
      <c r="N344" s="1"/>
      <c r="O344" s="1"/>
      <c r="P344" s="1"/>
      <c r="Q344" s="1" t="str">
        <f t="shared" si="83"/>
        <v>#REF!</v>
      </c>
      <c r="R344" s="1"/>
      <c r="S344" s="1" t="str">
        <f t="shared" si="84"/>
        <v>#REF!</v>
      </c>
      <c r="T344" s="1">
        <v>333.0</v>
      </c>
      <c r="U344" s="5">
        <v>335.0</v>
      </c>
      <c r="V344" s="5" t="s">
        <v>48</v>
      </c>
      <c r="W344" s="5">
        <v>4100.0</v>
      </c>
      <c r="X344" s="5">
        <v>4160.0</v>
      </c>
      <c r="Y344" s="5">
        <v>4161.0</v>
      </c>
      <c r="Z344" s="5" t="s">
        <v>1881</v>
      </c>
      <c r="AA344" s="5" t="s">
        <v>97</v>
      </c>
      <c r="AB344" s="5" t="s">
        <v>1880</v>
      </c>
      <c r="AC344" s="5" t="s">
        <v>11</v>
      </c>
      <c r="AD344" s="5" t="s">
        <v>99</v>
      </c>
      <c r="AE344" s="6"/>
      <c r="AF344" s="227" t="s">
        <v>1879</v>
      </c>
      <c r="AG344" s="7" t="s">
        <v>101</v>
      </c>
      <c r="AH344" s="6" t="str">
        <f t="shared" si="85"/>
        <v>4161 c)</v>
      </c>
      <c r="AI344" s="8" t="s">
        <v>1881</v>
      </c>
      <c r="AJ344" s="5">
        <v>4100.0</v>
      </c>
      <c r="AK344" s="5" t="s">
        <v>289</v>
      </c>
      <c r="AL344" s="5">
        <v>4160.0</v>
      </c>
      <c r="AM344" s="5" t="s">
        <v>371</v>
      </c>
      <c r="AN344" s="5">
        <v>4161.0</v>
      </c>
      <c r="AO344" s="5" t="s">
        <v>1871</v>
      </c>
      <c r="AP344" s="5" t="s">
        <v>1881</v>
      </c>
      <c r="AQ344" s="5" t="s">
        <v>104</v>
      </c>
      <c r="AR344" s="5" t="s">
        <v>1880</v>
      </c>
      <c r="AS344" s="5" t="s">
        <v>105</v>
      </c>
      <c r="AT344" s="5" t="s">
        <v>106</v>
      </c>
      <c r="AU344" s="9" t="str">
        <f t="shared" si="86"/>
        <v>4161 c)</v>
      </c>
      <c r="AV344" s="1" t="str">
        <f t="shared" si="87"/>
        <v>#REF!</v>
      </c>
      <c r="AW344" s="1" t="str">
        <f t="shared" si="88"/>
        <v>#REF!</v>
      </c>
    </row>
    <row r="345" ht="15.0" customHeight="1">
      <c r="A345" s="181" t="s">
        <v>48</v>
      </c>
      <c r="B345" s="181" t="s">
        <v>1747</v>
      </c>
      <c r="C345" s="206" t="s">
        <v>1882</v>
      </c>
      <c r="D345" s="1" t="s">
        <v>11</v>
      </c>
      <c r="E345" s="189"/>
      <c r="F345" s="189"/>
      <c r="G345" s="189"/>
      <c r="H345" s="197" t="s">
        <v>99</v>
      </c>
      <c r="I345" s="195"/>
      <c r="J345" s="195"/>
      <c r="K345" s="196"/>
      <c r="L345" s="197" t="s">
        <v>1874</v>
      </c>
      <c r="M345" s="1" t="str">
        <f t="shared" si="82"/>
        <v/>
      </c>
      <c r="N345" s="1"/>
      <c r="O345" s="1"/>
      <c r="P345" s="1"/>
      <c r="Q345" s="1" t="str">
        <f t="shared" si="83"/>
        <v>#REF!</v>
      </c>
      <c r="R345" s="1"/>
      <c r="S345" s="1" t="str">
        <f t="shared" si="84"/>
        <v>#REF!</v>
      </c>
      <c r="T345" s="1">
        <v>334.0</v>
      </c>
      <c r="U345" s="5">
        <v>336.0</v>
      </c>
      <c r="V345" s="5" t="s">
        <v>48</v>
      </c>
      <c r="W345" s="5">
        <v>4100.0</v>
      </c>
      <c r="X345" s="5">
        <v>4160.0</v>
      </c>
      <c r="Y345" s="5">
        <v>4161.0</v>
      </c>
      <c r="Z345" s="5" t="s">
        <v>1883</v>
      </c>
      <c r="AA345" s="5" t="s">
        <v>133</v>
      </c>
      <c r="AB345" s="5" t="s">
        <v>1882</v>
      </c>
      <c r="AC345" s="5" t="s">
        <v>11</v>
      </c>
      <c r="AD345" s="5" t="s">
        <v>99</v>
      </c>
      <c r="AE345" s="6"/>
      <c r="AF345" s="227" t="s">
        <v>1879</v>
      </c>
      <c r="AG345" s="7" t="s">
        <v>101</v>
      </c>
      <c r="AH345" s="6" t="str">
        <f t="shared" si="85"/>
        <v>4161 d)</v>
      </c>
      <c r="AI345" s="8" t="s">
        <v>1883</v>
      </c>
      <c r="AJ345" s="5">
        <v>4100.0</v>
      </c>
      <c r="AK345" s="5" t="s">
        <v>289</v>
      </c>
      <c r="AL345" s="5">
        <v>4160.0</v>
      </c>
      <c r="AM345" s="5" t="s">
        <v>371</v>
      </c>
      <c r="AN345" s="5">
        <v>4161.0</v>
      </c>
      <c r="AO345" s="5" t="s">
        <v>1871</v>
      </c>
      <c r="AP345" s="5" t="s">
        <v>1883</v>
      </c>
      <c r="AQ345" s="5" t="s">
        <v>139</v>
      </c>
      <c r="AR345" s="5" t="s">
        <v>1882</v>
      </c>
      <c r="AS345" s="5" t="s">
        <v>105</v>
      </c>
      <c r="AT345" s="5" t="s">
        <v>106</v>
      </c>
      <c r="AU345" s="9" t="str">
        <f t="shared" si="86"/>
        <v>4161 d)</v>
      </c>
      <c r="AV345" s="1" t="str">
        <f t="shared" si="87"/>
        <v>#REF!</v>
      </c>
      <c r="AW345" s="1" t="str">
        <f t="shared" si="88"/>
        <v>#REF!</v>
      </c>
    </row>
    <row r="346" ht="15.0" customHeight="1">
      <c r="A346" s="181" t="s">
        <v>48</v>
      </c>
      <c r="B346" s="181" t="s">
        <v>1747</v>
      </c>
      <c r="C346" s="206" t="s">
        <v>1884</v>
      </c>
      <c r="D346" s="1" t="s">
        <v>11</v>
      </c>
      <c r="E346" s="189"/>
      <c r="F346" s="189"/>
      <c r="G346" s="189"/>
      <c r="H346" s="197" t="s">
        <v>99</v>
      </c>
      <c r="I346" s="195"/>
      <c r="J346" s="195"/>
      <c r="K346" s="196"/>
      <c r="L346" s="197" t="s">
        <v>1874</v>
      </c>
      <c r="M346" s="1" t="str">
        <f t="shared" si="82"/>
        <v/>
      </c>
      <c r="N346" s="1"/>
      <c r="O346" s="1"/>
      <c r="P346" s="1"/>
      <c r="Q346" s="1" t="str">
        <f t="shared" si="83"/>
        <v>#REF!</v>
      </c>
      <c r="R346" s="1"/>
      <c r="S346" s="1" t="str">
        <f t="shared" si="84"/>
        <v>#REF!</v>
      </c>
      <c r="T346" s="1">
        <v>335.0</v>
      </c>
      <c r="U346" s="5">
        <v>337.0</v>
      </c>
      <c r="V346" s="5" t="s">
        <v>48</v>
      </c>
      <c r="W346" s="5">
        <v>4100.0</v>
      </c>
      <c r="X346" s="5">
        <v>4160.0</v>
      </c>
      <c r="Y346" s="5">
        <v>4161.0</v>
      </c>
      <c r="Z346" s="5" t="s">
        <v>1885</v>
      </c>
      <c r="AA346" s="5" t="s">
        <v>146</v>
      </c>
      <c r="AB346" s="5" t="s">
        <v>1884</v>
      </c>
      <c r="AC346" s="5" t="s">
        <v>11</v>
      </c>
      <c r="AD346" s="5" t="s">
        <v>99</v>
      </c>
      <c r="AE346" s="6"/>
      <c r="AF346" s="227" t="s">
        <v>1879</v>
      </c>
      <c r="AG346" s="7" t="s">
        <v>101</v>
      </c>
      <c r="AH346" s="6" t="str">
        <f t="shared" si="85"/>
        <v>4161 e)</v>
      </c>
      <c r="AI346" s="8" t="s">
        <v>1885</v>
      </c>
      <c r="AJ346" s="5">
        <v>4100.0</v>
      </c>
      <c r="AK346" s="5" t="s">
        <v>289</v>
      </c>
      <c r="AL346" s="5">
        <v>4160.0</v>
      </c>
      <c r="AM346" s="5" t="s">
        <v>371</v>
      </c>
      <c r="AN346" s="5">
        <v>4161.0</v>
      </c>
      <c r="AO346" s="5" t="s">
        <v>1871</v>
      </c>
      <c r="AP346" s="5" t="s">
        <v>1885</v>
      </c>
      <c r="AQ346" s="5" t="s">
        <v>150</v>
      </c>
      <c r="AR346" s="5" t="s">
        <v>1884</v>
      </c>
      <c r="AS346" s="5" t="s">
        <v>105</v>
      </c>
      <c r="AT346" s="5" t="s">
        <v>106</v>
      </c>
      <c r="AU346" s="9" t="str">
        <f t="shared" si="86"/>
        <v>4161 e)</v>
      </c>
      <c r="AV346" s="1" t="str">
        <f t="shared" si="87"/>
        <v>#REF!</v>
      </c>
      <c r="AW346" s="1" t="str">
        <f t="shared" si="88"/>
        <v>#REF!</v>
      </c>
    </row>
    <row r="347" ht="15.0" customHeight="1">
      <c r="A347" s="181" t="s">
        <v>48</v>
      </c>
      <c r="B347" s="181" t="s">
        <v>1747</v>
      </c>
      <c r="C347" s="206" t="s">
        <v>1886</v>
      </c>
      <c r="D347" s="1" t="s">
        <v>11</v>
      </c>
      <c r="E347" s="189"/>
      <c r="F347" s="189"/>
      <c r="G347" s="189"/>
      <c r="H347" s="197" t="s">
        <v>99</v>
      </c>
      <c r="I347" s="195"/>
      <c r="J347" s="195"/>
      <c r="K347" s="196"/>
      <c r="L347" s="197" t="s">
        <v>1874</v>
      </c>
      <c r="M347" s="1" t="str">
        <f t="shared" si="82"/>
        <v/>
      </c>
      <c r="N347" s="1"/>
      <c r="O347" s="1"/>
      <c r="P347" s="1"/>
      <c r="Q347" s="1" t="str">
        <f t="shared" si="83"/>
        <v>#REF!</v>
      </c>
      <c r="R347" s="1"/>
      <c r="S347" s="1" t="str">
        <f t="shared" si="84"/>
        <v>#REF!</v>
      </c>
      <c r="T347" s="1">
        <v>336.0</v>
      </c>
      <c r="U347" s="5">
        <v>338.0</v>
      </c>
      <c r="V347" s="5" t="s">
        <v>48</v>
      </c>
      <c r="W347" s="5">
        <v>4100.0</v>
      </c>
      <c r="X347" s="5">
        <v>4160.0</v>
      </c>
      <c r="Y347" s="5">
        <v>4161.0</v>
      </c>
      <c r="Z347" s="5" t="s">
        <v>1887</v>
      </c>
      <c r="AA347" s="5" t="s">
        <v>250</v>
      </c>
      <c r="AB347" s="5" t="s">
        <v>1886</v>
      </c>
      <c r="AC347" s="5" t="s">
        <v>11</v>
      </c>
      <c r="AD347" s="5" t="s">
        <v>99</v>
      </c>
      <c r="AE347" s="6"/>
      <c r="AF347" s="227" t="s">
        <v>1879</v>
      </c>
      <c r="AG347" s="7" t="s">
        <v>101</v>
      </c>
      <c r="AH347" s="6" t="str">
        <f t="shared" si="85"/>
        <v>4161 f)</v>
      </c>
      <c r="AI347" s="8" t="s">
        <v>1887</v>
      </c>
      <c r="AJ347" s="5">
        <v>4100.0</v>
      </c>
      <c r="AK347" s="5" t="s">
        <v>289</v>
      </c>
      <c r="AL347" s="5">
        <v>4160.0</v>
      </c>
      <c r="AM347" s="5" t="s">
        <v>371</v>
      </c>
      <c r="AN347" s="5">
        <v>4161.0</v>
      </c>
      <c r="AO347" s="5" t="s">
        <v>1871</v>
      </c>
      <c r="AP347" s="5" t="s">
        <v>1887</v>
      </c>
      <c r="AQ347" s="5" t="s">
        <v>196</v>
      </c>
      <c r="AR347" s="5" t="s">
        <v>1886</v>
      </c>
      <c r="AS347" s="5" t="s">
        <v>105</v>
      </c>
      <c r="AT347" s="5" t="s">
        <v>106</v>
      </c>
      <c r="AU347" s="9" t="str">
        <f t="shared" si="86"/>
        <v>4161 f)</v>
      </c>
      <c r="AV347" s="1" t="str">
        <f t="shared" si="87"/>
        <v>#REF!</v>
      </c>
      <c r="AW347" s="1" t="str">
        <f t="shared" si="88"/>
        <v>#REF!</v>
      </c>
    </row>
    <row r="348" ht="15.0" customHeight="1">
      <c r="A348" s="181" t="s">
        <v>48</v>
      </c>
      <c r="B348" s="181" t="s">
        <v>1747</v>
      </c>
      <c r="C348" s="206" t="s">
        <v>1888</v>
      </c>
      <c r="D348" s="1" t="s">
        <v>11</v>
      </c>
      <c r="E348" s="189"/>
      <c r="F348" s="189"/>
      <c r="G348" s="189"/>
      <c r="H348" s="197" t="s">
        <v>99</v>
      </c>
      <c r="I348" s="195"/>
      <c r="J348" s="195"/>
      <c r="K348" s="196"/>
      <c r="L348" s="197" t="s">
        <v>1874</v>
      </c>
      <c r="M348" s="1" t="str">
        <f t="shared" si="82"/>
        <v/>
      </c>
      <c r="N348" s="1"/>
      <c r="O348" s="1"/>
      <c r="P348" s="1"/>
      <c r="Q348" s="1" t="str">
        <f t="shared" si="83"/>
        <v>#REF!</v>
      </c>
      <c r="R348" s="1"/>
      <c r="S348" s="1" t="str">
        <f t="shared" si="84"/>
        <v>#REF!</v>
      </c>
      <c r="T348" s="1">
        <v>337.0</v>
      </c>
      <c r="U348" s="5">
        <v>339.0</v>
      </c>
      <c r="V348" s="5" t="s">
        <v>48</v>
      </c>
      <c r="W348" s="5">
        <v>4100.0</v>
      </c>
      <c r="X348" s="5">
        <v>4160.0</v>
      </c>
      <c r="Y348" s="5">
        <v>4161.0</v>
      </c>
      <c r="Z348" s="5" t="s">
        <v>1889</v>
      </c>
      <c r="AA348" s="5" t="s">
        <v>164</v>
      </c>
      <c r="AB348" s="5" t="s">
        <v>1888</v>
      </c>
      <c r="AC348" s="5" t="s">
        <v>11</v>
      </c>
      <c r="AD348" s="5" t="s">
        <v>99</v>
      </c>
      <c r="AE348" s="6"/>
      <c r="AF348" s="5" t="s">
        <v>1890</v>
      </c>
      <c r="AG348" s="7" t="s">
        <v>101</v>
      </c>
      <c r="AH348" s="6" t="str">
        <f t="shared" si="85"/>
        <v>4161 g)</v>
      </c>
      <c r="AI348" s="8" t="s">
        <v>1889</v>
      </c>
      <c r="AJ348" s="5">
        <v>4100.0</v>
      </c>
      <c r="AK348" s="5" t="s">
        <v>289</v>
      </c>
      <c r="AL348" s="5">
        <v>4160.0</v>
      </c>
      <c r="AM348" s="5" t="s">
        <v>371</v>
      </c>
      <c r="AN348" s="5">
        <v>4161.0</v>
      </c>
      <c r="AO348" s="5" t="s">
        <v>1871</v>
      </c>
      <c r="AP348" s="5" t="s">
        <v>1889</v>
      </c>
      <c r="AQ348" s="5" t="s">
        <v>169</v>
      </c>
      <c r="AR348" s="5" t="s">
        <v>1888</v>
      </c>
      <c r="AS348" s="5" t="s">
        <v>105</v>
      </c>
      <c r="AT348" s="5" t="s">
        <v>106</v>
      </c>
      <c r="AU348" s="9" t="str">
        <f t="shared" si="86"/>
        <v>4161 g)</v>
      </c>
      <c r="AV348" s="1" t="str">
        <f t="shared" si="87"/>
        <v>#REF!</v>
      </c>
      <c r="AW348" s="1" t="str">
        <f t="shared" si="88"/>
        <v>#REF!</v>
      </c>
    </row>
    <row r="349" ht="15.0" customHeight="1">
      <c r="A349" s="181" t="s">
        <v>47</v>
      </c>
      <c r="B349" s="181" t="s">
        <v>1747</v>
      </c>
      <c r="C349" s="182" t="s">
        <v>1891</v>
      </c>
      <c r="D349" s="1" t="s">
        <v>11</v>
      </c>
      <c r="E349" s="183">
        <f>COUNTIF(H350:H355,"SIM")</f>
        <v>6</v>
      </c>
      <c r="F349" s="183">
        <f>COUNTA(H350:H355)</f>
        <v>6</v>
      </c>
      <c r="G349" s="184">
        <f>E349/F349</f>
        <v>1</v>
      </c>
      <c r="H349" s="201" t="s">
        <v>684</v>
      </c>
      <c r="I349" s="185"/>
      <c r="J349" s="185"/>
      <c r="K349" s="186"/>
      <c r="L349" s="197" t="s">
        <v>1892</v>
      </c>
      <c r="M349" s="1" t="str">
        <f t="shared" si="82"/>
        <v/>
      </c>
      <c r="N349" s="1"/>
      <c r="O349" s="1"/>
      <c r="P349" s="1"/>
      <c r="Q349" s="1" t="str">
        <f t="shared" si="83"/>
        <v>#REF!</v>
      </c>
      <c r="R349" s="1"/>
      <c r="S349" s="1" t="str">
        <f t="shared" si="84"/>
        <v>#REF!</v>
      </c>
      <c r="T349" s="1">
        <v>339.0</v>
      </c>
      <c r="U349" s="5">
        <v>341.0</v>
      </c>
      <c r="V349" s="5" t="s">
        <v>47</v>
      </c>
      <c r="W349" s="5">
        <v>4100.0</v>
      </c>
      <c r="X349" s="5">
        <v>4160.0</v>
      </c>
      <c r="Y349" s="5">
        <v>4162.0</v>
      </c>
      <c r="Z349" s="5" t="s">
        <v>1893</v>
      </c>
      <c r="AA349" s="5" t="s">
        <v>110</v>
      </c>
      <c r="AB349" s="5" t="s">
        <v>1894</v>
      </c>
      <c r="AC349" s="5" t="s">
        <v>11</v>
      </c>
      <c r="AD349" s="5" t="s">
        <v>852</v>
      </c>
      <c r="AE349" s="188">
        <v>0.5</v>
      </c>
      <c r="AF349" s="5" t="s">
        <v>1895</v>
      </c>
      <c r="AG349" s="7" t="s">
        <v>101</v>
      </c>
      <c r="AH349" s="6" t="str">
        <f t="shared" si="85"/>
        <v>4162</v>
      </c>
      <c r="AI349" s="8">
        <v>4162.0</v>
      </c>
      <c r="AJ349" s="5">
        <v>4100.0</v>
      </c>
      <c r="AK349" s="5" t="s">
        <v>289</v>
      </c>
      <c r="AL349" s="5">
        <v>4160.0</v>
      </c>
      <c r="AM349" s="5" t="s">
        <v>371</v>
      </c>
      <c r="AN349" s="5">
        <v>4162.0</v>
      </c>
      <c r="AO349" s="5" t="s">
        <v>1894</v>
      </c>
      <c r="AP349" s="5" t="s">
        <v>1893</v>
      </c>
      <c r="AQ349" s="5" t="s">
        <v>110</v>
      </c>
      <c r="AR349" s="5" t="s">
        <v>110</v>
      </c>
      <c r="AS349" s="5" t="s">
        <v>105</v>
      </c>
      <c r="AT349" s="5" t="s">
        <v>110</v>
      </c>
      <c r="AU349" s="9" t="str">
        <f t="shared" si="86"/>
        <v/>
      </c>
      <c r="AV349" s="1" t="str">
        <f t="shared" si="87"/>
        <v>#REF!</v>
      </c>
      <c r="AW349" s="1" t="str">
        <f>IF(#REF!="ITEM",IF(AQ349="a","ok",
IF(AQ349="b",IF(#REF!="a","ok","x"),
IF(AQ349="c",IF(#REF!="b","ok","x"),
IF(AQ349="d",IF(#REF!="c","ok","x"),
IF(AQ349="e",IF(#REF!="d","ok","x"),
IF(AQ349="f",IF(#REF!="e","ok","x"),
IF(AQ349="g",IF(#REF!="f","ok","x"),
IF(AQ349="h",IF(#REF!="g","ok","x"),
IF(AQ349="i",IF(#REF!="h","ok","x"),
IF(AQ349="j",IF(#REF!="i","ok","x"),
IF(AQ349="K",IF(#REF!="J","ok","x"),
IF(AQ349="L",IF(#REF!="K","ok","x")
)))))))))))),"OK")</f>
        <v>#REF!</v>
      </c>
    </row>
    <row r="350" ht="15.0" customHeight="1">
      <c r="A350" s="181" t="s">
        <v>48</v>
      </c>
      <c r="B350" s="181" t="s">
        <v>1747</v>
      </c>
      <c r="C350" s="206" t="s">
        <v>1896</v>
      </c>
      <c r="D350" s="1" t="s">
        <v>11</v>
      </c>
      <c r="E350" s="189"/>
      <c r="F350" s="189"/>
      <c r="G350" s="189"/>
      <c r="H350" s="197" t="s">
        <v>99</v>
      </c>
      <c r="I350" s="195"/>
      <c r="J350" s="195"/>
      <c r="K350" s="196"/>
      <c r="L350" s="197" t="s">
        <v>1897</v>
      </c>
      <c r="M350" s="1" t="str">
        <f t="shared" si="82"/>
        <v/>
      </c>
      <c r="N350" s="1"/>
      <c r="O350" s="1"/>
      <c r="P350" s="1"/>
      <c r="Q350" s="1" t="str">
        <f t="shared" si="83"/>
        <v>#REF!</v>
      </c>
      <c r="R350" s="1"/>
      <c r="S350" s="1" t="str">
        <f t="shared" si="84"/>
        <v>#REF!</v>
      </c>
      <c r="T350" s="1">
        <v>340.0</v>
      </c>
      <c r="U350" s="5">
        <v>342.0</v>
      </c>
      <c r="V350" s="5" t="s">
        <v>48</v>
      </c>
      <c r="W350" s="5">
        <v>4100.0</v>
      </c>
      <c r="X350" s="5">
        <v>4160.0</v>
      </c>
      <c r="Y350" s="5">
        <v>4162.0</v>
      </c>
      <c r="Z350" s="5" t="s">
        <v>1898</v>
      </c>
      <c r="AA350" s="5" t="s">
        <v>243</v>
      </c>
      <c r="AB350" s="5" t="s">
        <v>1899</v>
      </c>
      <c r="AC350" s="5" t="s">
        <v>11</v>
      </c>
      <c r="AD350" s="5" t="s">
        <v>99</v>
      </c>
      <c r="AE350" s="6"/>
      <c r="AF350" s="5" t="s">
        <v>1900</v>
      </c>
      <c r="AG350" s="7" t="s">
        <v>101</v>
      </c>
      <c r="AH350" s="6" t="str">
        <f t="shared" si="85"/>
        <v>4162 a)</v>
      </c>
      <c r="AI350" s="8" t="s">
        <v>1898</v>
      </c>
      <c r="AJ350" s="5">
        <v>4100.0</v>
      </c>
      <c r="AK350" s="5" t="s">
        <v>289</v>
      </c>
      <c r="AL350" s="5">
        <v>4160.0</v>
      </c>
      <c r="AM350" s="5" t="s">
        <v>371</v>
      </c>
      <c r="AN350" s="5">
        <v>4162.0</v>
      </c>
      <c r="AO350" s="5" t="s">
        <v>1894</v>
      </c>
      <c r="AP350" s="5" t="s">
        <v>1898</v>
      </c>
      <c r="AQ350" s="5" t="s">
        <v>115</v>
      </c>
      <c r="AR350" s="5" t="s">
        <v>1899</v>
      </c>
      <c r="AS350" s="5" t="s">
        <v>105</v>
      </c>
      <c r="AT350" s="5" t="s">
        <v>106</v>
      </c>
      <c r="AU350" s="9" t="str">
        <f t="shared" si="86"/>
        <v>4162 a)</v>
      </c>
      <c r="AV350" s="1" t="str">
        <f t="shared" si="87"/>
        <v>#REF!</v>
      </c>
      <c r="AW350" s="1" t="str">
        <f t="shared" ref="AW350:AW355" si="89">IF(#REF!="ITEM",IF(AQ350="a","ok",
IF(AQ350="b",IF(AQ349="a","ok","x"),
IF(AQ350="c",IF(AQ349="b","ok","x"),
IF(AQ350="d",IF(AQ349="c","ok","x"),
IF(AQ350="e",IF(AQ349="d","ok","x"),
IF(AQ350="f",IF(AQ349="e","ok","x"),
IF(AQ350="g",IF(AQ349="f","ok","x"),
IF(AQ350="h",IF(AQ349="g","ok","x"),
IF(AQ350="i",IF(AQ349="h","ok","x"),
IF(AQ350="j",IF(AQ349="i","ok","x"),
IF(AQ350="K",IF(AQ349="J","ok","x"),
IF(AQ350="L",IF(AQ349="K","ok","x")
)))))))))))),"OK")</f>
        <v>#REF!</v>
      </c>
    </row>
    <row r="351" ht="15.0" customHeight="1">
      <c r="A351" s="181" t="s">
        <v>48</v>
      </c>
      <c r="B351" s="181" t="s">
        <v>1747</v>
      </c>
      <c r="C351" s="206" t="s">
        <v>1901</v>
      </c>
      <c r="D351" s="1" t="s">
        <v>11</v>
      </c>
      <c r="E351" s="189"/>
      <c r="F351" s="189"/>
      <c r="G351" s="189"/>
      <c r="H351" s="197" t="s">
        <v>99</v>
      </c>
      <c r="I351" s="195"/>
      <c r="J351" s="195"/>
      <c r="K351" s="196"/>
      <c r="L351" s="197" t="s">
        <v>1897</v>
      </c>
      <c r="M351" s="1" t="str">
        <f t="shared" si="82"/>
        <v/>
      </c>
      <c r="N351" s="1"/>
      <c r="O351" s="1"/>
      <c r="P351" s="1"/>
      <c r="Q351" s="1" t="str">
        <f t="shared" si="83"/>
        <v>#REF!</v>
      </c>
      <c r="R351" s="1"/>
      <c r="S351" s="1" t="str">
        <f t="shared" si="84"/>
        <v>#REF!</v>
      </c>
      <c r="T351" s="1">
        <v>341.0</v>
      </c>
      <c r="U351" s="5">
        <v>343.0</v>
      </c>
      <c r="V351" s="5" t="s">
        <v>48</v>
      </c>
      <c r="W351" s="5">
        <v>4100.0</v>
      </c>
      <c r="X351" s="5">
        <v>4160.0</v>
      </c>
      <c r="Y351" s="5">
        <v>4162.0</v>
      </c>
      <c r="Z351" s="5" t="s">
        <v>1902</v>
      </c>
      <c r="AA351" s="5" t="s">
        <v>201</v>
      </c>
      <c r="AB351" s="5" t="s">
        <v>1903</v>
      </c>
      <c r="AC351" s="5" t="s">
        <v>11</v>
      </c>
      <c r="AD351" s="5" t="s">
        <v>99</v>
      </c>
      <c r="AE351" s="6"/>
      <c r="AF351" s="5" t="s">
        <v>110</v>
      </c>
      <c r="AG351" s="7" t="s">
        <v>101</v>
      </c>
      <c r="AH351" s="6" t="str">
        <f t="shared" si="85"/>
        <v>4162 b)</v>
      </c>
      <c r="AI351" s="8" t="s">
        <v>1902</v>
      </c>
      <c r="AJ351" s="5">
        <v>4100.0</v>
      </c>
      <c r="AK351" s="5" t="s">
        <v>289</v>
      </c>
      <c r="AL351" s="5">
        <v>4160.0</v>
      </c>
      <c r="AM351" s="5" t="s">
        <v>371</v>
      </c>
      <c r="AN351" s="5">
        <v>4162.0</v>
      </c>
      <c r="AO351" s="5" t="s">
        <v>1894</v>
      </c>
      <c r="AP351" s="5" t="s">
        <v>1902</v>
      </c>
      <c r="AQ351" s="5" t="s">
        <v>121</v>
      </c>
      <c r="AR351" s="5" t="s">
        <v>1903</v>
      </c>
      <c r="AS351" s="5" t="s">
        <v>105</v>
      </c>
      <c r="AT351" s="5" t="s">
        <v>106</v>
      </c>
      <c r="AU351" s="9" t="str">
        <f t="shared" si="86"/>
        <v>4162 b)</v>
      </c>
      <c r="AV351" s="1" t="str">
        <f t="shared" si="87"/>
        <v>#REF!</v>
      </c>
      <c r="AW351" s="1" t="str">
        <f t="shared" si="89"/>
        <v>#REF!</v>
      </c>
    </row>
    <row r="352" ht="15.0" customHeight="1">
      <c r="A352" s="181" t="s">
        <v>48</v>
      </c>
      <c r="B352" s="181" t="s">
        <v>1747</v>
      </c>
      <c r="C352" s="206" t="s">
        <v>1904</v>
      </c>
      <c r="D352" s="1" t="s">
        <v>11</v>
      </c>
      <c r="E352" s="189"/>
      <c r="F352" s="189"/>
      <c r="G352" s="189"/>
      <c r="H352" s="197" t="s">
        <v>99</v>
      </c>
      <c r="I352" s="195"/>
      <c r="J352" s="195"/>
      <c r="K352" s="196"/>
      <c r="L352" s="197" t="s">
        <v>1897</v>
      </c>
      <c r="M352" s="1" t="str">
        <f t="shared" si="82"/>
        <v/>
      </c>
      <c r="N352" s="1"/>
      <c r="O352" s="1"/>
      <c r="P352" s="1"/>
      <c r="Q352" s="1" t="str">
        <f t="shared" si="83"/>
        <v>#REF!</v>
      </c>
      <c r="R352" s="1"/>
      <c r="S352" s="1" t="str">
        <f t="shared" si="84"/>
        <v>#REF!</v>
      </c>
      <c r="T352" s="1">
        <v>342.0</v>
      </c>
      <c r="U352" s="5">
        <v>344.0</v>
      </c>
      <c r="V352" s="5" t="s">
        <v>48</v>
      </c>
      <c r="W352" s="5">
        <v>4100.0</v>
      </c>
      <c r="X352" s="5">
        <v>4160.0</v>
      </c>
      <c r="Y352" s="5">
        <v>4162.0</v>
      </c>
      <c r="Z352" s="5" t="s">
        <v>1905</v>
      </c>
      <c r="AA352" s="5" t="s">
        <v>97</v>
      </c>
      <c r="AB352" s="5" t="s">
        <v>1906</v>
      </c>
      <c r="AC352" s="5" t="s">
        <v>11</v>
      </c>
      <c r="AD352" s="5" t="s">
        <v>99</v>
      </c>
      <c r="AE352" s="6"/>
      <c r="AF352" s="5" t="s">
        <v>110</v>
      </c>
      <c r="AG352" s="7" t="s">
        <v>101</v>
      </c>
      <c r="AH352" s="6" t="str">
        <f t="shared" si="85"/>
        <v>4162 c)</v>
      </c>
      <c r="AI352" s="8" t="s">
        <v>1905</v>
      </c>
      <c r="AJ352" s="5">
        <v>4100.0</v>
      </c>
      <c r="AK352" s="5" t="s">
        <v>289</v>
      </c>
      <c r="AL352" s="5">
        <v>4160.0</v>
      </c>
      <c r="AM352" s="5" t="s">
        <v>371</v>
      </c>
      <c r="AN352" s="5">
        <v>4162.0</v>
      </c>
      <c r="AO352" s="5" t="s">
        <v>1894</v>
      </c>
      <c r="AP352" s="5" t="s">
        <v>1905</v>
      </c>
      <c r="AQ352" s="5" t="s">
        <v>104</v>
      </c>
      <c r="AR352" s="5" t="s">
        <v>1906</v>
      </c>
      <c r="AS352" s="5" t="s">
        <v>105</v>
      </c>
      <c r="AT352" s="5" t="s">
        <v>106</v>
      </c>
      <c r="AU352" s="9" t="str">
        <f t="shared" si="86"/>
        <v>4162 c)</v>
      </c>
      <c r="AV352" s="1" t="str">
        <f t="shared" si="87"/>
        <v>#REF!</v>
      </c>
      <c r="AW352" s="1" t="str">
        <f t="shared" si="89"/>
        <v>#REF!</v>
      </c>
    </row>
    <row r="353" ht="15.0" customHeight="1">
      <c r="A353" s="181" t="s">
        <v>48</v>
      </c>
      <c r="B353" s="181" t="s">
        <v>1747</v>
      </c>
      <c r="C353" s="206" t="s">
        <v>1907</v>
      </c>
      <c r="D353" s="1" t="s">
        <v>11</v>
      </c>
      <c r="E353" s="189"/>
      <c r="F353" s="189"/>
      <c r="G353" s="189"/>
      <c r="H353" s="197" t="s">
        <v>99</v>
      </c>
      <c r="I353" s="195"/>
      <c r="J353" s="195"/>
      <c r="K353" s="196"/>
      <c r="L353" s="197" t="s">
        <v>1897</v>
      </c>
      <c r="M353" s="1" t="str">
        <f t="shared" si="82"/>
        <v/>
      </c>
      <c r="N353" s="1"/>
      <c r="O353" s="1"/>
      <c r="P353" s="1"/>
      <c r="Q353" s="1" t="str">
        <f t="shared" si="83"/>
        <v>#REF!</v>
      </c>
      <c r="R353" s="1"/>
      <c r="S353" s="1" t="str">
        <f t="shared" si="84"/>
        <v>#REF!</v>
      </c>
      <c r="T353" s="1">
        <v>343.0</v>
      </c>
      <c r="U353" s="5">
        <v>345.0</v>
      </c>
      <c r="V353" s="5" t="s">
        <v>48</v>
      </c>
      <c r="W353" s="5">
        <v>4100.0</v>
      </c>
      <c r="X353" s="5">
        <v>4160.0</v>
      </c>
      <c r="Y353" s="5">
        <v>4162.0</v>
      </c>
      <c r="Z353" s="5" t="s">
        <v>1908</v>
      </c>
      <c r="AA353" s="5" t="s">
        <v>133</v>
      </c>
      <c r="AB353" s="5" t="s">
        <v>1909</v>
      </c>
      <c r="AC353" s="5" t="s">
        <v>11</v>
      </c>
      <c r="AD353" s="5" t="s">
        <v>99</v>
      </c>
      <c r="AE353" s="6"/>
      <c r="AF353" s="5" t="s">
        <v>1910</v>
      </c>
      <c r="AG353" s="7" t="s">
        <v>101</v>
      </c>
      <c r="AH353" s="6" t="str">
        <f t="shared" si="85"/>
        <v>4162 d)</v>
      </c>
      <c r="AI353" s="8" t="s">
        <v>1908</v>
      </c>
      <c r="AJ353" s="5">
        <v>4100.0</v>
      </c>
      <c r="AK353" s="5" t="s">
        <v>289</v>
      </c>
      <c r="AL353" s="5">
        <v>4160.0</v>
      </c>
      <c r="AM353" s="5" t="s">
        <v>371</v>
      </c>
      <c r="AN353" s="5">
        <v>4162.0</v>
      </c>
      <c r="AO353" s="5" t="s">
        <v>1894</v>
      </c>
      <c r="AP353" s="5" t="s">
        <v>1908</v>
      </c>
      <c r="AQ353" s="5" t="s">
        <v>139</v>
      </c>
      <c r="AR353" s="5" t="s">
        <v>1909</v>
      </c>
      <c r="AS353" s="5" t="s">
        <v>105</v>
      </c>
      <c r="AT353" s="5" t="s">
        <v>106</v>
      </c>
      <c r="AU353" s="9" t="str">
        <f t="shared" si="86"/>
        <v>4162 d)</v>
      </c>
      <c r="AV353" s="1" t="str">
        <f t="shared" si="87"/>
        <v>#REF!</v>
      </c>
      <c r="AW353" s="1" t="str">
        <f t="shared" si="89"/>
        <v>#REF!</v>
      </c>
    </row>
    <row r="354" ht="15.0" customHeight="1">
      <c r="A354" s="181" t="s">
        <v>48</v>
      </c>
      <c r="B354" s="181" t="s">
        <v>1747</v>
      </c>
      <c r="C354" s="206" t="s">
        <v>1911</v>
      </c>
      <c r="D354" s="1" t="s">
        <v>11</v>
      </c>
      <c r="E354" s="189"/>
      <c r="F354" s="189"/>
      <c r="G354" s="189"/>
      <c r="H354" s="197" t="s">
        <v>99</v>
      </c>
      <c r="I354" s="195"/>
      <c r="J354" s="195"/>
      <c r="K354" s="196"/>
      <c r="L354" s="197" t="s">
        <v>1897</v>
      </c>
      <c r="M354" s="1" t="str">
        <f t="shared" si="82"/>
        <v/>
      </c>
      <c r="N354" s="1"/>
      <c r="O354" s="1"/>
      <c r="P354" s="1"/>
      <c r="Q354" s="1" t="str">
        <f t="shared" si="83"/>
        <v>#REF!</v>
      </c>
      <c r="R354" s="1"/>
      <c r="S354" s="1" t="str">
        <f t="shared" si="84"/>
        <v>#REF!</v>
      </c>
      <c r="T354" s="1">
        <v>344.0</v>
      </c>
      <c r="U354" s="5">
        <v>346.0</v>
      </c>
      <c r="V354" s="5" t="s">
        <v>48</v>
      </c>
      <c r="W354" s="5">
        <v>4100.0</v>
      </c>
      <c r="X354" s="5">
        <v>4160.0</v>
      </c>
      <c r="Y354" s="5">
        <v>4162.0</v>
      </c>
      <c r="Z354" s="5" t="s">
        <v>1912</v>
      </c>
      <c r="AA354" s="5" t="s">
        <v>146</v>
      </c>
      <c r="AB354" s="5" t="s">
        <v>1913</v>
      </c>
      <c r="AC354" s="5" t="s">
        <v>11</v>
      </c>
      <c r="AD354" s="5" t="s">
        <v>99</v>
      </c>
      <c r="AE354" s="6"/>
      <c r="AF354" s="5" t="s">
        <v>1910</v>
      </c>
      <c r="AG354" s="7" t="s">
        <v>101</v>
      </c>
      <c r="AH354" s="6" t="str">
        <f t="shared" si="85"/>
        <v>4162 e)</v>
      </c>
      <c r="AI354" s="8" t="s">
        <v>1912</v>
      </c>
      <c r="AJ354" s="5">
        <v>4100.0</v>
      </c>
      <c r="AK354" s="5" t="s">
        <v>289</v>
      </c>
      <c r="AL354" s="5">
        <v>4160.0</v>
      </c>
      <c r="AM354" s="5" t="s">
        <v>371</v>
      </c>
      <c r="AN354" s="5">
        <v>4162.0</v>
      </c>
      <c r="AO354" s="5" t="s">
        <v>1894</v>
      </c>
      <c r="AP354" s="5" t="s">
        <v>1912</v>
      </c>
      <c r="AQ354" s="5" t="s">
        <v>150</v>
      </c>
      <c r="AR354" s="5" t="s">
        <v>1914</v>
      </c>
      <c r="AS354" s="5" t="s">
        <v>105</v>
      </c>
      <c r="AT354" s="5" t="s">
        <v>106</v>
      </c>
      <c r="AU354" s="9" t="str">
        <f t="shared" si="86"/>
        <v>4162 e)</v>
      </c>
      <c r="AV354" s="1" t="str">
        <f t="shared" si="87"/>
        <v>#REF!</v>
      </c>
      <c r="AW354" s="1" t="str">
        <f t="shared" si="89"/>
        <v>#REF!</v>
      </c>
    </row>
    <row r="355" ht="15.0" customHeight="1">
      <c r="A355" s="181" t="s">
        <v>48</v>
      </c>
      <c r="B355" s="181" t="s">
        <v>1747</v>
      </c>
      <c r="C355" s="206" t="s">
        <v>1915</v>
      </c>
      <c r="D355" s="1" t="s">
        <v>11</v>
      </c>
      <c r="E355" s="189"/>
      <c r="F355" s="189"/>
      <c r="G355" s="189"/>
      <c r="H355" s="197" t="s">
        <v>99</v>
      </c>
      <c r="I355" s="195"/>
      <c r="J355" s="195"/>
      <c r="K355" s="196"/>
      <c r="L355" s="197" t="s">
        <v>1897</v>
      </c>
      <c r="M355" s="1" t="str">
        <f t="shared" si="82"/>
        <v/>
      </c>
      <c r="N355" s="1"/>
      <c r="O355" s="1"/>
      <c r="P355" s="1"/>
      <c r="Q355" s="1" t="str">
        <f t="shared" si="83"/>
        <v>#REF!</v>
      </c>
      <c r="R355" s="1"/>
      <c r="S355" s="1" t="str">
        <f t="shared" si="84"/>
        <v>#REF!</v>
      </c>
      <c r="T355" s="1">
        <v>345.0</v>
      </c>
      <c r="U355" s="5">
        <v>347.0</v>
      </c>
      <c r="V355" s="5" t="s">
        <v>48</v>
      </c>
      <c r="W355" s="5">
        <v>4100.0</v>
      </c>
      <c r="X355" s="5">
        <v>4160.0</v>
      </c>
      <c r="Y355" s="5">
        <v>4162.0</v>
      </c>
      <c r="Z355" s="5" t="s">
        <v>1916</v>
      </c>
      <c r="AA355" s="5" t="s">
        <v>250</v>
      </c>
      <c r="AB355" s="5" t="s">
        <v>1917</v>
      </c>
      <c r="AC355" s="5" t="s">
        <v>11</v>
      </c>
      <c r="AD355" s="5" t="s">
        <v>99</v>
      </c>
      <c r="AE355" s="6"/>
      <c r="AF355" s="5" t="s">
        <v>1918</v>
      </c>
      <c r="AG355" s="7" t="s">
        <v>101</v>
      </c>
      <c r="AH355" s="6" t="str">
        <f t="shared" si="85"/>
        <v>4162 f)</v>
      </c>
      <c r="AI355" s="8" t="s">
        <v>1916</v>
      </c>
      <c r="AJ355" s="5">
        <v>4100.0</v>
      </c>
      <c r="AK355" s="5" t="s">
        <v>289</v>
      </c>
      <c r="AL355" s="5">
        <v>4160.0</v>
      </c>
      <c r="AM355" s="5" t="s">
        <v>371</v>
      </c>
      <c r="AN355" s="5">
        <v>4162.0</v>
      </c>
      <c r="AO355" s="5" t="s">
        <v>1894</v>
      </c>
      <c r="AP355" s="5" t="s">
        <v>1916</v>
      </c>
      <c r="AQ355" s="5" t="s">
        <v>196</v>
      </c>
      <c r="AR355" s="5" t="s">
        <v>1919</v>
      </c>
      <c r="AS355" s="5" t="s">
        <v>105</v>
      </c>
      <c r="AT355" s="5" t="s">
        <v>106</v>
      </c>
      <c r="AU355" s="9" t="str">
        <f t="shared" si="86"/>
        <v>4162 f)</v>
      </c>
      <c r="AV355" s="1" t="str">
        <f t="shared" si="87"/>
        <v>#REF!</v>
      </c>
      <c r="AW355" s="1" t="str">
        <f t="shared" si="89"/>
        <v>#REF!</v>
      </c>
    </row>
    <row r="356" ht="15.0" customHeight="1">
      <c r="A356" s="181" t="s">
        <v>47</v>
      </c>
      <c r="B356" s="181" t="s">
        <v>1747</v>
      </c>
      <c r="C356" s="182" t="s">
        <v>366</v>
      </c>
      <c r="D356" s="1" t="s">
        <v>11</v>
      </c>
      <c r="E356" s="183">
        <f>COUNTIF(H357:H360,"SIM")</f>
        <v>2</v>
      </c>
      <c r="F356" s="183">
        <f>COUNTA(H357:H360)</f>
        <v>4</v>
      </c>
      <c r="G356" s="184">
        <f>E356/F356</f>
        <v>0.5</v>
      </c>
      <c r="H356" s="201" t="s">
        <v>886</v>
      </c>
      <c r="I356" s="185"/>
      <c r="J356" s="185"/>
      <c r="K356" s="186"/>
      <c r="L356" s="226" t="s">
        <v>1920</v>
      </c>
      <c r="M356" s="1" t="str">
        <f t="shared" si="82"/>
        <v/>
      </c>
      <c r="N356" s="1"/>
      <c r="O356" s="1"/>
      <c r="P356" s="1"/>
      <c r="Q356" s="1" t="str">
        <f t="shared" si="83"/>
        <v>#REF!</v>
      </c>
      <c r="R356" s="1"/>
      <c r="S356" s="1" t="str">
        <f t="shared" si="84"/>
        <v>#REF!</v>
      </c>
      <c r="T356" s="1">
        <v>353.0</v>
      </c>
      <c r="U356" s="5">
        <v>355.0</v>
      </c>
      <c r="V356" s="5" t="s">
        <v>47</v>
      </c>
      <c r="W356" s="5">
        <v>4100.0</v>
      </c>
      <c r="X356" s="5">
        <v>4160.0</v>
      </c>
      <c r="Y356" s="5">
        <v>4164.0</v>
      </c>
      <c r="Z356" s="5" t="s">
        <v>1921</v>
      </c>
      <c r="AA356" s="5" t="s">
        <v>110</v>
      </c>
      <c r="AB356" s="5" t="s">
        <v>372</v>
      </c>
      <c r="AC356" s="5" t="s">
        <v>11</v>
      </c>
      <c r="AD356" s="5" t="s">
        <v>343</v>
      </c>
      <c r="AE356" s="188">
        <v>1.0</v>
      </c>
      <c r="AF356" s="5" t="s">
        <v>370</v>
      </c>
      <c r="AG356" s="7" t="s">
        <v>101</v>
      </c>
      <c r="AH356" s="6" t="str">
        <f t="shared" si="85"/>
        <v>4164</v>
      </c>
      <c r="AI356" s="8">
        <v>4164.0</v>
      </c>
      <c r="AJ356" s="5">
        <v>4100.0</v>
      </c>
      <c r="AK356" s="5" t="s">
        <v>289</v>
      </c>
      <c r="AL356" s="5">
        <v>4160.0</v>
      </c>
      <c r="AM356" s="5" t="s">
        <v>371</v>
      </c>
      <c r="AN356" s="5">
        <v>4164.0</v>
      </c>
      <c r="AO356" s="5" t="s">
        <v>372</v>
      </c>
      <c r="AP356" s="5" t="s">
        <v>1921</v>
      </c>
      <c r="AQ356" s="5" t="s">
        <v>110</v>
      </c>
      <c r="AR356" s="5" t="s">
        <v>110</v>
      </c>
      <c r="AS356" s="5" t="s">
        <v>105</v>
      </c>
      <c r="AT356" s="5" t="s">
        <v>110</v>
      </c>
      <c r="AU356" s="9" t="str">
        <f t="shared" si="86"/>
        <v/>
      </c>
      <c r="AV356" s="1" t="str">
        <f t="shared" si="87"/>
        <v>#REF!</v>
      </c>
      <c r="AW356" s="1" t="str">
        <f>IF(#REF!="ITEM",IF(AQ356="a","ok",
IF(AQ356="b",IF(#REF!="a","ok","x"),
IF(AQ356="c",IF(#REF!="b","ok","x"),
IF(AQ356="d",IF(#REF!="c","ok","x"),
IF(AQ356="e",IF(#REF!="d","ok","x"),
IF(AQ356="f",IF(#REF!="e","ok","x"),
IF(AQ356="g",IF(#REF!="f","ok","x"),
IF(AQ356="h",IF(#REF!="g","ok","x"),
IF(AQ356="i",IF(#REF!="h","ok","x"),
IF(AQ356="j",IF(#REF!="i","ok","x"),
IF(AQ356="K",IF(#REF!="J","ok","x"),
IF(AQ356="L",IF(#REF!="K","ok","x")
)))))))))))),"OK")</f>
        <v>#REF!</v>
      </c>
    </row>
    <row r="357" ht="15.0" customHeight="1">
      <c r="A357" s="181" t="s">
        <v>48</v>
      </c>
      <c r="B357" s="181" t="s">
        <v>1747</v>
      </c>
      <c r="C357" s="206" t="s">
        <v>1922</v>
      </c>
      <c r="D357" s="1" t="s">
        <v>11</v>
      </c>
      <c r="E357" s="189"/>
      <c r="F357" s="189"/>
      <c r="G357" s="189"/>
      <c r="H357" s="197" t="s">
        <v>99</v>
      </c>
      <c r="I357" s="195"/>
      <c r="J357" s="195"/>
      <c r="K357" s="196"/>
      <c r="L357" s="226" t="s">
        <v>1923</v>
      </c>
      <c r="M357" s="1" t="str">
        <f t="shared" si="82"/>
        <v/>
      </c>
      <c r="N357" s="1"/>
      <c r="O357" s="1"/>
      <c r="P357" s="1"/>
      <c r="Q357" s="1" t="str">
        <f t="shared" si="83"/>
        <v>#REF!</v>
      </c>
      <c r="R357" s="1"/>
      <c r="S357" s="1" t="str">
        <f t="shared" si="84"/>
        <v>#REF!</v>
      </c>
      <c r="T357" s="1">
        <v>354.0</v>
      </c>
      <c r="U357" s="5">
        <v>356.0</v>
      </c>
      <c r="V357" s="5" t="s">
        <v>48</v>
      </c>
      <c r="W357" s="5">
        <v>4100.0</v>
      </c>
      <c r="X357" s="5">
        <v>4160.0</v>
      </c>
      <c r="Y357" s="5">
        <v>4164.0</v>
      </c>
      <c r="Z357" s="5" t="s">
        <v>1924</v>
      </c>
      <c r="AA357" s="5" t="s">
        <v>243</v>
      </c>
      <c r="AB357" s="5" t="s">
        <v>1922</v>
      </c>
      <c r="AC357" s="5" t="s">
        <v>11</v>
      </c>
      <c r="AD357" s="5" t="s">
        <v>99</v>
      </c>
      <c r="AE357" s="6"/>
      <c r="AF357" s="5" t="s">
        <v>376</v>
      </c>
      <c r="AG357" s="7" t="s">
        <v>101</v>
      </c>
      <c r="AH357" s="6" t="str">
        <f t="shared" si="85"/>
        <v>4164 a)</v>
      </c>
      <c r="AI357" s="8" t="s">
        <v>1924</v>
      </c>
      <c r="AJ357" s="5">
        <v>4100.0</v>
      </c>
      <c r="AK357" s="5" t="s">
        <v>289</v>
      </c>
      <c r="AL357" s="5">
        <v>4160.0</v>
      </c>
      <c r="AM357" s="5" t="s">
        <v>371</v>
      </c>
      <c r="AN357" s="5">
        <v>4164.0</v>
      </c>
      <c r="AO357" s="5" t="s">
        <v>372</v>
      </c>
      <c r="AP357" s="5" t="s">
        <v>1924</v>
      </c>
      <c r="AQ357" s="5" t="s">
        <v>115</v>
      </c>
      <c r="AR357" s="5" t="s">
        <v>1922</v>
      </c>
      <c r="AS357" s="5" t="s">
        <v>105</v>
      </c>
      <c r="AT357" s="5" t="s">
        <v>106</v>
      </c>
      <c r="AU357" s="9" t="str">
        <f t="shared" si="86"/>
        <v>4164 a)</v>
      </c>
      <c r="AV357" s="1" t="str">
        <f t="shared" si="87"/>
        <v>#REF!</v>
      </c>
      <c r="AW357" s="1" t="str">
        <f t="shared" ref="AW357:AW360" si="90">IF(#REF!="ITEM",IF(AQ357="a","ok",
IF(AQ357="b",IF(AQ356="a","ok","x"),
IF(AQ357="c",IF(AQ356="b","ok","x"),
IF(AQ357="d",IF(AQ356="c","ok","x"),
IF(AQ357="e",IF(AQ356="d","ok","x"),
IF(AQ357="f",IF(AQ356="e","ok","x"),
IF(AQ357="g",IF(AQ356="f","ok","x"),
IF(AQ357="h",IF(AQ356="g","ok","x"),
IF(AQ357="i",IF(AQ356="h","ok","x"),
IF(AQ357="j",IF(AQ356="i","ok","x"),
IF(AQ357="K",IF(AQ356="J","ok","x"),
IF(AQ357="L",IF(AQ356="K","ok","x")
)))))))))))),"OK")</f>
        <v>#REF!</v>
      </c>
    </row>
    <row r="358" ht="15.0" customHeight="1">
      <c r="A358" s="181" t="s">
        <v>48</v>
      </c>
      <c r="B358" s="181" t="s">
        <v>1747</v>
      </c>
      <c r="C358" s="206" t="s">
        <v>1925</v>
      </c>
      <c r="D358" s="1" t="s">
        <v>11</v>
      </c>
      <c r="E358" s="189"/>
      <c r="F358" s="189"/>
      <c r="G358" s="189"/>
      <c r="H358" s="197" t="s">
        <v>99</v>
      </c>
      <c r="I358" s="195"/>
      <c r="J358" s="195"/>
      <c r="K358" s="196"/>
      <c r="L358" s="226" t="s">
        <v>1923</v>
      </c>
      <c r="M358" s="1" t="str">
        <f t="shared" si="82"/>
        <v/>
      </c>
      <c r="N358" s="1"/>
      <c r="O358" s="1"/>
      <c r="P358" s="1"/>
      <c r="Q358" s="1" t="str">
        <f t="shared" si="83"/>
        <v>#REF!</v>
      </c>
      <c r="R358" s="1"/>
      <c r="S358" s="1" t="str">
        <f t="shared" si="84"/>
        <v>#REF!</v>
      </c>
      <c r="T358" s="1">
        <v>355.0</v>
      </c>
      <c r="U358" s="5">
        <v>357.0</v>
      </c>
      <c r="V358" s="5" t="s">
        <v>48</v>
      </c>
      <c r="W358" s="5">
        <v>4100.0</v>
      </c>
      <c r="X358" s="5">
        <v>4160.0</v>
      </c>
      <c r="Y358" s="5">
        <v>4164.0</v>
      </c>
      <c r="Z358" s="5" t="s">
        <v>1926</v>
      </c>
      <c r="AA358" s="5" t="s">
        <v>201</v>
      </c>
      <c r="AB358" s="5" t="s">
        <v>1925</v>
      </c>
      <c r="AC358" s="5" t="s">
        <v>11</v>
      </c>
      <c r="AD358" s="5" t="s">
        <v>99</v>
      </c>
      <c r="AE358" s="6"/>
      <c r="AF358" s="5" t="s">
        <v>376</v>
      </c>
      <c r="AG358" s="7" t="s">
        <v>101</v>
      </c>
      <c r="AH358" s="6" t="str">
        <f t="shared" si="85"/>
        <v>4164 b)</v>
      </c>
      <c r="AI358" s="8" t="s">
        <v>1926</v>
      </c>
      <c r="AJ358" s="5">
        <v>4100.0</v>
      </c>
      <c r="AK358" s="5" t="s">
        <v>289</v>
      </c>
      <c r="AL358" s="5">
        <v>4160.0</v>
      </c>
      <c r="AM358" s="5" t="s">
        <v>371</v>
      </c>
      <c r="AN358" s="5">
        <v>4164.0</v>
      </c>
      <c r="AO358" s="5" t="s">
        <v>372</v>
      </c>
      <c r="AP358" s="5" t="s">
        <v>1926</v>
      </c>
      <c r="AQ358" s="5" t="s">
        <v>121</v>
      </c>
      <c r="AR358" s="5" t="s">
        <v>1925</v>
      </c>
      <c r="AS358" s="5" t="s">
        <v>105</v>
      </c>
      <c r="AT358" s="5" t="s">
        <v>106</v>
      </c>
      <c r="AU358" s="9" t="str">
        <f t="shared" si="86"/>
        <v>4164 b)</v>
      </c>
      <c r="AV358" s="1" t="str">
        <f t="shared" si="87"/>
        <v>#REF!</v>
      </c>
      <c r="AW358" s="1" t="str">
        <f t="shared" si="90"/>
        <v>#REF!</v>
      </c>
    </row>
    <row r="359" ht="15.0" customHeight="1">
      <c r="A359" s="181" t="s">
        <v>48</v>
      </c>
      <c r="B359" s="181" t="s">
        <v>1747</v>
      </c>
      <c r="C359" s="206" t="s">
        <v>367</v>
      </c>
      <c r="D359" s="1" t="s">
        <v>11</v>
      </c>
      <c r="E359" s="189"/>
      <c r="F359" s="189"/>
      <c r="G359" s="189"/>
      <c r="H359" s="197" t="s">
        <v>92</v>
      </c>
      <c r="I359" s="195"/>
      <c r="J359" s="195"/>
      <c r="K359" s="196"/>
      <c r="L359" s="226" t="s">
        <v>892</v>
      </c>
      <c r="M359" s="1" t="str">
        <f t="shared" si="82"/>
        <v/>
      </c>
      <c r="N359" s="1"/>
      <c r="O359" s="1"/>
      <c r="P359" s="1"/>
      <c r="Q359" s="1" t="str">
        <f t="shared" si="83"/>
        <v>#REF!</v>
      </c>
      <c r="R359" s="1"/>
      <c r="S359" s="1" t="str">
        <f t="shared" si="84"/>
        <v>#REF!</v>
      </c>
      <c r="T359" s="1">
        <v>356.0</v>
      </c>
      <c r="U359" s="5">
        <v>358.0</v>
      </c>
      <c r="V359" s="5" t="s">
        <v>48</v>
      </c>
      <c r="W359" s="5">
        <v>4100.0</v>
      </c>
      <c r="X359" s="5">
        <v>4160.0</v>
      </c>
      <c r="Y359" s="5">
        <v>4164.0</v>
      </c>
      <c r="Z359" s="5" t="s">
        <v>369</v>
      </c>
      <c r="AA359" s="5" t="s">
        <v>97</v>
      </c>
      <c r="AB359" s="5" t="s">
        <v>367</v>
      </c>
      <c r="AC359" s="5" t="s">
        <v>11</v>
      </c>
      <c r="AD359" s="5" t="s">
        <v>99</v>
      </c>
      <c r="AE359" s="6"/>
      <c r="AF359" s="5" t="s">
        <v>370</v>
      </c>
      <c r="AG359" s="7" t="s">
        <v>101</v>
      </c>
      <c r="AH359" s="6" t="str">
        <f t="shared" si="85"/>
        <v>4164 c)</v>
      </c>
      <c r="AI359" s="8" t="s">
        <v>369</v>
      </c>
      <c r="AJ359" s="5">
        <v>4100.0</v>
      </c>
      <c r="AK359" s="5" t="s">
        <v>289</v>
      </c>
      <c r="AL359" s="5">
        <v>4160.0</v>
      </c>
      <c r="AM359" s="5" t="s">
        <v>371</v>
      </c>
      <c r="AN359" s="5">
        <v>4164.0</v>
      </c>
      <c r="AO359" s="5" t="s">
        <v>372</v>
      </c>
      <c r="AP359" s="5" t="s">
        <v>369</v>
      </c>
      <c r="AQ359" s="5" t="s">
        <v>104</v>
      </c>
      <c r="AR359" s="5" t="s">
        <v>367</v>
      </c>
      <c r="AS359" s="5" t="s">
        <v>105</v>
      </c>
      <c r="AT359" s="5" t="s">
        <v>106</v>
      </c>
      <c r="AU359" s="9" t="str">
        <f t="shared" si="86"/>
        <v>4164 c)</v>
      </c>
      <c r="AV359" s="1" t="str">
        <f t="shared" si="87"/>
        <v>#REF!</v>
      </c>
      <c r="AW359" s="1" t="str">
        <f t="shared" si="90"/>
        <v>#REF!</v>
      </c>
    </row>
    <row r="360" ht="15.0" customHeight="1">
      <c r="A360" s="181" t="s">
        <v>48</v>
      </c>
      <c r="B360" s="181" t="s">
        <v>1747</v>
      </c>
      <c r="C360" s="206" t="s">
        <v>373</v>
      </c>
      <c r="D360" s="1" t="s">
        <v>11</v>
      </c>
      <c r="E360" s="189"/>
      <c r="F360" s="189"/>
      <c r="G360" s="189"/>
      <c r="H360" s="197" t="s">
        <v>92</v>
      </c>
      <c r="I360" s="195"/>
      <c r="J360" s="195"/>
      <c r="K360" s="196"/>
      <c r="L360" s="226" t="s">
        <v>892</v>
      </c>
      <c r="M360" s="1" t="str">
        <f t="shared" si="82"/>
        <v/>
      </c>
      <c r="N360" s="1"/>
      <c r="O360" s="1"/>
      <c r="P360" s="1"/>
      <c r="Q360" s="1" t="str">
        <f t="shared" si="83"/>
        <v>#REF!</v>
      </c>
      <c r="R360" s="1"/>
      <c r="S360" s="1" t="str">
        <f t="shared" si="84"/>
        <v>#REF!</v>
      </c>
      <c r="T360" s="1">
        <v>357.0</v>
      </c>
      <c r="U360" s="5">
        <v>359.0</v>
      </c>
      <c r="V360" s="5" t="s">
        <v>48</v>
      </c>
      <c r="W360" s="5">
        <v>4100.0</v>
      </c>
      <c r="X360" s="5">
        <v>4160.0</v>
      </c>
      <c r="Y360" s="5">
        <v>4164.0</v>
      </c>
      <c r="Z360" s="5" t="s">
        <v>375</v>
      </c>
      <c r="AA360" s="5" t="s">
        <v>133</v>
      </c>
      <c r="AB360" s="5" t="s">
        <v>373</v>
      </c>
      <c r="AC360" s="5" t="s">
        <v>11</v>
      </c>
      <c r="AD360" s="5" t="s">
        <v>99</v>
      </c>
      <c r="AE360" s="6"/>
      <c r="AF360" s="5" t="s">
        <v>376</v>
      </c>
      <c r="AG360" s="7" t="s">
        <v>101</v>
      </c>
      <c r="AH360" s="6" t="str">
        <f t="shared" si="85"/>
        <v>4164 d)</v>
      </c>
      <c r="AI360" s="8" t="s">
        <v>375</v>
      </c>
      <c r="AJ360" s="5">
        <v>4100.0</v>
      </c>
      <c r="AK360" s="5" t="s">
        <v>289</v>
      </c>
      <c r="AL360" s="5">
        <v>4160.0</v>
      </c>
      <c r="AM360" s="5" t="s">
        <v>371</v>
      </c>
      <c r="AN360" s="5">
        <v>4164.0</v>
      </c>
      <c r="AO360" s="5" t="s">
        <v>372</v>
      </c>
      <c r="AP360" s="5" t="s">
        <v>375</v>
      </c>
      <c r="AQ360" s="5" t="s">
        <v>139</v>
      </c>
      <c r="AR360" s="5" t="s">
        <v>373</v>
      </c>
      <c r="AS360" s="5" t="s">
        <v>105</v>
      </c>
      <c r="AT360" s="5" t="s">
        <v>106</v>
      </c>
      <c r="AU360" s="9" t="str">
        <f t="shared" si="86"/>
        <v>4164 d)</v>
      </c>
      <c r="AV360" s="1" t="str">
        <f t="shared" si="87"/>
        <v>#REF!</v>
      </c>
      <c r="AW360" s="1" t="str">
        <f t="shared" si="90"/>
        <v>#REF!</v>
      </c>
    </row>
    <row r="361" ht="15.0" customHeight="1">
      <c r="A361" s="181" t="s">
        <v>47</v>
      </c>
      <c r="B361" s="181" t="s">
        <v>1747</v>
      </c>
      <c r="C361" s="182" t="s">
        <v>377</v>
      </c>
      <c r="D361" s="1" t="s">
        <v>11</v>
      </c>
      <c r="E361" s="183">
        <f>COUNTIF(H362:H365,"SIM")</f>
        <v>3</v>
      </c>
      <c r="F361" s="183">
        <f>COUNTA(H362:H365)</f>
        <v>4</v>
      </c>
      <c r="G361" s="184">
        <f>E361/F361</f>
        <v>0.75</v>
      </c>
      <c r="H361" s="201" t="s">
        <v>684</v>
      </c>
      <c r="I361" s="185"/>
      <c r="J361" s="185"/>
      <c r="K361" s="186"/>
      <c r="L361" s="197" t="s">
        <v>1927</v>
      </c>
      <c r="M361" s="1" t="str">
        <f t="shared" si="82"/>
        <v/>
      </c>
      <c r="N361" s="1"/>
      <c r="O361" s="1"/>
      <c r="P361" s="1"/>
      <c r="Q361" s="1" t="str">
        <f t="shared" si="83"/>
        <v>#REF!</v>
      </c>
      <c r="R361" s="1"/>
      <c r="S361" s="1" t="str">
        <f t="shared" si="84"/>
        <v>#REF!</v>
      </c>
      <c r="T361" s="1">
        <v>359.0</v>
      </c>
      <c r="U361" s="5">
        <v>361.0</v>
      </c>
      <c r="V361" s="5" t="s">
        <v>47</v>
      </c>
      <c r="W361" s="5">
        <v>4100.0</v>
      </c>
      <c r="X361" s="5">
        <v>4160.0</v>
      </c>
      <c r="Y361" s="5">
        <v>4165.0</v>
      </c>
      <c r="Z361" s="5" t="s">
        <v>1928</v>
      </c>
      <c r="AA361" s="5" t="s">
        <v>110</v>
      </c>
      <c r="AB361" s="5" t="s">
        <v>1929</v>
      </c>
      <c r="AC361" s="5" t="s">
        <v>11</v>
      </c>
      <c r="AD361" s="5" t="s">
        <v>1719</v>
      </c>
      <c r="AE361" s="188">
        <v>0.0</v>
      </c>
      <c r="AF361" s="5" t="s">
        <v>1930</v>
      </c>
      <c r="AG361" s="7" t="s">
        <v>101</v>
      </c>
      <c r="AH361" s="6" t="str">
        <f t="shared" si="85"/>
        <v>4165</v>
      </c>
      <c r="AI361" s="8">
        <v>4165.0</v>
      </c>
      <c r="AJ361" s="5">
        <v>4100.0</v>
      </c>
      <c r="AK361" s="5" t="s">
        <v>289</v>
      </c>
      <c r="AL361" s="5">
        <v>4160.0</v>
      </c>
      <c r="AM361" s="5" t="s">
        <v>371</v>
      </c>
      <c r="AN361" s="5">
        <v>4165.0</v>
      </c>
      <c r="AO361" s="5" t="s">
        <v>1929</v>
      </c>
      <c r="AP361" s="5" t="s">
        <v>1928</v>
      </c>
      <c r="AQ361" s="5" t="s">
        <v>110</v>
      </c>
      <c r="AR361" s="5" t="s">
        <v>110</v>
      </c>
      <c r="AS361" s="5" t="s">
        <v>105</v>
      </c>
      <c r="AT361" s="5" t="s">
        <v>110</v>
      </c>
      <c r="AU361" s="9" t="str">
        <f t="shared" si="86"/>
        <v/>
      </c>
      <c r="AV361" s="1" t="str">
        <f t="shared" si="87"/>
        <v>#REF!</v>
      </c>
      <c r="AW361" s="1" t="str">
        <f>IF(#REF!="ITEM",IF(AQ361="a","ok",
IF(AQ361="b",IF(#REF!="a","ok","x"),
IF(AQ361="c",IF(#REF!="b","ok","x"),
IF(AQ361="d",IF(#REF!="c","ok","x"),
IF(AQ361="e",IF(#REF!="d","ok","x"),
IF(AQ361="f",IF(#REF!="e","ok","x"),
IF(AQ361="g",IF(#REF!="f","ok","x"),
IF(AQ361="h",IF(#REF!="g","ok","x"),
IF(AQ361="i",IF(#REF!="h","ok","x"),
IF(AQ361="j",IF(#REF!="i","ok","x"),
IF(AQ361="K",IF(#REF!="J","ok","x"),
IF(AQ361="L",IF(#REF!="K","ok","x")
)))))))))))),"OK")</f>
        <v>#REF!</v>
      </c>
    </row>
    <row r="362" ht="15.0" customHeight="1">
      <c r="A362" s="181" t="s">
        <v>48</v>
      </c>
      <c r="B362" s="181" t="s">
        <v>1747</v>
      </c>
      <c r="C362" s="206" t="s">
        <v>1931</v>
      </c>
      <c r="D362" s="1" t="s">
        <v>11</v>
      </c>
      <c r="E362" s="189"/>
      <c r="F362" s="189"/>
      <c r="G362" s="189"/>
      <c r="H362" s="199" t="s">
        <v>99</v>
      </c>
      <c r="I362" s="195"/>
      <c r="J362" s="195"/>
      <c r="K362" s="196"/>
      <c r="L362" s="197" t="s">
        <v>1932</v>
      </c>
      <c r="M362" s="1" t="str">
        <f t="shared" si="82"/>
        <v/>
      </c>
      <c r="N362" s="1"/>
      <c r="O362" s="1"/>
      <c r="P362" s="1"/>
      <c r="Q362" s="1" t="str">
        <f t="shared" si="83"/>
        <v>#REF!</v>
      </c>
      <c r="R362" s="1"/>
      <c r="S362" s="1" t="str">
        <f t="shared" si="84"/>
        <v>#REF!</v>
      </c>
      <c r="T362" s="1">
        <v>360.0</v>
      </c>
      <c r="U362" s="5">
        <v>362.0</v>
      </c>
      <c r="V362" s="5" t="s">
        <v>47</v>
      </c>
      <c r="W362" s="5">
        <v>4100.0</v>
      </c>
      <c r="X362" s="5">
        <v>4160.0</v>
      </c>
      <c r="Y362" s="5">
        <v>4166.0</v>
      </c>
      <c r="Z362" s="5" t="s">
        <v>1933</v>
      </c>
      <c r="AA362" s="5" t="s">
        <v>110</v>
      </c>
      <c r="AB362" s="5" t="s">
        <v>383</v>
      </c>
      <c r="AC362" s="5" t="s">
        <v>11</v>
      </c>
      <c r="AD362" s="5" t="s">
        <v>343</v>
      </c>
      <c r="AE362" s="188">
        <v>1.0</v>
      </c>
      <c r="AF362" s="5" t="s">
        <v>382</v>
      </c>
      <c r="AG362" s="7" t="s">
        <v>101</v>
      </c>
      <c r="AH362" s="6" t="str">
        <f t="shared" si="85"/>
        <v>4166</v>
      </c>
      <c r="AI362" s="8">
        <v>4166.0</v>
      </c>
      <c r="AJ362" s="5">
        <v>4100.0</v>
      </c>
      <c r="AK362" s="5" t="s">
        <v>289</v>
      </c>
      <c r="AL362" s="5">
        <v>4160.0</v>
      </c>
      <c r="AM362" s="5" t="s">
        <v>371</v>
      </c>
      <c r="AN362" s="5">
        <v>4166.0</v>
      </c>
      <c r="AO362" s="5" t="s">
        <v>383</v>
      </c>
      <c r="AP362" s="5" t="s">
        <v>1933</v>
      </c>
      <c r="AQ362" s="5" t="s">
        <v>110</v>
      </c>
      <c r="AR362" s="5" t="s">
        <v>110</v>
      </c>
      <c r="AS362" s="5" t="s">
        <v>105</v>
      </c>
      <c r="AT362" s="5" t="s">
        <v>110</v>
      </c>
      <c r="AU362" s="9" t="str">
        <f t="shared" si="86"/>
        <v/>
      </c>
      <c r="AV362" s="1" t="str">
        <f t="shared" si="87"/>
        <v>#REF!</v>
      </c>
      <c r="AW362" s="1" t="str">
        <f t="shared" ref="AW362:AW371" si="91">IF(#REF!="ITEM",IF(AQ362="a","ok",
IF(AQ362="b",IF(AQ361="a","ok","x"),
IF(AQ362="c",IF(AQ361="b","ok","x"),
IF(AQ362="d",IF(AQ361="c","ok","x"),
IF(AQ362="e",IF(AQ361="d","ok","x"),
IF(AQ362="f",IF(AQ361="e","ok","x"),
IF(AQ362="g",IF(AQ361="f","ok","x"),
IF(AQ362="h",IF(AQ361="g","ok","x"),
IF(AQ362="i",IF(AQ361="h","ok","x"),
IF(AQ362="j",IF(AQ361="i","ok","x"),
IF(AQ362="K",IF(AQ361="J","ok","x"),
IF(AQ362="L",IF(AQ361="K","ok","x")
)))))))))))),"OK")</f>
        <v>#REF!</v>
      </c>
    </row>
    <row r="363" ht="15.0" customHeight="1">
      <c r="A363" s="181" t="s">
        <v>48</v>
      </c>
      <c r="B363" s="181" t="s">
        <v>1747</v>
      </c>
      <c r="C363" s="206" t="s">
        <v>1934</v>
      </c>
      <c r="D363" s="1" t="s">
        <v>11</v>
      </c>
      <c r="E363" s="189"/>
      <c r="F363" s="189"/>
      <c r="G363" s="189"/>
      <c r="H363" s="199" t="s">
        <v>99</v>
      </c>
      <c r="I363" s="195"/>
      <c r="J363" s="195"/>
      <c r="K363" s="196"/>
      <c r="L363" s="197" t="s">
        <v>1932</v>
      </c>
      <c r="M363" s="1" t="str">
        <f t="shared" si="82"/>
        <v/>
      </c>
      <c r="N363" s="1"/>
      <c r="O363" s="1"/>
      <c r="P363" s="1"/>
      <c r="Q363" s="1" t="str">
        <f t="shared" si="83"/>
        <v>#REF!</v>
      </c>
      <c r="R363" s="1"/>
      <c r="S363" s="1" t="str">
        <f t="shared" si="84"/>
        <v>#REF!</v>
      </c>
      <c r="T363" s="1">
        <v>361.0</v>
      </c>
      <c r="U363" s="5">
        <v>363.0</v>
      </c>
      <c r="V363" s="5" t="s">
        <v>48</v>
      </c>
      <c r="W363" s="5">
        <v>4100.0</v>
      </c>
      <c r="X363" s="5">
        <v>4160.0</v>
      </c>
      <c r="Y363" s="5">
        <v>4166.0</v>
      </c>
      <c r="Z363" s="5" t="s">
        <v>1935</v>
      </c>
      <c r="AA363" s="5" t="s">
        <v>243</v>
      </c>
      <c r="AB363" s="5" t="s">
        <v>1936</v>
      </c>
      <c r="AC363" s="5" t="s">
        <v>11</v>
      </c>
      <c r="AD363" s="5" t="s">
        <v>99</v>
      </c>
      <c r="AE363" s="6"/>
      <c r="AF363" s="5" t="s">
        <v>382</v>
      </c>
      <c r="AG363" s="7" t="s">
        <v>101</v>
      </c>
      <c r="AH363" s="6" t="str">
        <f t="shared" si="85"/>
        <v>4166 a)</v>
      </c>
      <c r="AI363" s="8" t="s">
        <v>1935</v>
      </c>
      <c r="AJ363" s="5">
        <v>4100.0</v>
      </c>
      <c r="AK363" s="5" t="s">
        <v>289</v>
      </c>
      <c r="AL363" s="5">
        <v>4160.0</v>
      </c>
      <c r="AM363" s="5" t="s">
        <v>371</v>
      </c>
      <c r="AN363" s="5">
        <v>4166.0</v>
      </c>
      <c r="AO363" s="5" t="s">
        <v>383</v>
      </c>
      <c r="AP363" s="5" t="s">
        <v>1935</v>
      </c>
      <c r="AQ363" s="5" t="s">
        <v>115</v>
      </c>
      <c r="AR363" s="5" t="s">
        <v>1936</v>
      </c>
      <c r="AS363" s="5" t="s">
        <v>105</v>
      </c>
      <c r="AT363" s="5" t="s">
        <v>106</v>
      </c>
      <c r="AU363" s="9" t="str">
        <f t="shared" si="86"/>
        <v>4166 a)</v>
      </c>
      <c r="AV363" s="1" t="str">
        <f t="shared" si="87"/>
        <v>#REF!</v>
      </c>
      <c r="AW363" s="1" t="str">
        <f t="shared" si="91"/>
        <v>#REF!</v>
      </c>
    </row>
    <row r="364" ht="15.0" customHeight="1">
      <c r="A364" s="181" t="s">
        <v>48</v>
      </c>
      <c r="B364" s="181" t="s">
        <v>1747</v>
      </c>
      <c r="C364" s="206" t="s">
        <v>1937</v>
      </c>
      <c r="D364" s="1" t="s">
        <v>11</v>
      </c>
      <c r="E364" s="189"/>
      <c r="F364" s="189"/>
      <c r="G364" s="189"/>
      <c r="H364" s="199" t="s">
        <v>99</v>
      </c>
      <c r="I364" s="195"/>
      <c r="J364" s="195"/>
      <c r="K364" s="196"/>
      <c r="L364" s="197" t="s">
        <v>1932</v>
      </c>
      <c r="M364" s="1" t="str">
        <f t="shared" si="82"/>
        <v/>
      </c>
      <c r="N364" s="1"/>
      <c r="O364" s="1"/>
      <c r="P364" s="1"/>
      <c r="Q364" s="1" t="str">
        <f t="shared" si="83"/>
        <v>#REF!</v>
      </c>
      <c r="R364" s="1"/>
      <c r="S364" s="1" t="str">
        <f t="shared" si="84"/>
        <v>#REF!</v>
      </c>
      <c r="T364" s="1">
        <v>362.0</v>
      </c>
      <c r="U364" s="5">
        <v>364.0</v>
      </c>
      <c r="V364" s="5" t="s">
        <v>48</v>
      </c>
      <c r="W364" s="5">
        <v>4100.0</v>
      </c>
      <c r="X364" s="5">
        <v>4160.0</v>
      </c>
      <c r="Y364" s="5">
        <v>4166.0</v>
      </c>
      <c r="Z364" s="5" t="s">
        <v>1938</v>
      </c>
      <c r="AA364" s="5" t="s">
        <v>201</v>
      </c>
      <c r="AB364" s="5" t="s">
        <v>1939</v>
      </c>
      <c r="AC364" s="5" t="s">
        <v>11</v>
      </c>
      <c r="AD364" s="5" t="s">
        <v>99</v>
      </c>
      <c r="AE364" s="6"/>
      <c r="AF364" s="5" t="s">
        <v>382</v>
      </c>
      <c r="AG364" s="7" t="s">
        <v>101</v>
      </c>
      <c r="AH364" s="6" t="str">
        <f t="shared" si="85"/>
        <v>4166 b)</v>
      </c>
      <c r="AI364" s="8" t="s">
        <v>1938</v>
      </c>
      <c r="AJ364" s="5">
        <v>4100.0</v>
      </c>
      <c r="AK364" s="5" t="s">
        <v>289</v>
      </c>
      <c r="AL364" s="5">
        <v>4160.0</v>
      </c>
      <c r="AM364" s="5" t="s">
        <v>371</v>
      </c>
      <c r="AN364" s="5">
        <v>4166.0</v>
      </c>
      <c r="AO364" s="5" t="s">
        <v>383</v>
      </c>
      <c r="AP364" s="5" t="s">
        <v>1938</v>
      </c>
      <c r="AQ364" s="5" t="s">
        <v>121</v>
      </c>
      <c r="AR364" s="5" t="s">
        <v>1939</v>
      </c>
      <c r="AS364" s="5" t="s">
        <v>105</v>
      </c>
      <c r="AT364" s="5" t="s">
        <v>106</v>
      </c>
      <c r="AU364" s="9" t="str">
        <f t="shared" si="86"/>
        <v>4166 b)</v>
      </c>
      <c r="AV364" s="1" t="str">
        <f t="shared" si="87"/>
        <v>#REF!</v>
      </c>
      <c r="AW364" s="1" t="str">
        <f t="shared" si="91"/>
        <v>#REF!</v>
      </c>
    </row>
    <row r="365" ht="15.0" customHeight="1">
      <c r="A365" s="181" t="s">
        <v>48</v>
      </c>
      <c r="B365" s="181" t="s">
        <v>1747</v>
      </c>
      <c r="C365" s="206" t="s">
        <v>378</v>
      </c>
      <c r="D365" s="1" t="s">
        <v>11</v>
      </c>
      <c r="E365" s="189"/>
      <c r="F365" s="189"/>
      <c r="G365" s="189"/>
      <c r="H365" s="209" t="s">
        <v>92</v>
      </c>
      <c r="I365" s="195"/>
      <c r="J365" s="195"/>
      <c r="K365" s="196"/>
      <c r="L365" s="197" t="s">
        <v>1932</v>
      </c>
      <c r="M365" s="1" t="str">
        <f t="shared" si="82"/>
        <v/>
      </c>
      <c r="N365" s="1"/>
      <c r="O365" s="1"/>
      <c r="P365" s="1"/>
      <c r="Q365" s="1" t="str">
        <f t="shared" si="83"/>
        <v>#REF!</v>
      </c>
      <c r="R365" s="1"/>
      <c r="S365" s="1" t="str">
        <f t="shared" si="84"/>
        <v>#REF!</v>
      </c>
      <c r="T365" s="1">
        <v>363.0</v>
      </c>
      <c r="U365" s="5">
        <v>365.0</v>
      </c>
      <c r="V365" s="5" t="s">
        <v>48</v>
      </c>
      <c r="W365" s="5">
        <v>4100.0</v>
      </c>
      <c r="X365" s="5">
        <v>4160.0</v>
      </c>
      <c r="Y365" s="5">
        <v>4166.0</v>
      </c>
      <c r="Z365" s="5" t="s">
        <v>380</v>
      </c>
      <c r="AA365" s="5" t="s">
        <v>97</v>
      </c>
      <c r="AB365" s="5" t="s">
        <v>381</v>
      </c>
      <c r="AC365" s="5" t="s">
        <v>11</v>
      </c>
      <c r="AD365" s="5" t="s">
        <v>99</v>
      </c>
      <c r="AE365" s="6"/>
      <c r="AF365" s="5" t="s">
        <v>382</v>
      </c>
      <c r="AG365" s="7" t="s">
        <v>101</v>
      </c>
      <c r="AH365" s="6" t="str">
        <f t="shared" si="85"/>
        <v>4166 c)</v>
      </c>
      <c r="AI365" s="8" t="s">
        <v>380</v>
      </c>
      <c r="AJ365" s="5">
        <v>4100.0</v>
      </c>
      <c r="AK365" s="5" t="s">
        <v>289</v>
      </c>
      <c r="AL365" s="5">
        <v>4160.0</v>
      </c>
      <c r="AM365" s="5" t="s">
        <v>371</v>
      </c>
      <c r="AN365" s="5">
        <v>4166.0</v>
      </c>
      <c r="AO365" s="5" t="s">
        <v>383</v>
      </c>
      <c r="AP365" s="5" t="s">
        <v>380</v>
      </c>
      <c r="AQ365" s="5" t="s">
        <v>104</v>
      </c>
      <c r="AR365" s="5" t="s">
        <v>381</v>
      </c>
      <c r="AS365" s="5" t="s">
        <v>105</v>
      </c>
      <c r="AT365" s="5" t="s">
        <v>106</v>
      </c>
      <c r="AU365" s="9" t="str">
        <f t="shared" si="86"/>
        <v>4166 c)</v>
      </c>
      <c r="AV365" s="1" t="str">
        <f t="shared" si="87"/>
        <v>#REF!</v>
      </c>
      <c r="AW365" s="1" t="str">
        <f t="shared" si="91"/>
        <v>#REF!</v>
      </c>
    </row>
    <row r="366" ht="15.0" customHeight="1">
      <c r="A366" s="181" t="s">
        <v>679</v>
      </c>
      <c r="B366" s="181" t="s">
        <v>1747</v>
      </c>
      <c r="C366" s="181" t="s">
        <v>1940</v>
      </c>
      <c r="D366" s="1"/>
      <c r="E366" s="1"/>
      <c r="F366" s="1"/>
      <c r="G366" s="1"/>
      <c r="H366" s="5"/>
      <c r="I366" s="2"/>
      <c r="J366" s="2"/>
      <c r="K366" s="3"/>
      <c r="L366" s="5"/>
      <c r="M366" s="1" t="str">
        <f t="shared" si="82"/>
        <v/>
      </c>
      <c r="N366" s="1"/>
      <c r="O366" s="1"/>
      <c r="P366" s="1"/>
      <c r="Q366" s="1" t="str">
        <f t="shared" si="83"/>
        <v>#REF!</v>
      </c>
      <c r="R366" s="1"/>
      <c r="S366" s="1" t="str">
        <f t="shared" si="84"/>
        <v>#REF!</v>
      </c>
      <c r="T366" s="1">
        <v>364.0</v>
      </c>
      <c r="U366" s="5">
        <v>366.0</v>
      </c>
      <c r="V366" s="5" t="s">
        <v>110</v>
      </c>
      <c r="W366" s="6"/>
      <c r="X366" s="6"/>
      <c r="Y366" s="6"/>
      <c r="Z366" s="5" t="s">
        <v>110</v>
      </c>
      <c r="AA366" s="5" t="s">
        <v>110</v>
      </c>
      <c r="AB366" s="5" t="s">
        <v>110</v>
      </c>
      <c r="AC366" s="5" t="s">
        <v>110</v>
      </c>
      <c r="AD366" s="5" t="s">
        <v>110</v>
      </c>
      <c r="AE366" s="6"/>
      <c r="AF366" s="5" t="s">
        <v>110</v>
      </c>
      <c r="AG366" s="7" t="s">
        <v>101</v>
      </c>
      <c r="AH366" s="6" t="str">
        <f t="shared" si="85"/>
        <v>4170</v>
      </c>
      <c r="AI366" s="8">
        <v>4170.0</v>
      </c>
      <c r="AJ366" s="5">
        <v>4100.0</v>
      </c>
      <c r="AK366" s="5" t="s">
        <v>289</v>
      </c>
      <c r="AL366" s="5">
        <v>4170.0</v>
      </c>
      <c r="AM366" s="5" t="s">
        <v>1941</v>
      </c>
      <c r="AN366" s="5"/>
      <c r="AO366" s="5" t="s">
        <v>110</v>
      </c>
      <c r="AP366" s="5" t="s">
        <v>110</v>
      </c>
      <c r="AQ366" s="5" t="s">
        <v>110</v>
      </c>
      <c r="AR366" s="5" t="s">
        <v>110</v>
      </c>
      <c r="AS366" s="5" t="s">
        <v>110</v>
      </c>
      <c r="AT366" s="5" t="s">
        <v>110</v>
      </c>
      <c r="AU366" s="9" t="str">
        <f t="shared" si="86"/>
        <v/>
      </c>
      <c r="AV366" s="1" t="str">
        <f t="shared" si="87"/>
        <v>#REF!</v>
      </c>
      <c r="AW366" s="1" t="str">
        <f t="shared" si="91"/>
        <v>#REF!</v>
      </c>
    </row>
    <row r="367" ht="15.0" customHeight="1">
      <c r="A367" s="181" t="s">
        <v>47</v>
      </c>
      <c r="B367" s="181" t="s">
        <v>1747</v>
      </c>
      <c r="C367" s="182" t="s">
        <v>1942</v>
      </c>
      <c r="D367" s="1" t="s">
        <v>11</v>
      </c>
      <c r="E367" s="183">
        <f>COUNTIF(H368:H371,"SIM")</f>
        <v>4</v>
      </c>
      <c r="F367" s="183">
        <f>COUNTA(H368:H371)</f>
        <v>4</v>
      </c>
      <c r="G367" s="184">
        <f>E367/F367</f>
        <v>1</v>
      </c>
      <c r="H367" s="201" t="s">
        <v>684</v>
      </c>
      <c r="I367" s="185"/>
      <c r="J367" s="185"/>
      <c r="K367" s="186"/>
      <c r="L367" s="197" t="s">
        <v>1943</v>
      </c>
      <c r="M367" s="1" t="str">
        <f t="shared" si="82"/>
        <v/>
      </c>
      <c r="N367" s="1"/>
      <c r="O367" s="1"/>
      <c r="P367" s="1"/>
      <c r="Q367" s="1" t="str">
        <f t="shared" si="83"/>
        <v>#REF!</v>
      </c>
      <c r="R367" s="1"/>
      <c r="S367" s="1" t="str">
        <f t="shared" si="84"/>
        <v>#REF!</v>
      </c>
      <c r="T367" s="1">
        <v>365.0</v>
      </c>
      <c r="U367" s="5">
        <v>367.0</v>
      </c>
      <c r="V367" s="5" t="s">
        <v>47</v>
      </c>
      <c r="W367" s="5">
        <v>4100.0</v>
      </c>
      <c r="X367" s="5">
        <v>4170.0</v>
      </c>
      <c r="Y367" s="5">
        <v>4171.0</v>
      </c>
      <c r="Z367" s="5" t="s">
        <v>1944</v>
      </c>
      <c r="AA367" s="5" t="s">
        <v>110</v>
      </c>
      <c r="AB367" s="5" t="s">
        <v>1945</v>
      </c>
      <c r="AC367" s="5" t="s">
        <v>11</v>
      </c>
      <c r="AD367" s="5" t="s">
        <v>343</v>
      </c>
      <c r="AE367" s="188">
        <v>1.0</v>
      </c>
      <c r="AF367" s="5" t="s">
        <v>1946</v>
      </c>
      <c r="AG367" s="7" t="s">
        <v>101</v>
      </c>
      <c r="AH367" s="6" t="str">
        <f t="shared" si="85"/>
        <v>4171</v>
      </c>
      <c r="AI367" s="8">
        <v>4171.0</v>
      </c>
      <c r="AJ367" s="5">
        <v>4100.0</v>
      </c>
      <c r="AK367" s="5" t="s">
        <v>289</v>
      </c>
      <c r="AL367" s="5">
        <v>4170.0</v>
      </c>
      <c r="AM367" s="5" t="s">
        <v>1941</v>
      </c>
      <c r="AN367" s="5">
        <v>4171.0</v>
      </c>
      <c r="AO367" s="5" t="s">
        <v>1945</v>
      </c>
      <c r="AP367" s="5" t="s">
        <v>1944</v>
      </c>
      <c r="AQ367" s="5" t="s">
        <v>110</v>
      </c>
      <c r="AR367" s="5" t="s">
        <v>110</v>
      </c>
      <c r="AS367" s="5" t="s">
        <v>105</v>
      </c>
      <c r="AT367" s="5" t="s">
        <v>110</v>
      </c>
      <c r="AU367" s="9" t="str">
        <f t="shared" si="86"/>
        <v/>
      </c>
      <c r="AV367" s="1" t="str">
        <f t="shared" si="87"/>
        <v>#REF!</v>
      </c>
      <c r="AW367" s="1" t="str">
        <f t="shared" si="91"/>
        <v>#REF!</v>
      </c>
    </row>
    <row r="368" ht="15.0" customHeight="1">
      <c r="A368" s="181" t="s">
        <v>48</v>
      </c>
      <c r="B368" s="181" t="s">
        <v>1747</v>
      </c>
      <c r="C368" s="206" t="s">
        <v>1947</v>
      </c>
      <c r="D368" s="1" t="s">
        <v>11</v>
      </c>
      <c r="E368" s="189"/>
      <c r="F368" s="189"/>
      <c r="G368" s="189"/>
      <c r="H368" s="197" t="s">
        <v>99</v>
      </c>
      <c r="I368" s="195"/>
      <c r="J368" s="195"/>
      <c r="K368" s="196"/>
      <c r="L368" s="197" t="s">
        <v>1948</v>
      </c>
      <c r="M368" s="1" t="str">
        <f t="shared" si="82"/>
        <v/>
      </c>
      <c r="N368" s="1"/>
      <c r="O368" s="1"/>
      <c r="P368" s="1"/>
      <c r="Q368" s="1" t="str">
        <f t="shared" si="83"/>
        <v>#REF!</v>
      </c>
      <c r="R368" s="1"/>
      <c r="S368" s="1" t="str">
        <f t="shared" si="84"/>
        <v>#REF!</v>
      </c>
      <c r="T368" s="1">
        <v>366.0</v>
      </c>
      <c r="U368" s="5">
        <v>368.0</v>
      </c>
      <c r="V368" s="5" t="s">
        <v>47</v>
      </c>
      <c r="W368" s="5">
        <v>4100.0</v>
      </c>
      <c r="X368" s="5">
        <v>4170.0</v>
      </c>
      <c r="Y368" s="5">
        <v>4172.0</v>
      </c>
      <c r="Z368" s="5" t="s">
        <v>1949</v>
      </c>
      <c r="AA368" s="5" t="s">
        <v>110</v>
      </c>
      <c r="AB368" s="5" t="s">
        <v>1950</v>
      </c>
      <c r="AC368" s="5" t="s">
        <v>11</v>
      </c>
      <c r="AD368" s="5" t="s">
        <v>343</v>
      </c>
      <c r="AE368" s="188">
        <v>1.0</v>
      </c>
      <c r="AF368" s="5" t="s">
        <v>1951</v>
      </c>
      <c r="AG368" s="7" t="s">
        <v>101</v>
      </c>
      <c r="AH368" s="6" t="str">
        <f t="shared" si="85"/>
        <v>4172</v>
      </c>
      <c r="AI368" s="8">
        <v>4172.0</v>
      </c>
      <c r="AJ368" s="5">
        <v>4100.0</v>
      </c>
      <c r="AK368" s="5" t="s">
        <v>289</v>
      </c>
      <c r="AL368" s="5">
        <v>4170.0</v>
      </c>
      <c r="AM368" s="5" t="s">
        <v>1941</v>
      </c>
      <c r="AN368" s="5">
        <v>4172.0</v>
      </c>
      <c r="AO368" s="5" t="s">
        <v>1950</v>
      </c>
      <c r="AP368" s="5" t="s">
        <v>1949</v>
      </c>
      <c r="AQ368" s="5" t="s">
        <v>110</v>
      </c>
      <c r="AR368" s="5" t="s">
        <v>110</v>
      </c>
      <c r="AS368" s="5" t="s">
        <v>105</v>
      </c>
      <c r="AT368" s="5" t="s">
        <v>110</v>
      </c>
      <c r="AU368" s="9" t="str">
        <f t="shared" si="86"/>
        <v/>
      </c>
      <c r="AV368" s="1" t="str">
        <f t="shared" si="87"/>
        <v>#REF!</v>
      </c>
      <c r="AW368" s="1" t="str">
        <f t="shared" si="91"/>
        <v>#REF!</v>
      </c>
    </row>
    <row r="369" ht="15.0" customHeight="1">
      <c r="A369" s="181" t="s">
        <v>48</v>
      </c>
      <c r="B369" s="181" t="s">
        <v>1747</v>
      </c>
      <c r="C369" s="206" t="s">
        <v>1952</v>
      </c>
      <c r="D369" s="1" t="s">
        <v>11</v>
      </c>
      <c r="E369" s="189"/>
      <c r="F369" s="189"/>
      <c r="G369" s="189"/>
      <c r="H369" s="197" t="s">
        <v>99</v>
      </c>
      <c r="I369" s="195"/>
      <c r="J369" s="195"/>
      <c r="K369" s="196"/>
      <c r="L369" s="197" t="s">
        <v>1948</v>
      </c>
      <c r="M369" s="1" t="str">
        <f t="shared" si="82"/>
        <v/>
      </c>
      <c r="N369" s="1"/>
      <c r="O369" s="1"/>
      <c r="P369" s="1"/>
      <c r="Q369" s="1" t="str">
        <f t="shared" si="83"/>
        <v>#REF!</v>
      </c>
      <c r="R369" s="1"/>
      <c r="S369" s="1" t="str">
        <f t="shared" si="84"/>
        <v>#REF!</v>
      </c>
      <c r="T369" s="1">
        <v>367.0</v>
      </c>
      <c r="U369" s="5">
        <v>369.0</v>
      </c>
      <c r="V369" s="5" t="s">
        <v>48</v>
      </c>
      <c r="W369" s="5">
        <v>4100.0</v>
      </c>
      <c r="X369" s="5">
        <v>4170.0</v>
      </c>
      <c r="Y369" s="5">
        <v>4172.0</v>
      </c>
      <c r="Z369" s="5" t="s">
        <v>1953</v>
      </c>
      <c r="AA369" s="5" t="s">
        <v>243</v>
      </c>
      <c r="AB369" s="5" t="s">
        <v>1947</v>
      </c>
      <c r="AC369" s="5" t="s">
        <v>11</v>
      </c>
      <c r="AD369" s="5" t="s">
        <v>99</v>
      </c>
      <c r="AE369" s="6"/>
      <c r="AF369" s="5" t="s">
        <v>1951</v>
      </c>
      <c r="AG369" s="7" t="s">
        <v>101</v>
      </c>
      <c r="AH369" s="6" t="str">
        <f t="shared" si="85"/>
        <v>4172 a)</v>
      </c>
      <c r="AI369" s="8" t="s">
        <v>1953</v>
      </c>
      <c r="AJ369" s="5">
        <v>4100.0</v>
      </c>
      <c r="AK369" s="5" t="s">
        <v>289</v>
      </c>
      <c r="AL369" s="5">
        <v>4170.0</v>
      </c>
      <c r="AM369" s="5" t="s">
        <v>1941</v>
      </c>
      <c r="AN369" s="5">
        <v>4172.0</v>
      </c>
      <c r="AO369" s="5" t="s">
        <v>1950</v>
      </c>
      <c r="AP369" s="5" t="s">
        <v>1953</v>
      </c>
      <c r="AQ369" s="5" t="s">
        <v>115</v>
      </c>
      <c r="AR369" s="5" t="s">
        <v>1947</v>
      </c>
      <c r="AS369" s="5" t="s">
        <v>105</v>
      </c>
      <c r="AT369" s="5" t="s">
        <v>106</v>
      </c>
      <c r="AU369" s="9" t="str">
        <f t="shared" si="86"/>
        <v>4172 a)</v>
      </c>
      <c r="AV369" s="1" t="str">
        <f t="shared" si="87"/>
        <v>#REF!</v>
      </c>
      <c r="AW369" s="1" t="str">
        <f t="shared" si="91"/>
        <v>#REF!</v>
      </c>
    </row>
    <row r="370" ht="15.0" customHeight="1">
      <c r="A370" s="181" t="s">
        <v>48</v>
      </c>
      <c r="B370" s="181" t="s">
        <v>1747</v>
      </c>
      <c r="C370" s="206" t="s">
        <v>1954</v>
      </c>
      <c r="D370" s="1" t="s">
        <v>11</v>
      </c>
      <c r="E370" s="189"/>
      <c r="F370" s="189"/>
      <c r="G370" s="189"/>
      <c r="H370" s="197" t="s">
        <v>99</v>
      </c>
      <c r="I370" s="195"/>
      <c r="J370" s="195"/>
      <c r="K370" s="196"/>
      <c r="L370" s="197" t="s">
        <v>1948</v>
      </c>
      <c r="M370" s="1" t="str">
        <f t="shared" si="82"/>
        <v/>
      </c>
      <c r="N370" s="1"/>
      <c r="O370" s="1"/>
      <c r="P370" s="1"/>
      <c r="Q370" s="1" t="str">
        <f t="shared" si="83"/>
        <v>#REF!</v>
      </c>
      <c r="R370" s="1"/>
      <c r="S370" s="1" t="str">
        <f t="shared" si="84"/>
        <v>#REF!</v>
      </c>
      <c r="T370" s="1">
        <v>368.0</v>
      </c>
      <c r="U370" s="5">
        <v>370.0</v>
      </c>
      <c r="V370" s="5" t="s">
        <v>48</v>
      </c>
      <c r="W370" s="5">
        <v>4100.0</v>
      </c>
      <c r="X370" s="5">
        <v>4170.0</v>
      </c>
      <c r="Y370" s="5">
        <v>4172.0</v>
      </c>
      <c r="Z370" s="5" t="s">
        <v>1955</v>
      </c>
      <c r="AA370" s="5" t="s">
        <v>201</v>
      </c>
      <c r="AB370" s="5" t="s">
        <v>1956</v>
      </c>
      <c r="AC370" s="5" t="s">
        <v>11</v>
      </c>
      <c r="AD370" s="5" t="s">
        <v>99</v>
      </c>
      <c r="AE370" s="6"/>
      <c r="AF370" s="5" t="s">
        <v>1951</v>
      </c>
      <c r="AG370" s="7" t="s">
        <v>101</v>
      </c>
      <c r="AH370" s="6" t="str">
        <f t="shared" si="85"/>
        <v>4172 b)</v>
      </c>
      <c r="AI370" s="8" t="s">
        <v>1955</v>
      </c>
      <c r="AJ370" s="5">
        <v>4100.0</v>
      </c>
      <c r="AK370" s="5" t="s">
        <v>289</v>
      </c>
      <c r="AL370" s="5">
        <v>4170.0</v>
      </c>
      <c r="AM370" s="5" t="s">
        <v>1941</v>
      </c>
      <c r="AN370" s="5">
        <v>4172.0</v>
      </c>
      <c r="AO370" s="5" t="s">
        <v>1950</v>
      </c>
      <c r="AP370" s="5" t="s">
        <v>1955</v>
      </c>
      <c r="AQ370" s="5" t="s">
        <v>121</v>
      </c>
      <c r="AR370" s="5" t="s">
        <v>1956</v>
      </c>
      <c r="AS370" s="5" t="s">
        <v>105</v>
      </c>
      <c r="AT370" s="5" t="s">
        <v>106</v>
      </c>
      <c r="AU370" s="9" t="str">
        <f t="shared" si="86"/>
        <v>4172 b)</v>
      </c>
      <c r="AV370" s="1" t="str">
        <f t="shared" si="87"/>
        <v>#REF!</v>
      </c>
      <c r="AW370" s="1" t="str">
        <f t="shared" si="91"/>
        <v>#REF!</v>
      </c>
    </row>
    <row r="371" ht="15.0" customHeight="1">
      <c r="A371" s="181" t="s">
        <v>48</v>
      </c>
      <c r="B371" s="181" t="s">
        <v>1747</v>
      </c>
      <c r="C371" s="206" t="s">
        <v>1957</v>
      </c>
      <c r="D371" s="1" t="s">
        <v>11</v>
      </c>
      <c r="E371" s="189"/>
      <c r="F371" s="189"/>
      <c r="G371" s="189"/>
      <c r="H371" s="197" t="s">
        <v>99</v>
      </c>
      <c r="I371" s="195"/>
      <c r="J371" s="195"/>
      <c r="K371" s="196"/>
      <c r="L371" s="197" t="s">
        <v>1948</v>
      </c>
      <c r="M371" s="1" t="str">
        <f t="shared" si="82"/>
        <v/>
      </c>
      <c r="N371" s="1"/>
      <c r="O371" s="1"/>
      <c r="P371" s="1"/>
      <c r="Q371" s="1" t="str">
        <f t="shared" si="83"/>
        <v>#REF!</v>
      </c>
      <c r="R371" s="1"/>
      <c r="S371" s="1" t="str">
        <f t="shared" si="84"/>
        <v>#REF!</v>
      </c>
      <c r="T371" s="1">
        <v>369.0</v>
      </c>
      <c r="U371" s="5">
        <v>371.0</v>
      </c>
      <c r="V371" s="5" t="s">
        <v>48</v>
      </c>
      <c r="W371" s="5">
        <v>4100.0</v>
      </c>
      <c r="X371" s="5">
        <v>4170.0</v>
      </c>
      <c r="Y371" s="5">
        <v>4172.0</v>
      </c>
      <c r="Z371" s="5" t="s">
        <v>1958</v>
      </c>
      <c r="AA371" s="5" t="s">
        <v>97</v>
      </c>
      <c r="AB371" s="5" t="s">
        <v>1959</v>
      </c>
      <c r="AC371" s="5" t="s">
        <v>11</v>
      </c>
      <c r="AD371" s="5" t="s">
        <v>99</v>
      </c>
      <c r="AE371" s="6"/>
      <c r="AF371" s="5" t="s">
        <v>1951</v>
      </c>
      <c r="AG371" s="7" t="s">
        <v>101</v>
      </c>
      <c r="AH371" s="6" t="str">
        <f t="shared" si="85"/>
        <v>4172 c)</v>
      </c>
      <c r="AI371" s="8" t="s">
        <v>1958</v>
      </c>
      <c r="AJ371" s="5">
        <v>4100.0</v>
      </c>
      <c r="AK371" s="5" t="s">
        <v>289</v>
      </c>
      <c r="AL371" s="5">
        <v>4170.0</v>
      </c>
      <c r="AM371" s="5" t="s">
        <v>1941</v>
      </c>
      <c r="AN371" s="5">
        <v>4172.0</v>
      </c>
      <c r="AO371" s="5" t="s">
        <v>1950</v>
      </c>
      <c r="AP371" s="5" t="s">
        <v>1958</v>
      </c>
      <c r="AQ371" s="5" t="s">
        <v>104</v>
      </c>
      <c r="AR371" s="5" t="s">
        <v>1959</v>
      </c>
      <c r="AS371" s="5" t="s">
        <v>105</v>
      </c>
      <c r="AT371" s="5" t="s">
        <v>106</v>
      </c>
      <c r="AU371" s="9" t="str">
        <f t="shared" si="86"/>
        <v>4172 c)</v>
      </c>
      <c r="AV371" s="1" t="str">
        <f t="shared" si="87"/>
        <v>#REF!</v>
      </c>
      <c r="AW371" s="1" t="str">
        <f t="shared" si="91"/>
        <v>#REF!</v>
      </c>
    </row>
    <row r="372" ht="15.0" customHeight="1">
      <c r="A372" s="181" t="s">
        <v>47</v>
      </c>
      <c r="B372" s="181" t="s">
        <v>1747</v>
      </c>
      <c r="C372" s="182" t="s">
        <v>1960</v>
      </c>
      <c r="D372" s="1" t="s">
        <v>11</v>
      </c>
      <c r="E372" s="183">
        <f>COUNTIF(H373:H374,"SIM")</f>
        <v>2</v>
      </c>
      <c r="F372" s="183">
        <f>COUNTA(H373:H374)</f>
        <v>2</v>
      </c>
      <c r="G372" s="184">
        <f>E372/F372</f>
        <v>1</v>
      </c>
      <c r="H372" s="201" t="s">
        <v>684</v>
      </c>
      <c r="I372" s="185"/>
      <c r="J372" s="185"/>
      <c r="K372" s="186"/>
      <c r="L372" s="187" t="s">
        <v>2877</v>
      </c>
      <c r="M372" s="1" t="str">
        <f t="shared" si="82"/>
        <v/>
      </c>
      <c r="N372" s="1"/>
      <c r="O372" s="1"/>
      <c r="P372" s="1"/>
      <c r="Q372" s="1" t="str">
        <f t="shared" si="83"/>
        <v>#REF!</v>
      </c>
      <c r="R372" s="1"/>
      <c r="S372" s="1" t="str">
        <f t="shared" si="84"/>
        <v>#REF!</v>
      </c>
      <c r="T372" s="1">
        <v>373.0</v>
      </c>
      <c r="U372" s="5">
        <v>375.0</v>
      </c>
      <c r="V372" s="5" t="s">
        <v>47</v>
      </c>
      <c r="W372" s="5">
        <v>4100.0</v>
      </c>
      <c r="X372" s="5">
        <v>4170.0</v>
      </c>
      <c r="Y372" s="5">
        <v>4174.0</v>
      </c>
      <c r="Z372" s="5" t="s">
        <v>1962</v>
      </c>
      <c r="AA372" s="5" t="s">
        <v>110</v>
      </c>
      <c r="AB372" s="5" t="s">
        <v>1963</v>
      </c>
      <c r="AC372" s="5" t="s">
        <v>11</v>
      </c>
      <c r="AD372" s="5" t="s">
        <v>343</v>
      </c>
      <c r="AE372" s="188">
        <v>1.0</v>
      </c>
      <c r="AF372" s="5" t="s">
        <v>1964</v>
      </c>
      <c r="AG372" s="7" t="s">
        <v>101</v>
      </c>
      <c r="AH372" s="6" t="str">
        <f t="shared" si="85"/>
        <v>4174</v>
      </c>
      <c r="AI372" s="8">
        <v>4174.0</v>
      </c>
      <c r="AJ372" s="5">
        <v>4100.0</v>
      </c>
      <c r="AK372" s="5" t="s">
        <v>289</v>
      </c>
      <c r="AL372" s="5">
        <v>4170.0</v>
      </c>
      <c r="AM372" s="5" t="s">
        <v>1941</v>
      </c>
      <c r="AN372" s="5">
        <v>4174.0</v>
      </c>
      <c r="AO372" s="5" t="s">
        <v>1963</v>
      </c>
      <c r="AP372" s="5" t="s">
        <v>1962</v>
      </c>
      <c r="AQ372" s="5" t="s">
        <v>110</v>
      </c>
      <c r="AR372" s="5" t="s">
        <v>110</v>
      </c>
      <c r="AS372" s="5" t="s">
        <v>105</v>
      </c>
      <c r="AT372" s="5" t="s">
        <v>110</v>
      </c>
      <c r="AU372" s="9" t="str">
        <f t="shared" si="86"/>
        <v/>
      </c>
      <c r="AV372" s="1" t="str">
        <f t="shared" si="87"/>
        <v>#REF!</v>
      </c>
      <c r="AW372" s="1" t="str">
        <f>IF(#REF!="ITEM",IF(AQ372="a","ok",
IF(AQ372="b",IF(#REF!="a","ok","x"),
IF(AQ372="c",IF(#REF!="b","ok","x"),
IF(AQ372="d",IF(#REF!="c","ok","x"),
IF(AQ372="e",IF(#REF!="d","ok","x"),
IF(AQ372="f",IF(#REF!="e","ok","x"),
IF(AQ372="g",IF(#REF!="f","ok","x"),
IF(AQ372="h",IF(#REF!="g","ok","x"),
IF(AQ372="i",IF(#REF!="h","ok","x"),
IF(AQ372="j",IF(#REF!="i","ok","x"),
IF(AQ372="K",IF(#REF!="J","ok","x"),
IF(AQ372="L",IF(#REF!="K","ok","x")
)))))))))))),"OK")</f>
        <v>#REF!</v>
      </c>
    </row>
    <row r="373" ht="15.0" customHeight="1">
      <c r="A373" s="181" t="s">
        <v>48</v>
      </c>
      <c r="B373" s="181" t="s">
        <v>1747</v>
      </c>
      <c r="C373" s="206" t="s">
        <v>1965</v>
      </c>
      <c r="D373" s="228" t="s">
        <v>11</v>
      </c>
      <c r="E373" s="200"/>
      <c r="F373" s="200"/>
      <c r="G373" s="200"/>
      <c r="H373" s="200" t="s">
        <v>99</v>
      </c>
      <c r="I373" s="200"/>
      <c r="J373" s="200"/>
      <c r="K373" s="200"/>
      <c r="L373" s="187" t="s">
        <v>2878</v>
      </c>
      <c r="M373" s="1"/>
      <c r="N373" s="1"/>
      <c r="O373" s="1"/>
      <c r="P373" s="1"/>
      <c r="Q373" s="1"/>
      <c r="R373" s="1"/>
      <c r="S373" s="1"/>
      <c r="T373" s="1"/>
      <c r="U373" s="5"/>
      <c r="V373" s="5"/>
      <c r="W373" s="5"/>
      <c r="X373" s="5"/>
      <c r="Y373" s="5"/>
      <c r="Z373" s="5"/>
      <c r="AA373" s="5"/>
      <c r="AB373" s="5"/>
      <c r="AC373" s="5"/>
      <c r="AD373" s="5"/>
      <c r="AE373" s="188"/>
      <c r="AF373" s="5"/>
      <c r="AG373" s="7"/>
      <c r="AH373" s="6"/>
      <c r="AI373" s="8"/>
      <c r="AJ373" s="5"/>
      <c r="AK373" s="5"/>
      <c r="AL373" s="5"/>
      <c r="AM373" s="5"/>
      <c r="AN373" s="5"/>
      <c r="AO373" s="5"/>
      <c r="AP373" s="5"/>
      <c r="AQ373" s="5"/>
      <c r="AR373" s="5"/>
      <c r="AS373" s="5"/>
      <c r="AT373" s="5"/>
      <c r="AU373" s="9"/>
      <c r="AV373" s="1"/>
      <c r="AW373" s="1"/>
    </row>
    <row r="374" ht="15.0" customHeight="1">
      <c r="A374" s="181" t="s">
        <v>48</v>
      </c>
      <c r="B374" s="181" t="s">
        <v>1747</v>
      </c>
      <c r="C374" s="206" t="s">
        <v>1967</v>
      </c>
      <c r="D374" s="1" t="s">
        <v>11</v>
      </c>
      <c r="E374" s="189"/>
      <c r="F374" s="189"/>
      <c r="G374" s="189"/>
      <c r="H374" s="197" t="s">
        <v>99</v>
      </c>
      <c r="I374" s="195"/>
      <c r="J374" s="195"/>
      <c r="K374" s="196"/>
      <c r="L374" s="187" t="s">
        <v>2879</v>
      </c>
      <c r="M374" s="1"/>
      <c r="N374" s="1"/>
      <c r="O374" s="1"/>
      <c r="P374" s="1"/>
      <c r="Q374" s="1"/>
      <c r="R374" s="1"/>
      <c r="S374" s="1"/>
      <c r="T374" s="1"/>
      <c r="U374" s="5"/>
      <c r="V374" s="5"/>
      <c r="W374" s="5"/>
      <c r="X374" s="5"/>
      <c r="Y374" s="5"/>
      <c r="Z374" s="5"/>
      <c r="AA374" s="5"/>
      <c r="AB374" s="5"/>
      <c r="AC374" s="5"/>
      <c r="AD374" s="5"/>
      <c r="AE374" s="188"/>
      <c r="AF374" s="5"/>
      <c r="AG374" s="7"/>
      <c r="AH374" s="6"/>
      <c r="AI374" s="8"/>
      <c r="AJ374" s="5"/>
      <c r="AK374" s="5"/>
      <c r="AL374" s="5"/>
      <c r="AM374" s="5"/>
      <c r="AN374" s="5"/>
      <c r="AO374" s="5"/>
      <c r="AP374" s="5"/>
      <c r="AQ374" s="5"/>
      <c r="AR374" s="5"/>
      <c r="AS374" s="5"/>
      <c r="AT374" s="5"/>
      <c r="AU374" s="9"/>
      <c r="AV374" s="1"/>
      <c r="AW374" s="1"/>
    </row>
    <row r="375" ht="15.0" customHeight="1">
      <c r="A375" s="181" t="s">
        <v>677</v>
      </c>
      <c r="B375" s="181" t="s">
        <v>1747</v>
      </c>
      <c r="C375" s="181" t="s">
        <v>1969</v>
      </c>
      <c r="D375" s="1"/>
      <c r="E375" s="1"/>
      <c r="F375" s="1"/>
      <c r="G375" s="1"/>
      <c r="H375" s="5"/>
      <c r="I375" s="2"/>
      <c r="J375" s="2"/>
      <c r="K375" s="3"/>
      <c r="L375" s="5"/>
      <c r="M375" s="1" t="str">
        <f t="shared" ref="M375:M392" si="92">IF(ISNUMBER(SEARCH("inclu",Q375,1)),"1-Incluído",IF(ISNUMBER(SEARCH("Mudaram texto",Q375,1)),"2-Texto alterado",IF(ISNUMBER(SEARCH("Mudou texto",Q375,1)),"2-Texto alterado",IF(ISNUMBER(SEARCH("texto alterado",Q375,1)),"2-Texto alterado",""))))</f>
        <v/>
      </c>
      <c r="N375" s="1"/>
      <c r="O375" s="1"/>
      <c r="P375" s="1"/>
      <c r="Q375" s="1" t="str">
        <f t="shared" ref="Q375:Q392" si="93">IF(#REF!="QUESTÃO",AS375,IF(#REF!="ITEM",AT375,""))</f>
        <v>#REF!</v>
      </c>
      <c r="R375" s="1"/>
      <c r="S375" s="1" t="str">
        <f t="shared" ref="S375:S392" si="94">IF(#REF!="QUESTÃO",IF(Z375+0=#REF!+0,"","x"),IF(#REF!="ITEM",IF(Z375=#REF!&amp;" "&amp;#REF!&amp;")","","x")))</f>
        <v>#REF!</v>
      </c>
      <c r="T375" s="1">
        <v>375.0</v>
      </c>
      <c r="U375" s="5">
        <v>377.0</v>
      </c>
      <c r="V375" s="5" t="s">
        <v>110</v>
      </c>
      <c r="W375" s="6"/>
      <c r="X375" s="6"/>
      <c r="Y375" s="6"/>
      <c r="Z375" s="5" t="s">
        <v>110</v>
      </c>
      <c r="AA375" s="5" t="s">
        <v>110</v>
      </c>
      <c r="AB375" s="5" t="s">
        <v>110</v>
      </c>
      <c r="AC375" s="5" t="s">
        <v>110</v>
      </c>
      <c r="AD375" s="5" t="s">
        <v>110</v>
      </c>
      <c r="AE375" s="6"/>
      <c r="AF375" s="5" t="s">
        <v>110</v>
      </c>
      <c r="AG375" s="7" t="s">
        <v>101</v>
      </c>
      <c r="AH375" s="6" t="str">
        <f t="shared" ref="AH375:AH392" si="95">""&amp;AI375</f>
        <v>4200</v>
      </c>
      <c r="AI375" s="8">
        <v>4200.0</v>
      </c>
      <c r="AJ375" s="5">
        <v>4200.0</v>
      </c>
      <c r="AK375" s="5" t="s">
        <v>185</v>
      </c>
      <c r="AL375" s="5"/>
      <c r="AM375" s="5" t="s">
        <v>110</v>
      </c>
      <c r="AN375" s="5"/>
      <c r="AO375" s="5" t="s">
        <v>110</v>
      </c>
      <c r="AP375" s="5" t="s">
        <v>110</v>
      </c>
      <c r="AQ375" s="5" t="s">
        <v>110</v>
      </c>
      <c r="AR375" s="5" t="s">
        <v>110</v>
      </c>
      <c r="AS375" s="5" t="s">
        <v>110</v>
      </c>
      <c r="AT375" s="5" t="s">
        <v>110</v>
      </c>
      <c r="AU375" s="9" t="str">
        <f t="shared" ref="AU375:AU392" si="96">IF(MID(AP375,1,4)&lt;&gt;Z375,Z375,"")</f>
        <v/>
      </c>
      <c r="AV375" s="1" t="str">
        <f t="shared" ref="AV375:AV392" si="97">IF(#REF!="ITEM",IF(MID(AP375,1,4)+0=AN375+0,"ok","x"),"OK não item")</f>
        <v>#REF!</v>
      </c>
      <c r="AW375" s="1" t="str">
        <f>IF(#REF!="ITEM",IF(AQ375="a","ok",
IF(AQ375="b",IF(#REF!="a","ok","x"),
IF(AQ375="c",IF(#REF!="b","ok","x"),
IF(AQ375="d",IF(#REF!="c","ok","x"),
IF(AQ375="e",IF(#REF!="d","ok","x"),
IF(AQ375="f",IF(#REF!="e","ok","x"),
IF(AQ375="g",IF(#REF!="f","ok","x"),
IF(AQ375="h",IF(#REF!="g","ok","x"),
IF(AQ375="i",IF(#REF!="h","ok","x"),
IF(AQ375="j",IF(#REF!="i","ok","x"),
IF(AQ375="K",IF(#REF!="J","ok","x"),
IF(AQ375="L",IF(#REF!="K","ok","x")
)))))))))))),"OK")</f>
        <v>#REF!</v>
      </c>
    </row>
    <row r="376" ht="15.0" customHeight="1">
      <c r="A376" s="181" t="s">
        <v>679</v>
      </c>
      <c r="B376" s="181" t="s">
        <v>1747</v>
      </c>
      <c r="C376" s="181" t="s">
        <v>1970</v>
      </c>
      <c r="D376" s="1"/>
      <c r="E376" s="1"/>
      <c r="F376" s="1"/>
      <c r="G376" s="1"/>
      <c r="H376" s="5"/>
      <c r="I376" s="2"/>
      <c r="J376" s="2"/>
      <c r="K376" s="3"/>
      <c r="L376" s="5"/>
      <c r="M376" s="1" t="str">
        <f t="shared" si="92"/>
        <v/>
      </c>
      <c r="N376" s="1"/>
      <c r="O376" s="1"/>
      <c r="P376" s="1"/>
      <c r="Q376" s="1" t="str">
        <f t="shared" si="93"/>
        <v>#REF!</v>
      </c>
      <c r="R376" s="1"/>
      <c r="S376" s="1" t="str">
        <f t="shared" si="94"/>
        <v>#REF!</v>
      </c>
      <c r="T376" s="1">
        <v>376.0</v>
      </c>
      <c r="U376" s="5">
        <v>378.0</v>
      </c>
      <c r="V376" s="5" t="s">
        <v>110</v>
      </c>
      <c r="W376" s="6"/>
      <c r="X376" s="6"/>
      <c r="Y376" s="6"/>
      <c r="Z376" s="5" t="s">
        <v>110</v>
      </c>
      <c r="AA376" s="5" t="s">
        <v>110</v>
      </c>
      <c r="AB376" s="5" t="s">
        <v>110</v>
      </c>
      <c r="AC376" s="5" t="s">
        <v>110</v>
      </c>
      <c r="AD376" s="5" t="s">
        <v>110</v>
      </c>
      <c r="AE376" s="6"/>
      <c r="AF376" s="5" t="s">
        <v>110</v>
      </c>
      <c r="AG376" s="7" t="s">
        <v>101</v>
      </c>
      <c r="AH376" s="6" t="str">
        <f t="shared" si="95"/>
        <v>4210</v>
      </c>
      <c r="AI376" s="8">
        <v>4210.0</v>
      </c>
      <c r="AJ376" s="5">
        <v>4200.0</v>
      </c>
      <c r="AK376" s="5" t="s">
        <v>185</v>
      </c>
      <c r="AL376" s="5">
        <v>4210.0</v>
      </c>
      <c r="AM376" s="5" t="s">
        <v>1970</v>
      </c>
      <c r="AN376" s="5"/>
      <c r="AO376" s="5" t="s">
        <v>110</v>
      </c>
      <c r="AP376" s="5" t="s">
        <v>110</v>
      </c>
      <c r="AQ376" s="5" t="s">
        <v>110</v>
      </c>
      <c r="AR376" s="5" t="s">
        <v>110</v>
      </c>
      <c r="AS376" s="5" t="s">
        <v>110</v>
      </c>
      <c r="AT376" s="5" t="s">
        <v>110</v>
      </c>
      <c r="AU376" s="9" t="str">
        <f t="shared" si="96"/>
        <v/>
      </c>
      <c r="AV376" s="1" t="str">
        <f t="shared" si="97"/>
        <v>#REF!</v>
      </c>
      <c r="AW376" s="1" t="str">
        <f t="shared" ref="AW376:AW381" si="98">IF(#REF!="ITEM",IF(AQ376="a","ok",
IF(AQ376="b",IF(AQ375="a","ok","x"),
IF(AQ376="c",IF(AQ375="b","ok","x"),
IF(AQ376="d",IF(AQ375="c","ok","x"),
IF(AQ376="e",IF(AQ375="d","ok","x"),
IF(AQ376="f",IF(AQ375="e","ok","x"),
IF(AQ376="g",IF(AQ375="f","ok","x"),
IF(AQ376="h",IF(AQ375="g","ok","x"),
IF(AQ376="i",IF(AQ375="h","ok","x"),
IF(AQ376="j",IF(AQ375="i","ok","x"),
IF(AQ376="K",IF(AQ375="J","ok","x"),
IF(AQ376="L",IF(AQ375="K","ok","x")
)))))))))))),"OK")</f>
        <v>#REF!</v>
      </c>
    </row>
    <row r="377" ht="15.0" customHeight="1">
      <c r="A377" s="181" t="s">
        <v>47</v>
      </c>
      <c r="B377" s="181" t="s">
        <v>1747</v>
      </c>
      <c r="C377" s="182" t="s">
        <v>1971</v>
      </c>
      <c r="D377" s="1" t="s">
        <v>21</v>
      </c>
      <c r="E377" s="183">
        <f>COUNTIF(H378:H381,"SIM")</f>
        <v>4</v>
      </c>
      <c r="F377" s="183">
        <f>COUNTA(H378:H381)</f>
        <v>4</v>
      </c>
      <c r="G377" s="184">
        <f>E377/F377</f>
        <v>1</v>
      </c>
      <c r="H377" s="201" t="s">
        <v>2880</v>
      </c>
      <c r="I377" s="185"/>
      <c r="J377" s="185"/>
      <c r="K377" s="186"/>
      <c r="L377" s="197" t="s">
        <v>1972</v>
      </c>
      <c r="M377" s="1" t="str">
        <f t="shared" si="92"/>
        <v/>
      </c>
      <c r="N377" s="1"/>
      <c r="O377" s="1"/>
      <c r="P377" s="1"/>
      <c r="Q377" s="1" t="str">
        <f t="shared" si="93"/>
        <v>#REF!</v>
      </c>
      <c r="R377" s="1"/>
      <c r="S377" s="1" t="str">
        <f t="shared" si="94"/>
        <v>#REF!</v>
      </c>
      <c r="T377" s="1">
        <v>377.0</v>
      </c>
      <c r="U377" s="5">
        <v>379.0</v>
      </c>
      <c r="V377" s="5" t="s">
        <v>47</v>
      </c>
      <c r="W377" s="5">
        <v>4200.0</v>
      </c>
      <c r="X377" s="5">
        <v>4210.0</v>
      </c>
      <c r="Y377" s="5">
        <v>4211.0</v>
      </c>
      <c r="Z377" s="5" t="s">
        <v>1973</v>
      </c>
      <c r="AA377" s="5" t="s">
        <v>110</v>
      </c>
      <c r="AB377" s="5" t="s">
        <v>1971</v>
      </c>
      <c r="AC377" s="5" t="s">
        <v>21</v>
      </c>
      <c r="AD377" s="5" t="s">
        <v>343</v>
      </c>
      <c r="AE377" s="188">
        <v>1.0</v>
      </c>
      <c r="AF377" s="5" t="s">
        <v>110</v>
      </c>
      <c r="AG377" s="7" t="s">
        <v>101</v>
      </c>
      <c r="AH377" s="6" t="str">
        <f t="shared" si="95"/>
        <v>4211</v>
      </c>
      <c r="AI377" s="8">
        <v>4211.0</v>
      </c>
      <c r="AJ377" s="5">
        <v>4200.0</v>
      </c>
      <c r="AK377" s="5" t="s">
        <v>185</v>
      </c>
      <c r="AL377" s="5">
        <v>4210.0</v>
      </c>
      <c r="AM377" s="5" t="s">
        <v>1970</v>
      </c>
      <c r="AN377" s="5">
        <v>4211.0</v>
      </c>
      <c r="AO377" s="5" t="s">
        <v>1971</v>
      </c>
      <c r="AP377" s="5" t="s">
        <v>1973</v>
      </c>
      <c r="AQ377" s="5" t="s">
        <v>110</v>
      </c>
      <c r="AR377" s="5" t="s">
        <v>110</v>
      </c>
      <c r="AS377" s="5" t="s">
        <v>105</v>
      </c>
      <c r="AT377" s="5" t="s">
        <v>110</v>
      </c>
      <c r="AU377" s="9" t="str">
        <f t="shared" si="96"/>
        <v/>
      </c>
      <c r="AV377" s="1" t="str">
        <f t="shared" si="97"/>
        <v>#REF!</v>
      </c>
      <c r="AW377" s="1" t="str">
        <f t="shared" si="98"/>
        <v>#REF!</v>
      </c>
    </row>
    <row r="378" ht="15.0" customHeight="1">
      <c r="A378" s="181" t="s">
        <v>48</v>
      </c>
      <c r="B378" s="181" t="s">
        <v>1747</v>
      </c>
      <c r="C378" s="206" t="s">
        <v>1974</v>
      </c>
      <c r="D378" s="1" t="s">
        <v>21</v>
      </c>
      <c r="E378" s="189"/>
      <c r="F378" s="189"/>
      <c r="G378" s="189"/>
      <c r="H378" s="197" t="s">
        <v>99</v>
      </c>
      <c r="I378" s="195"/>
      <c r="J378" s="195"/>
      <c r="K378" s="196"/>
      <c r="L378" s="197" t="s">
        <v>1975</v>
      </c>
      <c r="M378" s="1" t="str">
        <f t="shared" si="92"/>
        <v/>
      </c>
      <c r="N378" s="1"/>
      <c r="O378" s="1"/>
      <c r="P378" s="1"/>
      <c r="Q378" s="1" t="str">
        <f t="shared" si="93"/>
        <v>#REF!</v>
      </c>
      <c r="R378" s="1"/>
      <c r="S378" s="1" t="str">
        <f t="shared" si="94"/>
        <v>#REF!</v>
      </c>
      <c r="T378" s="1">
        <v>378.0</v>
      </c>
      <c r="U378" s="5">
        <v>380.0</v>
      </c>
      <c r="V378" s="5" t="s">
        <v>48</v>
      </c>
      <c r="W378" s="5">
        <v>4200.0</v>
      </c>
      <c r="X378" s="5">
        <v>4210.0</v>
      </c>
      <c r="Y378" s="5">
        <v>4211.0</v>
      </c>
      <c r="Z378" s="5" t="s">
        <v>1976</v>
      </c>
      <c r="AA378" s="5" t="s">
        <v>243</v>
      </c>
      <c r="AB378" s="5" t="s">
        <v>1974</v>
      </c>
      <c r="AC378" s="5" t="s">
        <v>21</v>
      </c>
      <c r="AD378" s="5" t="s">
        <v>99</v>
      </c>
      <c r="AE378" s="6"/>
      <c r="AF378" s="5" t="s">
        <v>1213</v>
      </c>
      <c r="AG378" s="7" t="s">
        <v>101</v>
      </c>
      <c r="AH378" s="6" t="str">
        <f t="shared" si="95"/>
        <v>4211 a)</v>
      </c>
      <c r="AI378" s="8" t="s">
        <v>1976</v>
      </c>
      <c r="AJ378" s="5">
        <v>4200.0</v>
      </c>
      <c r="AK378" s="5" t="s">
        <v>185</v>
      </c>
      <c r="AL378" s="5">
        <v>4210.0</v>
      </c>
      <c r="AM378" s="5" t="s">
        <v>1970</v>
      </c>
      <c r="AN378" s="5">
        <v>4211.0</v>
      </c>
      <c r="AO378" s="5" t="s">
        <v>1971</v>
      </c>
      <c r="AP378" s="5" t="s">
        <v>1976</v>
      </c>
      <c r="AQ378" s="5" t="s">
        <v>115</v>
      </c>
      <c r="AR378" s="5" t="s">
        <v>1974</v>
      </c>
      <c r="AS378" s="5" t="s">
        <v>105</v>
      </c>
      <c r="AT378" s="5" t="s">
        <v>106</v>
      </c>
      <c r="AU378" s="9" t="str">
        <f t="shared" si="96"/>
        <v>4211 a)</v>
      </c>
      <c r="AV378" s="1" t="str">
        <f t="shared" si="97"/>
        <v>#REF!</v>
      </c>
      <c r="AW378" s="1" t="str">
        <f t="shared" si="98"/>
        <v>#REF!</v>
      </c>
    </row>
    <row r="379" ht="15.0" customHeight="1">
      <c r="A379" s="181" t="s">
        <v>48</v>
      </c>
      <c r="B379" s="181" t="s">
        <v>1747</v>
      </c>
      <c r="C379" s="206" t="s">
        <v>1977</v>
      </c>
      <c r="D379" s="1" t="s">
        <v>21</v>
      </c>
      <c r="E379" s="189"/>
      <c r="F379" s="189"/>
      <c r="G379" s="189"/>
      <c r="H379" s="197" t="s">
        <v>99</v>
      </c>
      <c r="I379" s="195"/>
      <c r="J379" s="195"/>
      <c r="K379" s="196"/>
      <c r="L379" s="197" t="s">
        <v>1975</v>
      </c>
      <c r="M379" s="1" t="str">
        <f t="shared" si="92"/>
        <v/>
      </c>
      <c r="N379" s="1"/>
      <c r="O379" s="1"/>
      <c r="P379" s="1"/>
      <c r="Q379" s="1" t="str">
        <f t="shared" si="93"/>
        <v>#REF!</v>
      </c>
      <c r="R379" s="1"/>
      <c r="S379" s="1" t="str">
        <f t="shared" si="94"/>
        <v>#REF!</v>
      </c>
      <c r="T379" s="1">
        <v>379.0</v>
      </c>
      <c r="U379" s="5">
        <v>381.0</v>
      </c>
      <c r="V379" s="5" t="s">
        <v>48</v>
      </c>
      <c r="W379" s="5">
        <v>4200.0</v>
      </c>
      <c r="X379" s="5">
        <v>4210.0</v>
      </c>
      <c r="Y379" s="5">
        <v>4211.0</v>
      </c>
      <c r="Z379" s="5" t="s">
        <v>1978</v>
      </c>
      <c r="AA379" s="5" t="s">
        <v>201</v>
      </c>
      <c r="AB379" s="5" t="s">
        <v>1979</v>
      </c>
      <c r="AC379" s="5" t="s">
        <v>21</v>
      </c>
      <c r="AD379" s="5" t="s">
        <v>99</v>
      </c>
      <c r="AE379" s="6"/>
      <c r="AF379" s="5" t="s">
        <v>1980</v>
      </c>
      <c r="AG379" s="7" t="s">
        <v>101</v>
      </c>
      <c r="AH379" s="6" t="str">
        <f t="shared" si="95"/>
        <v>4211 b)</v>
      </c>
      <c r="AI379" s="8" t="s">
        <v>1978</v>
      </c>
      <c r="AJ379" s="5">
        <v>4200.0</v>
      </c>
      <c r="AK379" s="5" t="s">
        <v>185</v>
      </c>
      <c r="AL379" s="5">
        <v>4210.0</v>
      </c>
      <c r="AM379" s="5" t="s">
        <v>1970</v>
      </c>
      <c r="AN379" s="5">
        <v>4211.0</v>
      </c>
      <c r="AO379" s="5" t="s">
        <v>1971</v>
      </c>
      <c r="AP379" s="5" t="s">
        <v>1978</v>
      </c>
      <c r="AQ379" s="5" t="s">
        <v>121</v>
      </c>
      <c r="AR379" s="5" t="s">
        <v>1979</v>
      </c>
      <c r="AS379" s="5" t="s">
        <v>105</v>
      </c>
      <c r="AT379" s="5" t="s">
        <v>106</v>
      </c>
      <c r="AU379" s="9" t="str">
        <f t="shared" si="96"/>
        <v>4211 b)</v>
      </c>
      <c r="AV379" s="1" t="str">
        <f t="shared" si="97"/>
        <v>#REF!</v>
      </c>
      <c r="AW379" s="1" t="str">
        <f t="shared" si="98"/>
        <v>#REF!</v>
      </c>
    </row>
    <row r="380" ht="15.0" customHeight="1">
      <c r="A380" s="181" t="s">
        <v>48</v>
      </c>
      <c r="B380" s="181" t="s">
        <v>1747</v>
      </c>
      <c r="C380" s="206" t="s">
        <v>1981</v>
      </c>
      <c r="D380" s="1" t="s">
        <v>21</v>
      </c>
      <c r="E380" s="189"/>
      <c r="F380" s="189"/>
      <c r="G380" s="189"/>
      <c r="H380" s="197" t="s">
        <v>99</v>
      </c>
      <c r="I380" s="195"/>
      <c r="J380" s="195"/>
      <c r="K380" s="196"/>
      <c r="L380" s="197" t="s">
        <v>1975</v>
      </c>
      <c r="M380" s="1" t="str">
        <f t="shared" si="92"/>
        <v/>
      </c>
      <c r="N380" s="1"/>
      <c r="O380" s="1"/>
      <c r="P380" s="1"/>
      <c r="Q380" s="1" t="str">
        <f t="shared" si="93"/>
        <v>#REF!</v>
      </c>
      <c r="R380" s="1"/>
      <c r="S380" s="1" t="str">
        <f t="shared" si="94"/>
        <v>#REF!</v>
      </c>
      <c r="T380" s="1">
        <v>380.0</v>
      </c>
      <c r="U380" s="5">
        <v>382.0</v>
      </c>
      <c r="V380" s="5" t="s">
        <v>48</v>
      </c>
      <c r="W380" s="5">
        <v>4200.0</v>
      </c>
      <c r="X380" s="5">
        <v>4210.0</v>
      </c>
      <c r="Y380" s="5">
        <v>4211.0</v>
      </c>
      <c r="Z380" s="5" t="s">
        <v>1982</v>
      </c>
      <c r="AA380" s="5" t="s">
        <v>97</v>
      </c>
      <c r="AB380" s="5" t="s">
        <v>1983</v>
      </c>
      <c r="AC380" s="5" t="s">
        <v>21</v>
      </c>
      <c r="AD380" s="5" t="s">
        <v>99</v>
      </c>
      <c r="AE380" s="6"/>
      <c r="AF380" s="5" t="s">
        <v>1984</v>
      </c>
      <c r="AG380" s="7" t="s">
        <v>101</v>
      </c>
      <c r="AH380" s="6" t="str">
        <f t="shared" si="95"/>
        <v>4211 c)</v>
      </c>
      <c r="AI380" s="8" t="s">
        <v>1982</v>
      </c>
      <c r="AJ380" s="5">
        <v>4200.0</v>
      </c>
      <c r="AK380" s="5" t="s">
        <v>185</v>
      </c>
      <c r="AL380" s="5">
        <v>4210.0</v>
      </c>
      <c r="AM380" s="5" t="s">
        <v>1970</v>
      </c>
      <c r="AN380" s="5">
        <v>4211.0</v>
      </c>
      <c r="AO380" s="5" t="s">
        <v>1971</v>
      </c>
      <c r="AP380" s="5" t="s">
        <v>1982</v>
      </c>
      <c r="AQ380" s="5" t="s">
        <v>104</v>
      </c>
      <c r="AR380" s="5" t="s">
        <v>1983</v>
      </c>
      <c r="AS380" s="5" t="s">
        <v>105</v>
      </c>
      <c r="AT380" s="5" t="s">
        <v>106</v>
      </c>
      <c r="AU380" s="9" t="str">
        <f t="shared" si="96"/>
        <v>4211 c)</v>
      </c>
      <c r="AV380" s="1" t="str">
        <f t="shared" si="97"/>
        <v>#REF!</v>
      </c>
      <c r="AW380" s="1" t="str">
        <f t="shared" si="98"/>
        <v>#REF!</v>
      </c>
    </row>
    <row r="381" ht="15.0" customHeight="1">
      <c r="A381" s="181" t="s">
        <v>48</v>
      </c>
      <c r="B381" s="181" t="s">
        <v>1747</v>
      </c>
      <c r="C381" s="206" t="s">
        <v>1985</v>
      </c>
      <c r="D381" s="1" t="s">
        <v>21</v>
      </c>
      <c r="E381" s="189"/>
      <c r="F381" s="189"/>
      <c r="G381" s="189"/>
      <c r="H381" s="197" t="s">
        <v>99</v>
      </c>
      <c r="I381" s="195"/>
      <c r="J381" s="195"/>
      <c r="K381" s="196"/>
      <c r="L381" s="197" t="s">
        <v>1975</v>
      </c>
      <c r="M381" s="1" t="str">
        <f t="shared" si="92"/>
        <v/>
      </c>
      <c r="N381" s="1"/>
      <c r="O381" s="1"/>
      <c r="P381" s="1"/>
      <c r="Q381" s="1" t="str">
        <f t="shared" si="93"/>
        <v>#REF!</v>
      </c>
      <c r="R381" s="1"/>
      <c r="S381" s="1" t="str">
        <f t="shared" si="94"/>
        <v>#REF!</v>
      </c>
      <c r="T381" s="1">
        <v>381.0</v>
      </c>
      <c r="U381" s="5">
        <v>383.0</v>
      </c>
      <c r="V381" s="5" t="s">
        <v>48</v>
      </c>
      <c r="W381" s="5">
        <v>4200.0</v>
      </c>
      <c r="X381" s="5">
        <v>4210.0</v>
      </c>
      <c r="Y381" s="5">
        <v>4211.0</v>
      </c>
      <c r="Z381" s="5" t="s">
        <v>1986</v>
      </c>
      <c r="AA381" s="5" t="s">
        <v>133</v>
      </c>
      <c r="AB381" s="5" t="s">
        <v>1987</v>
      </c>
      <c r="AC381" s="5" t="s">
        <v>21</v>
      </c>
      <c r="AD381" s="5" t="s">
        <v>99</v>
      </c>
      <c r="AE381" s="6"/>
      <c r="AF381" s="5" t="s">
        <v>1988</v>
      </c>
      <c r="AG381" s="7" t="s">
        <v>101</v>
      </c>
      <c r="AH381" s="6" t="str">
        <f t="shared" si="95"/>
        <v>4211 d)</v>
      </c>
      <c r="AI381" s="8" t="s">
        <v>1986</v>
      </c>
      <c r="AJ381" s="5">
        <v>4200.0</v>
      </c>
      <c r="AK381" s="5" t="s">
        <v>185</v>
      </c>
      <c r="AL381" s="5">
        <v>4210.0</v>
      </c>
      <c r="AM381" s="5" t="s">
        <v>1970</v>
      </c>
      <c r="AN381" s="5">
        <v>4211.0</v>
      </c>
      <c r="AO381" s="5" t="s">
        <v>1971</v>
      </c>
      <c r="AP381" s="5" t="s">
        <v>1986</v>
      </c>
      <c r="AQ381" s="5" t="s">
        <v>139</v>
      </c>
      <c r="AR381" s="5" t="s">
        <v>1987</v>
      </c>
      <c r="AS381" s="5" t="s">
        <v>105</v>
      </c>
      <c r="AT381" s="5" t="s">
        <v>106</v>
      </c>
      <c r="AU381" s="9" t="str">
        <f t="shared" si="96"/>
        <v>4211 d)</v>
      </c>
      <c r="AV381" s="1" t="str">
        <f t="shared" si="97"/>
        <v>#REF!</v>
      </c>
      <c r="AW381" s="1" t="str">
        <f t="shared" si="98"/>
        <v>#REF!</v>
      </c>
    </row>
    <row r="382" ht="15.0" customHeight="1">
      <c r="A382" s="181" t="s">
        <v>47</v>
      </c>
      <c r="B382" s="181" t="s">
        <v>1747</v>
      </c>
      <c r="C382" s="182" t="s">
        <v>1989</v>
      </c>
      <c r="D382" s="1" t="s">
        <v>21</v>
      </c>
      <c r="E382" s="183">
        <f>COUNTIF(H383:H387,"SIM")</f>
        <v>5</v>
      </c>
      <c r="F382" s="183">
        <f>COUNTA(H383:H387)</f>
        <v>5</v>
      </c>
      <c r="G382" s="184">
        <f>E382/F382</f>
        <v>1</v>
      </c>
      <c r="H382" s="201" t="s">
        <v>2880</v>
      </c>
      <c r="I382" s="185"/>
      <c r="J382" s="185"/>
      <c r="K382" s="186"/>
      <c r="L382" s="197" t="s">
        <v>1990</v>
      </c>
      <c r="M382" s="1" t="str">
        <f t="shared" si="92"/>
        <v/>
      </c>
      <c r="N382" s="1"/>
      <c r="O382" s="1"/>
      <c r="P382" s="1"/>
      <c r="Q382" s="1" t="str">
        <f t="shared" si="93"/>
        <v>#REF!</v>
      </c>
      <c r="R382" s="1"/>
      <c r="S382" s="1" t="str">
        <f t="shared" si="94"/>
        <v>#REF!</v>
      </c>
      <c r="T382" s="1">
        <v>384.0</v>
      </c>
      <c r="U382" s="5">
        <v>386.0</v>
      </c>
      <c r="V382" s="5" t="s">
        <v>47</v>
      </c>
      <c r="W382" s="5">
        <v>4200.0</v>
      </c>
      <c r="X382" s="5">
        <v>4210.0</v>
      </c>
      <c r="Y382" s="5">
        <v>4212.0</v>
      </c>
      <c r="Z382" s="5" t="s">
        <v>1991</v>
      </c>
      <c r="AA382" s="5" t="s">
        <v>110</v>
      </c>
      <c r="AB382" s="5" t="s">
        <v>1989</v>
      </c>
      <c r="AC382" s="5" t="s">
        <v>21</v>
      </c>
      <c r="AD382" s="5" t="s">
        <v>343</v>
      </c>
      <c r="AE382" s="188">
        <v>1.0</v>
      </c>
      <c r="AF382" s="5" t="s">
        <v>110</v>
      </c>
      <c r="AG382" s="7" t="s">
        <v>101</v>
      </c>
      <c r="AH382" s="6" t="str">
        <f t="shared" si="95"/>
        <v>4212</v>
      </c>
      <c r="AI382" s="8">
        <v>4212.0</v>
      </c>
      <c r="AJ382" s="5">
        <v>4200.0</v>
      </c>
      <c r="AK382" s="5" t="s">
        <v>185</v>
      </c>
      <c r="AL382" s="5">
        <v>4210.0</v>
      </c>
      <c r="AM382" s="5" t="s">
        <v>1970</v>
      </c>
      <c r="AN382" s="5">
        <v>4212.0</v>
      </c>
      <c r="AO382" s="5" t="s">
        <v>1989</v>
      </c>
      <c r="AP382" s="5" t="s">
        <v>1991</v>
      </c>
      <c r="AQ382" s="5" t="s">
        <v>110</v>
      </c>
      <c r="AR382" s="5" t="s">
        <v>110</v>
      </c>
      <c r="AS382" s="5" t="s">
        <v>105</v>
      </c>
      <c r="AT382" s="5" t="s">
        <v>110</v>
      </c>
      <c r="AU382" s="9" t="str">
        <f t="shared" si="96"/>
        <v/>
      </c>
      <c r="AV382" s="1" t="str">
        <f t="shared" si="97"/>
        <v>#REF!</v>
      </c>
      <c r="AW382" s="1" t="str">
        <f>IF(#REF!="ITEM",IF(AQ382="a","ok",
IF(AQ382="b",IF(#REF!="a","ok","x"),
IF(AQ382="c",IF(#REF!="b","ok","x"),
IF(AQ382="d",IF(#REF!="c","ok","x"),
IF(AQ382="e",IF(#REF!="d","ok","x"),
IF(AQ382="f",IF(#REF!="e","ok","x"),
IF(AQ382="g",IF(#REF!="f","ok","x"),
IF(AQ382="h",IF(#REF!="g","ok","x"),
IF(AQ382="i",IF(#REF!="h","ok","x"),
IF(AQ382="j",IF(#REF!="i","ok","x"),
IF(AQ382="K",IF(#REF!="J","ok","x"),
IF(AQ382="L",IF(#REF!="K","ok","x")
)))))))))))),"OK")</f>
        <v>#REF!</v>
      </c>
    </row>
    <row r="383" ht="15.0" customHeight="1">
      <c r="A383" s="181" t="s">
        <v>48</v>
      </c>
      <c r="B383" s="181" t="s">
        <v>1747</v>
      </c>
      <c r="C383" s="206" t="s">
        <v>1992</v>
      </c>
      <c r="D383" s="1" t="s">
        <v>21</v>
      </c>
      <c r="E383" s="189"/>
      <c r="F383" s="189"/>
      <c r="G383" s="189"/>
      <c r="H383" s="197" t="s">
        <v>99</v>
      </c>
      <c r="I383" s="195"/>
      <c r="J383" s="195"/>
      <c r="K383" s="196"/>
      <c r="L383" s="197" t="s">
        <v>1993</v>
      </c>
      <c r="M383" s="1" t="str">
        <f t="shared" si="92"/>
        <v/>
      </c>
      <c r="N383" s="1"/>
      <c r="O383" s="1"/>
      <c r="P383" s="1"/>
      <c r="Q383" s="1" t="str">
        <f t="shared" si="93"/>
        <v>#REF!</v>
      </c>
      <c r="R383" s="1"/>
      <c r="S383" s="1" t="str">
        <f t="shared" si="94"/>
        <v>#REF!</v>
      </c>
      <c r="T383" s="1">
        <v>385.0</v>
      </c>
      <c r="U383" s="5">
        <v>387.0</v>
      </c>
      <c r="V383" s="5" t="s">
        <v>48</v>
      </c>
      <c r="W383" s="5">
        <v>4200.0</v>
      </c>
      <c r="X383" s="5">
        <v>4210.0</v>
      </c>
      <c r="Y383" s="5">
        <v>4212.0</v>
      </c>
      <c r="Z383" s="5" t="s">
        <v>1994</v>
      </c>
      <c r="AA383" s="5" t="s">
        <v>243</v>
      </c>
      <c r="AB383" s="5" t="s">
        <v>1995</v>
      </c>
      <c r="AC383" s="5" t="s">
        <v>21</v>
      </c>
      <c r="AD383" s="5" t="s">
        <v>99</v>
      </c>
      <c r="AE383" s="6"/>
      <c r="AF383" s="5" t="s">
        <v>1191</v>
      </c>
      <c r="AG383" s="7" t="s">
        <v>101</v>
      </c>
      <c r="AH383" s="6" t="str">
        <f t="shared" si="95"/>
        <v>4212 a)</v>
      </c>
      <c r="AI383" s="8" t="s">
        <v>1994</v>
      </c>
      <c r="AJ383" s="5">
        <v>4200.0</v>
      </c>
      <c r="AK383" s="5" t="s">
        <v>185</v>
      </c>
      <c r="AL383" s="5">
        <v>4210.0</v>
      </c>
      <c r="AM383" s="5" t="s">
        <v>1970</v>
      </c>
      <c r="AN383" s="5">
        <v>4212.0</v>
      </c>
      <c r="AO383" s="5" t="s">
        <v>1989</v>
      </c>
      <c r="AP383" s="5" t="s">
        <v>1994</v>
      </c>
      <c r="AQ383" s="5" t="s">
        <v>115</v>
      </c>
      <c r="AR383" s="5" t="s">
        <v>1992</v>
      </c>
      <c r="AS383" s="5" t="s">
        <v>105</v>
      </c>
      <c r="AT383" s="5" t="s">
        <v>106</v>
      </c>
      <c r="AU383" s="9" t="str">
        <f t="shared" si="96"/>
        <v>4212 a)</v>
      </c>
      <c r="AV383" s="1" t="str">
        <f t="shared" si="97"/>
        <v>#REF!</v>
      </c>
      <c r="AW383" s="1" t="str">
        <f t="shared" ref="AW383:AW387" si="99">IF(#REF!="ITEM",IF(AQ383="a","ok",
IF(AQ383="b",IF(AQ382="a","ok","x"),
IF(AQ383="c",IF(AQ382="b","ok","x"),
IF(AQ383="d",IF(AQ382="c","ok","x"),
IF(AQ383="e",IF(AQ382="d","ok","x"),
IF(AQ383="f",IF(AQ382="e","ok","x"),
IF(AQ383="g",IF(AQ382="f","ok","x"),
IF(AQ383="h",IF(AQ382="g","ok","x"),
IF(AQ383="i",IF(AQ382="h","ok","x"),
IF(AQ383="j",IF(AQ382="i","ok","x"),
IF(AQ383="K",IF(AQ382="J","ok","x"),
IF(AQ383="L",IF(AQ382="K","ok","x")
)))))))))))),"OK")</f>
        <v>#REF!</v>
      </c>
    </row>
    <row r="384" ht="15.0" customHeight="1">
      <c r="A384" s="181" t="s">
        <v>48</v>
      </c>
      <c r="B384" s="181" t="s">
        <v>1747</v>
      </c>
      <c r="C384" s="206" t="s">
        <v>1996</v>
      </c>
      <c r="D384" s="1" t="s">
        <v>21</v>
      </c>
      <c r="E384" s="189"/>
      <c r="F384" s="189"/>
      <c r="G384" s="189"/>
      <c r="H384" s="197" t="s">
        <v>99</v>
      </c>
      <c r="I384" s="195"/>
      <c r="J384" s="195"/>
      <c r="K384" s="196"/>
      <c r="L384" s="197" t="s">
        <v>1993</v>
      </c>
      <c r="M384" s="1" t="str">
        <f t="shared" si="92"/>
        <v/>
      </c>
      <c r="N384" s="1"/>
      <c r="O384" s="1"/>
      <c r="P384" s="1"/>
      <c r="Q384" s="1" t="str">
        <f t="shared" si="93"/>
        <v>#REF!</v>
      </c>
      <c r="R384" s="1"/>
      <c r="S384" s="1" t="str">
        <f t="shared" si="94"/>
        <v>#REF!</v>
      </c>
      <c r="T384" s="1">
        <v>386.0</v>
      </c>
      <c r="U384" s="5">
        <v>388.0</v>
      </c>
      <c r="V384" s="5" t="s">
        <v>48</v>
      </c>
      <c r="W384" s="5">
        <v>4200.0</v>
      </c>
      <c r="X384" s="5">
        <v>4210.0</v>
      </c>
      <c r="Y384" s="5">
        <v>4212.0</v>
      </c>
      <c r="Z384" s="5" t="s">
        <v>1997</v>
      </c>
      <c r="AA384" s="5" t="s">
        <v>201</v>
      </c>
      <c r="AB384" s="5" t="s">
        <v>1996</v>
      </c>
      <c r="AC384" s="5" t="s">
        <v>21</v>
      </c>
      <c r="AD384" s="5" t="s">
        <v>99</v>
      </c>
      <c r="AE384" s="6"/>
      <c r="AF384" s="5" t="s">
        <v>569</v>
      </c>
      <c r="AG384" s="7" t="s">
        <v>101</v>
      </c>
      <c r="AH384" s="6" t="str">
        <f t="shared" si="95"/>
        <v>4212 b)</v>
      </c>
      <c r="AI384" s="8" t="s">
        <v>1997</v>
      </c>
      <c r="AJ384" s="5">
        <v>4200.0</v>
      </c>
      <c r="AK384" s="5" t="s">
        <v>185</v>
      </c>
      <c r="AL384" s="5">
        <v>4210.0</v>
      </c>
      <c r="AM384" s="5" t="s">
        <v>1970</v>
      </c>
      <c r="AN384" s="5">
        <v>4212.0</v>
      </c>
      <c r="AO384" s="5" t="s">
        <v>1989</v>
      </c>
      <c r="AP384" s="5" t="s">
        <v>1997</v>
      </c>
      <c r="AQ384" s="5" t="s">
        <v>121</v>
      </c>
      <c r="AR384" s="5" t="s">
        <v>1996</v>
      </c>
      <c r="AS384" s="5" t="s">
        <v>105</v>
      </c>
      <c r="AT384" s="5" t="s">
        <v>106</v>
      </c>
      <c r="AU384" s="9" t="str">
        <f t="shared" si="96"/>
        <v>4212 b)</v>
      </c>
      <c r="AV384" s="1" t="str">
        <f t="shared" si="97"/>
        <v>#REF!</v>
      </c>
      <c r="AW384" s="1" t="str">
        <f t="shared" si="99"/>
        <v>#REF!</v>
      </c>
    </row>
    <row r="385" ht="15.0" customHeight="1">
      <c r="A385" s="181" t="s">
        <v>48</v>
      </c>
      <c r="B385" s="181" t="s">
        <v>1747</v>
      </c>
      <c r="C385" s="206" t="s">
        <v>1998</v>
      </c>
      <c r="D385" s="1" t="s">
        <v>21</v>
      </c>
      <c r="E385" s="189"/>
      <c r="F385" s="189"/>
      <c r="G385" s="189"/>
      <c r="H385" s="197" t="s">
        <v>99</v>
      </c>
      <c r="I385" s="195"/>
      <c r="J385" s="195"/>
      <c r="K385" s="196"/>
      <c r="L385" s="197" t="s">
        <v>1993</v>
      </c>
      <c r="M385" s="1" t="str">
        <f t="shared" si="92"/>
        <v/>
      </c>
      <c r="N385" s="1"/>
      <c r="O385" s="1"/>
      <c r="P385" s="1"/>
      <c r="Q385" s="1" t="str">
        <f t="shared" si="93"/>
        <v>#REF!</v>
      </c>
      <c r="R385" s="1"/>
      <c r="S385" s="1" t="str">
        <f t="shared" si="94"/>
        <v>#REF!</v>
      </c>
      <c r="T385" s="1">
        <v>387.0</v>
      </c>
      <c r="U385" s="5">
        <v>389.0</v>
      </c>
      <c r="V385" s="5" t="s">
        <v>48</v>
      </c>
      <c r="W385" s="5">
        <v>4200.0</v>
      </c>
      <c r="X385" s="5">
        <v>4210.0</v>
      </c>
      <c r="Y385" s="5">
        <v>4212.0</v>
      </c>
      <c r="Z385" s="5" t="s">
        <v>1999</v>
      </c>
      <c r="AA385" s="5" t="s">
        <v>97</v>
      </c>
      <c r="AB385" s="5" t="s">
        <v>1998</v>
      </c>
      <c r="AC385" s="5" t="s">
        <v>21</v>
      </c>
      <c r="AD385" s="5" t="s">
        <v>99</v>
      </c>
      <c r="AE385" s="6"/>
      <c r="AF385" s="5" t="s">
        <v>2000</v>
      </c>
      <c r="AG385" s="7" t="s">
        <v>101</v>
      </c>
      <c r="AH385" s="6" t="str">
        <f t="shared" si="95"/>
        <v>4212 c)</v>
      </c>
      <c r="AI385" s="8" t="s">
        <v>1999</v>
      </c>
      <c r="AJ385" s="5">
        <v>4200.0</v>
      </c>
      <c r="AK385" s="5" t="s">
        <v>185</v>
      </c>
      <c r="AL385" s="5">
        <v>4210.0</v>
      </c>
      <c r="AM385" s="5" t="s">
        <v>1970</v>
      </c>
      <c r="AN385" s="5">
        <v>4212.0</v>
      </c>
      <c r="AO385" s="5" t="s">
        <v>1989</v>
      </c>
      <c r="AP385" s="5" t="s">
        <v>1999</v>
      </c>
      <c r="AQ385" s="5" t="s">
        <v>104</v>
      </c>
      <c r="AR385" s="5" t="s">
        <v>1998</v>
      </c>
      <c r="AS385" s="5" t="s">
        <v>105</v>
      </c>
      <c r="AT385" s="5" t="s">
        <v>106</v>
      </c>
      <c r="AU385" s="9" t="str">
        <f t="shared" si="96"/>
        <v>4212 c)</v>
      </c>
      <c r="AV385" s="1" t="str">
        <f t="shared" si="97"/>
        <v>#REF!</v>
      </c>
      <c r="AW385" s="1" t="str">
        <f t="shared" si="99"/>
        <v>#REF!</v>
      </c>
    </row>
    <row r="386" ht="15.0" customHeight="1">
      <c r="A386" s="181" t="s">
        <v>48</v>
      </c>
      <c r="B386" s="181" t="s">
        <v>1747</v>
      </c>
      <c r="C386" s="206" t="s">
        <v>2001</v>
      </c>
      <c r="D386" s="1" t="s">
        <v>21</v>
      </c>
      <c r="E386" s="189"/>
      <c r="F386" s="189"/>
      <c r="G386" s="189"/>
      <c r="H386" s="197" t="s">
        <v>99</v>
      </c>
      <c r="I386" s="195"/>
      <c r="J386" s="195"/>
      <c r="K386" s="196"/>
      <c r="L386" s="197" t="s">
        <v>1993</v>
      </c>
      <c r="M386" s="1" t="str">
        <f t="shared" si="92"/>
        <v/>
      </c>
      <c r="N386" s="1"/>
      <c r="O386" s="1"/>
      <c r="P386" s="1"/>
      <c r="Q386" s="1" t="str">
        <f t="shared" si="93"/>
        <v>#REF!</v>
      </c>
      <c r="R386" s="1"/>
      <c r="S386" s="1" t="str">
        <f t="shared" si="94"/>
        <v>#REF!</v>
      </c>
      <c r="T386" s="1">
        <v>388.0</v>
      </c>
      <c r="U386" s="5">
        <v>390.0</v>
      </c>
      <c r="V386" s="5" t="s">
        <v>48</v>
      </c>
      <c r="W386" s="5">
        <v>4200.0</v>
      </c>
      <c r="X386" s="5">
        <v>4210.0</v>
      </c>
      <c r="Y386" s="5">
        <v>4212.0</v>
      </c>
      <c r="Z386" s="5" t="s">
        <v>2002</v>
      </c>
      <c r="AA386" s="5" t="s">
        <v>133</v>
      </c>
      <c r="AB386" s="5" t="s">
        <v>2003</v>
      </c>
      <c r="AC386" s="5" t="s">
        <v>21</v>
      </c>
      <c r="AD386" s="5" t="s">
        <v>99</v>
      </c>
      <c r="AE386" s="6"/>
      <c r="AF386" s="5" t="s">
        <v>2004</v>
      </c>
      <c r="AG386" s="7" t="s">
        <v>101</v>
      </c>
      <c r="AH386" s="6" t="str">
        <f t="shared" si="95"/>
        <v>4212 d)</v>
      </c>
      <c r="AI386" s="8" t="s">
        <v>2002</v>
      </c>
      <c r="AJ386" s="5">
        <v>4200.0</v>
      </c>
      <c r="AK386" s="5" t="s">
        <v>185</v>
      </c>
      <c r="AL386" s="5">
        <v>4210.0</v>
      </c>
      <c r="AM386" s="5" t="s">
        <v>1970</v>
      </c>
      <c r="AN386" s="5">
        <v>4212.0</v>
      </c>
      <c r="AO386" s="5" t="s">
        <v>1989</v>
      </c>
      <c r="AP386" s="5" t="s">
        <v>2002</v>
      </c>
      <c r="AQ386" s="5" t="s">
        <v>139</v>
      </c>
      <c r="AR386" s="5" t="s">
        <v>2003</v>
      </c>
      <c r="AS386" s="5" t="s">
        <v>105</v>
      </c>
      <c r="AT386" s="5" t="s">
        <v>106</v>
      </c>
      <c r="AU386" s="9" t="str">
        <f t="shared" si="96"/>
        <v>4212 d)</v>
      </c>
      <c r="AV386" s="1" t="str">
        <f t="shared" si="97"/>
        <v>#REF!</v>
      </c>
      <c r="AW386" s="1" t="str">
        <f t="shared" si="99"/>
        <v>#REF!</v>
      </c>
    </row>
    <row r="387" ht="15.0" customHeight="1">
      <c r="A387" s="181" t="s">
        <v>48</v>
      </c>
      <c r="B387" s="181" t="s">
        <v>1747</v>
      </c>
      <c r="C387" s="206" t="s">
        <v>2005</v>
      </c>
      <c r="D387" s="1" t="s">
        <v>21</v>
      </c>
      <c r="E387" s="189"/>
      <c r="F387" s="189"/>
      <c r="G387" s="189"/>
      <c r="H387" s="197" t="s">
        <v>99</v>
      </c>
      <c r="I387" s="195"/>
      <c r="J387" s="195"/>
      <c r="K387" s="196"/>
      <c r="L387" s="197" t="s">
        <v>1993</v>
      </c>
      <c r="M387" s="1" t="str">
        <f t="shared" si="92"/>
        <v/>
      </c>
      <c r="N387" s="1"/>
      <c r="O387" s="1"/>
      <c r="P387" s="1"/>
      <c r="Q387" s="1" t="str">
        <f t="shared" si="93"/>
        <v>#REF!</v>
      </c>
      <c r="R387" s="1"/>
      <c r="S387" s="1" t="str">
        <f t="shared" si="94"/>
        <v>#REF!</v>
      </c>
      <c r="T387" s="1">
        <v>389.0</v>
      </c>
      <c r="U387" s="5">
        <v>391.0</v>
      </c>
      <c r="V387" s="5" t="s">
        <v>48</v>
      </c>
      <c r="W387" s="5">
        <v>4200.0</v>
      </c>
      <c r="X387" s="5">
        <v>4210.0</v>
      </c>
      <c r="Y387" s="5">
        <v>4212.0</v>
      </c>
      <c r="Z387" s="5" t="s">
        <v>2006</v>
      </c>
      <c r="AA387" s="5" t="s">
        <v>146</v>
      </c>
      <c r="AB387" s="5" t="s">
        <v>2007</v>
      </c>
      <c r="AC387" s="5" t="s">
        <v>21</v>
      </c>
      <c r="AD387" s="5" t="s">
        <v>99</v>
      </c>
      <c r="AE387" s="6"/>
      <c r="AF387" s="5" t="s">
        <v>2008</v>
      </c>
      <c r="AG387" s="7" t="s">
        <v>101</v>
      </c>
      <c r="AH387" s="6" t="str">
        <f t="shared" si="95"/>
        <v>4212 e)</v>
      </c>
      <c r="AI387" s="8" t="s">
        <v>2006</v>
      </c>
      <c r="AJ387" s="5">
        <v>4200.0</v>
      </c>
      <c r="AK387" s="5" t="s">
        <v>185</v>
      </c>
      <c r="AL387" s="5">
        <v>4210.0</v>
      </c>
      <c r="AM387" s="5" t="s">
        <v>1970</v>
      </c>
      <c r="AN387" s="5">
        <v>4212.0</v>
      </c>
      <c r="AO387" s="5" t="s">
        <v>1989</v>
      </c>
      <c r="AP387" s="5" t="s">
        <v>2006</v>
      </c>
      <c r="AQ387" s="5" t="s">
        <v>150</v>
      </c>
      <c r="AR387" s="5" t="s">
        <v>2007</v>
      </c>
      <c r="AS387" s="5" t="s">
        <v>105</v>
      </c>
      <c r="AT387" s="5" t="s">
        <v>106</v>
      </c>
      <c r="AU387" s="9" t="str">
        <f t="shared" si="96"/>
        <v>4212 e)</v>
      </c>
      <c r="AV387" s="1" t="str">
        <f t="shared" si="97"/>
        <v>#REF!</v>
      </c>
      <c r="AW387" s="1" t="str">
        <f t="shared" si="99"/>
        <v>#REF!</v>
      </c>
    </row>
    <row r="388" ht="15.0" customHeight="1">
      <c r="A388" s="181" t="s">
        <v>679</v>
      </c>
      <c r="B388" s="181" t="s">
        <v>1747</v>
      </c>
      <c r="C388" s="181" t="s">
        <v>578</v>
      </c>
      <c r="D388" s="1"/>
      <c r="E388" s="1"/>
      <c r="F388" s="1"/>
      <c r="G388" s="1"/>
      <c r="H388" s="5"/>
      <c r="I388" s="2"/>
      <c r="J388" s="2"/>
      <c r="K388" s="3"/>
      <c r="L388" s="5"/>
      <c r="M388" s="1" t="str">
        <f t="shared" si="92"/>
        <v/>
      </c>
      <c r="N388" s="1"/>
      <c r="O388" s="1"/>
      <c r="P388" s="1"/>
      <c r="Q388" s="1" t="str">
        <f t="shared" si="93"/>
        <v>#REF!</v>
      </c>
      <c r="R388" s="1"/>
      <c r="S388" s="1" t="str">
        <f t="shared" si="94"/>
        <v>#REF!</v>
      </c>
      <c r="T388" s="1">
        <v>392.0</v>
      </c>
      <c r="U388" s="5">
        <v>394.0</v>
      </c>
      <c r="V388" s="5" t="s">
        <v>110</v>
      </c>
      <c r="W388" s="6"/>
      <c r="X388" s="6"/>
      <c r="Y388" s="6"/>
      <c r="Z388" s="5" t="s">
        <v>110</v>
      </c>
      <c r="AA388" s="5" t="s">
        <v>110</v>
      </c>
      <c r="AB388" s="5" t="s">
        <v>110</v>
      </c>
      <c r="AC388" s="5" t="s">
        <v>110</v>
      </c>
      <c r="AD388" s="5" t="s">
        <v>110</v>
      </c>
      <c r="AE388" s="6"/>
      <c r="AF388" s="5" t="s">
        <v>110</v>
      </c>
      <c r="AG388" s="7" t="s">
        <v>101</v>
      </c>
      <c r="AH388" s="6" t="str">
        <f t="shared" si="95"/>
        <v>4220</v>
      </c>
      <c r="AI388" s="8">
        <v>4220.0</v>
      </c>
      <c r="AJ388" s="5">
        <v>4200.0</v>
      </c>
      <c r="AK388" s="5" t="s">
        <v>185</v>
      </c>
      <c r="AL388" s="5">
        <v>4220.0</v>
      </c>
      <c r="AM388" s="5" t="s">
        <v>578</v>
      </c>
      <c r="AN388" s="5"/>
      <c r="AO388" s="5" t="s">
        <v>110</v>
      </c>
      <c r="AP388" s="5" t="s">
        <v>110</v>
      </c>
      <c r="AQ388" s="5" t="s">
        <v>110</v>
      </c>
      <c r="AR388" s="5" t="s">
        <v>110</v>
      </c>
      <c r="AS388" s="5" t="s">
        <v>110</v>
      </c>
      <c r="AT388" s="5" t="s">
        <v>110</v>
      </c>
      <c r="AU388" s="9" t="str">
        <f t="shared" si="96"/>
        <v/>
      </c>
      <c r="AV388" s="1" t="str">
        <f t="shared" si="97"/>
        <v>#REF!</v>
      </c>
      <c r="AW388" s="1" t="str">
        <f>IF(#REF!="ITEM",IF(AQ388="a","ok",
IF(AQ388="b",IF(#REF!="a","ok","x"),
IF(AQ388="c",IF(#REF!="b","ok","x"),
IF(AQ388="d",IF(#REF!="c","ok","x"),
IF(AQ388="e",IF(#REF!="d","ok","x"),
IF(AQ388="f",IF(#REF!="e","ok","x"),
IF(AQ388="g",IF(#REF!="f","ok","x"),
IF(AQ388="h",IF(#REF!="g","ok","x"),
IF(AQ388="i",IF(#REF!="h","ok","x"),
IF(AQ388="j",IF(#REF!="i","ok","x"),
IF(AQ388="K",IF(#REF!="J","ok","x"),
IF(AQ388="L",IF(#REF!="K","ok","x")
)))))))))))),"OK")</f>
        <v>#REF!</v>
      </c>
    </row>
    <row r="389" ht="15.0" customHeight="1">
      <c r="A389" s="181" t="s">
        <v>47</v>
      </c>
      <c r="B389" s="181" t="s">
        <v>1747</v>
      </c>
      <c r="C389" s="182" t="s">
        <v>564</v>
      </c>
      <c r="D389" s="1" t="s">
        <v>21</v>
      </c>
      <c r="E389" s="183">
        <f>COUNTIF(H390:H394,"SIM")</f>
        <v>0</v>
      </c>
      <c r="F389" s="183">
        <f>COUNTA(H390:H394)</f>
        <v>5</v>
      </c>
      <c r="G389" s="184">
        <f>E389/F389</f>
        <v>0</v>
      </c>
      <c r="H389" s="201" t="s">
        <v>1805</v>
      </c>
      <c r="I389" s="185"/>
      <c r="J389" s="185"/>
      <c r="K389" s="186"/>
      <c r="L389" s="197"/>
      <c r="M389" s="1" t="str">
        <f t="shared" si="92"/>
        <v/>
      </c>
      <c r="N389" s="1"/>
      <c r="O389" s="1"/>
      <c r="P389" s="1"/>
      <c r="Q389" s="1" t="str">
        <f t="shared" si="93"/>
        <v>#REF!</v>
      </c>
      <c r="R389" s="1"/>
      <c r="S389" s="1" t="str">
        <f t="shared" si="94"/>
        <v>#REF!</v>
      </c>
      <c r="T389" s="1">
        <v>393.0</v>
      </c>
      <c r="U389" s="5">
        <v>395.0</v>
      </c>
      <c r="V389" s="5" t="s">
        <v>47</v>
      </c>
      <c r="W389" s="5">
        <v>4200.0</v>
      </c>
      <c r="X389" s="5">
        <v>4220.0</v>
      </c>
      <c r="Y389" s="5">
        <v>4221.0</v>
      </c>
      <c r="Z389" s="5" t="s">
        <v>2009</v>
      </c>
      <c r="AA389" s="5" t="s">
        <v>110</v>
      </c>
      <c r="AB389" s="5" t="s">
        <v>579</v>
      </c>
      <c r="AC389" s="5" t="s">
        <v>21</v>
      </c>
      <c r="AD389" s="5" t="s">
        <v>852</v>
      </c>
      <c r="AE389" s="188">
        <v>0.38</v>
      </c>
      <c r="AF389" s="5" t="s">
        <v>583</v>
      </c>
      <c r="AG389" s="7" t="s">
        <v>101</v>
      </c>
      <c r="AH389" s="6" t="str">
        <f t="shared" si="95"/>
        <v>4221</v>
      </c>
      <c r="AI389" s="8">
        <v>4221.0</v>
      </c>
      <c r="AJ389" s="5">
        <v>4200.0</v>
      </c>
      <c r="AK389" s="5" t="s">
        <v>185</v>
      </c>
      <c r="AL389" s="5">
        <v>4220.0</v>
      </c>
      <c r="AM389" s="5" t="s">
        <v>578</v>
      </c>
      <c r="AN389" s="5">
        <v>4221.0</v>
      </c>
      <c r="AO389" s="5" t="s">
        <v>579</v>
      </c>
      <c r="AP389" s="5" t="s">
        <v>2009</v>
      </c>
      <c r="AQ389" s="5" t="s">
        <v>110</v>
      </c>
      <c r="AR389" s="5" t="s">
        <v>110</v>
      </c>
      <c r="AS389" s="5" t="s">
        <v>105</v>
      </c>
      <c r="AT389" s="5" t="s">
        <v>110</v>
      </c>
      <c r="AU389" s="9" t="str">
        <f t="shared" si="96"/>
        <v/>
      </c>
      <c r="AV389" s="1" t="str">
        <f t="shared" si="97"/>
        <v>#REF!</v>
      </c>
      <c r="AW389" s="1" t="str">
        <f t="shared" ref="AW389:AW392" si="100">IF(#REF!="ITEM",IF(AQ389="a","ok",
IF(AQ389="b",IF(AQ388="a","ok","x"),
IF(AQ389="c",IF(AQ388="b","ok","x"),
IF(AQ389="d",IF(AQ388="c","ok","x"),
IF(AQ389="e",IF(AQ388="d","ok","x"),
IF(AQ389="f",IF(AQ388="e","ok","x"),
IF(AQ389="g",IF(AQ388="f","ok","x"),
IF(AQ389="h",IF(AQ388="g","ok","x"),
IF(AQ389="i",IF(AQ388="h","ok","x"),
IF(AQ389="j",IF(AQ388="i","ok","x"),
IF(AQ389="K",IF(AQ388="J","ok","x"),
IF(AQ389="L",IF(AQ388="K","ok","x")
)))))))))))),"OK")</f>
        <v>#REF!</v>
      </c>
    </row>
    <row r="390" ht="15.0" customHeight="1">
      <c r="A390" s="181" t="s">
        <v>48</v>
      </c>
      <c r="B390" s="181" t="s">
        <v>1747</v>
      </c>
      <c r="C390" s="206" t="s">
        <v>565</v>
      </c>
      <c r="D390" s="1" t="s">
        <v>21</v>
      </c>
      <c r="E390" s="189"/>
      <c r="F390" s="189"/>
      <c r="G390" s="189"/>
      <c r="H390" s="197" t="s">
        <v>92</v>
      </c>
      <c r="I390" s="195"/>
      <c r="J390" s="195"/>
      <c r="K390" s="196"/>
      <c r="L390" s="197" t="s">
        <v>2881</v>
      </c>
      <c r="M390" s="1" t="str">
        <f t="shared" si="92"/>
        <v/>
      </c>
      <c r="N390" s="1"/>
      <c r="O390" s="1"/>
      <c r="P390" s="1"/>
      <c r="Q390" s="1" t="str">
        <f t="shared" si="93"/>
        <v>#REF!</v>
      </c>
      <c r="R390" s="1"/>
      <c r="S390" s="1" t="str">
        <f t="shared" si="94"/>
        <v>#REF!</v>
      </c>
      <c r="T390" s="1">
        <v>394.0</v>
      </c>
      <c r="U390" s="5">
        <v>396.0</v>
      </c>
      <c r="V390" s="5" t="s">
        <v>48</v>
      </c>
      <c r="W390" s="5">
        <v>4200.0</v>
      </c>
      <c r="X390" s="5">
        <v>4220.0</v>
      </c>
      <c r="Y390" s="5">
        <v>4221.0</v>
      </c>
      <c r="Z390" s="5" t="s">
        <v>575</v>
      </c>
      <c r="AA390" s="5" t="s">
        <v>243</v>
      </c>
      <c r="AB390" s="5" t="s">
        <v>576</v>
      </c>
      <c r="AC390" s="5" t="s">
        <v>21</v>
      </c>
      <c r="AD390" s="5" t="s">
        <v>99</v>
      </c>
      <c r="AE390" s="6"/>
      <c r="AF390" s="5" t="s">
        <v>577</v>
      </c>
      <c r="AG390" s="7" t="s">
        <v>101</v>
      </c>
      <c r="AH390" s="6" t="str">
        <f t="shared" si="95"/>
        <v>4221 a)</v>
      </c>
      <c r="AI390" s="8" t="s">
        <v>575</v>
      </c>
      <c r="AJ390" s="5">
        <v>4200.0</v>
      </c>
      <c r="AK390" s="5" t="s">
        <v>185</v>
      </c>
      <c r="AL390" s="5">
        <v>4220.0</v>
      </c>
      <c r="AM390" s="5" t="s">
        <v>578</v>
      </c>
      <c r="AN390" s="5">
        <v>4221.0</v>
      </c>
      <c r="AO390" s="5" t="s">
        <v>579</v>
      </c>
      <c r="AP390" s="5" t="s">
        <v>575</v>
      </c>
      <c r="AQ390" s="5" t="s">
        <v>115</v>
      </c>
      <c r="AR390" s="5" t="s">
        <v>576</v>
      </c>
      <c r="AS390" s="5" t="s">
        <v>105</v>
      </c>
      <c r="AT390" s="5" t="s">
        <v>106</v>
      </c>
      <c r="AU390" s="9" t="str">
        <f t="shared" si="96"/>
        <v>4221 a)</v>
      </c>
      <c r="AV390" s="1" t="str">
        <f t="shared" si="97"/>
        <v>#REF!</v>
      </c>
      <c r="AW390" s="1" t="str">
        <f t="shared" si="100"/>
        <v>#REF!</v>
      </c>
    </row>
    <row r="391" ht="15.0" customHeight="1">
      <c r="A391" s="181" t="s">
        <v>48</v>
      </c>
      <c r="B391" s="181" t="s">
        <v>1747</v>
      </c>
      <c r="C391" s="206" t="s">
        <v>573</v>
      </c>
      <c r="D391" s="1" t="s">
        <v>21</v>
      </c>
      <c r="E391" s="189"/>
      <c r="F391" s="189"/>
      <c r="G391" s="189"/>
      <c r="H391" s="197" t="s">
        <v>92</v>
      </c>
      <c r="I391" s="195"/>
      <c r="J391" s="195"/>
      <c r="K391" s="196"/>
      <c r="L391" s="197" t="s">
        <v>2881</v>
      </c>
      <c r="M391" s="1" t="str">
        <f t="shared" si="92"/>
        <v/>
      </c>
      <c r="N391" s="1"/>
      <c r="O391" s="1"/>
      <c r="P391" s="1"/>
      <c r="Q391" s="1" t="str">
        <f t="shared" si="93"/>
        <v>#REF!</v>
      </c>
      <c r="R391" s="1"/>
      <c r="S391" s="1" t="str">
        <f t="shared" si="94"/>
        <v>#REF!</v>
      </c>
      <c r="T391" s="1">
        <v>395.0</v>
      </c>
      <c r="U391" s="5">
        <v>397.0</v>
      </c>
      <c r="V391" s="5" t="s">
        <v>48</v>
      </c>
      <c r="W391" s="5">
        <v>4200.0</v>
      </c>
      <c r="X391" s="5">
        <v>4220.0</v>
      </c>
      <c r="Y391" s="5">
        <v>4221.0</v>
      </c>
      <c r="Z391" s="5" t="s">
        <v>582</v>
      </c>
      <c r="AA391" s="5" t="s">
        <v>201</v>
      </c>
      <c r="AB391" s="5" t="s">
        <v>573</v>
      </c>
      <c r="AC391" s="5" t="s">
        <v>21</v>
      </c>
      <c r="AD391" s="5" t="s">
        <v>92</v>
      </c>
      <c r="AE391" s="6"/>
      <c r="AF391" s="5" t="s">
        <v>583</v>
      </c>
      <c r="AG391" s="7" t="s">
        <v>101</v>
      </c>
      <c r="AH391" s="6" t="str">
        <f t="shared" si="95"/>
        <v>4221 b)</v>
      </c>
      <c r="AI391" s="8" t="s">
        <v>582</v>
      </c>
      <c r="AJ391" s="5">
        <v>4200.0</v>
      </c>
      <c r="AK391" s="5" t="s">
        <v>185</v>
      </c>
      <c r="AL391" s="5">
        <v>4220.0</v>
      </c>
      <c r="AM391" s="5" t="s">
        <v>578</v>
      </c>
      <c r="AN391" s="5">
        <v>4221.0</v>
      </c>
      <c r="AO391" s="5" t="s">
        <v>579</v>
      </c>
      <c r="AP391" s="5" t="s">
        <v>582</v>
      </c>
      <c r="AQ391" s="5" t="s">
        <v>121</v>
      </c>
      <c r="AR391" s="5" t="s">
        <v>573</v>
      </c>
      <c r="AS391" s="5" t="s">
        <v>105</v>
      </c>
      <c r="AT391" s="5" t="s">
        <v>106</v>
      </c>
      <c r="AU391" s="9" t="str">
        <f t="shared" si="96"/>
        <v>4221 b)</v>
      </c>
      <c r="AV391" s="1" t="str">
        <f t="shared" si="97"/>
        <v>#REF!</v>
      </c>
      <c r="AW391" s="1" t="str">
        <f t="shared" si="100"/>
        <v>#REF!</v>
      </c>
    </row>
    <row r="392" ht="15.0" customHeight="1">
      <c r="A392" s="181" t="s">
        <v>48</v>
      </c>
      <c r="B392" s="181" t="s">
        <v>1747</v>
      </c>
      <c r="C392" s="206" t="s">
        <v>580</v>
      </c>
      <c r="D392" s="1" t="s">
        <v>21</v>
      </c>
      <c r="E392" s="189"/>
      <c r="F392" s="189"/>
      <c r="G392" s="189"/>
      <c r="H392" s="197" t="s">
        <v>92</v>
      </c>
      <c r="I392" s="195"/>
      <c r="J392" s="195"/>
      <c r="K392" s="196"/>
      <c r="L392" s="197" t="s">
        <v>2881</v>
      </c>
      <c r="M392" s="1" t="str">
        <f t="shared" si="92"/>
        <v/>
      </c>
      <c r="N392" s="1"/>
      <c r="O392" s="1"/>
      <c r="P392" s="1"/>
      <c r="Q392" s="1" t="str">
        <f t="shared" si="93"/>
        <v>#REF!</v>
      </c>
      <c r="R392" s="1"/>
      <c r="S392" s="1" t="str">
        <f t="shared" si="94"/>
        <v>#REF!</v>
      </c>
      <c r="T392" s="1">
        <v>396.0</v>
      </c>
      <c r="U392" s="5">
        <v>398.0</v>
      </c>
      <c r="V392" s="5" t="s">
        <v>48</v>
      </c>
      <c r="W392" s="5">
        <v>4200.0</v>
      </c>
      <c r="X392" s="5">
        <v>4220.0</v>
      </c>
      <c r="Y392" s="5">
        <v>4221.0</v>
      </c>
      <c r="Z392" s="5" t="s">
        <v>586</v>
      </c>
      <c r="AA392" s="5" t="s">
        <v>97</v>
      </c>
      <c r="AB392" s="5" t="s">
        <v>580</v>
      </c>
      <c r="AC392" s="5" t="s">
        <v>21</v>
      </c>
      <c r="AD392" s="5" t="s">
        <v>99</v>
      </c>
      <c r="AE392" s="6"/>
      <c r="AF392" s="5" t="s">
        <v>569</v>
      </c>
      <c r="AG392" s="7" t="s">
        <v>101</v>
      </c>
      <c r="AH392" s="6" t="str">
        <f t="shared" si="95"/>
        <v>4221 c)</v>
      </c>
      <c r="AI392" s="8" t="s">
        <v>586</v>
      </c>
      <c r="AJ392" s="5">
        <v>4200.0</v>
      </c>
      <c r="AK392" s="5" t="s">
        <v>185</v>
      </c>
      <c r="AL392" s="5">
        <v>4220.0</v>
      </c>
      <c r="AM392" s="5" t="s">
        <v>578</v>
      </c>
      <c r="AN392" s="5">
        <v>4221.0</v>
      </c>
      <c r="AO392" s="5" t="s">
        <v>579</v>
      </c>
      <c r="AP392" s="5" t="s">
        <v>586</v>
      </c>
      <c r="AQ392" s="5" t="s">
        <v>104</v>
      </c>
      <c r="AR392" s="5" t="s">
        <v>580</v>
      </c>
      <c r="AS392" s="5" t="s">
        <v>105</v>
      </c>
      <c r="AT392" s="5" t="s">
        <v>106</v>
      </c>
      <c r="AU392" s="9" t="str">
        <f t="shared" si="96"/>
        <v>4221 c)</v>
      </c>
      <c r="AV392" s="1" t="str">
        <f t="shared" si="97"/>
        <v>#REF!</v>
      </c>
      <c r="AW392" s="1" t="str">
        <f t="shared" si="100"/>
        <v>#REF!</v>
      </c>
    </row>
    <row r="393" ht="15.0" customHeight="1">
      <c r="A393" s="181" t="s">
        <v>48</v>
      </c>
      <c r="B393" s="181" t="s">
        <v>1747</v>
      </c>
      <c r="C393" s="206" t="s">
        <v>584</v>
      </c>
      <c r="D393" s="1" t="s">
        <v>21</v>
      </c>
      <c r="E393" s="189"/>
      <c r="F393" s="189"/>
      <c r="G393" s="189"/>
      <c r="H393" s="197" t="s">
        <v>92</v>
      </c>
      <c r="I393" s="195"/>
      <c r="J393" s="195"/>
      <c r="K393" s="196"/>
      <c r="L393" s="197" t="s">
        <v>2881</v>
      </c>
      <c r="M393" s="1"/>
      <c r="N393" s="1"/>
      <c r="O393" s="1"/>
      <c r="P393" s="1"/>
      <c r="Q393" s="1"/>
      <c r="R393" s="1"/>
      <c r="S393" s="1"/>
      <c r="T393" s="1"/>
      <c r="U393" s="5"/>
      <c r="V393" s="5"/>
      <c r="W393" s="5"/>
      <c r="X393" s="5"/>
      <c r="Y393" s="5"/>
      <c r="Z393" s="5"/>
      <c r="AA393" s="5"/>
      <c r="AB393" s="5"/>
      <c r="AC393" s="5"/>
      <c r="AD393" s="5"/>
      <c r="AE393" s="188"/>
      <c r="AF393" s="5"/>
      <c r="AG393" s="7"/>
      <c r="AH393" s="6"/>
      <c r="AI393" s="8"/>
      <c r="AJ393" s="5"/>
      <c r="AK393" s="5"/>
      <c r="AL393" s="5"/>
      <c r="AM393" s="5"/>
      <c r="AN393" s="5"/>
      <c r="AO393" s="5"/>
      <c r="AP393" s="5"/>
      <c r="AQ393" s="5"/>
      <c r="AR393" s="5"/>
      <c r="AS393" s="5"/>
      <c r="AT393" s="5"/>
      <c r="AU393" s="9"/>
      <c r="AV393" s="1"/>
      <c r="AW393" s="1"/>
    </row>
    <row r="394" ht="15.0" customHeight="1">
      <c r="A394" s="181" t="s">
        <v>48</v>
      </c>
      <c r="B394" s="181" t="s">
        <v>1747</v>
      </c>
      <c r="C394" s="206" t="s">
        <v>587</v>
      </c>
      <c r="D394" s="1" t="s">
        <v>21</v>
      </c>
      <c r="E394" s="189"/>
      <c r="F394" s="189"/>
      <c r="G394" s="189"/>
      <c r="H394" s="197" t="s">
        <v>92</v>
      </c>
      <c r="I394" s="195"/>
      <c r="J394" s="195"/>
      <c r="K394" s="196"/>
      <c r="L394" s="197" t="s">
        <v>2881</v>
      </c>
      <c r="M394" s="1"/>
      <c r="N394" s="1"/>
      <c r="O394" s="1"/>
      <c r="P394" s="1"/>
      <c r="Q394" s="1"/>
      <c r="R394" s="1"/>
      <c r="S394" s="1"/>
      <c r="T394" s="1"/>
      <c r="U394" s="5"/>
      <c r="V394" s="5"/>
      <c r="W394" s="5"/>
      <c r="X394" s="5"/>
      <c r="Y394" s="5"/>
      <c r="Z394" s="5"/>
      <c r="AA394" s="5"/>
      <c r="AB394" s="5"/>
      <c r="AC394" s="5"/>
      <c r="AD394" s="5"/>
      <c r="AE394" s="188"/>
      <c r="AF394" s="5"/>
      <c r="AG394" s="7"/>
      <c r="AH394" s="6"/>
      <c r="AI394" s="8"/>
      <c r="AJ394" s="5"/>
      <c r="AK394" s="5"/>
      <c r="AL394" s="5"/>
      <c r="AM394" s="5"/>
      <c r="AN394" s="5"/>
      <c r="AO394" s="5"/>
      <c r="AP394" s="5"/>
      <c r="AQ394" s="5"/>
      <c r="AR394" s="5"/>
      <c r="AS394" s="5"/>
      <c r="AT394" s="5"/>
      <c r="AU394" s="9"/>
      <c r="AV394" s="1"/>
      <c r="AW394" s="1"/>
    </row>
    <row r="395" ht="15.0" customHeight="1">
      <c r="A395" s="181" t="s">
        <v>47</v>
      </c>
      <c r="B395" s="181" t="s">
        <v>1747</v>
      </c>
      <c r="C395" s="182" t="s">
        <v>589</v>
      </c>
      <c r="D395" s="1" t="s">
        <v>21</v>
      </c>
      <c r="E395" s="183">
        <f>COUNTIF(H396:H401,"SIM")</f>
        <v>3</v>
      </c>
      <c r="F395" s="183">
        <f>COUNTA(H396:H401)</f>
        <v>6</v>
      </c>
      <c r="G395" s="184">
        <f>E395/F395</f>
        <v>0.5</v>
      </c>
      <c r="H395" s="201" t="s">
        <v>886</v>
      </c>
      <c r="I395" s="185"/>
      <c r="J395" s="185"/>
      <c r="K395" s="186"/>
      <c r="L395" s="197" t="s">
        <v>2015</v>
      </c>
      <c r="M395" s="1" t="str">
        <f t="shared" ref="M395:M411" si="101">IF(ISNUMBER(SEARCH("inclu",Q395,1)),"1-Incluído",IF(ISNUMBER(SEARCH("Mudaram texto",Q395,1)),"2-Texto alterado",IF(ISNUMBER(SEARCH("Mudou texto",Q395,1)),"2-Texto alterado",IF(ISNUMBER(SEARCH("texto alterado",Q395,1)),"2-Texto alterado",""))))</f>
        <v/>
      </c>
      <c r="N395" s="1"/>
      <c r="O395" s="1"/>
      <c r="P395" s="1"/>
      <c r="Q395" s="1" t="str">
        <f t="shared" ref="Q395:Q411" si="102">IF(#REF!="QUESTÃO",AS395,IF(#REF!="ITEM",AT395,""))</f>
        <v>#REF!</v>
      </c>
      <c r="R395" s="1"/>
      <c r="S395" s="1" t="str">
        <f t="shared" ref="S395:S411" si="103">IF(#REF!="QUESTÃO",IF(Z395+0=#REF!+0,"","x"),IF(#REF!="ITEM",IF(Z395=#REF!&amp;" "&amp;#REF!&amp;")","","x")))</f>
        <v>#REF!</v>
      </c>
      <c r="T395" s="1">
        <v>397.0</v>
      </c>
      <c r="U395" s="5">
        <v>399.0</v>
      </c>
      <c r="V395" s="5" t="s">
        <v>47</v>
      </c>
      <c r="W395" s="5">
        <v>4200.0</v>
      </c>
      <c r="X395" s="5">
        <v>4220.0</v>
      </c>
      <c r="Y395" s="5">
        <v>4222.0</v>
      </c>
      <c r="Z395" s="5" t="s">
        <v>2016</v>
      </c>
      <c r="AA395" s="5" t="s">
        <v>110</v>
      </c>
      <c r="AB395" s="5" t="s">
        <v>589</v>
      </c>
      <c r="AC395" s="5" t="s">
        <v>21</v>
      </c>
      <c r="AD395" s="5" t="s">
        <v>987</v>
      </c>
      <c r="AE395" s="188">
        <v>0.15</v>
      </c>
      <c r="AF395" s="5" t="s">
        <v>593</v>
      </c>
      <c r="AG395" s="7" t="s">
        <v>101</v>
      </c>
      <c r="AH395" s="6" t="str">
        <f t="shared" ref="AH395:AH411" si="104">""&amp;AI395</f>
        <v>4222</v>
      </c>
      <c r="AI395" s="8">
        <v>4222.0</v>
      </c>
      <c r="AJ395" s="5">
        <v>4200.0</v>
      </c>
      <c r="AK395" s="5" t="s">
        <v>185</v>
      </c>
      <c r="AL395" s="5">
        <v>4220.0</v>
      </c>
      <c r="AM395" s="5" t="s">
        <v>578</v>
      </c>
      <c r="AN395" s="5">
        <v>4222.0</v>
      </c>
      <c r="AO395" s="5" t="s">
        <v>589</v>
      </c>
      <c r="AP395" s="5" t="s">
        <v>2016</v>
      </c>
      <c r="AQ395" s="5" t="s">
        <v>110</v>
      </c>
      <c r="AR395" s="5" t="s">
        <v>110</v>
      </c>
      <c r="AS395" s="5" t="s">
        <v>105</v>
      </c>
      <c r="AT395" s="5" t="s">
        <v>110</v>
      </c>
      <c r="AU395" s="9" t="str">
        <f t="shared" ref="AU395:AU411" si="105">IF(MID(AP395,1,4)&lt;&gt;Z395,Z395,"")</f>
        <v/>
      </c>
      <c r="AV395" s="1" t="str">
        <f t="shared" ref="AV395:AV411" si="106">IF(#REF!="ITEM",IF(MID(AP395,1,4)+0=AN395+0,"ok","x"),"OK não item")</f>
        <v>#REF!</v>
      </c>
      <c r="AW395" s="1" t="str">
        <f>IF(#REF!="ITEM",IF(AQ395="a","ok",
IF(AQ395="b",IF(AQ392="a","ok","x"),
IF(AQ395="c",IF(AQ392="b","ok","x"),
IF(AQ395="d",IF(AQ392="c","ok","x"),
IF(AQ395="e",IF(AQ392="d","ok","x"),
IF(AQ395="f",IF(AQ392="e","ok","x"),
IF(AQ395="g",IF(AQ392="f","ok","x"),
IF(AQ395="h",IF(AQ392="g","ok","x"),
IF(AQ395="i",IF(AQ392="h","ok","x"),
IF(AQ395="j",IF(AQ392="i","ok","x"),
IF(AQ395="K",IF(AQ392="J","ok","x"),
IF(AQ395="L",IF(AQ392="K","ok","x")
)))))))))))),"OK")</f>
        <v>#REF!</v>
      </c>
    </row>
    <row r="396" ht="15.0" customHeight="1">
      <c r="A396" s="181" t="s">
        <v>48</v>
      </c>
      <c r="B396" s="181" t="s">
        <v>1747</v>
      </c>
      <c r="C396" s="206" t="s">
        <v>2017</v>
      </c>
      <c r="D396" s="1" t="s">
        <v>21</v>
      </c>
      <c r="E396" s="189"/>
      <c r="F396" s="189"/>
      <c r="G396" s="189"/>
      <c r="H396" s="199" t="s">
        <v>99</v>
      </c>
      <c r="I396" s="195"/>
      <c r="J396" s="195"/>
      <c r="K396" s="196"/>
      <c r="L396" s="197" t="s">
        <v>2018</v>
      </c>
      <c r="M396" s="1" t="str">
        <f t="shared" si="101"/>
        <v/>
      </c>
      <c r="N396" s="1"/>
      <c r="O396" s="1"/>
      <c r="P396" s="1"/>
      <c r="Q396" s="1" t="str">
        <f t="shared" si="102"/>
        <v>#REF!</v>
      </c>
      <c r="R396" s="1"/>
      <c r="S396" s="1" t="str">
        <f t="shared" si="103"/>
        <v>#REF!</v>
      </c>
      <c r="T396" s="1">
        <v>398.0</v>
      </c>
      <c r="U396" s="5">
        <v>400.0</v>
      </c>
      <c r="V396" s="5" t="s">
        <v>48</v>
      </c>
      <c r="W396" s="5">
        <v>4200.0</v>
      </c>
      <c r="X396" s="5">
        <v>4220.0</v>
      </c>
      <c r="Y396" s="5">
        <v>4222.0</v>
      </c>
      <c r="Z396" s="5" t="s">
        <v>2019</v>
      </c>
      <c r="AA396" s="5" t="s">
        <v>243</v>
      </c>
      <c r="AB396" s="5" t="s">
        <v>2017</v>
      </c>
      <c r="AC396" s="5" t="s">
        <v>21</v>
      </c>
      <c r="AD396" s="5" t="s">
        <v>92</v>
      </c>
      <c r="AE396" s="6"/>
      <c r="AF396" s="5" t="s">
        <v>593</v>
      </c>
      <c r="AG396" s="7" t="s">
        <v>101</v>
      </c>
      <c r="AH396" s="6" t="str">
        <f t="shared" si="104"/>
        <v>4222 a)</v>
      </c>
      <c r="AI396" s="8" t="s">
        <v>2019</v>
      </c>
      <c r="AJ396" s="5">
        <v>4200.0</v>
      </c>
      <c r="AK396" s="5" t="s">
        <v>185</v>
      </c>
      <c r="AL396" s="5">
        <v>4220.0</v>
      </c>
      <c r="AM396" s="5" t="s">
        <v>578</v>
      </c>
      <c r="AN396" s="5">
        <v>4222.0</v>
      </c>
      <c r="AO396" s="5" t="s">
        <v>589</v>
      </c>
      <c r="AP396" s="5" t="s">
        <v>2019</v>
      </c>
      <c r="AQ396" s="5" t="s">
        <v>115</v>
      </c>
      <c r="AR396" s="5" t="s">
        <v>2017</v>
      </c>
      <c r="AS396" s="5" t="s">
        <v>105</v>
      </c>
      <c r="AT396" s="5" t="s">
        <v>106</v>
      </c>
      <c r="AU396" s="9" t="str">
        <f t="shared" si="105"/>
        <v>4222 a)</v>
      </c>
      <c r="AV396" s="1" t="str">
        <f t="shared" si="106"/>
        <v>#REF!</v>
      </c>
      <c r="AW396" s="1" t="str">
        <f t="shared" ref="AW396:AW401" si="107">IF(#REF!="ITEM",IF(AQ396="a","ok",
IF(AQ396="b",IF(AQ395="a","ok","x"),
IF(AQ396="c",IF(AQ395="b","ok","x"),
IF(AQ396="d",IF(AQ395="c","ok","x"),
IF(AQ396="e",IF(AQ395="d","ok","x"),
IF(AQ396="f",IF(AQ395="e","ok","x"),
IF(AQ396="g",IF(AQ395="f","ok","x"),
IF(AQ396="h",IF(AQ395="g","ok","x"),
IF(AQ396="i",IF(AQ395="h","ok","x"),
IF(AQ396="j",IF(AQ395="i","ok","x"),
IF(AQ396="K",IF(AQ395="J","ok","x"),
IF(AQ396="L",IF(AQ395="K","ok","x")
)))))))))))),"OK")</f>
        <v>#REF!</v>
      </c>
    </row>
    <row r="397" ht="15.0" customHeight="1">
      <c r="A397" s="181" t="s">
        <v>48</v>
      </c>
      <c r="B397" s="181" t="s">
        <v>1747</v>
      </c>
      <c r="C397" s="206" t="s">
        <v>590</v>
      </c>
      <c r="D397" s="1" t="s">
        <v>21</v>
      </c>
      <c r="E397" s="189"/>
      <c r="F397" s="189"/>
      <c r="G397" s="189"/>
      <c r="H397" s="209" t="s">
        <v>92</v>
      </c>
      <c r="I397" s="195"/>
      <c r="J397" s="195"/>
      <c r="K397" s="196"/>
      <c r="L397" s="197" t="s">
        <v>1230</v>
      </c>
      <c r="M397" s="1" t="str">
        <f t="shared" si="101"/>
        <v/>
      </c>
      <c r="N397" s="1"/>
      <c r="O397" s="1"/>
      <c r="P397" s="1"/>
      <c r="Q397" s="1" t="str">
        <f t="shared" si="102"/>
        <v>#REF!</v>
      </c>
      <c r="R397" s="1"/>
      <c r="S397" s="1" t="str">
        <f t="shared" si="103"/>
        <v>#REF!</v>
      </c>
      <c r="T397" s="1">
        <v>399.0</v>
      </c>
      <c r="U397" s="5">
        <v>401.0</v>
      </c>
      <c r="V397" s="5" t="s">
        <v>48</v>
      </c>
      <c r="W397" s="5">
        <v>4200.0</v>
      </c>
      <c r="X397" s="5">
        <v>4220.0</v>
      </c>
      <c r="Y397" s="5">
        <v>4222.0</v>
      </c>
      <c r="Z397" s="5" t="s">
        <v>592</v>
      </c>
      <c r="AA397" s="5" t="s">
        <v>201</v>
      </c>
      <c r="AB397" s="5" t="s">
        <v>590</v>
      </c>
      <c r="AC397" s="5" t="s">
        <v>21</v>
      </c>
      <c r="AD397" s="5" t="s">
        <v>92</v>
      </c>
      <c r="AE397" s="6"/>
      <c r="AF397" s="5" t="s">
        <v>593</v>
      </c>
      <c r="AG397" s="7" t="s">
        <v>101</v>
      </c>
      <c r="AH397" s="6" t="str">
        <f t="shared" si="104"/>
        <v>4222 b)</v>
      </c>
      <c r="AI397" s="8" t="s">
        <v>592</v>
      </c>
      <c r="AJ397" s="5">
        <v>4200.0</v>
      </c>
      <c r="AK397" s="5" t="s">
        <v>185</v>
      </c>
      <c r="AL397" s="5">
        <v>4220.0</v>
      </c>
      <c r="AM397" s="5" t="s">
        <v>578</v>
      </c>
      <c r="AN397" s="5">
        <v>4222.0</v>
      </c>
      <c r="AO397" s="5" t="s">
        <v>589</v>
      </c>
      <c r="AP397" s="5" t="s">
        <v>592</v>
      </c>
      <c r="AQ397" s="5" t="s">
        <v>121</v>
      </c>
      <c r="AR397" s="5" t="s">
        <v>590</v>
      </c>
      <c r="AS397" s="5" t="s">
        <v>105</v>
      </c>
      <c r="AT397" s="5" t="s">
        <v>106</v>
      </c>
      <c r="AU397" s="9" t="str">
        <f t="shared" si="105"/>
        <v>4222 b)</v>
      </c>
      <c r="AV397" s="1" t="str">
        <f t="shared" si="106"/>
        <v>#REF!</v>
      </c>
      <c r="AW397" s="1" t="str">
        <f t="shared" si="107"/>
        <v>#REF!</v>
      </c>
    </row>
    <row r="398" ht="15.0" customHeight="1">
      <c r="A398" s="181" t="s">
        <v>48</v>
      </c>
      <c r="B398" s="181" t="s">
        <v>1747</v>
      </c>
      <c r="C398" s="206" t="s">
        <v>591</v>
      </c>
      <c r="D398" s="1" t="s">
        <v>21</v>
      </c>
      <c r="E398" s="189"/>
      <c r="F398" s="189"/>
      <c r="G398" s="189"/>
      <c r="H398" s="209" t="s">
        <v>92</v>
      </c>
      <c r="I398" s="195"/>
      <c r="J398" s="195"/>
      <c r="K398" s="196"/>
      <c r="L398" s="197" t="s">
        <v>1230</v>
      </c>
      <c r="M398" s="1" t="str">
        <f t="shared" si="101"/>
        <v/>
      </c>
      <c r="N398" s="1"/>
      <c r="O398" s="1"/>
      <c r="P398" s="1"/>
      <c r="Q398" s="1" t="str">
        <f t="shared" si="102"/>
        <v>#REF!</v>
      </c>
      <c r="R398" s="1"/>
      <c r="S398" s="1" t="str">
        <f t="shared" si="103"/>
        <v>#REF!</v>
      </c>
      <c r="T398" s="1">
        <v>400.0</v>
      </c>
      <c r="U398" s="5">
        <v>402.0</v>
      </c>
      <c r="V398" s="5" t="s">
        <v>48</v>
      </c>
      <c r="W398" s="5">
        <v>4200.0</v>
      </c>
      <c r="X398" s="5">
        <v>4220.0</v>
      </c>
      <c r="Y398" s="5">
        <v>4222.0</v>
      </c>
      <c r="Z398" s="5" t="s">
        <v>595</v>
      </c>
      <c r="AA398" s="5" t="s">
        <v>97</v>
      </c>
      <c r="AB398" s="5" t="s">
        <v>591</v>
      </c>
      <c r="AC398" s="5" t="s">
        <v>21</v>
      </c>
      <c r="AD398" s="5" t="s">
        <v>92</v>
      </c>
      <c r="AE398" s="6"/>
      <c r="AF398" s="5" t="s">
        <v>593</v>
      </c>
      <c r="AG398" s="7" t="s">
        <v>101</v>
      </c>
      <c r="AH398" s="6" t="str">
        <f t="shared" si="104"/>
        <v>4222 c)</v>
      </c>
      <c r="AI398" s="8" t="s">
        <v>595</v>
      </c>
      <c r="AJ398" s="5">
        <v>4200.0</v>
      </c>
      <c r="AK398" s="5" t="s">
        <v>185</v>
      </c>
      <c r="AL398" s="5">
        <v>4220.0</v>
      </c>
      <c r="AM398" s="5" t="s">
        <v>578</v>
      </c>
      <c r="AN398" s="5">
        <v>4222.0</v>
      </c>
      <c r="AO398" s="5" t="s">
        <v>589</v>
      </c>
      <c r="AP398" s="5" t="s">
        <v>595</v>
      </c>
      <c r="AQ398" s="5" t="s">
        <v>104</v>
      </c>
      <c r="AR398" s="5" t="s">
        <v>591</v>
      </c>
      <c r="AS398" s="5" t="s">
        <v>105</v>
      </c>
      <c r="AT398" s="5" t="s">
        <v>106</v>
      </c>
      <c r="AU398" s="9" t="str">
        <f t="shared" si="105"/>
        <v>4222 c)</v>
      </c>
      <c r="AV398" s="1" t="str">
        <f t="shared" si="106"/>
        <v>#REF!</v>
      </c>
      <c r="AW398" s="1" t="str">
        <f t="shared" si="107"/>
        <v>#REF!</v>
      </c>
    </row>
    <row r="399" ht="15.0" customHeight="1">
      <c r="A399" s="181" t="s">
        <v>48</v>
      </c>
      <c r="B399" s="181" t="s">
        <v>1747</v>
      </c>
      <c r="C399" s="206" t="s">
        <v>2020</v>
      </c>
      <c r="D399" s="1" t="s">
        <v>21</v>
      </c>
      <c r="E399" s="189"/>
      <c r="F399" s="189"/>
      <c r="G399" s="189"/>
      <c r="H399" s="199" t="s">
        <v>99</v>
      </c>
      <c r="I399" s="195"/>
      <c r="J399" s="195"/>
      <c r="K399" s="196"/>
      <c r="L399" s="197" t="s">
        <v>2018</v>
      </c>
      <c r="M399" s="1" t="str">
        <f t="shared" si="101"/>
        <v/>
      </c>
      <c r="N399" s="1"/>
      <c r="O399" s="1"/>
      <c r="P399" s="1"/>
      <c r="Q399" s="1" t="str">
        <f t="shared" si="102"/>
        <v>#REF!</v>
      </c>
      <c r="R399" s="1"/>
      <c r="S399" s="1" t="str">
        <f t="shared" si="103"/>
        <v>#REF!</v>
      </c>
      <c r="T399" s="1">
        <v>401.0</v>
      </c>
      <c r="U399" s="5">
        <v>403.0</v>
      </c>
      <c r="V399" s="5" t="s">
        <v>48</v>
      </c>
      <c r="W399" s="5">
        <v>4200.0</v>
      </c>
      <c r="X399" s="5">
        <v>4220.0</v>
      </c>
      <c r="Y399" s="5">
        <v>4222.0</v>
      </c>
      <c r="Z399" s="5" t="s">
        <v>2021</v>
      </c>
      <c r="AA399" s="5" t="s">
        <v>133</v>
      </c>
      <c r="AB399" s="5" t="s">
        <v>2020</v>
      </c>
      <c r="AC399" s="5" t="s">
        <v>21</v>
      </c>
      <c r="AD399" s="5" t="s">
        <v>92</v>
      </c>
      <c r="AE399" s="6"/>
      <c r="AF399" s="5" t="s">
        <v>593</v>
      </c>
      <c r="AG399" s="7" t="s">
        <v>101</v>
      </c>
      <c r="AH399" s="6" t="str">
        <f t="shared" si="104"/>
        <v>4222 d)</v>
      </c>
      <c r="AI399" s="8" t="s">
        <v>2021</v>
      </c>
      <c r="AJ399" s="5">
        <v>4200.0</v>
      </c>
      <c r="AK399" s="5" t="s">
        <v>185</v>
      </c>
      <c r="AL399" s="5">
        <v>4220.0</v>
      </c>
      <c r="AM399" s="5" t="s">
        <v>578</v>
      </c>
      <c r="AN399" s="5">
        <v>4222.0</v>
      </c>
      <c r="AO399" s="5" t="s">
        <v>589</v>
      </c>
      <c r="AP399" s="5" t="s">
        <v>2021</v>
      </c>
      <c r="AQ399" s="5" t="s">
        <v>139</v>
      </c>
      <c r="AR399" s="5" t="s">
        <v>2020</v>
      </c>
      <c r="AS399" s="5" t="s">
        <v>105</v>
      </c>
      <c r="AT399" s="5" t="s">
        <v>106</v>
      </c>
      <c r="AU399" s="9" t="str">
        <f t="shared" si="105"/>
        <v>4222 d)</v>
      </c>
      <c r="AV399" s="1" t="str">
        <f t="shared" si="106"/>
        <v>#REF!</v>
      </c>
      <c r="AW399" s="1" t="str">
        <f t="shared" si="107"/>
        <v>#REF!</v>
      </c>
    </row>
    <row r="400" ht="15.0" customHeight="1">
      <c r="A400" s="181" t="s">
        <v>48</v>
      </c>
      <c r="B400" s="181" t="s">
        <v>1747</v>
      </c>
      <c r="C400" s="206" t="s">
        <v>2022</v>
      </c>
      <c r="D400" s="1" t="s">
        <v>21</v>
      </c>
      <c r="E400" s="189"/>
      <c r="F400" s="189"/>
      <c r="G400" s="189"/>
      <c r="H400" s="199" t="s">
        <v>99</v>
      </c>
      <c r="I400" s="195"/>
      <c r="J400" s="195"/>
      <c r="K400" s="196"/>
      <c r="L400" s="197" t="s">
        <v>2018</v>
      </c>
      <c r="M400" s="1" t="str">
        <f t="shared" si="101"/>
        <v/>
      </c>
      <c r="N400" s="1"/>
      <c r="O400" s="1"/>
      <c r="P400" s="1"/>
      <c r="Q400" s="1" t="str">
        <f t="shared" si="102"/>
        <v>#REF!</v>
      </c>
      <c r="R400" s="1"/>
      <c r="S400" s="1" t="str">
        <f t="shared" si="103"/>
        <v>#REF!</v>
      </c>
      <c r="T400" s="1">
        <v>402.0</v>
      </c>
      <c r="U400" s="5">
        <v>404.0</v>
      </c>
      <c r="V400" s="5" t="s">
        <v>48</v>
      </c>
      <c r="W400" s="5">
        <v>4200.0</v>
      </c>
      <c r="X400" s="5">
        <v>4220.0</v>
      </c>
      <c r="Y400" s="5">
        <v>4222.0</v>
      </c>
      <c r="Z400" s="5" t="s">
        <v>2023</v>
      </c>
      <c r="AA400" s="5" t="s">
        <v>146</v>
      </c>
      <c r="AB400" s="5" t="s">
        <v>2022</v>
      </c>
      <c r="AC400" s="5" t="s">
        <v>21</v>
      </c>
      <c r="AD400" s="5" t="s">
        <v>99</v>
      </c>
      <c r="AE400" s="6"/>
      <c r="AF400" s="5" t="s">
        <v>2024</v>
      </c>
      <c r="AG400" s="7" t="s">
        <v>101</v>
      </c>
      <c r="AH400" s="6" t="str">
        <f t="shared" si="104"/>
        <v>4222 e)</v>
      </c>
      <c r="AI400" s="8" t="s">
        <v>2023</v>
      </c>
      <c r="AJ400" s="5">
        <v>4200.0</v>
      </c>
      <c r="AK400" s="5" t="s">
        <v>185</v>
      </c>
      <c r="AL400" s="5">
        <v>4220.0</v>
      </c>
      <c r="AM400" s="5" t="s">
        <v>578</v>
      </c>
      <c r="AN400" s="5">
        <v>4222.0</v>
      </c>
      <c r="AO400" s="5" t="s">
        <v>589</v>
      </c>
      <c r="AP400" s="5" t="s">
        <v>2023</v>
      </c>
      <c r="AQ400" s="5" t="s">
        <v>150</v>
      </c>
      <c r="AR400" s="5" t="s">
        <v>2022</v>
      </c>
      <c r="AS400" s="5" t="s">
        <v>105</v>
      </c>
      <c r="AT400" s="5" t="s">
        <v>106</v>
      </c>
      <c r="AU400" s="9" t="str">
        <f t="shared" si="105"/>
        <v>4222 e)</v>
      </c>
      <c r="AV400" s="1" t="str">
        <f t="shared" si="106"/>
        <v>#REF!</v>
      </c>
      <c r="AW400" s="1" t="str">
        <f t="shared" si="107"/>
        <v>#REF!</v>
      </c>
    </row>
    <row r="401" ht="15.0" customHeight="1">
      <c r="A401" s="181" t="s">
        <v>48</v>
      </c>
      <c r="B401" s="181" t="s">
        <v>1747</v>
      </c>
      <c r="C401" s="206" t="s">
        <v>594</v>
      </c>
      <c r="D401" s="1" t="s">
        <v>21</v>
      </c>
      <c r="E401" s="189"/>
      <c r="F401" s="189"/>
      <c r="G401" s="189"/>
      <c r="H401" s="209" t="s">
        <v>92</v>
      </c>
      <c r="I401" s="195"/>
      <c r="J401" s="195"/>
      <c r="K401" s="196"/>
      <c r="L401" s="197" t="s">
        <v>1230</v>
      </c>
      <c r="M401" s="1" t="str">
        <f t="shared" si="101"/>
        <v/>
      </c>
      <c r="N401" s="1"/>
      <c r="O401" s="1"/>
      <c r="P401" s="1"/>
      <c r="Q401" s="1" t="str">
        <f t="shared" si="102"/>
        <v>#REF!</v>
      </c>
      <c r="R401" s="1"/>
      <c r="S401" s="1" t="str">
        <f t="shared" si="103"/>
        <v>#REF!</v>
      </c>
      <c r="T401" s="1">
        <v>403.0</v>
      </c>
      <c r="U401" s="5">
        <v>405.0</v>
      </c>
      <c r="V401" s="5" t="s">
        <v>48</v>
      </c>
      <c r="W401" s="5">
        <v>4200.0</v>
      </c>
      <c r="X401" s="5">
        <v>4220.0</v>
      </c>
      <c r="Y401" s="5">
        <v>4222.0</v>
      </c>
      <c r="Z401" s="5" t="s">
        <v>598</v>
      </c>
      <c r="AA401" s="5" t="s">
        <v>250</v>
      </c>
      <c r="AB401" s="5" t="s">
        <v>599</v>
      </c>
      <c r="AC401" s="5" t="s">
        <v>21</v>
      </c>
      <c r="AD401" s="5" t="s">
        <v>92</v>
      </c>
      <c r="AE401" s="6"/>
      <c r="AF401" s="5" t="s">
        <v>600</v>
      </c>
      <c r="AG401" s="7" t="s">
        <v>101</v>
      </c>
      <c r="AH401" s="6" t="str">
        <f t="shared" si="104"/>
        <v>4222 f)</v>
      </c>
      <c r="AI401" s="8" t="s">
        <v>598</v>
      </c>
      <c r="AJ401" s="5">
        <v>4200.0</v>
      </c>
      <c r="AK401" s="5" t="s">
        <v>185</v>
      </c>
      <c r="AL401" s="5">
        <v>4220.0</v>
      </c>
      <c r="AM401" s="5" t="s">
        <v>578</v>
      </c>
      <c r="AN401" s="5">
        <v>4222.0</v>
      </c>
      <c r="AO401" s="5" t="s">
        <v>589</v>
      </c>
      <c r="AP401" s="5" t="s">
        <v>598</v>
      </c>
      <c r="AQ401" s="5" t="s">
        <v>196</v>
      </c>
      <c r="AR401" s="5" t="s">
        <v>599</v>
      </c>
      <c r="AS401" s="5" t="s">
        <v>105</v>
      </c>
      <c r="AT401" s="5" t="s">
        <v>106</v>
      </c>
      <c r="AU401" s="9" t="str">
        <f t="shared" si="105"/>
        <v>4222 f)</v>
      </c>
      <c r="AV401" s="1" t="str">
        <f t="shared" si="106"/>
        <v>#REF!</v>
      </c>
      <c r="AW401" s="1" t="str">
        <f t="shared" si="107"/>
        <v>#REF!</v>
      </c>
    </row>
    <row r="402" ht="15.0" customHeight="1">
      <c r="A402" s="181" t="s">
        <v>47</v>
      </c>
      <c r="B402" s="181" t="s">
        <v>1747</v>
      </c>
      <c r="C402" s="182" t="s">
        <v>596</v>
      </c>
      <c r="D402" s="1" t="s">
        <v>21</v>
      </c>
      <c r="E402" s="183">
        <f>COUNTIF(H403:H405,"SIM")</f>
        <v>2</v>
      </c>
      <c r="F402" s="183">
        <f>COUNTA(H403:H405)</f>
        <v>3</v>
      </c>
      <c r="G402" s="184">
        <f>E402/F402</f>
        <v>0.6666666667</v>
      </c>
      <c r="H402" s="201" t="s">
        <v>1805</v>
      </c>
      <c r="I402" s="185"/>
      <c r="J402" s="185"/>
      <c r="K402" s="186"/>
      <c r="L402" s="200"/>
      <c r="M402" s="1" t="str">
        <f t="shared" si="101"/>
        <v/>
      </c>
      <c r="N402" s="1"/>
      <c r="O402" s="1"/>
      <c r="P402" s="1"/>
      <c r="Q402" s="1" t="str">
        <f t="shared" si="102"/>
        <v>#REF!</v>
      </c>
      <c r="R402" s="1"/>
      <c r="S402" s="1" t="str">
        <f t="shared" si="103"/>
        <v>#REF!</v>
      </c>
      <c r="T402" s="1">
        <v>406.0</v>
      </c>
      <c r="U402" s="5">
        <v>408.0</v>
      </c>
      <c r="V402" s="5" t="s">
        <v>47</v>
      </c>
      <c r="W402" s="5">
        <v>4200.0</v>
      </c>
      <c r="X402" s="5">
        <v>4220.0</v>
      </c>
      <c r="Y402" s="5">
        <v>4223.0</v>
      </c>
      <c r="Z402" s="5" t="s">
        <v>2025</v>
      </c>
      <c r="AA402" s="5" t="s">
        <v>110</v>
      </c>
      <c r="AB402" s="5" t="s">
        <v>596</v>
      </c>
      <c r="AC402" s="5" t="s">
        <v>21</v>
      </c>
      <c r="AD402" s="5" t="s">
        <v>987</v>
      </c>
      <c r="AE402" s="188">
        <v>0.15</v>
      </c>
      <c r="AF402" s="5" t="s">
        <v>2026</v>
      </c>
      <c r="AG402" s="7" t="s">
        <v>101</v>
      </c>
      <c r="AH402" s="6" t="str">
        <f t="shared" si="104"/>
        <v>4223</v>
      </c>
      <c r="AI402" s="8">
        <v>4223.0</v>
      </c>
      <c r="AJ402" s="5">
        <v>4200.0</v>
      </c>
      <c r="AK402" s="5" t="s">
        <v>185</v>
      </c>
      <c r="AL402" s="5">
        <v>4220.0</v>
      </c>
      <c r="AM402" s="5" t="s">
        <v>578</v>
      </c>
      <c r="AN402" s="5">
        <v>4223.0</v>
      </c>
      <c r="AO402" s="5" t="s">
        <v>596</v>
      </c>
      <c r="AP402" s="5" t="s">
        <v>2025</v>
      </c>
      <c r="AQ402" s="5" t="s">
        <v>110</v>
      </c>
      <c r="AR402" s="5" t="s">
        <v>110</v>
      </c>
      <c r="AS402" s="5" t="s">
        <v>105</v>
      </c>
      <c r="AT402" s="5" t="s">
        <v>110</v>
      </c>
      <c r="AU402" s="9" t="str">
        <f t="shared" si="105"/>
        <v/>
      </c>
      <c r="AV402" s="1" t="str">
        <f t="shared" si="106"/>
        <v>#REF!</v>
      </c>
      <c r="AW402" s="1" t="str">
        <f>IF(#REF!="ITEM",IF(AQ402="a","ok",
IF(AQ402="b",IF(#REF!="a","ok","x"),
IF(AQ402="c",IF(#REF!="b","ok","x"),
IF(AQ402="d",IF(#REF!="c","ok","x"),
IF(AQ402="e",IF(#REF!="d","ok","x"),
IF(AQ402="f",IF(#REF!="e","ok","x"),
IF(AQ402="g",IF(#REF!="f","ok","x"),
IF(AQ402="h",IF(#REF!="g","ok","x"),
IF(AQ402="i",IF(#REF!="h","ok","x"),
IF(AQ402="j",IF(#REF!="i","ok","x"),
IF(AQ402="K",IF(#REF!="J","ok","x"),
IF(AQ402="L",IF(#REF!="K","ok","x")
)))))))))))),"OK")</f>
        <v>#REF!</v>
      </c>
    </row>
    <row r="403" ht="15.0" customHeight="1">
      <c r="A403" s="181" t="s">
        <v>48</v>
      </c>
      <c r="B403" s="181" t="s">
        <v>1747</v>
      </c>
      <c r="C403" s="206" t="s">
        <v>2027</v>
      </c>
      <c r="D403" s="1" t="s">
        <v>21</v>
      </c>
      <c r="E403" s="189"/>
      <c r="F403" s="189"/>
      <c r="G403" s="189"/>
      <c r="H403" s="199" t="s">
        <v>99</v>
      </c>
      <c r="I403" s="195"/>
      <c r="J403" s="195"/>
      <c r="K403" s="196"/>
      <c r="L403" s="187" t="s">
        <v>2882</v>
      </c>
      <c r="M403" s="1" t="str">
        <f t="shared" si="101"/>
        <v/>
      </c>
      <c r="N403" s="1"/>
      <c r="O403" s="1"/>
      <c r="P403" s="1"/>
      <c r="Q403" s="1" t="str">
        <f t="shared" si="102"/>
        <v>#REF!</v>
      </c>
      <c r="R403" s="1"/>
      <c r="S403" s="1" t="str">
        <f t="shared" si="103"/>
        <v>#REF!</v>
      </c>
      <c r="T403" s="1">
        <v>407.0</v>
      </c>
      <c r="U403" s="5">
        <v>409.0</v>
      </c>
      <c r="V403" s="5" t="s">
        <v>48</v>
      </c>
      <c r="W403" s="5">
        <v>4200.0</v>
      </c>
      <c r="X403" s="5">
        <v>4220.0</v>
      </c>
      <c r="Y403" s="5">
        <v>4223.0</v>
      </c>
      <c r="Z403" s="5" t="s">
        <v>2029</v>
      </c>
      <c r="AA403" s="5" t="s">
        <v>243</v>
      </c>
      <c r="AB403" s="5" t="s">
        <v>2030</v>
      </c>
      <c r="AC403" s="5" t="s">
        <v>21</v>
      </c>
      <c r="AD403" s="5" t="s">
        <v>92</v>
      </c>
      <c r="AE403" s="6"/>
      <c r="AF403" s="5" t="s">
        <v>2031</v>
      </c>
      <c r="AG403" s="7" t="s">
        <v>101</v>
      </c>
      <c r="AH403" s="6" t="str">
        <f t="shared" si="104"/>
        <v>4223 a)</v>
      </c>
      <c r="AI403" s="8" t="s">
        <v>2029</v>
      </c>
      <c r="AJ403" s="5">
        <v>4200.0</v>
      </c>
      <c r="AK403" s="5" t="s">
        <v>185</v>
      </c>
      <c r="AL403" s="5">
        <v>4220.0</v>
      </c>
      <c r="AM403" s="5" t="s">
        <v>578</v>
      </c>
      <c r="AN403" s="5">
        <v>4223.0</v>
      </c>
      <c r="AO403" s="5" t="s">
        <v>596</v>
      </c>
      <c r="AP403" s="5" t="s">
        <v>2029</v>
      </c>
      <c r="AQ403" s="5" t="s">
        <v>115</v>
      </c>
      <c r="AR403" s="5" t="s">
        <v>2030</v>
      </c>
      <c r="AS403" s="5" t="s">
        <v>105</v>
      </c>
      <c r="AT403" s="5" t="s">
        <v>106</v>
      </c>
      <c r="AU403" s="9" t="str">
        <f t="shared" si="105"/>
        <v>4223 a)</v>
      </c>
      <c r="AV403" s="1" t="str">
        <f t="shared" si="106"/>
        <v>#REF!</v>
      </c>
      <c r="AW403" s="1" t="str">
        <f t="shared" ref="AW403:AW405" si="108">IF(#REF!="ITEM",IF(AQ403="a","ok",
IF(AQ403="b",IF(AQ402="a","ok","x"),
IF(AQ403="c",IF(AQ402="b","ok","x"),
IF(AQ403="d",IF(AQ402="c","ok","x"),
IF(AQ403="e",IF(AQ402="d","ok","x"),
IF(AQ403="f",IF(AQ402="e","ok","x"),
IF(AQ403="g",IF(AQ402="f","ok","x"),
IF(AQ403="h",IF(AQ402="g","ok","x"),
IF(AQ403="i",IF(AQ402="h","ok","x"),
IF(AQ403="j",IF(AQ402="i","ok","x"),
IF(AQ403="K",IF(AQ402="J","ok","x"),
IF(AQ403="L",IF(AQ402="K","ok","x")
)))))))))))),"OK")</f>
        <v>#REF!</v>
      </c>
    </row>
    <row r="404" ht="15.0" customHeight="1">
      <c r="A404" s="181" t="s">
        <v>48</v>
      </c>
      <c r="B404" s="181" t="s">
        <v>1747</v>
      </c>
      <c r="C404" s="206" t="s">
        <v>2032</v>
      </c>
      <c r="D404" s="1" t="s">
        <v>21</v>
      </c>
      <c r="E404" s="189"/>
      <c r="F404" s="189"/>
      <c r="G404" s="189"/>
      <c r="H404" s="199" t="s">
        <v>99</v>
      </c>
      <c r="I404" s="195"/>
      <c r="J404" s="195"/>
      <c r="K404" s="196"/>
      <c r="L404" s="187" t="s">
        <v>2883</v>
      </c>
      <c r="M404" s="1" t="str">
        <f t="shared" si="101"/>
        <v/>
      </c>
      <c r="N404" s="1"/>
      <c r="O404" s="1"/>
      <c r="P404" s="1"/>
      <c r="Q404" s="1" t="str">
        <f t="shared" si="102"/>
        <v>#REF!</v>
      </c>
      <c r="R404" s="1"/>
      <c r="S404" s="1" t="str">
        <f t="shared" si="103"/>
        <v>#REF!</v>
      </c>
      <c r="T404" s="1">
        <v>408.0</v>
      </c>
      <c r="U404" s="5">
        <v>410.0</v>
      </c>
      <c r="V404" s="5" t="s">
        <v>48</v>
      </c>
      <c r="W404" s="5">
        <v>4200.0</v>
      </c>
      <c r="X404" s="5">
        <v>4220.0</v>
      </c>
      <c r="Y404" s="5">
        <v>4223.0</v>
      </c>
      <c r="Z404" s="5" t="s">
        <v>2034</v>
      </c>
      <c r="AA404" s="5" t="s">
        <v>201</v>
      </c>
      <c r="AB404" s="5" t="s">
        <v>2035</v>
      </c>
      <c r="AC404" s="5" t="s">
        <v>21</v>
      </c>
      <c r="AD404" s="5" t="s">
        <v>92</v>
      </c>
      <c r="AE404" s="6"/>
      <c r="AF404" s="5" t="s">
        <v>2036</v>
      </c>
      <c r="AG404" s="7" t="s">
        <v>101</v>
      </c>
      <c r="AH404" s="6" t="str">
        <f t="shared" si="104"/>
        <v>4223 b)</v>
      </c>
      <c r="AI404" s="8" t="s">
        <v>2034</v>
      </c>
      <c r="AJ404" s="5">
        <v>4200.0</v>
      </c>
      <c r="AK404" s="5" t="s">
        <v>185</v>
      </c>
      <c r="AL404" s="5">
        <v>4220.0</v>
      </c>
      <c r="AM404" s="5" t="s">
        <v>578</v>
      </c>
      <c r="AN404" s="5">
        <v>4223.0</v>
      </c>
      <c r="AO404" s="5" t="s">
        <v>596</v>
      </c>
      <c r="AP404" s="5" t="s">
        <v>2034</v>
      </c>
      <c r="AQ404" s="5" t="s">
        <v>121</v>
      </c>
      <c r="AR404" s="5" t="s">
        <v>2035</v>
      </c>
      <c r="AS404" s="5" t="s">
        <v>105</v>
      </c>
      <c r="AT404" s="5" t="s">
        <v>106</v>
      </c>
      <c r="AU404" s="9" t="str">
        <f t="shared" si="105"/>
        <v>4223 b)</v>
      </c>
      <c r="AV404" s="1" t="str">
        <f t="shared" si="106"/>
        <v>#REF!</v>
      </c>
      <c r="AW404" s="1" t="str">
        <f t="shared" si="108"/>
        <v>#REF!</v>
      </c>
    </row>
    <row r="405" ht="15.0" customHeight="1">
      <c r="A405" s="181" t="s">
        <v>48</v>
      </c>
      <c r="B405" s="181" t="s">
        <v>1747</v>
      </c>
      <c r="C405" s="206" t="s">
        <v>597</v>
      </c>
      <c r="D405" s="1" t="s">
        <v>21</v>
      </c>
      <c r="E405" s="189"/>
      <c r="F405" s="189"/>
      <c r="G405" s="189"/>
      <c r="H405" s="209" t="s">
        <v>92</v>
      </c>
      <c r="I405" s="195"/>
      <c r="J405" s="195"/>
      <c r="K405" s="196"/>
      <c r="L405" s="197" t="s">
        <v>1230</v>
      </c>
      <c r="M405" s="1" t="str">
        <f t="shared" si="101"/>
        <v/>
      </c>
      <c r="N405" s="1"/>
      <c r="O405" s="1"/>
      <c r="P405" s="1"/>
      <c r="Q405" s="1" t="str">
        <f t="shared" si="102"/>
        <v>#REF!</v>
      </c>
      <c r="R405" s="1"/>
      <c r="S405" s="1" t="str">
        <f t="shared" si="103"/>
        <v>#REF!</v>
      </c>
      <c r="T405" s="1">
        <v>409.0</v>
      </c>
      <c r="U405" s="5">
        <v>411.0</v>
      </c>
      <c r="V405" s="5" t="s">
        <v>48</v>
      </c>
      <c r="W405" s="5">
        <v>4200.0</v>
      </c>
      <c r="X405" s="5">
        <v>4220.0</v>
      </c>
      <c r="Y405" s="5">
        <v>4223.0</v>
      </c>
      <c r="Z405" s="5" t="s">
        <v>602</v>
      </c>
      <c r="AA405" s="5" t="s">
        <v>97</v>
      </c>
      <c r="AB405" s="5" t="s">
        <v>603</v>
      </c>
      <c r="AC405" s="5" t="s">
        <v>21</v>
      </c>
      <c r="AD405" s="5" t="s">
        <v>92</v>
      </c>
      <c r="AE405" s="6"/>
      <c r="AF405" s="5" t="s">
        <v>604</v>
      </c>
      <c r="AG405" s="7" t="s">
        <v>101</v>
      </c>
      <c r="AH405" s="6" t="str">
        <f t="shared" si="104"/>
        <v>4223 c)</v>
      </c>
      <c r="AI405" s="8" t="s">
        <v>602</v>
      </c>
      <c r="AJ405" s="5">
        <v>4200.0</v>
      </c>
      <c r="AK405" s="5" t="s">
        <v>185</v>
      </c>
      <c r="AL405" s="5">
        <v>4220.0</v>
      </c>
      <c r="AM405" s="5" t="s">
        <v>578</v>
      </c>
      <c r="AN405" s="5">
        <v>4223.0</v>
      </c>
      <c r="AO405" s="5" t="s">
        <v>596</v>
      </c>
      <c r="AP405" s="5" t="s">
        <v>602</v>
      </c>
      <c r="AQ405" s="5" t="s">
        <v>104</v>
      </c>
      <c r="AR405" s="5" t="s">
        <v>603</v>
      </c>
      <c r="AS405" s="5" t="s">
        <v>105</v>
      </c>
      <c r="AT405" s="5" t="s">
        <v>106</v>
      </c>
      <c r="AU405" s="9" t="str">
        <f t="shared" si="105"/>
        <v>4223 c)</v>
      </c>
      <c r="AV405" s="1" t="str">
        <f t="shared" si="106"/>
        <v>#REF!</v>
      </c>
      <c r="AW405" s="1" t="str">
        <f t="shared" si="108"/>
        <v>#REF!</v>
      </c>
    </row>
    <row r="406" ht="15.0" customHeight="1">
      <c r="A406" s="181" t="s">
        <v>47</v>
      </c>
      <c r="B406" s="181" t="s">
        <v>1747</v>
      </c>
      <c r="C406" s="182" t="s">
        <v>2037</v>
      </c>
      <c r="D406" s="1" t="s">
        <v>21</v>
      </c>
      <c r="E406" s="183">
        <f>COUNTIF(H407:H413,"SIM")</f>
        <v>4</v>
      </c>
      <c r="F406" s="183">
        <f>COUNTA(H407:H413)</f>
        <v>7</v>
      </c>
      <c r="G406" s="184">
        <f>E406/F406</f>
        <v>0.5714285714</v>
      </c>
      <c r="H406" s="201" t="s">
        <v>886</v>
      </c>
      <c r="I406" s="185"/>
      <c r="J406" s="185"/>
      <c r="K406" s="186"/>
      <c r="L406" s="187" t="s">
        <v>2884</v>
      </c>
      <c r="M406" s="1" t="str">
        <f t="shared" si="101"/>
        <v/>
      </c>
      <c r="N406" s="1"/>
      <c r="O406" s="1"/>
      <c r="P406" s="1"/>
      <c r="Q406" s="1" t="str">
        <f t="shared" si="102"/>
        <v>#REF!</v>
      </c>
      <c r="R406" s="1"/>
      <c r="S406" s="1" t="str">
        <f t="shared" si="103"/>
        <v>#REF!</v>
      </c>
      <c r="T406" s="1">
        <v>413.0</v>
      </c>
      <c r="U406" s="5">
        <v>415.0</v>
      </c>
      <c r="V406" s="5" t="s">
        <v>47</v>
      </c>
      <c r="W406" s="5">
        <v>4200.0</v>
      </c>
      <c r="X406" s="5">
        <v>4220.0</v>
      </c>
      <c r="Y406" s="5">
        <v>4224.0</v>
      </c>
      <c r="Z406" s="5" t="s">
        <v>2039</v>
      </c>
      <c r="AA406" s="5" t="s">
        <v>110</v>
      </c>
      <c r="AB406" s="5" t="s">
        <v>607</v>
      </c>
      <c r="AC406" s="5" t="s">
        <v>21</v>
      </c>
      <c r="AD406" s="5" t="s">
        <v>852</v>
      </c>
      <c r="AE406" s="188">
        <v>0.36</v>
      </c>
      <c r="AF406" s="5" t="s">
        <v>2040</v>
      </c>
      <c r="AG406" s="7" t="s">
        <v>101</v>
      </c>
      <c r="AH406" s="6" t="str">
        <f t="shared" si="104"/>
        <v>4224</v>
      </c>
      <c r="AI406" s="8">
        <v>4224.0</v>
      </c>
      <c r="AJ406" s="5">
        <v>4200.0</v>
      </c>
      <c r="AK406" s="5" t="s">
        <v>185</v>
      </c>
      <c r="AL406" s="5">
        <v>4220.0</v>
      </c>
      <c r="AM406" s="5" t="s">
        <v>578</v>
      </c>
      <c r="AN406" s="5">
        <v>4224.0</v>
      </c>
      <c r="AO406" s="5" t="s">
        <v>607</v>
      </c>
      <c r="AP406" s="5" t="s">
        <v>2039</v>
      </c>
      <c r="AQ406" s="5" t="s">
        <v>110</v>
      </c>
      <c r="AR406" s="5" t="s">
        <v>110</v>
      </c>
      <c r="AS406" s="5" t="s">
        <v>105</v>
      </c>
      <c r="AT406" s="5" t="s">
        <v>110</v>
      </c>
      <c r="AU406" s="9" t="str">
        <f t="shared" si="105"/>
        <v/>
      </c>
      <c r="AV406" s="1" t="str">
        <f t="shared" si="106"/>
        <v>#REF!</v>
      </c>
      <c r="AW406" s="1" t="str">
        <f>IF(#REF!="ITEM",IF(AQ406="a","ok",
IF(AQ406="b",IF(#REF!="a","ok","x"),
IF(AQ406="c",IF(#REF!="b","ok","x"),
IF(AQ406="d",IF(#REF!="c","ok","x"),
IF(AQ406="e",IF(#REF!="d","ok","x"),
IF(AQ406="f",IF(#REF!="e","ok","x"),
IF(AQ406="g",IF(#REF!="f","ok","x"),
IF(AQ406="h",IF(#REF!="g","ok","x"),
IF(AQ406="i",IF(#REF!="h","ok","x"),
IF(AQ406="j",IF(#REF!="i","ok","x"),
IF(AQ406="K",IF(#REF!="J","ok","x"),
IF(AQ406="L",IF(#REF!="K","ok","x")
)))))))))))),"OK")</f>
        <v>#REF!</v>
      </c>
    </row>
    <row r="407" ht="15.0" customHeight="1">
      <c r="A407" s="181" t="s">
        <v>48</v>
      </c>
      <c r="B407" s="181" t="s">
        <v>1747</v>
      </c>
      <c r="C407" s="206" t="s">
        <v>2041</v>
      </c>
      <c r="D407" s="1" t="s">
        <v>21</v>
      </c>
      <c r="E407" s="189"/>
      <c r="F407" s="189"/>
      <c r="G407" s="189"/>
      <c r="H407" s="199" t="s">
        <v>99</v>
      </c>
      <c r="I407" s="195"/>
      <c r="J407" s="195"/>
      <c r="K407" s="196"/>
      <c r="L407" s="187" t="s">
        <v>2885</v>
      </c>
      <c r="M407" s="1" t="str">
        <f t="shared" si="101"/>
        <v/>
      </c>
      <c r="N407" s="1"/>
      <c r="O407" s="1"/>
      <c r="P407" s="1"/>
      <c r="Q407" s="1" t="str">
        <f t="shared" si="102"/>
        <v>#REF!</v>
      </c>
      <c r="R407" s="1"/>
      <c r="S407" s="1" t="str">
        <f t="shared" si="103"/>
        <v>#REF!</v>
      </c>
      <c r="T407" s="1">
        <v>414.0</v>
      </c>
      <c r="U407" s="5">
        <v>416.0</v>
      </c>
      <c r="V407" s="5" t="s">
        <v>48</v>
      </c>
      <c r="W407" s="5">
        <v>4200.0</v>
      </c>
      <c r="X407" s="5">
        <v>4220.0</v>
      </c>
      <c r="Y407" s="5">
        <v>4224.0</v>
      </c>
      <c r="Z407" s="5" t="s">
        <v>2043</v>
      </c>
      <c r="AA407" s="5" t="s">
        <v>243</v>
      </c>
      <c r="AB407" s="5" t="s">
        <v>2041</v>
      </c>
      <c r="AC407" s="5" t="s">
        <v>21</v>
      </c>
      <c r="AD407" s="5" t="s">
        <v>92</v>
      </c>
      <c r="AE407" s="6"/>
      <c r="AF407" s="5" t="s">
        <v>110</v>
      </c>
      <c r="AG407" s="7" t="s">
        <v>101</v>
      </c>
      <c r="AH407" s="6" t="str">
        <f t="shared" si="104"/>
        <v>4224 a)</v>
      </c>
      <c r="AI407" s="8" t="s">
        <v>2043</v>
      </c>
      <c r="AJ407" s="5">
        <v>4200.0</v>
      </c>
      <c r="AK407" s="5" t="s">
        <v>185</v>
      </c>
      <c r="AL407" s="5">
        <v>4220.0</v>
      </c>
      <c r="AM407" s="5" t="s">
        <v>578</v>
      </c>
      <c r="AN407" s="5">
        <v>4224.0</v>
      </c>
      <c r="AO407" s="5" t="s">
        <v>607</v>
      </c>
      <c r="AP407" s="5" t="s">
        <v>2043</v>
      </c>
      <c r="AQ407" s="5" t="s">
        <v>115</v>
      </c>
      <c r="AR407" s="5" t="s">
        <v>2041</v>
      </c>
      <c r="AS407" s="5" t="s">
        <v>105</v>
      </c>
      <c r="AT407" s="5" t="s">
        <v>106</v>
      </c>
      <c r="AU407" s="9" t="str">
        <f t="shared" si="105"/>
        <v>4224 a)</v>
      </c>
      <c r="AV407" s="1" t="str">
        <f t="shared" si="106"/>
        <v>#REF!</v>
      </c>
      <c r="AW407" s="1" t="str">
        <f t="shared" ref="AW407:AW411" si="109">IF(#REF!="ITEM",IF(AQ407="a","ok",
IF(AQ407="b",IF(AQ406="a","ok","x"),
IF(AQ407="c",IF(AQ406="b","ok","x"),
IF(AQ407="d",IF(AQ406="c","ok","x"),
IF(AQ407="e",IF(AQ406="d","ok","x"),
IF(AQ407="f",IF(AQ406="e","ok","x"),
IF(AQ407="g",IF(AQ406="f","ok","x"),
IF(AQ407="h",IF(AQ406="g","ok","x"),
IF(AQ407="i",IF(AQ406="h","ok","x"),
IF(AQ407="j",IF(AQ406="i","ok","x"),
IF(AQ407="K",IF(AQ406="J","ok","x"),
IF(AQ407="L",IF(AQ406="K","ok","x")
)))))))))))),"OK")</f>
        <v>#REF!</v>
      </c>
    </row>
    <row r="408" ht="15.0" customHeight="1">
      <c r="A408" s="181" t="s">
        <v>48</v>
      </c>
      <c r="B408" s="181" t="s">
        <v>1747</v>
      </c>
      <c r="C408" s="206" t="s">
        <v>601</v>
      </c>
      <c r="D408" s="1" t="s">
        <v>21</v>
      </c>
      <c r="E408" s="189"/>
      <c r="F408" s="189"/>
      <c r="G408" s="189"/>
      <c r="H408" s="209" t="s">
        <v>92</v>
      </c>
      <c r="I408" s="195"/>
      <c r="J408" s="195"/>
      <c r="K408" s="196"/>
      <c r="L408" s="197" t="s">
        <v>1230</v>
      </c>
      <c r="M408" s="1" t="str">
        <f t="shared" si="101"/>
        <v/>
      </c>
      <c r="N408" s="1"/>
      <c r="O408" s="1"/>
      <c r="P408" s="1"/>
      <c r="Q408" s="1" t="str">
        <f t="shared" si="102"/>
        <v>#REF!</v>
      </c>
      <c r="R408" s="1"/>
      <c r="S408" s="1" t="str">
        <f t="shared" si="103"/>
        <v>#REF!</v>
      </c>
      <c r="T408" s="1">
        <v>415.0</v>
      </c>
      <c r="U408" s="5">
        <v>417.0</v>
      </c>
      <c r="V408" s="5" t="s">
        <v>48</v>
      </c>
      <c r="W408" s="5">
        <v>4200.0</v>
      </c>
      <c r="X408" s="5">
        <v>4220.0</v>
      </c>
      <c r="Y408" s="5">
        <v>4224.0</v>
      </c>
      <c r="Z408" s="5" t="s">
        <v>606</v>
      </c>
      <c r="AA408" s="5" t="s">
        <v>201</v>
      </c>
      <c r="AB408" s="5" t="s">
        <v>601</v>
      </c>
      <c r="AC408" s="5" t="s">
        <v>21</v>
      </c>
      <c r="AD408" s="5" t="s">
        <v>92</v>
      </c>
      <c r="AE408" s="6"/>
      <c r="AF408" s="5" t="s">
        <v>110</v>
      </c>
      <c r="AG408" s="7" t="s">
        <v>101</v>
      </c>
      <c r="AH408" s="6" t="str">
        <f t="shared" si="104"/>
        <v>4224 b)</v>
      </c>
      <c r="AI408" s="8" t="s">
        <v>606</v>
      </c>
      <c r="AJ408" s="5">
        <v>4200.0</v>
      </c>
      <c r="AK408" s="5" t="s">
        <v>185</v>
      </c>
      <c r="AL408" s="5">
        <v>4220.0</v>
      </c>
      <c r="AM408" s="5" t="s">
        <v>578</v>
      </c>
      <c r="AN408" s="5">
        <v>4224.0</v>
      </c>
      <c r="AO408" s="5" t="s">
        <v>607</v>
      </c>
      <c r="AP408" s="5" t="s">
        <v>606</v>
      </c>
      <c r="AQ408" s="5" t="s">
        <v>121</v>
      </c>
      <c r="AR408" s="5" t="s">
        <v>601</v>
      </c>
      <c r="AS408" s="5" t="s">
        <v>105</v>
      </c>
      <c r="AT408" s="5" t="s">
        <v>106</v>
      </c>
      <c r="AU408" s="9" t="str">
        <f t="shared" si="105"/>
        <v>4224 b)</v>
      </c>
      <c r="AV408" s="1" t="str">
        <f t="shared" si="106"/>
        <v>#REF!</v>
      </c>
      <c r="AW408" s="1" t="str">
        <f t="shared" si="109"/>
        <v>#REF!</v>
      </c>
    </row>
    <row r="409" ht="15.0" customHeight="1">
      <c r="A409" s="181" t="s">
        <v>48</v>
      </c>
      <c r="B409" s="181" t="s">
        <v>1747</v>
      </c>
      <c r="C409" s="206" t="s">
        <v>2044</v>
      </c>
      <c r="D409" s="1" t="s">
        <v>21</v>
      </c>
      <c r="E409" s="189"/>
      <c r="F409" s="189"/>
      <c r="G409" s="189"/>
      <c r="H409" s="199" t="s">
        <v>99</v>
      </c>
      <c r="I409" s="195"/>
      <c r="J409" s="195"/>
      <c r="K409" s="196"/>
      <c r="L409" s="187" t="s">
        <v>2886</v>
      </c>
      <c r="M409" s="1" t="str">
        <f t="shared" si="101"/>
        <v/>
      </c>
      <c r="N409" s="1"/>
      <c r="O409" s="1"/>
      <c r="P409" s="1"/>
      <c r="Q409" s="1" t="str">
        <f t="shared" si="102"/>
        <v>#REF!</v>
      </c>
      <c r="R409" s="1"/>
      <c r="S409" s="1" t="str">
        <f t="shared" si="103"/>
        <v>#REF!</v>
      </c>
      <c r="T409" s="1">
        <v>416.0</v>
      </c>
      <c r="U409" s="5">
        <v>418.0</v>
      </c>
      <c r="V409" s="5" t="s">
        <v>48</v>
      </c>
      <c r="W409" s="5">
        <v>4200.0</v>
      </c>
      <c r="X409" s="5">
        <v>4220.0</v>
      </c>
      <c r="Y409" s="5">
        <v>4224.0</v>
      </c>
      <c r="Z409" s="5" t="s">
        <v>2046</v>
      </c>
      <c r="AA409" s="5" t="s">
        <v>97</v>
      </c>
      <c r="AB409" s="5" t="s">
        <v>2047</v>
      </c>
      <c r="AC409" s="5" t="s">
        <v>21</v>
      </c>
      <c r="AD409" s="5" t="s">
        <v>99</v>
      </c>
      <c r="AE409" s="6"/>
      <c r="AF409" s="5" t="s">
        <v>2048</v>
      </c>
      <c r="AG409" s="7" t="s">
        <v>101</v>
      </c>
      <c r="AH409" s="6" t="str">
        <f t="shared" si="104"/>
        <v>4224 c)</v>
      </c>
      <c r="AI409" s="8" t="s">
        <v>2046</v>
      </c>
      <c r="AJ409" s="5">
        <v>4200.0</v>
      </c>
      <c r="AK409" s="5" t="s">
        <v>185</v>
      </c>
      <c r="AL409" s="5">
        <v>4220.0</v>
      </c>
      <c r="AM409" s="5" t="s">
        <v>578</v>
      </c>
      <c r="AN409" s="5">
        <v>4224.0</v>
      </c>
      <c r="AO409" s="5" t="s">
        <v>607</v>
      </c>
      <c r="AP409" s="5" t="s">
        <v>2046</v>
      </c>
      <c r="AQ409" s="5" t="s">
        <v>104</v>
      </c>
      <c r="AR409" s="5" t="s">
        <v>2047</v>
      </c>
      <c r="AS409" s="5" t="s">
        <v>105</v>
      </c>
      <c r="AT409" s="5" t="s">
        <v>106</v>
      </c>
      <c r="AU409" s="9" t="str">
        <f t="shared" si="105"/>
        <v>4224 c)</v>
      </c>
      <c r="AV409" s="1" t="str">
        <f t="shared" si="106"/>
        <v>#REF!</v>
      </c>
      <c r="AW409" s="1" t="str">
        <f t="shared" si="109"/>
        <v>#REF!</v>
      </c>
    </row>
    <row r="410" ht="15.0" customHeight="1">
      <c r="A410" s="181" t="s">
        <v>48</v>
      </c>
      <c r="B410" s="181" t="s">
        <v>1747</v>
      </c>
      <c r="C410" s="206" t="s">
        <v>2049</v>
      </c>
      <c r="D410" s="1" t="s">
        <v>21</v>
      </c>
      <c r="E410" s="189"/>
      <c r="F410" s="189"/>
      <c r="G410" s="189"/>
      <c r="H410" s="199" t="s">
        <v>99</v>
      </c>
      <c r="I410" s="195"/>
      <c r="J410" s="195"/>
      <c r="K410" s="196"/>
      <c r="L410" s="187" t="s">
        <v>2887</v>
      </c>
      <c r="M410" s="1" t="str">
        <f t="shared" si="101"/>
        <v/>
      </c>
      <c r="N410" s="1"/>
      <c r="O410" s="1"/>
      <c r="P410" s="1"/>
      <c r="Q410" s="1" t="str">
        <f t="shared" si="102"/>
        <v>#REF!</v>
      </c>
      <c r="R410" s="1"/>
      <c r="S410" s="1" t="str">
        <f t="shared" si="103"/>
        <v>#REF!</v>
      </c>
      <c r="T410" s="1">
        <v>417.0</v>
      </c>
      <c r="U410" s="5">
        <v>419.0</v>
      </c>
      <c r="V410" s="5" t="s">
        <v>48</v>
      </c>
      <c r="W410" s="5">
        <v>4200.0</v>
      </c>
      <c r="X410" s="5">
        <v>4220.0</v>
      </c>
      <c r="Y410" s="5">
        <v>4224.0</v>
      </c>
      <c r="Z410" s="5" t="s">
        <v>2051</v>
      </c>
      <c r="AA410" s="5" t="s">
        <v>133</v>
      </c>
      <c r="AB410" s="5" t="s">
        <v>2052</v>
      </c>
      <c r="AC410" s="5" t="s">
        <v>21</v>
      </c>
      <c r="AD410" s="5" t="s">
        <v>99</v>
      </c>
      <c r="AE410" s="6"/>
      <c r="AF410" s="5" t="s">
        <v>2053</v>
      </c>
      <c r="AG410" s="7" t="s">
        <v>101</v>
      </c>
      <c r="AH410" s="6" t="str">
        <f t="shared" si="104"/>
        <v>4224 d)</v>
      </c>
      <c r="AI410" s="8" t="s">
        <v>2051</v>
      </c>
      <c r="AJ410" s="5">
        <v>4200.0</v>
      </c>
      <c r="AK410" s="5" t="s">
        <v>185</v>
      </c>
      <c r="AL410" s="5">
        <v>4220.0</v>
      </c>
      <c r="AM410" s="5" t="s">
        <v>578</v>
      </c>
      <c r="AN410" s="5">
        <v>4224.0</v>
      </c>
      <c r="AO410" s="5" t="s">
        <v>607</v>
      </c>
      <c r="AP410" s="5" t="s">
        <v>2051</v>
      </c>
      <c r="AQ410" s="5" t="s">
        <v>139</v>
      </c>
      <c r="AR410" s="5" t="s">
        <v>2052</v>
      </c>
      <c r="AS410" s="5" t="s">
        <v>105</v>
      </c>
      <c r="AT410" s="5" t="s">
        <v>106</v>
      </c>
      <c r="AU410" s="9" t="str">
        <f t="shared" si="105"/>
        <v>4224 d)</v>
      </c>
      <c r="AV410" s="1" t="str">
        <f t="shared" si="106"/>
        <v>#REF!</v>
      </c>
      <c r="AW410" s="1" t="str">
        <f t="shared" si="109"/>
        <v>#REF!</v>
      </c>
    </row>
    <row r="411" ht="15.0" customHeight="1">
      <c r="A411" s="181" t="s">
        <v>48</v>
      </c>
      <c r="B411" s="181" t="s">
        <v>1747</v>
      </c>
      <c r="C411" s="206" t="s">
        <v>605</v>
      </c>
      <c r="D411" s="1" t="s">
        <v>21</v>
      </c>
      <c r="E411" s="189"/>
      <c r="F411" s="189"/>
      <c r="G411" s="189"/>
      <c r="H411" s="209" t="s">
        <v>92</v>
      </c>
      <c r="I411" s="195"/>
      <c r="J411" s="195"/>
      <c r="K411" s="196"/>
      <c r="L411" s="197" t="s">
        <v>1230</v>
      </c>
      <c r="M411" s="1" t="str">
        <f t="shared" si="101"/>
        <v/>
      </c>
      <c r="N411" s="1"/>
      <c r="O411" s="1"/>
      <c r="P411" s="1"/>
      <c r="Q411" s="1" t="str">
        <f t="shared" si="102"/>
        <v>#REF!</v>
      </c>
      <c r="R411" s="1"/>
      <c r="S411" s="1" t="str">
        <f t="shared" si="103"/>
        <v>#REF!</v>
      </c>
      <c r="T411" s="1">
        <v>418.0</v>
      </c>
      <c r="U411" s="5">
        <v>420.0</v>
      </c>
      <c r="V411" s="5" t="s">
        <v>48</v>
      </c>
      <c r="W411" s="5">
        <v>4200.0</v>
      </c>
      <c r="X411" s="5">
        <v>4220.0</v>
      </c>
      <c r="Y411" s="5">
        <v>4224.0</v>
      </c>
      <c r="Z411" s="5" t="s">
        <v>609</v>
      </c>
      <c r="AA411" s="5" t="s">
        <v>146</v>
      </c>
      <c r="AB411" s="5" t="s">
        <v>610</v>
      </c>
      <c r="AC411" s="5" t="s">
        <v>21</v>
      </c>
      <c r="AD411" s="5" t="s">
        <v>99</v>
      </c>
      <c r="AE411" s="6"/>
      <c r="AF411" s="5" t="s">
        <v>611</v>
      </c>
      <c r="AG411" s="7" t="s">
        <v>101</v>
      </c>
      <c r="AH411" s="6" t="str">
        <f t="shared" si="104"/>
        <v>4224 e)</v>
      </c>
      <c r="AI411" s="8" t="s">
        <v>609</v>
      </c>
      <c r="AJ411" s="5">
        <v>4200.0</v>
      </c>
      <c r="AK411" s="5" t="s">
        <v>185</v>
      </c>
      <c r="AL411" s="5">
        <v>4220.0</v>
      </c>
      <c r="AM411" s="5" t="s">
        <v>578</v>
      </c>
      <c r="AN411" s="5">
        <v>4224.0</v>
      </c>
      <c r="AO411" s="5" t="s">
        <v>607</v>
      </c>
      <c r="AP411" s="5" t="s">
        <v>609</v>
      </c>
      <c r="AQ411" s="5" t="s">
        <v>150</v>
      </c>
      <c r="AR411" s="5" t="s">
        <v>610</v>
      </c>
      <c r="AS411" s="5" t="s">
        <v>105</v>
      </c>
      <c r="AT411" s="5" t="s">
        <v>106</v>
      </c>
      <c r="AU411" s="9" t="str">
        <f t="shared" si="105"/>
        <v>4224 e)</v>
      </c>
      <c r="AV411" s="1" t="str">
        <f t="shared" si="106"/>
        <v>#REF!</v>
      </c>
      <c r="AW411" s="1" t="str">
        <f t="shared" si="109"/>
        <v>#REF!</v>
      </c>
    </row>
    <row r="412" ht="15.0" customHeight="1">
      <c r="A412" s="181" t="s">
        <v>48</v>
      </c>
      <c r="B412" s="181" t="s">
        <v>1747</v>
      </c>
      <c r="C412" s="206" t="s">
        <v>608</v>
      </c>
      <c r="D412" s="1" t="s">
        <v>21</v>
      </c>
      <c r="E412" s="189"/>
      <c r="F412" s="189"/>
      <c r="G412" s="189"/>
      <c r="H412" s="209" t="s">
        <v>92</v>
      </c>
      <c r="I412" s="195"/>
      <c r="J412" s="195"/>
      <c r="K412" s="196"/>
      <c r="L412" s="197" t="s">
        <v>1230</v>
      </c>
      <c r="M412" s="1"/>
      <c r="N412" s="1"/>
      <c r="O412" s="1"/>
      <c r="P412" s="1"/>
      <c r="Q412" s="1"/>
      <c r="R412" s="1"/>
      <c r="S412" s="1"/>
      <c r="T412" s="1"/>
      <c r="U412" s="5"/>
      <c r="V412" s="5"/>
      <c r="W412" s="6"/>
      <c r="X412" s="6"/>
      <c r="Y412" s="6"/>
      <c r="Z412" s="5"/>
      <c r="AA412" s="5"/>
      <c r="AB412" s="5"/>
      <c r="AC412" s="5"/>
      <c r="AD412" s="5"/>
      <c r="AE412" s="6"/>
      <c r="AF412" s="5"/>
      <c r="AG412" s="7"/>
      <c r="AH412" s="6"/>
      <c r="AI412" s="8"/>
      <c r="AJ412" s="5"/>
      <c r="AK412" s="5"/>
      <c r="AL412" s="5"/>
      <c r="AM412" s="5"/>
      <c r="AN412" s="5"/>
      <c r="AO412" s="5"/>
      <c r="AP412" s="5"/>
      <c r="AQ412" s="5"/>
      <c r="AR412" s="5"/>
      <c r="AS412" s="5"/>
      <c r="AT412" s="5"/>
      <c r="AU412" s="9"/>
      <c r="AV412" s="1"/>
      <c r="AW412" s="1"/>
    </row>
    <row r="413" ht="15.0" customHeight="1">
      <c r="A413" s="181" t="s">
        <v>48</v>
      </c>
      <c r="B413" s="181" t="s">
        <v>1747</v>
      </c>
      <c r="C413" s="206" t="s">
        <v>2054</v>
      </c>
      <c r="D413" s="1" t="s">
        <v>21</v>
      </c>
      <c r="E413" s="189"/>
      <c r="F413" s="189"/>
      <c r="G413" s="189"/>
      <c r="H413" s="199" t="s">
        <v>99</v>
      </c>
      <c r="I413" s="195"/>
      <c r="J413" s="195"/>
      <c r="K413" s="196"/>
      <c r="L413" s="187" t="s">
        <v>2888</v>
      </c>
      <c r="M413" s="1"/>
      <c r="N413" s="1"/>
      <c r="O413" s="1"/>
      <c r="P413" s="1"/>
      <c r="Q413" s="1"/>
      <c r="R413" s="1"/>
      <c r="S413" s="1"/>
      <c r="T413" s="1"/>
      <c r="U413" s="5"/>
      <c r="V413" s="5"/>
      <c r="W413" s="6"/>
      <c r="X413" s="6"/>
      <c r="Y413" s="6"/>
      <c r="Z413" s="5"/>
      <c r="AA413" s="5"/>
      <c r="AB413" s="5"/>
      <c r="AC413" s="5"/>
      <c r="AD413" s="5"/>
      <c r="AE413" s="6"/>
      <c r="AF413" s="5"/>
      <c r="AG413" s="7"/>
      <c r="AH413" s="6"/>
      <c r="AI413" s="8"/>
      <c r="AJ413" s="5"/>
      <c r="AK413" s="5"/>
      <c r="AL413" s="5"/>
      <c r="AM413" s="5"/>
      <c r="AN413" s="5"/>
      <c r="AO413" s="5"/>
      <c r="AP413" s="5"/>
      <c r="AQ413" s="5"/>
      <c r="AR413" s="5"/>
      <c r="AS413" s="5"/>
      <c r="AT413" s="5"/>
      <c r="AU413" s="9"/>
      <c r="AV413" s="1"/>
      <c r="AW413" s="1"/>
    </row>
    <row r="414" ht="15.0" customHeight="1">
      <c r="A414" s="181" t="s">
        <v>679</v>
      </c>
      <c r="B414" s="181" t="s">
        <v>1747</v>
      </c>
      <c r="C414" s="181" t="s">
        <v>2056</v>
      </c>
      <c r="D414" s="1"/>
      <c r="E414" s="1"/>
      <c r="F414" s="1"/>
      <c r="G414" s="1"/>
      <c r="H414" s="5"/>
      <c r="I414" s="2"/>
      <c r="J414" s="2"/>
      <c r="K414" s="3"/>
      <c r="L414" s="5"/>
      <c r="M414" s="1" t="str">
        <f t="shared" ref="M414:M418" si="110">IF(ISNUMBER(SEARCH("inclu",Q414,1)),"1-Incluído",IF(ISNUMBER(SEARCH("Mudaram texto",Q414,1)),"2-Texto alterado",IF(ISNUMBER(SEARCH("Mudou texto",Q414,1)),"2-Texto alterado",IF(ISNUMBER(SEARCH("texto alterado",Q414,1)),"2-Texto alterado",""))))</f>
        <v/>
      </c>
      <c r="N414" s="1"/>
      <c r="O414" s="1"/>
      <c r="P414" s="1"/>
      <c r="Q414" s="1" t="str">
        <f t="shared" ref="Q414:Q418" si="111">IF(#REF!="QUESTÃO",AS414,IF(#REF!="ITEM",AT414,""))</f>
        <v>#REF!</v>
      </c>
      <c r="R414" s="1"/>
      <c r="S414" s="1" t="str">
        <f t="shared" ref="S414:S418" si="112">IF(#REF!="QUESTÃO",IF(Z414+0=#REF!+0,"","x"),IF(#REF!="ITEM",IF(Z414=#REF!&amp;" "&amp;#REF!&amp;")","","x")))</f>
        <v>#REF!</v>
      </c>
      <c r="T414" s="1">
        <v>419.0</v>
      </c>
      <c r="U414" s="5">
        <v>421.0</v>
      </c>
      <c r="V414" s="5" t="s">
        <v>110</v>
      </c>
      <c r="W414" s="6"/>
      <c r="X414" s="6"/>
      <c r="Y414" s="6"/>
      <c r="Z414" s="5" t="s">
        <v>110</v>
      </c>
      <c r="AA414" s="5" t="s">
        <v>110</v>
      </c>
      <c r="AB414" s="5" t="s">
        <v>110</v>
      </c>
      <c r="AC414" s="5" t="s">
        <v>110</v>
      </c>
      <c r="AD414" s="5" t="s">
        <v>110</v>
      </c>
      <c r="AE414" s="6"/>
      <c r="AF414" s="5" t="s">
        <v>110</v>
      </c>
      <c r="AG414" s="7" t="s">
        <v>101</v>
      </c>
      <c r="AH414" s="6" t="str">
        <f t="shared" ref="AH414:AH418" si="113">""&amp;AI414</f>
        <v>4230</v>
      </c>
      <c r="AI414" s="8">
        <v>4230.0</v>
      </c>
      <c r="AJ414" s="5">
        <v>4200.0</v>
      </c>
      <c r="AK414" s="5" t="s">
        <v>185</v>
      </c>
      <c r="AL414" s="5">
        <v>4230.0</v>
      </c>
      <c r="AM414" s="5" t="s">
        <v>2057</v>
      </c>
      <c r="AN414" s="5"/>
      <c r="AO414" s="5" t="s">
        <v>110</v>
      </c>
      <c r="AP414" s="5" t="s">
        <v>110</v>
      </c>
      <c r="AQ414" s="5" t="s">
        <v>110</v>
      </c>
      <c r="AR414" s="5" t="s">
        <v>110</v>
      </c>
      <c r="AS414" s="5" t="s">
        <v>110</v>
      </c>
      <c r="AT414" s="5" t="s">
        <v>110</v>
      </c>
      <c r="AU414" s="9" t="str">
        <f t="shared" ref="AU414:AU418" si="114">IF(MID(AP414,1,4)&lt;&gt;Z414,Z414,"")</f>
        <v/>
      </c>
      <c r="AV414" s="1" t="str">
        <f t="shared" ref="AV414:AV418" si="115">IF(#REF!="ITEM",IF(MID(AP414,1,4)+0=AN414+0,"ok","x"),"OK não item")</f>
        <v>#REF!</v>
      </c>
      <c r="AW414" s="1" t="str">
        <f>IF(#REF!="ITEM",IF(AQ414="a","ok",
IF(AQ414="b",IF(AQ411="a","ok","x"),
IF(AQ414="c",IF(AQ411="b","ok","x"),
IF(AQ414="d",IF(AQ411="c","ok","x"),
IF(AQ414="e",IF(AQ411="d","ok","x"),
IF(AQ414="f",IF(AQ411="e","ok","x"),
IF(AQ414="g",IF(AQ411="f","ok","x"),
IF(AQ414="h",IF(AQ411="g","ok","x"),
IF(AQ414="i",IF(AQ411="h","ok","x"),
IF(AQ414="j",IF(AQ411="i","ok","x"),
IF(AQ414="K",IF(AQ411="J","ok","x"),
IF(AQ414="L",IF(AQ411="K","ok","x")
)))))))))))),"OK")</f>
        <v>#REF!</v>
      </c>
    </row>
    <row r="415" ht="15.0" customHeight="1">
      <c r="A415" s="181" t="s">
        <v>47</v>
      </c>
      <c r="B415" s="181" t="s">
        <v>1747</v>
      </c>
      <c r="C415" s="182" t="s">
        <v>2058</v>
      </c>
      <c r="D415" s="5" t="s">
        <v>21</v>
      </c>
      <c r="E415" s="183">
        <f>COUNTIF(H416:H418,"SIM")</f>
        <v>3</v>
      </c>
      <c r="F415" s="183">
        <f>COUNTA(H416:H418)</f>
        <v>3</v>
      </c>
      <c r="G415" s="184">
        <f>E415/F415</f>
        <v>1</v>
      </c>
      <c r="H415" s="201" t="s">
        <v>684</v>
      </c>
      <c r="I415" s="185"/>
      <c r="J415" s="185"/>
      <c r="K415" s="186"/>
      <c r="L415" s="187" t="s">
        <v>2889</v>
      </c>
      <c r="M415" s="1" t="str">
        <f t="shared" si="110"/>
        <v/>
      </c>
      <c r="N415" s="1"/>
      <c r="O415" s="1"/>
      <c r="P415" s="1"/>
      <c r="Q415" s="1" t="str">
        <f t="shared" si="111"/>
        <v>#REF!</v>
      </c>
      <c r="R415" s="1"/>
      <c r="S415" s="1" t="str">
        <f t="shared" si="112"/>
        <v>#REF!</v>
      </c>
      <c r="T415" s="1">
        <v>420.0</v>
      </c>
      <c r="U415" s="5">
        <v>422.0</v>
      </c>
      <c r="V415" s="5" t="s">
        <v>47</v>
      </c>
      <c r="W415" s="5">
        <v>4200.0</v>
      </c>
      <c r="X415" s="5">
        <v>4230.0</v>
      </c>
      <c r="Y415" s="5">
        <v>4231.0</v>
      </c>
      <c r="Z415" s="5" t="s">
        <v>2060</v>
      </c>
      <c r="AA415" s="5" t="s">
        <v>110</v>
      </c>
      <c r="AB415" s="5" t="s">
        <v>2061</v>
      </c>
      <c r="AC415" s="5" t="s">
        <v>21</v>
      </c>
      <c r="AD415" s="5" t="s">
        <v>1719</v>
      </c>
      <c r="AE415" s="188">
        <v>0.0</v>
      </c>
      <c r="AF415" s="5" t="s">
        <v>110</v>
      </c>
      <c r="AG415" s="7" t="s">
        <v>101</v>
      </c>
      <c r="AH415" s="6" t="str">
        <f t="shared" si="113"/>
        <v>4231</v>
      </c>
      <c r="AI415" s="8">
        <v>4231.0</v>
      </c>
      <c r="AJ415" s="5">
        <v>4200.0</v>
      </c>
      <c r="AK415" s="5" t="s">
        <v>185</v>
      </c>
      <c r="AL415" s="5">
        <v>4230.0</v>
      </c>
      <c r="AM415" s="5" t="s">
        <v>2057</v>
      </c>
      <c r="AN415" s="5">
        <v>4231.0</v>
      </c>
      <c r="AO415" s="5" t="s">
        <v>2061</v>
      </c>
      <c r="AP415" s="5" t="s">
        <v>2060</v>
      </c>
      <c r="AQ415" s="5" t="s">
        <v>110</v>
      </c>
      <c r="AR415" s="5" t="s">
        <v>110</v>
      </c>
      <c r="AS415" s="5" t="s">
        <v>105</v>
      </c>
      <c r="AT415" s="5" t="s">
        <v>110</v>
      </c>
      <c r="AU415" s="9" t="str">
        <f t="shared" si="114"/>
        <v/>
      </c>
      <c r="AV415" s="1" t="str">
        <f t="shared" si="115"/>
        <v>#REF!</v>
      </c>
      <c r="AW415" s="1" t="str">
        <f t="shared" ref="AW415:AW418" si="116">IF(#REF!="ITEM",IF(AQ415="a","ok",
IF(AQ415="b",IF(AQ414="a","ok","x"),
IF(AQ415="c",IF(AQ414="b","ok","x"),
IF(AQ415="d",IF(AQ414="c","ok","x"),
IF(AQ415="e",IF(AQ414="d","ok","x"),
IF(AQ415="f",IF(AQ414="e","ok","x"),
IF(AQ415="g",IF(AQ414="f","ok","x"),
IF(AQ415="h",IF(AQ414="g","ok","x"),
IF(AQ415="i",IF(AQ414="h","ok","x"),
IF(AQ415="j",IF(AQ414="i","ok","x"),
IF(AQ415="K",IF(AQ414="J","ok","x"),
IF(AQ415="L",IF(AQ414="K","ok","x")
)))))))))))),"OK")</f>
        <v>#REF!</v>
      </c>
    </row>
    <row r="416" ht="15.0" customHeight="1">
      <c r="A416" s="181" t="s">
        <v>48</v>
      </c>
      <c r="B416" s="181" t="s">
        <v>1747</v>
      </c>
      <c r="C416" s="206" t="s">
        <v>2062</v>
      </c>
      <c r="D416" s="5" t="s">
        <v>21</v>
      </c>
      <c r="E416" s="194"/>
      <c r="F416" s="194"/>
      <c r="G416" s="194"/>
      <c r="H416" s="199" t="s">
        <v>99</v>
      </c>
      <c r="I416" s="195"/>
      <c r="J416" s="195"/>
      <c r="K416" s="196"/>
      <c r="L416" s="187" t="s">
        <v>2890</v>
      </c>
      <c r="M416" s="1" t="str">
        <f t="shared" si="110"/>
        <v/>
      </c>
      <c r="N416" s="1"/>
      <c r="O416" s="1"/>
      <c r="P416" s="1"/>
      <c r="Q416" s="1" t="str">
        <f t="shared" si="111"/>
        <v>#REF!</v>
      </c>
      <c r="R416" s="1"/>
      <c r="S416" s="1" t="str">
        <f t="shared" si="112"/>
        <v>#REF!</v>
      </c>
      <c r="T416" s="1">
        <v>421.0</v>
      </c>
      <c r="U416" s="5">
        <v>423.0</v>
      </c>
      <c r="V416" s="5" t="s">
        <v>48</v>
      </c>
      <c r="W416" s="5">
        <v>4200.0</v>
      </c>
      <c r="X416" s="5">
        <v>4230.0</v>
      </c>
      <c r="Y416" s="5">
        <v>4231.0</v>
      </c>
      <c r="Z416" s="5" t="s">
        <v>2064</v>
      </c>
      <c r="AA416" s="5" t="s">
        <v>243</v>
      </c>
      <c r="AB416" s="5" t="s">
        <v>2065</v>
      </c>
      <c r="AC416" s="5" t="s">
        <v>21</v>
      </c>
      <c r="AD416" s="5" t="s">
        <v>92</v>
      </c>
      <c r="AE416" s="6"/>
      <c r="AF416" s="5" t="s">
        <v>110</v>
      </c>
      <c r="AG416" s="7" t="s">
        <v>101</v>
      </c>
      <c r="AH416" s="6" t="str">
        <f t="shared" si="113"/>
        <v>4231 a)</v>
      </c>
      <c r="AI416" s="8" t="s">
        <v>2064</v>
      </c>
      <c r="AJ416" s="5">
        <v>4200.0</v>
      </c>
      <c r="AK416" s="5" t="s">
        <v>185</v>
      </c>
      <c r="AL416" s="5">
        <v>4230.0</v>
      </c>
      <c r="AM416" s="5" t="s">
        <v>2057</v>
      </c>
      <c r="AN416" s="5">
        <v>4231.0</v>
      </c>
      <c r="AO416" s="5" t="s">
        <v>2061</v>
      </c>
      <c r="AP416" s="5" t="s">
        <v>2064</v>
      </c>
      <c r="AQ416" s="5" t="s">
        <v>115</v>
      </c>
      <c r="AR416" s="5" t="s">
        <v>2066</v>
      </c>
      <c r="AS416" s="5" t="s">
        <v>105</v>
      </c>
      <c r="AT416" s="5" t="s">
        <v>152</v>
      </c>
      <c r="AU416" s="9" t="str">
        <f t="shared" si="114"/>
        <v>4231 a)</v>
      </c>
      <c r="AV416" s="1" t="str">
        <f t="shared" si="115"/>
        <v>#REF!</v>
      </c>
      <c r="AW416" s="1" t="str">
        <f t="shared" si="116"/>
        <v>#REF!</v>
      </c>
    </row>
    <row r="417" ht="15.0" customHeight="1">
      <c r="A417" s="181" t="s">
        <v>48</v>
      </c>
      <c r="B417" s="181" t="s">
        <v>1747</v>
      </c>
      <c r="C417" s="206" t="s">
        <v>2067</v>
      </c>
      <c r="D417" s="5" t="s">
        <v>21</v>
      </c>
      <c r="E417" s="194"/>
      <c r="F417" s="194"/>
      <c r="G417" s="194"/>
      <c r="H417" s="199" t="s">
        <v>99</v>
      </c>
      <c r="I417" s="195"/>
      <c r="J417" s="195"/>
      <c r="K417" s="196"/>
      <c r="L417" s="187" t="s">
        <v>2891</v>
      </c>
      <c r="M417" s="1" t="str">
        <f t="shared" si="110"/>
        <v/>
      </c>
      <c r="N417" s="1"/>
      <c r="O417" s="1"/>
      <c r="P417" s="1"/>
      <c r="Q417" s="1" t="str">
        <f t="shared" si="111"/>
        <v>#REF!</v>
      </c>
      <c r="R417" s="1"/>
      <c r="S417" s="1" t="str">
        <f t="shared" si="112"/>
        <v>#REF!</v>
      </c>
      <c r="T417" s="1">
        <v>422.0</v>
      </c>
      <c r="U417" s="5">
        <v>424.0</v>
      </c>
      <c r="V417" s="5" t="s">
        <v>48</v>
      </c>
      <c r="W417" s="5">
        <v>4200.0</v>
      </c>
      <c r="X417" s="5">
        <v>4230.0</v>
      </c>
      <c r="Y417" s="5">
        <v>4231.0</v>
      </c>
      <c r="Z417" s="5" t="s">
        <v>2069</v>
      </c>
      <c r="AA417" s="5" t="s">
        <v>201</v>
      </c>
      <c r="AB417" s="5" t="s">
        <v>2070</v>
      </c>
      <c r="AC417" s="5" t="s">
        <v>21</v>
      </c>
      <c r="AD417" s="5" t="s">
        <v>92</v>
      </c>
      <c r="AE417" s="6"/>
      <c r="AF417" s="5" t="s">
        <v>110</v>
      </c>
      <c r="AG417" s="7" t="s">
        <v>101</v>
      </c>
      <c r="AH417" s="6" t="str">
        <f t="shared" si="113"/>
        <v>4231 b)</v>
      </c>
      <c r="AI417" s="8" t="s">
        <v>2069</v>
      </c>
      <c r="AJ417" s="5">
        <v>4200.0</v>
      </c>
      <c r="AK417" s="5" t="s">
        <v>185</v>
      </c>
      <c r="AL417" s="5">
        <v>4230.0</v>
      </c>
      <c r="AM417" s="5" t="s">
        <v>2057</v>
      </c>
      <c r="AN417" s="5">
        <v>4231.0</v>
      </c>
      <c r="AO417" s="5" t="s">
        <v>2061</v>
      </c>
      <c r="AP417" s="5" t="s">
        <v>2069</v>
      </c>
      <c r="AQ417" s="5" t="s">
        <v>121</v>
      </c>
      <c r="AR417" s="5" t="s">
        <v>2070</v>
      </c>
      <c r="AS417" s="5" t="s">
        <v>105</v>
      </c>
      <c r="AT417" s="5" t="s">
        <v>106</v>
      </c>
      <c r="AU417" s="9" t="str">
        <f t="shared" si="114"/>
        <v>4231 b)</v>
      </c>
      <c r="AV417" s="1" t="str">
        <f t="shared" si="115"/>
        <v>#REF!</v>
      </c>
      <c r="AW417" s="1" t="str">
        <f t="shared" si="116"/>
        <v>#REF!</v>
      </c>
    </row>
    <row r="418" ht="15.0" customHeight="1">
      <c r="A418" s="181" t="s">
        <v>48</v>
      </c>
      <c r="B418" s="181" t="s">
        <v>1747</v>
      </c>
      <c r="C418" s="206" t="s">
        <v>2071</v>
      </c>
      <c r="D418" s="5" t="s">
        <v>21</v>
      </c>
      <c r="E418" s="194"/>
      <c r="F418" s="194"/>
      <c r="G418" s="194"/>
      <c r="H418" s="199" t="s">
        <v>99</v>
      </c>
      <c r="I418" s="195"/>
      <c r="J418" s="195"/>
      <c r="K418" s="196"/>
      <c r="L418" s="187" t="s">
        <v>2892</v>
      </c>
      <c r="M418" s="1" t="str">
        <f t="shared" si="110"/>
        <v/>
      </c>
      <c r="N418" s="1"/>
      <c r="O418" s="1"/>
      <c r="P418" s="1"/>
      <c r="Q418" s="1" t="str">
        <f t="shared" si="111"/>
        <v>#REF!</v>
      </c>
      <c r="R418" s="1"/>
      <c r="S418" s="1" t="str">
        <f t="shared" si="112"/>
        <v>#REF!</v>
      </c>
      <c r="T418" s="1">
        <v>423.0</v>
      </c>
      <c r="U418" s="5">
        <v>425.0</v>
      </c>
      <c r="V418" s="5" t="s">
        <v>48</v>
      </c>
      <c r="W418" s="5">
        <v>4200.0</v>
      </c>
      <c r="X418" s="5">
        <v>4230.0</v>
      </c>
      <c r="Y418" s="5">
        <v>4231.0</v>
      </c>
      <c r="Z418" s="5" t="s">
        <v>2073</v>
      </c>
      <c r="AA418" s="5" t="s">
        <v>97</v>
      </c>
      <c r="AB418" s="5" t="s">
        <v>2074</v>
      </c>
      <c r="AC418" s="5" t="s">
        <v>21</v>
      </c>
      <c r="AD418" s="5" t="s">
        <v>92</v>
      </c>
      <c r="AE418" s="6"/>
      <c r="AF418" s="5" t="s">
        <v>110</v>
      </c>
      <c r="AG418" s="7" t="s">
        <v>101</v>
      </c>
      <c r="AH418" s="6" t="str">
        <f t="shared" si="113"/>
        <v>4231 c)</v>
      </c>
      <c r="AI418" s="8" t="s">
        <v>2073</v>
      </c>
      <c r="AJ418" s="5">
        <v>4200.0</v>
      </c>
      <c r="AK418" s="5" t="s">
        <v>185</v>
      </c>
      <c r="AL418" s="5">
        <v>4230.0</v>
      </c>
      <c r="AM418" s="5" t="s">
        <v>2057</v>
      </c>
      <c r="AN418" s="5">
        <v>4231.0</v>
      </c>
      <c r="AO418" s="5" t="s">
        <v>2061</v>
      </c>
      <c r="AP418" s="5" t="s">
        <v>2073</v>
      </c>
      <c r="AQ418" s="5" t="s">
        <v>104</v>
      </c>
      <c r="AR418" s="5" t="s">
        <v>2074</v>
      </c>
      <c r="AS418" s="5" t="s">
        <v>105</v>
      </c>
      <c r="AT418" s="5" t="s">
        <v>106</v>
      </c>
      <c r="AU418" s="9" t="str">
        <f t="shared" si="114"/>
        <v>4231 c)</v>
      </c>
      <c r="AV418" s="1" t="str">
        <f t="shared" si="115"/>
        <v>#REF!</v>
      </c>
      <c r="AW418" s="1" t="str">
        <f t="shared" si="116"/>
        <v>#REF!</v>
      </c>
    </row>
    <row r="419" ht="15.0" customHeight="1">
      <c r="A419" s="181" t="s">
        <v>47</v>
      </c>
      <c r="B419" s="181" t="s">
        <v>1747</v>
      </c>
      <c r="C419" s="182" t="s">
        <v>2075</v>
      </c>
      <c r="D419" s="6" t="s">
        <v>21</v>
      </c>
      <c r="E419" s="183">
        <f>COUNTIF(H420:H423,"SIM")</f>
        <v>4</v>
      </c>
      <c r="F419" s="183">
        <f>COUNTA(H420:H423)</f>
        <v>4</v>
      </c>
      <c r="G419" s="184">
        <f>E419/F419</f>
        <v>1</v>
      </c>
      <c r="H419" s="201" t="s">
        <v>684</v>
      </c>
      <c r="I419" s="185"/>
      <c r="J419" s="185"/>
      <c r="K419" s="186"/>
      <c r="L419" s="197" t="s">
        <v>2076</v>
      </c>
      <c r="M419" s="1"/>
      <c r="N419" s="1"/>
      <c r="O419" s="1"/>
      <c r="P419" s="1"/>
      <c r="Q419" s="1"/>
      <c r="R419" s="1"/>
      <c r="S419" s="1"/>
      <c r="T419" s="1"/>
      <c r="U419" s="5"/>
      <c r="V419" s="5"/>
      <c r="W419" s="6"/>
      <c r="X419" s="6"/>
      <c r="Y419" s="6"/>
      <c r="Z419" s="5"/>
      <c r="AA419" s="5"/>
      <c r="AB419" s="5"/>
      <c r="AC419" s="5"/>
      <c r="AD419" s="5"/>
      <c r="AE419" s="6"/>
      <c r="AF419" s="5"/>
      <c r="AG419" s="7"/>
      <c r="AH419" s="6"/>
      <c r="AI419" s="8"/>
      <c r="AJ419" s="5"/>
      <c r="AK419" s="5"/>
      <c r="AL419" s="5"/>
      <c r="AM419" s="5"/>
      <c r="AN419" s="5"/>
      <c r="AO419" s="5"/>
      <c r="AP419" s="5"/>
      <c r="AQ419" s="5"/>
      <c r="AR419" s="5"/>
      <c r="AS419" s="5"/>
      <c r="AT419" s="5"/>
      <c r="AU419" s="9"/>
      <c r="AV419" s="1"/>
      <c r="AW419" s="1"/>
    </row>
    <row r="420" ht="15.0" customHeight="1">
      <c r="A420" s="181" t="s">
        <v>48</v>
      </c>
      <c r="B420" s="181" t="s">
        <v>1747</v>
      </c>
      <c r="C420" s="206" t="s">
        <v>2077</v>
      </c>
      <c r="D420" s="6" t="s">
        <v>21</v>
      </c>
      <c r="E420" s="194"/>
      <c r="F420" s="194"/>
      <c r="G420" s="194"/>
      <c r="H420" s="199" t="s">
        <v>99</v>
      </c>
      <c r="I420" s="195"/>
      <c r="J420" s="195"/>
      <c r="K420" s="196"/>
      <c r="L420" s="197" t="s">
        <v>2078</v>
      </c>
      <c r="M420" s="1"/>
      <c r="N420" s="1"/>
      <c r="O420" s="1"/>
      <c r="P420" s="1"/>
      <c r="Q420" s="1"/>
      <c r="R420" s="1"/>
      <c r="S420" s="1"/>
      <c r="T420" s="1"/>
      <c r="U420" s="5"/>
      <c r="V420" s="5"/>
      <c r="W420" s="6"/>
      <c r="X420" s="6"/>
      <c r="Y420" s="6"/>
      <c r="Z420" s="5"/>
      <c r="AA420" s="5"/>
      <c r="AB420" s="5"/>
      <c r="AC420" s="5"/>
      <c r="AD420" s="5"/>
      <c r="AE420" s="6"/>
      <c r="AF420" s="5"/>
      <c r="AG420" s="7"/>
      <c r="AH420" s="6"/>
      <c r="AI420" s="8"/>
      <c r="AJ420" s="5"/>
      <c r="AK420" s="5"/>
      <c r="AL420" s="5"/>
      <c r="AM420" s="5"/>
      <c r="AN420" s="5"/>
      <c r="AO420" s="5"/>
      <c r="AP420" s="5"/>
      <c r="AQ420" s="5"/>
      <c r="AR420" s="5"/>
      <c r="AS420" s="5"/>
      <c r="AT420" s="5"/>
      <c r="AU420" s="9"/>
      <c r="AV420" s="1"/>
      <c r="AW420" s="1"/>
    </row>
    <row r="421" ht="15.0" customHeight="1">
      <c r="A421" s="181" t="s">
        <v>48</v>
      </c>
      <c r="B421" s="181" t="s">
        <v>1747</v>
      </c>
      <c r="C421" s="206" t="s">
        <v>2079</v>
      </c>
      <c r="D421" s="6" t="s">
        <v>21</v>
      </c>
      <c r="E421" s="194"/>
      <c r="F421" s="194"/>
      <c r="G421" s="194"/>
      <c r="H421" s="199" t="s">
        <v>99</v>
      </c>
      <c r="I421" s="195"/>
      <c r="J421" s="195"/>
      <c r="K421" s="196"/>
      <c r="L421" s="197" t="s">
        <v>2078</v>
      </c>
      <c r="M421" s="1"/>
      <c r="N421" s="1"/>
      <c r="O421" s="1"/>
      <c r="P421" s="1"/>
      <c r="Q421" s="1"/>
      <c r="R421" s="1"/>
      <c r="S421" s="1"/>
      <c r="T421" s="1"/>
      <c r="U421" s="5"/>
      <c r="V421" s="5"/>
      <c r="W421" s="6"/>
      <c r="X421" s="6"/>
      <c r="Y421" s="6"/>
      <c r="Z421" s="5"/>
      <c r="AA421" s="5"/>
      <c r="AB421" s="5"/>
      <c r="AC421" s="5"/>
      <c r="AD421" s="5"/>
      <c r="AE421" s="6"/>
      <c r="AF421" s="5"/>
      <c r="AG421" s="7"/>
      <c r="AH421" s="6"/>
      <c r="AI421" s="8"/>
      <c r="AJ421" s="5"/>
      <c r="AK421" s="5"/>
      <c r="AL421" s="5"/>
      <c r="AM421" s="5"/>
      <c r="AN421" s="5"/>
      <c r="AO421" s="5"/>
      <c r="AP421" s="5"/>
      <c r="AQ421" s="5"/>
      <c r="AR421" s="5"/>
      <c r="AS421" s="5"/>
      <c r="AT421" s="5"/>
      <c r="AU421" s="9"/>
      <c r="AV421" s="1"/>
      <c r="AW421" s="1"/>
    </row>
    <row r="422" ht="15.0" customHeight="1">
      <c r="A422" s="181" t="s">
        <v>48</v>
      </c>
      <c r="B422" s="181" t="s">
        <v>1747</v>
      </c>
      <c r="C422" s="206" t="s">
        <v>2080</v>
      </c>
      <c r="D422" s="6" t="s">
        <v>21</v>
      </c>
      <c r="E422" s="194"/>
      <c r="F422" s="194"/>
      <c r="G422" s="194"/>
      <c r="H422" s="199" t="s">
        <v>99</v>
      </c>
      <c r="I422" s="195"/>
      <c r="J422" s="195"/>
      <c r="K422" s="196"/>
      <c r="L422" s="197" t="s">
        <v>2078</v>
      </c>
      <c r="M422" s="1"/>
      <c r="N422" s="1"/>
      <c r="O422" s="1"/>
      <c r="P422" s="1"/>
      <c r="Q422" s="1"/>
      <c r="R422" s="1"/>
      <c r="S422" s="1"/>
      <c r="T422" s="1"/>
      <c r="U422" s="5"/>
      <c r="V422" s="5"/>
      <c r="W422" s="6"/>
      <c r="X422" s="6"/>
      <c r="Y422" s="6"/>
      <c r="Z422" s="5"/>
      <c r="AA422" s="5"/>
      <c r="AB422" s="5"/>
      <c r="AC422" s="5"/>
      <c r="AD422" s="5"/>
      <c r="AE422" s="6"/>
      <c r="AF422" s="5"/>
      <c r="AG422" s="7"/>
      <c r="AH422" s="6"/>
      <c r="AI422" s="8"/>
      <c r="AJ422" s="5"/>
      <c r="AK422" s="5"/>
      <c r="AL422" s="5"/>
      <c r="AM422" s="5"/>
      <c r="AN422" s="5"/>
      <c r="AO422" s="5"/>
      <c r="AP422" s="5"/>
      <c r="AQ422" s="5"/>
      <c r="AR422" s="5"/>
      <c r="AS422" s="5"/>
      <c r="AT422" s="5"/>
      <c r="AU422" s="9"/>
      <c r="AV422" s="1"/>
      <c r="AW422" s="1"/>
    </row>
    <row r="423" ht="15.0" customHeight="1">
      <c r="A423" s="181" t="s">
        <v>48</v>
      </c>
      <c r="B423" s="181" t="s">
        <v>1747</v>
      </c>
      <c r="C423" s="206" t="s">
        <v>2081</v>
      </c>
      <c r="D423" s="6" t="s">
        <v>21</v>
      </c>
      <c r="E423" s="194"/>
      <c r="F423" s="194"/>
      <c r="G423" s="194"/>
      <c r="H423" s="199" t="s">
        <v>99</v>
      </c>
      <c r="I423" s="195"/>
      <c r="J423" s="195"/>
      <c r="K423" s="196"/>
      <c r="L423" s="197" t="s">
        <v>2078</v>
      </c>
      <c r="M423" s="1"/>
      <c r="N423" s="1"/>
      <c r="O423" s="1"/>
      <c r="P423" s="1"/>
      <c r="Q423" s="1"/>
      <c r="R423" s="1"/>
      <c r="S423" s="1"/>
      <c r="T423" s="1"/>
      <c r="U423" s="5"/>
      <c r="V423" s="5"/>
      <c r="W423" s="6"/>
      <c r="X423" s="6"/>
      <c r="Y423" s="6"/>
      <c r="Z423" s="5"/>
      <c r="AA423" s="5"/>
      <c r="AB423" s="5"/>
      <c r="AC423" s="5"/>
      <c r="AD423" s="5"/>
      <c r="AE423" s="6"/>
      <c r="AF423" s="5"/>
      <c r="AG423" s="7"/>
      <c r="AH423" s="6"/>
      <c r="AI423" s="8"/>
      <c r="AJ423" s="5"/>
      <c r="AK423" s="5"/>
      <c r="AL423" s="5"/>
      <c r="AM423" s="5"/>
      <c r="AN423" s="5"/>
      <c r="AO423" s="5"/>
      <c r="AP423" s="5"/>
      <c r="AQ423" s="5"/>
      <c r="AR423" s="5"/>
      <c r="AS423" s="5"/>
      <c r="AT423" s="5"/>
      <c r="AU423" s="9"/>
      <c r="AV423" s="1"/>
      <c r="AW423" s="1"/>
    </row>
    <row r="424" ht="15.0" customHeight="1">
      <c r="A424" s="181" t="s">
        <v>47</v>
      </c>
      <c r="B424" s="181" t="s">
        <v>1747</v>
      </c>
      <c r="C424" s="182" t="s">
        <v>612</v>
      </c>
      <c r="D424" s="6" t="s">
        <v>21</v>
      </c>
      <c r="E424" s="183">
        <f>COUNTIF(H425:H428,"SIM")</f>
        <v>0</v>
      </c>
      <c r="F424" s="183">
        <f>COUNTA(H425:H428)</f>
        <v>4</v>
      </c>
      <c r="G424" s="184">
        <f>E424/F424</f>
        <v>0</v>
      </c>
      <c r="H424" s="201" t="s">
        <v>1448</v>
      </c>
      <c r="I424" s="185"/>
      <c r="J424" s="185"/>
      <c r="K424" s="186"/>
      <c r="L424" s="197"/>
      <c r="M424" s="1"/>
      <c r="N424" s="1"/>
      <c r="O424" s="1"/>
      <c r="P424" s="1"/>
      <c r="Q424" s="1"/>
      <c r="R424" s="1"/>
      <c r="S424" s="1"/>
      <c r="T424" s="1"/>
      <c r="U424" s="5"/>
      <c r="V424" s="5"/>
      <c r="W424" s="6"/>
      <c r="X424" s="6"/>
      <c r="Y424" s="6"/>
      <c r="Z424" s="5"/>
      <c r="AA424" s="5"/>
      <c r="AB424" s="5"/>
      <c r="AC424" s="5"/>
      <c r="AD424" s="5"/>
      <c r="AE424" s="6"/>
      <c r="AF424" s="5"/>
      <c r="AG424" s="7"/>
      <c r="AH424" s="6"/>
      <c r="AI424" s="8"/>
      <c r="AJ424" s="5"/>
      <c r="AK424" s="5"/>
      <c r="AL424" s="5"/>
      <c r="AM424" s="5"/>
      <c r="AN424" s="5"/>
      <c r="AO424" s="5"/>
      <c r="AP424" s="5"/>
      <c r="AQ424" s="5"/>
      <c r="AR424" s="5"/>
      <c r="AS424" s="5"/>
      <c r="AT424" s="5"/>
      <c r="AU424" s="9"/>
      <c r="AV424" s="1"/>
      <c r="AW424" s="1"/>
    </row>
    <row r="425" ht="15.0" customHeight="1">
      <c r="A425" s="181" t="s">
        <v>48</v>
      </c>
      <c r="B425" s="181" t="s">
        <v>1747</v>
      </c>
      <c r="C425" s="206" t="s">
        <v>613</v>
      </c>
      <c r="D425" s="6" t="s">
        <v>21</v>
      </c>
      <c r="E425" s="194"/>
      <c r="F425" s="194"/>
      <c r="G425" s="194"/>
      <c r="H425" s="197" t="s">
        <v>92</v>
      </c>
      <c r="I425" s="195"/>
      <c r="J425" s="195"/>
      <c r="K425" s="196"/>
      <c r="L425" s="197" t="s">
        <v>1230</v>
      </c>
      <c r="M425" s="1"/>
      <c r="N425" s="1"/>
      <c r="O425" s="1"/>
      <c r="P425" s="1"/>
      <c r="Q425" s="1"/>
      <c r="R425" s="1"/>
      <c r="S425" s="1"/>
      <c r="T425" s="1"/>
      <c r="U425" s="5"/>
      <c r="V425" s="5"/>
      <c r="W425" s="6"/>
      <c r="X425" s="6"/>
      <c r="Y425" s="6"/>
      <c r="Z425" s="5"/>
      <c r="AA425" s="5"/>
      <c r="AB425" s="5"/>
      <c r="AC425" s="5"/>
      <c r="AD425" s="5"/>
      <c r="AE425" s="6"/>
      <c r="AF425" s="5"/>
      <c r="AG425" s="7"/>
      <c r="AH425" s="6"/>
      <c r="AI425" s="8"/>
      <c r="AJ425" s="5"/>
      <c r="AK425" s="5"/>
      <c r="AL425" s="5"/>
      <c r="AM425" s="5"/>
      <c r="AN425" s="5"/>
      <c r="AO425" s="5"/>
      <c r="AP425" s="5"/>
      <c r="AQ425" s="5"/>
      <c r="AR425" s="5"/>
      <c r="AS425" s="5"/>
      <c r="AT425" s="5"/>
      <c r="AU425" s="9"/>
      <c r="AV425" s="1"/>
      <c r="AW425" s="1"/>
    </row>
    <row r="426" ht="15.0" customHeight="1">
      <c r="A426" s="181" t="s">
        <v>48</v>
      </c>
      <c r="B426" s="181" t="s">
        <v>1747</v>
      </c>
      <c r="C426" s="206" t="s">
        <v>614</v>
      </c>
      <c r="D426" s="6" t="s">
        <v>21</v>
      </c>
      <c r="E426" s="194"/>
      <c r="F426" s="194"/>
      <c r="G426" s="194"/>
      <c r="H426" s="197" t="s">
        <v>92</v>
      </c>
      <c r="I426" s="195"/>
      <c r="J426" s="195"/>
      <c r="K426" s="196"/>
      <c r="L426" s="197" t="s">
        <v>1230</v>
      </c>
      <c r="M426" s="1"/>
      <c r="N426" s="1"/>
      <c r="O426" s="1"/>
      <c r="P426" s="1"/>
      <c r="Q426" s="1"/>
      <c r="R426" s="1"/>
      <c r="S426" s="1"/>
      <c r="T426" s="1"/>
      <c r="U426" s="5"/>
      <c r="V426" s="5"/>
      <c r="W426" s="6"/>
      <c r="X426" s="6"/>
      <c r="Y426" s="6"/>
      <c r="Z426" s="5"/>
      <c r="AA426" s="5"/>
      <c r="AB426" s="5"/>
      <c r="AC426" s="5"/>
      <c r="AD426" s="5"/>
      <c r="AE426" s="6"/>
      <c r="AF426" s="5"/>
      <c r="AG426" s="7"/>
      <c r="AH426" s="6"/>
      <c r="AI426" s="8"/>
      <c r="AJ426" s="5"/>
      <c r="AK426" s="5"/>
      <c r="AL426" s="5"/>
      <c r="AM426" s="5"/>
      <c r="AN426" s="5"/>
      <c r="AO426" s="5"/>
      <c r="AP426" s="5"/>
      <c r="AQ426" s="5"/>
      <c r="AR426" s="5"/>
      <c r="AS426" s="5"/>
      <c r="AT426" s="5"/>
      <c r="AU426" s="9"/>
      <c r="AV426" s="1"/>
      <c r="AW426" s="1"/>
    </row>
    <row r="427" ht="15.0" customHeight="1">
      <c r="A427" s="181" t="s">
        <v>48</v>
      </c>
      <c r="B427" s="181" t="s">
        <v>1747</v>
      </c>
      <c r="C427" s="206" t="s">
        <v>615</v>
      </c>
      <c r="D427" s="204" t="s">
        <v>21</v>
      </c>
      <c r="E427" s="189"/>
      <c r="F427" s="189"/>
      <c r="G427" s="189"/>
      <c r="H427" s="197" t="s">
        <v>92</v>
      </c>
      <c r="I427" s="195"/>
      <c r="J427" s="195"/>
      <c r="K427" s="196"/>
      <c r="L427" s="197" t="s">
        <v>1230</v>
      </c>
      <c r="M427" s="1"/>
      <c r="N427" s="1"/>
      <c r="O427" s="1"/>
      <c r="P427" s="1"/>
      <c r="Q427" s="1"/>
      <c r="R427" s="1"/>
      <c r="S427" s="1"/>
      <c r="T427" s="1"/>
      <c r="U427" s="5"/>
      <c r="V427" s="5"/>
      <c r="W427" s="6"/>
      <c r="X427" s="6"/>
      <c r="Y427" s="6"/>
      <c r="Z427" s="5"/>
      <c r="AA427" s="5"/>
      <c r="AB427" s="5"/>
      <c r="AC427" s="5"/>
      <c r="AD427" s="5"/>
      <c r="AE427" s="6"/>
      <c r="AF427" s="5"/>
      <c r="AG427" s="7"/>
      <c r="AH427" s="6"/>
      <c r="AI427" s="8"/>
      <c r="AJ427" s="5"/>
      <c r="AK427" s="5"/>
      <c r="AL427" s="5"/>
      <c r="AM427" s="5"/>
      <c r="AN427" s="5"/>
      <c r="AO427" s="5"/>
      <c r="AP427" s="5"/>
      <c r="AQ427" s="5"/>
      <c r="AR427" s="5"/>
      <c r="AS427" s="5"/>
      <c r="AT427" s="5"/>
      <c r="AU427" s="9"/>
      <c r="AV427" s="1"/>
      <c r="AW427" s="1"/>
    </row>
    <row r="428" ht="15.0" customHeight="1">
      <c r="A428" s="181" t="s">
        <v>48</v>
      </c>
      <c r="B428" s="181" t="s">
        <v>1747</v>
      </c>
      <c r="C428" s="206" t="s">
        <v>616</v>
      </c>
      <c r="D428" s="204" t="s">
        <v>21</v>
      </c>
      <c r="E428" s="189"/>
      <c r="F428" s="189"/>
      <c r="G428" s="189"/>
      <c r="H428" s="197" t="s">
        <v>92</v>
      </c>
      <c r="I428" s="195"/>
      <c r="J428" s="195"/>
      <c r="K428" s="196"/>
      <c r="L428" s="197" t="s">
        <v>1230</v>
      </c>
      <c r="M428" s="1"/>
      <c r="N428" s="1"/>
      <c r="O428" s="1"/>
      <c r="P428" s="1"/>
      <c r="Q428" s="1"/>
      <c r="R428" s="1"/>
      <c r="S428" s="1"/>
      <c r="T428" s="1"/>
      <c r="U428" s="5"/>
      <c r="V428" s="5"/>
      <c r="W428" s="6"/>
      <c r="X428" s="6"/>
      <c r="Y428" s="6"/>
      <c r="Z428" s="5"/>
      <c r="AA428" s="5"/>
      <c r="AB428" s="5"/>
      <c r="AC428" s="5"/>
      <c r="AD428" s="5"/>
      <c r="AE428" s="6"/>
      <c r="AF428" s="5"/>
      <c r="AG428" s="7"/>
      <c r="AH428" s="6"/>
      <c r="AI428" s="8"/>
      <c r="AJ428" s="5"/>
      <c r="AK428" s="5"/>
      <c r="AL428" s="5"/>
      <c r="AM428" s="5"/>
      <c r="AN428" s="5"/>
      <c r="AO428" s="5"/>
      <c r="AP428" s="5"/>
      <c r="AQ428" s="5"/>
      <c r="AR428" s="5"/>
      <c r="AS428" s="5"/>
      <c r="AT428" s="5"/>
      <c r="AU428" s="9"/>
      <c r="AV428" s="1"/>
      <c r="AW428" s="1"/>
    </row>
    <row r="429" ht="15.0" customHeight="1">
      <c r="A429" s="181" t="s">
        <v>679</v>
      </c>
      <c r="B429" s="181" t="s">
        <v>1747</v>
      </c>
      <c r="C429" s="181" t="s">
        <v>2082</v>
      </c>
      <c r="D429" s="204"/>
      <c r="E429" s="1"/>
      <c r="F429" s="1"/>
      <c r="G429" s="1"/>
      <c r="H429" s="5"/>
      <c r="I429" s="2"/>
      <c r="J429" s="2"/>
      <c r="K429" s="3"/>
      <c r="L429" s="5"/>
      <c r="M429" s="1" t="str">
        <f t="shared" ref="M429:M479" si="117">IF(ISNUMBER(SEARCH("inclu",Q429,1)),"1-Incluído",IF(ISNUMBER(SEARCH("Mudaram texto",Q429,1)),"2-Texto alterado",IF(ISNUMBER(SEARCH("Mudou texto",Q429,1)),"2-Texto alterado",IF(ISNUMBER(SEARCH("texto alterado",Q429,1)),"2-Texto alterado",""))))</f>
        <v/>
      </c>
      <c r="N429" s="1"/>
      <c r="O429" s="1"/>
      <c r="P429" s="1"/>
      <c r="Q429" s="1" t="str">
        <f t="shared" ref="Q429:Q479" si="118">IF(#REF!="QUESTÃO",AS429,IF(#REF!="ITEM",AT429,""))</f>
        <v>#REF!</v>
      </c>
      <c r="R429" s="1"/>
      <c r="S429" s="1" t="str">
        <f t="shared" ref="S429:S479" si="119">IF(#REF!="QUESTÃO",IF(Z429+0=#REF!+0,"","x"),IF(#REF!="ITEM",IF(Z429=#REF!&amp;" "&amp;#REF!&amp;")","","x")))</f>
        <v>#REF!</v>
      </c>
      <c r="T429" s="1">
        <v>427.0</v>
      </c>
      <c r="U429" s="5">
        <v>429.0</v>
      </c>
      <c r="V429" s="5" t="s">
        <v>110</v>
      </c>
      <c r="W429" s="6"/>
      <c r="X429" s="6"/>
      <c r="Y429" s="6"/>
      <c r="Z429" s="5" t="s">
        <v>110</v>
      </c>
      <c r="AA429" s="5" t="s">
        <v>110</v>
      </c>
      <c r="AB429" s="5" t="s">
        <v>110</v>
      </c>
      <c r="AC429" s="5" t="s">
        <v>110</v>
      </c>
      <c r="AD429" s="5" t="s">
        <v>110</v>
      </c>
      <c r="AE429" s="6"/>
      <c r="AF429" s="5" t="s">
        <v>110</v>
      </c>
      <c r="AG429" s="7" t="s">
        <v>101</v>
      </c>
      <c r="AH429" s="6" t="str">
        <f t="shared" ref="AH429:AH479" si="120">""&amp;AI429</f>
        <v>4240</v>
      </c>
      <c r="AI429" s="8">
        <v>4240.0</v>
      </c>
      <c r="AJ429" s="5">
        <v>4200.0</v>
      </c>
      <c r="AK429" s="5" t="s">
        <v>185</v>
      </c>
      <c r="AL429" s="5">
        <v>4240.0</v>
      </c>
      <c r="AM429" s="5" t="s">
        <v>2083</v>
      </c>
      <c r="AN429" s="5"/>
      <c r="AO429" s="5" t="s">
        <v>110</v>
      </c>
      <c r="AP429" s="5" t="s">
        <v>110</v>
      </c>
      <c r="AQ429" s="5" t="s">
        <v>110</v>
      </c>
      <c r="AR429" s="5" t="s">
        <v>110</v>
      </c>
      <c r="AS429" s="5" t="s">
        <v>110</v>
      </c>
      <c r="AT429" s="5" t="s">
        <v>110</v>
      </c>
      <c r="AU429" s="9" t="str">
        <f t="shared" ref="AU429:AU479" si="121">IF(MID(AP429,1,4)&lt;&gt;Z429,Z429,"")</f>
        <v/>
      </c>
      <c r="AV429" s="1" t="str">
        <f t="shared" ref="AV429:AV479" si="122">IF(#REF!="ITEM",IF(MID(AP429,1,4)+0=AN429+0,"ok","x"),"OK não item")</f>
        <v>#REF!</v>
      </c>
      <c r="AW429" s="1" t="str">
        <f t="shared" ref="AW429:AW430" si="123">IF(#REF!="ITEM",IF(AQ429="a","ok",
IF(AQ429="b",IF(#REF!="a","ok","x"),
IF(AQ429="c",IF(#REF!="b","ok","x"),
IF(AQ429="d",IF(#REF!="c","ok","x"),
IF(AQ429="e",IF(#REF!="d","ok","x"),
IF(AQ429="f",IF(#REF!="e","ok","x"),
IF(AQ429="g",IF(#REF!="f","ok","x"),
IF(AQ429="h",IF(#REF!="g","ok","x"),
IF(AQ429="i",IF(#REF!="h","ok","x"),
IF(AQ429="j",IF(#REF!="i","ok","x"),
IF(AQ429="K",IF(#REF!="J","ok","x"),
IF(AQ429="L",IF(#REF!="K","ok","x")
)))))))))))),"OK")</f>
        <v>#REF!</v>
      </c>
    </row>
    <row r="430" ht="15.0" customHeight="1">
      <c r="A430" s="181" t="s">
        <v>47</v>
      </c>
      <c r="B430" s="181" t="s">
        <v>1747</v>
      </c>
      <c r="C430" s="182" t="s">
        <v>2084</v>
      </c>
      <c r="D430" s="1" t="s">
        <v>21</v>
      </c>
      <c r="E430" s="183">
        <f>COUNTIF(H431:H434,"SIM")</f>
        <v>4</v>
      </c>
      <c r="F430" s="183">
        <f>COUNTA(H431:H434)</f>
        <v>4</v>
      </c>
      <c r="G430" s="184">
        <f>E430/F430</f>
        <v>1</v>
      </c>
      <c r="H430" s="201" t="s">
        <v>684</v>
      </c>
      <c r="I430" s="185"/>
      <c r="J430" s="185"/>
      <c r="K430" s="186"/>
      <c r="L430" s="187" t="s">
        <v>2893</v>
      </c>
      <c r="M430" s="1" t="str">
        <f t="shared" si="117"/>
        <v/>
      </c>
      <c r="N430" s="1"/>
      <c r="O430" s="1"/>
      <c r="P430" s="1"/>
      <c r="Q430" s="1" t="str">
        <f t="shared" si="118"/>
        <v>#REF!</v>
      </c>
      <c r="R430" s="1"/>
      <c r="S430" s="1" t="str">
        <f t="shared" si="119"/>
        <v>#REF!</v>
      </c>
      <c r="T430" s="1">
        <v>441.0</v>
      </c>
      <c r="U430" s="5">
        <v>443.0</v>
      </c>
      <c r="V430" s="5" t="s">
        <v>47</v>
      </c>
      <c r="W430" s="5">
        <v>4200.0</v>
      </c>
      <c r="X430" s="5">
        <v>4250.0</v>
      </c>
      <c r="Y430" s="5">
        <v>4251.0</v>
      </c>
      <c r="Z430" s="5" t="s">
        <v>2086</v>
      </c>
      <c r="AA430" s="5" t="s">
        <v>110</v>
      </c>
      <c r="AB430" s="5" t="s">
        <v>2087</v>
      </c>
      <c r="AC430" s="5" t="s">
        <v>21</v>
      </c>
      <c r="AD430" s="5" t="s">
        <v>343</v>
      </c>
      <c r="AE430" s="188">
        <v>1.0</v>
      </c>
      <c r="AF430" s="5" t="s">
        <v>2088</v>
      </c>
      <c r="AG430" s="7" t="s">
        <v>101</v>
      </c>
      <c r="AH430" s="6" t="str">
        <f t="shared" si="120"/>
        <v>4251</v>
      </c>
      <c r="AI430" s="8">
        <v>4251.0</v>
      </c>
      <c r="AJ430" s="5">
        <v>4200.0</v>
      </c>
      <c r="AK430" s="5" t="s">
        <v>185</v>
      </c>
      <c r="AL430" s="5">
        <v>4250.0</v>
      </c>
      <c r="AM430" s="5" t="s">
        <v>622</v>
      </c>
      <c r="AN430" s="5">
        <v>4251.0</v>
      </c>
      <c r="AO430" s="5" t="s">
        <v>2087</v>
      </c>
      <c r="AP430" s="5" t="s">
        <v>2086</v>
      </c>
      <c r="AQ430" s="5" t="s">
        <v>110</v>
      </c>
      <c r="AR430" s="5" t="s">
        <v>110</v>
      </c>
      <c r="AS430" s="5" t="s">
        <v>105</v>
      </c>
      <c r="AT430" s="5" t="s">
        <v>110</v>
      </c>
      <c r="AU430" s="9" t="str">
        <f t="shared" si="121"/>
        <v/>
      </c>
      <c r="AV430" s="1" t="str">
        <f t="shared" si="122"/>
        <v>#REF!</v>
      </c>
      <c r="AW430" s="1" t="str">
        <f t="shared" si="123"/>
        <v>#REF!</v>
      </c>
    </row>
    <row r="431" ht="15.0" customHeight="1">
      <c r="A431" s="181" t="s">
        <v>48</v>
      </c>
      <c r="B431" s="181" t="s">
        <v>1747</v>
      </c>
      <c r="C431" s="206" t="s">
        <v>2089</v>
      </c>
      <c r="D431" s="1" t="s">
        <v>21</v>
      </c>
      <c r="E431" s="189"/>
      <c r="F431" s="189"/>
      <c r="G431" s="189"/>
      <c r="H431" s="197" t="s">
        <v>99</v>
      </c>
      <c r="I431" s="195"/>
      <c r="J431" s="195"/>
      <c r="K431" s="196"/>
      <c r="L431" s="187" t="s">
        <v>2894</v>
      </c>
      <c r="M431" s="1" t="str">
        <f t="shared" si="117"/>
        <v/>
      </c>
      <c r="N431" s="1"/>
      <c r="O431" s="1"/>
      <c r="P431" s="1"/>
      <c r="Q431" s="1" t="str">
        <f t="shared" si="118"/>
        <v>#REF!</v>
      </c>
      <c r="R431" s="1"/>
      <c r="S431" s="1" t="str">
        <f t="shared" si="119"/>
        <v>#REF!</v>
      </c>
      <c r="T431" s="1">
        <v>442.0</v>
      </c>
      <c r="U431" s="5">
        <v>444.0</v>
      </c>
      <c r="V431" s="5" t="s">
        <v>48</v>
      </c>
      <c r="W431" s="5">
        <v>4200.0</v>
      </c>
      <c r="X431" s="5">
        <v>4250.0</v>
      </c>
      <c r="Y431" s="5">
        <v>4251.0</v>
      </c>
      <c r="Z431" s="5" t="s">
        <v>2091</v>
      </c>
      <c r="AA431" s="5" t="s">
        <v>243</v>
      </c>
      <c r="AB431" s="5" t="s">
        <v>2089</v>
      </c>
      <c r="AC431" s="5" t="s">
        <v>21</v>
      </c>
      <c r="AD431" s="5" t="s">
        <v>99</v>
      </c>
      <c r="AE431" s="6"/>
      <c r="AF431" s="5" t="s">
        <v>2088</v>
      </c>
      <c r="AG431" s="7" t="s">
        <v>101</v>
      </c>
      <c r="AH431" s="6" t="str">
        <f t="shared" si="120"/>
        <v>4251 a)</v>
      </c>
      <c r="AI431" s="8" t="s">
        <v>2091</v>
      </c>
      <c r="AJ431" s="5">
        <v>4200.0</v>
      </c>
      <c r="AK431" s="5" t="s">
        <v>185</v>
      </c>
      <c r="AL431" s="5">
        <v>4250.0</v>
      </c>
      <c r="AM431" s="5" t="s">
        <v>622</v>
      </c>
      <c r="AN431" s="5">
        <v>4251.0</v>
      </c>
      <c r="AO431" s="5" t="s">
        <v>2087</v>
      </c>
      <c r="AP431" s="5" t="s">
        <v>2091</v>
      </c>
      <c r="AQ431" s="5" t="s">
        <v>115</v>
      </c>
      <c r="AR431" s="5" t="s">
        <v>2089</v>
      </c>
      <c r="AS431" s="5" t="s">
        <v>105</v>
      </c>
      <c r="AT431" s="5" t="s">
        <v>106</v>
      </c>
      <c r="AU431" s="9" t="str">
        <f t="shared" si="121"/>
        <v>4251 a)</v>
      </c>
      <c r="AV431" s="1" t="str">
        <f t="shared" si="122"/>
        <v>#REF!</v>
      </c>
      <c r="AW431" s="1" t="str">
        <f t="shared" ref="AW431:AW434" si="124">IF(#REF!="ITEM",IF(AQ431="a","ok",
IF(AQ431="b",IF(AQ430="a","ok","x"),
IF(AQ431="c",IF(AQ430="b","ok","x"),
IF(AQ431="d",IF(AQ430="c","ok","x"),
IF(AQ431="e",IF(AQ430="d","ok","x"),
IF(AQ431="f",IF(AQ430="e","ok","x"),
IF(AQ431="g",IF(AQ430="f","ok","x"),
IF(AQ431="h",IF(AQ430="g","ok","x"),
IF(AQ431="i",IF(AQ430="h","ok","x"),
IF(AQ431="j",IF(AQ430="i","ok","x"),
IF(AQ431="K",IF(AQ430="J","ok","x"),
IF(AQ431="L",IF(AQ430="K","ok","x")
)))))))))))),"OK")</f>
        <v>#REF!</v>
      </c>
    </row>
    <row r="432" ht="15.0" customHeight="1">
      <c r="A432" s="181" t="s">
        <v>48</v>
      </c>
      <c r="B432" s="181" t="s">
        <v>1747</v>
      </c>
      <c r="C432" s="206" t="s">
        <v>2092</v>
      </c>
      <c r="D432" s="1" t="s">
        <v>21</v>
      </c>
      <c r="E432" s="189"/>
      <c r="F432" s="189"/>
      <c r="G432" s="189"/>
      <c r="H432" s="197" t="s">
        <v>99</v>
      </c>
      <c r="I432" s="195"/>
      <c r="J432" s="195"/>
      <c r="K432" s="196"/>
      <c r="L432" s="187" t="s">
        <v>2895</v>
      </c>
      <c r="M432" s="1" t="str">
        <f t="shared" si="117"/>
        <v/>
      </c>
      <c r="N432" s="1"/>
      <c r="O432" s="1"/>
      <c r="P432" s="1"/>
      <c r="Q432" s="1" t="str">
        <f t="shared" si="118"/>
        <v>#REF!</v>
      </c>
      <c r="R432" s="1"/>
      <c r="S432" s="1" t="str">
        <f t="shared" si="119"/>
        <v>#REF!</v>
      </c>
      <c r="T432" s="1">
        <v>443.0</v>
      </c>
      <c r="U432" s="5">
        <v>445.0</v>
      </c>
      <c r="V432" s="5" t="s">
        <v>48</v>
      </c>
      <c r="W432" s="5">
        <v>4200.0</v>
      </c>
      <c r="X432" s="5">
        <v>4250.0</v>
      </c>
      <c r="Y432" s="5">
        <v>4251.0</v>
      </c>
      <c r="Z432" s="5" t="s">
        <v>2094</v>
      </c>
      <c r="AA432" s="5" t="s">
        <v>201</v>
      </c>
      <c r="AB432" s="5" t="s">
        <v>2092</v>
      </c>
      <c r="AC432" s="5" t="s">
        <v>21</v>
      </c>
      <c r="AD432" s="5" t="s">
        <v>99</v>
      </c>
      <c r="AE432" s="6"/>
      <c r="AF432" s="5" t="s">
        <v>2088</v>
      </c>
      <c r="AG432" s="7" t="s">
        <v>101</v>
      </c>
      <c r="AH432" s="6" t="str">
        <f t="shared" si="120"/>
        <v>4251 b)</v>
      </c>
      <c r="AI432" s="8" t="s">
        <v>2094</v>
      </c>
      <c r="AJ432" s="5">
        <v>4200.0</v>
      </c>
      <c r="AK432" s="5" t="s">
        <v>185</v>
      </c>
      <c r="AL432" s="5">
        <v>4250.0</v>
      </c>
      <c r="AM432" s="5" t="s">
        <v>622</v>
      </c>
      <c r="AN432" s="5">
        <v>4251.0</v>
      </c>
      <c r="AO432" s="5" t="s">
        <v>2087</v>
      </c>
      <c r="AP432" s="5" t="s">
        <v>2094</v>
      </c>
      <c r="AQ432" s="5" t="s">
        <v>121</v>
      </c>
      <c r="AR432" s="5" t="s">
        <v>2092</v>
      </c>
      <c r="AS432" s="5" t="s">
        <v>105</v>
      </c>
      <c r="AT432" s="5" t="s">
        <v>106</v>
      </c>
      <c r="AU432" s="9" t="str">
        <f t="shared" si="121"/>
        <v>4251 b)</v>
      </c>
      <c r="AV432" s="1" t="str">
        <f t="shared" si="122"/>
        <v>#REF!</v>
      </c>
      <c r="AW432" s="1" t="str">
        <f t="shared" si="124"/>
        <v>#REF!</v>
      </c>
    </row>
    <row r="433" ht="15.0" customHeight="1">
      <c r="A433" s="181" t="s">
        <v>48</v>
      </c>
      <c r="B433" s="181" t="s">
        <v>1747</v>
      </c>
      <c r="C433" s="206" t="s">
        <v>2095</v>
      </c>
      <c r="D433" s="1" t="s">
        <v>21</v>
      </c>
      <c r="E433" s="189"/>
      <c r="F433" s="189"/>
      <c r="G433" s="189"/>
      <c r="H433" s="197" t="s">
        <v>99</v>
      </c>
      <c r="I433" s="195"/>
      <c r="J433" s="195"/>
      <c r="K433" s="196"/>
      <c r="L433" s="187" t="s">
        <v>2896</v>
      </c>
      <c r="M433" s="1" t="str">
        <f t="shared" si="117"/>
        <v/>
      </c>
      <c r="N433" s="1"/>
      <c r="O433" s="1"/>
      <c r="P433" s="1"/>
      <c r="Q433" s="1" t="str">
        <f t="shared" si="118"/>
        <v>#REF!</v>
      </c>
      <c r="R433" s="1"/>
      <c r="S433" s="1" t="str">
        <f t="shared" si="119"/>
        <v>#REF!</v>
      </c>
      <c r="T433" s="1">
        <v>444.0</v>
      </c>
      <c r="U433" s="5">
        <v>446.0</v>
      </c>
      <c r="V433" s="5" t="s">
        <v>48</v>
      </c>
      <c r="W433" s="5">
        <v>4200.0</v>
      </c>
      <c r="X433" s="5">
        <v>4250.0</v>
      </c>
      <c r="Y433" s="5">
        <v>4251.0</v>
      </c>
      <c r="Z433" s="5" t="s">
        <v>2097</v>
      </c>
      <c r="AA433" s="5" t="s">
        <v>97</v>
      </c>
      <c r="AB433" s="5" t="s">
        <v>2095</v>
      </c>
      <c r="AC433" s="5" t="s">
        <v>21</v>
      </c>
      <c r="AD433" s="5" t="s">
        <v>99</v>
      </c>
      <c r="AE433" s="6"/>
      <c r="AF433" s="5" t="s">
        <v>2098</v>
      </c>
      <c r="AG433" s="7" t="s">
        <v>101</v>
      </c>
      <c r="AH433" s="6" t="str">
        <f t="shared" si="120"/>
        <v>4251 c)</v>
      </c>
      <c r="AI433" s="8" t="s">
        <v>2097</v>
      </c>
      <c r="AJ433" s="5">
        <v>4200.0</v>
      </c>
      <c r="AK433" s="5" t="s">
        <v>185</v>
      </c>
      <c r="AL433" s="5">
        <v>4250.0</v>
      </c>
      <c r="AM433" s="5" t="s">
        <v>622</v>
      </c>
      <c r="AN433" s="5">
        <v>4251.0</v>
      </c>
      <c r="AO433" s="5" t="s">
        <v>2087</v>
      </c>
      <c r="AP433" s="5" t="s">
        <v>2097</v>
      </c>
      <c r="AQ433" s="5" t="s">
        <v>104</v>
      </c>
      <c r="AR433" s="5" t="s">
        <v>2095</v>
      </c>
      <c r="AS433" s="5" t="s">
        <v>105</v>
      </c>
      <c r="AT433" s="5" t="s">
        <v>106</v>
      </c>
      <c r="AU433" s="9" t="str">
        <f t="shared" si="121"/>
        <v>4251 c)</v>
      </c>
      <c r="AV433" s="1" t="str">
        <f t="shared" si="122"/>
        <v>#REF!</v>
      </c>
      <c r="AW433" s="1" t="str">
        <f t="shared" si="124"/>
        <v>#REF!</v>
      </c>
    </row>
    <row r="434" ht="15.0" customHeight="1">
      <c r="A434" s="181" t="s">
        <v>48</v>
      </c>
      <c r="B434" s="181" t="s">
        <v>1747</v>
      </c>
      <c r="C434" s="206" t="s">
        <v>2099</v>
      </c>
      <c r="D434" s="1" t="s">
        <v>21</v>
      </c>
      <c r="E434" s="189"/>
      <c r="F434" s="189"/>
      <c r="G434" s="189"/>
      <c r="H434" s="197" t="s">
        <v>99</v>
      </c>
      <c r="I434" s="195"/>
      <c r="J434" s="195"/>
      <c r="K434" s="196"/>
      <c r="L434" s="187" t="s">
        <v>2897</v>
      </c>
      <c r="M434" s="1" t="str">
        <f t="shared" si="117"/>
        <v/>
      </c>
      <c r="N434" s="1"/>
      <c r="O434" s="1"/>
      <c r="P434" s="1"/>
      <c r="Q434" s="1" t="str">
        <f t="shared" si="118"/>
        <v>#REF!</v>
      </c>
      <c r="R434" s="1"/>
      <c r="S434" s="1" t="str">
        <f t="shared" si="119"/>
        <v>#REF!</v>
      </c>
      <c r="T434" s="1">
        <v>445.0</v>
      </c>
      <c r="U434" s="5">
        <v>447.0</v>
      </c>
      <c r="V434" s="5" t="s">
        <v>48</v>
      </c>
      <c r="W434" s="5">
        <v>4200.0</v>
      </c>
      <c r="X434" s="5">
        <v>4250.0</v>
      </c>
      <c r="Y434" s="5">
        <v>4251.0</v>
      </c>
      <c r="Z434" s="5" t="s">
        <v>2101</v>
      </c>
      <c r="AA434" s="5" t="s">
        <v>133</v>
      </c>
      <c r="AB434" s="5" t="s">
        <v>2102</v>
      </c>
      <c r="AC434" s="5" t="s">
        <v>21</v>
      </c>
      <c r="AD434" s="5" t="s">
        <v>99</v>
      </c>
      <c r="AE434" s="6"/>
      <c r="AF434" s="5" t="s">
        <v>2088</v>
      </c>
      <c r="AG434" s="7" t="s">
        <v>101</v>
      </c>
      <c r="AH434" s="6" t="str">
        <f t="shared" si="120"/>
        <v>4251 d)</v>
      </c>
      <c r="AI434" s="8" t="s">
        <v>2101</v>
      </c>
      <c r="AJ434" s="5">
        <v>4200.0</v>
      </c>
      <c r="AK434" s="5" t="s">
        <v>185</v>
      </c>
      <c r="AL434" s="5">
        <v>4250.0</v>
      </c>
      <c r="AM434" s="5" t="s">
        <v>622</v>
      </c>
      <c r="AN434" s="5">
        <v>4251.0</v>
      </c>
      <c r="AO434" s="5" t="s">
        <v>2087</v>
      </c>
      <c r="AP434" s="5" t="s">
        <v>2101</v>
      </c>
      <c r="AQ434" s="5" t="s">
        <v>139</v>
      </c>
      <c r="AR434" s="5" t="s">
        <v>2102</v>
      </c>
      <c r="AS434" s="5" t="s">
        <v>105</v>
      </c>
      <c r="AT434" s="5" t="s">
        <v>106</v>
      </c>
      <c r="AU434" s="9" t="str">
        <f t="shared" si="121"/>
        <v>4251 d)</v>
      </c>
      <c r="AV434" s="1" t="str">
        <f t="shared" si="122"/>
        <v>#REF!</v>
      </c>
      <c r="AW434" s="1" t="str">
        <f t="shared" si="124"/>
        <v>#REF!</v>
      </c>
    </row>
    <row r="435" ht="15.0" customHeight="1">
      <c r="A435" s="181" t="s">
        <v>47</v>
      </c>
      <c r="B435" s="181" t="s">
        <v>1747</v>
      </c>
      <c r="C435" s="182" t="s">
        <v>2103</v>
      </c>
      <c r="D435" s="1" t="s">
        <v>21</v>
      </c>
      <c r="E435" s="183">
        <f>COUNTIF(H436:H439,"SIM")</f>
        <v>4</v>
      </c>
      <c r="F435" s="183">
        <f>COUNTA(H436:H439)</f>
        <v>4</v>
      </c>
      <c r="G435" s="184">
        <f>E435/F435</f>
        <v>1</v>
      </c>
      <c r="H435" s="201" t="s">
        <v>684</v>
      </c>
      <c r="I435" s="185"/>
      <c r="J435" s="185"/>
      <c r="K435" s="186"/>
      <c r="L435" s="197" t="s">
        <v>2104</v>
      </c>
      <c r="M435" s="1" t="str">
        <f t="shared" si="117"/>
        <v/>
      </c>
      <c r="N435" s="1"/>
      <c r="O435" s="1"/>
      <c r="P435" s="1"/>
      <c r="Q435" s="1" t="str">
        <f t="shared" si="118"/>
        <v>#REF!</v>
      </c>
      <c r="R435" s="1"/>
      <c r="S435" s="1" t="str">
        <f t="shared" si="119"/>
        <v>#REF!</v>
      </c>
      <c r="T435" s="1">
        <v>447.0</v>
      </c>
      <c r="U435" s="5">
        <v>449.0</v>
      </c>
      <c r="V435" s="5" t="s">
        <v>47</v>
      </c>
      <c r="W435" s="5">
        <v>4200.0</v>
      </c>
      <c r="X435" s="5">
        <v>4250.0</v>
      </c>
      <c r="Y435" s="5">
        <v>4252.0</v>
      </c>
      <c r="Z435" s="5" t="s">
        <v>2105</v>
      </c>
      <c r="AA435" s="5" t="s">
        <v>110</v>
      </c>
      <c r="AB435" s="5" t="s">
        <v>2106</v>
      </c>
      <c r="AC435" s="5" t="s">
        <v>21</v>
      </c>
      <c r="AD435" s="5" t="s">
        <v>987</v>
      </c>
      <c r="AE435" s="188">
        <v>0.15</v>
      </c>
      <c r="AF435" s="5" t="s">
        <v>2107</v>
      </c>
      <c r="AG435" s="7" t="s">
        <v>101</v>
      </c>
      <c r="AH435" s="6" t="str">
        <f t="shared" si="120"/>
        <v>4252</v>
      </c>
      <c r="AI435" s="8">
        <v>4252.0</v>
      </c>
      <c r="AJ435" s="5">
        <v>4200.0</v>
      </c>
      <c r="AK435" s="5" t="s">
        <v>185</v>
      </c>
      <c r="AL435" s="5">
        <v>4250.0</v>
      </c>
      <c r="AM435" s="5" t="s">
        <v>622</v>
      </c>
      <c r="AN435" s="5">
        <v>4252.0</v>
      </c>
      <c r="AO435" s="5" t="s">
        <v>2106</v>
      </c>
      <c r="AP435" s="5" t="s">
        <v>2105</v>
      </c>
      <c r="AQ435" s="5" t="s">
        <v>110</v>
      </c>
      <c r="AR435" s="5" t="s">
        <v>110</v>
      </c>
      <c r="AS435" s="5" t="s">
        <v>105</v>
      </c>
      <c r="AT435" s="5" t="s">
        <v>110</v>
      </c>
      <c r="AU435" s="9" t="str">
        <f t="shared" si="121"/>
        <v/>
      </c>
      <c r="AV435" s="1" t="str">
        <f t="shared" si="122"/>
        <v>#REF!</v>
      </c>
      <c r="AW435" s="1" t="str">
        <f>IF(#REF!="ITEM",IF(AQ435="a","ok",
IF(AQ435="b",IF(#REF!="a","ok","x"),
IF(AQ435="c",IF(#REF!="b","ok","x"),
IF(AQ435="d",IF(#REF!="c","ok","x"),
IF(AQ435="e",IF(#REF!="d","ok","x"),
IF(AQ435="f",IF(#REF!="e","ok","x"),
IF(AQ435="g",IF(#REF!="f","ok","x"),
IF(AQ435="h",IF(#REF!="g","ok","x"),
IF(AQ435="i",IF(#REF!="h","ok","x"),
IF(AQ435="j",IF(#REF!="i","ok","x"),
IF(AQ435="K",IF(#REF!="J","ok","x"),
IF(AQ435="L",IF(#REF!="K","ok","x")
)))))))))))),"OK")</f>
        <v>#REF!</v>
      </c>
    </row>
    <row r="436" ht="15.0" customHeight="1">
      <c r="A436" s="181" t="s">
        <v>48</v>
      </c>
      <c r="B436" s="181" t="s">
        <v>1747</v>
      </c>
      <c r="C436" s="206" t="s">
        <v>2108</v>
      </c>
      <c r="D436" s="1" t="s">
        <v>21</v>
      </c>
      <c r="E436" s="189"/>
      <c r="F436" s="189"/>
      <c r="G436" s="189"/>
      <c r="H436" s="197" t="s">
        <v>99</v>
      </c>
      <c r="I436" s="195"/>
      <c r="J436" s="195"/>
      <c r="K436" s="196"/>
      <c r="L436" s="197" t="s">
        <v>2109</v>
      </c>
      <c r="M436" s="1" t="str">
        <f t="shared" si="117"/>
        <v/>
      </c>
      <c r="N436" s="1"/>
      <c r="O436" s="1"/>
      <c r="P436" s="1"/>
      <c r="Q436" s="1" t="str">
        <f t="shared" si="118"/>
        <v>#REF!</v>
      </c>
      <c r="R436" s="1"/>
      <c r="S436" s="1" t="str">
        <f t="shared" si="119"/>
        <v>#REF!</v>
      </c>
      <c r="T436" s="1">
        <v>448.0</v>
      </c>
      <c r="U436" s="5">
        <v>450.0</v>
      </c>
      <c r="V436" s="5" t="s">
        <v>48</v>
      </c>
      <c r="W436" s="5">
        <v>4200.0</v>
      </c>
      <c r="X436" s="5">
        <v>4250.0</v>
      </c>
      <c r="Y436" s="5">
        <v>4252.0</v>
      </c>
      <c r="Z436" s="5" t="s">
        <v>2110</v>
      </c>
      <c r="AA436" s="5" t="s">
        <v>243</v>
      </c>
      <c r="AB436" s="5" t="s">
        <v>2108</v>
      </c>
      <c r="AC436" s="5" t="s">
        <v>21</v>
      </c>
      <c r="AD436" s="5" t="s">
        <v>92</v>
      </c>
      <c r="AE436" s="6"/>
      <c r="AF436" s="5" t="s">
        <v>2107</v>
      </c>
      <c r="AG436" s="7" t="s">
        <v>101</v>
      </c>
      <c r="AH436" s="6" t="str">
        <f t="shared" si="120"/>
        <v>4252 a)</v>
      </c>
      <c r="AI436" s="8" t="s">
        <v>2110</v>
      </c>
      <c r="AJ436" s="5">
        <v>4200.0</v>
      </c>
      <c r="AK436" s="5" t="s">
        <v>185</v>
      </c>
      <c r="AL436" s="5">
        <v>4250.0</v>
      </c>
      <c r="AM436" s="5" t="s">
        <v>622</v>
      </c>
      <c r="AN436" s="5">
        <v>4252.0</v>
      </c>
      <c r="AO436" s="5" t="s">
        <v>2106</v>
      </c>
      <c r="AP436" s="5" t="s">
        <v>2110</v>
      </c>
      <c r="AQ436" s="5" t="s">
        <v>115</v>
      </c>
      <c r="AR436" s="5" t="s">
        <v>2108</v>
      </c>
      <c r="AS436" s="5" t="s">
        <v>105</v>
      </c>
      <c r="AT436" s="5" t="s">
        <v>106</v>
      </c>
      <c r="AU436" s="9" t="str">
        <f t="shared" si="121"/>
        <v>4252 a)</v>
      </c>
      <c r="AV436" s="1" t="str">
        <f t="shared" si="122"/>
        <v>#REF!</v>
      </c>
      <c r="AW436" s="1" t="str">
        <f t="shared" ref="AW436:AW444" si="125">IF(#REF!="ITEM",IF(AQ436="a","ok",
IF(AQ436="b",IF(AQ435="a","ok","x"),
IF(AQ436="c",IF(AQ435="b","ok","x"),
IF(AQ436="d",IF(AQ435="c","ok","x"),
IF(AQ436="e",IF(AQ435="d","ok","x"),
IF(AQ436="f",IF(AQ435="e","ok","x"),
IF(AQ436="g",IF(AQ435="f","ok","x"),
IF(AQ436="h",IF(AQ435="g","ok","x"),
IF(AQ436="i",IF(AQ435="h","ok","x"),
IF(AQ436="j",IF(AQ435="i","ok","x"),
IF(AQ436="K",IF(AQ435="J","ok","x"),
IF(AQ436="L",IF(AQ435="K","ok","x")
)))))))))))),"OK")</f>
        <v>#REF!</v>
      </c>
    </row>
    <row r="437" ht="15.0" customHeight="1">
      <c r="A437" s="181" t="s">
        <v>48</v>
      </c>
      <c r="B437" s="181" t="s">
        <v>1747</v>
      </c>
      <c r="C437" s="206" t="s">
        <v>2111</v>
      </c>
      <c r="D437" s="1" t="s">
        <v>21</v>
      </c>
      <c r="E437" s="189"/>
      <c r="F437" s="189"/>
      <c r="G437" s="189"/>
      <c r="H437" s="197" t="s">
        <v>99</v>
      </c>
      <c r="I437" s="195"/>
      <c r="J437" s="195"/>
      <c r="K437" s="196"/>
      <c r="L437" s="197" t="s">
        <v>2109</v>
      </c>
      <c r="M437" s="1" t="str">
        <f t="shared" si="117"/>
        <v/>
      </c>
      <c r="N437" s="1"/>
      <c r="O437" s="1"/>
      <c r="P437" s="1"/>
      <c r="Q437" s="1" t="str">
        <f t="shared" si="118"/>
        <v>#REF!</v>
      </c>
      <c r="R437" s="1"/>
      <c r="S437" s="1" t="str">
        <f t="shared" si="119"/>
        <v>#REF!</v>
      </c>
      <c r="T437" s="1">
        <v>449.0</v>
      </c>
      <c r="U437" s="5">
        <v>451.0</v>
      </c>
      <c r="V437" s="5" t="s">
        <v>48</v>
      </c>
      <c r="W437" s="5">
        <v>4200.0</v>
      </c>
      <c r="X437" s="5">
        <v>4250.0</v>
      </c>
      <c r="Y437" s="5">
        <v>4252.0</v>
      </c>
      <c r="Z437" s="5" t="s">
        <v>2112</v>
      </c>
      <c r="AA437" s="5" t="s">
        <v>201</v>
      </c>
      <c r="AB437" s="5" t="s">
        <v>2111</v>
      </c>
      <c r="AC437" s="5" t="s">
        <v>21</v>
      </c>
      <c r="AD437" s="5" t="s">
        <v>92</v>
      </c>
      <c r="AE437" s="6"/>
      <c r="AF437" s="5" t="s">
        <v>2113</v>
      </c>
      <c r="AG437" s="7" t="s">
        <v>101</v>
      </c>
      <c r="AH437" s="6" t="str">
        <f t="shared" si="120"/>
        <v>4252 b)</v>
      </c>
      <c r="AI437" s="8" t="s">
        <v>2112</v>
      </c>
      <c r="AJ437" s="5">
        <v>4200.0</v>
      </c>
      <c r="AK437" s="5" t="s">
        <v>185</v>
      </c>
      <c r="AL437" s="5">
        <v>4250.0</v>
      </c>
      <c r="AM437" s="5" t="s">
        <v>622</v>
      </c>
      <c r="AN437" s="5">
        <v>4252.0</v>
      </c>
      <c r="AO437" s="5" t="s">
        <v>2106</v>
      </c>
      <c r="AP437" s="5" t="s">
        <v>2112</v>
      </c>
      <c r="AQ437" s="5" t="s">
        <v>121</v>
      </c>
      <c r="AR437" s="5" t="s">
        <v>2111</v>
      </c>
      <c r="AS437" s="5" t="s">
        <v>105</v>
      </c>
      <c r="AT437" s="5" t="s">
        <v>106</v>
      </c>
      <c r="AU437" s="9" t="str">
        <f t="shared" si="121"/>
        <v>4252 b)</v>
      </c>
      <c r="AV437" s="1" t="str">
        <f t="shared" si="122"/>
        <v>#REF!</v>
      </c>
      <c r="AW437" s="1" t="str">
        <f t="shared" si="125"/>
        <v>#REF!</v>
      </c>
    </row>
    <row r="438" ht="15.0" customHeight="1">
      <c r="A438" s="181" t="s">
        <v>48</v>
      </c>
      <c r="B438" s="181" t="s">
        <v>1747</v>
      </c>
      <c r="C438" s="206" t="s">
        <v>2114</v>
      </c>
      <c r="D438" s="1" t="s">
        <v>21</v>
      </c>
      <c r="E438" s="189"/>
      <c r="F438" s="189"/>
      <c r="G438" s="189"/>
      <c r="H438" s="197" t="s">
        <v>99</v>
      </c>
      <c r="I438" s="195"/>
      <c r="J438" s="195"/>
      <c r="K438" s="196"/>
      <c r="L438" s="197" t="s">
        <v>2109</v>
      </c>
      <c r="M438" s="1" t="str">
        <f t="shared" si="117"/>
        <v/>
      </c>
      <c r="N438" s="1"/>
      <c r="O438" s="1"/>
      <c r="P438" s="1"/>
      <c r="Q438" s="1" t="str">
        <f t="shared" si="118"/>
        <v>#REF!</v>
      </c>
      <c r="R438" s="1"/>
      <c r="S438" s="1" t="str">
        <f t="shared" si="119"/>
        <v>#REF!</v>
      </c>
      <c r="T438" s="1">
        <v>450.0</v>
      </c>
      <c r="U438" s="5">
        <v>452.0</v>
      </c>
      <c r="V438" s="5" t="s">
        <v>48</v>
      </c>
      <c r="W438" s="5">
        <v>4200.0</v>
      </c>
      <c r="X438" s="5">
        <v>4250.0</v>
      </c>
      <c r="Y438" s="5">
        <v>4252.0</v>
      </c>
      <c r="Z438" s="5" t="s">
        <v>2115</v>
      </c>
      <c r="AA438" s="5" t="s">
        <v>97</v>
      </c>
      <c r="AB438" s="5" t="s">
        <v>2116</v>
      </c>
      <c r="AC438" s="5" t="s">
        <v>21</v>
      </c>
      <c r="AD438" s="5" t="s">
        <v>92</v>
      </c>
      <c r="AE438" s="6"/>
      <c r="AF438" s="5" t="s">
        <v>2113</v>
      </c>
      <c r="AG438" s="7" t="s">
        <v>101</v>
      </c>
      <c r="AH438" s="6" t="str">
        <f t="shared" si="120"/>
        <v>4252 c)</v>
      </c>
      <c r="AI438" s="8" t="s">
        <v>2115</v>
      </c>
      <c r="AJ438" s="5">
        <v>4200.0</v>
      </c>
      <c r="AK438" s="5" t="s">
        <v>185</v>
      </c>
      <c r="AL438" s="5">
        <v>4250.0</v>
      </c>
      <c r="AM438" s="5" t="s">
        <v>622</v>
      </c>
      <c r="AN438" s="5">
        <v>4252.0</v>
      </c>
      <c r="AO438" s="5" t="s">
        <v>2106</v>
      </c>
      <c r="AP438" s="5" t="s">
        <v>2115</v>
      </c>
      <c r="AQ438" s="5" t="s">
        <v>104</v>
      </c>
      <c r="AR438" s="5" t="s">
        <v>2116</v>
      </c>
      <c r="AS438" s="5" t="s">
        <v>105</v>
      </c>
      <c r="AT438" s="5" t="s">
        <v>106</v>
      </c>
      <c r="AU438" s="9" t="str">
        <f t="shared" si="121"/>
        <v>4252 c)</v>
      </c>
      <c r="AV438" s="1" t="str">
        <f t="shared" si="122"/>
        <v>#REF!</v>
      </c>
      <c r="AW438" s="1" t="str">
        <f t="shared" si="125"/>
        <v>#REF!</v>
      </c>
    </row>
    <row r="439" ht="15.0" customHeight="1">
      <c r="A439" s="181" t="s">
        <v>48</v>
      </c>
      <c r="B439" s="181" t="s">
        <v>1747</v>
      </c>
      <c r="C439" s="206" t="s">
        <v>2117</v>
      </c>
      <c r="D439" s="1" t="s">
        <v>21</v>
      </c>
      <c r="E439" s="189"/>
      <c r="F439" s="189"/>
      <c r="G439" s="189"/>
      <c r="H439" s="197" t="s">
        <v>99</v>
      </c>
      <c r="I439" s="195"/>
      <c r="J439" s="195"/>
      <c r="K439" s="196"/>
      <c r="L439" s="197" t="s">
        <v>2109</v>
      </c>
      <c r="M439" s="1" t="str">
        <f t="shared" si="117"/>
        <v/>
      </c>
      <c r="N439" s="1"/>
      <c r="O439" s="1"/>
      <c r="P439" s="1"/>
      <c r="Q439" s="1" t="str">
        <f t="shared" si="118"/>
        <v>#REF!</v>
      </c>
      <c r="R439" s="1"/>
      <c r="S439" s="1" t="str">
        <f t="shared" si="119"/>
        <v>#REF!</v>
      </c>
      <c r="T439" s="1">
        <v>451.0</v>
      </c>
      <c r="U439" s="5">
        <v>453.0</v>
      </c>
      <c r="V439" s="5" t="s">
        <v>48</v>
      </c>
      <c r="W439" s="5">
        <v>4200.0</v>
      </c>
      <c r="X439" s="5">
        <v>4250.0</v>
      </c>
      <c r="Y439" s="5">
        <v>4252.0</v>
      </c>
      <c r="Z439" s="5" t="s">
        <v>2118</v>
      </c>
      <c r="AA439" s="5" t="s">
        <v>133</v>
      </c>
      <c r="AB439" s="5" t="s">
        <v>2117</v>
      </c>
      <c r="AC439" s="5" t="s">
        <v>21</v>
      </c>
      <c r="AD439" s="5" t="s">
        <v>92</v>
      </c>
      <c r="AE439" s="6"/>
      <c r="AF439" s="5" t="s">
        <v>2119</v>
      </c>
      <c r="AG439" s="7" t="s">
        <v>101</v>
      </c>
      <c r="AH439" s="6" t="str">
        <f t="shared" si="120"/>
        <v>4252 d)</v>
      </c>
      <c r="AI439" s="8" t="s">
        <v>2118</v>
      </c>
      <c r="AJ439" s="5">
        <v>4200.0</v>
      </c>
      <c r="AK439" s="5" t="s">
        <v>185</v>
      </c>
      <c r="AL439" s="5">
        <v>4250.0</v>
      </c>
      <c r="AM439" s="5" t="s">
        <v>622</v>
      </c>
      <c r="AN439" s="5">
        <v>4252.0</v>
      </c>
      <c r="AO439" s="5" t="s">
        <v>2106</v>
      </c>
      <c r="AP439" s="5" t="s">
        <v>2118</v>
      </c>
      <c r="AQ439" s="5" t="s">
        <v>139</v>
      </c>
      <c r="AR439" s="5" t="s">
        <v>2117</v>
      </c>
      <c r="AS439" s="5" t="s">
        <v>105</v>
      </c>
      <c r="AT439" s="5" t="s">
        <v>106</v>
      </c>
      <c r="AU439" s="9" t="str">
        <f t="shared" si="121"/>
        <v>4252 d)</v>
      </c>
      <c r="AV439" s="1" t="str">
        <f t="shared" si="122"/>
        <v>#REF!</v>
      </c>
      <c r="AW439" s="1" t="str">
        <f t="shared" si="125"/>
        <v>#REF!</v>
      </c>
    </row>
    <row r="440" ht="15.0" customHeight="1">
      <c r="A440" s="181" t="s">
        <v>47</v>
      </c>
      <c r="B440" s="181" t="s">
        <v>1747</v>
      </c>
      <c r="C440" s="182" t="s">
        <v>617</v>
      </c>
      <c r="D440" s="1" t="s">
        <v>21</v>
      </c>
      <c r="E440" s="183">
        <f>COUNTIF(H441:H444,"SIM")</f>
        <v>3</v>
      </c>
      <c r="F440" s="183">
        <f>COUNTA(H441:H444)</f>
        <v>4</v>
      </c>
      <c r="G440" s="184">
        <f>E440/F440</f>
        <v>0.75</v>
      </c>
      <c r="H440" s="201" t="s">
        <v>684</v>
      </c>
      <c r="I440" s="185"/>
      <c r="J440" s="185"/>
      <c r="K440" s="186"/>
      <c r="L440" s="197" t="s">
        <v>2120</v>
      </c>
      <c r="M440" s="1" t="str">
        <f t="shared" si="117"/>
        <v/>
      </c>
      <c r="N440" s="1"/>
      <c r="O440" s="1"/>
      <c r="P440" s="1"/>
      <c r="Q440" s="1" t="str">
        <f t="shared" si="118"/>
        <v>#REF!</v>
      </c>
      <c r="R440" s="1"/>
      <c r="S440" s="1" t="str">
        <f t="shared" si="119"/>
        <v>#REF!</v>
      </c>
      <c r="T440" s="1">
        <v>452.0</v>
      </c>
      <c r="U440" s="5">
        <v>454.0</v>
      </c>
      <c r="V440" s="5" t="s">
        <v>47</v>
      </c>
      <c r="W440" s="5">
        <v>4200.0</v>
      </c>
      <c r="X440" s="5">
        <v>4250.0</v>
      </c>
      <c r="Y440" s="5">
        <v>4253.0</v>
      </c>
      <c r="Z440" s="5" t="s">
        <v>2121</v>
      </c>
      <c r="AA440" s="5" t="s">
        <v>110</v>
      </c>
      <c r="AB440" s="5" t="s">
        <v>623</v>
      </c>
      <c r="AC440" s="5" t="s">
        <v>21</v>
      </c>
      <c r="AD440" s="5" t="s">
        <v>343</v>
      </c>
      <c r="AE440" s="188">
        <v>1.0</v>
      </c>
      <c r="AF440" s="5" t="s">
        <v>621</v>
      </c>
      <c r="AG440" s="7" t="s">
        <v>101</v>
      </c>
      <c r="AH440" s="6" t="str">
        <f t="shared" si="120"/>
        <v>4253</v>
      </c>
      <c r="AI440" s="8">
        <v>4253.0</v>
      </c>
      <c r="AJ440" s="5">
        <v>4200.0</v>
      </c>
      <c r="AK440" s="5" t="s">
        <v>185</v>
      </c>
      <c r="AL440" s="5">
        <v>4250.0</v>
      </c>
      <c r="AM440" s="5" t="s">
        <v>622</v>
      </c>
      <c r="AN440" s="5">
        <v>4253.0</v>
      </c>
      <c r="AO440" s="5" t="s">
        <v>623</v>
      </c>
      <c r="AP440" s="5" t="s">
        <v>2121</v>
      </c>
      <c r="AQ440" s="5" t="s">
        <v>110</v>
      </c>
      <c r="AR440" s="5" t="s">
        <v>110</v>
      </c>
      <c r="AS440" s="5" t="s">
        <v>105</v>
      </c>
      <c r="AT440" s="5" t="s">
        <v>110</v>
      </c>
      <c r="AU440" s="9" t="str">
        <f t="shared" si="121"/>
        <v/>
      </c>
      <c r="AV440" s="1" t="str">
        <f t="shared" si="122"/>
        <v>#REF!</v>
      </c>
      <c r="AW440" s="1" t="str">
        <f t="shared" si="125"/>
        <v>#REF!</v>
      </c>
    </row>
    <row r="441" ht="15.0" customHeight="1">
      <c r="A441" s="181" t="s">
        <v>48</v>
      </c>
      <c r="B441" s="181" t="s">
        <v>1747</v>
      </c>
      <c r="C441" s="206" t="s">
        <v>2122</v>
      </c>
      <c r="D441" s="1" t="s">
        <v>21</v>
      </c>
      <c r="E441" s="189"/>
      <c r="F441" s="189"/>
      <c r="G441" s="189"/>
      <c r="H441" s="197" t="s">
        <v>99</v>
      </c>
      <c r="I441" s="195"/>
      <c r="J441" s="195"/>
      <c r="K441" s="196"/>
      <c r="L441" s="197" t="s">
        <v>2123</v>
      </c>
      <c r="M441" s="1" t="str">
        <f t="shared" si="117"/>
        <v/>
      </c>
      <c r="N441" s="1"/>
      <c r="O441" s="1"/>
      <c r="P441" s="1"/>
      <c r="Q441" s="1" t="str">
        <f t="shared" si="118"/>
        <v>#REF!</v>
      </c>
      <c r="R441" s="1"/>
      <c r="S441" s="1" t="str">
        <f t="shared" si="119"/>
        <v>#REF!</v>
      </c>
      <c r="T441" s="1">
        <v>453.0</v>
      </c>
      <c r="U441" s="5">
        <v>455.0</v>
      </c>
      <c r="V441" s="5" t="s">
        <v>48</v>
      </c>
      <c r="W441" s="5">
        <v>4200.0</v>
      </c>
      <c r="X441" s="5">
        <v>4250.0</v>
      </c>
      <c r="Y441" s="5">
        <v>4253.0</v>
      </c>
      <c r="Z441" s="5" t="s">
        <v>2124</v>
      </c>
      <c r="AA441" s="5" t="s">
        <v>243</v>
      </c>
      <c r="AB441" s="5" t="s">
        <v>2125</v>
      </c>
      <c r="AC441" s="5" t="s">
        <v>21</v>
      </c>
      <c r="AD441" s="5" t="s">
        <v>99</v>
      </c>
      <c r="AE441" s="6"/>
      <c r="AF441" s="5" t="s">
        <v>621</v>
      </c>
      <c r="AG441" s="7" t="s">
        <v>101</v>
      </c>
      <c r="AH441" s="6" t="str">
        <f t="shared" si="120"/>
        <v>4253 a)</v>
      </c>
      <c r="AI441" s="8" t="s">
        <v>2124</v>
      </c>
      <c r="AJ441" s="5">
        <v>4200.0</v>
      </c>
      <c r="AK441" s="5" t="s">
        <v>185</v>
      </c>
      <c r="AL441" s="5">
        <v>4250.0</v>
      </c>
      <c r="AM441" s="5" t="s">
        <v>622</v>
      </c>
      <c r="AN441" s="5">
        <v>4253.0</v>
      </c>
      <c r="AO441" s="5" t="s">
        <v>623</v>
      </c>
      <c r="AP441" s="5" t="s">
        <v>2124</v>
      </c>
      <c r="AQ441" s="5" t="s">
        <v>115</v>
      </c>
      <c r="AR441" s="5" t="s">
        <v>2122</v>
      </c>
      <c r="AS441" s="5" t="s">
        <v>105</v>
      </c>
      <c r="AT441" s="5" t="s">
        <v>106</v>
      </c>
      <c r="AU441" s="9" t="str">
        <f t="shared" si="121"/>
        <v>4253 a)</v>
      </c>
      <c r="AV441" s="1" t="str">
        <f t="shared" si="122"/>
        <v>#REF!</v>
      </c>
      <c r="AW441" s="1" t="str">
        <f t="shared" si="125"/>
        <v>#REF!</v>
      </c>
    </row>
    <row r="442" ht="15.0" customHeight="1">
      <c r="A442" s="181" t="s">
        <v>48</v>
      </c>
      <c r="B442" s="181" t="s">
        <v>1747</v>
      </c>
      <c r="C442" s="206" t="s">
        <v>2126</v>
      </c>
      <c r="D442" s="1" t="s">
        <v>21</v>
      </c>
      <c r="E442" s="189"/>
      <c r="F442" s="189"/>
      <c r="G442" s="189"/>
      <c r="H442" s="197" t="s">
        <v>99</v>
      </c>
      <c r="I442" s="195"/>
      <c r="J442" s="195"/>
      <c r="K442" s="196"/>
      <c r="L442" s="197" t="s">
        <v>2123</v>
      </c>
      <c r="M442" s="203" t="str">
        <f t="shared" si="117"/>
        <v/>
      </c>
      <c r="N442" s="203"/>
      <c r="O442" s="203"/>
      <c r="P442" s="203"/>
      <c r="Q442" s="203" t="str">
        <f t="shared" si="118"/>
        <v>#REF!</v>
      </c>
      <c r="R442" s="203"/>
      <c r="S442" s="203" t="str">
        <f t="shared" si="119"/>
        <v>#REF!</v>
      </c>
      <c r="T442" s="203">
        <v>754.0</v>
      </c>
      <c r="U442" s="203">
        <v>9999.0</v>
      </c>
      <c r="V442" s="203" t="s">
        <v>48</v>
      </c>
      <c r="W442" s="203" t="s">
        <v>110</v>
      </c>
      <c r="X442" s="203" t="s">
        <v>110</v>
      </c>
      <c r="Y442" s="203" t="s">
        <v>110</v>
      </c>
      <c r="Z442" s="203" t="s">
        <v>110</v>
      </c>
      <c r="AA442" s="203" t="s">
        <v>110</v>
      </c>
      <c r="AB442" s="203" t="s">
        <v>110</v>
      </c>
      <c r="AC442" s="203" t="s">
        <v>110</v>
      </c>
      <c r="AD442" s="203" t="s">
        <v>110</v>
      </c>
      <c r="AE442" s="203" t="s">
        <v>110</v>
      </c>
      <c r="AF442" s="203" t="s">
        <v>110</v>
      </c>
      <c r="AG442" s="203" t="s">
        <v>101</v>
      </c>
      <c r="AH442" s="204" t="str">
        <f t="shared" si="120"/>
        <v>4253 b)</v>
      </c>
      <c r="AI442" s="205" t="s">
        <v>2127</v>
      </c>
      <c r="AJ442" s="203">
        <v>4200.0</v>
      </c>
      <c r="AK442" s="203" t="s">
        <v>185</v>
      </c>
      <c r="AL442" s="203">
        <v>4250.0</v>
      </c>
      <c r="AM442" s="203" t="s">
        <v>622</v>
      </c>
      <c r="AN442" s="203">
        <v>4253.0</v>
      </c>
      <c r="AO442" s="203" t="s">
        <v>623</v>
      </c>
      <c r="AP442" s="203" t="s">
        <v>2127</v>
      </c>
      <c r="AQ442" s="203" t="s">
        <v>121</v>
      </c>
      <c r="AR442" s="203" t="s">
        <v>2128</v>
      </c>
      <c r="AS442" s="203" t="s">
        <v>105</v>
      </c>
      <c r="AT442" s="203" t="s">
        <v>118</v>
      </c>
      <c r="AU442" s="204" t="str">
        <f t="shared" si="121"/>
        <v/>
      </c>
      <c r="AV442" s="203" t="str">
        <f t="shared" si="122"/>
        <v>#REF!</v>
      </c>
      <c r="AW442" s="203" t="str">
        <f t="shared" si="125"/>
        <v>#REF!</v>
      </c>
    </row>
    <row r="443" ht="15.0" customHeight="1">
      <c r="A443" s="181" t="s">
        <v>48</v>
      </c>
      <c r="B443" s="181" t="s">
        <v>1747</v>
      </c>
      <c r="C443" s="206" t="s">
        <v>2129</v>
      </c>
      <c r="D443" s="1" t="s">
        <v>21</v>
      </c>
      <c r="E443" s="189"/>
      <c r="F443" s="189"/>
      <c r="G443" s="189"/>
      <c r="H443" s="197" t="s">
        <v>99</v>
      </c>
      <c r="I443" s="195"/>
      <c r="J443" s="195"/>
      <c r="K443" s="196"/>
      <c r="L443" s="197" t="s">
        <v>2123</v>
      </c>
      <c r="M443" s="1" t="str">
        <f t="shared" si="117"/>
        <v/>
      </c>
      <c r="N443" s="1" t="str">
        <f t="shared" ref="N443:N444" si="126">AB443</f>
        <v>b) o gestor institucional de segurança da informação é o responsável por fomentar e coordenar as ações de segurança da informação em âmbito institucional</v>
      </c>
      <c r="O443" s="1"/>
      <c r="P443" s="1"/>
      <c r="Q443" s="1" t="str">
        <f t="shared" si="118"/>
        <v>#REF!</v>
      </c>
      <c r="R443" s="1"/>
      <c r="S443" s="1" t="str">
        <f t="shared" si="119"/>
        <v>#REF!</v>
      </c>
      <c r="T443" s="1">
        <v>454.0</v>
      </c>
      <c r="U443" s="5">
        <v>456.0</v>
      </c>
      <c r="V443" s="5" t="s">
        <v>48</v>
      </c>
      <c r="W443" s="5">
        <v>4200.0</v>
      </c>
      <c r="X443" s="5">
        <v>4250.0</v>
      </c>
      <c r="Y443" s="5">
        <v>4253.0</v>
      </c>
      <c r="Z443" s="5" t="s">
        <v>2127</v>
      </c>
      <c r="AA443" s="5" t="s">
        <v>201</v>
      </c>
      <c r="AB443" s="5" t="s">
        <v>2130</v>
      </c>
      <c r="AC443" s="5" t="s">
        <v>21</v>
      </c>
      <c r="AD443" s="5" t="s">
        <v>99</v>
      </c>
      <c r="AE443" s="6"/>
      <c r="AF443" s="5" t="s">
        <v>621</v>
      </c>
      <c r="AG443" s="7" t="s">
        <v>101</v>
      </c>
      <c r="AH443" s="6" t="str">
        <f t="shared" si="120"/>
        <v>4253 c)</v>
      </c>
      <c r="AI443" s="8" t="s">
        <v>2131</v>
      </c>
      <c r="AJ443" s="5">
        <v>4200.0</v>
      </c>
      <c r="AK443" s="5" t="s">
        <v>185</v>
      </c>
      <c r="AL443" s="5">
        <v>4250.0</v>
      </c>
      <c r="AM443" s="5" t="s">
        <v>622</v>
      </c>
      <c r="AN443" s="5">
        <v>4253.0</v>
      </c>
      <c r="AO443" s="5" t="s">
        <v>623</v>
      </c>
      <c r="AP443" s="5" t="s">
        <v>2131</v>
      </c>
      <c r="AQ443" s="5" t="s">
        <v>104</v>
      </c>
      <c r="AR443" s="5" t="s">
        <v>2132</v>
      </c>
      <c r="AS443" s="5" t="s">
        <v>105</v>
      </c>
      <c r="AT443" s="5" t="s">
        <v>1362</v>
      </c>
      <c r="AU443" s="9" t="str">
        <f t="shared" si="121"/>
        <v>4253 b)</v>
      </c>
      <c r="AV443" s="1" t="str">
        <f t="shared" si="122"/>
        <v>#REF!</v>
      </c>
      <c r="AW443" s="1" t="str">
        <f t="shared" si="125"/>
        <v>#REF!</v>
      </c>
    </row>
    <row r="444" ht="15.0" customHeight="1">
      <c r="A444" s="181" t="s">
        <v>48</v>
      </c>
      <c r="B444" s="181" t="s">
        <v>1747</v>
      </c>
      <c r="C444" s="206" t="s">
        <v>618</v>
      </c>
      <c r="D444" s="1" t="s">
        <v>21</v>
      </c>
      <c r="E444" s="189"/>
      <c r="F444" s="189"/>
      <c r="G444" s="189"/>
      <c r="H444" s="197" t="s">
        <v>92</v>
      </c>
      <c r="I444" s="195"/>
      <c r="J444" s="195"/>
      <c r="K444" s="196"/>
      <c r="L444" s="197" t="s">
        <v>2123</v>
      </c>
      <c r="M444" s="1" t="str">
        <f t="shared" si="117"/>
        <v/>
      </c>
      <c r="N444" s="1" t="str">
        <f t="shared" si="126"/>
        <v>d) o gestor institucional de segurança da informação coordena a realização de ações periódicas de conscientização e de treinamento em segurança da informação para todas as partes interessadas, incluindo autoridades, servidores e colaboradores</v>
      </c>
      <c r="O444" s="1"/>
      <c r="P444" s="1"/>
      <c r="Q444" s="1" t="str">
        <f t="shared" si="118"/>
        <v>#REF!</v>
      </c>
      <c r="R444" s="1"/>
      <c r="S444" s="1" t="str">
        <f t="shared" si="119"/>
        <v>#REF!</v>
      </c>
      <c r="T444" s="1">
        <v>456.0</v>
      </c>
      <c r="U444" s="5">
        <v>458.0</v>
      </c>
      <c r="V444" s="5" t="s">
        <v>48</v>
      </c>
      <c r="W444" s="5">
        <v>4200.0</v>
      </c>
      <c r="X444" s="5">
        <v>4250.0</v>
      </c>
      <c r="Y444" s="5">
        <v>4253.0</v>
      </c>
      <c r="Z444" s="5" t="s">
        <v>619</v>
      </c>
      <c r="AA444" s="5" t="s">
        <v>133</v>
      </c>
      <c r="AB444" s="5" t="s">
        <v>620</v>
      </c>
      <c r="AC444" s="5" t="s">
        <v>21</v>
      </c>
      <c r="AD444" s="5" t="s">
        <v>99</v>
      </c>
      <c r="AE444" s="6"/>
      <c r="AF444" s="5" t="s">
        <v>621</v>
      </c>
      <c r="AG444" s="7" t="s">
        <v>101</v>
      </c>
      <c r="AH444" s="6" t="str">
        <f t="shared" si="120"/>
        <v>4253 d)</v>
      </c>
      <c r="AI444" s="8" t="s">
        <v>619</v>
      </c>
      <c r="AJ444" s="5">
        <v>4200.0</v>
      </c>
      <c r="AK444" s="5" t="s">
        <v>185</v>
      </c>
      <c r="AL444" s="5">
        <v>4250.0</v>
      </c>
      <c r="AM444" s="5" t="s">
        <v>622</v>
      </c>
      <c r="AN444" s="5">
        <v>4253.0</v>
      </c>
      <c r="AO444" s="5" t="s">
        <v>623</v>
      </c>
      <c r="AP444" s="5" t="s">
        <v>619</v>
      </c>
      <c r="AQ444" s="5" t="s">
        <v>139</v>
      </c>
      <c r="AR444" s="5" t="s">
        <v>624</v>
      </c>
      <c r="AS444" s="5" t="s">
        <v>105</v>
      </c>
      <c r="AT444" s="5" t="s">
        <v>522</v>
      </c>
      <c r="AU444" s="9" t="str">
        <f t="shared" si="121"/>
        <v>4253 d)</v>
      </c>
      <c r="AV444" s="1" t="str">
        <f t="shared" si="122"/>
        <v>#REF!</v>
      </c>
      <c r="AW444" s="1" t="str">
        <f t="shared" si="125"/>
        <v>#REF!</v>
      </c>
    </row>
    <row r="445" ht="15.0" customHeight="1">
      <c r="A445" s="181" t="s">
        <v>679</v>
      </c>
      <c r="B445" s="181" t="s">
        <v>1747</v>
      </c>
      <c r="C445" s="181" t="s">
        <v>2134</v>
      </c>
      <c r="D445" s="1"/>
      <c r="E445" s="1"/>
      <c r="F445" s="1"/>
      <c r="G445" s="1"/>
      <c r="H445" s="5"/>
      <c r="I445" s="2"/>
      <c r="J445" s="2"/>
      <c r="K445" s="3"/>
      <c r="L445" s="5"/>
      <c r="M445" s="1" t="str">
        <f t="shared" si="117"/>
        <v/>
      </c>
      <c r="N445" s="1"/>
      <c r="O445" s="1"/>
      <c r="P445" s="1"/>
      <c r="Q445" s="1" t="str">
        <f t="shared" si="118"/>
        <v>#REF!</v>
      </c>
      <c r="R445" s="1"/>
      <c r="S445" s="1" t="str">
        <f t="shared" si="119"/>
        <v>#REF!</v>
      </c>
      <c r="T445" s="1">
        <v>463.0</v>
      </c>
      <c r="U445" s="5">
        <v>465.0</v>
      </c>
      <c r="V445" s="5" t="s">
        <v>110</v>
      </c>
      <c r="W445" s="6"/>
      <c r="X445" s="6"/>
      <c r="Y445" s="6"/>
      <c r="Z445" s="5" t="s">
        <v>110</v>
      </c>
      <c r="AA445" s="5" t="s">
        <v>110</v>
      </c>
      <c r="AB445" s="5" t="s">
        <v>110</v>
      </c>
      <c r="AC445" s="5" t="s">
        <v>110</v>
      </c>
      <c r="AD445" s="5" t="s">
        <v>110</v>
      </c>
      <c r="AE445" s="6"/>
      <c r="AF445" s="5" t="s">
        <v>110</v>
      </c>
      <c r="AG445" s="7" t="s">
        <v>101</v>
      </c>
      <c r="AH445" s="6" t="str">
        <f t="shared" si="120"/>
        <v>4260</v>
      </c>
      <c r="AI445" s="8">
        <v>4260.0</v>
      </c>
      <c r="AJ445" s="5">
        <v>4200.0</v>
      </c>
      <c r="AK445" s="5" t="s">
        <v>185</v>
      </c>
      <c r="AL445" s="5">
        <v>4260.0</v>
      </c>
      <c r="AM445" s="5" t="s">
        <v>186</v>
      </c>
      <c r="AN445" s="5"/>
      <c r="AO445" s="5" t="s">
        <v>110</v>
      </c>
      <c r="AP445" s="5" t="s">
        <v>110</v>
      </c>
      <c r="AQ445" s="5" t="s">
        <v>110</v>
      </c>
      <c r="AR445" s="5" t="s">
        <v>110</v>
      </c>
      <c r="AS445" s="5" t="s">
        <v>110</v>
      </c>
      <c r="AT445" s="5" t="s">
        <v>110</v>
      </c>
      <c r="AU445" s="9" t="str">
        <f t="shared" si="121"/>
        <v/>
      </c>
      <c r="AV445" s="1" t="str">
        <f t="shared" si="122"/>
        <v>#REF!</v>
      </c>
      <c r="AW445" s="1" t="str">
        <f t="shared" ref="AW445:AW446" si="127">IF(#REF!="ITEM",IF(AQ445="a","ok",
IF(AQ445="b",IF(#REF!="a","ok","x"),
IF(AQ445="c",IF(#REF!="b","ok","x"),
IF(AQ445="d",IF(#REF!="c","ok","x"),
IF(AQ445="e",IF(#REF!="d","ok","x"),
IF(AQ445="f",IF(#REF!="e","ok","x"),
IF(AQ445="g",IF(#REF!="f","ok","x"),
IF(AQ445="h",IF(#REF!="g","ok","x"),
IF(AQ445="i",IF(#REF!="h","ok","x"),
IF(AQ445="j",IF(#REF!="i","ok","x"),
IF(AQ445="K",IF(#REF!="J","ok","x"),
IF(AQ445="L",IF(#REF!="K","ok","x")
)))))))))))),"OK")</f>
        <v>#REF!</v>
      </c>
    </row>
    <row r="446" ht="15.0" customHeight="1">
      <c r="A446" s="181" t="s">
        <v>47</v>
      </c>
      <c r="B446" s="181" t="s">
        <v>1747</v>
      </c>
      <c r="C446" s="182" t="s">
        <v>180</v>
      </c>
      <c r="D446" s="1" t="s">
        <v>21</v>
      </c>
      <c r="E446" s="183">
        <f>COUNTIF(H447:H452,"SIM")</f>
        <v>3</v>
      </c>
      <c r="F446" s="183">
        <f>COUNTA(H447:H452)</f>
        <v>6</v>
      </c>
      <c r="G446" s="184">
        <f>E446/F446</f>
        <v>0.5</v>
      </c>
      <c r="H446" s="201" t="s">
        <v>886</v>
      </c>
      <c r="I446" s="185"/>
      <c r="J446" s="185"/>
      <c r="K446" s="186"/>
      <c r="L446" s="197" t="s">
        <v>2135</v>
      </c>
      <c r="M446" s="1" t="str">
        <f t="shared" si="117"/>
        <v/>
      </c>
      <c r="N446" s="1"/>
      <c r="O446" s="1"/>
      <c r="P446" s="1"/>
      <c r="Q446" s="1" t="str">
        <f t="shared" si="118"/>
        <v>#REF!</v>
      </c>
      <c r="R446" s="1"/>
      <c r="S446" s="1" t="str">
        <f t="shared" si="119"/>
        <v>#REF!</v>
      </c>
      <c r="T446" s="1">
        <v>457.0</v>
      </c>
      <c r="U446" s="5">
        <v>459.0</v>
      </c>
      <c r="V446" s="5" t="s">
        <v>47</v>
      </c>
      <c r="W446" s="5">
        <v>4200.0</v>
      </c>
      <c r="X446" s="5">
        <v>4250.0</v>
      </c>
      <c r="Y446" s="5">
        <v>4254.0</v>
      </c>
      <c r="Z446" s="5" t="s">
        <v>2136</v>
      </c>
      <c r="AA446" s="5" t="s">
        <v>110</v>
      </c>
      <c r="AB446" s="5" t="s">
        <v>2137</v>
      </c>
      <c r="AC446" s="5" t="s">
        <v>21</v>
      </c>
      <c r="AD446" s="5" t="s">
        <v>987</v>
      </c>
      <c r="AE446" s="188">
        <v>0.15</v>
      </c>
      <c r="AF446" s="5" t="s">
        <v>2138</v>
      </c>
      <c r="AG446" s="7" t="s">
        <v>101</v>
      </c>
      <c r="AH446" s="6" t="str">
        <f t="shared" si="120"/>
        <v>4262</v>
      </c>
      <c r="AI446" s="8">
        <v>4262.0</v>
      </c>
      <c r="AJ446" s="5">
        <v>4200.0</v>
      </c>
      <c r="AK446" s="5" t="s">
        <v>185</v>
      </c>
      <c r="AL446" s="5">
        <v>4260.0</v>
      </c>
      <c r="AM446" s="5" t="s">
        <v>186</v>
      </c>
      <c r="AN446" s="5">
        <v>4262.0</v>
      </c>
      <c r="AO446" s="5" t="s">
        <v>187</v>
      </c>
      <c r="AP446" s="5" t="s">
        <v>2139</v>
      </c>
      <c r="AQ446" s="5" t="s">
        <v>110</v>
      </c>
      <c r="AR446" s="5" t="s">
        <v>110</v>
      </c>
      <c r="AS446" s="5" t="s">
        <v>105</v>
      </c>
      <c r="AT446" s="5" t="s">
        <v>110</v>
      </c>
      <c r="AU446" s="9" t="str">
        <f t="shared" si="121"/>
        <v>4254</v>
      </c>
      <c r="AV446" s="1" t="str">
        <f t="shared" si="122"/>
        <v>#REF!</v>
      </c>
      <c r="AW446" s="1" t="str">
        <f t="shared" si="127"/>
        <v>#REF!</v>
      </c>
    </row>
    <row r="447" ht="15.0" customHeight="1">
      <c r="A447" s="181" t="s">
        <v>48</v>
      </c>
      <c r="B447" s="181" t="s">
        <v>1747</v>
      </c>
      <c r="C447" s="206" t="s">
        <v>2140</v>
      </c>
      <c r="D447" s="1" t="s">
        <v>21</v>
      </c>
      <c r="E447" s="189"/>
      <c r="F447" s="189"/>
      <c r="G447" s="189"/>
      <c r="H447" s="199" t="s">
        <v>99</v>
      </c>
      <c r="I447" s="195"/>
      <c r="J447" s="195"/>
      <c r="K447" s="196"/>
      <c r="L447" s="197" t="s">
        <v>2135</v>
      </c>
      <c r="M447" s="1" t="str">
        <f t="shared" si="117"/>
        <v/>
      </c>
      <c r="N447" s="1"/>
      <c r="O447" s="1"/>
      <c r="P447" s="1"/>
      <c r="Q447" s="1" t="str">
        <f t="shared" si="118"/>
        <v>#REF!</v>
      </c>
      <c r="R447" s="1"/>
      <c r="S447" s="1" t="str">
        <f t="shared" si="119"/>
        <v>#REF!</v>
      </c>
      <c r="T447" s="1">
        <v>458.0</v>
      </c>
      <c r="U447" s="5">
        <v>460.0</v>
      </c>
      <c r="V447" s="5" t="s">
        <v>48</v>
      </c>
      <c r="W447" s="5">
        <v>4200.0</v>
      </c>
      <c r="X447" s="5">
        <v>4250.0</v>
      </c>
      <c r="Y447" s="5">
        <v>4254.0</v>
      </c>
      <c r="Z447" s="5" t="s">
        <v>2141</v>
      </c>
      <c r="AA447" s="5" t="s">
        <v>243</v>
      </c>
      <c r="AB447" s="5" t="s">
        <v>2142</v>
      </c>
      <c r="AC447" s="5" t="s">
        <v>21</v>
      </c>
      <c r="AD447" s="5" t="s">
        <v>99</v>
      </c>
      <c r="AE447" s="6"/>
      <c r="AF447" s="5" t="s">
        <v>2143</v>
      </c>
      <c r="AG447" s="7" t="s">
        <v>101</v>
      </c>
      <c r="AH447" s="6" t="str">
        <f t="shared" si="120"/>
        <v>4262 a)</v>
      </c>
      <c r="AI447" s="8" t="s">
        <v>2144</v>
      </c>
      <c r="AJ447" s="5">
        <v>4200.0</v>
      </c>
      <c r="AK447" s="5" t="s">
        <v>185</v>
      </c>
      <c r="AL447" s="5">
        <v>4260.0</v>
      </c>
      <c r="AM447" s="5" t="s">
        <v>186</v>
      </c>
      <c r="AN447" s="5">
        <v>4262.0</v>
      </c>
      <c r="AO447" s="5" t="s">
        <v>187</v>
      </c>
      <c r="AP447" s="5" t="s">
        <v>2144</v>
      </c>
      <c r="AQ447" s="5" t="s">
        <v>115</v>
      </c>
      <c r="AR447" s="5" t="s">
        <v>2142</v>
      </c>
      <c r="AS447" s="5" t="s">
        <v>105</v>
      </c>
      <c r="AT447" s="5" t="s">
        <v>141</v>
      </c>
      <c r="AU447" s="9" t="str">
        <f t="shared" si="121"/>
        <v>4254 a)</v>
      </c>
      <c r="AV447" s="1" t="str">
        <f t="shared" si="122"/>
        <v>#REF!</v>
      </c>
      <c r="AW447" s="1" t="str">
        <f t="shared" ref="AW447:AW452" si="128">IF(#REF!="ITEM",IF(AQ447="a","ok",
IF(AQ447="b",IF(AQ446="a","ok","x"),
IF(AQ447="c",IF(AQ446="b","ok","x"),
IF(AQ447="d",IF(AQ446="c","ok","x"),
IF(AQ447="e",IF(AQ446="d","ok","x"),
IF(AQ447="f",IF(AQ446="e","ok","x"),
IF(AQ447="g",IF(AQ446="f","ok","x"),
IF(AQ447="h",IF(AQ446="g","ok","x"),
IF(AQ447="i",IF(AQ446="h","ok","x"),
IF(AQ447="j",IF(AQ446="i","ok","x"),
IF(AQ447="K",IF(AQ446="J","ok","x"),
IF(AQ447="L",IF(AQ446="K","ok","x")
)))))))))))),"OK")</f>
        <v>#REF!</v>
      </c>
    </row>
    <row r="448" ht="15.0" customHeight="1">
      <c r="A448" s="181" t="s">
        <v>48</v>
      </c>
      <c r="B448" s="181" t="s">
        <v>1747</v>
      </c>
      <c r="C448" s="206" t="s">
        <v>2145</v>
      </c>
      <c r="D448" s="1" t="s">
        <v>21</v>
      </c>
      <c r="E448" s="189"/>
      <c r="F448" s="189"/>
      <c r="G448" s="189"/>
      <c r="H448" s="199" t="s">
        <v>99</v>
      </c>
      <c r="I448" s="195"/>
      <c r="J448" s="195"/>
      <c r="K448" s="196"/>
      <c r="L448" s="197" t="s">
        <v>2135</v>
      </c>
      <c r="M448" s="1" t="str">
        <f t="shared" si="117"/>
        <v/>
      </c>
      <c r="N448" s="1"/>
      <c r="O448" s="1"/>
      <c r="P448" s="1"/>
      <c r="Q448" s="1" t="str">
        <f t="shared" si="118"/>
        <v>#REF!</v>
      </c>
      <c r="R448" s="1"/>
      <c r="S448" s="1" t="str">
        <f t="shared" si="119"/>
        <v>#REF!</v>
      </c>
      <c r="T448" s="1">
        <v>459.0</v>
      </c>
      <c r="U448" s="5">
        <v>461.0</v>
      </c>
      <c r="V448" s="5" t="s">
        <v>48</v>
      </c>
      <c r="W448" s="5">
        <v>4200.0</v>
      </c>
      <c r="X448" s="5">
        <v>4250.0</v>
      </c>
      <c r="Y448" s="5">
        <v>4254.0</v>
      </c>
      <c r="Z448" s="5" t="s">
        <v>2146</v>
      </c>
      <c r="AA448" s="5" t="s">
        <v>201</v>
      </c>
      <c r="AB448" s="5" t="s">
        <v>2147</v>
      </c>
      <c r="AC448" s="5" t="s">
        <v>21</v>
      </c>
      <c r="AD448" s="5" t="s">
        <v>99</v>
      </c>
      <c r="AE448" s="6"/>
      <c r="AF448" s="5" t="s">
        <v>2148</v>
      </c>
      <c r="AG448" s="7" t="s">
        <v>101</v>
      </c>
      <c r="AH448" s="6" t="str">
        <f t="shared" si="120"/>
        <v>4262 b)</v>
      </c>
      <c r="AI448" s="8" t="s">
        <v>200</v>
      </c>
      <c r="AJ448" s="5">
        <v>4200.0</v>
      </c>
      <c r="AK448" s="5" t="s">
        <v>185</v>
      </c>
      <c r="AL448" s="5">
        <v>4260.0</v>
      </c>
      <c r="AM448" s="5" t="s">
        <v>186</v>
      </c>
      <c r="AN448" s="5">
        <v>4262.0</v>
      </c>
      <c r="AO448" s="5" t="s">
        <v>187</v>
      </c>
      <c r="AP448" s="5" t="s">
        <v>200</v>
      </c>
      <c r="AQ448" s="5" t="s">
        <v>121</v>
      </c>
      <c r="AR448" s="5" t="s">
        <v>2147</v>
      </c>
      <c r="AS448" s="5" t="s">
        <v>105</v>
      </c>
      <c r="AT448" s="5" t="s">
        <v>141</v>
      </c>
      <c r="AU448" s="9" t="str">
        <f t="shared" si="121"/>
        <v>4254 b)</v>
      </c>
      <c r="AV448" s="1" t="str">
        <f t="shared" si="122"/>
        <v>#REF!</v>
      </c>
      <c r="AW448" s="1" t="str">
        <f t="shared" si="128"/>
        <v>#REF!</v>
      </c>
    </row>
    <row r="449" ht="15.0" customHeight="1">
      <c r="A449" s="181" t="s">
        <v>48</v>
      </c>
      <c r="B449" s="181" t="s">
        <v>1747</v>
      </c>
      <c r="C449" s="206" t="s">
        <v>2149</v>
      </c>
      <c r="D449" s="229" t="s">
        <v>21</v>
      </c>
      <c r="E449" s="210"/>
      <c r="F449" s="210"/>
      <c r="G449" s="210"/>
      <c r="H449" s="199" t="s">
        <v>99</v>
      </c>
      <c r="I449" s="195"/>
      <c r="J449" s="195"/>
      <c r="K449" s="196"/>
      <c r="L449" s="197" t="s">
        <v>2135</v>
      </c>
      <c r="M449" s="203" t="str">
        <f t="shared" si="117"/>
        <v/>
      </c>
      <c r="N449" s="203"/>
      <c r="O449" s="203"/>
      <c r="P449" s="203"/>
      <c r="Q449" s="203" t="str">
        <f t="shared" si="118"/>
        <v>#REF!</v>
      </c>
      <c r="R449" s="203"/>
      <c r="S449" s="203" t="str">
        <f t="shared" si="119"/>
        <v>#REF!</v>
      </c>
      <c r="T449" s="203">
        <v>760.0</v>
      </c>
      <c r="U449" s="203">
        <v>9999.0</v>
      </c>
      <c r="V449" s="203" t="s">
        <v>48</v>
      </c>
      <c r="W449" s="203" t="s">
        <v>110</v>
      </c>
      <c r="X449" s="203" t="s">
        <v>110</v>
      </c>
      <c r="Y449" s="203" t="s">
        <v>110</v>
      </c>
      <c r="Z449" s="203" t="s">
        <v>110</v>
      </c>
      <c r="AA449" s="203" t="s">
        <v>110</v>
      </c>
      <c r="AB449" s="203" t="s">
        <v>110</v>
      </c>
      <c r="AC449" s="203" t="s">
        <v>110</v>
      </c>
      <c r="AD449" s="203" t="s">
        <v>110</v>
      </c>
      <c r="AE449" s="203" t="s">
        <v>110</v>
      </c>
      <c r="AF449" s="203" t="s">
        <v>110</v>
      </c>
      <c r="AG449" s="203" t="s">
        <v>101</v>
      </c>
      <c r="AH449" s="204" t="str">
        <f t="shared" si="120"/>
        <v>4262 c)</v>
      </c>
      <c r="AI449" s="205" t="s">
        <v>233</v>
      </c>
      <c r="AJ449" s="203">
        <v>4200.0</v>
      </c>
      <c r="AK449" s="203" t="s">
        <v>185</v>
      </c>
      <c r="AL449" s="203">
        <v>4260.0</v>
      </c>
      <c r="AM449" s="203" t="s">
        <v>186</v>
      </c>
      <c r="AN449" s="203">
        <v>4262.0</v>
      </c>
      <c r="AO449" s="203" t="s">
        <v>187</v>
      </c>
      <c r="AP449" s="203" t="s">
        <v>233</v>
      </c>
      <c r="AQ449" s="203" t="s">
        <v>104</v>
      </c>
      <c r="AR449" s="203" t="s">
        <v>2150</v>
      </c>
      <c r="AS449" s="203" t="s">
        <v>105</v>
      </c>
      <c r="AT449" s="203" t="s">
        <v>118</v>
      </c>
      <c r="AU449" s="204" t="str">
        <f t="shared" si="121"/>
        <v/>
      </c>
      <c r="AV449" s="203" t="str">
        <f t="shared" si="122"/>
        <v>#REF!</v>
      </c>
      <c r="AW449" s="203" t="str">
        <f t="shared" si="128"/>
        <v>#REF!</v>
      </c>
    </row>
    <row r="450" ht="15.0" customHeight="1">
      <c r="A450" s="181" t="s">
        <v>48</v>
      </c>
      <c r="B450" s="181" t="s">
        <v>1747</v>
      </c>
      <c r="C450" s="206" t="s">
        <v>625</v>
      </c>
      <c r="D450" s="1" t="s">
        <v>21</v>
      </c>
      <c r="E450" s="189"/>
      <c r="F450" s="189"/>
      <c r="G450" s="189"/>
      <c r="H450" s="209" t="s">
        <v>92</v>
      </c>
      <c r="I450" s="195"/>
      <c r="J450" s="195"/>
      <c r="K450" s="196"/>
      <c r="L450" s="197" t="s">
        <v>1230</v>
      </c>
      <c r="M450" s="1" t="str">
        <f t="shared" si="117"/>
        <v/>
      </c>
      <c r="N450" s="1"/>
      <c r="O450" s="1"/>
      <c r="P450" s="1"/>
      <c r="Q450" s="1" t="str">
        <f t="shared" si="118"/>
        <v>#REF!</v>
      </c>
      <c r="R450" s="1"/>
      <c r="S450" s="1" t="str">
        <f t="shared" si="119"/>
        <v>#REF!</v>
      </c>
      <c r="T450" s="1">
        <v>460.0</v>
      </c>
      <c r="U450" s="5">
        <v>462.0</v>
      </c>
      <c r="V450" s="5" t="s">
        <v>48</v>
      </c>
      <c r="W450" s="5">
        <v>4200.0</v>
      </c>
      <c r="X450" s="5">
        <v>4250.0</v>
      </c>
      <c r="Y450" s="5">
        <v>4254.0</v>
      </c>
      <c r="Z450" s="5" t="s">
        <v>626</v>
      </c>
      <c r="AA450" s="5" t="s">
        <v>97</v>
      </c>
      <c r="AB450" s="5" t="s">
        <v>627</v>
      </c>
      <c r="AC450" s="5" t="s">
        <v>21</v>
      </c>
      <c r="AD450" s="5" t="s">
        <v>92</v>
      </c>
      <c r="AE450" s="6"/>
      <c r="AF450" s="5" t="s">
        <v>628</v>
      </c>
      <c r="AG450" s="7" t="s">
        <v>101</v>
      </c>
      <c r="AH450" s="6" t="str">
        <f t="shared" si="120"/>
        <v>4262 d)</v>
      </c>
      <c r="AI450" s="8" t="s">
        <v>237</v>
      </c>
      <c r="AJ450" s="5">
        <v>4200.0</v>
      </c>
      <c r="AK450" s="5" t="s">
        <v>185</v>
      </c>
      <c r="AL450" s="5">
        <v>4260.0</v>
      </c>
      <c r="AM450" s="5" t="s">
        <v>186</v>
      </c>
      <c r="AN450" s="5">
        <v>4262.0</v>
      </c>
      <c r="AO450" s="5" t="s">
        <v>187</v>
      </c>
      <c r="AP450" s="5" t="s">
        <v>237</v>
      </c>
      <c r="AQ450" s="5" t="s">
        <v>139</v>
      </c>
      <c r="AR450" s="5" t="s">
        <v>629</v>
      </c>
      <c r="AS450" s="5" t="s">
        <v>105</v>
      </c>
      <c r="AT450" s="5" t="s">
        <v>189</v>
      </c>
      <c r="AU450" s="9" t="str">
        <f t="shared" si="121"/>
        <v>4254 c)</v>
      </c>
      <c r="AV450" s="1" t="str">
        <f t="shared" si="122"/>
        <v>#REF!</v>
      </c>
      <c r="AW450" s="1" t="str">
        <f t="shared" si="128"/>
        <v>#REF!</v>
      </c>
    </row>
    <row r="451" ht="15.0" customHeight="1">
      <c r="A451" s="181" t="s">
        <v>48</v>
      </c>
      <c r="B451" s="181" t="s">
        <v>1747</v>
      </c>
      <c r="C451" s="212" t="s">
        <v>181</v>
      </c>
      <c r="D451" s="193" t="s">
        <v>1110</v>
      </c>
      <c r="E451" s="189"/>
      <c r="F451" s="189"/>
      <c r="G451" s="189"/>
      <c r="H451" s="209" t="s">
        <v>92</v>
      </c>
      <c r="I451" s="195"/>
      <c r="J451" s="195"/>
      <c r="K451" s="196"/>
      <c r="L451" s="197" t="s">
        <v>2898</v>
      </c>
      <c r="M451" s="1" t="str">
        <f t="shared" si="117"/>
        <v/>
      </c>
      <c r="N451" s="1"/>
      <c r="O451" s="1"/>
      <c r="P451" s="1"/>
      <c r="Q451" s="1" t="str">
        <f t="shared" si="118"/>
        <v>#REF!</v>
      </c>
      <c r="R451" s="1"/>
      <c r="S451" s="1" t="str">
        <f t="shared" si="119"/>
        <v>#REF!</v>
      </c>
      <c r="T451" s="1">
        <v>461.0</v>
      </c>
      <c r="U451" s="5">
        <v>463.0</v>
      </c>
      <c r="V451" s="5" t="s">
        <v>48</v>
      </c>
      <c r="W451" s="5">
        <v>4200.0</v>
      </c>
      <c r="X451" s="5">
        <v>4250.0</v>
      </c>
      <c r="Y451" s="5">
        <v>4254.0</v>
      </c>
      <c r="Z451" s="5" t="s">
        <v>182</v>
      </c>
      <c r="AA451" s="5" t="s">
        <v>133</v>
      </c>
      <c r="AB451" s="5" t="s">
        <v>183</v>
      </c>
      <c r="AC451" s="5" t="s">
        <v>21</v>
      </c>
      <c r="AD451" s="5" t="s">
        <v>92</v>
      </c>
      <c r="AE451" s="6"/>
      <c r="AF451" s="5" t="s">
        <v>110</v>
      </c>
      <c r="AG451" s="7" t="s">
        <v>101</v>
      </c>
      <c r="AH451" s="6" t="str">
        <f t="shared" si="120"/>
        <v>4262 e)</v>
      </c>
      <c r="AI451" s="8" t="s">
        <v>184</v>
      </c>
      <c r="AJ451" s="5">
        <v>4200.0</v>
      </c>
      <c r="AK451" s="5" t="s">
        <v>185</v>
      </c>
      <c r="AL451" s="5">
        <v>4260.0</v>
      </c>
      <c r="AM451" s="5" t="s">
        <v>186</v>
      </c>
      <c r="AN451" s="5">
        <v>4262.0</v>
      </c>
      <c r="AO451" s="5" t="s">
        <v>187</v>
      </c>
      <c r="AP451" s="5" t="s">
        <v>184</v>
      </c>
      <c r="AQ451" s="5" t="s">
        <v>150</v>
      </c>
      <c r="AR451" s="5" t="s">
        <v>188</v>
      </c>
      <c r="AS451" s="5" t="s">
        <v>105</v>
      </c>
      <c r="AT451" s="5" t="s">
        <v>189</v>
      </c>
      <c r="AU451" s="9" t="str">
        <f t="shared" si="121"/>
        <v>4254 d)</v>
      </c>
      <c r="AV451" s="1" t="str">
        <f t="shared" si="122"/>
        <v>#REF!</v>
      </c>
      <c r="AW451" s="1" t="str">
        <f t="shared" si="128"/>
        <v>#REF!</v>
      </c>
    </row>
    <row r="452" ht="15.0" customHeight="1">
      <c r="A452" s="181" t="s">
        <v>48</v>
      </c>
      <c r="B452" s="181" t="s">
        <v>1747</v>
      </c>
      <c r="C452" s="212" t="s">
        <v>190</v>
      </c>
      <c r="D452" s="193" t="s">
        <v>1110</v>
      </c>
      <c r="E452" s="189"/>
      <c r="F452" s="189"/>
      <c r="G452" s="189"/>
      <c r="H452" s="209" t="s">
        <v>92</v>
      </c>
      <c r="I452" s="195"/>
      <c r="J452" s="195"/>
      <c r="K452" s="196"/>
      <c r="L452" s="197" t="s">
        <v>2899</v>
      </c>
      <c r="M452" s="1" t="str">
        <f t="shared" si="117"/>
        <v/>
      </c>
      <c r="N452" s="1"/>
      <c r="O452" s="1"/>
      <c r="P452" s="1"/>
      <c r="Q452" s="1" t="str">
        <f t="shared" si="118"/>
        <v>#REF!</v>
      </c>
      <c r="R452" s="1"/>
      <c r="S452" s="1" t="str">
        <f t="shared" si="119"/>
        <v>#REF!</v>
      </c>
      <c r="T452" s="1">
        <v>462.0</v>
      </c>
      <c r="U452" s="5">
        <v>464.0</v>
      </c>
      <c r="V452" s="5" t="s">
        <v>48</v>
      </c>
      <c r="W452" s="5">
        <v>4200.0</v>
      </c>
      <c r="X452" s="5">
        <v>4250.0</v>
      </c>
      <c r="Y452" s="5">
        <v>4254.0</v>
      </c>
      <c r="Z452" s="5" t="s">
        <v>193</v>
      </c>
      <c r="AA452" s="5" t="s">
        <v>146</v>
      </c>
      <c r="AB452" s="5" t="s">
        <v>194</v>
      </c>
      <c r="AC452" s="5" t="s">
        <v>21</v>
      </c>
      <c r="AD452" s="5" t="s">
        <v>92</v>
      </c>
      <c r="AE452" s="6"/>
      <c r="AF452" s="5" t="s">
        <v>110</v>
      </c>
      <c r="AG452" s="7" t="s">
        <v>101</v>
      </c>
      <c r="AH452" s="6" t="str">
        <f t="shared" si="120"/>
        <v>4262 f)</v>
      </c>
      <c r="AI452" s="8" t="s">
        <v>195</v>
      </c>
      <c r="AJ452" s="5">
        <v>4200.0</v>
      </c>
      <c r="AK452" s="5" t="s">
        <v>185</v>
      </c>
      <c r="AL452" s="5">
        <v>4260.0</v>
      </c>
      <c r="AM452" s="5" t="s">
        <v>186</v>
      </c>
      <c r="AN452" s="5">
        <v>4262.0</v>
      </c>
      <c r="AO452" s="5" t="s">
        <v>187</v>
      </c>
      <c r="AP452" s="5" t="s">
        <v>195</v>
      </c>
      <c r="AQ452" s="5" t="s">
        <v>196</v>
      </c>
      <c r="AR452" s="5" t="s">
        <v>197</v>
      </c>
      <c r="AS452" s="5" t="s">
        <v>105</v>
      </c>
      <c r="AT452" s="5" t="s">
        <v>189</v>
      </c>
      <c r="AU452" s="9" t="str">
        <f t="shared" si="121"/>
        <v>4254 e)</v>
      </c>
      <c r="AV452" s="1" t="str">
        <f t="shared" si="122"/>
        <v>#REF!</v>
      </c>
      <c r="AW452" s="1" t="str">
        <f t="shared" si="128"/>
        <v>#REF!</v>
      </c>
    </row>
    <row r="453" ht="15.0" customHeight="1">
      <c r="A453" s="181" t="s">
        <v>47</v>
      </c>
      <c r="B453" s="181" t="s">
        <v>1747</v>
      </c>
      <c r="C453" s="211" t="s">
        <v>198</v>
      </c>
      <c r="D453" s="193" t="s">
        <v>1110</v>
      </c>
      <c r="E453" s="183">
        <f>COUNTIF(H454:H459,"SIM")</f>
        <v>3</v>
      </c>
      <c r="F453" s="183">
        <f>COUNTA(H454:H459)</f>
        <v>6</v>
      </c>
      <c r="G453" s="184">
        <f>E453/F453</f>
        <v>0.5</v>
      </c>
      <c r="H453" s="201" t="s">
        <v>886</v>
      </c>
      <c r="I453" s="185"/>
      <c r="J453" s="185"/>
      <c r="K453" s="186"/>
      <c r="L453" s="187" t="s">
        <v>2900</v>
      </c>
      <c r="M453" s="1" t="str">
        <f t="shared" si="117"/>
        <v/>
      </c>
      <c r="N453" s="1"/>
      <c r="O453" s="1"/>
      <c r="P453" s="1"/>
      <c r="Q453" s="1" t="str">
        <f t="shared" si="118"/>
        <v>#REF!</v>
      </c>
      <c r="R453" s="1"/>
      <c r="S453" s="1" t="str">
        <f t="shared" si="119"/>
        <v>#REF!</v>
      </c>
      <c r="T453" s="1">
        <v>472.0</v>
      </c>
      <c r="U453" s="5">
        <v>474.0</v>
      </c>
      <c r="V453" s="5" t="s">
        <v>47</v>
      </c>
      <c r="W453" s="5">
        <v>4200.0</v>
      </c>
      <c r="X453" s="5">
        <v>4260.0</v>
      </c>
      <c r="Y453" s="5">
        <v>4262.0</v>
      </c>
      <c r="Z453" s="5" t="s">
        <v>2139</v>
      </c>
      <c r="AA453" s="5" t="s">
        <v>110</v>
      </c>
      <c r="AB453" s="5" t="s">
        <v>2155</v>
      </c>
      <c r="AC453" s="5" t="s">
        <v>21</v>
      </c>
      <c r="AD453" s="5" t="s">
        <v>987</v>
      </c>
      <c r="AE453" s="188">
        <v>0.15</v>
      </c>
      <c r="AF453" s="5" t="s">
        <v>2156</v>
      </c>
      <c r="AG453" s="7" t="s">
        <v>101</v>
      </c>
      <c r="AH453" s="6" t="str">
        <f t="shared" si="120"/>
        <v>4264</v>
      </c>
      <c r="AI453" s="8">
        <v>4264.0</v>
      </c>
      <c r="AJ453" s="5">
        <v>4200.0</v>
      </c>
      <c r="AK453" s="5" t="s">
        <v>185</v>
      </c>
      <c r="AL453" s="5">
        <v>4260.0</v>
      </c>
      <c r="AM453" s="5" t="s">
        <v>186</v>
      </c>
      <c r="AN453" s="5">
        <v>4264.0</v>
      </c>
      <c r="AO453" s="5" t="s">
        <v>205</v>
      </c>
      <c r="AP453" s="5" t="s">
        <v>2157</v>
      </c>
      <c r="AQ453" s="5" t="s">
        <v>110</v>
      </c>
      <c r="AR453" s="5" t="s">
        <v>110</v>
      </c>
      <c r="AS453" s="5" t="s">
        <v>105</v>
      </c>
      <c r="AT453" s="5" t="s">
        <v>110</v>
      </c>
      <c r="AU453" s="9" t="str">
        <f t="shared" si="121"/>
        <v>4262</v>
      </c>
      <c r="AV453" s="1" t="str">
        <f t="shared" si="122"/>
        <v>#REF!</v>
      </c>
      <c r="AW453" s="1" t="str">
        <f>IF(#REF!="ITEM",IF(AQ453="a","ok",
IF(AQ453="b",IF(#REF!="a","ok","x"),
IF(AQ453="c",IF(#REF!="b","ok","x"),
IF(AQ453="d",IF(#REF!="c","ok","x"),
IF(AQ453="e",IF(#REF!="d","ok","x"),
IF(AQ453="f",IF(#REF!="e","ok","x"),
IF(AQ453="g",IF(#REF!="f","ok","x"),
IF(AQ453="h",IF(#REF!="g","ok","x"),
IF(AQ453="i",IF(#REF!="h","ok","x"),
IF(AQ453="j",IF(#REF!="i","ok","x"),
IF(AQ453="K",IF(#REF!="J","ok","x"),
IF(AQ453="L",IF(#REF!="K","ok","x")
)))))))))))),"OK")</f>
        <v>#REF!</v>
      </c>
    </row>
    <row r="454" ht="15.0" customHeight="1">
      <c r="A454" s="181" t="s">
        <v>48</v>
      </c>
      <c r="B454" s="181" t="s">
        <v>1747</v>
      </c>
      <c r="C454" s="212" t="s">
        <v>253</v>
      </c>
      <c r="D454" s="193" t="s">
        <v>1110</v>
      </c>
      <c r="E454" s="189"/>
      <c r="F454" s="189"/>
      <c r="G454" s="189"/>
      <c r="H454" s="197" t="s">
        <v>99</v>
      </c>
      <c r="I454" s="195"/>
      <c r="J454" s="195"/>
      <c r="K454" s="196"/>
      <c r="L454" s="187" t="s">
        <v>2901</v>
      </c>
      <c r="M454" s="1" t="str">
        <f t="shared" si="117"/>
        <v/>
      </c>
      <c r="N454" s="1"/>
      <c r="O454" s="1"/>
      <c r="P454" s="1"/>
      <c r="Q454" s="1" t="str">
        <f t="shared" si="118"/>
        <v>#REF!</v>
      </c>
      <c r="R454" s="1"/>
      <c r="S454" s="1" t="str">
        <f t="shared" si="119"/>
        <v>#REF!</v>
      </c>
      <c r="T454" s="1">
        <v>473.0</v>
      </c>
      <c r="U454" s="5">
        <v>475.0</v>
      </c>
      <c r="V454" s="5" t="s">
        <v>48</v>
      </c>
      <c r="W454" s="5">
        <v>4200.0</v>
      </c>
      <c r="X454" s="5">
        <v>4260.0</v>
      </c>
      <c r="Y454" s="5">
        <v>4262.0</v>
      </c>
      <c r="Z454" s="5" t="s">
        <v>2144</v>
      </c>
      <c r="AA454" s="5" t="s">
        <v>243</v>
      </c>
      <c r="AB454" s="5" t="s">
        <v>253</v>
      </c>
      <c r="AC454" s="5" t="s">
        <v>21</v>
      </c>
      <c r="AD454" s="5" t="s">
        <v>92</v>
      </c>
      <c r="AE454" s="6"/>
      <c r="AF454" s="5" t="s">
        <v>203</v>
      </c>
      <c r="AG454" s="7" t="s">
        <v>101</v>
      </c>
      <c r="AH454" s="6" t="str">
        <f t="shared" si="120"/>
        <v>4264 a)</v>
      </c>
      <c r="AI454" s="8" t="s">
        <v>2159</v>
      </c>
      <c r="AJ454" s="5">
        <v>4200.0</v>
      </c>
      <c r="AK454" s="5" t="s">
        <v>185</v>
      </c>
      <c r="AL454" s="5">
        <v>4260.0</v>
      </c>
      <c r="AM454" s="5" t="s">
        <v>186</v>
      </c>
      <c r="AN454" s="5">
        <v>4264.0</v>
      </c>
      <c r="AO454" s="5" t="s">
        <v>205</v>
      </c>
      <c r="AP454" s="5" t="s">
        <v>2159</v>
      </c>
      <c r="AQ454" s="5" t="s">
        <v>115</v>
      </c>
      <c r="AR454" s="5" t="s">
        <v>253</v>
      </c>
      <c r="AS454" s="5" t="s">
        <v>105</v>
      </c>
      <c r="AT454" s="5" t="s">
        <v>141</v>
      </c>
      <c r="AU454" s="9" t="str">
        <f t="shared" si="121"/>
        <v>4262 a)</v>
      </c>
      <c r="AV454" s="1" t="str">
        <f t="shared" si="122"/>
        <v>#REF!</v>
      </c>
      <c r="AW454" s="1" t="str">
        <f t="shared" ref="AW454:AW459" si="129">IF(#REF!="ITEM",IF(AQ454="a","ok",
IF(AQ454="b",IF(AQ453="a","ok","x"),
IF(AQ454="c",IF(AQ453="b","ok","x"),
IF(AQ454="d",IF(AQ453="c","ok","x"),
IF(AQ454="e",IF(AQ453="d","ok","x"),
IF(AQ454="f",IF(AQ453="e","ok","x"),
IF(AQ454="g",IF(AQ453="f","ok","x"),
IF(AQ454="h",IF(AQ453="g","ok","x"),
IF(AQ454="i",IF(AQ453="h","ok","x"),
IF(AQ454="j",IF(AQ453="i","ok","x"),
IF(AQ454="K",IF(AQ453="J","ok","x"),
IF(AQ454="L",IF(AQ453="K","ok","x")
)))))))))))),"OK")</f>
        <v>#REF!</v>
      </c>
    </row>
    <row r="455" ht="15.0" customHeight="1">
      <c r="A455" s="181" t="s">
        <v>48</v>
      </c>
      <c r="B455" s="181" t="s">
        <v>1747</v>
      </c>
      <c r="C455" s="212" t="s">
        <v>199</v>
      </c>
      <c r="D455" s="193" t="s">
        <v>2160</v>
      </c>
      <c r="E455" s="189"/>
      <c r="F455" s="189"/>
      <c r="G455" s="189"/>
      <c r="H455" s="197" t="s">
        <v>92</v>
      </c>
      <c r="I455" s="195"/>
      <c r="J455" s="195"/>
      <c r="K455" s="196"/>
      <c r="L455" s="200" t="s">
        <v>2902</v>
      </c>
      <c r="M455" s="1" t="str">
        <f t="shared" si="117"/>
        <v/>
      </c>
      <c r="N455" s="1" t="str">
        <f>AB455</f>
        <v>b) a organização adota procedimentos adequados de tratamento e proteção das informações identificadas na forma do item “a”</v>
      </c>
      <c r="O455" s="1"/>
      <c r="P455" s="1"/>
      <c r="Q455" s="1" t="str">
        <f t="shared" si="118"/>
        <v>#REF!</v>
      </c>
      <c r="R455" s="1"/>
      <c r="S455" s="1" t="str">
        <f t="shared" si="119"/>
        <v>#REF!</v>
      </c>
      <c r="T455" s="1">
        <v>474.0</v>
      </c>
      <c r="U455" s="5">
        <v>476.0</v>
      </c>
      <c r="V455" s="5" t="s">
        <v>48</v>
      </c>
      <c r="W455" s="5">
        <v>4200.0</v>
      </c>
      <c r="X455" s="5">
        <v>4260.0</v>
      </c>
      <c r="Y455" s="5">
        <v>4262.0</v>
      </c>
      <c r="Z455" s="5" t="s">
        <v>200</v>
      </c>
      <c r="AA455" s="5" t="s">
        <v>201</v>
      </c>
      <c r="AB455" s="5" t="s">
        <v>202</v>
      </c>
      <c r="AC455" s="5" t="s">
        <v>21</v>
      </c>
      <c r="AD455" s="5" t="s">
        <v>92</v>
      </c>
      <c r="AE455" s="6"/>
      <c r="AF455" s="5" t="s">
        <v>203</v>
      </c>
      <c r="AG455" s="7" t="s">
        <v>101</v>
      </c>
      <c r="AH455" s="6" t="str">
        <f t="shared" si="120"/>
        <v>4264 b)</v>
      </c>
      <c r="AI455" s="8" t="s">
        <v>204</v>
      </c>
      <c r="AJ455" s="5">
        <v>4200.0</v>
      </c>
      <c r="AK455" s="5" t="s">
        <v>185</v>
      </c>
      <c r="AL455" s="5">
        <v>4260.0</v>
      </c>
      <c r="AM455" s="5" t="s">
        <v>186</v>
      </c>
      <c r="AN455" s="5">
        <v>4264.0</v>
      </c>
      <c r="AO455" s="5" t="s">
        <v>205</v>
      </c>
      <c r="AP455" s="5" t="s">
        <v>204</v>
      </c>
      <c r="AQ455" s="5" t="s">
        <v>121</v>
      </c>
      <c r="AR455" s="5" t="s">
        <v>206</v>
      </c>
      <c r="AS455" s="5" t="s">
        <v>105</v>
      </c>
      <c r="AT455" s="5" t="s">
        <v>207</v>
      </c>
      <c r="AU455" s="9" t="str">
        <f t="shared" si="121"/>
        <v>4262 b)</v>
      </c>
      <c r="AV455" s="1" t="str">
        <f t="shared" si="122"/>
        <v>#REF!</v>
      </c>
      <c r="AW455" s="1" t="str">
        <f t="shared" si="129"/>
        <v>#REF!</v>
      </c>
    </row>
    <row r="456" ht="15.0" customHeight="1">
      <c r="A456" s="181" t="s">
        <v>48</v>
      </c>
      <c r="B456" s="181" t="s">
        <v>1747</v>
      </c>
      <c r="C456" s="212" t="s">
        <v>230</v>
      </c>
      <c r="D456" s="193" t="s">
        <v>2160</v>
      </c>
      <c r="E456" s="189"/>
      <c r="F456" s="189"/>
      <c r="G456" s="189"/>
      <c r="H456" s="197" t="s">
        <v>92</v>
      </c>
      <c r="I456" s="195"/>
      <c r="J456" s="195"/>
      <c r="K456" s="196"/>
      <c r="L456" s="200" t="s">
        <v>2903</v>
      </c>
      <c r="M456" s="1" t="str">
        <f t="shared" si="117"/>
        <v/>
      </c>
      <c r="N456" s="1"/>
      <c r="O456" s="1"/>
      <c r="P456" s="1"/>
      <c r="Q456" s="1" t="str">
        <f t="shared" si="118"/>
        <v>#REF!</v>
      </c>
      <c r="R456" s="1"/>
      <c r="S456" s="1" t="str">
        <f t="shared" si="119"/>
        <v>#REF!</v>
      </c>
      <c r="T456" s="1">
        <v>475.0</v>
      </c>
      <c r="U456" s="5">
        <v>477.0</v>
      </c>
      <c r="V456" s="5" t="s">
        <v>48</v>
      </c>
      <c r="W456" s="5">
        <v>4200.0</v>
      </c>
      <c r="X456" s="5">
        <v>4260.0</v>
      </c>
      <c r="Y456" s="5">
        <v>4262.0</v>
      </c>
      <c r="Z456" s="5" t="s">
        <v>233</v>
      </c>
      <c r="AA456" s="5" t="s">
        <v>97</v>
      </c>
      <c r="AB456" s="5" t="s">
        <v>230</v>
      </c>
      <c r="AC456" s="5" t="s">
        <v>21</v>
      </c>
      <c r="AD456" s="5" t="s">
        <v>92</v>
      </c>
      <c r="AE456" s="6"/>
      <c r="AF456" s="5" t="s">
        <v>110</v>
      </c>
      <c r="AG456" s="7" t="s">
        <v>101</v>
      </c>
      <c r="AH456" s="6" t="str">
        <f t="shared" si="120"/>
        <v>4264 c)</v>
      </c>
      <c r="AI456" s="8" t="s">
        <v>234</v>
      </c>
      <c r="AJ456" s="5">
        <v>4200.0</v>
      </c>
      <c r="AK456" s="5" t="s">
        <v>185</v>
      </c>
      <c r="AL456" s="5">
        <v>4260.0</v>
      </c>
      <c r="AM456" s="5" t="s">
        <v>186</v>
      </c>
      <c r="AN456" s="5">
        <v>4264.0</v>
      </c>
      <c r="AO456" s="5" t="s">
        <v>205</v>
      </c>
      <c r="AP456" s="5" t="s">
        <v>234</v>
      </c>
      <c r="AQ456" s="5" t="s">
        <v>104</v>
      </c>
      <c r="AR456" s="5" t="s">
        <v>230</v>
      </c>
      <c r="AS456" s="5" t="s">
        <v>105</v>
      </c>
      <c r="AT456" s="5" t="s">
        <v>141</v>
      </c>
      <c r="AU456" s="9" t="str">
        <f t="shared" si="121"/>
        <v>4262 c)</v>
      </c>
      <c r="AV456" s="1" t="str">
        <f t="shared" si="122"/>
        <v>#REF!</v>
      </c>
      <c r="AW456" s="1" t="str">
        <f t="shared" si="129"/>
        <v>#REF!</v>
      </c>
    </row>
    <row r="457" ht="15.0" customHeight="1">
      <c r="A457" s="181" t="s">
        <v>48</v>
      </c>
      <c r="B457" s="181" t="s">
        <v>1747</v>
      </c>
      <c r="C457" s="212" t="s">
        <v>235</v>
      </c>
      <c r="D457" s="193" t="s">
        <v>2160</v>
      </c>
      <c r="E457" s="189"/>
      <c r="F457" s="189"/>
      <c r="G457" s="189"/>
      <c r="H457" s="197" t="s">
        <v>92</v>
      </c>
      <c r="I457" s="195"/>
      <c r="J457" s="195"/>
      <c r="K457" s="196"/>
      <c r="L457" s="200" t="s">
        <v>2904</v>
      </c>
      <c r="M457" s="1" t="str">
        <f t="shared" si="117"/>
        <v/>
      </c>
      <c r="N457" s="1" t="str">
        <f>AB457</f>
        <v>d) a organização adota procedimentos adequados de tratamento e proteção das informações identificadas na forma do item “c”</v>
      </c>
      <c r="O457" s="1"/>
      <c r="P457" s="1"/>
      <c r="Q457" s="1" t="str">
        <f t="shared" si="118"/>
        <v>#REF!</v>
      </c>
      <c r="R457" s="1"/>
      <c r="S457" s="1" t="str">
        <f t="shared" si="119"/>
        <v>#REF!</v>
      </c>
      <c r="T457" s="1">
        <v>476.0</v>
      </c>
      <c r="U457" s="5">
        <v>478.0</v>
      </c>
      <c r="V457" s="5" t="s">
        <v>48</v>
      </c>
      <c r="W457" s="5">
        <v>4200.0</v>
      </c>
      <c r="X457" s="5">
        <v>4260.0</v>
      </c>
      <c r="Y457" s="5">
        <v>4262.0</v>
      </c>
      <c r="Z457" s="5" t="s">
        <v>237</v>
      </c>
      <c r="AA457" s="5" t="s">
        <v>133</v>
      </c>
      <c r="AB457" s="5" t="s">
        <v>238</v>
      </c>
      <c r="AC457" s="5" t="s">
        <v>21</v>
      </c>
      <c r="AD457" s="5" t="s">
        <v>92</v>
      </c>
      <c r="AE457" s="6"/>
      <c r="AF457" s="5" t="s">
        <v>110</v>
      </c>
      <c r="AG457" s="7" t="s">
        <v>101</v>
      </c>
      <c r="AH457" s="6" t="str">
        <f t="shared" si="120"/>
        <v>4264 d)</v>
      </c>
      <c r="AI457" s="8" t="s">
        <v>239</v>
      </c>
      <c r="AJ457" s="5">
        <v>4200.0</v>
      </c>
      <c r="AK457" s="5" t="s">
        <v>185</v>
      </c>
      <c r="AL457" s="5">
        <v>4260.0</v>
      </c>
      <c r="AM457" s="5" t="s">
        <v>186</v>
      </c>
      <c r="AN457" s="5">
        <v>4264.0</v>
      </c>
      <c r="AO457" s="5" t="s">
        <v>205</v>
      </c>
      <c r="AP457" s="5" t="s">
        <v>239</v>
      </c>
      <c r="AQ457" s="5" t="s">
        <v>139</v>
      </c>
      <c r="AR457" s="5" t="s">
        <v>240</v>
      </c>
      <c r="AS457" s="5" t="s">
        <v>105</v>
      </c>
      <c r="AT457" s="5" t="s">
        <v>207</v>
      </c>
      <c r="AU457" s="9" t="str">
        <f t="shared" si="121"/>
        <v>4262 d)</v>
      </c>
      <c r="AV457" s="1" t="str">
        <f t="shared" si="122"/>
        <v>#REF!</v>
      </c>
      <c r="AW457" s="1" t="str">
        <f t="shared" si="129"/>
        <v>#REF!</v>
      </c>
    </row>
    <row r="458" ht="15.0" customHeight="1">
      <c r="A458" s="181" t="s">
        <v>48</v>
      </c>
      <c r="B458" s="181" t="s">
        <v>1747</v>
      </c>
      <c r="C458" s="212" t="s">
        <v>254</v>
      </c>
      <c r="D458" s="193" t="s">
        <v>2160</v>
      </c>
      <c r="E458" s="189"/>
      <c r="F458" s="189"/>
      <c r="G458" s="189"/>
      <c r="H458" s="197" t="s">
        <v>99</v>
      </c>
      <c r="I458" s="195"/>
      <c r="J458" s="195"/>
      <c r="K458" s="196"/>
      <c r="L458" s="187" t="s">
        <v>2905</v>
      </c>
      <c r="M458" s="1" t="str">
        <f t="shared" si="117"/>
        <v/>
      </c>
      <c r="N458" s="1"/>
      <c r="O458" s="1"/>
      <c r="P458" s="1"/>
      <c r="Q458" s="1" t="str">
        <f t="shared" si="118"/>
        <v>#REF!</v>
      </c>
      <c r="R458" s="1"/>
      <c r="S458" s="1" t="str">
        <f t="shared" si="119"/>
        <v>#REF!</v>
      </c>
      <c r="T458" s="1">
        <v>477.0</v>
      </c>
      <c r="U458" s="5">
        <v>479.0</v>
      </c>
      <c r="V458" s="5" t="s">
        <v>48</v>
      </c>
      <c r="W458" s="5">
        <v>4200.0</v>
      </c>
      <c r="X458" s="5">
        <v>4260.0</v>
      </c>
      <c r="Y458" s="5">
        <v>4262.0</v>
      </c>
      <c r="Z458" s="5" t="s">
        <v>184</v>
      </c>
      <c r="AA458" s="5" t="s">
        <v>146</v>
      </c>
      <c r="AB458" s="5" t="s">
        <v>2166</v>
      </c>
      <c r="AC458" s="5" t="s">
        <v>21</v>
      </c>
      <c r="AD458" s="5" t="s">
        <v>92</v>
      </c>
      <c r="AE458" s="6"/>
      <c r="AF458" s="5" t="s">
        <v>110</v>
      </c>
      <c r="AG458" s="7" t="s">
        <v>101</v>
      </c>
      <c r="AH458" s="6" t="str">
        <f t="shared" si="120"/>
        <v>4264 e)</v>
      </c>
      <c r="AI458" s="8" t="s">
        <v>637</v>
      </c>
      <c r="AJ458" s="5">
        <v>4200.0</v>
      </c>
      <c r="AK458" s="5" t="s">
        <v>185</v>
      </c>
      <c r="AL458" s="5">
        <v>4260.0</v>
      </c>
      <c r="AM458" s="5" t="s">
        <v>186</v>
      </c>
      <c r="AN458" s="5">
        <v>4264.0</v>
      </c>
      <c r="AO458" s="5" t="s">
        <v>205</v>
      </c>
      <c r="AP458" s="5" t="s">
        <v>637</v>
      </c>
      <c r="AQ458" s="5" t="s">
        <v>150</v>
      </c>
      <c r="AR458" s="5" t="s">
        <v>2166</v>
      </c>
      <c r="AS458" s="5" t="s">
        <v>105</v>
      </c>
      <c r="AT458" s="5" t="s">
        <v>141</v>
      </c>
      <c r="AU458" s="9" t="str">
        <f t="shared" si="121"/>
        <v>4262 e)</v>
      </c>
      <c r="AV458" s="1" t="str">
        <f t="shared" si="122"/>
        <v>#REF!</v>
      </c>
      <c r="AW458" s="1" t="str">
        <f t="shared" si="129"/>
        <v>#REF!</v>
      </c>
    </row>
    <row r="459" ht="15.0" customHeight="1">
      <c r="A459" s="181" t="s">
        <v>48</v>
      </c>
      <c r="B459" s="181" t="s">
        <v>1747</v>
      </c>
      <c r="C459" s="212" t="s">
        <v>208</v>
      </c>
      <c r="D459" s="193" t="s">
        <v>2160</v>
      </c>
      <c r="E459" s="189"/>
      <c r="F459" s="189"/>
      <c r="G459" s="189"/>
      <c r="H459" s="197" t="s">
        <v>99</v>
      </c>
      <c r="I459" s="195"/>
      <c r="J459" s="195"/>
      <c r="K459" s="196"/>
      <c r="L459" s="187" t="s">
        <v>2906</v>
      </c>
      <c r="M459" s="1" t="str">
        <f t="shared" si="117"/>
        <v/>
      </c>
      <c r="N459" s="1" t="str">
        <f>AB459</f>
        <v>f) a organização adota procedimentos adequados de tratamento e proteção das informações identificadas na forma do item “e”</v>
      </c>
      <c r="O459" s="1"/>
      <c r="P459" s="1"/>
      <c r="Q459" s="1" t="str">
        <f t="shared" si="118"/>
        <v>#REF!</v>
      </c>
      <c r="R459" s="1"/>
      <c r="S459" s="1" t="str">
        <f t="shared" si="119"/>
        <v>#REF!</v>
      </c>
      <c r="T459" s="1">
        <v>478.0</v>
      </c>
      <c r="U459" s="5">
        <v>480.0</v>
      </c>
      <c r="V459" s="5" t="s">
        <v>48</v>
      </c>
      <c r="W459" s="5">
        <v>4200.0</v>
      </c>
      <c r="X459" s="5">
        <v>4260.0</v>
      </c>
      <c r="Y459" s="5">
        <v>4262.0</v>
      </c>
      <c r="Z459" s="5" t="s">
        <v>195</v>
      </c>
      <c r="AA459" s="5" t="s">
        <v>250</v>
      </c>
      <c r="AB459" s="5" t="s">
        <v>2168</v>
      </c>
      <c r="AC459" s="5" t="s">
        <v>21</v>
      </c>
      <c r="AD459" s="5" t="s">
        <v>92</v>
      </c>
      <c r="AE459" s="6"/>
      <c r="AF459" s="5" t="s">
        <v>110</v>
      </c>
      <c r="AG459" s="7" t="s">
        <v>101</v>
      </c>
      <c r="AH459" s="6" t="str">
        <f t="shared" si="120"/>
        <v>4264 f)</v>
      </c>
      <c r="AI459" s="8" t="s">
        <v>642</v>
      </c>
      <c r="AJ459" s="5">
        <v>4200.0</v>
      </c>
      <c r="AK459" s="5" t="s">
        <v>185</v>
      </c>
      <c r="AL459" s="5">
        <v>4260.0</v>
      </c>
      <c r="AM459" s="5" t="s">
        <v>186</v>
      </c>
      <c r="AN459" s="5">
        <v>4264.0</v>
      </c>
      <c r="AO459" s="5" t="s">
        <v>205</v>
      </c>
      <c r="AP459" s="5" t="s">
        <v>642</v>
      </c>
      <c r="AQ459" s="5" t="s">
        <v>196</v>
      </c>
      <c r="AR459" s="5" t="s">
        <v>2169</v>
      </c>
      <c r="AS459" s="5" t="s">
        <v>105</v>
      </c>
      <c r="AT459" s="5" t="s">
        <v>207</v>
      </c>
      <c r="AU459" s="9" t="str">
        <f t="shared" si="121"/>
        <v>4262 f)</v>
      </c>
      <c r="AV459" s="1" t="str">
        <f t="shared" si="122"/>
        <v>#REF!</v>
      </c>
      <c r="AW459" s="1" t="str">
        <f t="shared" si="129"/>
        <v>#REF!</v>
      </c>
    </row>
    <row r="460" ht="15.0" customHeight="1">
      <c r="A460" s="181" t="s">
        <v>47</v>
      </c>
      <c r="B460" s="181" t="s">
        <v>2170</v>
      </c>
      <c r="C460" s="182" t="s">
        <v>630</v>
      </c>
      <c r="D460" s="1" t="s">
        <v>21</v>
      </c>
      <c r="E460" s="183">
        <f>COUNTIF(H461:H467,"SIM")</f>
        <v>3</v>
      </c>
      <c r="F460" s="183">
        <f>COUNTA(H461:H467)</f>
        <v>7</v>
      </c>
      <c r="G460" s="184">
        <f>E460/F460</f>
        <v>0.4285714286</v>
      </c>
      <c r="H460" s="201" t="s">
        <v>886</v>
      </c>
      <c r="I460" s="185"/>
      <c r="J460" s="185"/>
      <c r="K460" s="186"/>
      <c r="L460" s="187" t="s">
        <v>2907</v>
      </c>
      <c r="M460" s="1" t="str">
        <f t="shared" si="117"/>
        <v/>
      </c>
      <c r="N460" s="1"/>
      <c r="O460" s="1"/>
      <c r="P460" s="1"/>
      <c r="Q460" s="1" t="str">
        <f t="shared" si="118"/>
        <v>#REF!</v>
      </c>
      <c r="R460" s="1"/>
      <c r="S460" s="1" t="str">
        <f t="shared" si="119"/>
        <v>#REF!</v>
      </c>
      <c r="T460" s="1">
        <v>490.0</v>
      </c>
      <c r="U460" s="5">
        <v>492.0</v>
      </c>
      <c r="V460" s="5" t="s">
        <v>47</v>
      </c>
      <c r="W460" s="5">
        <v>4200.0</v>
      </c>
      <c r="X460" s="5">
        <v>4260.0</v>
      </c>
      <c r="Y460" s="5">
        <v>4264.0</v>
      </c>
      <c r="Z460" s="5" t="s">
        <v>2157</v>
      </c>
      <c r="AA460" s="5" t="s">
        <v>110</v>
      </c>
      <c r="AB460" s="5" t="s">
        <v>2172</v>
      </c>
      <c r="AC460" s="5" t="s">
        <v>21</v>
      </c>
      <c r="AD460" s="5" t="s">
        <v>852</v>
      </c>
      <c r="AE460" s="188">
        <v>0.31</v>
      </c>
      <c r="AF460" s="5" t="s">
        <v>110</v>
      </c>
      <c r="AG460" s="7" t="s">
        <v>101</v>
      </c>
      <c r="AH460" s="6" t="str">
        <f t="shared" si="120"/>
        <v>4266</v>
      </c>
      <c r="AI460" s="8">
        <v>4266.0</v>
      </c>
      <c r="AJ460" s="5">
        <v>4200.0</v>
      </c>
      <c r="AK460" s="5" t="s">
        <v>185</v>
      </c>
      <c r="AL460" s="5">
        <v>4260.0</v>
      </c>
      <c r="AM460" s="5" t="s">
        <v>186</v>
      </c>
      <c r="AN460" s="5">
        <v>4266.0</v>
      </c>
      <c r="AO460" s="5" t="s">
        <v>635</v>
      </c>
      <c r="AP460" s="5" t="s">
        <v>2173</v>
      </c>
      <c r="AQ460" s="5" t="s">
        <v>110</v>
      </c>
      <c r="AR460" s="5" t="s">
        <v>110</v>
      </c>
      <c r="AS460" s="5" t="s">
        <v>105</v>
      </c>
      <c r="AT460" s="5" t="s">
        <v>110</v>
      </c>
      <c r="AU460" s="9" t="str">
        <f t="shared" si="121"/>
        <v>4264</v>
      </c>
      <c r="AV460" s="1" t="str">
        <f t="shared" si="122"/>
        <v>#REF!</v>
      </c>
      <c r="AW460" s="1" t="str">
        <f>IF(#REF!="ITEM",IF(AQ460="a","ok",
IF(AQ460="b",IF(#REF!="a","ok","x"),
IF(AQ460="c",IF(#REF!="b","ok","x"),
IF(AQ460="d",IF(#REF!="c","ok","x"),
IF(AQ460="e",IF(#REF!="d","ok","x"),
IF(AQ460="f",IF(#REF!="e","ok","x"),
IF(AQ460="g",IF(#REF!="f","ok","x"),
IF(AQ460="h",IF(#REF!="g","ok","x"),
IF(AQ460="i",IF(#REF!="h","ok","x"),
IF(AQ460="j",IF(#REF!="i","ok","x"),
IF(AQ460="K",IF(#REF!="J","ok","x"),
IF(AQ460="L",IF(#REF!="K","ok","x")
)))))))))))),"OK")</f>
        <v>#REF!</v>
      </c>
    </row>
    <row r="461" ht="15.0" customHeight="1">
      <c r="A461" s="181" t="s">
        <v>48</v>
      </c>
      <c r="B461" s="181" t="s">
        <v>2170</v>
      </c>
      <c r="C461" s="206" t="s">
        <v>2174</v>
      </c>
      <c r="D461" s="1" t="s">
        <v>21</v>
      </c>
      <c r="E461" s="189"/>
      <c r="F461" s="189"/>
      <c r="G461" s="189"/>
      <c r="H461" s="199" t="s">
        <v>99</v>
      </c>
      <c r="I461" s="195"/>
      <c r="J461" s="195"/>
      <c r="K461" s="196"/>
      <c r="L461" s="187" t="s">
        <v>2908</v>
      </c>
      <c r="M461" s="1" t="str">
        <f t="shared" si="117"/>
        <v/>
      </c>
      <c r="N461" s="1"/>
      <c r="O461" s="1"/>
      <c r="P461" s="1"/>
      <c r="Q461" s="1" t="str">
        <f t="shared" si="118"/>
        <v>#REF!</v>
      </c>
      <c r="R461" s="1"/>
      <c r="S461" s="1" t="str">
        <f t="shared" si="119"/>
        <v>#REF!</v>
      </c>
      <c r="T461" s="1">
        <v>491.0</v>
      </c>
      <c r="U461" s="5">
        <v>493.0</v>
      </c>
      <c r="V461" s="5" t="s">
        <v>48</v>
      </c>
      <c r="W461" s="5">
        <v>4200.0</v>
      </c>
      <c r="X461" s="5">
        <v>4260.0</v>
      </c>
      <c r="Y461" s="5">
        <v>4264.0</v>
      </c>
      <c r="Z461" s="5" t="s">
        <v>2159</v>
      </c>
      <c r="AA461" s="5" t="s">
        <v>243</v>
      </c>
      <c r="AB461" s="5" t="s">
        <v>2176</v>
      </c>
      <c r="AC461" s="5" t="s">
        <v>21</v>
      </c>
      <c r="AD461" s="5" t="s">
        <v>92</v>
      </c>
      <c r="AE461" s="6"/>
      <c r="AF461" s="5" t="s">
        <v>2177</v>
      </c>
      <c r="AG461" s="7" t="s">
        <v>101</v>
      </c>
      <c r="AH461" s="6" t="str">
        <f t="shared" si="120"/>
        <v>4266 a)</v>
      </c>
      <c r="AI461" s="8" t="s">
        <v>2178</v>
      </c>
      <c r="AJ461" s="5">
        <v>4200.0</v>
      </c>
      <c r="AK461" s="5" t="s">
        <v>185</v>
      </c>
      <c r="AL461" s="5">
        <v>4260.0</v>
      </c>
      <c r="AM461" s="5" t="s">
        <v>186</v>
      </c>
      <c r="AN461" s="5">
        <v>4266.0</v>
      </c>
      <c r="AO461" s="5" t="s">
        <v>635</v>
      </c>
      <c r="AP461" s="5" t="s">
        <v>2178</v>
      </c>
      <c r="AQ461" s="5" t="s">
        <v>115</v>
      </c>
      <c r="AR461" s="5" t="s">
        <v>2176</v>
      </c>
      <c r="AS461" s="5" t="s">
        <v>105</v>
      </c>
      <c r="AT461" s="5" t="s">
        <v>141</v>
      </c>
      <c r="AU461" s="9" t="str">
        <f t="shared" si="121"/>
        <v>4264 a)</v>
      </c>
      <c r="AV461" s="1" t="str">
        <f t="shared" si="122"/>
        <v>#REF!</v>
      </c>
      <c r="AW461" s="1" t="str">
        <f t="shared" ref="AW461:AW467" si="130">IF(#REF!="ITEM",IF(AQ461="a","ok",
IF(AQ461="b",IF(AQ460="a","ok","x"),
IF(AQ461="c",IF(AQ460="b","ok","x"),
IF(AQ461="d",IF(AQ460="c","ok","x"),
IF(AQ461="e",IF(AQ460="d","ok","x"),
IF(AQ461="f",IF(AQ460="e","ok","x"),
IF(AQ461="g",IF(AQ460="f","ok","x"),
IF(AQ461="h",IF(AQ460="g","ok","x"),
IF(AQ461="i",IF(AQ460="h","ok","x"),
IF(AQ461="j",IF(AQ460="i","ok","x"),
IF(AQ461="K",IF(AQ460="J","ok","x"),
IF(AQ461="L",IF(AQ460="K","ok","x")
)))))))))))),"OK")</f>
        <v>#REF!</v>
      </c>
    </row>
    <row r="462" ht="15.0" customHeight="1">
      <c r="A462" s="181" t="s">
        <v>48</v>
      </c>
      <c r="B462" s="181" t="s">
        <v>2170</v>
      </c>
      <c r="C462" s="206" t="s">
        <v>2179</v>
      </c>
      <c r="D462" s="1" t="s">
        <v>21</v>
      </c>
      <c r="E462" s="189"/>
      <c r="F462" s="189"/>
      <c r="G462" s="189"/>
      <c r="H462" s="199" t="s">
        <v>99</v>
      </c>
      <c r="I462" s="195"/>
      <c r="J462" s="195"/>
      <c r="K462" s="196"/>
      <c r="L462" s="187" t="s">
        <v>2909</v>
      </c>
      <c r="M462" s="1" t="str">
        <f t="shared" si="117"/>
        <v/>
      </c>
      <c r="N462" s="1"/>
      <c r="O462" s="1"/>
      <c r="P462" s="1"/>
      <c r="Q462" s="1" t="str">
        <f t="shared" si="118"/>
        <v>#REF!</v>
      </c>
      <c r="R462" s="1"/>
      <c r="S462" s="1" t="str">
        <f t="shared" si="119"/>
        <v>#REF!</v>
      </c>
      <c r="T462" s="1">
        <v>492.0</v>
      </c>
      <c r="U462" s="5">
        <v>494.0</v>
      </c>
      <c r="V462" s="5" t="s">
        <v>48</v>
      </c>
      <c r="W462" s="5">
        <v>4200.0</v>
      </c>
      <c r="X462" s="5">
        <v>4260.0</v>
      </c>
      <c r="Y462" s="5">
        <v>4264.0</v>
      </c>
      <c r="Z462" s="5" t="s">
        <v>204</v>
      </c>
      <c r="AA462" s="5" t="s">
        <v>201</v>
      </c>
      <c r="AB462" s="5" t="s">
        <v>2181</v>
      </c>
      <c r="AC462" s="5" t="s">
        <v>21</v>
      </c>
      <c r="AD462" s="5" t="s">
        <v>92</v>
      </c>
      <c r="AE462" s="6"/>
      <c r="AF462" s="5" t="s">
        <v>2182</v>
      </c>
      <c r="AG462" s="7" t="s">
        <v>101</v>
      </c>
      <c r="AH462" s="6" t="str">
        <f t="shared" si="120"/>
        <v>4266 b)</v>
      </c>
      <c r="AI462" s="8" t="s">
        <v>2183</v>
      </c>
      <c r="AJ462" s="5">
        <v>4200.0</v>
      </c>
      <c r="AK462" s="5" t="s">
        <v>185</v>
      </c>
      <c r="AL462" s="5">
        <v>4260.0</v>
      </c>
      <c r="AM462" s="5" t="s">
        <v>186</v>
      </c>
      <c r="AN462" s="5">
        <v>4266.0</v>
      </c>
      <c r="AO462" s="5" t="s">
        <v>635</v>
      </c>
      <c r="AP462" s="5" t="s">
        <v>2183</v>
      </c>
      <c r="AQ462" s="5" t="s">
        <v>121</v>
      </c>
      <c r="AR462" s="5" t="s">
        <v>2181</v>
      </c>
      <c r="AS462" s="5" t="s">
        <v>105</v>
      </c>
      <c r="AT462" s="5" t="s">
        <v>141</v>
      </c>
      <c r="AU462" s="9" t="str">
        <f t="shared" si="121"/>
        <v>4264 b)</v>
      </c>
      <c r="AV462" s="1" t="str">
        <f t="shared" si="122"/>
        <v>#REF!</v>
      </c>
      <c r="AW462" s="1" t="str">
        <f t="shared" si="130"/>
        <v>#REF!</v>
      </c>
    </row>
    <row r="463" ht="15.0" customHeight="1">
      <c r="A463" s="181" t="s">
        <v>48</v>
      </c>
      <c r="B463" s="181" t="s">
        <v>2170</v>
      </c>
      <c r="C463" s="206" t="s">
        <v>2184</v>
      </c>
      <c r="D463" s="1" t="s">
        <v>21</v>
      </c>
      <c r="E463" s="189"/>
      <c r="F463" s="189"/>
      <c r="G463" s="189"/>
      <c r="H463" s="199" t="s">
        <v>99</v>
      </c>
      <c r="I463" s="195"/>
      <c r="J463" s="195"/>
      <c r="K463" s="196"/>
      <c r="L463" s="187" t="s">
        <v>2910</v>
      </c>
      <c r="M463" s="1" t="str">
        <f t="shared" si="117"/>
        <v/>
      </c>
      <c r="N463" s="1"/>
      <c r="O463" s="1"/>
      <c r="P463" s="1"/>
      <c r="Q463" s="1" t="str">
        <f t="shared" si="118"/>
        <v>#REF!</v>
      </c>
      <c r="R463" s="1"/>
      <c r="S463" s="1" t="str">
        <f t="shared" si="119"/>
        <v>#REF!</v>
      </c>
      <c r="T463" s="1">
        <v>493.0</v>
      </c>
      <c r="U463" s="5">
        <v>495.0</v>
      </c>
      <c r="V463" s="5" t="s">
        <v>48</v>
      </c>
      <c r="W463" s="5">
        <v>4200.0</v>
      </c>
      <c r="X463" s="5">
        <v>4260.0</v>
      </c>
      <c r="Y463" s="5">
        <v>4264.0</v>
      </c>
      <c r="Z463" s="5" t="s">
        <v>234</v>
      </c>
      <c r="AA463" s="5" t="s">
        <v>97</v>
      </c>
      <c r="AB463" s="5" t="s">
        <v>2186</v>
      </c>
      <c r="AC463" s="5" t="s">
        <v>21</v>
      </c>
      <c r="AD463" s="5" t="s">
        <v>92</v>
      </c>
      <c r="AE463" s="6"/>
      <c r="AF463" s="5" t="s">
        <v>2187</v>
      </c>
      <c r="AG463" s="7" t="s">
        <v>101</v>
      </c>
      <c r="AH463" s="6" t="str">
        <f t="shared" si="120"/>
        <v>4266 c)</v>
      </c>
      <c r="AI463" s="8" t="s">
        <v>2188</v>
      </c>
      <c r="AJ463" s="5">
        <v>4200.0</v>
      </c>
      <c r="AK463" s="5" t="s">
        <v>185</v>
      </c>
      <c r="AL463" s="5">
        <v>4260.0</v>
      </c>
      <c r="AM463" s="5" t="s">
        <v>186</v>
      </c>
      <c r="AN463" s="5">
        <v>4266.0</v>
      </c>
      <c r="AO463" s="5" t="s">
        <v>635</v>
      </c>
      <c r="AP463" s="5" t="s">
        <v>2188</v>
      </c>
      <c r="AQ463" s="5" t="s">
        <v>104</v>
      </c>
      <c r="AR463" s="5" t="s">
        <v>2186</v>
      </c>
      <c r="AS463" s="5" t="s">
        <v>105</v>
      </c>
      <c r="AT463" s="5" t="s">
        <v>141</v>
      </c>
      <c r="AU463" s="9" t="str">
        <f t="shared" si="121"/>
        <v>4264 c)</v>
      </c>
      <c r="AV463" s="1" t="str">
        <f t="shared" si="122"/>
        <v>#REF!</v>
      </c>
      <c r="AW463" s="1" t="str">
        <f t="shared" si="130"/>
        <v>#REF!</v>
      </c>
    </row>
    <row r="464" ht="15.0" customHeight="1">
      <c r="A464" s="181" t="s">
        <v>48</v>
      </c>
      <c r="B464" s="181" t="s">
        <v>2170</v>
      </c>
      <c r="C464" s="206" t="s">
        <v>631</v>
      </c>
      <c r="D464" s="1" t="s">
        <v>21</v>
      </c>
      <c r="E464" s="189"/>
      <c r="F464" s="189"/>
      <c r="G464" s="189"/>
      <c r="H464" s="209" t="s">
        <v>92</v>
      </c>
      <c r="I464" s="195"/>
      <c r="J464" s="195"/>
      <c r="K464" s="196"/>
      <c r="L464" s="197" t="s">
        <v>1230</v>
      </c>
      <c r="M464" s="1" t="str">
        <f t="shared" si="117"/>
        <v/>
      </c>
      <c r="N464" s="1"/>
      <c r="O464" s="1"/>
      <c r="P464" s="1"/>
      <c r="Q464" s="1" t="str">
        <f t="shared" si="118"/>
        <v>#REF!</v>
      </c>
      <c r="R464" s="1"/>
      <c r="S464" s="1" t="str">
        <f t="shared" si="119"/>
        <v>#REF!</v>
      </c>
      <c r="T464" s="1">
        <v>494.0</v>
      </c>
      <c r="U464" s="5">
        <v>496.0</v>
      </c>
      <c r="V464" s="5" t="s">
        <v>48</v>
      </c>
      <c r="W464" s="5">
        <v>4200.0</v>
      </c>
      <c r="X464" s="5">
        <v>4260.0</v>
      </c>
      <c r="Y464" s="5">
        <v>4264.0</v>
      </c>
      <c r="Z464" s="5" t="s">
        <v>239</v>
      </c>
      <c r="AA464" s="5" t="s">
        <v>133</v>
      </c>
      <c r="AB464" s="5" t="s">
        <v>632</v>
      </c>
      <c r="AC464" s="5" t="s">
        <v>21</v>
      </c>
      <c r="AD464" s="5" t="s">
        <v>99</v>
      </c>
      <c r="AE464" s="6"/>
      <c r="AF464" s="5" t="s">
        <v>633</v>
      </c>
      <c r="AG464" s="7" t="s">
        <v>101</v>
      </c>
      <c r="AH464" s="6" t="str">
        <f t="shared" si="120"/>
        <v>4266 d)</v>
      </c>
      <c r="AI464" s="8" t="s">
        <v>634</v>
      </c>
      <c r="AJ464" s="5">
        <v>4200.0</v>
      </c>
      <c r="AK464" s="5" t="s">
        <v>185</v>
      </c>
      <c r="AL464" s="5">
        <v>4260.0</v>
      </c>
      <c r="AM464" s="5" t="s">
        <v>186</v>
      </c>
      <c r="AN464" s="5">
        <v>4266.0</v>
      </c>
      <c r="AO464" s="5" t="s">
        <v>635</v>
      </c>
      <c r="AP464" s="5" t="s">
        <v>634</v>
      </c>
      <c r="AQ464" s="5" t="s">
        <v>139</v>
      </c>
      <c r="AR464" s="5" t="s">
        <v>632</v>
      </c>
      <c r="AS464" s="5" t="s">
        <v>105</v>
      </c>
      <c r="AT464" s="5" t="s">
        <v>141</v>
      </c>
      <c r="AU464" s="9" t="str">
        <f t="shared" si="121"/>
        <v>4264 d)</v>
      </c>
      <c r="AV464" s="1" t="str">
        <f t="shared" si="122"/>
        <v>#REF!</v>
      </c>
      <c r="AW464" s="1" t="str">
        <f t="shared" si="130"/>
        <v>#REF!</v>
      </c>
    </row>
    <row r="465" ht="15.0" customHeight="1">
      <c r="A465" s="181" t="s">
        <v>48</v>
      </c>
      <c r="B465" s="181" t="s">
        <v>2170</v>
      </c>
      <c r="C465" s="206" t="s">
        <v>636</v>
      </c>
      <c r="D465" s="1" t="s">
        <v>21</v>
      </c>
      <c r="E465" s="189"/>
      <c r="F465" s="189"/>
      <c r="G465" s="189"/>
      <c r="H465" s="209" t="s">
        <v>92</v>
      </c>
      <c r="I465" s="195"/>
      <c r="J465" s="195"/>
      <c r="K465" s="196"/>
      <c r="L465" s="197" t="s">
        <v>1230</v>
      </c>
      <c r="M465" s="1" t="str">
        <f t="shared" si="117"/>
        <v/>
      </c>
      <c r="N465" s="1"/>
      <c r="O465" s="1"/>
      <c r="P465" s="1"/>
      <c r="Q465" s="1" t="str">
        <f t="shared" si="118"/>
        <v>#REF!</v>
      </c>
      <c r="R465" s="1"/>
      <c r="S465" s="1" t="str">
        <f t="shared" si="119"/>
        <v>#REF!</v>
      </c>
      <c r="T465" s="1">
        <v>495.0</v>
      </c>
      <c r="U465" s="5">
        <v>497.0</v>
      </c>
      <c r="V465" s="5" t="s">
        <v>48</v>
      </c>
      <c r="W465" s="5">
        <v>4200.0</v>
      </c>
      <c r="X465" s="5">
        <v>4260.0</v>
      </c>
      <c r="Y465" s="5">
        <v>4264.0</v>
      </c>
      <c r="Z465" s="5" t="s">
        <v>637</v>
      </c>
      <c r="AA465" s="5" t="s">
        <v>146</v>
      </c>
      <c r="AB465" s="5" t="s">
        <v>638</v>
      </c>
      <c r="AC465" s="5" t="s">
        <v>21</v>
      </c>
      <c r="AD465" s="5" t="s">
        <v>92</v>
      </c>
      <c r="AE465" s="6"/>
      <c r="AF465" s="5" t="s">
        <v>639</v>
      </c>
      <c r="AG465" s="7" t="s">
        <v>101</v>
      </c>
      <c r="AH465" s="6" t="str">
        <f t="shared" si="120"/>
        <v>4266 e)</v>
      </c>
      <c r="AI465" s="8" t="s">
        <v>640</v>
      </c>
      <c r="AJ465" s="5">
        <v>4200.0</v>
      </c>
      <c r="AK465" s="5" t="s">
        <v>185</v>
      </c>
      <c r="AL465" s="5">
        <v>4260.0</v>
      </c>
      <c r="AM465" s="5" t="s">
        <v>186</v>
      </c>
      <c r="AN465" s="5">
        <v>4266.0</v>
      </c>
      <c r="AO465" s="5" t="s">
        <v>635</v>
      </c>
      <c r="AP465" s="5" t="s">
        <v>640</v>
      </c>
      <c r="AQ465" s="5" t="s">
        <v>150</v>
      </c>
      <c r="AR465" s="5" t="s">
        <v>638</v>
      </c>
      <c r="AS465" s="5" t="s">
        <v>105</v>
      </c>
      <c r="AT465" s="5" t="s">
        <v>141</v>
      </c>
      <c r="AU465" s="9" t="str">
        <f t="shared" si="121"/>
        <v>4264 e)</v>
      </c>
      <c r="AV465" s="1" t="str">
        <f t="shared" si="122"/>
        <v>#REF!</v>
      </c>
      <c r="AW465" s="1" t="str">
        <f t="shared" si="130"/>
        <v>#REF!</v>
      </c>
    </row>
    <row r="466" ht="15.0" customHeight="1">
      <c r="A466" s="181" t="s">
        <v>48</v>
      </c>
      <c r="B466" s="181" t="s">
        <v>2170</v>
      </c>
      <c r="C466" s="206" t="s">
        <v>641</v>
      </c>
      <c r="D466" s="1" t="s">
        <v>21</v>
      </c>
      <c r="E466" s="189"/>
      <c r="F466" s="189"/>
      <c r="G466" s="189"/>
      <c r="H466" s="209" t="s">
        <v>92</v>
      </c>
      <c r="I466" s="195"/>
      <c r="J466" s="195"/>
      <c r="K466" s="196"/>
      <c r="L466" s="197" t="s">
        <v>1230</v>
      </c>
      <c r="M466" s="1" t="str">
        <f t="shared" si="117"/>
        <v/>
      </c>
      <c r="N466" s="1"/>
      <c r="O466" s="1"/>
      <c r="P466" s="1"/>
      <c r="Q466" s="1" t="str">
        <f t="shared" si="118"/>
        <v>#REF!</v>
      </c>
      <c r="R466" s="1"/>
      <c r="S466" s="1" t="str">
        <f t="shared" si="119"/>
        <v>#REF!</v>
      </c>
      <c r="T466" s="1">
        <v>496.0</v>
      </c>
      <c r="U466" s="5">
        <v>498.0</v>
      </c>
      <c r="V466" s="5" t="s">
        <v>48</v>
      </c>
      <c r="W466" s="5">
        <v>4200.0</v>
      </c>
      <c r="X466" s="5">
        <v>4260.0</v>
      </c>
      <c r="Y466" s="5">
        <v>4264.0</v>
      </c>
      <c r="Z466" s="5" t="s">
        <v>642</v>
      </c>
      <c r="AA466" s="5" t="s">
        <v>250</v>
      </c>
      <c r="AB466" s="5" t="s">
        <v>643</v>
      </c>
      <c r="AC466" s="5" t="s">
        <v>21</v>
      </c>
      <c r="AD466" s="5" t="s">
        <v>92</v>
      </c>
      <c r="AE466" s="6"/>
      <c r="AF466" s="5" t="s">
        <v>110</v>
      </c>
      <c r="AG466" s="7" t="s">
        <v>101</v>
      </c>
      <c r="AH466" s="6" t="str">
        <f t="shared" si="120"/>
        <v>4266 f)</v>
      </c>
      <c r="AI466" s="8" t="s">
        <v>644</v>
      </c>
      <c r="AJ466" s="5">
        <v>4200.0</v>
      </c>
      <c r="AK466" s="5" t="s">
        <v>185</v>
      </c>
      <c r="AL466" s="5">
        <v>4260.0</v>
      </c>
      <c r="AM466" s="5" t="s">
        <v>186</v>
      </c>
      <c r="AN466" s="5">
        <v>4266.0</v>
      </c>
      <c r="AO466" s="5" t="s">
        <v>635</v>
      </c>
      <c r="AP466" s="5" t="s">
        <v>644</v>
      </c>
      <c r="AQ466" s="5" t="s">
        <v>196</v>
      </c>
      <c r="AR466" s="5" t="s">
        <v>643</v>
      </c>
      <c r="AS466" s="5" t="s">
        <v>105</v>
      </c>
      <c r="AT466" s="5" t="s">
        <v>141</v>
      </c>
      <c r="AU466" s="9" t="str">
        <f t="shared" si="121"/>
        <v>4264 f)</v>
      </c>
      <c r="AV466" s="1" t="str">
        <f t="shared" si="122"/>
        <v>#REF!</v>
      </c>
      <c r="AW466" s="1" t="str">
        <f t="shared" si="130"/>
        <v>#REF!</v>
      </c>
    </row>
    <row r="467" ht="15.0" customHeight="1">
      <c r="A467" s="181" t="s">
        <v>48</v>
      </c>
      <c r="B467" s="181" t="s">
        <v>2170</v>
      </c>
      <c r="C467" s="206" t="s">
        <v>645</v>
      </c>
      <c r="D467" s="1" t="s">
        <v>21</v>
      </c>
      <c r="E467" s="189"/>
      <c r="F467" s="189"/>
      <c r="G467" s="189"/>
      <c r="H467" s="209" t="s">
        <v>92</v>
      </c>
      <c r="I467" s="195"/>
      <c r="J467" s="195"/>
      <c r="K467" s="196"/>
      <c r="L467" s="197" t="s">
        <v>1230</v>
      </c>
      <c r="M467" s="1" t="str">
        <f t="shared" si="117"/>
        <v/>
      </c>
      <c r="N467" s="1"/>
      <c r="O467" s="1"/>
      <c r="P467" s="1"/>
      <c r="Q467" s="1" t="str">
        <f t="shared" si="118"/>
        <v>#REF!</v>
      </c>
      <c r="R467" s="1"/>
      <c r="S467" s="1" t="str">
        <f t="shared" si="119"/>
        <v>#REF!</v>
      </c>
      <c r="T467" s="1">
        <v>497.0</v>
      </c>
      <c r="U467" s="5">
        <v>499.0</v>
      </c>
      <c r="V467" s="5" t="s">
        <v>48</v>
      </c>
      <c r="W467" s="5">
        <v>4200.0</v>
      </c>
      <c r="X467" s="5">
        <v>4260.0</v>
      </c>
      <c r="Y467" s="5">
        <v>4264.0</v>
      </c>
      <c r="Z467" s="5" t="s">
        <v>646</v>
      </c>
      <c r="AA467" s="5" t="s">
        <v>164</v>
      </c>
      <c r="AB467" s="5" t="s">
        <v>647</v>
      </c>
      <c r="AC467" s="5" t="s">
        <v>21</v>
      </c>
      <c r="AD467" s="5" t="s">
        <v>99</v>
      </c>
      <c r="AE467" s="6"/>
      <c r="AF467" s="5" t="s">
        <v>648</v>
      </c>
      <c r="AG467" s="7" t="s">
        <v>101</v>
      </c>
      <c r="AH467" s="6" t="str">
        <f t="shared" si="120"/>
        <v>4266 g)</v>
      </c>
      <c r="AI467" s="8" t="s">
        <v>649</v>
      </c>
      <c r="AJ467" s="5">
        <v>4200.0</v>
      </c>
      <c r="AK467" s="5" t="s">
        <v>185</v>
      </c>
      <c r="AL467" s="5">
        <v>4260.0</v>
      </c>
      <c r="AM467" s="5" t="s">
        <v>186</v>
      </c>
      <c r="AN467" s="5">
        <v>4266.0</v>
      </c>
      <c r="AO467" s="5" t="s">
        <v>635</v>
      </c>
      <c r="AP467" s="5" t="s">
        <v>649</v>
      </c>
      <c r="AQ467" s="5" t="s">
        <v>169</v>
      </c>
      <c r="AR467" s="5" t="s">
        <v>647</v>
      </c>
      <c r="AS467" s="5" t="s">
        <v>105</v>
      </c>
      <c r="AT467" s="5" t="s">
        <v>141</v>
      </c>
      <c r="AU467" s="9" t="str">
        <f t="shared" si="121"/>
        <v>4264 g)</v>
      </c>
      <c r="AV467" s="1" t="str">
        <f t="shared" si="122"/>
        <v>#REF!</v>
      </c>
      <c r="AW467" s="1" t="str">
        <f t="shared" si="130"/>
        <v>#REF!</v>
      </c>
    </row>
    <row r="468" ht="15.0" customHeight="1">
      <c r="A468" s="181" t="s">
        <v>679</v>
      </c>
      <c r="B468" s="181" t="s">
        <v>2170</v>
      </c>
      <c r="C468" s="181" t="s">
        <v>2189</v>
      </c>
      <c r="D468" s="1"/>
      <c r="E468" s="1"/>
      <c r="F468" s="1"/>
      <c r="G468" s="1"/>
      <c r="H468" s="5"/>
      <c r="I468" s="2"/>
      <c r="J468" s="2"/>
      <c r="K468" s="3"/>
      <c r="L468" s="5"/>
      <c r="M468" s="1" t="str">
        <f t="shared" si="117"/>
        <v/>
      </c>
      <c r="N468" s="1"/>
      <c r="O468" s="1"/>
      <c r="P468" s="1"/>
      <c r="Q468" s="1" t="str">
        <f t="shared" si="118"/>
        <v>#REF!</v>
      </c>
      <c r="R468" s="1"/>
      <c r="S468" s="1" t="str">
        <f t="shared" si="119"/>
        <v>#REF!</v>
      </c>
      <c r="T468" s="1">
        <v>502.0</v>
      </c>
      <c r="U468" s="5">
        <v>504.0</v>
      </c>
      <c r="V468" s="5" t="s">
        <v>110</v>
      </c>
      <c r="W468" s="6"/>
      <c r="X468" s="6"/>
      <c r="Y468" s="6"/>
      <c r="Z468" s="5" t="s">
        <v>110</v>
      </c>
      <c r="AA468" s="5" t="s">
        <v>110</v>
      </c>
      <c r="AB468" s="5" t="s">
        <v>110</v>
      </c>
      <c r="AC468" s="5" t="s">
        <v>110</v>
      </c>
      <c r="AD468" s="5" t="s">
        <v>110</v>
      </c>
      <c r="AE468" s="6"/>
      <c r="AF468" s="5" t="s">
        <v>110</v>
      </c>
      <c r="AG468" s="7" t="s">
        <v>101</v>
      </c>
      <c r="AH468" s="6" t="str">
        <f t="shared" si="120"/>
        <v>4270</v>
      </c>
      <c r="AI468" s="8">
        <v>4270.0</v>
      </c>
      <c r="AJ468" s="5">
        <v>4200.0</v>
      </c>
      <c r="AK468" s="5" t="s">
        <v>185</v>
      </c>
      <c r="AL468" s="5">
        <v>4270.0</v>
      </c>
      <c r="AM468" s="5" t="s">
        <v>655</v>
      </c>
      <c r="AN468" s="5"/>
      <c r="AO468" s="5" t="s">
        <v>110</v>
      </c>
      <c r="AP468" s="5" t="s">
        <v>110</v>
      </c>
      <c r="AQ468" s="5" t="s">
        <v>110</v>
      </c>
      <c r="AR468" s="5" t="s">
        <v>110</v>
      </c>
      <c r="AS468" s="5" t="s">
        <v>110</v>
      </c>
      <c r="AT468" s="5" t="s">
        <v>110</v>
      </c>
      <c r="AU468" s="9" t="str">
        <f t="shared" si="121"/>
        <v/>
      </c>
      <c r="AV468" s="1" t="str">
        <f t="shared" si="122"/>
        <v>#REF!</v>
      </c>
      <c r="AW468" s="1" t="str">
        <f>IF(#REF!="ITEM",IF(AQ468="a","ok",
IF(AQ468="b",IF(#REF!="a","ok","x"),
IF(AQ468="c",IF(#REF!="b","ok","x"),
IF(AQ468="d",IF(#REF!="c","ok","x"),
IF(AQ468="e",IF(#REF!="d","ok","x"),
IF(AQ468="f",IF(#REF!="e","ok","x"),
IF(AQ468="g",IF(#REF!="f","ok","x"),
IF(AQ468="h",IF(#REF!="g","ok","x"),
IF(AQ468="i",IF(#REF!="h","ok","x"),
IF(AQ468="j",IF(#REF!="i","ok","x"),
IF(AQ468="K",IF(#REF!="J","ok","x"),
IF(AQ468="L",IF(#REF!="K","ok","x")
)))))))))))),"OK")</f>
        <v>#REF!</v>
      </c>
    </row>
    <row r="469" ht="15.0" customHeight="1">
      <c r="A469" s="181" t="s">
        <v>47</v>
      </c>
      <c r="B469" s="181" t="s">
        <v>2170</v>
      </c>
      <c r="C469" s="182" t="s">
        <v>650</v>
      </c>
      <c r="D469" s="1" t="s">
        <v>21</v>
      </c>
      <c r="E469" s="183">
        <f>COUNTIF(H470:H474,"SIM")</f>
        <v>4</v>
      </c>
      <c r="F469" s="183">
        <f>COUNTA(H470:H474)</f>
        <v>5</v>
      </c>
      <c r="G469" s="184">
        <f>E469/F469</f>
        <v>0.8</v>
      </c>
      <c r="H469" s="201" t="s">
        <v>684</v>
      </c>
      <c r="I469" s="185"/>
      <c r="J469" s="185"/>
      <c r="K469" s="186"/>
      <c r="L469" s="197" t="s">
        <v>2190</v>
      </c>
      <c r="M469" s="1" t="str">
        <f t="shared" si="117"/>
        <v/>
      </c>
      <c r="N469" s="1"/>
      <c r="O469" s="1"/>
      <c r="P469" s="1"/>
      <c r="Q469" s="1" t="str">
        <f t="shared" si="118"/>
        <v>#REF!</v>
      </c>
      <c r="R469" s="1"/>
      <c r="S469" s="1" t="str">
        <f t="shared" si="119"/>
        <v>#REF!</v>
      </c>
      <c r="T469" s="1">
        <v>503.0</v>
      </c>
      <c r="U469" s="5">
        <v>505.0</v>
      </c>
      <c r="V469" s="5" t="s">
        <v>47</v>
      </c>
      <c r="W469" s="5">
        <v>4200.0</v>
      </c>
      <c r="X469" s="5">
        <v>4270.0</v>
      </c>
      <c r="Y469" s="5">
        <v>4271.0</v>
      </c>
      <c r="Z469" s="5" t="s">
        <v>2191</v>
      </c>
      <c r="AA469" s="5" t="s">
        <v>110</v>
      </c>
      <c r="AB469" s="5" t="s">
        <v>656</v>
      </c>
      <c r="AC469" s="5" t="s">
        <v>21</v>
      </c>
      <c r="AD469" s="5" t="s">
        <v>852</v>
      </c>
      <c r="AE469" s="188">
        <v>0.44</v>
      </c>
      <c r="AF469" s="5" t="s">
        <v>2192</v>
      </c>
      <c r="AG469" s="7" t="s">
        <v>101</v>
      </c>
      <c r="AH469" s="6" t="str">
        <f t="shared" si="120"/>
        <v>4271</v>
      </c>
      <c r="AI469" s="8">
        <v>4271.0</v>
      </c>
      <c r="AJ469" s="5">
        <v>4200.0</v>
      </c>
      <c r="AK469" s="5" t="s">
        <v>185</v>
      </c>
      <c r="AL469" s="5">
        <v>4270.0</v>
      </c>
      <c r="AM469" s="5" t="s">
        <v>655</v>
      </c>
      <c r="AN469" s="5">
        <v>4271.0</v>
      </c>
      <c r="AO469" s="5" t="s">
        <v>656</v>
      </c>
      <c r="AP469" s="5" t="s">
        <v>2191</v>
      </c>
      <c r="AQ469" s="5" t="s">
        <v>110</v>
      </c>
      <c r="AR469" s="5" t="s">
        <v>110</v>
      </c>
      <c r="AS469" s="5" t="s">
        <v>105</v>
      </c>
      <c r="AT469" s="5" t="s">
        <v>110</v>
      </c>
      <c r="AU469" s="9" t="str">
        <f t="shared" si="121"/>
        <v/>
      </c>
      <c r="AV469" s="1" t="str">
        <f t="shared" si="122"/>
        <v>#REF!</v>
      </c>
      <c r="AW469" s="1" t="str">
        <f t="shared" ref="AW469:AW474" si="131">IF(#REF!="ITEM",IF(AQ469="a","ok",
IF(AQ469="b",IF(AQ468="a","ok","x"),
IF(AQ469="c",IF(AQ468="b","ok","x"),
IF(AQ469="d",IF(AQ468="c","ok","x"),
IF(AQ469="e",IF(AQ468="d","ok","x"),
IF(AQ469="f",IF(AQ468="e","ok","x"),
IF(AQ469="g",IF(AQ468="f","ok","x"),
IF(AQ469="h",IF(AQ468="g","ok","x"),
IF(AQ469="i",IF(AQ468="h","ok","x"),
IF(AQ469="j",IF(AQ468="i","ok","x"),
IF(AQ469="K",IF(AQ468="J","ok","x"),
IF(AQ469="L",IF(AQ468="K","ok","x")
)))))))))))),"OK")</f>
        <v>#REF!</v>
      </c>
    </row>
    <row r="470" ht="15.0" customHeight="1">
      <c r="A470" s="181" t="s">
        <v>48</v>
      </c>
      <c r="B470" s="181" t="s">
        <v>2170</v>
      </c>
      <c r="C470" s="206" t="s">
        <v>2193</v>
      </c>
      <c r="D470" s="1" t="s">
        <v>21</v>
      </c>
      <c r="E470" s="189"/>
      <c r="F470" s="189"/>
      <c r="G470" s="189"/>
      <c r="H470" s="199" t="s">
        <v>99</v>
      </c>
      <c r="I470" s="195"/>
      <c r="J470" s="195"/>
      <c r="K470" s="196"/>
      <c r="L470" s="197" t="s">
        <v>2194</v>
      </c>
      <c r="M470" s="1" t="str">
        <f t="shared" si="117"/>
        <v/>
      </c>
      <c r="N470" s="1"/>
      <c r="O470" s="1"/>
      <c r="P470" s="1"/>
      <c r="Q470" s="1" t="str">
        <f t="shared" si="118"/>
        <v>#REF!</v>
      </c>
      <c r="R470" s="1"/>
      <c r="S470" s="1" t="str">
        <f t="shared" si="119"/>
        <v>#REF!</v>
      </c>
      <c r="T470" s="1">
        <v>504.0</v>
      </c>
      <c r="U470" s="5">
        <v>506.0</v>
      </c>
      <c r="V470" s="5" t="s">
        <v>48</v>
      </c>
      <c r="W470" s="5">
        <v>4200.0</v>
      </c>
      <c r="X470" s="5">
        <v>4270.0</v>
      </c>
      <c r="Y470" s="5">
        <v>4271.0</v>
      </c>
      <c r="Z470" s="5" t="s">
        <v>2195</v>
      </c>
      <c r="AA470" s="5" t="s">
        <v>243</v>
      </c>
      <c r="AB470" s="5" t="s">
        <v>2196</v>
      </c>
      <c r="AC470" s="5" t="s">
        <v>21</v>
      </c>
      <c r="AD470" s="5" t="s">
        <v>99</v>
      </c>
      <c r="AE470" s="6"/>
      <c r="AF470" s="5" t="s">
        <v>2197</v>
      </c>
      <c r="AG470" s="7" t="s">
        <v>101</v>
      </c>
      <c r="AH470" s="6" t="str">
        <f t="shared" si="120"/>
        <v>4271 a)</v>
      </c>
      <c r="AI470" s="8" t="s">
        <v>2195</v>
      </c>
      <c r="AJ470" s="5">
        <v>4200.0</v>
      </c>
      <c r="AK470" s="5" t="s">
        <v>185</v>
      </c>
      <c r="AL470" s="5">
        <v>4270.0</v>
      </c>
      <c r="AM470" s="5" t="s">
        <v>655</v>
      </c>
      <c r="AN470" s="5">
        <v>4271.0</v>
      </c>
      <c r="AO470" s="5" t="s">
        <v>656</v>
      </c>
      <c r="AP470" s="5" t="s">
        <v>2195</v>
      </c>
      <c r="AQ470" s="5" t="s">
        <v>115</v>
      </c>
      <c r="AR470" s="5" t="s">
        <v>2196</v>
      </c>
      <c r="AS470" s="5" t="s">
        <v>105</v>
      </c>
      <c r="AT470" s="5" t="s">
        <v>106</v>
      </c>
      <c r="AU470" s="9" t="str">
        <f t="shared" si="121"/>
        <v>4271 a)</v>
      </c>
      <c r="AV470" s="1" t="str">
        <f t="shared" si="122"/>
        <v>#REF!</v>
      </c>
      <c r="AW470" s="1" t="str">
        <f t="shared" si="131"/>
        <v>#REF!</v>
      </c>
    </row>
    <row r="471" ht="15.0" customHeight="1">
      <c r="A471" s="181" t="s">
        <v>48</v>
      </c>
      <c r="B471" s="181" t="s">
        <v>2170</v>
      </c>
      <c r="C471" s="206" t="s">
        <v>2198</v>
      </c>
      <c r="D471" s="1" t="s">
        <v>21</v>
      </c>
      <c r="E471" s="189"/>
      <c r="F471" s="189"/>
      <c r="G471" s="189"/>
      <c r="H471" s="199" t="s">
        <v>99</v>
      </c>
      <c r="I471" s="195"/>
      <c r="J471" s="195"/>
      <c r="K471" s="196"/>
      <c r="L471" s="197" t="s">
        <v>2194</v>
      </c>
      <c r="M471" s="1" t="str">
        <f t="shared" si="117"/>
        <v/>
      </c>
      <c r="N471" s="1"/>
      <c r="O471" s="1"/>
      <c r="P471" s="1"/>
      <c r="Q471" s="1" t="str">
        <f t="shared" si="118"/>
        <v>#REF!</v>
      </c>
      <c r="R471" s="1"/>
      <c r="S471" s="1" t="str">
        <f t="shared" si="119"/>
        <v>#REF!</v>
      </c>
      <c r="T471" s="1">
        <v>505.0</v>
      </c>
      <c r="U471" s="5">
        <v>507.0</v>
      </c>
      <c r="V471" s="5" t="s">
        <v>48</v>
      </c>
      <c r="W471" s="5">
        <v>4200.0</v>
      </c>
      <c r="X471" s="5">
        <v>4270.0</v>
      </c>
      <c r="Y471" s="5">
        <v>4271.0</v>
      </c>
      <c r="Z471" s="5" t="s">
        <v>2199</v>
      </c>
      <c r="AA471" s="5" t="s">
        <v>201</v>
      </c>
      <c r="AB471" s="5" t="s">
        <v>2200</v>
      </c>
      <c r="AC471" s="5" t="s">
        <v>21</v>
      </c>
      <c r="AD471" s="5" t="s">
        <v>99</v>
      </c>
      <c r="AE471" s="6"/>
      <c r="AF471" s="5" t="s">
        <v>654</v>
      </c>
      <c r="AG471" s="7" t="s">
        <v>101</v>
      </c>
      <c r="AH471" s="6" t="str">
        <f t="shared" si="120"/>
        <v>4271 b)</v>
      </c>
      <c r="AI471" s="8" t="s">
        <v>2199</v>
      </c>
      <c r="AJ471" s="5">
        <v>4200.0</v>
      </c>
      <c r="AK471" s="5" t="s">
        <v>185</v>
      </c>
      <c r="AL471" s="5">
        <v>4270.0</v>
      </c>
      <c r="AM471" s="5" t="s">
        <v>655</v>
      </c>
      <c r="AN471" s="5">
        <v>4271.0</v>
      </c>
      <c r="AO471" s="5" t="s">
        <v>656</v>
      </c>
      <c r="AP471" s="5" t="s">
        <v>2199</v>
      </c>
      <c r="AQ471" s="5" t="s">
        <v>121</v>
      </c>
      <c r="AR471" s="5" t="s">
        <v>2200</v>
      </c>
      <c r="AS471" s="5" t="s">
        <v>105</v>
      </c>
      <c r="AT471" s="5" t="s">
        <v>106</v>
      </c>
      <c r="AU471" s="9" t="str">
        <f t="shared" si="121"/>
        <v>4271 b)</v>
      </c>
      <c r="AV471" s="1" t="str">
        <f t="shared" si="122"/>
        <v>#REF!</v>
      </c>
      <c r="AW471" s="1" t="str">
        <f t="shared" si="131"/>
        <v>#REF!</v>
      </c>
    </row>
    <row r="472" ht="15.0" customHeight="1">
      <c r="A472" s="181" t="s">
        <v>48</v>
      </c>
      <c r="B472" s="181" t="s">
        <v>2170</v>
      </c>
      <c r="C472" s="206" t="s">
        <v>651</v>
      </c>
      <c r="D472" s="1" t="s">
        <v>21</v>
      </c>
      <c r="E472" s="189"/>
      <c r="F472" s="189"/>
      <c r="G472" s="189"/>
      <c r="H472" s="209" t="s">
        <v>92</v>
      </c>
      <c r="I472" s="195"/>
      <c r="J472" s="195"/>
      <c r="K472" s="196"/>
      <c r="L472" s="197" t="s">
        <v>1230</v>
      </c>
      <c r="M472" s="1" t="str">
        <f t="shared" si="117"/>
        <v/>
      </c>
      <c r="N472" s="1"/>
      <c r="O472" s="1"/>
      <c r="P472" s="1"/>
      <c r="Q472" s="1" t="str">
        <f t="shared" si="118"/>
        <v>#REF!</v>
      </c>
      <c r="R472" s="1"/>
      <c r="S472" s="1" t="str">
        <f t="shared" si="119"/>
        <v>#REF!</v>
      </c>
      <c r="T472" s="1">
        <v>506.0</v>
      </c>
      <c r="U472" s="5">
        <v>508.0</v>
      </c>
      <c r="V472" s="5" t="s">
        <v>48</v>
      </c>
      <c r="W472" s="5">
        <v>4200.0</v>
      </c>
      <c r="X472" s="5">
        <v>4270.0</v>
      </c>
      <c r="Y472" s="5">
        <v>4271.0</v>
      </c>
      <c r="Z472" s="5" t="s">
        <v>652</v>
      </c>
      <c r="AA472" s="5" t="s">
        <v>97</v>
      </c>
      <c r="AB472" s="5" t="s">
        <v>653</v>
      </c>
      <c r="AC472" s="5" t="s">
        <v>21</v>
      </c>
      <c r="AD472" s="5" t="s">
        <v>99</v>
      </c>
      <c r="AE472" s="6"/>
      <c r="AF472" s="5" t="s">
        <v>654</v>
      </c>
      <c r="AG472" s="7" t="s">
        <v>101</v>
      </c>
      <c r="AH472" s="6" t="str">
        <f t="shared" si="120"/>
        <v>4271 c)</v>
      </c>
      <c r="AI472" s="8" t="s">
        <v>652</v>
      </c>
      <c r="AJ472" s="5">
        <v>4200.0</v>
      </c>
      <c r="AK472" s="5" t="s">
        <v>185</v>
      </c>
      <c r="AL472" s="5">
        <v>4270.0</v>
      </c>
      <c r="AM472" s="5" t="s">
        <v>655</v>
      </c>
      <c r="AN472" s="5">
        <v>4271.0</v>
      </c>
      <c r="AO472" s="5" t="s">
        <v>656</v>
      </c>
      <c r="AP472" s="5" t="s">
        <v>652</v>
      </c>
      <c r="AQ472" s="5" t="s">
        <v>104</v>
      </c>
      <c r="AR472" s="5" t="s">
        <v>653</v>
      </c>
      <c r="AS472" s="5" t="s">
        <v>105</v>
      </c>
      <c r="AT472" s="5" t="s">
        <v>106</v>
      </c>
      <c r="AU472" s="9" t="str">
        <f t="shared" si="121"/>
        <v>4271 c)</v>
      </c>
      <c r="AV472" s="1" t="str">
        <f t="shared" si="122"/>
        <v>#REF!</v>
      </c>
      <c r="AW472" s="1" t="str">
        <f t="shared" si="131"/>
        <v>#REF!</v>
      </c>
    </row>
    <row r="473" ht="15.0" customHeight="1">
      <c r="A473" s="181" t="s">
        <v>48</v>
      </c>
      <c r="B473" s="181" t="s">
        <v>2170</v>
      </c>
      <c r="C473" s="206" t="s">
        <v>2201</v>
      </c>
      <c r="D473" s="1" t="s">
        <v>21</v>
      </c>
      <c r="E473" s="189"/>
      <c r="F473" s="189"/>
      <c r="G473" s="189"/>
      <c r="H473" s="199" t="s">
        <v>99</v>
      </c>
      <c r="I473" s="195"/>
      <c r="J473" s="195"/>
      <c r="K473" s="196"/>
      <c r="L473" s="197" t="s">
        <v>2194</v>
      </c>
      <c r="M473" s="1" t="str">
        <f t="shared" si="117"/>
        <v/>
      </c>
      <c r="N473" s="1"/>
      <c r="O473" s="1"/>
      <c r="P473" s="1"/>
      <c r="Q473" s="1" t="str">
        <f t="shared" si="118"/>
        <v>#REF!</v>
      </c>
      <c r="R473" s="1"/>
      <c r="S473" s="1" t="str">
        <f t="shared" si="119"/>
        <v>#REF!</v>
      </c>
      <c r="T473" s="1">
        <v>507.0</v>
      </c>
      <c r="U473" s="5">
        <v>509.0</v>
      </c>
      <c r="V473" s="5" t="s">
        <v>48</v>
      </c>
      <c r="W473" s="5">
        <v>4200.0</v>
      </c>
      <c r="X473" s="5">
        <v>4270.0</v>
      </c>
      <c r="Y473" s="5">
        <v>4271.0</v>
      </c>
      <c r="Z473" s="5" t="s">
        <v>2202</v>
      </c>
      <c r="AA473" s="5" t="s">
        <v>133</v>
      </c>
      <c r="AB473" s="5" t="s">
        <v>2203</v>
      </c>
      <c r="AC473" s="5" t="s">
        <v>21</v>
      </c>
      <c r="AD473" s="5" t="s">
        <v>99</v>
      </c>
      <c r="AE473" s="6"/>
      <c r="AF473" s="5" t="s">
        <v>654</v>
      </c>
      <c r="AG473" s="7" t="s">
        <v>101</v>
      </c>
      <c r="AH473" s="6" t="str">
        <f t="shared" si="120"/>
        <v>4271 d)</v>
      </c>
      <c r="AI473" s="8" t="s">
        <v>2202</v>
      </c>
      <c r="AJ473" s="5">
        <v>4200.0</v>
      </c>
      <c r="AK473" s="5" t="s">
        <v>185</v>
      </c>
      <c r="AL473" s="5">
        <v>4270.0</v>
      </c>
      <c r="AM473" s="5" t="s">
        <v>655</v>
      </c>
      <c r="AN473" s="5">
        <v>4271.0</v>
      </c>
      <c r="AO473" s="5" t="s">
        <v>656</v>
      </c>
      <c r="AP473" s="5" t="s">
        <v>2202</v>
      </c>
      <c r="AQ473" s="5" t="s">
        <v>139</v>
      </c>
      <c r="AR473" s="5" t="s">
        <v>2203</v>
      </c>
      <c r="AS473" s="5" t="s">
        <v>105</v>
      </c>
      <c r="AT473" s="5" t="s">
        <v>106</v>
      </c>
      <c r="AU473" s="9" t="str">
        <f t="shared" si="121"/>
        <v>4271 d)</v>
      </c>
      <c r="AV473" s="1" t="str">
        <f t="shared" si="122"/>
        <v>#REF!</v>
      </c>
      <c r="AW473" s="1" t="str">
        <f t="shared" si="131"/>
        <v>#REF!</v>
      </c>
    </row>
    <row r="474" ht="15.0" customHeight="1">
      <c r="A474" s="181" t="s">
        <v>48</v>
      </c>
      <c r="B474" s="181" t="s">
        <v>2170</v>
      </c>
      <c r="C474" s="206" t="s">
        <v>2204</v>
      </c>
      <c r="D474" s="1" t="s">
        <v>21</v>
      </c>
      <c r="E474" s="189"/>
      <c r="F474" s="189"/>
      <c r="G474" s="189"/>
      <c r="H474" s="199" t="s">
        <v>99</v>
      </c>
      <c r="I474" s="195"/>
      <c r="J474" s="195"/>
      <c r="K474" s="196"/>
      <c r="L474" s="197" t="s">
        <v>2194</v>
      </c>
      <c r="M474" s="1" t="str">
        <f t="shared" si="117"/>
        <v/>
      </c>
      <c r="N474" s="1"/>
      <c r="O474" s="1"/>
      <c r="P474" s="1"/>
      <c r="Q474" s="1" t="str">
        <f t="shared" si="118"/>
        <v>#REF!</v>
      </c>
      <c r="R474" s="1"/>
      <c r="S474" s="1" t="str">
        <f t="shared" si="119"/>
        <v>#REF!</v>
      </c>
      <c r="T474" s="1">
        <v>508.0</v>
      </c>
      <c r="U474" s="5">
        <v>510.0</v>
      </c>
      <c r="V474" s="5" t="s">
        <v>48</v>
      </c>
      <c r="W474" s="5">
        <v>4200.0</v>
      </c>
      <c r="X474" s="5">
        <v>4270.0</v>
      </c>
      <c r="Y474" s="5">
        <v>4271.0</v>
      </c>
      <c r="Z474" s="5" t="s">
        <v>2205</v>
      </c>
      <c r="AA474" s="5" t="s">
        <v>146</v>
      </c>
      <c r="AB474" s="5" t="s">
        <v>2206</v>
      </c>
      <c r="AC474" s="5" t="s">
        <v>21</v>
      </c>
      <c r="AD474" s="5" t="s">
        <v>99</v>
      </c>
      <c r="AE474" s="6"/>
      <c r="AF474" s="5" t="s">
        <v>2207</v>
      </c>
      <c r="AG474" s="7" t="s">
        <v>101</v>
      </c>
      <c r="AH474" s="6" t="str">
        <f t="shared" si="120"/>
        <v>4271 e)</v>
      </c>
      <c r="AI474" s="8" t="s">
        <v>2205</v>
      </c>
      <c r="AJ474" s="5">
        <v>4200.0</v>
      </c>
      <c r="AK474" s="5" t="s">
        <v>185</v>
      </c>
      <c r="AL474" s="5">
        <v>4270.0</v>
      </c>
      <c r="AM474" s="5" t="s">
        <v>655</v>
      </c>
      <c r="AN474" s="5">
        <v>4271.0</v>
      </c>
      <c r="AO474" s="5" t="s">
        <v>656</v>
      </c>
      <c r="AP474" s="5" t="s">
        <v>2205</v>
      </c>
      <c r="AQ474" s="5" t="s">
        <v>150</v>
      </c>
      <c r="AR474" s="5" t="s">
        <v>2206</v>
      </c>
      <c r="AS474" s="5" t="s">
        <v>105</v>
      </c>
      <c r="AT474" s="5" t="s">
        <v>106</v>
      </c>
      <c r="AU474" s="9" t="str">
        <f t="shared" si="121"/>
        <v>4271 e)</v>
      </c>
      <c r="AV474" s="1" t="str">
        <f t="shared" si="122"/>
        <v>#REF!</v>
      </c>
      <c r="AW474" s="1" t="str">
        <f t="shared" si="131"/>
        <v>#REF!</v>
      </c>
    </row>
    <row r="475" ht="15.0" customHeight="1">
      <c r="A475" s="181" t="s">
        <v>47</v>
      </c>
      <c r="B475" s="181" t="s">
        <v>2170</v>
      </c>
      <c r="C475" s="182" t="s">
        <v>2208</v>
      </c>
      <c r="D475" s="1" t="s">
        <v>21</v>
      </c>
      <c r="E475" s="183">
        <f>COUNTIF(H476:H479,"SIM")</f>
        <v>4</v>
      </c>
      <c r="F475" s="183">
        <f>COUNTA(H476:H479)</f>
        <v>4</v>
      </c>
      <c r="G475" s="184">
        <f>E475/F475</f>
        <v>1</v>
      </c>
      <c r="H475" s="201" t="s">
        <v>684</v>
      </c>
      <c r="I475" s="185"/>
      <c r="J475" s="185"/>
      <c r="K475" s="186"/>
      <c r="L475" s="197" t="s">
        <v>2209</v>
      </c>
      <c r="M475" s="1" t="str">
        <f t="shared" si="117"/>
        <v/>
      </c>
      <c r="N475" s="1"/>
      <c r="O475" s="1"/>
      <c r="P475" s="1"/>
      <c r="Q475" s="1" t="str">
        <f t="shared" si="118"/>
        <v>#REF!</v>
      </c>
      <c r="R475" s="1"/>
      <c r="S475" s="1" t="str">
        <f t="shared" si="119"/>
        <v>#REF!</v>
      </c>
      <c r="T475" s="1">
        <v>517.0</v>
      </c>
      <c r="U475" s="5">
        <v>519.0</v>
      </c>
      <c r="V475" s="5" t="s">
        <v>47</v>
      </c>
      <c r="W475" s="5">
        <v>4200.0</v>
      </c>
      <c r="X475" s="5">
        <v>4280.0</v>
      </c>
      <c r="Y475" s="5">
        <v>4281.0</v>
      </c>
      <c r="Z475" s="5" t="s">
        <v>2210</v>
      </c>
      <c r="AA475" s="5" t="s">
        <v>110</v>
      </c>
      <c r="AB475" s="5" t="s">
        <v>2211</v>
      </c>
      <c r="AC475" s="5" t="s">
        <v>21</v>
      </c>
      <c r="AD475" s="5" t="s">
        <v>852</v>
      </c>
      <c r="AE475" s="188">
        <v>0.36</v>
      </c>
      <c r="AF475" s="5" t="s">
        <v>2212</v>
      </c>
      <c r="AG475" s="7" t="s">
        <v>101</v>
      </c>
      <c r="AH475" s="6" t="str">
        <f t="shared" si="120"/>
        <v>4281</v>
      </c>
      <c r="AI475" s="8">
        <v>4281.0</v>
      </c>
      <c r="AJ475" s="5">
        <v>4200.0</v>
      </c>
      <c r="AK475" s="5" t="s">
        <v>185</v>
      </c>
      <c r="AL475" s="5">
        <v>4280.0</v>
      </c>
      <c r="AM475" s="5" t="s">
        <v>2213</v>
      </c>
      <c r="AN475" s="5">
        <v>4281.0</v>
      </c>
      <c r="AO475" s="5" t="s">
        <v>2211</v>
      </c>
      <c r="AP475" s="5" t="s">
        <v>2210</v>
      </c>
      <c r="AQ475" s="5" t="s">
        <v>110</v>
      </c>
      <c r="AR475" s="5" t="s">
        <v>110</v>
      </c>
      <c r="AS475" s="5" t="s">
        <v>105</v>
      </c>
      <c r="AT475" s="5" t="s">
        <v>110</v>
      </c>
      <c r="AU475" s="9" t="str">
        <f t="shared" si="121"/>
        <v/>
      </c>
      <c r="AV475" s="1" t="str">
        <f t="shared" si="122"/>
        <v>#REF!</v>
      </c>
      <c r="AW475" s="1" t="str">
        <f>IF(#REF!="ITEM",IF(AQ475="a","ok",
IF(AQ475="b",IF(#REF!="a","ok","x"),
IF(AQ475="c",IF(#REF!="b","ok","x"),
IF(AQ475="d",IF(#REF!="c","ok","x"),
IF(AQ475="e",IF(#REF!="d","ok","x"),
IF(AQ475="f",IF(#REF!="e","ok","x"),
IF(AQ475="g",IF(#REF!="f","ok","x"),
IF(AQ475="h",IF(#REF!="g","ok","x"),
IF(AQ475="i",IF(#REF!="h","ok","x"),
IF(AQ475="j",IF(#REF!="i","ok","x"),
IF(AQ475="K",IF(#REF!="J","ok","x"),
IF(AQ475="L",IF(#REF!="K","ok","x")
)))))))))))),"OK")</f>
        <v>#REF!</v>
      </c>
    </row>
    <row r="476" ht="15.0" customHeight="1">
      <c r="A476" s="181" t="s">
        <v>48</v>
      </c>
      <c r="B476" s="181" t="s">
        <v>2170</v>
      </c>
      <c r="C476" s="206" t="s">
        <v>2214</v>
      </c>
      <c r="D476" s="1" t="s">
        <v>21</v>
      </c>
      <c r="E476" s="189"/>
      <c r="F476" s="189"/>
      <c r="G476" s="189"/>
      <c r="H476" s="197" t="s">
        <v>99</v>
      </c>
      <c r="I476" s="195"/>
      <c r="J476" s="195"/>
      <c r="K476" s="196"/>
      <c r="L476" s="197" t="s">
        <v>2215</v>
      </c>
      <c r="M476" s="1" t="str">
        <f t="shared" si="117"/>
        <v/>
      </c>
      <c r="N476" s="1"/>
      <c r="O476" s="1"/>
      <c r="P476" s="1"/>
      <c r="Q476" s="1" t="str">
        <f t="shared" si="118"/>
        <v>#REF!</v>
      </c>
      <c r="R476" s="1"/>
      <c r="S476" s="1" t="str">
        <f t="shared" si="119"/>
        <v>#REF!</v>
      </c>
      <c r="T476" s="1">
        <v>518.0</v>
      </c>
      <c r="U476" s="5">
        <v>520.0</v>
      </c>
      <c r="V476" s="5" t="s">
        <v>48</v>
      </c>
      <c r="W476" s="5">
        <v>4200.0</v>
      </c>
      <c r="X476" s="5">
        <v>4280.0</v>
      </c>
      <c r="Y476" s="5">
        <v>4281.0</v>
      </c>
      <c r="Z476" s="5" t="s">
        <v>2216</v>
      </c>
      <c r="AA476" s="5" t="s">
        <v>243</v>
      </c>
      <c r="AB476" s="5" t="s">
        <v>2214</v>
      </c>
      <c r="AC476" s="5" t="s">
        <v>21</v>
      </c>
      <c r="AD476" s="5" t="s">
        <v>99</v>
      </c>
      <c r="AE476" s="6"/>
      <c r="AF476" s="5" t="s">
        <v>2212</v>
      </c>
      <c r="AG476" s="7" t="s">
        <v>101</v>
      </c>
      <c r="AH476" s="6" t="str">
        <f t="shared" si="120"/>
        <v>4281 a)</v>
      </c>
      <c r="AI476" s="8" t="s">
        <v>2216</v>
      </c>
      <c r="AJ476" s="5">
        <v>4200.0</v>
      </c>
      <c r="AK476" s="5" t="s">
        <v>185</v>
      </c>
      <c r="AL476" s="5">
        <v>4280.0</v>
      </c>
      <c r="AM476" s="5" t="s">
        <v>2213</v>
      </c>
      <c r="AN476" s="5">
        <v>4281.0</v>
      </c>
      <c r="AO476" s="5" t="s">
        <v>2211</v>
      </c>
      <c r="AP476" s="5" t="s">
        <v>2216</v>
      </c>
      <c r="AQ476" s="5" t="s">
        <v>115</v>
      </c>
      <c r="AR476" s="5" t="s">
        <v>2214</v>
      </c>
      <c r="AS476" s="5" t="s">
        <v>105</v>
      </c>
      <c r="AT476" s="5" t="s">
        <v>106</v>
      </c>
      <c r="AU476" s="9" t="str">
        <f t="shared" si="121"/>
        <v>4281 a)</v>
      </c>
      <c r="AV476" s="1" t="str">
        <f t="shared" si="122"/>
        <v>#REF!</v>
      </c>
      <c r="AW476" s="1" t="str">
        <f t="shared" ref="AW476:AW479" si="132">IF(#REF!="ITEM",IF(AQ476="a","ok",
IF(AQ476="b",IF(AQ475="a","ok","x"),
IF(AQ476="c",IF(AQ475="b","ok","x"),
IF(AQ476="d",IF(AQ475="c","ok","x"),
IF(AQ476="e",IF(AQ475="d","ok","x"),
IF(AQ476="f",IF(AQ475="e","ok","x"),
IF(AQ476="g",IF(AQ475="f","ok","x"),
IF(AQ476="h",IF(AQ475="g","ok","x"),
IF(AQ476="i",IF(AQ475="h","ok","x"),
IF(AQ476="j",IF(AQ475="i","ok","x"),
IF(AQ476="K",IF(AQ475="J","ok","x"),
IF(AQ476="L",IF(AQ475="K","ok","x")
)))))))))))),"OK")</f>
        <v>#REF!</v>
      </c>
    </row>
    <row r="477" ht="15.0" customHeight="1">
      <c r="A477" s="181" t="s">
        <v>48</v>
      </c>
      <c r="B477" s="181" t="s">
        <v>2170</v>
      </c>
      <c r="C477" s="206" t="s">
        <v>2217</v>
      </c>
      <c r="D477" s="1" t="s">
        <v>21</v>
      </c>
      <c r="E477" s="189"/>
      <c r="F477" s="189"/>
      <c r="G477" s="189"/>
      <c r="H477" s="197" t="s">
        <v>99</v>
      </c>
      <c r="I477" s="195"/>
      <c r="J477" s="195"/>
      <c r="K477" s="196"/>
      <c r="L477" s="197" t="s">
        <v>2215</v>
      </c>
      <c r="M477" s="1" t="str">
        <f t="shared" si="117"/>
        <v/>
      </c>
      <c r="N477" s="1"/>
      <c r="O477" s="1"/>
      <c r="P477" s="1"/>
      <c r="Q477" s="1" t="str">
        <f t="shared" si="118"/>
        <v>#REF!</v>
      </c>
      <c r="R477" s="1"/>
      <c r="S477" s="1" t="str">
        <f t="shared" si="119"/>
        <v>#REF!</v>
      </c>
      <c r="T477" s="1">
        <v>519.0</v>
      </c>
      <c r="U477" s="5">
        <v>521.0</v>
      </c>
      <c r="V477" s="5" t="s">
        <v>48</v>
      </c>
      <c r="W477" s="5">
        <v>4200.0</v>
      </c>
      <c r="X477" s="5">
        <v>4280.0</v>
      </c>
      <c r="Y477" s="5">
        <v>4281.0</v>
      </c>
      <c r="Z477" s="5" t="s">
        <v>2218</v>
      </c>
      <c r="AA477" s="5" t="s">
        <v>201</v>
      </c>
      <c r="AB477" s="5" t="s">
        <v>2217</v>
      </c>
      <c r="AC477" s="5" t="s">
        <v>21</v>
      </c>
      <c r="AD477" s="5" t="s">
        <v>99</v>
      </c>
      <c r="AE477" s="6"/>
      <c r="AF477" s="5" t="s">
        <v>2219</v>
      </c>
      <c r="AG477" s="7" t="s">
        <v>101</v>
      </c>
      <c r="AH477" s="6" t="str">
        <f t="shared" si="120"/>
        <v>4281 b)</v>
      </c>
      <c r="AI477" s="8" t="s">
        <v>2218</v>
      </c>
      <c r="AJ477" s="5">
        <v>4200.0</v>
      </c>
      <c r="AK477" s="5" t="s">
        <v>185</v>
      </c>
      <c r="AL477" s="5">
        <v>4280.0</v>
      </c>
      <c r="AM477" s="5" t="s">
        <v>2213</v>
      </c>
      <c r="AN477" s="5">
        <v>4281.0</v>
      </c>
      <c r="AO477" s="5" t="s">
        <v>2211</v>
      </c>
      <c r="AP477" s="5" t="s">
        <v>2218</v>
      </c>
      <c r="AQ477" s="5" t="s">
        <v>121</v>
      </c>
      <c r="AR477" s="5" t="s">
        <v>2217</v>
      </c>
      <c r="AS477" s="5" t="s">
        <v>105</v>
      </c>
      <c r="AT477" s="5" t="s">
        <v>106</v>
      </c>
      <c r="AU477" s="9" t="str">
        <f t="shared" si="121"/>
        <v>4281 b)</v>
      </c>
      <c r="AV477" s="1" t="str">
        <f t="shared" si="122"/>
        <v>#REF!</v>
      </c>
      <c r="AW477" s="1" t="str">
        <f t="shared" si="132"/>
        <v>#REF!</v>
      </c>
    </row>
    <row r="478" ht="15.0" customHeight="1">
      <c r="A478" s="181" t="s">
        <v>48</v>
      </c>
      <c r="B478" s="181" t="s">
        <v>2170</v>
      </c>
      <c r="C478" s="206" t="s">
        <v>2220</v>
      </c>
      <c r="D478" s="1" t="s">
        <v>21</v>
      </c>
      <c r="E478" s="189"/>
      <c r="F478" s="189"/>
      <c r="G478" s="189"/>
      <c r="H478" s="197" t="s">
        <v>99</v>
      </c>
      <c r="I478" s="195"/>
      <c r="J478" s="195"/>
      <c r="K478" s="196"/>
      <c r="L478" s="197" t="s">
        <v>2215</v>
      </c>
      <c r="M478" s="1" t="str">
        <f t="shared" si="117"/>
        <v/>
      </c>
      <c r="N478" s="1"/>
      <c r="O478" s="1"/>
      <c r="P478" s="1"/>
      <c r="Q478" s="1" t="str">
        <f t="shared" si="118"/>
        <v>#REF!</v>
      </c>
      <c r="R478" s="1"/>
      <c r="S478" s="1" t="str">
        <f t="shared" si="119"/>
        <v>#REF!</v>
      </c>
      <c r="T478" s="1">
        <v>520.0</v>
      </c>
      <c r="U478" s="5">
        <v>522.0</v>
      </c>
      <c r="V478" s="5" t="s">
        <v>48</v>
      </c>
      <c r="W478" s="5">
        <v>4200.0</v>
      </c>
      <c r="X478" s="5">
        <v>4280.0</v>
      </c>
      <c r="Y478" s="5">
        <v>4281.0</v>
      </c>
      <c r="Z478" s="5" t="s">
        <v>2221</v>
      </c>
      <c r="AA478" s="5" t="s">
        <v>97</v>
      </c>
      <c r="AB478" s="5" t="s">
        <v>2220</v>
      </c>
      <c r="AC478" s="5" t="s">
        <v>21</v>
      </c>
      <c r="AD478" s="5" t="s">
        <v>92</v>
      </c>
      <c r="AE478" s="6"/>
      <c r="AF478" s="5" t="s">
        <v>110</v>
      </c>
      <c r="AG478" s="7" t="s">
        <v>101</v>
      </c>
      <c r="AH478" s="6" t="str">
        <f t="shared" si="120"/>
        <v>4281 c)</v>
      </c>
      <c r="AI478" s="8" t="s">
        <v>2221</v>
      </c>
      <c r="AJ478" s="5">
        <v>4200.0</v>
      </c>
      <c r="AK478" s="5" t="s">
        <v>185</v>
      </c>
      <c r="AL478" s="5">
        <v>4280.0</v>
      </c>
      <c r="AM478" s="5" t="s">
        <v>2213</v>
      </c>
      <c r="AN478" s="5">
        <v>4281.0</v>
      </c>
      <c r="AO478" s="5" t="s">
        <v>2211</v>
      </c>
      <c r="AP478" s="5" t="s">
        <v>2221</v>
      </c>
      <c r="AQ478" s="5" t="s">
        <v>104</v>
      </c>
      <c r="AR478" s="5" t="s">
        <v>2220</v>
      </c>
      <c r="AS478" s="5" t="s">
        <v>105</v>
      </c>
      <c r="AT478" s="5" t="s">
        <v>106</v>
      </c>
      <c r="AU478" s="9" t="str">
        <f t="shared" si="121"/>
        <v>4281 c)</v>
      </c>
      <c r="AV478" s="1" t="str">
        <f t="shared" si="122"/>
        <v>#REF!</v>
      </c>
      <c r="AW478" s="1" t="str">
        <f t="shared" si="132"/>
        <v>#REF!</v>
      </c>
    </row>
    <row r="479" ht="15.0" customHeight="1">
      <c r="A479" s="181" t="s">
        <v>48</v>
      </c>
      <c r="B479" s="181" t="s">
        <v>2170</v>
      </c>
      <c r="C479" s="206" t="s">
        <v>2222</v>
      </c>
      <c r="D479" s="1" t="s">
        <v>21</v>
      </c>
      <c r="E479" s="189"/>
      <c r="F479" s="189"/>
      <c r="G479" s="189"/>
      <c r="H479" s="197" t="s">
        <v>99</v>
      </c>
      <c r="I479" s="195"/>
      <c r="J479" s="195"/>
      <c r="K479" s="196"/>
      <c r="L479" s="197" t="s">
        <v>2215</v>
      </c>
      <c r="M479" s="1" t="str">
        <f t="shared" si="117"/>
        <v/>
      </c>
      <c r="N479" s="1"/>
      <c r="O479" s="1"/>
      <c r="P479" s="1"/>
      <c r="Q479" s="1" t="str">
        <f t="shared" si="118"/>
        <v>#REF!</v>
      </c>
      <c r="R479" s="1"/>
      <c r="S479" s="1" t="str">
        <f t="shared" si="119"/>
        <v>#REF!</v>
      </c>
      <c r="T479" s="1">
        <v>521.0</v>
      </c>
      <c r="U479" s="5">
        <v>523.0</v>
      </c>
      <c r="V479" s="5" t="s">
        <v>48</v>
      </c>
      <c r="W479" s="5">
        <v>4200.0</v>
      </c>
      <c r="X479" s="5">
        <v>4280.0</v>
      </c>
      <c r="Y479" s="5">
        <v>4281.0</v>
      </c>
      <c r="Z479" s="5" t="s">
        <v>2223</v>
      </c>
      <c r="AA479" s="5" t="s">
        <v>133</v>
      </c>
      <c r="AB479" s="5" t="s">
        <v>2224</v>
      </c>
      <c r="AC479" s="5" t="s">
        <v>21</v>
      </c>
      <c r="AD479" s="5" t="s">
        <v>99</v>
      </c>
      <c r="AE479" s="6"/>
      <c r="AF479" s="5" t="s">
        <v>2225</v>
      </c>
      <c r="AG479" s="7" t="s">
        <v>101</v>
      </c>
      <c r="AH479" s="6" t="str">
        <f t="shared" si="120"/>
        <v>4281 d)</v>
      </c>
      <c r="AI479" s="8" t="s">
        <v>2223</v>
      </c>
      <c r="AJ479" s="5">
        <v>4200.0</v>
      </c>
      <c r="AK479" s="5" t="s">
        <v>185</v>
      </c>
      <c r="AL479" s="5">
        <v>4280.0</v>
      </c>
      <c r="AM479" s="5" t="s">
        <v>2213</v>
      </c>
      <c r="AN479" s="5">
        <v>4281.0</v>
      </c>
      <c r="AO479" s="5" t="s">
        <v>2211</v>
      </c>
      <c r="AP479" s="5" t="s">
        <v>2223</v>
      </c>
      <c r="AQ479" s="5" t="s">
        <v>139</v>
      </c>
      <c r="AR479" s="5" t="s">
        <v>2222</v>
      </c>
      <c r="AS479" s="5" t="s">
        <v>105</v>
      </c>
      <c r="AT479" s="5" t="s">
        <v>152</v>
      </c>
      <c r="AU479" s="9" t="str">
        <f t="shared" si="121"/>
        <v>4281 d)</v>
      </c>
      <c r="AV479" s="1" t="str">
        <f t="shared" si="122"/>
        <v>#REF!</v>
      </c>
      <c r="AW479" s="1" t="str">
        <f t="shared" si="132"/>
        <v>#REF!</v>
      </c>
    </row>
    <row r="480" ht="15.0" customHeight="1">
      <c r="A480" s="181" t="s">
        <v>47</v>
      </c>
      <c r="B480" s="181" t="s">
        <v>2170</v>
      </c>
      <c r="C480" s="182" t="s">
        <v>547</v>
      </c>
      <c r="D480" s="1" t="s">
        <v>21</v>
      </c>
      <c r="E480" s="183">
        <f>COUNTIF(H481:H487,"SIM")</f>
        <v>2</v>
      </c>
      <c r="F480" s="183">
        <f>COUNTA(H481:H487)</f>
        <v>7</v>
      </c>
      <c r="G480" s="184">
        <f>E480/F480</f>
        <v>0.2857142857</v>
      </c>
      <c r="H480" s="201" t="s">
        <v>2359</v>
      </c>
      <c r="I480" s="185"/>
      <c r="J480" s="185"/>
      <c r="K480" s="186"/>
      <c r="L480" s="197"/>
      <c r="M480" s="1"/>
      <c r="N480" s="1"/>
      <c r="O480" s="1"/>
      <c r="P480" s="1"/>
      <c r="Q480" s="1"/>
      <c r="R480" s="1"/>
      <c r="S480" s="1"/>
      <c r="T480" s="1"/>
      <c r="U480" s="5"/>
      <c r="V480" s="5"/>
      <c r="W480" s="6"/>
      <c r="X480" s="6"/>
      <c r="Y480" s="6"/>
      <c r="Z480" s="5"/>
      <c r="AA480" s="5"/>
      <c r="AB480" s="5"/>
      <c r="AC480" s="5"/>
      <c r="AD480" s="5"/>
      <c r="AE480" s="6"/>
      <c r="AF480" s="5"/>
      <c r="AG480" s="7"/>
      <c r="AH480" s="6"/>
      <c r="AI480" s="8"/>
      <c r="AJ480" s="5"/>
      <c r="AK480" s="5"/>
      <c r="AL480" s="5"/>
      <c r="AM480" s="5"/>
      <c r="AN480" s="5"/>
      <c r="AO480" s="5"/>
      <c r="AP480" s="5"/>
      <c r="AQ480" s="5"/>
      <c r="AR480" s="5"/>
      <c r="AS480" s="5"/>
      <c r="AT480" s="5"/>
      <c r="AU480" s="9"/>
      <c r="AV480" s="1"/>
      <c r="AW480" s="1"/>
    </row>
    <row r="481" ht="15.0" customHeight="1">
      <c r="A481" s="181" t="s">
        <v>48</v>
      </c>
      <c r="B481" s="181" t="s">
        <v>2170</v>
      </c>
      <c r="C481" s="206" t="s">
        <v>548</v>
      </c>
      <c r="D481" s="1" t="s">
        <v>21</v>
      </c>
      <c r="E481" s="189"/>
      <c r="F481" s="189"/>
      <c r="G481" s="189"/>
      <c r="H481" s="199" t="s">
        <v>99</v>
      </c>
      <c r="I481" s="195"/>
      <c r="J481" s="195"/>
      <c r="K481" s="196"/>
      <c r="L481" s="197" t="s">
        <v>2911</v>
      </c>
      <c r="M481" s="1"/>
      <c r="N481" s="1"/>
      <c r="O481" s="1"/>
      <c r="P481" s="1"/>
      <c r="Q481" s="1"/>
      <c r="R481" s="1"/>
      <c r="S481" s="1"/>
      <c r="T481" s="1"/>
      <c r="U481" s="5"/>
      <c r="V481" s="5"/>
      <c r="W481" s="6"/>
      <c r="X481" s="6"/>
      <c r="Y481" s="6"/>
      <c r="Z481" s="5"/>
      <c r="AA481" s="5"/>
      <c r="AB481" s="5"/>
      <c r="AC481" s="5"/>
      <c r="AD481" s="5"/>
      <c r="AE481" s="6"/>
      <c r="AF481" s="5"/>
      <c r="AG481" s="7"/>
      <c r="AH481" s="6"/>
      <c r="AI481" s="8"/>
      <c r="AJ481" s="5"/>
      <c r="AK481" s="5"/>
      <c r="AL481" s="5"/>
      <c r="AM481" s="5"/>
      <c r="AN481" s="5"/>
      <c r="AO481" s="5"/>
      <c r="AP481" s="5"/>
      <c r="AQ481" s="5"/>
      <c r="AR481" s="5"/>
      <c r="AS481" s="5"/>
      <c r="AT481" s="5"/>
      <c r="AU481" s="9"/>
      <c r="AV481" s="1"/>
      <c r="AW481" s="1"/>
    </row>
    <row r="482" ht="15.0" customHeight="1">
      <c r="A482" s="181" t="s">
        <v>48</v>
      </c>
      <c r="B482" s="181" t="s">
        <v>2170</v>
      </c>
      <c r="C482" s="206" t="s">
        <v>549</v>
      </c>
      <c r="D482" s="1" t="s">
        <v>21</v>
      </c>
      <c r="E482" s="189"/>
      <c r="F482" s="189"/>
      <c r="G482" s="189"/>
      <c r="H482" s="209" t="s">
        <v>92</v>
      </c>
      <c r="I482" s="195"/>
      <c r="J482" s="195"/>
      <c r="K482" s="196"/>
      <c r="L482" s="197" t="s">
        <v>1230</v>
      </c>
      <c r="M482" s="1"/>
      <c r="N482" s="1"/>
      <c r="O482" s="1"/>
      <c r="P482" s="1"/>
      <c r="Q482" s="1"/>
      <c r="R482" s="1"/>
      <c r="S482" s="1"/>
      <c r="T482" s="1"/>
      <c r="U482" s="5"/>
      <c r="V482" s="5"/>
      <c r="W482" s="6"/>
      <c r="X482" s="6"/>
      <c r="Y482" s="6"/>
      <c r="Z482" s="5"/>
      <c r="AA482" s="5"/>
      <c r="AB482" s="5"/>
      <c r="AC482" s="5"/>
      <c r="AD482" s="5"/>
      <c r="AE482" s="6"/>
      <c r="AF482" s="5"/>
      <c r="AG482" s="7"/>
      <c r="AH482" s="6"/>
      <c r="AI482" s="8"/>
      <c r="AJ482" s="5"/>
      <c r="AK482" s="5"/>
      <c r="AL482" s="5"/>
      <c r="AM482" s="5"/>
      <c r="AN482" s="5"/>
      <c r="AO482" s="5"/>
      <c r="AP482" s="5"/>
      <c r="AQ482" s="5"/>
      <c r="AR482" s="5"/>
      <c r="AS482" s="5"/>
      <c r="AT482" s="5"/>
      <c r="AU482" s="9"/>
      <c r="AV482" s="1"/>
      <c r="AW482" s="1"/>
    </row>
    <row r="483" ht="15.0" customHeight="1">
      <c r="A483" s="181" t="s">
        <v>48</v>
      </c>
      <c r="B483" s="181" t="s">
        <v>2170</v>
      </c>
      <c r="C483" s="206" t="s">
        <v>550</v>
      </c>
      <c r="D483" s="1" t="s">
        <v>21</v>
      </c>
      <c r="E483" s="189"/>
      <c r="F483" s="189"/>
      <c r="G483" s="189"/>
      <c r="H483" s="209" t="s">
        <v>92</v>
      </c>
      <c r="I483" s="195"/>
      <c r="J483" s="195"/>
      <c r="K483" s="196"/>
      <c r="L483" s="197" t="s">
        <v>1230</v>
      </c>
      <c r="M483" s="1"/>
      <c r="N483" s="1"/>
      <c r="O483" s="1"/>
      <c r="P483" s="1"/>
      <c r="Q483" s="1"/>
      <c r="R483" s="1"/>
      <c r="S483" s="1"/>
      <c r="T483" s="1"/>
      <c r="U483" s="5"/>
      <c r="V483" s="5"/>
      <c r="W483" s="6"/>
      <c r="X483" s="6"/>
      <c r="Y483" s="6"/>
      <c r="Z483" s="5"/>
      <c r="AA483" s="5"/>
      <c r="AB483" s="5"/>
      <c r="AC483" s="5"/>
      <c r="AD483" s="5"/>
      <c r="AE483" s="6"/>
      <c r="AF483" s="5"/>
      <c r="AG483" s="7"/>
      <c r="AH483" s="6"/>
      <c r="AI483" s="8"/>
      <c r="AJ483" s="5"/>
      <c r="AK483" s="5"/>
      <c r="AL483" s="5"/>
      <c r="AM483" s="5"/>
      <c r="AN483" s="5"/>
      <c r="AO483" s="5"/>
      <c r="AP483" s="5"/>
      <c r="AQ483" s="5"/>
      <c r="AR483" s="5"/>
      <c r="AS483" s="5"/>
      <c r="AT483" s="5"/>
      <c r="AU483" s="9"/>
      <c r="AV483" s="1"/>
      <c r="AW483" s="1"/>
    </row>
    <row r="484" ht="15.0" customHeight="1">
      <c r="A484" s="181" t="s">
        <v>48</v>
      </c>
      <c r="B484" s="181" t="s">
        <v>2170</v>
      </c>
      <c r="C484" s="206" t="s">
        <v>551</v>
      </c>
      <c r="D484" s="1" t="s">
        <v>21</v>
      </c>
      <c r="E484" s="189"/>
      <c r="F484" s="189"/>
      <c r="G484" s="189"/>
      <c r="H484" s="209" t="s">
        <v>92</v>
      </c>
      <c r="I484" s="195"/>
      <c r="J484" s="195"/>
      <c r="K484" s="196"/>
      <c r="L484" s="197" t="s">
        <v>1230</v>
      </c>
      <c r="M484" s="1"/>
      <c r="N484" s="1"/>
      <c r="O484" s="1"/>
      <c r="P484" s="1"/>
      <c r="Q484" s="1"/>
      <c r="R484" s="1"/>
      <c r="S484" s="1"/>
      <c r="T484" s="1"/>
      <c r="U484" s="5"/>
      <c r="V484" s="5"/>
      <c r="W484" s="6"/>
      <c r="X484" s="6"/>
      <c r="Y484" s="6"/>
      <c r="Z484" s="5"/>
      <c r="AA484" s="5"/>
      <c r="AB484" s="5"/>
      <c r="AC484" s="5"/>
      <c r="AD484" s="5"/>
      <c r="AE484" s="6"/>
      <c r="AF484" s="5"/>
      <c r="AG484" s="7"/>
      <c r="AH484" s="6"/>
      <c r="AI484" s="8"/>
      <c r="AJ484" s="5"/>
      <c r="AK484" s="5"/>
      <c r="AL484" s="5"/>
      <c r="AM484" s="5"/>
      <c r="AN484" s="5"/>
      <c r="AO484" s="5"/>
      <c r="AP484" s="5"/>
      <c r="AQ484" s="5"/>
      <c r="AR484" s="5"/>
      <c r="AS484" s="5"/>
      <c r="AT484" s="5"/>
      <c r="AU484" s="9"/>
      <c r="AV484" s="1"/>
      <c r="AW484" s="1"/>
    </row>
    <row r="485" ht="15.0" customHeight="1">
      <c r="A485" s="181" t="s">
        <v>48</v>
      </c>
      <c r="B485" s="181" t="s">
        <v>2170</v>
      </c>
      <c r="C485" s="206" t="s">
        <v>552</v>
      </c>
      <c r="D485" s="1" t="s">
        <v>21</v>
      </c>
      <c r="E485" s="189"/>
      <c r="F485" s="189"/>
      <c r="G485" s="189"/>
      <c r="H485" s="209" t="s">
        <v>92</v>
      </c>
      <c r="I485" s="195"/>
      <c r="J485" s="195"/>
      <c r="K485" s="196"/>
      <c r="L485" s="197" t="s">
        <v>1230</v>
      </c>
      <c r="M485" s="1"/>
      <c r="N485" s="1"/>
      <c r="O485" s="1"/>
      <c r="P485" s="1"/>
      <c r="Q485" s="1"/>
      <c r="R485" s="1"/>
      <c r="S485" s="1"/>
      <c r="T485" s="1"/>
      <c r="U485" s="5"/>
      <c r="V485" s="5"/>
      <c r="W485" s="6"/>
      <c r="X485" s="6"/>
      <c r="Y485" s="6"/>
      <c r="Z485" s="5"/>
      <c r="AA485" s="5"/>
      <c r="AB485" s="5"/>
      <c r="AC485" s="5"/>
      <c r="AD485" s="5"/>
      <c r="AE485" s="6"/>
      <c r="AF485" s="5"/>
      <c r="AG485" s="7"/>
      <c r="AH485" s="6"/>
      <c r="AI485" s="8"/>
      <c r="AJ485" s="5"/>
      <c r="AK485" s="5"/>
      <c r="AL485" s="5"/>
      <c r="AM485" s="5"/>
      <c r="AN485" s="5"/>
      <c r="AO485" s="5"/>
      <c r="AP485" s="5"/>
      <c r="AQ485" s="5"/>
      <c r="AR485" s="5"/>
      <c r="AS485" s="5"/>
      <c r="AT485" s="5"/>
      <c r="AU485" s="9"/>
      <c r="AV485" s="1"/>
      <c r="AW485" s="1"/>
    </row>
    <row r="486" ht="15.0" customHeight="1">
      <c r="A486" s="181" t="s">
        <v>48</v>
      </c>
      <c r="B486" s="181" t="s">
        <v>2170</v>
      </c>
      <c r="C486" s="206" t="s">
        <v>553</v>
      </c>
      <c r="D486" s="1" t="s">
        <v>21</v>
      </c>
      <c r="E486" s="189"/>
      <c r="F486" s="189"/>
      <c r="G486" s="189"/>
      <c r="H486" s="199" t="s">
        <v>99</v>
      </c>
      <c r="I486" s="195"/>
      <c r="J486" s="195"/>
      <c r="K486" s="196"/>
      <c r="L486" s="197" t="s">
        <v>2911</v>
      </c>
      <c r="M486" s="1"/>
      <c r="N486" s="1"/>
      <c r="O486" s="1"/>
      <c r="P486" s="1"/>
      <c r="Q486" s="1"/>
      <c r="R486" s="1"/>
      <c r="S486" s="1"/>
      <c r="T486" s="1"/>
      <c r="U486" s="5"/>
      <c r="V486" s="5"/>
      <c r="W486" s="6"/>
      <c r="X486" s="6"/>
      <c r="Y486" s="6"/>
      <c r="Z486" s="5"/>
      <c r="AA486" s="5"/>
      <c r="AB486" s="5"/>
      <c r="AC486" s="5"/>
      <c r="AD486" s="5"/>
      <c r="AE486" s="6"/>
      <c r="AF486" s="5"/>
      <c r="AG486" s="7"/>
      <c r="AH486" s="6"/>
      <c r="AI486" s="8"/>
      <c r="AJ486" s="5"/>
      <c r="AK486" s="5"/>
      <c r="AL486" s="5"/>
      <c r="AM486" s="5"/>
      <c r="AN486" s="5"/>
      <c r="AO486" s="5"/>
      <c r="AP486" s="5"/>
      <c r="AQ486" s="5"/>
      <c r="AR486" s="5"/>
      <c r="AS486" s="5"/>
      <c r="AT486" s="5"/>
      <c r="AU486" s="9"/>
      <c r="AV486" s="1"/>
      <c r="AW486" s="1"/>
    </row>
    <row r="487" ht="15.0" customHeight="1">
      <c r="A487" s="181" t="s">
        <v>48</v>
      </c>
      <c r="B487" s="181" t="s">
        <v>2170</v>
      </c>
      <c r="C487" s="206" t="s">
        <v>554</v>
      </c>
      <c r="D487" s="1" t="s">
        <v>21</v>
      </c>
      <c r="E487" s="189"/>
      <c r="F487" s="189"/>
      <c r="G487" s="189"/>
      <c r="H487" s="209" t="s">
        <v>92</v>
      </c>
      <c r="I487" s="195"/>
      <c r="J487" s="195"/>
      <c r="K487" s="196"/>
      <c r="L487" s="197" t="s">
        <v>1230</v>
      </c>
      <c r="M487" s="1"/>
      <c r="N487" s="1"/>
      <c r="O487" s="1"/>
      <c r="P487" s="1"/>
      <c r="Q487" s="1"/>
      <c r="R487" s="1"/>
      <c r="S487" s="1"/>
      <c r="T487" s="1"/>
      <c r="U487" s="5"/>
      <c r="V487" s="5"/>
      <c r="W487" s="6"/>
      <c r="X487" s="6"/>
      <c r="Y487" s="6"/>
      <c r="Z487" s="5"/>
      <c r="AA487" s="5"/>
      <c r="AB487" s="5"/>
      <c r="AC487" s="5"/>
      <c r="AD487" s="5"/>
      <c r="AE487" s="6"/>
      <c r="AF487" s="5"/>
      <c r="AG487" s="7"/>
      <c r="AH487" s="6"/>
      <c r="AI487" s="8"/>
      <c r="AJ487" s="5"/>
      <c r="AK487" s="5"/>
      <c r="AL487" s="5"/>
      <c r="AM487" s="5"/>
      <c r="AN487" s="5"/>
      <c r="AO487" s="5"/>
      <c r="AP487" s="5"/>
      <c r="AQ487" s="5"/>
      <c r="AR487" s="5"/>
      <c r="AS487" s="5"/>
      <c r="AT487" s="5"/>
      <c r="AU487" s="9"/>
      <c r="AV487" s="1"/>
      <c r="AW487" s="1"/>
    </row>
    <row r="488" ht="15.0" customHeight="1">
      <c r="A488" s="181" t="s">
        <v>677</v>
      </c>
      <c r="B488" s="181" t="s">
        <v>2231</v>
      </c>
      <c r="C488" s="181" t="s">
        <v>472</v>
      </c>
      <c r="D488" s="1"/>
      <c r="E488" s="1"/>
      <c r="F488" s="1"/>
      <c r="G488" s="1"/>
      <c r="H488" s="5"/>
      <c r="I488" s="2"/>
      <c r="J488" s="2"/>
      <c r="K488" s="3"/>
      <c r="L488" s="5"/>
      <c r="M488" s="1" t="str">
        <f t="shared" ref="M488:M525" si="133">IF(ISNUMBER(SEARCH("inclu",Q488,1)),"1-Incluído",IF(ISNUMBER(SEARCH("Mudaram texto",Q488,1)),"2-Texto alterado",IF(ISNUMBER(SEARCH("Mudou texto",Q488,1)),"2-Texto alterado",IF(ISNUMBER(SEARCH("texto alterado",Q488,1)),"2-Texto alterado",""))))</f>
        <v/>
      </c>
      <c r="N488" s="1"/>
      <c r="O488" s="1"/>
      <c r="P488" s="1"/>
      <c r="Q488" s="1" t="str">
        <f t="shared" ref="Q488:Q525" si="134">IF(#REF!="QUESTÃO",AS488,IF(#REF!="ITEM",AT488,""))</f>
        <v>#REF!</v>
      </c>
      <c r="R488" s="1"/>
      <c r="S488" s="1" t="str">
        <f t="shared" ref="S488:S525" si="135">IF(#REF!="QUESTÃO",IF(Z488+0=#REF!+0,"","x"),IF(#REF!="ITEM",IF(Z488=#REF!&amp;" "&amp;#REF!&amp;")","","x")))</f>
        <v>#REF!</v>
      </c>
      <c r="T488" s="1">
        <v>523.0</v>
      </c>
      <c r="U488" s="5">
        <v>525.0</v>
      </c>
      <c r="V488" s="5" t="s">
        <v>110</v>
      </c>
      <c r="W488" s="6"/>
      <c r="X488" s="6"/>
      <c r="Y488" s="6"/>
      <c r="Z488" s="5" t="s">
        <v>110</v>
      </c>
      <c r="AA488" s="5" t="s">
        <v>110</v>
      </c>
      <c r="AB488" s="5" t="s">
        <v>110</v>
      </c>
      <c r="AC488" s="5" t="s">
        <v>110</v>
      </c>
      <c r="AD488" s="5" t="s">
        <v>110</v>
      </c>
      <c r="AE488" s="6"/>
      <c r="AF488" s="5" t="s">
        <v>110</v>
      </c>
      <c r="AG488" s="7" t="s">
        <v>101</v>
      </c>
      <c r="AH488" s="6" t="str">
        <f t="shared" ref="AH488:AH525" si="136">""&amp;AI488</f>
        <v>4300</v>
      </c>
      <c r="AI488" s="8">
        <v>4300.0</v>
      </c>
      <c r="AJ488" s="5">
        <v>4300.0</v>
      </c>
      <c r="AK488" s="5" t="s">
        <v>472</v>
      </c>
      <c r="AL488" s="5"/>
      <c r="AM488" s="5" t="s">
        <v>110</v>
      </c>
      <c r="AN488" s="5"/>
      <c r="AO488" s="5" t="s">
        <v>110</v>
      </c>
      <c r="AP488" s="5" t="s">
        <v>110</v>
      </c>
      <c r="AQ488" s="5" t="s">
        <v>110</v>
      </c>
      <c r="AR488" s="5" t="s">
        <v>110</v>
      </c>
      <c r="AS488" s="5" t="s">
        <v>110</v>
      </c>
      <c r="AT488" s="5" t="s">
        <v>110</v>
      </c>
      <c r="AU488" s="9" t="str">
        <f t="shared" ref="AU488:AU525" si="137">IF(MID(AP488,1,4)&lt;&gt;Z488,Z488,"")</f>
        <v/>
      </c>
      <c r="AV488" s="1" t="str">
        <f t="shared" ref="AV488:AV525" si="138">IF(#REF!="ITEM",IF(MID(AP488,1,4)+0=AN488+0,"ok","x"),"OK não item")</f>
        <v>#REF!</v>
      </c>
      <c r="AW488" s="1" t="str">
        <f>IF(#REF!="ITEM",IF(AQ488="a","ok",
IF(AQ488="b",IF(#REF!="a","ok","x"),
IF(AQ488="c",IF(#REF!="b","ok","x"),
IF(AQ488="d",IF(#REF!="c","ok","x"),
IF(AQ488="e",IF(#REF!="d","ok","x"),
IF(AQ488="f",IF(#REF!="e","ok","x"),
IF(AQ488="g",IF(#REF!="f","ok","x"),
IF(AQ488="h",IF(#REF!="g","ok","x"),
IF(AQ488="i",IF(#REF!="h","ok","x"),
IF(AQ488="j",IF(#REF!="i","ok","x"),
IF(AQ488="K",IF(#REF!="J","ok","x"),
IF(AQ488="L",IF(#REF!="K","ok","x")
)))))))))))),"OK")</f>
        <v>#REF!</v>
      </c>
    </row>
    <row r="489" ht="15.0" customHeight="1">
      <c r="A489" s="181" t="s">
        <v>679</v>
      </c>
      <c r="B489" s="181" t="s">
        <v>2231</v>
      </c>
      <c r="C489" s="181" t="s">
        <v>2232</v>
      </c>
      <c r="D489" s="1"/>
      <c r="E489" s="1"/>
      <c r="F489" s="1"/>
      <c r="G489" s="1"/>
      <c r="H489" s="5"/>
      <c r="I489" s="2"/>
      <c r="J489" s="2"/>
      <c r="K489" s="3"/>
      <c r="L489" s="5"/>
      <c r="M489" s="1" t="str">
        <f t="shared" si="133"/>
        <v/>
      </c>
      <c r="N489" s="1"/>
      <c r="O489" s="1"/>
      <c r="P489" s="1"/>
      <c r="Q489" s="1" t="str">
        <f t="shared" si="134"/>
        <v>#REF!</v>
      </c>
      <c r="R489" s="1"/>
      <c r="S489" s="1" t="str">
        <f t="shared" si="135"/>
        <v>#REF!</v>
      </c>
      <c r="T489" s="1">
        <v>524.0</v>
      </c>
      <c r="U489" s="5">
        <v>526.0</v>
      </c>
      <c r="V489" s="5" t="s">
        <v>110</v>
      </c>
      <c r="W489" s="6"/>
      <c r="X489" s="6"/>
      <c r="Y489" s="6"/>
      <c r="Z489" s="5" t="s">
        <v>110</v>
      </c>
      <c r="AA489" s="5" t="s">
        <v>110</v>
      </c>
      <c r="AB489" s="5" t="s">
        <v>110</v>
      </c>
      <c r="AC489" s="5" t="s">
        <v>110</v>
      </c>
      <c r="AD489" s="5" t="s">
        <v>110</v>
      </c>
      <c r="AE489" s="6"/>
      <c r="AF489" s="5" t="s">
        <v>110</v>
      </c>
      <c r="AG489" s="7" t="s">
        <v>101</v>
      </c>
      <c r="AH489" s="6" t="str">
        <f t="shared" si="136"/>
        <v>4310</v>
      </c>
      <c r="AI489" s="8">
        <v>4310.0</v>
      </c>
      <c r="AJ489" s="5">
        <v>4300.0</v>
      </c>
      <c r="AK489" s="5" t="s">
        <v>472</v>
      </c>
      <c r="AL489" s="5">
        <v>4310.0</v>
      </c>
      <c r="AM489" s="5" t="s">
        <v>2233</v>
      </c>
      <c r="AN489" s="5"/>
      <c r="AO489" s="5" t="s">
        <v>110</v>
      </c>
      <c r="AP489" s="5" t="s">
        <v>110</v>
      </c>
      <c r="AQ489" s="5" t="s">
        <v>110</v>
      </c>
      <c r="AR489" s="5" t="s">
        <v>110</v>
      </c>
      <c r="AS489" s="5" t="s">
        <v>110</v>
      </c>
      <c r="AT489" s="5" t="s">
        <v>110</v>
      </c>
      <c r="AU489" s="9" t="str">
        <f t="shared" si="137"/>
        <v/>
      </c>
      <c r="AV489" s="1" t="str">
        <f t="shared" si="138"/>
        <v>#REF!</v>
      </c>
      <c r="AW489" s="1" t="str">
        <f t="shared" ref="AW489:AW494" si="139">IF(#REF!="ITEM",IF(AQ489="a","ok",
IF(AQ489="b",IF(AQ488="a","ok","x"),
IF(AQ489="c",IF(AQ488="b","ok","x"),
IF(AQ489="d",IF(AQ488="c","ok","x"),
IF(AQ489="e",IF(AQ488="d","ok","x"),
IF(AQ489="f",IF(AQ488="e","ok","x"),
IF(AQ489="g",IF(AQ488="f","ok","x"),
IF(AQ489="h",IF(AQ488="g","ok","x"),
IF(AQ489="i",IF(AQ488="h","ok","x"),
IF(AQ489="j",IF(AQ488="i","ok","x"),
IF(AQ489="K",IF(AQ488="J","ok","x"),
IF(AQ489="L",IF(AQ488="K","ok","x")
)))))))))))),"OK")</f>
        <v>#REF!</v>
      </c>
    </row>
    <row r="490" ht="15.0" customHeight="1">
      <c r="A490" s="181" t="s">
        <v>47</v>
      </c>
      <c r="B490" s="181" t="s">
        <v>2231</v>
      </c>
      <c r="C490" s="182" t="s">
        <v>2234</v>
      </c>
      <c r="D490" s="5" t="s">
        <v>488</v>
      </c>
      <c r="E490" s="183">
        <f>COUNTIF(H491:H494,"SIM")</f>
        <v>4</v>
      </c>
      <c r="F490" s="183">
        <f>COUNTA(H491:H494)</f>
        <v>4</v>
      </c>
      <c r="G490" s="184">
        <f>E490/F490</f>
        <v>1</v>
      </c>
      <c r="H490" s="201" t="s">
        <v>684</v>
      </c>
      <c r="I490" s="185"/>
      <c r="J490" s="185"/>
      <c r="K490" s="186"/>
      <c r="L490" s="187" t="s">
        <v>2912</v>
      </c>
      <c r="M490" s="1" t="str">
        <f t="shared" si="133"/>
        <v/>
      </c>
      <c r="N490" s="1"/>
      <c r="O490" s="1"/>
      <c r="P490" s="1"/>
      <c r="Q490" s="1" t="str">
        <f t="shared" si="134"/>
        <v>#REF!</v>
      </c>
      <c r="R490" s="1"/>
      <c r="S490" s="1" t="str">
        <f t="shared" si="135"/>
        <v>#REF!</v>
      </c>
      <c r="T490" s="1">
        <v>525.0</v>
      </c>
      <c r="U490" s="5">
        <v>527.0</v>
      </c>
      <c r="V490" s="5" t="s">
        <v>47</v>
      </c>
      <c r="W490" s="5">
        <v>4300.0</v>
      </c>
      <c r="X490" s="5">
        <v>4310.0</v>
      </c>
      <c r="Y490" s="5">
        <v>4311.0</v>
      </c>
      <c r="Z490" s="5" t="s">
        <v>2236</v>
      </c>
      <c r="AA490" s="5" t="s">
        <v>110</v>
      </c>
      <c r="AB490" s="5" t="s">
        <v>2237</v>
      </c>
      <c r="AC490" s="5" t="s">
        <v>2238</v>
      </c>
      <c r="AD490" s="5" t="s">
        <v>343</v>
      </c>
      <c r="AE490" s="188">
        <v>0.66</v>
      </c>
      <c r="AF490" s="5" t="s">
        <v>110</v>
      </c>
      <c r="AG490" s="7" t="s">
        <v>101</v>
      </c>
      <c r="AH490" s="6" t="str">
        <f t="shared" si="136"/>
        <v>4311</v>
      </c>
      <c r="AI490" s="8">
        <v>4311.0</v>
      </c>
      <c r="AJ490" s="5">
        <v>4300.0</v>
      </c>
      <c r="AK490" s="5" t="s">
        <v>472</v>
      </c>
      <c r="AL490" s="5">
        <v>4310.0</v>
      </c>
      <c r="AM490" s="5" t="s">
        <v>2233</v>
      </c>
      <c r="AN490" s="5">
        <v>4311.0</v>
      </c>
      <c r="AO490" s="5" t="s">
        <v>2237</v>
      </c>
      <c r="AP490" s="5" t="s">
        <v>2236</v>
      </c>
      <c r="AQ490" s="5" t="s">
        <v>110</v>
      </c>
      <c r="AR490" s="5" t="s">
        <v>110</v>
      </c>
      <c r="AS490" s="5" t="s">
        <v>105</v>
      </c>
      <c r="AT490" s="5" t="s">
        <v>110</v>
      </c>
      <c r="AU490" s="9" t="str">
        <f t="shared" si="137"/>
        <v/>
      </c>
      <c r="AV490" s="1" t="str">
        <f t="shared" si="138"/>
        <v>#REF!</v>
      </c>
      <c r="AW490" s="1" t="str">
        <f t="shared" si="139"/>
        <v>#REF!</v>
      </c>
    </row>
    <row r="491" ht="15.0" customHeight="1">
      <c r="A491" s="181" t="s">
        <v>48</v>
      </c>
      <c r="B491" s="181" t="s">
        <v>2231</v>
      </c>
      <c r="C491" s="206" t="s">
        <v>2239</v>
      </c>
      <c r="D491" s="5" t="s">
        <v>488</v>
      </c>
      <c r="E491" s="189"/>
      <c r="F491" s="189"/>
      <c r="G491" s="189"/>
      <c r="H491" s="197" t="s">
        <v>99</v>
      </c>
      <c r="I491" s="195"/>
      <c r="J491" s="195"/>
      <c r="K491" s="196"/>
      <c r="L491" s="187" t="s">
        <v>2913</v>
      </c>
      <c r="M491" s="1" t="str">
        <f t="shared" si="133"/>
        <v/>
      </c>
      <c r="N491" s="1"/>
      <c r="O491" s="1"/>
      <c r="P491" s="1"/>
      <c r="Q491" s="1" t="str">
        <f t="shared" si="134"/>
        <v>#REF!</v>
      </c>
      <c r="R491" s="1"/>
      <c r="S491" s="1" t="str">
        <f t="shared" si="135"/>
        <v>#REF!</v>
      </c>
      <c r="T491" s="1">
        <v>526.0</v>
      </c>
      <c r="U491" s="5">
        <v>528.0</v>
      </c>
      <c r="V491" s="5" t="s">
        <v>48</v>
      </c>
      <c r="W491" s="5">
        <v>4300.0</v>
      </c>
      <c r="X491" s="5">
        <v>4310.0</v>
      </c>
      <c r="Y491" s="5">
        <v>4311.0</v>
      </c>
      <c r="Z491" s="5" t="s">
        <v>2241</v>
      </c>
      <c r="AA491" s="5" t="s">
        <v>243</v>
      </c>
      <c r="AB491" s="5" t="s">
        <v>2242</v>
      </c>
      <c r="AC491" s="5" t="s">
        <v>1018</v>
      </c>
      <c r="AD491" s="5" t="s">
        <v>99</v>
      </c>
      <c r="AE491" s="6"/>
      <c r="AF491" s="5" t="s">
        <v>2243</v>
      </c>
      <c r="AG491" s="7" t="s">
        <v>101</v>
      </c>
      <c r="AH491" s="6" t="str">
        <f t="shared" si="136"/>
        <v>4311 a)</v>
      </c>
      <c r="AI491" s="8" t="s">
        <v>2241</v>
      </c>
      <c r="AJ491" s="5">
        <v>4300.0</v>
      </c>
      <c r="AK491" s="5" t="s">
        <v>472</v>
      </c>
      <c r="AL491" s="5">
        <v>4310.0</v>
      </c>
      <c r="AM491" s="5" t="s">
        <v>2233</v>
      </c>
      <c r="AN491" s="5">
        <v>4311.0</v>
      </c>
      <c r="AO491" s="5" t="s">
        <v>2237</v>
      </c>
      <c r="AP491" s="5" t="s">
        <v>2241</v>
      </c>
      <c r="AQ491" s="5" t="s">
        <v>115</v>
      </c>
      <c r="AR491" s="5" t="s">
        <v>2242</v>
      </c>
      <c r="AS491" s="5" t="s">
        <v>105</v>
      </c>
      <c r="AT491" s="5" t="s">
        <v>106</v>
      </c>
      <c r="AU491" s="9" t="str">
        <f t="shared" si="137"/>
        <v>4311 a)</v>
      </c>
      <c r="AV491" s="1" t="str">
        <f t="shared" si="138"/>
        <v>#REF!</v>
      </c>
      <c r="AW491" s="1" t="str">
        <f t="shared" si="139"/>
        <v>#REF!</v>
      </c>
    </row>
    <row r="492" ht="15.0" customHeight="1">
      <c r="A492" s="181" t="s">
        <v>48</v>
      </c>
      <c r="B492" s="181" t="s">
        <v>2231</v>
      </c>
      <c r="C492" s="206" t="s">
        <v>2244</v>
      </c>
      <c r="D492" s="5" t="s">
        <v>488</v>
      </c>
      <c r="E492" s="189"/>
      <c r="F492" s="189"/>
      <c r="G492" s="189"/>
      <c r="H492" s="197" t="s">
        <v>99</v>
      </c>
      <c r="I492" s="195"/>
      <c r="J492" s="195"/>
      <c r="K492" s="196"/>
      <c r="L492" s="187" t="s">
        <v>2914</v>
      </c>
      <c r="M492" s="1" t="str">
        <f t="shared" si="133"/>
        <v/>
      </c>
      <c r="N492" s="1"/>
      <c r="O492" s="1"/>
      <c r="P492" s="1"/>
      <c r="Q492" s="1" t="str">
        <f t="shared" si="134"/>
        <v>#REF!</v>
      </c>
      <c r="R492" s="1"/>
      <c r="S492" s="1" t="str">
        <f t="shared" si="135"/>
        <v>#REF!</v>
      </c>
      <c r="T492" s="1">
        <v>527.0</v>
      </c>
      <c r="U492" s="5">
        <v>529.0</v>
      </c>
      <c r="V492" s="5" t="s">
        <v>48</v>
      </c>
      <c r="W492" s="5">
        <v>4300.0</v>
      </c>
      <c r="X492" s="5">
        <v>4310.0</v>
      </c>
      <c r="Y492" s="5">
        <v>4311.0</v>
      </c>
      <c r="Z492" s="5" t="s">
        <v>2246</v>
      </c>
      <c r="AA492" s="5" t="s">
        <v>201</v>
      </c>
      <c r="AB492" s="5" t="s">
        <v>2247</v>
      </c>
      <c r="AC492" s="5" t="s">
        <v>1018</v>
      </c>
      <c r="AD492" s="5" t="s">
        <v>99</v>
      </c>
      <c r="AE492" s="6"/>
      <c r="AF492" s="5" t="s">
        <v>2243</v>
      </c>
      <c r="AG492" s="7" t="s">
        <v>101</v>
      </c>
      <c r="AH492" s="6" t="str">
        <f t="shared" si="136"/>
        <v>4311 b)</v>
      </c>
      <c r="AI492" s="8" t="s">
        <v>2246</v>
      </c>
      <c r="AJ492" s="5">
        <v>4300.0</v>
      </c>
      <c r="AK492" s="5" t="s">
        <v>472</v>
      </c>
      <c r="AL492" s="5">
        <v>4310.0</v>
      </c>
      <c r="AM492" s="5" t="s">
        <v>2233</v>
      </c>
      <c r="AN492" s="5">
        <v>4311.0</v>
      </c>
      <c r="AO492" s="5" t="s">
        <v>2237</v>
      </c>
      <c r="AP492" s="5" t="s">
        <v>2246</v>
      </c>
      <c r="AQ492" s="5" t="s">
        <v>121</v>
      </c>
      <c r="AR492" s="5" t="s">
        <v>2247</v>
      </c>
      <c r="AS492" s="5" t="s">
        <v>105</v>
      </c>
      <c r="AT492" s="5" t="s">
        <v>106</v>
      </c>
      <c r="AU492" s="9" t="str">
        <f t="shared" si="137"/>
        <v>4311 b)</v>
      </c>
      <c r="AV492" s="1" t="str">
        <f t="shared" si="138"/>
        <v>#REF!</v>
      </c>
      <c r="AW492" s="1" t="str">
        <f t="shared" si="139"/>
        <v>#REF!</v>
      </c>
    </row>
    <row r="493" ht="15.0" customHeight="1">
      <c r="A493" s="181" t="s">
        <v>48</v>
      </c>
      <c r="B493" s="181" t="s">
        <v>2231</v>
      </c>
      <c r="C493" s="206" t="s">
        <v>2248</v>
      </c>
      <c r="D493" s="5" t="s">
        <v>488</v>
      </c>
      <c r="E493" s="189"/>
      <c r="F493" s="189"/>
      <c r="G493" s="189"/>
      <c r="H493" s="197" t="s">
        <v>99</v>
      </c>
      <c r="I493" s="195"/>
      <c r="J493" s="195"/>
      <c r="K493" s="196"/>
      <c r="L493" s="187" t="s">
        <v>2915</v>
      </c>
      <c r="M493" s="1" t="str">
        <f t="shared" si="133"/>
        <v/>
      </c>
      <c r="N493" s="1"/>
      <c r="O493" s="1"/>
      <c r="P493" s="1"/>
      <c r="Q493" s="1" t="str">
        <f t="shared" si="134"/>
        <v>#REF!</v>
      </c>
      <c r="R493" s="1"/>
      <c r="S493" s="1" t="str">
        <f t="shared" si="135"/>
        <v>#REF!</v>
      </c>
      <c r="T493" s="1">
        <v>528.0</v>
      </c>
      <c r="U493" s="5">
        <v>530.0</v>
      </c>
      <c r="V493" s="5" t="s">
        <v>48</v>
      </c>
      <c r="W493" s="5">
        <v>4300.0</v>
      </c>
      <c r="X493" s="5">
        <v>4310.0</v>
      </c>
      <c r="Y493" s="5">
        <v>4311.0</v>
      </c>
      <c r="Z493" s="5" t="s">
        <v>2250</v>
      </c>
      <c r="AA493" s="5" t="s">
        <v>97</v>
      </c>
      <c r="AB493" s="5" t="s">
        <v>2251</v>
      </c>
      <c r="AC493" s="5" t="s">
        <v>1517</v>
      </c>
      <c r="AD493" s="5" t="s">
        <v>92</v>
      </c>
      <c r="AE493" s="6"/>
      <c r="AF493" s="5" t="s">
        <v>2252</v>
      </c>
      <c r="AG493" s="7" t="s">
        <v>101</v>
      </c>
      <c r="AH493" s="6" t="str">
        <f t="shared" si="136"/>
        <v>4311 c)</v>
      </c>
      <c r="AI493" s="8" t="s">
        <v>2250</v>
      </c>
      <c r="AJ493" s="5">
        <v>4300.0</v>
      </c>
      <c r="AK493" s="5" t="s">
        <v>472</v>
      </c>
      <c r="AL493" s="5">
        <v>4310.0</v>
      </c>
      <c r="AM493" s="5" t="s">
        <v>2233</v>
      </c>
      <c r="AN493" s="5">
        <v>4311.0</v>
      </c>
      <c r="AO493" s="5" t="s">
        <v>2237</v>
      </c>
      <c r="AP493" s="5" t="s">
        <v>2250</v>
      </c>
      <c r="AQ493" s="5" t="s">
        <v>104</v>
      </c>
      <c r="AR493" s="5" t="s">
        <v>2251</v>
      </c>
      <c r="AS493" s="5" t="s">
        <v>105</v>
      </c>
      <c r="AT493" s="5" t="s">
        <v>106</v>
      </c>
      <c r="AU493" s="9" t="str">
        <f t="shared" si="137"/>
        <v>4311 c)</v>
      </c>
      <c r="AV493" s="1" t="str">
        <f t="shared" si="138"/>
        <v>#REF!</v>
      </c>
      <c r="AW493" s="1" t="str">
        <f t="shared" si="139"/>
        <v>#REF!</v>
      </c>
    </row>
    <row r="494" ht="15.0" customHeight="1">
      <c r="A494" s="181" t="s">
        <v>48</v>
      </c>
      <c r="B494" s="181" t="s">
        <v>2231</v>
      </c>
      <c r="C494" s="206" t="s">
        <v>2253</v>
      </c>
      <c r="D494" s="5" t="s">
        <v>488</v>
      </c>
      <c r="E494" s="189"/>
      <c r="F494" s="189"/>
      <c r="G494" s="189"/>
      <c r="H494" s="197" t="s">
        <v>99</v>
      </c>
      <c r="I494" s="195"/>
      <c r="J494" s="195"/>
      <c r="K494" s="196"/>
      <c r="L494" s="187" t="s">
        <v>2916</v>
      </c>
      <c r="M494" s="1" t="str">
        <f t="shared" si="133"/>
        <v/>
      </c>
      <c r="N494" s="1"/>
      <c r="O494" s="1"/>
      <c r="P494" s="1"/>
      <c r="Q494" s="1" t="str">
        <f t="shared" si="134"/>
        <v>#REF!</v>
      </c>
      <c r="R494" s="1"/>
      <c r="S494" s="1" t="str">
        <f t="shared" si="135"/>
        <v>#REF!</v>
      </c>
      <c r="T494" s="1">
        <v>529.0</v>
      </c>
      <c r="U494" s="5">
        <v>531.0</v>
      </c>
      <c r="V494" s="5" t="s">
        <v>48</v>
      </c>
      <c r="W494" s="5">
        <v>4300.0</v>
      </c>
      <c r="X494" s="5">
        <v>4310.0</v>
      </c>
      <c r="Y494" s="5">
        <v>4311.0</v>
      </c>
      <c r="Z494" s="5" t="s">
        <v>2255</v>
      </c>
      <c r="AA494" s="5" t="s">
        <v>133</v>
      </c>
      <c r="AB494" s="5" t="s">
        <v>2256</v>
      </c>
      <c r="AC494" s="5" t="s">
        <v>1018</v>
      </c>
      <c r="AD494" s="5" t="s">
        <v>92</v>
      </c>
      <c r="AE494" s="6"/>
      <c r="AF494" s="5" t="s">
        <v>2257</v>
      </c>
      <c r="AG494" s="7" t="s">
        <v>101</v>
      </c>
      <c r="AH494" s="6" t="str">
        <f t="shared" si="136"/>
        <v>4311 d)</v>
      </c>
      <c r="AI494" s="8" t="s">
        <v>2255</v>
      </c>
      <c r="AJ494" s="5">
        <v>4300.0</v>
      </c>
      <c r="AK494" s="5" t="s">
        <v>472</v>
      </c>
      <c r="AL494" s="5">
        <v>4310.0</v>
      </c>
      <c r="AM494" s="5" t="s">
        <v>2233</v>
      </c>
      <c r="AN494" s="5">
        <v>4311.0</v>
      </c>
      <c r="AO494" s="5" t="s">
        <v>2237</v>
      </c>
      <c r="AP494" s="5" t="s">
        <v>2255</v>
      </c>
      <c r="AQ494" s="5" t="s">
        <v>139</v>
      </c>
      <c r="AR494" s="5" t="s">
        <v>2256</v>
      </c>
      <c r="AS494" s="5" t="s">
        <v>105</v>
      </c>
      <c r="AT494" s="5" t="s">
        <v>106</v>
      </c>
      <c r="AU494" s="9" t="str">
        <f t="shared" si="137"/>
        <v>4311 d)</v>
      </c>
      <c r="AV494" s="1" t="str">
        <f t="shared" si="138"/>
        <v>#REF!</v>
      </c>
      <c r="AW494" s="1" t="str">
        <f t="shared" si="139"/>
        <v>#REF!</v>
      </c>
    </row>
    <row r="495" ht="15.0" customHeight="1">
      <c r="A495" s="181" t="s">
        <v>47</v>
      </c>
      <c r="B495" s="181" t="s">
        <v>2231</v>
      </c>
      <c r="C495" s="182" t="s">
        <v>2258</v>
      </c>
      <c r="D495" s="5" t="s">
        <v>488</v>
      </c>
      <c r="E495" s="183">
        <f>COUNTIF(H496:H500,"SIM")</f>
        <v>5</v>
      </c>
      <c r="F495" s="183">
        <f>COUNTA(H496:H500)</f>
        <v>5</v>
      </c>
      <c r="G495" s="184">
        <f>E495/F495</f>
        <v>1</v>
      </c>
      <c r="H495" s="201" t="s">
        <v>684</v>
      </c>
      <c r="I495" s="185"/>
      <c r="J495" s="185"/>
      <c r="K495" s="186"/>
      <c r="L495" s="187" t="s">
        <v>2917</v>
      </c>
      <c r="M495" s="1" t="str">
        <f t="shared" si="133"/>
        <v/>
      </c>
      <c r="N495" s="1"/>
      <c r="O495" s="1"/>
      <c r="P495" s="1"/>
      <c r="Q495" s="1" t="str">
        <f t="shared" si="134"/>
        <v>#REF!</v>
      </c>
      <c r="R495" s="1"/>
      <c r="S495" s="1" t="str">
        <f t="shared" si="135"/>
        <v>#REF!</v>
      </c>
      <c r="T495" s="1">
        <v>531.0</v>
      </c>
      <c r="U495" s="5">
        <v>533.0</v>
      </c>
      <c r="V495" s="5" t="s">
        <v>47</v>
      </c>
      <c r="W495" s="5">
        <v>4300.0</v>
      </c>
      <c r="X495" s="5">
        <v>4310.0</v>
      </c>
      <c r="Y495" s="5">
        <v>4312.0</v>
      </c>
      <c r="Z495" s="5" t="s">
        <v>2260</v>
      </c>
      <c r="AA495" s="5" t="s">
        <v>110</v>
      </c>
      <c r="AB495" s="5" t="s">
        <v>2261</v>
      </c>
      <c r="AC495" s="5" t="s">
        <v>488</v>
      </c>
      <c r="AD495" s="5" t="s">
        <v>343</v>
      </c>
      <c r="AE495" s="188">
        <v>0.58</v>
      </c>
      <c r="AF495" s="5" t="s">
        <v>110</v>
      </c>
      <c r="AG495" s="7" t="s">
        <v>101</v>
      </c>
      <c r="AH495" s="6" t="str">
        <f t="shared" si="136"/>
        <v>4312</v>
      </c>
      <c r="AI495" s="8">
        <v>4312.0</v>
      </c>
      <c r="AJ495" s="5">
        <v>4300.0</v>
      </c>
      <c r="AK495" s="5" t="s">
        <v>472</v>
      </c>
      <c r="AL495" s="5">
        <v>4310.0</v>
      </c>
      <c r="AM495" s="5" t="s">
        <v>2233</v>
      </c>
      <c r="AN495" s="5">
        <v>4312.0</v>
      </c>
      <c r="AO495" s="5" t="s">
        <v>2261</v>
      </c>
      <c r="AP495" s="5" t="s">
        <v>2260</v>
      </c>
      <c r="AQ495" s="5" t="s">
        <v>110</v>
      </c>
      <c r="AR495" s="5" t="s">
        <v>110</v>
      </c>
      <c r="AS495" s="5" t="s">
        <v>105</v>
      </c>
      <c r="AT495" s="5" t="s">
        <v>110</v>
      </c>
      <c r="AU495" s="9" t="str">
        <f t="shared" si="137"/>
        <v/>
      </c>
      <c r="AV495" s="1" t="str">
        <f t="shared" si="138"/>
        <v>#REF!</v>
      </c>
      <c r="AW495" s="1" t="str">
        <f>IF(#REF!="ITEM",IF(AQ495="a","ok",
IF(AQ495="b",IF(#REF!="a","ok","x"),
IF(AQ495="c",IF(#REF!="b","ok","x"),
IF(AQ495="d",IF(#REF!="c","ok","x"),
IF(AQ495="e",IF(#REF!="d","ok","x"),
IF(AQ495="f",IF(#REF!="e","ok","x"),
IF(AQ495="g",IF(#REF!="f","ok","x"),
IF(AQ495="h",IF(#REF!="g","ok","x"),
IF(AQ495="i",IF(#REF!="h","ok","x"),
IF(AQ495="j",IF(#REF!="i","ok","x"),
IF(AQ495="K",IF(#REF!="J","ok","x"),
IF(AQ495="L",IF(#REF!="K","ok","x")
)))))))))))),"OK")</f>
        <v>#REF!</v>
      </c>
    </row>
    <row r="496" ht="15.0" customHeight="1">
      <c r="A496" s="181" t="s">
        <v>48</v>
      </c>
      <c r="B496" s="181" t="s">
        <v>2231</v>
      </c>
      <c r="C496" s="206" t="s">
        <v>2262</v>
      </c>
      <c r="D496" s="5" t="s">
        <v>488</v>
      </c>
      <c r="E496" s="189"/>
      <c r="F496" s="189"/>
      <c r="G496" s="189"/>
      <c r="H496" s="197" t="s">
        <v>99</v>
      </c>
      <c r="I496" s="195"/>
      <c r="J496" s="195"/>
      <c r="K496" s="196"/>
      <c r="L496" s="187" t="s">
        <v>2918</v>
      </c>
      <c r="M496" s="1" t="str">
        <f t="shared" si="133"/>
        <v/>
      </c>
      <c r="N496" s="1"/>
      <c r="O496" s="1"/>
      <c r="P496" s="1"/>
      <c r="Q496" s="1" t="str">
        <f t="shared" si="134"/>
        <v>#REF!</v>
      </c>
      <c r="R496" s="1"/>
      <c r="S496" s="1" t="str">
        <f t="shared" si="135"/>
        <v>#REF!</v>
      </c>
      <c r="T496" s="1">
        <v>532.0</v>
      </c>
      <c r="U496" s="5">
        <v>534.0</v>
      </c>
      <c r="V496" s="5" t="s">
        <v>48</v>
      </c>
      <c r="W496" s="5">
        <v>4300.0</v>
      </c>
      <c r="X496" s="5">
        <v>4310.0</v>
      </c>
      <c r="Y496" s="5">
        <v>4312.0</v>
      </c>
      <c r="Z496" s="5" t="s">
        <v>2264</v>
      </c>
      <c r="AA496" s="5" t="s">
        <v>243</v>
      </c>
      <c r="AB496" s="5" t="s">
        <v>2265</v>
      </c>
      <c r="AC496" s="5" t="s">
        <v>488</v>
      </c>
      <c r="AD496" s="5" t="s">
        <v>99</v>
      </c>
      <c r="AE496" s="6"/>
      <c r="AF496" s="5" t="s">
        <v>2266</v>
      </c>
      <c r="AG496" s="7" t="s">
        <v>101</v>
      </c>
      <c r="AH496" s="6" t="str">
        <f t="shared" si="136"/>
        <v>4312 a)</v>
      </c>
      <c r="AI496" s="8" t="s">
        <v>2264</v>
      </c>
      <c r="AJ496" s="5">
        <v>4300.0</v>
      </c>
      <c r="AK496" s="5" t="s">
        <v>472</v>
      </c>
      <c r="AL496" s="5">
        <v>4310.0</v>
      </c>
      <c r="AM496" s="5" t="s">
        <v>2233</v>
      </c>
      <c r="AN496" s="5">
        <v>4312.0</v>
      </c>
      <c r="AO496" s="5" t="s">
        <v>2261</v>
      </c>
      <c r="AP496" s="5" t="s">
        <v>2264</v>
      </c>
      <c r="AQ496" s="5" t="s">
        <v>115</v>
      </c>
      <c r="AR496" s="5" t="s">
        <v>2265</v>
      </c>
      <c r="AS496" s="5" t="s">
        <v>105</v>
      </c>
      <c r="AT496" s="5" t="s">
        <v>106</v>
      </c>
      <c r="AU496" s="9" t="str">
        <f t="shared" si="137"/>
        <v>4312 a)</v>
      </c>
      <c r="AV496" s="1" t="str">
        <f t="shared" si="138"/>
        <v>#REF!</v>
      </c>
      <c r="AW496" s="1" t="str">
        <f t="shared" ref="AW496:AW511" si="140">IF(#REF!="ITEM",IF(AQ496="a","ok",
IF(AQ496="b",IF(AQ495="a","ok","x"),
IF(AQ496="c",IF(AQ495="b","ok","x"),
IF(AQ496="d",IF(AQ495="c","ok","x"),
IF(AQ496="e",IF(AQ495="d","ok","x"),
IF(AQ496="f",IF(AQ495="e","ok","x"),
IF(AQ496="g",IF(AQ495="f","ok","x"),
IF(AQ496="h",IF(AQ495="g","ok","x"),
IF(AQ496="i",IF(AQ495="h","ok","x"),
IF(AQ496="j",IF(AQ495="i","ok","x"),
IF(AQ496="K",IF(AQ495="J","ok","x"),
IF(AQ496="L",IF(AQ495="K","ok","x")
)))))))))))),"OK")</f>
        <v>#REF!</v>
      </c>
    </row>
    <row r="497" ht="15.0" customHeight="1">
      <c r="A497" s="181" t="s">
        <v>48</v>
      </c>
      <c r="B497" s="181" t="s">
        <v>2231</v>
      </c>
      <c r="C497" s="206" t="s">
        <v>2267</v>
      </c>
      <c r="D497" s="5" t="s">
        <v>488</v>
      </c>
      <c r="E497" s="189"/>
      <c r="F497" s="189"/>
      <c r="G497" s="189"/>
      <c r="H497" s="197" t="s">
        <v>99</v>
      </c>
      <c r="I497" s="195"/>
      <c r="J497" s="195"/>
      <c r="K497" s="196"/>
      <c r="L497" s="187" t="s">
        <v>2919</v>
      </c>
      <c r="M497" s="1" t="str">
        <f t="shared" si="133"/>
        <v/>
      </c>
      <c r="N497" s="1"/>
      <c r="O497" s="1"/>
      <c r="P497" s="1"/>
      <c r="Q497" s="1" t="str">
        <f t="shared" si="134"/>
        <v>#REF!</v>
      </c>
      <c r="R497" s="1"/>
      <c r="S497" s="1" t="str">
        <f t="shared" si="135"/>
        <v>#REF!</v>
      </c>
      <c r="T497" s="1">
        <v>533.0</v>
      </c>
      <c r="U497" s="5">
        <v>535.0</v>
      </c>
      <c r="V497" s="5" t="s">
        <v>48</v>
      </c>
      <c r="W497" s="5">
        <v>4300.0</v>
      </c>
      <c r="X497" s="5">
        <v>4310.0</v>
      </c>
      <c r="Y497" s="5">
        <v>4312.0</v>
      </c>
      <c r="Z497" s="5" t="s">
        <v>2269</v>
      </c>
      <c r="AA497" s="5" t="s">
        <v>201</v>
      </c>
      <c r="AB497" s="5" t="s">
        <v>2270</v>
      </c>
      <c r="AC497" s="5" t="s">
        <v>488</v>
      </c>
      <c r="AD497" s="5" t="s">
        <v>2271</v>
      </c>
      <c r="AE497" s="6"/>
      <c r="AF497" s="5" t="s">
        <v>2266</v>
      </c>
      <c r="AG497" s="7" t="s">
        <v>101</v>
      </c>
      <c r="AH497" s="6" t="str">
        <f t="shared" si="136"/>
        <v>4312 b)</v>
      </c>
      <c r="AI497" s="8" t="s">
        <v>2269</v>
      </c>
      <c r="AJ497" s="5">
        <v>4300.0</v>
      </c>
      <c r="AK497" s="5" t="s">
        <v>472</v>
      </c>
      <c r="AL497" s="5">
        <v>4310.0</v>
      </c>
      <c r="AM497" s="5" t="s">
        <v>2233</v>
      </c>
      <c r="AN497" s="5">
        <v>4312.0</v>
      </c>
      <c r="AO497" s="5" t="s">
        <v>2261</v>
      </c>
      <c r="AP497" s="5" t="s">
        <v>2269</v>
      </c>
      <c r="AQ497" s="5" t="s">
        <v>121</v>
      </c>
      <c r="AR497" s="5" t="s">
        <v>2270</v>
      </c>
      <c r="AS497" s="5" t="s">
        <v>105</v>
      </c>
      <c r="AT497" s="5" t="s">
        <v>106</v>
      </c>
      <c r="AU497" s="9" t="str">
        <f t="shared" si="137"/>
        <v>4312 b)</v>
      </c>
      <c r="AV497" s="1" t="str">
        <f t="shared" si="138"/>
        <v>#REF!</v>
      </c>
      <c r="AW497" s="1" t="str">
        <f t="shared" si="140"/>
        <v>#REF!</v>
      </c>
    </row>
    <row r="498" ht="15.0" customHeight="1">
      <c r="A498" s="181" t="s">
        <v>48</v>
      </c>
      <c r="B498" s="181" t="s">
        <v>2231</v>
      </c>
      <c r="C498" s="206" t="s">
        <v>2272</v>
      </c>
      <c r="D498" s="5" t="s">
        <v>488</v>
      </c>
      <c r="E498" s="189"/>
      <c r="F498" s="189"/>
      <c r="G498" s="189"/>
      <c r="H498" s="197" t="s">
        <v>99</v>
      </c>
      <c r="I498" s="195"/>
      <c r="J498" s="195"/>
      <c r="K498" s="196"/>
      <c r="L498" s="187" t="s">
        <v>2920</v>
      </c>
      <c r="M498" s="1" t="str">
        <f t="shared" si="133"/>
        <v/>
      </c>
      <c r="N498" s="1"/>
      <c r="O498" s="1"/>
      <c r="P498" s="1"/>
      <c r="Q498" s="1" t="str">
        <f t="shared" si="134"/>
        <v>#REF!</v>
      </c>
      <c r="R498" s="1"/>
      <c r="S498" s="1" t="str">
        <f t="shared" si="135"/>
        <v>#REF!</v>
      </c>
      <c r="T498" s="1">
        <v>534.0</v>
      </c>
      <c r="U498" s="5">
        <v>536.0</v>
      </c>
      <c r="V498" s="5" t="s">
        <v>48</v>
      </c>
      <c r="W498" s="5">
        <v>4300.0</v>
      </c>
      <c r="X498" s="5">
        <v>4310.0</v>
      </c>
      <c r="Y498" s="5">
        <v>4312.0</v>
      </c>
      <c r="Z498" s="5" t="s">
        <v>2274</v>
      </c>
      <c r="AA498" s="5" t="s">
        <v>97</v>
      </c>
      <c r="AB498" s="5" t="s">
        <v>2275</v>
      </c>
      <c r="AC498" s="5" t="s">
        <v>488</v>
      </c>
      <c r="AD498" s="5" t="s">
        <v>99</v>
      </c>
      <c r="AE498" s="6"/>
      <c r="AF498" s="5" t="s">
        <v>2266</v>
      </c>
      <c r="AG498" s="7" t="s">
        <v>101</v>
      </c>
      <c r="AH498" s="6" t="str">
        <f t="shared" si="136"/>
        <v>4312 c)</v>
      </c>
      <c r="AI498" s="8" t="s">
        <v>2274</v>
      </c>
      <c r="AJ498" s="5">
        <v>4300.0</v>
      </c>
      <c r="AK498" s="5" t="s">
        <v>472</v>
      </c>
      <c r="AL498" s="5">
        <v>4310.0</v>
      </c>
      <c r="AM498" s="5" t="s">
        <v>2233</v>
      </c>
      <c r="AN498" s="5">
        <v>4312.0</v>
      </c>
      <c r="AO498" s="5" t="s">
        <v>2261</v>
      </c>
      <c r="AP498" s="5" t="s">
        <v>2274</v>
      </c>
      <c r="AQ498" s="5" t="s">
        <v>104</v>
      </c>
      <c r="AR498" s="5" t="s">
        <v>2275</v>
      </c>
      <c r="AS498" s="5" t="s">
        <v>105</v>
      </c>
      <c r="AT498" s="5" t="s">
        <v>106</v>
      </c>
      <c r="AU498" s="9" t="str">
        <f t="shared" si="137"/>
        <v>4312 c)</v>
      </c>
      <c r="AV498" s="1" t="str">
        <f t="shared" si="138"/>
        <v>#REF!</v>
      </c>
      <c r="AW498" s="1" t="str">
        <f t="shared" si="140"/>
        <v>#REF!</v>
      </c>
    </row>
    <row r="499" ht="15.0" customHeight="1">
      <c r="A499" s="181" t="s">
        <v>48</v>
      </c>
      <c r="B499" s="181" t="s">
        <v>2231</v>
      </c>
      <c r="C499" s="206" t="s">
        <v>2276</v>
      </c>
      <c r="D499" s="5" t="s">
        <v>488</v>
      </c>
      <c r="E499" s="189"/>
      <c r="F499" s="189"/>
      <c r="G499" s="189"/>
      <c r="H499" s="197" t="s">
        <v>99</v>
      </c>
      <c r="I499" s="195"/>
      <c r="J499" s="195"/>
      <c r="K499" s="196"/>
      <c r="L499" s="187" t="s">
        <v>2921</v>
      </c>
      <c r="M499" s="1" t="str">
        <f t="shared" si="133"/>
        <v/>
      </c>
      <c r="N499" s="1"/>
      <c r="O499" s="1"/>
      <c r="P499" s="1"/>
      <c r="Q499" s="1" t="str">
        <f t="shared" si="134"/>
        <v>#REF!</v>
      </c>
      <c r="R499" s="1"/>
      <c r="S499" s="1" t="str">
        <f t="shared" si="135"/>
        <v>#REF!</v>
      </c>
      <c r="T499" s="1">
        <v>535.0</v>
      </c>
      <c r="U499" s="5">
        <v>537.0</v>
      </c>
      <c r="V499" s="5" t="s">
        <v>48</v>
      </c>
      <c r="W499" s="5">
        <v>4300.0</v>
      </c>
      <c r="X499" s="5">
        <v>4310.0</v>
      </c>
      <c r="Y499" s="5">
        <v>4312.0</v>
      </c>
      <c r="Z499" s="5" t="s">
        <v>2278</v>
      </c>
      <c r="AA499" s="5" t="s">
        <v>133</v>
      </c>
      <c r="AB499" s="5" t="s">
        <v>2279</v>
      </c>
      <c r="AC499" s="5" t="s">
        <v>488</v>
      </c>
      <c r="AD499" s="5" t="s">
        <v>99</v>
      </c>
      <c r="AE499" s="6"/>
      <c r="AF499" s="5" t="s">
        <v>2280</v>
      </c>
      <c r="AG499" s="7" t="s">
        <v>101</v>
      </c>
      <c r="AH499" s="6" t="str">
        <f t="shared" si="136"/>
        <v>4312 d)</v>
      </c>
      <c r="AI499" s="8" t="s">
        <v>2278</v>
      </c>
      <c r="AJ499" s="5">
        <v>4300.0</v>
      </c>
      <c r="AK499" s="5" t="s">
        <v>472</v>
      </c>
      <c r="AL499" s="5">
        <v>4310.0</v>
      </c>
      <c r="AM499" s="5" t="s">
        <v>2233</v>
      </c>
      <c r="AN499" s="5">
        <v>4312.0</v>
      </c>
      <c r="AO499" s="5" t="s">
        <v>2261</v>
      </c>
      <c r="AP499" s="5" t="s">
        <v>2278</v>
      </c>
      <c r="AQ499" s="5" t="s">
        <v>139</v>
      </c>
      <c r="AR499" s="5" t="s">
        <v>2279</v>
      </c>
      <c r="AS499" s="5" t="s">
        <v>105</v>
      </c>
      <c r="AT499" s="5" t="s">
        <v>106</v>
      </c>
      <c r="AU499" s="9" t="str">
        <f t="shared" si="137"/>
        <v>4312 d)</v>
      </c>
      <c r="AV499" s="1" t="str">
        <f t="shared" si="138"/>
        <v>#REF!</v>
      </c>
      <c r="AW499" s="1" t="str">
        <f t="shared" si="140"/>
        <v>#REF!</v>
      </c>
    </row>
    <row r="500" ht="15.0" customHeight="1">
      <c r="A500" s="181" t="s">
        <v>48</v>
      </c>
      <c r="B500" s="181" t="s">
        <v>2231</v>
      </c>
      <c r="C500" s="206" t="s">
        <v>2281</v>
      </c>
      <c r="D500" s="5" t="s">
        <v>488</v>
      </c>
      <c r="E500" s="189"/>
      <c r="F500" s="189"/>
      <c r="G500" s="189"/>
      <c r="H500" s="197" t="s">
        <v>99</v>
      </c>
      <c r="I500" s="195"/>
      <c r="J500" s="195"/>
      <c r="K500" s="196"/>
      <c r="L500" s="187" t="s">
        <v>2922</v>
      </c>
      <c r="M500" s="1" t="str">
        <f t="shared" si="133"/>
        <v/>
      </c>
      <c r="N500" s="1"/>
      <c r="O500" s="1"/>
      <c r="P500" s="1"/>
      <c r="Q500" s="1" t="str">
        <f t="shared" si="134"/>
        <v>#REF!</v>
      </c>
      <c r="R500" s="1"/>
      <c r="S500" s="1" t="str">
        <f t="shared" si="135"/>
        <v>#REF!</v>
      </c>
      <c r="T500" s="1">
        <v>536.0</v>
      </c>
      <c r="U500" s="5">
        <v>538.0</v>
      </c>
      <c r="V500" s="5" t="s">
        <v>48</v>
      </c>
      <c r="W500" s="5">
        <v>4300.0</v>
      </c>
      <c r="X500" s="5">
        <v>4310.0</v>
      </c>
      <c r="Y500" s="5">
        <v>4312.0</v>
      </c>
      <c r="Z500" s="5" t="s">
        <v>2283</v>
      </c>
      <c r="AA500" s="5" t="s">
        <v>146</v>
      </c>
      <c r="AB500" s="5" t="s">
        <v>2284</v>
      </c>
      <c r="AC500" s="5" t="s">
        <v>488</v>
      </c>
      <c r="AD500" s="5" t="s">
        <v>99</v>
      </c>
      <c r="AE500" s="6"/>
      <c r="AF500" s="5" t="s">
        <v>2285</v>
      </c>
      <c r="AG500" s="7" t="s">
        <v>101</v>
      </c>
      <c r="AH500" s="6" t="str">
        <f t="shared" si="136"/>
        <v>4312 e)</v>
      </c>
      <c r="AI500" s="8" t="s">
        <v>2283</v>
      </c>
      <c r="AJ500" s="5">
        <v>4300.0</v>
      </c>
      <c r="AK500" s="5" t="s">
        <v>472</v>
      </c>
      <c r="AL500" s="5">
        <v>4310.0</v>
      </c>
      <c r="AM500" s="5" t="s">
        <v>2233</v>
      </c>
      <c r="AN500" s="5">
        <v>4312.0</v>
      </c>
      <c r="AO500" s="5" t="s">
        <v>2261</v>
      </c>
      <c r="AP500" s="5" t="s">
        <v>2283</v>
      </c>
      <c r="AQ500" s="5" t="s">
        <v>150</v>
      </c>
      <c r="AR500" s="5" t="s">
        <v>2284</v>
      </c>
      <c r="AS500" s="5" t="s">
        <v>105</v>
      </c>
      <c r="AT500" s="5" t="s">
        <v>106</v>
      </c>
      <c r="AU500" s="9" t="str">
        <f t="shared" si="137"/>
        <v>4312 e)</v>
      </c>
      <c r="AV500" s="1" t="str">
        <f t="shared" si="138"/>
        <v>#REF!</v>
      </c>
      <c r="AW500" s="1" t="str">
        <f t="shared" si="140"/>
        <v>#REF!</v>
      </c>
    </row>
    <row r="501" ht="15.0" customHeight="1">
      <c r="A501" s="181" t="s">
        <v>47</v>
      </c>
      <c r="B501" s="181" t="s">
        <v>2231</v>
      </c>
      <c r="C501" s="182" t="s">
        <v>2286</v>
      </c>
      <c r="D501" s="5" t="s">
        <v>488</v>
      </c>
      <c r="E501" s="183">
        <f>COUNTIF(H502:H505,"SIM")</f>
        <v>4</v>
      </c>
      <c r="F501" s="183">
        <f>COUNTA(H502:H505)</f>
        <v>4</v>
      </c>
      <c r="G501" s="184">
        <f>E501/F501</f>
        <v>1</v>
      </c>
      <c r="H501" s="201" t="s">
        <v>684</v>
      </c>
      <c r="I501" s="185"/>
      <c r="J501" s="185"/>
      <c r="K501" s="186"/>
      <c r="L501" s="187" t="s">
        <v>2923</v>
      </c>
      <c r="M501" s="1" t="str">
        <f t="shared" si="133"/>
        <v/>
      </c>
      <c r="N501" s="1"/>
      <c r="O501" s="1"/>
      <c r="P501" s="1"/>
      <c r="Q501" s="1" t="str">
        <f t="shared" si="134"/>
        <v>#REF!</v>
      </c>
      <c r="R501" s="1"/>
      <c r="S501" s="1" t="str">
        <f t="shared" si="135"/>
        <v>#REF!</v>
      </c>
      <c r="T501" s="1">
        <v>537.0</v>
      </c>
      <c r="U501" s="5">
        <v>539.0</v>
      </c>
      <c r="V501" s="5" t="s">
        <v>48</v>
      </c>
      <c r="W501" s="5">
        <v>4300.0</v>
      </c>
      <c r="X501" s="5">
        <v>4310.0</v>
      </c>
      <c r="Y501" s="5">
        <v>4312.0</v>
      </c>
      <c r="Z501" s="5" t="s">
        <v>2288</v>
      </c>
      <c r="AA501" s="5" t="s">
        <v>250</v>
      </c>
      <c r="AB501" s="5" t="s">
        <v>2289</v>
      </c>
      <c r="AC501" s="5" t="s">
        <v>488</v>
      </c>
      <c r="AD501" s="5" t="s">
        <v>99</v>
      </c>
      <c r="AE501" s="6"/>
      <c r="AF501" s="5" t="s">
        <v>2290</v>
      </c>
      <c r="AG501" s="7" t="s">
        <v>101</v>
      </c>
      <c r="AH501" s="6" t="str">
        <f t="shared" si="136"/>
        <v>4312 f)</v>
      </c>
      <c r="AI501" s="8" t="s">
        <v>2288</v>
      </c>
      <c r="AJ501" s="5">
        <v>4300.0</v>
      </c>
      <c r="AK501" s="5" t="s">
        <v>472</v>
      </c>
      <c r="AL501" s="5">
        <v>4310.0</v>
      </c>
      <c r="AM501" s="5" t="s">
        <v>2233</v>
      </c>
      <c r="AN501" s="5">
        <v>4312.0</v>
      </c>
      <c r="AO501" s="5" t="s">
        <v>2261</v>
      </c>
      <c r="AP501" s="5" t="s">
        <v>2288</v>
      </c>
      <c r="AQ501" s="5" t="s">
        <v>196</v>
      </c>
      <c r="AR501" s="5" t="s">
        <v>2289</v>
      </c>
      <c r="AS501" s="5" t="s">
        <v>105</v>
      </c>
      <c r="AT501" s="5" t="s">
        <v>106</v>
      </c>
      <c r="AU501" s="9" t="str">
        <f t="shared" si="137"/>
        <v>4312 f)</v>
      </c>
      <c r="AV501" s="1" t="str">
        <f t="shared" si="138"/>
        <v>#REF!</v>
      </c>
      <c r="AW501" s="1" t="str">
        <f t="shared" si="140"/>
        <v>#REF!</v>
      </c>
    </row>
    <row r="502" ht="15.0" customHeight="1">
      <c r="A502" s="181" t="s">
        <v>48</v>
      </c>
      <c r="B502" s="181" t="s">
        <v>2231</v>
      </c>
      <c r="C502" s="206" t="s">
        <v>2291</v>
      </c>
      <c r="D502" s="5" t="s">
        <v>488</v>
      </c>
      <c r="E502" s="189"/>
      <c r="F502" s="189"/>
      <c r="G502" s="189"/>
      <c r="H502" s="197" t="s">
        <v>99</v>
      </c>
      <c r="I502" s="195"/>
      <c r="J502" s="195"/>
      <c r="K502" s="196"/>
      <c r="L502" s="187" t="s">
        <v>2924</v>
      </c>
      <c r="M502" s="1" t="str">
        <f t="shared" si="133"/>
        <v/>
      </c>
      <c r="N502" s="1"/>
      <c r="O502" s="1"/>
      <c r="P502" s="1"/>
      <c r="Q502" s="1" t="str">
        <f t="shared" si="134"/>
        <v>#REF!</v>
      </c>
      <c r="R502" s="1"/>
      <c r="S502" s="1" t="str">
        <f t="shared" si="135"/>
        <v>#REF!</v>
      </c>
      <c r="T502" s="1">
        <v>538.0</v>
      </c>
      <c r="U502" s="5">
        <v>540.0</v>
      </c>
      <c r="V502" s="5" t="s">
        <v>48</v>
      </c>
      <c r="W502" s="5">
        <v>4300.0</v>
      </c>
      <c r="X502" s="5">
        <v>4310.0</v>
      </c>
      <c r="Y502" s="5">
        <v>4312.0</v>
      </c>
      <c r="Z502" s="5" t="s">
        <v>2293</v>
      </c>
      <c r="AA502" s="5" t="s">
        <v>164</v>
      </c>
      <c r="AB502" s="5" t="s">
        <v>2294</v>
      </c>
      <c r="AC502" s="5" t="s">
        <v>488</v>
      </c>
      <c r="AD502" s="5" t="s">
        <v>92</v>
      </c>
      <c r="AE502" s="6"/>
      <c r="AF502" s="5" t="s">
        <v>2295</v>
      </c>
      <c r="AG502" s="7" t="s">
        <v>101</v>
      </c>
      <c r="AH502" s="6" t="str">
        <f t="shared" si="136"/>
        <v>4312 g)</v>
      </c>
      <c r="AI502" s="8" t="s">
        <v>2293</v>
      </c>
      <c r="AJ502" s="5">
        <v>4300.0</v>
      </c>
      <c r="AK502" s="5" t="s">
        <v>472</v>
      </c>
      <c r="AL502" s="5">
        <v>4310.0</v>
      </c>
      <c r="AM502" s="5" t="s">
        <v>2233</v>
      </c>
      <c r="AN502" s="5">
        <v>4312.0</v>
      </c>
      <c r="AO502" s="5" t="s">
        <v>2261</v>
      </c>
      <c r="AP502" s="5" t="s">
        <v>2293</v>
      </c>
      <c r="AQ502" s="5" t="s">
        <v>169</v>
      </c>
      <c r="AR502" s="5" t="s">
        <v>2294</v>
      </c>
      <c r="AS502" s="5" t="s">
        <v>105</v>
      </c>
      <c r="AT502" s="5" t="s">
        <v>106</v>
      </c>
      <c r="AU502" s="9" t="str">
        <f t="shared" si="137"/>
        <v>4312 g)</v>
      </c>
      <c r="AV502" s="1" t="str">
        <f t="shared" si="138"/>
        <v>#REF!</v>
      </c>
      <c r="AW502" s="1" t="str">
        <f t="shared" si="140"/>
        <v>#REF!</v>
      </c>
    </row>
    <row r="503" ht="15.0" customHeight="1">
      <c r="A503" s="181" t="s">
        <v>48</v>
      </c>
      <c r="B503" s="181" t="s">
        <v>2231</v>
      </c>
      <c r="C503" s="206" t="s">
        <v>2296</v>
      </c>
      <c r="D503" s="5" t="s">
        <v>488</v>
      </c>
      <c r="E503" s="189"/>
      <c r="F503" s="189"/>
      <c r="G503" s="189"/>
      <c r="H503" s="197" t="s">
        <v>99</v>
      </c>
      <c r="I503" s="195"/>
      <c r="J503" s="195"/>
      <c r="K503" s="196"/>
      <c r="L503" s="187" t="s">
        <v>2925</v>
      </c>
      <c r="M503" s="1" t="str">
        <f t="shared" si="133"/>
        <v/>
      </c>
      <c r="N503" s="1"/>
      <c r="O503" s="1"/>
      <c r="P503" s="1"/>
      <c r="Q503" s="1" t="str">
        <f t="shared" si="134"/>
        <v>#REF!</v>
      </c>
      <c r="R503" s="1"/>
      <c r="S503" s="1" t="str">
        <f t="shared" si="135"/>
        <v>#REF!</v>
      </c>
      <c r="T503" s="1">
        <v>539.0</v>
      </c>
      <c r="U503" s="5">
        <v>541.0</v>
      </c>
      <c r="V503" s="5" t="s">
        <v>48</v>
      </c>
      <c r="W503" s="5">
        <v>4300.0</v>
      </c>
      <c r="X503" s="5">
        <v>4310.0</v>
      </c>
      <c r="Y503" s="5">
        <v>4312.0</v>
      </c>
      <c r="Z503" s="5" t="s">
        <v>2298</v>
      </c>
      <c r="AA503" s="5" t="s">
        <v>1093</v>
      </c>
      <c r="AB503" s="5" t="s">
        <v>2299</v>
      </c>
      <c r="AC503" s="5" t="s">
        <v>488</v>
      </c>
      <c r="AD503" s="5" t="s">
        <v>92</v>
      </c>
      <c r="AE503" s="6"/>
      <c r="AF503" s="5" t="s">
        <v>2300</v>
      </c>
      <c r="AG503" s="7" t="s">
        <v>101</v>
      </c>
      <c r="AH503" s="6" t="str">
        <f t="shared" si="136"/>
        <v>4312 h)</v>
      </c>
      <c r="AI503" s="8" t="s">
        <v>2298</v>
      </c>
      <c r="AJ503" s="5">
        <v>4300.0</v>
      </c>
      <c r="AK503" s="5" t="s">
        <v>472</v>
      </c>
      <c r="AL503" s="5">
        <v>4310.0</v>
      </c>
      <c r="AM503" s="5" t="s">
        <v>2233</v>
      </c>
      <c r="AN503" s="5">
        <v>4312.0</v>
      </c>
      <c r="AO503" s="5" t="s">
        <v>2261</v>
      </c>
      <c r="AP503" s="5" t="s">
        <v>2298</v>
      </c>
      <c r="AQ503" s="5" t="s">
        <v>1062</v>
      </c>
      <c r="AR503" s="5" t="s">
        <v>2299</v>
      </c>
      <c r="AS503" s="5" t="s">
        <v>105</v>
      </c>
      <c r="AT503" s="5" t="s">
        <v>106</v>
      </c>
      <c r="AU503" s="9" t="str">
        <f t="shared" si="137"/>
        <v>4312 h)</v>
      </c>
      <c r="AV503" s="1" t="str">
        <f t="shared" si="138"/>
        <v>#REF!</v>
      </c>
      <c r="AW503" s="1" t="str">
        <f t="shared" si="140"/>
        <v>#REF!</v>
      </c>
    </row>
    <row r="504" ht="15.0" customHeight="1">
      <c r="A504" s="181" t="s">
        <v>48</v>
      </c>
      <c r="B504" s="181" t="s">
        <v>2231</v>
      </c>
      <c r="C504" s="206" t="s">
        <v>2301</v>
      </c>
      <c r="D504" s="5" t="s">
        <v>488</v>
      </c>
      <c r="E504" s="189"/>
      <c r="F504" s="189"/>
      <c r="G504" s="189"/>
      <c r="H504" s="197" t="s">
        <v>99</v>
      </c>
      <c r="I504" s="195"/>
      <c r="J504" s="195"/>
      <c r="K504" s="196"/>
      <c r="L504" s="187" t="s">
        <v>2926</v>
      </c>
      <c r="M504" s="1" t="str">
        <f t="shared" si="133"/>
        <v/>
      </c>
      <c r="N504" s="1"/>
      <c r="O504" s="1"/>
      <c r="P504" s="1"/>
      <c r="Q504" s="1" t="str">
        <f t="shared" si="134"/>
        <v>#REF!</v>
      </c>
      <c r="R504" s="1"/>
      <c r="S504" s="1" t="str">
        <f t="shared" si="135"/>
        <v>#REF!</v>
      </c>
      <c r="T504" s="1">
        <v>540.0</v>
      </c>
      <c r="U504" s="5">
        <v>542.0</v>
      </c>
      <c r="V504" s="5" t="s">
        <v>48</v>
      </c>
      <c r="W504" s="5">
        <v>4300.0</v>
      </c>
      <c r="X504" s="5">
        <v>4310.0</v>
      </c>
      <c r="Y504" s="5">
        <v>4312.0</v>
      </c>
      <c r="Z504" s="5" t="s">
        <v>2303</v>
      </c>
      <c r="AA504" s="5" t="s">
        <v>1100</v>
      </c>
      <c r="AB504" s="5" t="s">
        <v>2304</v>
      </c>
      <c r="AC504" s="5" t="s">
        <v>488</v>
      </c>
      <c r="AD504" s="5" t="s">
        <v>92</v>
      </c>
      <c r="AE504" s="6"/>
      <c r="AF504" s="5" t="s">
        <v>2305</v>
      </c>
      <c r="AG504" s="7" t="s">
        <v>101</v>
      </c>
      <c r="AH504" s="6" t="str">
        <f t="shared" si="136"/>
        <v>4312 i)</v>
      </c>
      <c r="AI504" s="8" t="s">
        <v>2303</v>
      </c>
      <c r="AJ504" s="5">
        <v>4300.0</v>
      </c>
      <c r="AK504" s="5" t="s">
        <v>472</v>
      </c>
      <c r="AL504" s="5">
        <v>4310.0</v>
      </c>
      <c r="AM504" s="5" t="s">
        <v>2233</v>
      </c>
      <c r="AN504" s="5">
        <v>4312.0</v>
      </c>
      <c r="AO504" s="5" t="s">
        <v>2261</v>
      </c>
      <c r="AP504" s="5" t="s">
        <v>2303</v>
      </c>
      <c r="AQ504" s="5" t="s">
        <v>571</v>
      </c>
      <c r="AR504" s="5" t="s">
        <v>2304</v>
      </c>
      <c r="AS504" s="5" t="s">
        <v>105</v>
      </c>
      <c r="AT504" s="5" t="s">
        <v>106</v>
      </c>
      <c r="AU504" s="9" t="str">
        <f t="shared" si="137"/>
        <v>4312 i)</v>
      </c>
      <c r="AV504" s="1" t="str">
        <f t="shared" si="138"/>
        <v>#REF!</v>
      </c>
      <c r="AW504" s="1" t="str">
        <f t="shared" si="140"/>
        <v>#REF!</v>
      </c>
    </row>
    <row r="505" ht="15.0" customHeight="1">
      <c r="A505" s="181" t="s">
        <v>48</v>
      </c>
      <c r="B505" s="181" t="s">
        <v>2231</v>
      </c>
      <c r="C505" s="206" t="s">
        <v>2306</v>
      </c>
      <c r="D505" s="5" t="s">
        <v>488</v>
      </c>
      <c r="E505" s="189"/>
      <c r="F505" s="189"/>
      <c r="G505" s="189"/>
      <c r="H505" s="197" t="s">
        <v>99</v>
      </c>
      <c r="I505" s="195"/>
      <c r="J505" s="195"/>
      <c r="K505" s="196"/>
      <c r="L505" s="187" t="s">
        <v>2927</v>
      </c>
      <c r="M505" s="1" t="str">
        <f t="shared" si="133"/>
        <v/>
      </c>
      <c r="N505" s="1"/>
      <c r="O505" s="1"/>
      <c r="P505" s="1"/>
      <c r="Q505" s="1" t="str">
        <f t="shared" si="134"/>
        <v>#REF!</v>
      </c>
      <c r="R505" s="1"/>
      <c r="S505" s="1" t="str">
        <f t="shared" si="135"/>
        <v>#REF!</v>
      </c>
      <c r="T505" s="1">
        <v>541.0</v>
      </c>
      <c r="U505" s="5">
        <v>543.0</v>
      </c>
      <c r="V505" s="5" t="s">
        <v>48</v>
      </c>
      <c r="W505" s="5">
        <v>4300.0</v>
      </c>
      <c r="X505" s="5">
        <v>4310.0</v>
      </c>
      <c r="Y505" s="5">
        <v>4312.0</v>
      </c>
      <c r="Z505" s="5" t="s">
        <v>2308</v>
      </c>
      <c r="AA505" s="5" t="s">
        <v>1106</v>
      </c>
      <c r="AB505" s="5" t="s">
        <v>2309</v>
      </c>
      <c r="AC505" s="5" t="s">
        <v>488</v>
      </c>
      <c r="AD505" s="5" t="s">
        <v>92</v>
      </c>
      <c r="AE505" s="6"/>
      <c r="AF505" s="5" t="s">
        <v>2300</v>
      </c>
      <c r="AG505" s="7" t="s">
        <v>101</v>
      </c>
      <c r="AH505" s="6" t="str">
        <f t="shared" si="136"/>
        <v>4312 j)</v>
      </c>
      <c r="AI505" s="8" t="s">
        <v>2308</v>
      </c>
      <c r="AJ505" s="5">
        <v>4300.0</v>
      </c>
      <c r="AK505" s="5" t="s">
        <v>472</v>
      </c>
      <c r="AL505" s="5">
        <v>4310.0</v>
      </c>
      <c r="AM505" s="5" t="s">
        <v>2233</v>
      </c>
      <c r="AN505" s="5">
        <v>4312.0</v>
      </c>
      <c r="AO505" s="5" t="s">
        <v>2261</v>
      </c>
      <c r="AP505" s="5" t="s">
        <v>2308</v>
      </c>
      <c r="AQ505" s="5" t="s">
        <v>2310</v>
      </c>
      <c r="AR505" s="5" t="s">
        <v>2309</v>
      </c>
      <c r="AS505" s="5" t="s">
        <v>105</v>
      </c>
      <c r="AT505" s="5" t="s">
        <v>106</v>
      </c>
      <c r="AU505" s="9" t="str">
        <f t="shared" si="137"/>
        <v>4312 j)</v>
      </c>
      <c r="AV505" s="1" t="str">
        <f t="shared" si="138"/>
        <v>#REF!</v>
      </c>
      <c r="AW505" s="1" t="str">
        <f t="shared" si="140"/>
        <v>#REF!</v>
      </c>
    </row>
    <row r="506" ht="15.0" customHeight="1">
      <c r="A506" s="181" t="s">
        <v>679</v>
      </c>
      <c r="B506" s="181" t="s">
        <v>2231</v>
      </c>
      <c r="C506" s="181" t="s">
        <v>2311</v>
      </c>
      <c r="D506" s="1"/>
      <c r="E506" s="1"/>
      <c r="F506" s="1"/>
      <c r="G506" s="1"/>
      <c r="H506" s="5"/>
      <c r="I506" s="2"/>
      <c r="J506" s="2"/>
      <c r="K506" s="3"/>
      <c r="L506" s="5"/>
      <c r="M506" s="1" t="str">
        <f t="shared" si="133"/>
        <v/>
      </c>
      <c r="N506" s="1"/>
      <c r="O506" s="1"/>
      <c r="P506" s="1"/>
      <c r="Q506" s="1" t="str">
        <f t="shared" si="134"/>
        <v>#REF!</v>
      </c>
      <c r="R506" s="1"/>
      <c r="S506" s="1" t="str">
        <f t="shared" si="135"/>
        <v>#REF!</v>
      </c>
      <c r="T506" s="1">
        <v>542.0</v>
      </c>
      <c r="U506" s="5">
        <v>544.0</v>
      </c>
      <c r="V506" s="5" t="s">
        <v>110</v>
      </c>
      <c r="W506" s="6"/>
      <c r="X506" s="6"/>
      <c r="Y506" s="6"/>
      <c r="Z506" s="5" t="s">
        <v>110</v>
      </c>
      <c r="AA506" s="5" t="s">
        <v>110</v>
      </c>
      <c r="AB506" s="5" t="s">
        <v>110</v>
      </c>
      <c r="AC506" s="5" t="s">
        <v>110</v>
      </c>
      <c r="AD506" s="5" t="s">
        <v>110</v>
      </c>
      <c r="AE506" s="6"/>
      <c r="AF506" s="5" t="s">
        <v>110</v>
      </c>
      <c r="AG506" s="7" t="s">
        <v>101</v>
      </c>
      <c r="AH506" s="6" t="str">
        <f t="shared" si="136"/>
        <v>4320</v>
      </c>
      <c r="AI506" s="8">
        <v>4320.0</v>
      </c>
      <c r="AJ506" s="5">
        <v>4300.0</v>
      </c>
      <c r="AK506" s="5" t="s">
        <v>472</v>
      </c>
      <c r="AL506" s="5">
        <v>4320.0</v>
      </c>
      <c r="AM506" s="5" t="s">
        <v>473</v>
      </c>
      <c r="AN506" s="5"/>
      <c r="AO506" s="5" t="s">
        <v>110</v>
      </c>
      <c r="AP506" s="5" t="s">
        <v>110</v>
      </c>
      <c r="AQ506" s="5" t="s">
        <v>110</v>
      </c>
      <c r="AR506" s="5" t="s">
        <v>110</v>
      </c>
      <c r="AS506" s="5" t="s">
        <v>110</v>
      </c>
      <c r="AT506" s="5" t="s">
        <v>110</v>
      </c>
      <c r="AU506" s="9" t="str">
        <f t="shared" si="137"/>
        <v/>
      </c>
      <c r="AV506" s="1" t="str">
        <f t="shared" si="138"/>
        <v>#REF!</v>
      </c>
      <c r="AW506" s="1" t="str">
        <f t="shared" si="140"/>
        <v>#REF!</v>
      </c>
    </row>
    <row r="507" ht="15.0" customHeight="1">
      <c r="A507" s="181" t="s">
        <v>47</v>
      </c>
      <c r="B507" s="181" t="s">
        <v>2231</v>
      </c>
      <c r="C507" s="182" t="s">
        <v>465</v>
      </c>
      <c r="D507" s="1" t="s">
        <v>1312</v>
      </c>
      <c r="E507" s="183">
        <f>COUNTIF(H508:H511,"SIM")</f>
        <v>3</v>
      </c>
      <c r="F507" s="183">
        <f>COUNTA(H508:H511)</f>
        <v>4</v>
      </c>
      <c r="G507" s="184">
        <f>E507/F507</f>
        <v>0.75</v>
      </c>
      <c r="H507" s="201" t="s">
        <v>684</v>
      </c>
      <c r="I507" s="185"/>
      <c r="J507" s="185"/>
      <c r="K507" s="186"/>
      <c r="L507" s="187" t="s">
        <v>2928</v>
      </c>
      <c r="M507" s="1" t="str">
        <f t="shared" si="133"/>
        <v/>
      </c>
      <c r="N507" s="1"/>
      <c r="O507" s="1"/>
      <c r="P507" s="1"/>
      <c r="Q507" s="1" t="str">
        <f t="shared" si="134"/>
        <v>#REF!</v>
      </c>
      <c r="R507" s="1"/>
      <c r="S507" s="1" t="str">
        <f t="shared" si="135"/>
        <v>#REF!</v>
      </c>
      <c r="T507" s="1">
        <v>543.0</v>
      </c>
      <c r="U507" s="5">
        <v>545.0</v>
      </c>
      <c r="V507" s="5" t="s">
        <v>47</v>
      </c>
      <c r="W507" s="5">
        <v>4300.0</v>
      </c>
      <c r="X507" s="5">
        <v>4320.0</v>
      </c>
      <c r="Y507" s="5">
        <v>4321.0</v>
      </c>
      <c r="Z507" s="5" t="s">
        <v>2313</v>
      </c>
      <c r="AA507" s="5" t="s">
        <v>110</v>
      </c>
      <c r="AB507" s="5" t="s">
        <v>2314</v>
      </c>
      <c r="AC507" s="5" t="s">
        <v>470</v>
      </c>
      <c r="AD507" s="5" t="s">
        <v>852</v>
      </c>
      <c r="AE507" s="188">
        <v>0.29</v>
      </c>
      <c r="AF507" s="5" t="s">
        <v>2315</v>
      </c>
      <c r="AG507" s="7" t="s">
        <v>101</v>
      </c>
      <c r="AH507" s="6" t="str">
        <f t="shared" si="136"/>
        <v>4321</v>
      </c>
      <c r="AI507" s="8">
        <v>4321.0</v>
      </c>
      <c r="AJ507" s="5">
        <v>4300.0</v>
      </c>
      <c r="AK507" s="5" t="s">
        <v>472</v>
      </c>
      <c r="AL507" s="5">
        <v>4320.0</v>
      </c>
      <c r="AM507" s="5" t="s">
        <v>473</v>
      </c>
      <c r="AN507" s="5">
        <v>4321.0</v>
      </c>
      <c r="AO507" s="5" t="s">
        <v>474</v>
      </c>
      <c r="AP507" s="5" t="s">
        <v>2313</v>
      </c>
      <c r="AQ507" s="5" t="s">
        <v>110</v>
      </c>
      <c r="AR507" s="5" t="s">
        <v>110</v>
      </c>
      <c r="AS507" s="5" t="s">
        <v>105</v>
      </c>
      <c r="AT507" s="5" t="s">
        <v>110</v>
      </c>
      <c r="AU507" s="9" t="str">
        <f t="shared" si="137"/>
        <v/>
      </c>
      <c r="AV507" s="1" t="str">
        <f t="shared" si="138"/>
        <v>#REF!</v>
      </c>
      <c r="AW507" s="1" t="str">
        <f t="shared" si="140"/>
        <v>#REF!</v>
      </c>
    </row>
    <row r="508" ht="15.0" customHeight="1">
      <c r="A508" s="181" t="s">
        <v>48</v>
      </c>
      <c r="B508" s="181" t="s">
        <v>2231</v>
      </c>
      <c r="C508" s="206" t="s">
        <v>466</v>
      </c>
      <c r="D508" s="1" t="s">
        <v>488</v>
      </c>
      <c r="E508" s="194"/>
      <c r="F508" s="194"/>
      <c r="G508" s="194"/>
      <c r="H508" s="197" t="s">
        <v>92</v>
      </c>
      <c r="I508" s="195"/>
      <c r="J508" s="195"/>
      <c r="K508" s="196"/>
      <c r="L508" s="200" t="s">
        <v>2367</v>
      </c>
      <c r="M508" s="1" t="str">
        <f t="shared" si="133"/>
        <v/>
      </c>
      <c r="N508" s="1"/>
      <c r="O508" s="1"/>
      <c r="P508" s="1"/>
      <c r="Q508" s="1" t="str">
        <f t="shared" si="134"/>
        <v>#REF!</v>
      </c>
      <c r="R508" s="1"/>
      <c r="S508" s="1" t="str">
        <f t="shared" si="135"/>
        <v>#REF!</v>
      </c>
      <c r="T508" s="1">
        <v>544.0</v>
      </c>
      <c r="U508" s="5">
        <v>546.0</v>
      </c>
      <c r="V508" s="5" t="s">
        <v>48</v>
      </c>
      <c r="W508" s="5">
        <v>4300.0</v>
      </c>
      <c r="X508" s="5">
        <v>4320.0</v>
      </c>
      <c r="Y508" s="5">
        <v>4321.0</v>
      </c>
      <c r="Z508" s="5" t="s">
        <v>468</v>
      </c>
      <c r="AA508" s="5" t="s">
        <v>243</v>
      </c>
      <c r="AB508" s="5" t="s">
        <v>469</v>
      </c>
      <c r="AC508" s="5" t="s">
        <v>470</v>
      </c>
      <c r="AD508" s="5" t="s">
        <v>92</v>
      </c>
      <c r="AE508" s="6"/>
      <c r="AF508" s="5" t="s">
        <v>471</v>
      </c>
      <c r="AG508" s="7" t="s">
        <v>101</v>
      </c>
      <c r="AH508" s="6" t="str">
        <f t="shared" si="136"/>
        <v>4321 a)</v>
      </c>
      <c r="AI508" s="8" t="s">
        <v>468</v>
      </c>
      <c r="AJ508" s="5">
        <v>4300.0</v>
      </c>
      <c r="AK508" s="5" t="s">
        <v>472</v>
      </c>
      <c r="AL508" s="5">
        <v>4320.0</v>
      </c>
      <c r="AM508" s="5" t="s">
        <v>473</v>
      </c>
      <c r="AN508" s="5">
        <v>4321.0</v>
      </c>
      <c r="AO508" s="5" t="s">
        <v>474</v>
      </c>
      <c r="AP508" s="5" t="s">
        <v>468</v>
      </c>
      <c r="AQ508" s="5" t="s">
        <v>115</v>
      </c>
      <c r="AR508" s="5" t="s">
        <v>475</v>
      </c>
      <c r="AS508" s="5" t="s">
        <v>105</v>
      </c>
      <c r="AT508" s="5" t="s">
        <v>106</v>
      </c>
      <c r="AU508" s="9" t="str">
        <f t="shared" si="137"/>
        <v>4321 a)</v>
      </c>
      <c r="AV508" s="1" t="str">
        <f t="shared" si="138"/>
        <v>#REF!</v>
      </c>
      <c r="AW508" s="1" t="str">
        <f t="shared" si="140"/>
        <v>#REF!</v>
      </c>
    </row>
    <row r="509" ht="15.0" customHeight="1">
      <c r="A509" s="181" t="s">
        <v>48</v>
      </c>
      <c r="B509" s="181" t="s">
        <v>2231</v>
      </c>
      <c r="C509" s="206" t="s">
        <v>2316</v>
      </c>
      <c r="D509" s="1" t="s">
        <v>488</v>
      </c>
      <c r="E509" s="194"/>
      <c r="F509" s="194"/>
      <c r="G509" s="194"/>
      <c r="H509" s="197" t="s">
        <v>99</v>
      </c>
      <c r="I509" s="195"/>
      <c r="J509" s="195"/>
      <c r="K509" s="196"/>
      <c r="L509" s="187" t="s">
        <v>2929</v>
      </c>
      <c r="M509" s="1" t="str">
        <f t="shared" si="133"/>
        <v/>
      </c>
      <c r="N509" s="1"/>
      <c r="O509" s="1"/>
      <c r="P509" s="1"/>
      <c r="Q509" s="1" t="str">
        <f t="shared" si="134"/>
        <v>#REF!</v>
      </c>
      <c r="R509" s="1"/>
      <c r="S509" s="1" t="str">
        <f t="shared" si="135"/>
        <v>#REF!</v>
      </c>
      <c r="T509" s="1">
        <v>545.0</v>
      </c>
      <c r="U509" s="5">
        <v>547.0</v>
      </c>
      <c r="V509" s="5" t="s">
        <v>48</v>
      </c>
      <c r="W509" s="5">
        <v>4300.0</v>
      </c>
      <c r="X509" s="5">
        <v>4320.0</v>
      </c>
      <c r="Y509" s="5">
        <v>4321.0</v>
      </c>
      <c r="Z509" s="5" t="s">
        <v>2318</v>
      </c>
      <c r="AA509" s="5" t="s">
        <v>201</v>
      </c>
      <c r="AB509" s="5" t="s">
        <v>2319</v>
      </c>
      <c r="AC509" s="5" t="s">
        <v>470</v>
      </c>
      <c r="AD509" s="5" t="s">
        <v>92</v>
      </c>
      <c r="AE509" s="6"/>
      <c r="AF509" s="5" t="s">
        <v>2320</v>
      </c>
      <c r="AG509" s="7" t="s">
        <v>101</v>
      </c>
      <c r="AH509" s="6" t="str">
        <f t="shared" si="136"/>
        <v>4321 b)</v>
      </c>
      <c r="AI509" s="8" t="s">
        <v>2318</v>
      </c>
      <c r="AJ509" s="5">
        <v>4300.0</v>
      </c>
      <c r="AK509" s="5" t="s">
        <v>472</v>
      </c>
      <c r="AL509" s="5">
        <v>4320.0</v>
      </c>
      <c r="AM509" s="5" t="s">
        <v>473</v>
      </c>
      <c r="AN509" s="5">
        <v>4321.0</v>
      </c>
      <c r="AO509" s="5" t="s">
        <v>474</v>
      </c>
      <c r="AP509" s="5" t="s">
        <v>2318</v>
      </c>
      <c r="AQ509" s="5" t="s">
        <v>121</v>
      </c>
      <c r="AR509" s="5" t="s">
        <v>2319</v>
      </c>
      <c r="AS509" s="5" t="s">
        <v>105</v>
      </c>
      <c r="AT509" s="5" t="s">
        <v>106</v>
      </c>
      <c r="AU509" s="9" t="str">
        <f t="shared" si="137"/>
        <v>4321 b)</v>
      </c>
      <c r="AV509" s="1" t="str">
        <f t="shared" si="138"/>
        <v>#REF!</v>
      </c>
      <c r="AW509" s="1" t="str">
        <f t="shared" si="140"/>
        <v>#REF!</v>
      </c>
    </row>
    <row r="510" ht="15.0" customHeight="1">
      <c r="A510" s="181" t="s">
        <v>48</v>
      </c>
      <c r="B510" s="181" t="s">
        <v>2231</v>
      </c>
      <c r="C510" s="206" t="s">
        <v>2321</v>
      </c>
      <c r="D510" s="1" t="s">
        <v>488</v>
      </c>
      <c r="E510" s="194"/>
      <c r="F510" s="194"/>
      <c r="G510" s="194"/>
      <c r="H510" s="197" t="s">
        <v>99</v>
      </c>
      <c r="I510" s="195"/>
      <c r="J510" s="195"/>
      <c r="K510" s="196"/>
      <c r="L510" s="187" t="s">
        <v>2930</v>
      </c>
      <c r="M510" s="1" t="str">
        <f t="shared" si="133"/>
        <v/>
      </c>
      <c r="N510" s="1"/>
      <c r="O510" s="1"/>
      <c r="P510" s="1"/>
      <c r="Q510" s="1" t="str">
        <f t="shared" si="134"/>
        <v>#REF!</v>
      </c>
      <c r="R510" s="1"/>
      <c r="S510" s="1" t="str">
        <f t="shared" si="135"/>
        <v>#REF!</v>
      </c>
      <c r="T510" s="1">
        <v>546.0</v>
      </c>
      <c r="U510" s="5">
        <v>548.0</v>
      </c>
      <c r="V510" s="5" t="s">
        <v>48</v>
      </c>
      <c r="W510" s="5">
        <v>4300.0</v>
      </c>
      <c r="X510" s="5">
        <v>4320.0</v>
      </c>
      <c r="Y510" s="5">
        <v>4321.0</v>
      </c>
      <c r="Z510" s="5" t="s">
        <v>2323</v>
      </c>
      <c r="AA510" s="5" t="s">
        <v>97</v>
      </c>
      <c r="AB510" s="5" t="s">
        <v>2324</v>
      </c>
      <c r="AC510" s="5" t="s">
        <v>470</v>
      </c>
      <c r="AD510" s="5" t="s">
        <v>92</v>
      </c>
      <c r="AE510" s="6"/>
      <c r="AF510" s="5" t="s">
        <v>2325</v>
      </c>
      <c r="AG510" s="7" t="s">
        <v>101</v>
      </c>
      <c r="AH510" s="6" t="str">
        <f t="shared" si="136"/>
        <v>4321 c)</v>
      </c>
      <c r="AI510" s="8" t="s">
        <v>2323</v>
      </c>
      <c r="AJ510" s="5">
        <v>4300.0</v>
      </c>
      <c r="AK510" s="5" t="s">
        <v>472</v>
      </c>
      <c r="AL510" s="5">
        <v>4320.0</v>
      </c>
      <c r="AM510" s="5" t="s">
        <v>473</v>
      </c>
      <c r="AN510" s="5">
        <v>4321.0</v>
      </c>
      <c r="AO510" s="5" t="s">
        <v>474</v>
      </c>
      <c r="AP510" s="5" t="s">
        <v>2323</v>
      </c>
      <c r="AQ510" s="5" t="s">
        <v>104</v>
      </c>
      <c r="AR510" s="5" t="s">
        <v>2324</v>
      </c>
      <c r="AS510" s="5" t="s">
        <v>105</v>
      </c>
      <c r="AT510" s="5" t="s">
        <v>106</v>
      </c>
      <c r="AU510" s="9" t="str">
        <f t="shared" si="137"/>
        <v>4321 c)</v>
      </c>
      <c r="AV510" s="1" t="str">
        <f t="shared" si="138"/>
        <v>#REF!</v>
      </c>
      <c r="AW510" s="1" t="str">
        <f t="shared" si="140"/>
        <v>#REF!</v>
      </c>
    </row>
    <row r="511" ht="15.0" customHeight="1">
      <c r="A511" s="181" t="s">
        <v>48</v>
      </c>
      <c r="B511" s="181" t="s">
        <v>2231</v>
      </c>
      <c r="C511" s="206" t="s">
        <v>2326</v>
      </c>
      <c r="D511" s="1" t="s">
        <v>11</v>
      </c>
      <c r="E511" s="194"/>
      <c r="F511" s="194"/>
      <c r="G511" s="194"/>
      <c r="H511" s="197" t="s">
        <v>99</v>
      </c>
      <c r="I511" s="195"/>
      <c r="J511" s="195"/>
      <c r="K511" s="196"/>
      <c r="L511" s="200" t="s">
        <v>2327</v>
      </c>
      <c r="M511" s="1" t="str">
        <f t="shared" si="133"/>
        <v/>
      </c>
      <c r="N511" s="1"/>
      <c r="O511" s="1"/>
      <c r="P511" s="1"/>
      <c r="Q511" s="1" t="str">
        <f t="shared" si="134"/>
        <v>#REF!</v>
      </c>
      <c r="R511" s="1"/>
      <c r="S511" s="1" t="str">
        <f t="shared" si="135"/>
        <v>#REF!</v>
      </c>
      <c r="T511" s="1">
        <v>547.0</v>
      </c>
      <c r="U511" s="5">
        <v>549.0</v>
      </c>
      <c r="V511" s="5" t="s">
        <v>48</v>
      </c>
      <c r="W511" s="5">
        <v>4300.0</v>
      </c>
      <c r="X511" s="5">
        <v>4320.0</v>
      </c>
      <c r="Y511" s="5">
        <v>4321.0</v>
      </c>
      <c r="Z511" s="5" t="s">
        <v>2328</v>
      </c>
      <c r="AA511" s="5" t="s">
        <v>133</v>
      </c>
      <c r="AB511" s="5" t="s">
        <v>2329</v>
      </c>
      <c r="AC511" s="5" t="s">
        <v>470</v>
      </c>
      <c r="AD511" s="5" t="s">
        <v>99</v>
      </c>
      <c r="AE511" s="6"/>
      <c r="AF511" s="5" t="s">
        <v>2330</v>
      </c>
      <c r="AG511" s="7" t="s">
        <v>101</v>
      </c>
      <c r="AH511" s="6" t="str">
        <f t="shared" si="136"/>
        <v>4321 d)</v>
      </c>
      <c r="AI511" s="8" t="s">
        <v>2328</v>
      </c>
      <c r="AJ511" s="5">
        <v>4300.0</v>
      </c>
      <c r="AK511" s="5" t="s">
        <v>472</v>
      </c>
      <c r="AL511" s="5">
        <v>4320.0</v>
      </c>
      <c r="AM511" s="5" t="s">
        <v>473</v>
      </c>
      <c r="AN511" s="5">
        <v>4321.0</v>
      </c>
      <c r="AO511" s="5" t="s">
        <v>474</v>
      </c>
      <c r="AP511" s="5" t="s">
        <v>2328</v>
      </c>
      <c r="AQ511" s="5" t="s">
        <v>139</v>
      </c>
      <c r="AR511" s="5" t="s">
        <v>2329</v>
      </c>
      <c r="AS511" s="5" t="s">
        <v>105</v>
      </c>
      <c r="AT511" s="5" t="s">
        <v>106</v>
      </c>
      <c r="AU511" s="9" t="str">
        <f t="shared" si="137"/>
        <v>4321 d)</v>
      </c>
      <c r="AV511" s="1" t="str">
        <f t="shared" si="138"/>
        <v>#REF!</v>
      </c>
      <c r="AW511" s="1" t="str">
        <f t="shared" si="140"/>
        <v>#REF!</v>
      </c>
    </row>
    <row r="512" ht="15.0" customHeight="1">
      <c r="A512" s="181" t="s">
        <v>47</v>
      </c>
      <c r="B512" s="181" t="s">
        <v>2231</v>
      </c>
      <c r="C512" s="182" t="s">
        <v>476</v>
      </c>
      <c r="D512" s="1" t="s">
        <v>488</v>
      </c>
      <c r="E512" s="183">
        <f>COUNTIF(H513:H519,"SIM")</f>
        <v>6</v>
      </c>
      <c r="F512" s="183">
        <f>COUNTA(H513:H519)</f>
        <v>7</v>
      </c>
      <c r="G512" s="184">
        <f>E512/F512</f>
        <v>0.8571428571</v>
      </c>
      <c r="H512" s="201" t="s">
        <v>684</v>
      </c>
      <c r="I512" s="185"/>
      <c r="J512" s="185"/>
      <c r="K512" s="186"/>
      <c r="L512" s="221" t="s">
        <v>2931</v>
      </c>
      <c r="M512" s="1" t="str">
        <f t="shared" si="133"/>
        <v/>
      </c>
      <c r="N512" s="1"/>
      <c r="O512" s="1"/>
      <c r="P512" s="1"/>
      <c r="Q512" s="1" t="str">
        <f t="shared" si="134"/>
        <v>#REF!</v>
      </c>
      <c r="R512" s="1"/>
      <c r="S512" s="1" t="str">
        <f t="shared" si="135"/>
        <v>#REF!</v>
      </c>
      <c r="T512" s="1">
        <v>549.0</v>
      </c>
      <c r="U512" s="5">
        <v>551.0</v>
      </c>
      <c r="V512" s="5" t="s">
        <v>47</v>
      </c>
      <c r="W512" s="5">
        <v>4300.0</v>
      </c>
      <c r="X512" s="5">
        <v>4320.0</v>
      </c>
      <c r="Y512" s="5">
        <v>4322.0</v>
      </c>
      <c r="Z512" s="5" t="s">
        <v>2332</v>
      </c>
      <c r="AA512" s="5" t="s">
        <v>110</v>
      </c>
      <c r="AB512" s="5" t="s">
        <v>482</v>
      </c>
      <c r="AC512" s="5" t="s">
        <v>470</v>
      </c>
      <c r="AD512" s="5" t="s">
        <v>343</v>
      </c>
      <c r="AE512" s="188">
        <v>0.64</v>
      </c>
      <c r="AF512" s="5" t="s">
        <v>2333</v>
      </c>
      <c r="AG512" s="7" t="s">
        <v>101</v>
      </c>
      <c r="AH512" s="6" t="str">
        <f t="shared" si="136"/>
        <v>4322</v>
      </c>
      <c r="AI512" s="8">
        <v>4322.0</v>
      </c>
      <c r="AJ512" s="5">
        <v>4300.0</v>
      </c>
      <c r="AK512" s="5" t="s">
        <v>472</v>
      </c>
      <c r="AL512" s="5">
        <v>4320.0</v>
      </c>
      <c r="AM512" s="5" t="s">
        <v>473</v>
      </c>
      <c r="AN512" s="5">
        <v>4322.0</v>
      </c>
      <c r="AO512" s="5" t="s">
        <v>482</v>
      </c>
      <c r="AP512" s="5" t="s">
        <v>2332</v>
      </c>
      <c r="AQ512" s="5" t="s">
        <v>110</v>
      </c>
      <c r="AR512" s="5" t="s">
        <v>110</v>
      </c>
      <c r="AS512" s="5" t="s">
        <v>105</v>
      </c>
      <c r="AT512" s="5" t="s">
        <v>110</v>
      </c>
      <c r="AU512" s="9" t="str">
        <f t="shared" si="137"/>
        <v/>
      </c>
      <c r="AV512" s="1" t="str">
        <f t="shared" si="138"/>
        <v>#REF!</v>
      </c>
      <c r="AW512" s="1" t="str">
        <f>IF(#REF!="ITEM",IF(AQ512="a","ok",
IF(AQ512="b",IF(#REF!="a","ok","x"),
IF(AQ512="c",IF(#REF!="b","ok","x"),
IF(AQ512="d",IF(#REF!="c","ok","x"),
IF(AQ512="e",IF(#REF!="d","ok","x"),
IF(AQ512="f",IF(#REF!="e","ok","x"),
IF(AQ512="g",IF(#REF!="f","ok","x"),
IF(AQ512="h",IF(#REF!="g","ok","x"),
IF(AQ512="i",IF(#REF!="h","ok","x"),
IF(AQ512="j",IF(#REF!="i","ok","x"),
IF(AQ512="K",IF(#REF!="J","ok","x"),
IF(AQ512="L",IF(#REF!="K","ok","x")
)))))))))))),"OK")</f>
        <v>#REF!</v>
      </c>
    </row>
    <row r="513" ht="15.0" customHeight="1">
      <c r="A513" s="181" t="s">
        <v>48</v>
      </c>
      <c r="B513" s="181" t="s">
        <v>2231</v>
      </c>
      <c r="C513" s="206" t="s">
        <v>2334</v>
      </c>
      <c r="D513" s="1" t="s">
        <v>488</v>
      </c>
      <c r="E513" s="194"/>
      <c r="F513" s="194"/>
      <c r="G513" s="194"/>
      <c r="H513" s="197" t="s">
        <v>99</v>
      </c>
      <c r="I513" s="195"/>
      <c r="J513" s="195"/>
      <c r="K513" s="196"/>
      <c r="L513" s="221" t="s">
        <v>2932</v>
      </c>
      <c r="M513" s="1" t="str">
        <f t="shared" si="133"/>
        <v/>
      </c>
      <c r="N513" s="1"/>
      <c r="O513" s="1"/>
      <c r="P513" s="1"/>
      <c r="Q513" s="1" t="str">
        <f t="shared" si="134"/>
        <v>#REF!</v>
      </c>
      <c r="R513" s="1"/>
      <c r="S513" s="1" t="str">
        <f t="shared" si="135"/>
        <v>#REF!</v>
      </c>
      <c r="T513" s="1">
        <v>550.0</v>
      </c>
      <c r="U513" s="5">
        <v>552.0</v>
      </c>
      <c r="V513" s="5" t="s">
        <v>48</v>
      </c>
      <c r="W513" s="5">
        <v>4300.0</v>
      </c>
      <c r="X513" s="5">
        <v>4320.0</v>
      </c>
      <c r="Y513" s="5">
        <v>4322.0</v>
      </c>
      <c r="Z513" s="5" t="s">
        <v>2336</v>
      </c>
      <c r="AA513" s="5" t="s">
        <v>243</v>
      </c>
      <c r="AB513" s="5" t="s">
        <v>2337</v>
      </c>
      <c r="AC513" s="5" t="s">
        <v>470</v>
      </c>
      <c r="AD513" s="5" t="s">
        <v>92</v>
      </c>
      <c r="AE513" s="6"/>
      <c r="AF513" s="5" t="s">
        <v>2338</v>
      </c>
      <c r="AG513" s="7" t="s">
        <v>101</v>
      </c>
      <c r="AH513" s="6" t="str">
        <f t="shared" si="136"/>
        <v>4322 a)</v>
      </c>
      <c r="AI513" s="8" t="s">
        <v>2336</v>
      </c>
      <c r="AJ513" s="5">
        <v>4300.0</v>
      </c>
      <c r="AK513" s="5" t="s">
        <v>472</v>
      </c>
      <c r="AL513" s="5">
        <v>4320.0</v>
      </c>
      <c r="AM513" s="5" t="s">
        <v>473</v>
      </c>
      <c r="AN513" s="5">
        <v>4322.0</v>
      </c>
      <c r="AO513" s="5" t="s">
        <v>482</v>
      </c>
      <c r="AP513" s="5" t="s">
        <v>2336</v>
      </c>
      <c r="AQ513" s="5" t="s">
        <v>115</v>
      </c>
      <c r="AR513" s="5" t="s">
        <v>2337</v>
      </c>
      <c r="AS513" s="5" t="s">
        <v>105</v>
      </c>
      <c r="AT513" s="5" t="s">
        <v>106</v>
      </c>
      <c r="AU513" s="9" t="str">
        <f t="shared" si="137"/>
        <v>4322 a)</v>
      </c>
      <c r="AV513" s="1" t="str">
        <f t="shared" si="138"/>
        <v>#REF!</v>
      </c>
      <c r="AW513" s="1" t="str">
        <f t="shared" ref="AW513:AW519" si="141">IF(#REF!="ITEM",IF(AQ513="a","ok",
IF(AQ513="b",IF(AQ512="a","ok","x"),
IF(AQ513="c",IF(AQ512="b","ok","x"),
IF(AQ513="d",IF(AQ512="c","ok","x"),
IF(AQ513="e",IF(AQ512="d","ok","x"),
IF(AQ513="f",IF(AQ512="e","ok","x"),
IF(AQ513="g",IF(AQ512="f","ok","x"),
IF(AQ513="h",IF(AQ512="g","ok","x"),
IF(AQ513="i",IF(AQ512="h","ok","x"),
IF(AQ513="j",IF(AQ512="i","ok","x"),
IF(AQ513="K",IF(AQ512="J","ok","x"),
IF(AQ513="L",IF(AQ512="K","ok","x")
)))))))))))),"OK")</f>
        <v>#REF!</v>
      </c>
    </row>
    <row r="514" ht="15.0" customHeight="1">
      <c r="A514" s="181" t="s">
        <v>48</v>
      </c>
      <c r="B514" s="181" t="s">
        <v>2231</v>
      </c>
      <c r="C514" s="206" t="s">
        <v>2339</v>
      </c>
      <c r="D514" s="1" t="s">
        <v>488</v>
      </c>
      <c r="E514" s="194"/>
      <c r="F514" s="194"/>
      <c r="G514" s="194"/>
      <c r="H514" s="197" t="s">
        <v>99</v>
      </c>
      <c r="I514" s="195"/>
      <c r="J514" s="195"/>
      <c r="K514" s="196"/>
      <c r="L514" s="197" t="s">
        <v>2340</v>
      </c>
      <c r="M514" s="1" t="str">
        <f t="shared" si="133"/>
        <v/>
      </c>
      <c r="N514" s="1"/>
      <c r="O514" s="1"/>
      <c r="P514" s="1"/>
      <c r="Q514" s="1" t="str">
        <f t="shared" si="134"/>
        <v>#REF!</v>
      </c>
      <c r="R514" s="1"/>
      <c r="S514" s="1" t="str">
        <f t="shared" si="135"/>
        <v>#REF!</v>
      </c>
      <c r="T514" s="1">
        <v>551.0</v>
      </c>
      <c r="U514" s="5">
        <v>553.0</v>
      </c>
      <c r="V514" s="5" t="s">
        <v>48</v>
      </c>
      <c r="W514" s="5">
        <v>4300.0</v>
      </c>
      <c r="X514" s="5">
        <v>4320.0</v>
      </c>
      <c r="Y514" s="5">
        <v>4322.0</v>
      </c>
      <c r="Z514" s="5" t="s">
        <v>2341</v>
      </c>
      <c r="AA514" s="5" t="s">
        <v>201</v>
      </c>
      <c r="AB514" s="5" t="s">
        <v>2342</v>
      </c>
      <c r="AC514" s="5" t="s">
        <v>470</v>
      </c>
      <c r="AD514" s="5" t="s">
        <v>92</v>
      </c>
      <c r="AE514" s="6"/>
      <c r="AF514" s="5" t="s">
        <v>2343</v>
      </c>
      <c r="AG514" s="7" t="s">
        <v>101</v>
      </c>
      <c r="AH514" s="6" t="str">
        <f t="shared" si="136"/>
        <v>4322 b)</v>
      </c>
      <c r="AI514" s="8" t="s">
        <v>2341</v>
      </c>
      <c r="AJ514" s="5">
        <v>4300.0</v>
      </c>
      <c r="AK514" s="5" t="s">
        <v>472</v>
      </c>
      <c r="AL514" s="5">
        <v>4320.0</v>
      </c>
      <c r="AM514" s="5" t="s">
        <v>473</v>
      </c>
      <c r="AN514" s="5">
        <v>4322.0</v>
      </c>
      <c r="AO514" s="5" t="s">
        <v>482</v>
      </c>
      <c r="AP514" s="5" t="s">
        <v>2341</v>
      </c>
      <c r="AQ514" s="5" t="s">
        <v>121</v>
      </c>
      <c r="AR514" s="5" t="s">
        <v>2342</v>
      </c>
      <c r="AS514" s="5" t="s">
        <v>105</v>
      </c>
      <c r="AT514" s="5" t="s">
        <v>106</v>
      </c>
      <c r="AU514" s="9" t="str">
        <f t="shared" si="137"/>
        <v>4322 b)</v>
      </c>
      <c r="AV514" s="1" t="str">
        <f t="shared" si="138"/>
        <v>#REF!</v>
      </c>
      <c r="AW514" s="1" t="str">
        <f t="shared" si="141"/>
        <v>#REF!</v>
      </c>
    </row>
    <row r="515" ht="15.0" customHeight="1">
      <c r="A515" s="181" t="s">
        <v>48</v>
      </c>
      <c r="B515" s="181" t="s">
        <v>2231</v>
      </c>
      <c r="C515" s="206" t="s">
        <v>2344</v>
      </c>
      <c r="D515" s="1" t="s">
        <v>488</v>
      </c>
      <c r="E515" s="189"/>
      <c r="F515" s="189"/>
      <c r="G515" s="189"/>
      <c r="H515" s="197" t="s">
        <v>99</v>
      </c>
      <c r="I515" s="195"/>
      <c r="J515" s="195"/>
      <c r="K515" s="196"/>
      <c r="L515" s="197" t="s">
        <v>2340</v>
      </c>
      <c r="M515" s="1" t="str">
        <f t="shared" si="133"/>
        <v/>
      </c>
      <c r="N515" s="1"/>
      <c r="O515" s="1"/>
      <c r="P515" s="1"/>
      <c r="Q515" s="1" t="str">
        <f t="shared" si="134"/>
        <v>#REF!</v>
      </c>
      <c r="R515" s="1"/>
      <c r="S515" s="1" t="str">
        <f t="shared" si="135"/>
        <v>#REF!</v>
      </c>
      <c r="T515" s="1">
        <v>552.0</v>
      </c>
      <c r="U515" s="5">
        <v>554.0</v>
      </c>
      <c r="V515" s="5" t="s">
        <v>48</v>
      </c>
      <c r="W515" s="5">
        <v>4300.0</v>
      </c>
      <c r="X515" s="5">
        <v>4320.0</v>
      </c>
      <c r="Y515" s="5">
        <v>4322.0</v>
      </c>
      <c r="Z515" s="5" t="s">
        <v>2345</v>
      </c>
      <c r="AA515" s="5" t="s">
        <v>97</v>
      </c>
      <c r="AB515" s="5" t="s">
        <v>2346</v>
      </c>
      <c r="AC515" s="5" t="s">
        <v>470</v>
      </c>
      <c r="AD515" s="5" t="s">
        <v>92</v>
      </c>
      <c r="AE515" s="6"/>
      <c r="AF515" s="5" t="s">
        <v>2343</v>
      </c>
      <c r="AG515" s="7" t="s">
        <v>101</v>
      </c>
      <c r="AH515" s="6" t="str">
        <f t="shared" si="136"/>
        <v>4322 c)</v>
      </c>
      <c r="AI515" s="8" t="s">
        <v>2345</v>
      </c>
      <c r="AJ515" s="5">
        <v>4300.0</v>
      </c>
      <c r="AK515" s="5" t="s">
        <v>472</v>
      </c>
      <c r="AL515" s="5">
        <v>4320.0</v>
      </c>
      <c r="AM515" s="5" t="s">
        <v>473</v>
      </c>
      <c r="AN515" s="5">
        <v>4322.0</v>
      </c>
      <c r="AO515" s="5" t="s">
        <v>482</v>
      </c>
      <c r="AP515" s="5" t="s">
        <v>2345</v>
      </c>
      <c r="AQ515" s="5" t="s">
        <v>104</v>
      </c>
      <c r="AR515" s="5" t="s">
        <v>2346</v>
      </c>
      <c r="AS515" s="5" t="s">
        <v>105</v>
      </c>
      <c r="AT515" s="5" t="s">
        <v>106</v>
      </c>
      <c r="AU515" s="9" t="str">
        <f t="shared" si="137"/>
        <v>4322 c)</v>
      </c>
      <c r="AV515" s="1" t="str">
        <f t="shared" si="138"/>
        <v>#REF!</v>
      </c>
      <c r="AW515" s="1" t="str">
        <f t="shared" si="141"/>
        <v>#REF!</v>
      </c>
    </row>
    <row r="516" ht="15.0" customHeight="1">
      <c r="A516" s="181" t="s">
        <v>48</v>
      </c>
      <c r="B516" s="181" t="s">
        <v>2231</v>
      </c>
      <c r="C516" s="206" t="s">
        <v>2347</v>
      </c>
      <c r="D516" s="1" t="s">
        <v>488</v>
      </c>
      <c r="E516" s="189"/>
      <c r="F516" s="189"/>
      <c r="G516" s="189"/>
      <c r="H516" s="197" t="s">
        <v>99</v>
      </c>
      <c r="I516" s="195"/>
      <c r="J516" s="195"/>
      <c r="K516" s="196"/>
      <c r="L516" s="197" t="s">
        <v>2340</v>
      </c>
      <c r="M516" s="1" t="str">
        <f t="shared" si="133"/>
        <v/>
      </c>
      <c r="N516" s="1"/>
      <c r="O516" s="1"/>
      <c r="P516" s="1"/>
      <c r="Q516" s="1" t="str">
        <f t="shared" si="134"/>
        <v>#REF!</v>
      </c>
      <c r="R516" s="1"/>
      <c r="S516" s="1" t="str">
        <f t="shared" si="135"/>
        <v>#REF!</v>
      </c>
      <c r="T516" s="1">
        <v>553.0</v>
      </c>
      <c r="U516" s="5">
        <v>555.0</v>
      </c>
      <c r="V516" s="5" t="s">
        <v>48</v>
      </c>
      <c r="W516" s="5">
        <v>4300.0</v>
      </c>
      <c r="X516" s="5">
        <v>4320.0</v>
      </c>
      <c r="Y516" s="5">
        <v>4322.0</v>
      </c>
      <c r="Z516" s="5" t="s">
        <v>2348</v>
      </c>
      <c r="AA516" s="5" t="s">
        <v>133</v>
      </c>
      <c r="AB516" s="5" t="s">
        <v>2349</v>
      </c>
      <c r="AC516" s="5" t="s">
        <v>470</v>
      </c>
      <c r="AD516" s="5" t="s">
        <v>99</v>
      </c>
      <c r="AE516" s="6"/>
      <c r="AF516" s="5" t="s">
        <v>2350</v>
      </c>
      <c r="AG516" s="7" t="s">
        <v>101</v>
      </c>
      <c r="AH516" s="6" t="str">
        <f t="shared" si="136"/>
        <v>4322 d)</v>
      </c>
      <c r="AI516" s="8" t="s">
        <v>2348</v>
      </c>
      <c r="AJ516" s="5">
        <v>4300.0</v>
      </c>
      <c r="AK516" s="5" t="s">
        <v>472</v>
      </c>
      <c r="AL516" s="5">
        <v>4320.0</v>
      </c>
      <c r="AM516" s="5" t="s">
        <v>473</v>
      </c>
      <c r="AN516" s="5">
        <v>4322.0</v>
      </c>
      <c r="AO516" s="5" t="s">
        <v>482</v>
      </c>
      <c r="AP516" s="5" t="s">
        <v>2348</v>
      </c>
      <c r="AQ516" s="5" t="s">
        <v>139</v>
      </c>
      <c r="AR516" s="5" t="s">
        <v>2349</v>
      </c>
      <c r="AS516" s="5" t="s">
        <v>105</v>
      </c>
      <c r="AT516" s="5" t="s">
        <v>106</v>
      </c>
      <c r="AU516" s="9" t="str">
        <f t="shared" si="137"/>
        <v>4322 d)</v>
      </c>
      <c r="AV516" s="1" t="str">
        <f t="shared" si="138"/>
        <v>#REF!</v>
      </c>
      <c r="AW516" s="1" t="str">
        <f t="shared" si="141"/>
        <v>#REF!</v>
      </c>
    </row>
    <row r="517" ht="15.0" customHeight="1">
      <c r="A517" s="181" t="s">
        <v>48</v>
      </c>
      <c r="B517" s="181" t="s">
        <v>2231</v>
      </c>
      <c r="C517" s="206" t="s">
        <v>2351</v>
      </c>
      <c r="D517" s="1" t="s">
        <v>488</v>
      </c>
      <c r="E517" s="189"/>
      <c r="F517" s="189"/>
      <c r="G517" s="189"/>
      <c r="H517" s="197" t="s">
        <v>99</v>
      </c>
      <c r="I517" s="195"/>
      <c r="J517" s="195"/>
      <c r="K517" s="196"/>
      <c r="L517" s="197" t="s">
        <v>2340</v>
      </c>
      <c r="M517" s="1" t="str">
        <f t="shared" si="133"/>
        <v/>
      </c>
      <c r="N517" s="1"/>
      <c r="O517" s="1"/>
      <c r="P517" s="1"/>
      <c r="Q517" s="1" t="str">
        <f t="shared" si="134"/>
        <v>#REF!</v>
      </c>
      <c r="R517" s="1"/>
      <c r="S517" s="1" t="str">
        <f t="shared" si="135"/>
        <v>#REF!</v>
      </c>
      <c r="T517" s="1">
        <v>554.0</v>
      </c>
      <c r="U517" s="5">
        <v>556.0</v>
      </c>
      <c r="V517" s="5" t="s">
        <v>48</v>
      </c>
      <c r="W517" s="5">
        <v>4300.0</v>
      </c>
      <c r="X517" s="5">
        <v>4320.0</v>
      </c>
      <c r="Y517" s="5">
        <v>4322.0</v>
      </c>
      <c r="Z517" s="5" t="s">
        <v>2352</v>
      </c>
      <c r="AA517" s="5" t="s">
        <v>146</v>
      </c>
      <c r="AB517" s="5" t="s">
        <v>2353</v>
      </c>
      <c r="AC517" s="5" t="s">
        <v>470</v>
      </c>
      <c r="AD517" s="5" t="s">
        <v>99</v>
      </c>
      <c r="AE517" s="6"/>
      <c r="AF517" s="5" t="s">
        <v>2354</v>
      </c>
      <c r="AG517" s="7" t="s">
        <v>101</v>
      </c>
      <c r="AH517" s="6" t="str">
        <f t="shared" si="136"/>
        <v>4322 e)</v>
      </c>
      <c r="AI517" s="8" t="s">
        <v>2352</v>
      </c>
      <c r="AJ517" s="5">
        <v>4300.0</v>
      </c>
      <c r="AK517" s="5" t="s">
        <v>472</v>
      </c>
      <c r="AL517" s="5">
        <v>4320.0</v>
      </c>
      <c r="AM517" s="5" t="s">
        <v>473</v>
      </c>
      <c r="AN517" s="5">
        <v>4322.0</v>
      </c>
      <c r="AO517" s="5" t="s">
        <v>482</v>
      </c>
      <c r="AP517" s="5" t="s">
        <v>2352</v>
      </c>
      <c r="AQ517" s="5" t="s">
        <v>150</v>
      </c>
      <c r="AR517" s="5" t="s">
        <v>2353</v>
      </c>
      <c r="AS517" s="5" t="s">
        <v>105</v>
      </c>
      <c r="AT517" s="5" t="s">
        <v>106</v>
      </c>
      <c r="AU517" s="9" t="str">
        <f t="shared" si="137"/>
        <v>4322 e)</v>
      </c>
      <c r="AV517" s="1" t="str">
        <f t="shared" si="138"/>
        <v>#REF!</v>
      </c>
      <c r="AW517" s="1" t="str">
        <f t="shared" si="141"/>
        <v>#REF!</v>
      </c>
    </row>
    <row r="518" ht="15.0" customHeight="1">
      <c r="A518" s="181" t="s">
        <v>48</v>
      </c>
      <c r="B518" s="181" t="s">
        <v>2231</v>
      </c>
      <c r="C518" s="206" t="s">
        <v>2355</v>
      </c>
      <c r="D518" s="1" t="s">
        <v>488</v>
      </c>
      <c r="E518" s="189"/>
      <c r="F518" s="189"/>
      <c r="G518" s="189"/>
      <c r="H518" s="197" t="s">
        <v>99</v>
      </c>
      <c r="I518" s="195"/>
      <c r="J518" s="195"/>
      <c r="K518" s="196"/>
      <c r="L518" s="197" t="s">
        <v>2340</v>
      </c>
      <c r="M518" s="1" t="str">
        <f t="shared" si="133"/>
        <v/>
      </c>
      <c r="N518" s="1"/>
      <c r="O518" s="1"/>
      <c r="P518" s="1"/>
      <c r="Q518" s="1" t="str">
        <f t="shared" si="134"/>
        <v>#REF!</v>
      </c>
      <c r="R518" s="1"/>
      <c r="S518" s="1" t="str">
        <f t="shared" si="135"/>
        <v>#REF!</v>
      </c>
      <c r="T518" s="1">
        <v>555.0</v>
      </c>
      <c r="U518" s="5">
        <v>557.0</v>
      </c>
      <c r="V518" s="5" t="s">
        <v>48</v>
      </c>
      <c r="W518" s="5">
        <v>4300.0</v>
      </c>
      <c r="X518" s="5">
        <v>4320.0</v>
      </c>
      <c r="Y518" s="5">
        <v>4322.0</v>
      </c>
      <c r="Z518" s="5" t="s">
        <v>2356</v>
      </c>
      <c r="AA518" s="5" t="s">
        <v>250</v>
      </c>
      <c r="AB518" s="5" t="s">
        <v>2357</v>
      </c>
      <c r="AC518" s="5" t="s">
        <v>470</v>
      </c>
      <c r="AD518" s="5" t="s">
        <v>99</v>
      </c>
      <c r="AE518" s="6"/>
      <c r="AF518" s="5" t="s">
        <v>481</v>
      </c>
      <c r="AG518" s="7" t="s">
        <v>101</v>
      </c>
      <c r="AH518" s="6" t="str">
        <f t="shared" si="136"/>
        <v>4322 f)</v>
      </c>
      <c r="AI518" s="8" t="s">
        <v>2356</v>
      </c>
      <c r="AJ518" s="5">
        <v>4300.0</v>
      </c>
      <c r="AK518" s="5" t="s">
        <v>472</v>
      </c>
      <c r="AL518" s="5">
        <v>4320.0</v>
      </c>
      <c r="AM518" s="5" t="s">
        <v>473</v>
      </c>
      <c r="AN518" s="5">
        <v>4322.0</v>
      </c>
      <c r="AO518" s="5" t="s">
        <v>482</v>
      </c>
      <c r="AP518" s="5" t="s">
        <v>2356</v>
      </c>
      <c r="AQ518" s="5" t="s">
        <v>196</v>
      </c>
      <c r="AR518" s="5" t="s">
        <v>2357</v>
      </c>
      <c r="AS518" s="5" t="s">
        <v>105</v>
      </c>
      <c r="AT518" s="5" t="s">
        <v>106</v>
      </c>
      <c r="AU518" s="9" t="str">
        <f t="shared" si="137"/>
        <v>4322 f)</v>
      </c>
      <c r="AV518" s="1" t="str">
        <f t="shared" si="138"/>
        <v>#REF!</v>
      </c>
      <c r="AW518" s="1" t="str">
        <f t="shared" si="141"/>
        <v>#REF!</v>
      </c>
    </row>
    <row r="519" ht="15.0" customHeight="1">
      <c r="A519" s="181" t="s">
        <v>48</v>
      </c>
      <c r="B519" s="181" t="s">
        <v>2231</v>
      </c>
      <c r="C519" s="206" t="s">
        <v>477</v>
      </c>
      <c r="D519" s="1" t="s">
        <v>488</v>
      </c>
      <c r="E519" s="189"/>
      <c r="F519" s="189"/>
      <c r="G519" s="189"/>
      <c r="H519" s="197" t="s">
        <v>92</v>
      </c>
      <c r="I519" s="195"/>
      <c r="J519" s="195"/>
      <c r="K519" s="196"/>
      <c r="L519" s="197" t="s">
        <v>2367</v>
      </c>
      <c r="M519" s="1" t="str">
        <f t="shared" si="133"/>
        <v/>
      </c>
      <c r="N519" s="1"/>
      <c r="O519" s="1"/>
      <c r="P519" s="1"/>
      <c r="Q519" s="1" t="str">
        <f t="shared" si="134"/>
        <v>#REF!</v>
      </c>
      <c r="R519" s="1"/>
      <c r="S519" s="1" t="str">
        <f t="shared" si="135"/>
        <v>#REF!</v>
      </c>
      <c r="T519" s="1">
        <v>556.0</v>
      </c>
      <c r="U519" s="5">
        <v>558.0</v>
      </c>
      <c r="V519" s="5" t="s">
        <v>48</v>
      </c>
      <c r="W519" s="5">
        <v>4300.0</v>
      </c>
      <c r="X519" s="5">
        <v>4320.0</v>
      </c>
      <c r="Y519" s="5">
        <v>4322.0</v>
      </c>
      <c r="Z519" s="5" t="s">
        <v>479</v>
      </c>
      <c r="AA519" s="5" t="s">
        <v>164</v>
      </c>
      <c r="AB519" s="5" t="s">
        <v>480</v>
      </c>
      <c r="AC519" s="5" t="s">
        <v>470</v>
      </c>
      <c r="AD519" s="5" t="s">
        <v>99</v>
      </c>
      <c r="AE519" s="6"/>
      <c r="AF519" s="5" t="s">
        <v>481</v>
      </c>
      <c r="AG519" s="7" t="s">
        <v>101</v>
      </c>
      <c r="AH519" s="6" t="str">
        <f t="shared" si="136"/>
        <v>4322 g)</v>
      </c>
      <c r="AI519" s="8" t="s">
        <v>479</v>
      </c>
      <c r="AJ519" s="5">
        <v>4300.0</v>
      </c>
      <c r="AK519" s="5" t="s">
        <v>472</v>
      </c>
      <c r="AL519" s="5">
        <v>4320.0</v>
      </c>
      <c r="AM519" s="5" t="s">
        <v>473</v>
      </c>
      <c r="AN519" s="5">
        <v>4322.0</v>
      </c>
      <c r="AO519" s="5" t="s">
        <v>482</v>
      </c>
      <c r="AP519" s="5" t="s">
        <v>479</v>
      </c>
      <c r="AQ519" s="5" t="s">
        <v>169</v>
      </c>
      <c r="AR519" s="5" t="s">
        <v>480</v>
      </c>
      <c r="AS519" s="5" t="s">
        <v>105</v>
      </c>
      <c r="AT519" s="5" t="s">
        <v>106</v>
      </c>
      <c r="AU519" s="9" t="str">
        <f t="shared" si="137"/>
        <v>4322 g)</v>
      </c>
      <c r="AV519" s="1" t="str">
        <f t="shared" si="138"/>
        <v>#REF!</v>
      </c>
      <c r="AW519" s="1" t="str">
        <f t="shared" si="141"/>
        <v>#REF!</v>
      </c>
    </row>
    <row r="520" ht="15.0" customHeight="1">
      <c r="A520" s="181" t="s">
        <v>679</v>
      </c>
      <c r="B520" s="181" t="s">
        <v>2231</v>
      </c>
      <c r="C520" s="181" t="s">
        <v>2358</v>
      </c>
      <c r="D520" s="1"/>
      <c r="E520" s="1"/>
      <c r="F520" s="1"/>
      <c r="G520" s="1"/>
      <c r="H520" s="5"/>
      <c r="I520" s="2"/>
      <c r="J520" s="2"/>
      <c r="K520" s="3"/>
      <c r="L520" s="5"/>
      <c r="M520" s="1" t="str">
        <f t="shared" si="133"/>
        <v/>
      </c>
      <c r="N520" s="1"/>
      <c r="O520" s="1"/>
      <c r="P520" s="1"/>
      <c r="Q520" s="1" t="str">
        <f t="shared" si="134"/>
        <v>#REF!</v>
      </c>
      <c r="R520" s="1"/>
      <c r="S520" s="1" t="str">
        <f t="shared" si="135"/>
        <v>#REF!</v>
      </c>
      <c r="T520" s="1">
        <v>561.0</v>
      </c>
      <c r="U520" s="5">
        <v>563.0</v>
      </c>
      <c r="V520" s="5" t="s">
        <v>110</v>
      </c>
      <c r="W520" s="6"/>
      <c r="X520" s="6"/>
      <c r="Y520" s="6"/>
      <c r="Z520" s="5" t="s">
        <v>110</v>
      </c>
      <c r="AA520" s="5" t="s">
        <v>110</v>
      </c>
      <c r="AB520" s="5" t="s">
        <v>110</v>
      </c>
      <c r="AC520" s="5" t="s">
        <v>110</v>
      </c>
      <c r="AD520" s="5" t="s">
        <v>110</v>
      </c>
      <c r="AE520" s="6"/>
      <c r="AF520" s="5" t="s">
        <v>110</v>
      </c>
      <c r="AG520" s="7" t="s">
        <v>101</v>
      </c>
      <c r="AH520" s="6" t="str">
        <f t="shared" si="136"/>
        <v>4330</v>
      </c>
      <c r="AI520" s="8">
        <v>4330.0</v>
      </c>
      <c r="AJ520" s="5">
        <v>4300.0</v>
      </c>
      <c r="AK520" s="5" t="s">
        <v>472</v>
      </c>
      <c r="AL520" s="5">
        <v>4330.0</v>
      </c>
      <c r="AM520" s="5" t="s">
        <v>490</v>
      </c>
      <c r="AN520" s="5"/>
      <c r="AO520" s="5" t="s">
        <v>110</v>
      </c>
      <c r="AP520" s="5" t="s">
        <v>110</v>
      </c>
      <c r="AQ520" s="5" t="s">
        <v>110</v>
      </c>
      <c r="AR520" s="5" t="s">
        <v>110</v>
      </c>
      <c r="AS520" s="5" t="s">
        <v>110</v>
      </c>
      <c r="AT520" s="5" t="s">
        <v>110</v>
      </c>
      <c r="AU520" s="9" t="str">
        <f t="shared" si="137"/>
        <v/>
      </c>
      <c r="AV520" s="1" t="str">
        <f t="shared" si="138"/>
        <v>#REF!</v>
      </c>
      <c r="AW520" s="1" t="str">
        <f>IF(#REF!="ITEM",IF(AQ520="a","ok",
IF(AQ520="b",IF(#REF!="a","ok","x"),
IF(AQ520="c",IF(#REF!="b","ok","x"),
IF(AQ520="d",IF(#REF!="c","ok","x"),
IF(AQ520="e",IF(#REF!="d","ok","x"),
IF(AQ520="f",IF(#REF!="e","ok","x"),
IF(AQ520="g",IF(#REF!="f","ok","x"),
IF(AQ520="h",IF(#REF!="g","ok","x"),
IF(AQ520="i",IF(#REF!="h","ok","x"),
IF(AQ520="j",IF(#REF!="i","ok","x"),
IF(AQ520="K",IF(#REF!="J","ok","x"),
IF(AQ520="L",IF(#REF!="K","ok","x")
)))))))))))),"OK")</f>
        <v>#REF!</v>
      </c>
    </row>
    <row r="521" ht="15.0" customHeight="1">
      <c r="A521" s="181" t="s">
        <v>47</v>
      </c>
      <c r="B521" s="181" t="s">
        <v>2231</v>
      </c>
      <c r="C521" s="182" t="s">
        <v>483</v>
      </c>
      <c r="D521" s="1" t="s">
        <v>1312</v>
      </c>
      <c r="E521" s="183">
        <f>COUNTIF(H522:H525,"SIM")</f>
        <v>1</v>
      </c>
      <c r="F521" s="183">
        <f>COUNTA(H522:H525)</f>
        <v>4</v>
      </c>
      <c r="G521" s="184">
        <f>E521/F521</f>
        <v>0.25</v>
      </c>
      <c r="H521" s="201" t="s">
        <v>2359</v>
      </c>
      <c r="I521" s="185"/>
      <c r="J521" s="185"/>
      <c r="K521" s="186"/>
      <c r="L521" s="226"/>
      <c r="M521" s="1" t="str">
        <f t="shared" si="133"/>
        <v/>
      </c>
      <c r="N521" s="1"/>
      <c r="O521" s="1"/>
      <c r="P521" s="1"/>
      <c r="Q521" s="1" t="str">
        <f t="shared" si="134"/>
        <v>#REF!</v>
      </c>
      <c r="R521" s="1"/>
      <c r="S521" s="1" t="str">
        <f t="shared" si="135"/>
        <v>#REF!</v>
      </c>
      <c r="T521" s="1">
        <v>562.0</v>
      </c>
      <c r="U521" s="5">
        <v>564.0</v>
      </c>
      <c r="V521" s="5" t="s">
        <v>47</v>
      </c>
      <c r="W521" s="5">
        <v>4300.0</v>
      </c>
      <c r="X521" s="5">
        <v>4330.0</v>
      </c>
      <c r="Y521" s="5">
        <v>4331.0</v>
      </c>
      <c r="Z521" s="5" t="s">
        <v>2360</v>
      </c>
      <c r="AA521" s="5" t="s">
        <v>110</v>
      </c>
      <c r="AB521" s="5" t="s">
        <v>491</v>
      </c>
      <c r="AC521" s="5" t="s">
        <v>488</v>
      </c>
      <c r="AD521" s="5" t="s">
        <v>343</v>
      </c>
      <c r="AE521" s="188">
        <v>1.0</v>
      </c>
      <c r="AF521" s="5" t="s">
        <v>110</v>
      </c>
      <c r="AG521" s="7" t="s">
        <v>101</v>
      </c>
      <c r="AH521" s="6" t="str">
        <f t="shared" si="136"/>
        <v>4331</v>
      </c>
      <c r="AI521" s="8">
        <v>4331.0</v>
      </c>
      <c r="AJ521" s="5">
        <v>4300.0</v>
      </c>
      <c r="AK521" s="5" t="s">
        <v>472</v>
      </c>
      <c r="AL521" s="5">
        <v>4330.0</v>
      </c>
      <c r="AM521" s="5" t="s">
        <v>490</v>
      </c>
      <c r="AN521" s="5">
        <v>4331.0</v>
      </c>
      <c r="AO521" s="5" t="s">
        <v>491</v>
      </c>
      <c r="AP521" s="5" t="s">
        <v>2360</v>
      </c>
      <c r="AQ521" s="5" t="s">
        <v>110</v>
      </c>
      <c r="AR521" s="5" t="s">
        <v>110</v>
      </c>
      <c r="AS521" s="5" t="s">
        <v>105</v>
      </c>
      <c r="AT521" s="5" t="s">
        <v>110</v>
      </c>
      <c r="AU521" s="9" t="str">
        <f t="shared" si="137"/>
        <v/>
      </c>
      <c r="AV521" s="1" t="str">
        <f t="shared" si="138"/>
        <v>#REF!</v>
      </c>
      <c r="AW521" s="1" t="str">
        <f t="shared" ref="AW521:AW525" si="142">IF(#REF!="ITEM",IF(AQ521="a","ok",
IF(AQ521="b",IF(AQ520="a","ok","x"),
IF(AQ521="c",IF(AQ520="b","ok","x"),
IF(AQ521="d",IF(AQ520="c","ok","x"),
IF(AQ521="e",IF(AQ520="d","ok","x"),
IF(AQ521="f",IF(AQ520="e","ok","x"),
IF(AQ521="g",IF(AQ520="f","ok","x"),
IF(AQ521="h",IF(AQ520="g","ok","x"),
IF(AQ521="i",IF(AQ520="h","ok","x"),
IF(AQ521="j",IF(AQ520="i","ok","x"),
IF(AQ521="K",IF(AQ520="J","ok","x"),
IF(AQ521="L",IF(AQ520="K","ok","x")
)))))))))))),"OK")</f>
        <v>#REF!</v>
      </c>
    </row>
    <row r="522" ht="15.0" customHeight="1">
      <c r="A522" s="181" t="s">
        <v>48</v>
      </c>
      <c r="B522" s="181" t="s">
        <v>2231</v>
      </c>
      <c r="C522" s="206" t="s">
        <v>484</v>
      </c>
      <c r="D522" s="1" t="s">
        <v>488</v>
      </c>
      <c r="E522" s="189"/>
      <c r="F522" s="189"/>
      <c r="G522" s="189"/>
      <c r="H522" s="197" t="s">
        <v>92</v>
      </c>
      <c r="I522" s="195"/>
      <c r="J522" s="195"/>
      <c r="K522" s="196"/>
      <c r="L522" s="197" t="s">
        <v>2367</v>
      </c>
      <c r="M522" s="1" t="str">
        <f t="shared" si="133"/>
        <v/>
      </c>
      <c r="N522" s="1"/>
      <c r="O522" s="1"/>
      <c r="P522" s="1"/>
      <c r="Q522" s="1" t="str">
        <f t="shared" si="134"/>
        <v>#REF!</v>
      </c>
      <c r="R522" s="1"/>
      <c r="S522" s="1" t="str">
        <f t="shared" si="135"/>
        <v>#REF!</v>
      </c>
      <c r="T522" s="1">
        <v>563.0</v>
      </c>
      <c r="U522" s="5">
        <v>565.0</v>
      </c>
      <c r="V522" s="5" t="s">
        <v>48</v>
      </c>
      <c r="W522" s="5">
        <v>4300.0</v>
      </c>
      <c r="X522" s="5">
        <v>4330.0</v>
      </c>
      <c r="Y522" s="5">
        <v>4331.0</v>
      </c>
      <c r="Z522" s="5" t="s">
        <v>486</v>
      </c>
      <c r="AA522" s="5" t="s">
        <v>243</v>
      </c>
      <c r="AB522" s="5" t="s">
        <v>487</v>
      </c>
      <c r="AC522" s="5" t="s">
        <v>488</v>
      </c>
      <c r="AD522" s="5" t="s">
        <v>99</v>
      </c>
      <c r="AE522" s="6"/>
      <c r="AF522" s="5" t="s">
        <v>489</v>
      </c>
      <c r="AG522" s="7" t="s">
        <v>101</v>
      </c>
      <c r="AH522" s="6" t="str">
        <f t="shared" si="136"/>
        <v>4331 a)</v>
      </c>
      <c r="AI522" s="8" t="s">
        <v>486</v>
      </c>
      <c r="AJ522" s="5">
        <v>4300.0</v>
      </c>
      <c r="AK522" s="5" t="s">
        <v>472</v>
      </c>
      <c r="AL522" s="5">
        <v>4330.0</v>
      </c>
      <c r="AM522" s="5" t="s">
        <v>490</v>
      </c>
      <c r="AN522" s="5">
        <v>4331.0</v>
      </c>
      <c r="AO522" s="5" t="s">
        <v>491</v>
      </c>
      <c r="AP522" s="5" t="s">
        <v>486</v>
      </c>
      <c r="AQ522" s="5" t="s">
        <v>115</v>
      </c>
      <c r="AR522" s="5" t="s">
        <v>487</v>
      </c>
      <c r="AS522" s="5" t="s">
        <v>105</v>
      </c>
      <c r="AT522" s="5" t="s">
        <v>106</v>
      </c>
      <c r="AU522" s="9" t="str">
        <f t="shared" si="137"/>
        <v>4331 a)</v>
      </c>
      <c r="AV522" s="1" t="str">
        <f t="shared" si="138"/>
        <v>#REF!</v>
      </c>
      <c r="AW522" s="1" t="str">
        <f t="shared" si="142"/>
        <v>#REF!</v>
      </c>
    </row>
    <row r="523" ht="15.0" customHeight="1">
      <c r="A523" s="181" t="s">
        <v>48</v>
      </c>
      <c r="B523" s="181" t="s">
        <v>2231</v>
      </c>
      <c r="C523" s="206" t="s">
        <v>492</v>
      </c>
      <c r="D523" s="1" t="s">
        <v>488</v>
      </c>
      <c r="E523" s="189"/>
      <c r="F523" s="189"/>
      <c r="G523" s="189"/>
      <c r="H523" s="197" t="s">
        <v>92</v>
      </c>
      <c r="I523" s="195"/>
      <c r="J523" s="195"/>
      <c r="K523" s="196"/>
      <c r="L523" s="197" t="s">
        <v>2367</v>
      </c>
      <c r="M523" s="1" t="str">
        <f t="shared" si="133"/>
        <v/>
      </c>
      <c r="N523" s="1"/>
      <c r="O523" s="1"/>
      <c r="P523" s="1"/>
      <c r="Q523" s="1" t="str">
        <f t="shared" si="134"/>
        <v>#REF!</v>
      </c>
      <c r="R523" s="1"/>
      <c r="S523" s="1" t="str">
        <f t="shared" si="135"/>
        <v>#REF!</v>
      </c>
      <c r="T523" s="1">
        <v>564.0</v>
      </c>
      <c r="U523" s="5">
        <v>566.0</v>
      </c>
      <c r="V523" s="5" t="s">
        <v>48</v>
      </c>
      <c r="W523" s="5">
        <v>4300.0</v>
      </c>
      <c r="X523" s="5">
        <v>4330.0</v>
      </c>
      <c r="Y523" s="5">
        <v>4331.0</v>
      </c>
      <c r="Z523" s="5" t="s">
        <v>493</v>
      </c>
      <c r="AA523" s="5" t="s">
        <v>201</v>
      </c>
      <c r="AB523" s="5" t="s">
        <v>494</v>
      </c>
      <c r="AC523" s="5" t="s">
        <v>488</v>
      </c>
      <c r="AD523" s="5" t="s">
        <v>99</v>
      </c>
      <c r="AE523" s="6"/>
      <c r="AF523" s="5" t="s">
        <v>495</v>
      </c>
      <c r="AG523" s="7" t="s">
        <v>101</v>
      </c>
      <c r="AH523" s="6" t="str">
        <f t="shared" si="136"/>
        <v>4331 b)</v>
      </c>
      <c r="AI523" s="8" t="s">
        <v>493</v>
      </c>
      <c r="AJ523" s="5">
        <v>4300.0</v>
      </c>
      <c r="AK523" s="5" t="s">
        <v>472</v>
      </c>
      <c r="AL523" s="5">
        <v>4330.0</v>
      </c>
      <c r="AM523" s="5" t="s">
        <v>490</v>
      </c>
      <c r="AN523" s="5">
        <v>4331.0</v>
      </c>
      <c r="AO523" s="5" t="s">
        <v>491</v>
      </c>
      <c r="AP523" s="5" t="s">
        <v>493</v>
      </c>
      <c r="AQ523" s="5" t="s">
        <v>121</v>
      </c>
      <c r="AR523" s="5" t="s">
        <v>494</v>
      </c>
      <c r="AS523" s="5" t="s">
        <v>105</v>
      </c>
      <c r="AT523" s="5" t="s">
        <v>106</v>
      </c>
      <c r="AU523" s="9" t="str">
        <f t="shared" si="137"/>
        <v>4331 b)</v>
      </c>
      <c r="AV523" s="1" t="str">
        <f t="shared" si="138"/>
        <v>#REF!</v>
      </c>
      <c r="AW523" s="1" t="str">
        <f t="shared" si="142"/>
        <v>#REF!</v>
      </c>
    </row>
    <row r="524" ht="15.0" customHeight="1">
      <c r="A524" s="181" t="s">
        <v>48</v>
      </c>
      <c r="B524" s="181" t="s">
        <v>2231</v>
      </c>
      <c r="C524" s="206" t="s">
        <v>2362</v>
      </c>
      <c r="D524" s="1" t="s">
        <v>11</v>
      </c>
      <c r="E524" s="189"/>
      <c r="F524" s="189"/>
      <c r="G524" s="189"/>
      <c r="H524" s="197" t="s">
        <v>99</v>
      </c>
      <c r="I524" s="195"/>
      <c r="J524" s="195"/>
      <c r="K524" s="196"/>
      <c r="L524" s="197" t="s">
        <v>2363</v>
      </c>
      <c r="M524" s="1" t="str">
        <f t="shared" si="133"/>
        <v/>
      </c>
      <c r="N524" s="1"/>
      <c r="O524" s="1"/>
      <c r="P524" s="1"/>
      <c r="Q524" s="1" t="str">
        <f t="shared" si="134"/>
        <v>#REF!</v>
      </c>
      <c r="R524" s="1"/>
      <c r="S524" s="1" t="str">
        <f t="shared" si="135"/>
        <v>#REF!</v>
      </c>
      <c r="T524" s="1">
        <v>565.0</v>
      </c>
      <c r="U524" s="5">
        <v>567.0</v>
      </c>
      <c r="V524" s="5" t="s">
        <v>48</v>
      </c>
      <c r="W524" s="5">
        <v>4300.0</v>
      </c>
      <c r="X524" s="5">
        <v>4330.0</v>
      </c>
      <c r="Y524" s="5">
        <v>4331.0</v>
      </c>
      <c r="Z524" s="5" t="s">
        <v>2364</v>
      </c>
      <c r="AA524" s="5" t="s">
        <v>97</v>
      </c>
      <c r="AB524" s="5" t="s">
        <v>2365</v>
      </c>
      <c r="AC524" s="5" t="s">
        <v>488</v>
      </c>
      <c r="AD524" s="5" t="s">
        <v>99</v>
      </c>
      <c r="AE524" s="6"/>
      <c r="AF524" s="5" t="s">
        <v>2366</v>
      </c>
      <c r="AG524" s="7" t="s">
        <v>101</v>
      </c>
      <c r="AH524" s="6" t="str">
        <f t="shared" si="136"/>
        <v>4331 c)</v>
      </c>
      <c r="AI524" s="8" t="s">
        <v>2364</v>
      </c>
      <c r="AJ524" s="5">
        <v>4300.0</v>
      </c>
      <c r="AK524" s="5" t="s">
        <v>472</v>
      </c>
      <c r="AL524" s="5">
        <v>4330.0</v>
      </c>
      <c r="AM524" s="5" t="s">
        <v>490</v>
      </c>
      <c r="AN524" s="5">
        <v>4331.0</v>
      </c>
      <c r="AO524" s="5" t="s">
        <v>491</v>
      </c>
      <c r="AP524" s="5" t="s">
        <v>2364</v>
      </c>
      <c r="AQ524" s="5" t="s">
        <v>104</v>
      </c>
      <c r="AR524" s="5" t="s">
        <v>2365</v>
      </c>
      <c r="AS524" s="5" t="s">
        <v>105</v>
      </c>
      <c r="AT524" s="5" t="s">
        <v>106</v>
      </c>
      <c r="AU524" s="9" t="str">
        <f t="shared" si="137"/>
        <v>4331 c)</v>
      </c>
      <c r="AV524" s="1" t="str">
        <f t="shared" si="138"/>
        <v>#REF!</v>
      </c>
      <c r="AW524" s="1" t="str">
        <f t="shared" si="142"/>
        <v>#REF!</v>
      </c>
    </row>
    <row r="525" ht="15.0" customHeight="1">
      <c r="A525" s="181" t="s">
        <v>48</v>
      </c>
      <c r="B525" s="181" t="s">
        <v>2231</v>
      </c>
      <c r="C525" s="206" t="s">
        <v>496</v>
      </c>
      <c r="D525" s="1" t="s">
        <v>488</v>
      </c>
      <c r="E525" s="189"/>
      <c r="F525" s="189"/>
      <c r="G525" s="189"/>
      <c r="H525" s="197" t="s">
        <v>92</v>
      </c>
      <c r="I525" s="195"/>
      <c r="J525" s="195"/>
      <c r="K525" s="196"/>
      <c r="L525" s="197" t="s">
        <v>2367</v>
      </c>
      <c r="M525" s="1" t="str">
        <f t="shared" si="133"/>
        <v/>
      </c>
      <c r="N525" s="1"/>
      <c r="O525" s="1"/>
      <c r="P525" s="1"/>
      <c r="Q525" s="1" t="str">
        <f t="shared" si="134"/>
        <v>#REF!</v>
      </c>
      <c r="R525" s="1"/>
      <c r="S525" s="1" t="str">
        <f t="shared" si="135"/>
        <v>#REF!</v>
      </c>
      <c r="T525" s="1">
        <v>566.0</v>
      </c>
      <c r="U525" s="5">
        <v>568.0</v>
      </c>
      <c r="V525" s="5" t="s">
        <v>48</v>
      </c>
      <c r="W525" s="5">
        <v>4300.0</v>
      </c>
      <c r="X525" s="5">
        <v>4330.0</v>
      </c>
      <c r="Y525" s="5">
        <v>4331.0</v>
      </c>
      <c r="Z525" s="5" t="s">
        <v>497</v>
      </c>
      <c r="AA525" s="5" t="s">
        <v>133</v>
      </c>
      <c r="AB525" s="5" t="s">
        <v>498</v>
      </c>
      <c r="AC525" s="5" t="s">
        <v>488</v>
      </c>
      <c r="AD525" s="5" t="s">
        <v>99</v>
      </c>
      <c r="AE525" s="6"/>
      <c r="AF525" s="5" t="s">
        <v>499</v>
      </c>
      <c r="AG525" s="7" t="s">
        <v>101</v>
      </c>
      <c r="AH525" s="6" t="str">
        <f t="shared" si="136"/>
        <v>4331 d)</v>
      </c>
      <c r="AI525" s="8" t="s">
        <v>497</v>
      </c>
      <c r="AJ525" s="5">
        <v>4300.0</v>
      </c>
      <c r="AK525" s="5" t="s">
        <v>472</v>
      </c>
      <c r="AL525" s="5">
        <v>4330.0</v>
      </c>
      <c r="AM525" s="5" t="s">
        <v>490</v>
      </c>
      <c r="AN525" s="5">
        <v>4331.0</v>
      </c>
      <c r="AO525" s="5" t="s">
        <v>491</v>
      </c>
      <c r="AP525" s="5" t="s">
        <v>497</v>
      </c>
      <c r="AQ525" s="5" t="s">
        <v>139</v>
      </c>
      <c r="AR525" s="5" t="s">
        <v>498</v>
      </c>
      <c r="AS525" s="5" t="s">
        <v>105</v>
      </c>
      <c r="AT525" s="5" t="s">
        <v>106</v>
      </c>
      <c r="AU525" s="9" t="str">
        <f t="shared" si="137"/>
        <v>4331 d)</v>
      </c>
      <c r="AV525" s="1" t="str">
        <f t="shared" si="138"/>
        <v>#REF!</v>
      </c>
      <c r="AW525" s="1" t="str">
        <f t="shared" si="142"/>
        <v>#REF!</v>
      </c>
    </row>
    <row r="526" ht="15.0" customHeight="1">
      <c r="A526" s="181" t="s">
        <v>47</v>
      </c>
      <c r="B526" s="181" t="s">
        <v>2231</v>
      </c>
      <c r="C526" s="182" t="s">
        <v>500</v>
      </c>
      <c r="D526" s="1" t="s">
        <v>488</v>
      </c>
      <c r="E526" s="183">
        <f>COUNTIF(H527:H532,"SIM")</f>
        <v>0</v>
      </c>
      <c r="F526" s="183">
        <f>COUNTA(H527:H532)</f>
        <v>6</v>
      </c>
      <c r="G526" s="184">
        <f>E526/F526</f>
        <v>0</v>
      </c>
      <c r="H526" s="201" t="s">
        <v>1448</v>
      </c>
      <c r="I526" s="185"/>
      <c r="J526" s="185"/>
      <c r="K526" s="186"/>
      <c r="L526" s="197"/>
      <c r="M526" s="1"/>
      <c r="N526" s="1"/>
      <c r="O526" s="1"/>
      <c r="P526" s="1"/>
      <c r="Q526" s="1"/>
      <c r="R526" s="1"/>
      <c r="S526" s="1"/>
      <c r="T526" s="1"/>
      <c r="U526" s="5"/>
      <c r="V526" s="5"/>
      <c r="W526" s="6"/>
      <c r="X526" s="6"/>
      <c r="Y526" s="6"/>
      <c r="Z526" s="5"/>
      <c r="AA526" s="5"/>
      <c r="AB526" s="5"/>
      <c r="AC526" s="5"/>
      <c r="AD526" s="5"/>
      <c r="AE526" s="6"/>
      <c r="AF526" s="5"/>
      <c r="AG526" s="7"/>
      <c r="AH526" s="6"/>
      <c r="AI526" s="8"/>
      <c r="AJ526" s="5"/>
      <c r="AK526" s="5"/>
      <c r="AL526" s="5"/>
      <c r="AM526" s="5"/>
      <c r="AN526" s="5"/>
      <c r="AO526" s="5"/>
      <c r="AP526" s="5"/>
      <c r="AQ526" s="5"/>
      <c r="AR526" s="5"/>
      <c r="AS526" s="5"/>
      <c r="AT526" s="5"/>
      <c r="AU526" s="9"/>
      <c r="AV526" s="1"/>
      <c r="AW526" s="1"/>
    </row>
    <row r="527" ht="15.0" customHeight="1">
      <c r="A527" s="181" t="s">
        <v>48</v>
      </c>
      <c r="B527" s="181" t="s">
        <v>2231</v>
      </c>
      <c r="C527" s="206" t="s">
        <v>501</v>
      </c>
      <c r="D527" s="1" t="s">
        <v>488</v>
      </c>
      <c r="E527" s="189"/>
      <c r="F527" s="189"/>
      <c r="G527" s="189"/>
      <c r="H527" s="197" t="s">
        <v>92</v>
      </c>
      <c r="I527" s="195"/>
      <c r="J527" s="195"/>
      <c r="K527" s="196"/>
      <c r="L527" s="197" t="s">
        <v>2367</v>
      </c>
      <c r="M527" s="1"/>
      <c r="N527" s="1"/>
      <c r="O527" s="1"/>
      <c r="P527" s="1"/>
      <c r="Q527" s="1"/>
      <c r="R527" s="1"/>
      <c r="S527" s="1"/>
      <c r="T527" s="1"/>
      <c r="U527" s="5"/>
      <c r="V527" s="5"/>
      <c r="W527" s="6"/>
      <c r="X527" s="6"/>
      <c r="Y527" s="6"/>
      <c r="Z527" s="5"/>
      <c r="AA527" s="5"/>
      <c r="AB527" s="5"/>
      <c r="AC527" s="5"/>
      <c r="AD527" s="5"/>
      <c r="AE527" s="6"/>
      <c r="AF527" s="5"/>
      <c r="AG527" s="7"/>
      <c r="AH527" s="6"/>
      <c r="AI527" s="8"/>
      <c r="AJ527" s="5"/>
      <c r="AK527" s="5"/>
      <c r="AL527" s="5"/>
      <c r="AM527" s="5"/>
      <c r="AN527" s="5"/>
      <c r="AO527" s="5"/>
      <c r="AP527" s="5"/>
      <c r="AQ527" s="5"/>
      <c r="AR527" s="5"/>
      <c r="AS527" s="5"/>
      <c r="AT527" s="5"/>
      <c r="AU527" s="9"/>
      <c r="AV527" s="1"/>
      <c r="AW527" s="1"/>
    </row>
    <row r="528" ht="15.0" customHeight="1">
      <c r="A528" s="181" t="s">
        <v>48</v>
      </c>
      <c r="B528" s="181" t="s">
        <v>2231</v>
      </c>
      <c r="C528" s="206" t="s">
        <v>502</v>
      </c>
      <c r="D528" s="1" t="s">
        <v>488</v>
      </c>
      <c r="E528" s="189"/>
      <c r="F528" s="189"/>
      <c r="G528" s="189"/>
      <c r="H528" s="197" t="s">
        <v>92</v>
      </c>
      <c r="I528" s="195"/>
      <c r="J528" s="195"/>
      <c r="K528" s="196"/>
      <c r="L528" s="197" t="s">
        <v>2367</v>
      </c>
      <c r="M528" s="1"/>
      <c r="N528" s="1"/>
      <c r="O528" s="1"/>
      <c r="P528" s="1"/>
      <c r="Q528" s="1"/>
      <c r="R528" s="1"/>
      <c r="S528" s="1"/>
      <c r="T528" s="1"/>
      <c r="U528" s="5"/>
      <c r="V528" s="5"/>
      <c r="W528" s="6"/>
      <c r="X528" s="6"/>
      <c r="Y528" s="6"/>
      <c r="Z528" s="5"/>
      <c r="AA528" s="5"/>
      <c r="AB528" s="5"/>
      <c r="AC528" s="5"/>
      <c r="AD528" s="5"/>
      <c r="AE528" s="6"/>
      <c r="AF528" s="5"/>
      <c r="AG528" s="7"/>
      <c r="AH528" s="6"/>
      <c r="AI528" s="8"/>
      <c r="AJ528" s="5"/>
      <c r="AK528" s="5"/>
      <c r="AL528" s="5"/>
      <c r="AM528" s="5"/>
      <c r="AN528" s="5"/>
      <c r="AO528" s="5"/>
      <c r="AP528" s="5"/>
      <c r="AQ528" s="5"/>
      <c r="AR528" s="5"/>
      <c r="AS528" s="5"/>
      <c r="AT528" s="5"/>
      <c r="AU528" s="9"/>
      <c r="AV528" s="1"/>
      <c r="AW528" s="1"/>
    </row>
    <row r="529" ht="15.0" customHeight="1">
      <c r="A529" s="181" t="s">
        <v>48</v>
      </c>
      <c r="B529" s="181" t="s">
        <v>2231</v>
      </c>
      <c r="C529" s="206" t="s">
        <v>503</v>
      </c>
      <c r="D529" s="1" t="s">
        <v>488</v>
      </c>
      <c r="E529" s="189"/>
      <c r="F529" s="189"/>
      <c r="G529" s="189"/>
      <c r="H529" s="197" t="s">
        <v>92</v>
      </c>
      <c r="I529" s="195"/>
      <c r="J529" s="195"/>
      <c r="K529" s="196"/>
      <c r="L529" s="197" t="s">
        <v>2367</v>
      </c>
      <c r="M529" s="1"/>
      <c r="N529" s="1"/>
      <c r="O529" s="1"/>
      <c r="P529" s="1"/>
      <c r="Q529" s="1"/>
      <c r="R529" s="1"/>
      <c r="S529" s="1"/>
      <c r="T529" s="1"/>
      <c r="U529" s="5"/>
      <c r="V529" s="5"/>
      <c r="W529" s="6"/>
      <c r="X529" s="6"/>
      <c r="Y529" s="6"/>
      <c r="Z529" s="5"/>
      <c r="AA529" s="5"/>
      <c r="AB529" s="5"/>
      <c r="AC529" s="5"/>
      <c r="AD529" s="5"/>
      <c r="AE529" s="6"/>
      <c r="AF529" s="5"/>
      <c r="AG529" s="7"/>
      <c r="AH529" s="6"/>
      <c r="AI529" s="8"/>
      <c r="AJ529" s="5"/>
      <c r="AK529" s="5"/>
      <c r="AL529" s="5"/>
      <c r="AM529" s="5"/>
      <c r="AN529" s="5"/>
      <c r="AO529" s="5"/>
      <c r="AP529" s="5"/>
      <c r="AQ529" s="5"/>
      <c r="AR529" s="5"/>
      <c r="AS529" s="5"/>
      <c r="AT529" s="5"/>
      <c r="AU529" s="9"/>
      <c r="AV529" s="1"/>
      <c r="AW529" s="1"/>
    </row>
    <row r="530" ht="15.0" customHeight="1">
      <c r="A530" s="181" t="s">
        <v>48</v>
      </c>
      <c r="B530" s="181" t="s">
        <v>2231</v>
      </c>
      <c r="C530" s="206" t="s">
        <v>504</v>
      </c>
      <c r="D530" s="1" t="s">
        <v>488</v>
      </c>
      <c r="E530" s="189"/>
      <c r="F530" s="189"/>
      <c r="G530" s="189"/>
      <c r="H530" s="197" t="s">
        <v>92</v>
      </c>
      <c r="I530" s="195"/>
      <c r="J530" s="195"/>
      <c r="K530" s="196"/>
      <c r="L530" s="197" t="s">
        <v>2367</v>
      </c>
      <c r="M530" s="1"/>
      <c r="N530" s="1"/>
      <c r="O530" s="1"/>
      <c r="P530" s="1"/>
      <c r="Q530" s="1"/>
      <c r="R530" s="1"/>
      <c r="S530" s="1"/>
      <c r="T530" s="1"/>
      <c r="U530" s="5"/>
      <c r="V530" s="5"/>
      <c r="W530" s="6"/>
      <c r="X530" s="6"/>
      <c r="Y530" s="6"/>
      <c r="Z530" s="5"/>
      <c r="AA530" s="5"/>
      <c r="AB530" s="5"/>
      <c r="AC530" s="5"/>
      <c r="AD530" s="5"/>
      <c r="AE530" s="6"/>
      <c r="AF530" s="5"/>
      <c r="AG530" s="7"/>
      <c r="AH530" s="6"/>
      <c r="AI530" s="8"/>
      <c r="AJ530" s="5"/>
      <c r="AK530" s="5"/>
      <c r="AL530" s="5"/>
      <c r="AM530" s="5"/>
      <c r="AN530" s="5"/>
      <c r="AO530" s="5"/>
      <c r="AP530" s="5"/>
      <c r="AQ530" s="5"/>
      <c r="AR530" s="5"/>
      <c r="AS530" s="5"/>
      <c r="AT530" s="5"/>
      <c r="AU530" s="9"/>
      <c r="AV530" s="1"/>
      <c r="AW530" s="1"/>
    </row>
    <row r="531" ht="15.0" customHeight="1">
      <c r="A531" s="181" t="s">
        <v>48</v>
      </c>
      <c r="B531" s="181" t="s">
        <v>2231</v>
      </c>
      <c r="C531" s="206" t="s">
        <v>505</v>
      </c>
      <c r="D531" s="1" t="s">
        <v>488</v>
      </c>
      <c r="E531" s="189"/>
      <c r="F531" s="189"/>
      <c r="G531" s="189"/>
      <c r="H531" s="197" t="s">
        <v>92</v>
      </c>
      <c r="I531" s="195"/>
      <c r="J531" s="195"/>
      <c r="K531" s="196"/>
      <c r="L531" s="197" t="s">
        <v>2367</v>
      </c>
      <c r="M531" s="1"/>
      <c r="N531" s="1"/>
      <c r="O531" s="1"/>
      <c r="P531" s="1"/>
      <c r="Q531" s="1"/>
      <c r="R531" s="1"/>
      <c r="S531" s="1"/>
      <c r="T531" s="1"/>
      <c r="U531" s="5"/>
      <c r="V531" s="5"/>
      <c r="W531" s="6"/>
      <c r="X531" s="6"/>
      <c r="Y531" s="6"/>
      <c r="Z531" s="5"/>
      <c r="AA531" s="5"/>
      <c r="AB531" s="5"/>
      <c r="AC531" s="5"/>
      <c r="AD531" s="5"/>
      <c r="AE531" s="6"/>
      <c r="AF531" s="5"/>
      <c r="AG531" s="7"/>
      <c r="AH531" s="6"/>
      <c r="AI531" s="8"/>
      <c r="AJ531" s="5"/>
      <c r="AK531" s="5"/>
      <c r="AL531" s="5"/>
      <c r="AM531" s="5"/>
      <c r="AN531" s="5"/>
      <c r="AO531" s="5"/>
      <c r="AP531" s="5"/>
      <c r="AQ531" s="5"/>
      <c r="AR531" s="5"/>
      <c r="AS531" s="5"/>
      <c r="AT531" s="5"/>
      <c r="AU531" s="9"/>
      <c r="AV531" s="1"/>
      <c r="AW531" s="1"/>
    </row>
    <row r="532" ht="15.0" customHeight="1">
      <c r="A532" s="181" t="s">
        <v>48</v>
      </c>
      <c r="B532" s="181" t="s">
        <v>2231</v>
      </c>
      <c r="C532" s="206" t="s">
        <v>506</v>
      </c>
      <c r="D532" s="1" t="s">
        <v>488</v>
      </c>
      <c r="E532" s="189"/>
      <c r="F532" s="189"/>
      <c r="G532" s="189"/>
      <c r="H532" s="197" t="s">
        <v>92</v>
      </c>
      <c r="I532" s="195"/>
      <c r="J532" s="195"/>
      <c r="K532" s="196"/>
      <c r="L532" s="197" t="s">
        <v>2367</v>
      </c>
      <c r="M532" s="1"/>
      <c r="N532" s="1"/>
      <c r="O532" s="1"/>
      <c r="P532" s="1"/>
      <c r="Q532" s="1"/>
      <c r="R532" s="1"/>
      <c r="S532" s="1"/>
      <c r="T532" s="1"/>
      <c r="U532" s="5"/>
      <c r="V532" s="5"/>
      <c r="W532" s="6"/>
      <c r="X532" s="6"/>
      <c r="Y532" s="6"/>
      <c r="Z532" s="5"/>
      <c r="AA532" s="5"/>
      <c r="AB532" s="5"/>
      <c r="AC532" s="5"/>
      <c r="AD532" s="5"/>
      <c r="AE532" s="6"/>
      <c r="AF532" s="5"/>
      <c r="AG532" s="7"/>
      <c r="AH532" s="6"/>
      <c r="AI532" s="8"/>
      <c r="AJ532" s="5"/>
      <c r="AK532" s="5"/>
      <c r="AL532" s="5"/>
      <c r="AM532" s="5"/>
      <c r="AN532" s="5"/>
      <c r="AO532" s="5"/>
      <c r="AP532" s="5"/>
      <c r="AQ532" s="5"/>
      <c r="AR532" s="5"/>
      <c r="AS532" s="5"/>
      <c r="AT532" s="5"/>
      <c r="AU532" s="9"/>
      <c r="AV532" s="1"/>
      <c r="AW532" s="1"/>
    </row>
    <row r="533" ht="15.0" customHeight="1">
      <c r="A533" s="181" t="s">
        <v>47</v>
      </c>
      <c r="B533" s="181" t="s">
        <v>2231</v>
      </c>
      <c r="C533" s="182" t="s">
        <v>507</v>
      </c>
      <c r="D533" s="1" t="s">
        <v>488</v>
      </c>
      <c r="E533" s="183">
        <f>COUNTIF(H534:H536,"SIM")</f>
        <v>0</v>
      </c>
      <c r="F533" s="183">
        <f>COUNTA(H534:H536)</f>
        <v>3</v>
      </c>
      <c r="G533" s="184">
        <f>E533/F533</f>
        <v>0</v>
      </c>
      <c r="H533" s="201" t="s">
        <v>1448</v>
      </c>
      <c r="I533" s="185"/>
      <c r="J533" s="185"/>
      <c r="K533" s="186"/>
      <c r="L533" s="197"/>
      <c r="M533" s="1"/>
      <c r="N533" s="1"/>
      <c r="O533" s="1"/>
      <c r="P533" s="1"/>
      <c r="Q533" s="1"/>
      <c r="R533" s="1"/>
      <c r="S533" s="1"/>
      <c r="T533" s="1"/>
      <c r="U533" s="5"/>
      <c r="V533" s="5"/>
      <c r="W533" s="6"/>
      <c r="X533" s="6"/>
      <c r="Y533" s="6"/>
      <c r="Z533" s="5"/>
      <c r="AA533" s="5"/>
      <c r="AB533" s="5"/>
      <c r="AC533" s="5"/>
      <c r="AD533" s="5"/>
      <c r="AE533" s="6"/>
      <c r="AF533" s="5"/>
      <c r="AG533" s="7"/>
      <c r="AH533" s="6"/>
      <c r="AI533" s="8"/>
      <c r="AJ533" s="5"/>
      <c r="AK533" s="5"/>
      <c r="AL533" s="5"/>
      <c r="AM533" s="5"/>
      <c r="AN533" s="5"/>
      <c r="AO533" s="5"/>
      <c r="AP533" s="5"/>
      <c r="AQ533" s="5"/>
      <c r="AR533" s="5"/>
      <c r="AS533" s="5"/>
      <c r="AT533" s="5"/>
      <c r="AU533" s="9"/>
      <c r="AV533" s="1"/>
      <c r="AW533" s="1"/>
    </row>
    <row r="534" ht="15.0" customHeight="1">
      <c r="A534" s="181" t="s">
        <v>48</v>
      </c>
      <c r="B534" s="181" t="s">
        <v>2231</v>
      </c>
      <c r="C534" s="206" t="s">
        <v>508</v>
      </c>
      <c r="D534" s="1" t="s">
        <v>488</v>
      </c>
      <c r="E534" s="189"/>
      <c r="F534" s="189"/>
      <c r="G534" s="189"/>
      <c r="H534" s="197" t="s">
        <v>92</v>
      </c>
      <c r="I534" s="195"/>
      <c r="J534" s="195"/>
      <c r="K534" s="196"/>
      <c r="L534" s="197" t="s">
        <v>2367</v>
      </c>
      <c r="M534" s="1"/>
      <c r="N534" s="1"/>
      <c r="O534" s="1"/>
      <c r="P534" s="1"/>
      <c r="Q534" s="1"/>
      <c r="R534" s="1"/>
      <c r="S534" s="1"/>
      <c r="T534" s="1"/>
      <c r="U534" s="5"/>
      <c r="V534" s="5"/>
      <c r="W534" s="6"/>
      <c r="X534" s="6"/>
      <c r="Y534" s="6"/>
      <c r="Z534" s="5"/>
      <c r="AA534" s="5"/>
      <c r="AB534" s="5"/>
      <c r="AC534" s="5"/>
      <c r="AD534" s="5"/>
      <c r="AE534" s="6"/>
      <c r="AF534" s="5"/>
      <c r="AG534" s="7"/>
      <c r="AH534" s="6"/>
      <c r="AI534" s="8"/>
      <c r="AJ534" s="5"/>
      <c r="AK534" s="5"/>
      <c r="AL534" s="5"/>
      <c r="AM534" s="5"/>
      <c r="AN534" s="5"/>
      <c r="AO534" s="5"/>
      <c r="AP534" s="5"/>
      <c r="AQ534" s="5"/>
      <c r="AR534" s="5"/>
      <c r="AS534" s="5"/>
      <c r="AT534" s="5"/>
      <c r="AU534" s="9"/>
      <c r="AV534" s="1"/>
      <c r="AW534" s="1"/>
    </row>
    <row r="535" ht="15.0" customHeight="1">
      <c r="A535" s="181" t="s">
        <v>48</v>
      </c>
      <c r="B535" s="181" t="s">
        <v>2231</v>
      </c>
      <c r="C535" s="206" t="s">
        <v>509</v>
      </c>
      <c r="D535" s="1" t="s">
        <v>488</v>
      </c>
      <c r="E535" s="189"/>
      <c r="F535" s="189"/>
      <c r="G535" s="189"/>
      <c r="H535" s="197" t="s">
        <v>92</v>
      </c>
      <c r="I535" s="195"/>
      <c r="J535" s="195"/>
      <c r="K535" s="196"/>
      <c r="L535" s="197" t="s">
        <v>2367</v>
      </c>
      <c r="M535" s="1"/>
      <c r="N535" s="1"/>
      <c r="O535" s="1"/>
      <c r="P535" s="1"/>
      <c r="Q535" s="1"/>
      <c r="R535" s="1"/>
      <c r="S535" s="1"/>
      <c r="T535" s="1"/>
      <c r="U535" s="5"/>
      <c r="V535" s="5"/>
      <c r="W535" s="6"/>
      <c r="X535" s="6"/>
      <c r="Y535" s="6"/>
      <c r="Z535" s="5"/>
      <c r="AA535" s="5"/>
      <c r="AB535" s="5"/>
      <c r="AC535" s="5"/>
      <c r="AD535" s="5"/>
      <c r="AE535" s="6"/>
      <c r="AF535" s="5"/>
      <c r="AG535" s="7"/>
      <c r="AH535" s="6"/>
      <c r="AI535" s="8"/>
      <c r="AJ535" s="5"/>
      <c r="AK535" s="5"/>
      <c r="AL535" s="5"/>
      <c r="AM535" s="5"/>
      <c r="AN535" s="5"/>
      <c r="AO535" s="5"/>
      <c r="AP535" s="5"/>
      <c r="AQ535" s="5"/>
      <c r="AR535" s="5"/>
      <c r="AS535" s="5"/>
      <c r="AT535" s="5"/>
      <c r="AU535" s="9"/>
      <c r="AV535" s="1"/>
      <c r="AW535" s="1"/>
    </row>
    <row r="536" ht="15.0" customHeight="1">
      <c r="A536" s="181" t="s">
        <v>48</v>
      </c>
      <c r="B536" s="181" t="s">
        <v>2231</v>
      </c>
      <c r="C536" s="206" t="s">
        <v>510</v>
      </c>
      <c r="D536" s="1" t="s">
        <v>488</v>
      </c>
      <c r="E536" s="189"/>
      <c r="F536" s="189"/>
      <c r="G536" s="189"/>
      <c r="H536" s="197" t="s">
        <v>92</v>
      </c>
      <c r="I536" s="195"/>
      <c r="J536" s="195"/>
      <c r="K536" s="196"/>
      <c r="L536" s="197" t="s">
        <v>2367</v>
      </c>
      <c r="M536" s="1"/>
      <c r="N536" s="1"/>
      <c r="O536" s="1"/>
      <c r="P536" s="1"/>
      <c r="Q536" s="1"/>
      <c r="R536" s="1"/>
      <c r="S536" s="1"/>
      <c r="T536" s="1"/>
      <c r="U536" s="5"/>
      <c r="V536" s="5"/>
      <c r="W536" s="6"/>
      <c r="X536" s="6"/>
      <c r="Y536" s="6"/>
      <c r="Z536" s="5"/>
      <c r="AA536" s="5"/>
      <c r="AB536" s="5"/>
      <c r="AC536" s="5"/>
      <c r="AD536" s="5"/>
      <c r="AE536" s="6"/>
      <c r="AF536" s="5"/>
      <c r="AG536" s="7"/>
      <c r="AH536" s="6"/>
      <c r="AI536" s="8"/>
      <c r="AJ536" s="5"/>
      <c r="AK536" s="5"/>
      <c r="AL536" s="5"/>
      <c r="AM536" s="5"/>
      <c r="AN536" s="5"/>
      <c r="AO536" s="5"/>
      <c r="AP536" s="5"/>
      <c r="AQ536" s="5"/>
      <c r="AR536" s="5"/>
      <c r="AS536" s="5"/>
      <c r="AT536" s="5"/>
      <c r="AU536" s="9"/>
      <c r="AV536" s="1"/>
      <c r="AW536" s="1"/>
    </row>
    <row r="537" ht="15.0" customHeight="1">
      <c r="A537" s="181" t="s">
        <v>679</v>
      </c>
      <c r="B537" s="181" t="s">
        <v>2231</v>
      </c>
      <c r="C537" s="181" t="s">
        <v>2369</v>
      </c>
      <c r="D537" s="1"/>
      <c r="E537" s="1"/>
      <c r="F537" s="1"/>
      <c r="G537" s="1"/>
      <c r="H537" s="5"/>
      <c r="I537" s="2"/>
      <c r="J537" s="2"/>
      <c r="K537" s="3"/>
      <c r="L537" s="5"/>
      <c r="M537" s="1" t="str">
        <f t="shared" ref="M537:M542" si="143">IF(ISNUMBER(SEARCH("inclu",Q537,1)),"1-Incluído",IF(ISNUMBER(SEARCH("Mudaram texto",Q537,1)),"2-Texto alterado",IF(ISNUMBER(SEARCH("Mudou texto",Q537,1)),"2-Texto alterado",IF(ISNUMBER(SEARCH("texto alterado",Q537,1)),"2-Texto alterado",""))))</f>
        <v/>
      </c>
      <c r="N537" s="1"/>
      <c r="O537" s="1"/>
      <c r="P537" s="1"/>
      <c r="Q537" s="1" t="str">
        <f t="shared" ref="Q537:Q542" si="144">IF(#REF!="QUESTÃO",AS537,IF(#REF!="ITEM",AT537,""))</f>
        <v>#REF!</v>
      </c>
      <c r="R537" s="1"/>
      <c r="S537" s="1" t="str">
        <f t="shared" ref="S537:S542" si="145">IF(#REF!="QUESTÃO",IF(Z537+0=#REF!+0,"","x"),IF(#REF!="ITEM",IF(Z537=#REF!&amp;" "&amp;#REF!&amp;")","","x")))</f>
        <v>#REF!</v>
      </c>
      <c r="T537" s="1">
        <v>568.0</v>
      </c>
      <c r="U537" s="5">
        <v>570.0</v>
      </c>
      <c r="V537" s="5" t="s">
        <v>110</v>
      </c>
      <c r="W537" s="6"/>
      <c r="X537" s="6"/>
      <c r="Y537" s="6"/>
      <c r="Z537" s="5" t="s">
        <v>110</v>
      </c>
      <c r="AA537" s="5" t="s">
        <v>110</v>
      </c>
      <c r="AB537" s="5" t="s">
        <v>110</v>
      </c>
      <c r="AC537" s="5" t="s">
        <v>110</v>
      </c>
      <c r="AD537" s="5" t="s">
        <v>110</v>
      </c>
      <c r="AE537" s="6"/>
      <c r="AF537" s="5" t="s">
        <v>110</v>
      </c>
      <c r="AG537" s="7" t="s">
        <v>101</v>
      </c>
      <c r="AH537" s="6" t="str">
        <f t="shared" ref="AH537:AH542" si="146">""&amp;AI537</f>
        <v>4340</v>
      </c>
      <c r="AI537" s="8">
        <v>4340.0</v>
      </c>
      <c r="AJ537" s="5">
        <v>4300.0</v>
      </c>
      <c r="AK537" s="5" t="s">
        <v>472</v>
      </c>
      <c r="AL537" s="5">
        <v>4340.0</v>
      </c>
      <c r="AM537" s="5" t="s">
        <v>2370</v>
      </c>
      <c r="AN537" s="5"/>
      <c r="AO537" s="5" t="s">
        <v>110</v>
      </c>
      <c r="AP537" s="5" t="s">
        <v>110</v>
      </c>
      <c r="AQ537" s="5" t="s">
        <v>110</v>
      </c>
      <c r="AR537" s="5" t="s">
        <v>110</v>
      </c>
      <c r="AS537" s="5" t="s">
        <v>110</v>
      </c>
      <c r="AT537" s="5" t="s">
        <v>110</v>
      </c>
      <c r="AU537" s="9" t="str">
        <f t="shared" ref="AU537:AU542" si="147">IF(MID(AP537,1,4)&lt;&gt;Z537,Z537,"")</f>
        <v/>
      </c>
      <c r="AV537" s="1" t="str">
        <f t="shared" ref="AV537:AV542" si="148">IF(#REF!="ITEM",IF(MID(AP537,1,4)+0=AN537+0,"ok","x"),"OK não item")</f>
        <v>#REF!</v>
      </c>
      <c r="AW537" s="1" t="str">
        <f>IF(#REF!="ITEM",IF(AQ537="a","ok",
IF(AQ537="b",IF(#REF!="a","ok","x"),
IF(AQ537="c",IF(#REF!="b","ok","x"),
IF(AQ537="d",IF(#REF!="c","ok","x"),
IF(AQ537="e",IF(#REF!="d","ok","x"),
IF(AQ537="f",IF(#REF!="e","ok","x"),
IF(AQ537="g",IF(#REF!="f","ok","x"),
IF(AQ537="h",IF(#REF!="g","ok","x"),
IF(AQ537="i",IF(#REF!="h","ok","x"),
IF(AQ537="j",IF(#REF!="i","ok","x"),
IF(AQ537="K",IF(#REF!="J","ok","x"),
IF(AQ537="L",IF(#REF!="K","ok","x")
)))))))))))),"OK")</f>
        <v>#REF!</v>
      </c>
    </row>
    <row r="538" ht="15.0" customHeight="1">
      <c r="A538" s="181" t="s">
        <v>47</v>
      </c>
      <c r="B538" s="181" t="s">
        <v>2231</v>
      </c>
      <c r="C538" s="182" t="s">
        <v>2371</v>
      </c>
      <c r="D538" s="1" t="s">
        <v>488</v>
      </c>
      <c r="E538" s="183">
        <f>COUNTIF(H539:H544,"SIM")</f>
        <v>6</v>
      </c>
      <c r="F538" s="183">
        <f>COUNTA(H539:H544)</f>
        <v>6</v>
      </c>
      <c r="G538" s="184">
        <f>E538/F538</f>
        <v>1</v>
      </c>
      <c r="H538" s="201" t="s">
        <v>684</v>
      </c>
      <c r="I538" s="185"/>
      <c r="J538" s="185"/>
      <c r="K538" s="186"/>
      <c r="L538" s="187" t="s">
        <v>2933</v>
      </c>
      <c r="M538" s="1" t="str">
        <f t="shared" si="143"/>
        <v/>
      </c>
      <c r="N538" s="1"/>
      <c r="O538" s="1"/>
      <c r="P538" s="1"/>
      <c r="Q538" s="1" t="str">
        <f t="shared" si="144"/>
        <v>#REF!</v>
      </c>
      <c r="R538" s="1"/>
      <c r="S538" s="1" t="str">
        <f t="shared" si="145"/>
        <v>#REF!</v>
      </c>
      <c r="T538" s="1">
        <v>569.0</v>
      </c>
      <c r="U538" s="5">
        <v>571.0</v>
      </c>
      <c r="V538" s="5" t="s">
        <v>47</v>
      </c>
      <c r="W538" s="5">
        <v>4300.0</v>
      </c>
      <c r="X538" s="5">
        <v>4340.0</v>
      </c>
      <c r="Y538" s="5">
        <v>4341.0</v>
      </c>
      <c r="Z538" s="5" t="s">
        <v>2373</v>
      </c>
      <c r="AA538" s="5" t="s">
        <v>110</v>
      </c>
      <c r="AB538" s="5" t="s">
        <v>2374</v>
      </c>
      <c r="AC538" s="5" t="s">
        <v>488</v>
      </c>
      <c r="AD538" s="5" t="s">
        <v>343</v>
      </c>
      <c r="AE538" s="188">
        <v>0.79</v>
      </c>
      <c r="AF538" s="5" t="s">
        <v>110</v>
      </c>
      <c r="AG538" s="7" t="s">
        <v>101</v>
      </c>
      <c r="AH538" s="6" t="str">
        <f t="shared" si="146"/>
        <v>4341</v>
      </c>
      <c r="AI538" s="8">
        <v>4341.0</v>
      </c>
      <c r="AJ538" s="5">
        <v>4300.0</v>
      </c>
      <c r="AK538" s="5" t="s">
        <v>472</v>
      </c>
      <c r="AL538" s="5">
        <v>4340.0</v>
      </c>
      <c r="AM538" s="5" t="s">
        <v>2370</v>
      </c>
      <c r="AN538" s="5">
        <v>4341.0</v>
      </c>
      <c r="AO538" s="5" t="s">
        <v>2374</v>
      </c>
      <c r="AP538" s="5" t="s">
        <v>2373</v>
      </c>
      <c r="AQ538" s="5" t="s">
        <v>110</v>
      </c>
      <c r="AR538" s="5" t="s">
        <v>110</v>
      </c>
      <c r="AS538" s="5" t="s">
        <v>105</v>
      </c>
      <c r="AT538" s="5" t="s">
        <v>110</v>
      </c>
      <c r="AU538" s="9" t="str">
        <f t="shared" si="147"/>
        <v/>
      </c>
      <c r="AV538" s="1" t="str">
        <f t="shared" si="148"/>
        <v>#REF!</v>
      </c>
      <c r="AW538" s="1" t="str">
        <f t="shared" ref="AW538:AW542" si="149">IF(#REF!="ITEM",IF(AQ538="a","ok",
IF(AQ538="b",IF(AQ537="a","ok","x"),
IF(AQ538="c",IF(AQ537="b","ok","x"),
IF(AQ538="d",IF(AQ537="c","ok","x"),
IF(AQ538="e",IF(AQ537="d","ok","x"),
IF(AQ538="f",IF(AQ537="e","ok","x"),
IF(AQ538="g",IF(AQ537="f","ok","x"),
IF(AQ538="h",IF(AQ537="g","ok","x"),
IF(AQ538="i",IF(AQ537="h","ok","x"),
IF(AQ538="j",IF(AQ537="i","ok","x"),
IF(AQ538="K",IF(AQ537="J","ok","x"),
IF(AQ538="L",IF(AQ537="K","ok","x")
)))))))))))),"OK")</f>
        <v>#REF!</v>
      </c>
    </row>
    <row r="539" ht="15.0" customHeight="1">
      <c r="A539" s="181" t="s">
        <v>48</v>
      </c>
      <c r="B539" s="181" t="s">
        <v>2231</v>
      </c>
      <c r="C539" s="206" t="s">
        <v>2375</v>
      </c>
      <c r="D539" s="1" t="s">
        <v>488</v>
      </c>
      <c r="E539" s="189"/>
      <c r="F539" s="189"/>
      <c r="G539" s="189"/>
      <c r="H539" s="197" t="s">
        <v>99</v>
      </c>
      <c r="I539" s="195"/>
      <c r="J539" s="195"/>
      <c r="K539" s="196"/>
      <c r="L539" s="187" t="s">
        <v>2934</v>
      </c>
      <c r="M539" s="1" t="str">
        <f t="shared" si="143"/>
        <v/>
      </c>
      <c r="N539" s="1"/>
      <c r="O539" s="1"/>
      <c r="P539" s="1"/>
      <c r="Q539" s="1" t="str">
        <f t="shared" si="144"/>
        <v>#REF!</v>
      </c>
      <c r="R539" s="1"/>
      <c r="S539" s="1" t="str">
        <f t="shared" si="145"/>
        <v>#REF!</v>
      </c>
      <c r="T539" s="1">
        <v>570.0</v>
      </c>
      <c r="U539" s="5">
        <v>572.0</v>
      </c>
      <c r="V539" s="5" t="s">
        <v>48</v>
      </c>
      <c r="W539" s="5">
        <v>4300.0</v>
      </c>
      <c r="X539" s="5">
        <v>4340.0</v>
      </c>
      <c r="Y539" s="5">
        <v>4341.0</v>
      </c>
      <c r="Z539" s="5" t="s">
        <v>2377</v>
      </c>
      <c r="AA539" s="5" t="s">
        <v>243</v>
      </c>
      <c r="AB539" s="5" t="s">
        <v>2378</v>
      </c>
      <c r="AC539" s="5" t="s">
        <v>488</v>
      </c>
      <c r="AD539" s="5" t="s">
        <v>99</v>
      </c>
      <c r="AE539" s="6"/>
      <c r="AF539" s="5" t="s">
        <v>2379</v>
      </c>
      <c r="AG539" s="7" t="s">
        <v>101</v>
      </c>
      <c r="AH539" s="6" t="str">
        <f t="shared" si="146"/>
        <v>4341 a)</v>
      </c>
      <c r="AI539" s="8" t="s">
        <v>2377</v>
      </c>
      <c r="AJ539" s="5">
        <v>4300.0</v>
      </c>
      <c r="AK539" s="5" t="s">
        <v>472</v>
      </c>
      <c r="AL539" s="5">
        <v>4340.0</v>
      </c>
      <c r="AM539" s="5" t="s">
        <v>2370</v>
      </c>
      <c r="AN539" s="5">
        <v>4341.0</v>
      </c>
      <c r="AO539" s="5" t="s">
        <v>2374</v>
      </c>
      <c r="AP539" s="5" t="s">
        <v>2377</v>
      </c>
      <c r="AQ539" s="5" t="s">
        <v>115</v>
      </c>
      <c r="AR539" s="5" t="s">
        <v>2378</v>
      </c>
      <c r="AS539" s="5" t="s">
        <v>105</v>
      </c>
      <c r="AT539" s="5" t="s">
        <v>106</v>
      </c>
      <c r="AU539" s="9" t="str">
        <f t="shared" si="147"/>
        <v>4341 a)</v>
      </c>
      <c r="AV539" s="1" t="str">
        <f t="shared" si="148"/>
        <v>#REF!</v>
      </c>
      <c r="AW539" s="1" t="str">
        <f t="shared" si="149"/>
        <v>#REF!</v>
      </c>
    </row>
    <row r="540" ht="15.0" customHeight="1">
      <c r="A540" s="181" t="s">
        <v>48</v>
      </c>
      <c r="B540" s="181" t="s">
        <v>2231</v>
      </c>
      <c r="C540" s="206" t="s">
        <v>2380</v>
      </c>
      <c r="D540" s="1" t="s">
        <v>488</v>
      </c>
      <c r="E540" s="189"/>
      <c r="F540" s="189"/>
      <c r="G540" s="189"/>
      <c r="H540" s="197" t="s">
        <v>99</v>
      </c>
      <c r="I540" s="195"/>
      <c r="J540" s="195"/>
      <c r="K540" s="196"/>
      <c r="L540" s="187" t="s">
        <v>2935</v>
      </c>
      <c r="M540" s="1" t="str">
        <f t="shared" si="143"/>
        <v/>
      </c>
      <c r="N540" s="1"/>
      <c r="O540" s="1"/>
      <c r="P540" s="1"/>
      <c r="Q540" s="1" t="str">
        <f t="shared" si="144"/>
        <v>#REF!</v>
      </c>
      <c r="R540" s="1"/>
      <c r="S540" s="1" t="str">
        <f t="shared" si="145"/>
        <v>#REF!</v>
      </c>
      <c r="T540" s="1">
        <v>571.0</v>
      </c>
      <c r="U540" s="5">
        <v>573.0</v>
      </c>
      <c r="V540" s="5" t="s">
        <v>48</v>
      </c>
      <c r="W540" s="5">
        <v>4300.0</v>
      </c>
      <c r="X540" s="5">
        <v>4340.0</v>
      </c>
      <c r="Y540" s="5">
        <v>4341.0</v>
      </c>
      <c r="Z540" s="5" t="s">
        <v>2383</v>
      </c>
      <c r="AA540" s="5" t="s">
        <v>201</v>
      </c>
      <c r="AB540" s="5" t="s">
        <v>2384</v>
      </c>
      <c r="AC540" s="5" t="s">
        <v>488</v>
      </c>
      <c r="AD540" s="5" t="s">
        <v>99</v>
      </c>
      <c r="AE540" s="6"/>
      <c r="AF540" s="5" t="s">
        <v>2385</v>
      </c>
      <c r="AG540" s="7" t="s">
        <v>101</v>
      </c>
      <c r="AH540" s="6" t="str">
        <f t="shared" si="146"/>
        <v>4341 b)</v>
      </c>
      <c r="AI540" s="8" t="s">
        <v>2383</v>
      </c>
      <c r="AJ540" s="5">
        <v>4300.0</v>
      </c>
      <c r="AK540" s="5" t="s">
        <v>472</v>
      </c>
      <c r="AL540" s="5">
        <v>4340.0</v>
      </c>
      <c r="AM540" s="5" t="s">
        <v>2370</v>
      </c>
      <c r="AN540" s="5">
        <v>4341.0</v>
      </c>
      <c r="AO540" s="5" t="s">
        <v>2374</v>
      </c>
      <c r="AP540" s="5" t="s">
        <v>2383</v>
      </c>
      <c r="AQ540" s="5" t="s">
        <v>121</v>
      </c>
      <c r="AR540" s="5" t="s">
        <v>2384</v>
      </c>
      <c r="AS540" s="5" t="s">
        <v>105</v>
      </c>
      <c r="AT540" s="5" t="s">
        <v>1090</v>
      </c>
      <c r="AU540" s="9" t="str">
        <f t="shared" si="147"/>
        <v>4341 b)</v>
      </c>
      <c r="AV540" s="1" t="str">
        <f t="shared" si="148"/>
        <v>#REF!</v>
      </c>
      <c r="AW540" s="1" t="str">
        <f t="shared" si="149"/>
        <v>#REF!</v>
      </c>
    </row>
    <row r="541" ht="15.0" customHeight="1">
      <c r="A541" s="181" t="s">
        <v>48</v>
      </c>
      <c r="B541" s="181" t="s">
        <v>2231</v>
      </c>
      <c r="C541" s="206" t="s">
        <v>2386</v>
      </c>
      <c r="D541" s="1" t="s">
        <v>488</v>
      </c>
      <c r="E541" s="189"/>
      <c r="F541" s="189"/>
      <c r="G541" s="189"/>
      <c r="H541" s="197" t="s">
        <v>99</v>
      </c>
      <c r="I541" s="195"/>
      <c r="J541" s="195"/>
      <c r="K541" s="196"/>
      <c r="L541" s="187" t="s">
        <v>2936</v>
      </c>
      <c r="M541" s="1" t="str">
        <f t="shared" si="143"/>
        <v/>
      </c>
      <c r="N541" s="1"/>
      <c r="O541" s="1"/>
      <c r="P541" s="1"/>
      <c r="Q541" s="1" t="str">
        <f t="shared" si="144"/>
        <v>#REF!</v>
      </c>
      <c r="R541" s="1"/>
      <c r="S541" s="1" t="str">
        <f t="shared" si="145"/>
        <v>#REF!</v>
      </c>
      <c r="T541" s="1">
        <v>572.0</v>
      </c>
      <c r="U541" s="5">
        <v>574.0</v>
      </c>
      <c r="V541" s="5" t="s">
        <v>48</v>
      </c>
      <c r="W541" s="5">
        <v>4300.0</v>
      </c>
      <c r="X541" s="5">
        <v>4340.0</v>
      </c>
      <c r="Y541" s="5">
        <v>4341.0</v>
      </c>
      <c r="Z541" s="5" t="s">
        <v>2388</v>
      </c>
      <c r="AA541" s="5" t="s">
        <v>97</v>
      </c>
      <c r="AB541" s="5" t="s">
        <v>2389</v>
      </c>
      <c r="AC541" s="5" t="s">
        <v>488</v>
      </c>
      <c r="AD541" s="5" t="s">
        <v>99</v>
      </c>
      <c r="AE541" s="6"/>
      <c r="AF541" s="5" t="s">
        <v>2390</v>
      </c>
      <c r="AG541" s="7" t="s">
        <v>101</v>
      </c>
      <c r="AH541" s="6" t="str">
        <f t="shared" si="146"/>
        <v>4341 c)</v>
      </c>
      <c r="AI541" s="8" t="s">
        <v>2388</v>
      </c>
      <c r="AJ541" s="5">
        <v>4300.0</v>
      </c>
      <c r="AK541" s="5" t="s">
        <v>472</v>
      </c>
      <c r="AL541" s="5">
        <v>4340.0</v>
      </c>
      <c r="AM541" s="5" t="s">
        <v>2370</v>
      </c>
      <c r="AN541" s="5">
        <v>4341.0</v>
      </c>
      <c r="AO541" s="5" t="s">
        <v>2374</v>
      </c>
      <c r="AP541" s="5" t="s">
        <v>2388</v>
      </c>
      <c r="AQ541" s="5" t="s">
        <v>104</v>
      </c>
      <c r="AR541" s="5" t="s">
        <v>2389</v>
      </c>
      <c r="AS541" s="5" t="s">
        <v>105</v>
      </c>
      <c r="AT541" s="5" t="s">
        <v>106</v>
      </c>
      <c r="AU541" s="9" t="str">
        <f t="shared" si="147"/>
        <v>4341 c)</v>
      </c>
      <c r="AV541" s="1" t="str">
        <f t="shared" si="148"/>
        <v>#REF!</v>
      </c>
      <c r="AW541" s="1" t="str">
        <f t="shared" si="149"/>
        <v>#REF!</v>
      </c>
    </row>
    <row r="542" ht="15.0" customHeight="1">
      <c r="A542" s="181" t="s">
        <v>48</v>
      </c>
      <c r="B542" s="181" t="s">
        <v>2231</v>
      </c>
      <c r="C542" s="206" t="s">
        <v>2391</v>
      </c>
      <c r="D542" s="1" t="s">
        <v>488</v>
      </c>
      <c r="E542" s="189"/>
      <c r="F542" s="189"/>
      <c r="G542" s="189"/>
      <c r="H542" s="197" t="s">
        <v>99</v>
      </c>
      <c r="I542" s="195"/>
      <c r="J542" s="195"/>
      <c r="K542" s="196"/>
      <c r="L542" s="187" t="s">
        <v>2937</v>
      </c>
      <c r="M542" s="1" t="str">
        <f t="shared" si="143"/>
        <v/>
      </c>
      <c r="N542" s="1"/>
      <c r="O542" s="1"/>
      <c r="P542" s="1"/>
      <c r="Q542" s="1" t="str">
        <f t="shared" si="144"/>
        <v>#REF!</v>
      </c>
      <c r="R542" s="1"/>
      <c r="S542" s="1" t="str">
        <f t="shared" si="145"/>
        <v>#REF!</v>
      </c>
      <c r="T542" s="1">
        <v>573.0</v>
      </c>
      <c r="U542" s="5">
        <v>575.0</v>
      </c>
      <c r="V542" s="5" t="s">
        <v>48</v>
      </c>
      <c r="W542" s="5">
        <v>4300.0</v>
      </c>
      <c r="X542" s="5">
        <v>4340.0</v>
      </c>
      <c r="Y542" s="5">
        <v>4341.0</v>
      </c>
      <c r="Z542" s="5" t="s">
        <v>2393</v>
      </c>
      <c r="AA542" s="5" t="s">
        <v>133</v>
      </c>
      <c r="AB542" s="5" t="s">
        <v>2394</v>
      </c>
      <c r="AC542" s="5" t="s">
        <v>488</v>
      </c>
      <c r="AD542" s="5" t="s">
        <v>2271</v>
      </c>
      <c r="AE542" s="6"/>
      <c r="AF542" s="5" t="s">
        <v>2395</v>
      </c>
      <c r="AG542" s="7" t="s">
        <v>101</v>
      </c>
      <c r="AH542" s="6" t="str">
        <f t="shared" si="146"/>
        <v>4341 d)</v>
      </c>
      <c r="AI542" s="8" t="s">
        <v>2393</v>
      </c>
      <c r="AJ542" s="5">
        <v>4300.0</v>
      </c>
      <c r="AK542" s="5" t="s">
        <v>472</v>
      </c>
      <c r="AL542" s="5">
        <v>4340.0</v>
      </c>
      <c r="AM542" s="5" t="s">
        <v>2370</v>
      </c>
      <c r="AN542" s="5">
        <v>4341.0</v>
      </c>
      <c r="AO542" s="5" t="s">
        <v>2374</v>
      </c>
      <c r="AP542" s="5" t="s">
        <v>2393</v>
      </c>
      <c r="AQ542" s="5" t="s">
        <v>139</v>
      </c>
      <c r="AR542" s="5" t="s">
        <v>2394</v>
      </c>
      <c r="AS542" s="5" t="s">
        <v>105</v>
      </c>
      <c r="AT542" s="5" t="s">
        <v>1090</v>
      </c>
      <c r="AU542" s="9" t="str">
        <f t="shared" si="147"/>
        <v>4341 d)</v>
      </c>
      <c r="AV542" s="1" t="str">
        <f t="shared" si="148"/>
        <v>#REF!</v>
      </c>
      <c r="AW542" s="1" t="str">
        <f t="shared" si="149"/>
        <v>#REF!</v>
      </c>
    </row>
    <row r="543" ht="15.0" customHeight="1">
      <c r="A543" s="181" t="s">
        <v>48</v>
      </c>
      <c r="B543" s="181" t="s">
        <v>2231</v>
      </c>
      <c r="C543" s="206" t="s">
        <v>2396</v>
      </c>
      <c r="D543" s="1" t="s">
        <v>488</v>
      </c>
      <c r="E543" s="189"/>
      <c r="F543" s="189"/>
      <c r="G543" s="189"/>
      <c r="H543" s="197" t="s">
        <v>99</v>
      </c>
      <c r="I543" s="195"/>
      <c r="J543" s="195"/>
      <c r="K543" s="196"/>
      <c r="L543" s="187" t="s">
        <v>2938</v>
      </c>
      <c r="M543" s="1"/>
      <c r="N543" s="1"/>
      <c r="O543" s="1"/>
      <c r="P543" s="1"/>
      <c r="Q543" s="1"/>
      <c r="R543" s="1"/>
      <c r="S543" s="1"/>
      <c r="T543" s="1"/>
      <c r="U543" s="5"/>
      <c r="V543" s="5"/>
      <c r="W543" s="5"/>
      <c r="X543" s="5"/>
      <c r="Y543" s="5"/>
      <c r="Z543" s="5"/>
      <c r="AA543" s="5"/>
      <c r="AB543" s="5"/>
      <c r="AC543" s="5"/>
      <c r="AD543" s="5"/>
      <c r="AE543" s="188"/>
      <c r="AF543" s="5"/>
      <c r="AG543" s="7"/>
      <c r="AH543" s="6"/>
      <c r="AI543" s="8"/>
      <c r="AJ543" s="5"/>
      <c r="AK543" s="5"/>
      <c r="AL543" s="5"/>
      <c r="AM543" s="5"/>
      <c r="AN543" s="5"/>
      <c r="AO543" s="5"/>
      <c r="AP543" s="5"/>
      <c r="AQ543" s="5"/>
      <c r="AR543" s="5"/>
      <c r="AS543" s="5"/>
      <c r="AT543" s="5"/>
      <c r="AU543" s="9"/>
      <c r="AV543" s="1"/>
      <c r="AW543" s="1"/>
    </row>
    <row r="544" ht="15.0" customHeight="1">
      <c r="A544" s="181" t="s">
        <v>48</v>
      </c>
      <c r="B544" s="181" t="s">
        <v>2231</v>
      </c>
      <c r="C544" s="206" t="s">
        <v>2398</v>
      </c>
      <c r="D544" s="1" t="s">
        <v>488</v>
      </c>
      <c r="E544" s="189"/>
      <c r="F544" s="189"/>
      <c r="G544" s="189"/>
      <c r="H544" s="197" t="s">
        <v>99</v>
      </c>
      <c r="I544" s="195"/>
      <c r="J544" s="195"/>
      <c r="K544" s="196"/>
      <c r="L544" s="187" t="s">
        <v>2939</v>
      </c>
      <c r="M544" s="1"/>
      <c r="N544" s="1"/>
      <c r="O544" s="1"/>
      <c r="P544" s="1"/>
      <c r="Q544" s="1"/>
      <c r="R544" s="1"/>
      <c r="S544" s="1"/>
      <c r="T544" s="1"/>
      <c r="U544" s="5"/>
      <c r="V544" s="5"/>
      <c r="W544" s="5"/>
      <c r="X544" s="5"/>
      <c r="Y544" s="5"/>
      <c r="Z544" s="5"/>
      <c r="AA544" s="5"/>
      <c r="AB544" s="5"/>
      <c r="AC544" s="5"/>
      <c r="AD544" s="5"/>
      <c r="AE544" s="188"/>
      <c r="AF544" s="5"/>
      <c r="AG544" s="7"/>
      <c r="AH544" s="6"/>
      <c r="AI544" s="8"/>
      <c r="AJ544" s="5"/>
      <c r="AK544" s="5"/>
      <c r="AL544" s="5"/>
      <c r="AM544" s="5"/>
      <c r="AN544" s="5"/>
      <c r="AO544" s="5"/>
      <c r="AP544" s="5"/>
      <c r="AQ544" s="5"/>
      <c r="AR544" s="5"/>
      <c r="AS544" s="5"/>
      <c r="AT544" s="5"/>
      <c r="AU544" s="9"/>
      <c r="AV544" s="1"/>
      <c r="AW544" s="1"/>
    </row>
    <row r="545" ht="15.0" customHeight="1">
      <c r="A545" s="181" t="s">
        <v>47</v>
      </c>
      <c r="B545" s="181" t="s">
        <v>2231</v>
      </c>
      <c r="C545" s="182" t="s">
        <v>2400</v>
      </c>
      <c r="D545" s="1" t="s">
        <v>488</v>
      </c>
      <c r="E545" s="183">
        <f>COUNTIF(H546:H549,"SIM")</f>
        <v>4</v>
      </c>
      <c r="F545" s="183">
        <f>COUNTA(H546:H549)</f>
        <v>4</v>
      </c>
      <c r="G545" s="184">
        <f>E545/F545</f>
        <v>1</v>
      </c>
      <c r="H545" s="201" t="s">
        <v>684</v>
      </c>
      <c r="I545" s="185"/>
      <c r="J545" s="185"/>
      <c r="K545" s="186"/>
      <c r="L545" s="187" t="s">
        <v>2940</v>
      </c>
      <c r="M545" s="1" t="str">
        <f t="shared" ref="M545:M591" si="150">IF(ISNUMBER(SEARCH("inclu",Q545,1)),"1-Incluído",IF(ISNUMBER(SEARCH("Mudaram texto",Q545,1)),"2-Texto alterado",IF(ISNUMBER(SEARCH("Mudou texto",Q545,1)),"2-Texto alterado",IF(ISNUMBER(SEARCH("texto alterado",Q545,1)),"2-Texto alterado",""))))</f>
        <v/>
      </c>
      <c r="N545" s="1"/>
      <c r="O545" s="1"/>
      <c r="P545" s="1"/>
      <c r="Q545" s="1" t="str">
        <f t="shared" ref="Q545:Q591" si="151">IF(#REF!="QUESTÃO",AS545,IF(#REF!="ITEM",AT545,""))</f>
        <v>#REF!</v>
      </c>
      <c r="R545" s="1"/>
      <c r="S545" s="1" t="str">
        <f t="shared" ref="S545:S591" si="152">IF(#REF!="QUESTÃO",IF(Z545+0=#REF!+0,"","x"),IF(#REF!="ITEM",IF(Z545=#REF!&amp;" "&amp;#REF!&amp;")","","x")))</f>
        <v>#REF!</v>
      </c>
      <c r="T545" s="1">
        <v>574.0</v>
      </c>
      <c r="U545" s="5">
        <v>576.0</v>
      </c>
      <c r="V545" s="5" t="s">
        <v>47</v>
      </c>
      <c r="W545" s="5">
        <v>4300.0</v>
      </c>
      <c r="X545" s="5">
        <v>4340.0</v>
      </c>
      <c r="Y545" s="5">
        <v>4342.0</v>
      </c>
      <c r="Z545" s="5" t="s">
        <v>2402</v>
      </c>
      <c r="AA545" s="5" t="s">
        <v>110</v>
      </c>
      <c r="AB545" s="5" t="s">
        <v>2403</v>
      </c>
      <c r="AC545" s="5" t="s">
        <v>488</v>
      </c>
      <c r="AD545" s="5" t="s">
        <v>343</v>
      </c>
      <c r="AE545" s="188">
        <v>0.79</v>
      </c>
      <c r="AF545" s="5" t="s">
        <v>110</v>
      </c>
      <c r="AG545" s="7" t="s">
        <v>101</v>
      </c>
      <c r="AH545" s="6" t="str">
        <f t="shared" ref="AH545:AH591" si="153">""&amp;AI545</f>
        <v>4342</v>
      </c>
      <c r="AI545" s="8">
        <v>4342.0</v>
      </c>
      <c r="AJ545" s="5">
        <v>4300.0</v>
      </c>
      <c r="AK545" s="5" t="s">
        <v>472</v>
      </c>
      <c r="AL545" s="5">
        <v>4340.0</v>
      </c>
      <c r="AM545" s="5" t="s">
        <v>2370</v>
      </c>
      <c r="AN545" s="5">
        <v>4342.0</v>
      </c>
      <c r="AO545" s="5" t="s">
        <v>2403</v>
      </c>
      <c r="AP545" s="5" t="s">
        <v>2402</v>
      </c>
      <c r="AQ545" s="5" t="s">
        <v>110</v>
      </c>
      <c r="AR545" s="5" t="s">
        <v>110</v>
      </c>
      <c r="AS545" s="5" t="s">
        <v>105</v>
      </c>
      <c r="AT545" s="5" t="s">
        <v>110</v>
      </c>
      <c r="AU545" s="9" t="str">
        <f t="shared" ref="AU545:AU591" si="154">IF(MID(AP545,1,4)&lt;&gt;Z545,Z545,"")</f>
        <v/>
      </c>
      <c r="AV545" s="1" t="str">
        <f t="shared" ref="AV545:AV591" si="155">IF(#REF!="ITEM",IF(MID(AP545,1,4)+0=AN545+0,"ok","x"),"OK não item")</f>
        <v>#REF!</v>
      </c>
      <c r="AW545" s="1" t="str">
        <f>IF(#REF!="ITEM",IF(AQ545="a","ok",
IF(AQ545="b",IF(AQ542="a","ok","x"),
IF(AQ545="c",IF(AQ542="b","ok","x"),
IF(AQ545="d",IF(AQ542="c","ok","x"),
IF(AQ545="e",IF(AQ542="d","ok","x"),
IF(AQ545="f",IF(AQ542="e","ok","x"),
IF(AQ545="g",IF(AQ542="f","ok","x"),
IF(AQ545="h",IF(AQ542="g","ok","x"),
IF(AQ545="i",IF(AQ542="h","ok","x"),
IF(AQ545="j",IF(AQ542="i","ok","x"),
IF(AQ545="K",IF(AQ542="J","ok","x"),
IF(AQ545="L",IF(AQ542="K","ok","x")
)))))))))))),"OK")</f>
        <v>#REF!</v>
      </c>
    </row>
    <row r="546" ht="15.0" customHeight="1">
      <c r="A546" s="181" t="s">
        <v>48</v>
      </c>
      <c r="B546" s="181" t="s">
        <v>2231</v>
      </c>
      <c r="C546" s="206" t="s">
        <v>2404</v>
      </c>
      <c r="D546" s="1" t="s">
        <v>488</v>
      </c>
      <c r="E546" s="189"/>
      <c r="F546" s="189"/>
      <c r="G546" s="189"/>
      <c r="H546" s="197" t="s">
        <v>99</v>
      </c>
      <c r="I546" s="195"/>
      <c r="J546" s="195"/>
      <c r="K546" s="196"/>
      <c r="L546" s="187" t="s">
        <v>2941</v>
      </c>
      <c r="M546" s="1" t="str">
        <f t="shared" si="150"/>
        <v/>
      </c>
      <c r="N546" s="1"/>
      <c r="O546" s="1"/>
      <c r="P546" s="1"/>
      <c r="Q546" s="1" t="str">
        <f t="shared" si="151"/>
        <v>#REF!</v>
      </c>
      <c r="R546" s="1"/>
      <c r="S546" s="1" t="str">
        <f t="shared" si="152"/>
        <v>#REF!</v>
      </c>
      <c r="T546" s="1">
        <v>575.0</v>
      </c>
      <c r="U546" s="5">
        <v>577.0</v>
      </c>
      <c r="V546" s="5" t="s">
        <v>48</v>
      </c>
      <c r="W546" s="5">
        <v>4300.0</v>
      </c>
      <c r="X546" s="5">
        <v>4340.0</v>
      </c>
      <c r="Y546" s="5">
        <v>4342.0</v>
      </c>
      <c r="Z546" s="5" t="s">
        <v>2406</v>
      </c>
      <c r="AA546" s="5" t="s">
        <v>243</v>
      </c>
      <c r="AB546" s="5" t="s">
        <v>2407</v>
      </c>
      <c r="AC546" s="5" t="s">
        <v>488</v>
      </c>
      <c r="AD546" s="5" t="s">
        <v>99</v>
      </c>
      <c r="AE546" s="6"/>
      <c r="AF546" s="5" t="s">
        <v>2408</v>
      </c>
      <c r="AG546" s="7" t="s">
        <v>101</v>
      </c>
      <c r="AH546" s="6" t="str">
        <f t="shared" si="153"/>
        <v>4342 a)</v>
      </c>
      <c r="AI546" s="8" t="s">
        <v>2406</v>
      </c>
      <c r="AJ546" s="5">
        <v>4300.0</v>
      </c>
      <c r="AK546" s="5" t="s">
        <v>472</v>
      </c>
      <c r="AL546" s="5">
        <v>4340.0</v>
      </c>
      <c r="AM546" s="5" t="s">
        <v>2370</v>
      </c>
      <c r="AN546" s="5">
        <v>4342.0</v>
      </c>
      <c r="AO546" s="5" t="s">
        <v>2403</v>
      </c>
      <c r="AP546" s="5" t="s">
        <v>2406</v>
      </c>
      <c r="AQ546" s="5" t="s">
        <v>115</v>
      </c>
      <c r="AR546" s="5" t="s">
        <v>2407</v>
      </c>
      <c r="AS546" s="5" t="s">
        <v>105</v>
      </c>
      <c r="AT546" s="5" t="s">
        <v>106</v>
      </c>
      <c r="AU546" s="9" t="str">
        <f t="shared" si="154"/>
        <v>4342 a)</v>
      </c>
      <c r="AV546" s="1" t="str">
        <f t="shared" si="155"/>
        <v>#REF!</v>
      </c>
      <c r="AW546" s="1" t="str">
        <f t="shared" ref="AW546:AW549" si="156">IF(#REF!="ITEM",IF(AQ546="a","ok",
IF(AQ546="b",IF(AQ545="a","ok","x"),
IF(AQ546="c",IF(AQ545="b","ok","x"),
IF(AQ546="d",IF(AQ545="c","ok","x"),
IF(AQ546="e",IF(AQ545="d","ok","x"),
IF(AQ546="f",IF(AQ545="e","ok","x"),
IF(AQ546="g",IF(AQ545="f","ok","x"),
IF(AQ546="h",IF(AQ545="g","ok","x"),
IF(AQ546="i",IF(AQ545="h","ok","x"),
IF(AQ546="j",IF(AQ545="i","ok","x"),
IF(AQ546="K",IF(AQ545="J","ok","x"),
IF(AQ546="L",IF(AQ545="K","ok","x")
)))))))))))),"OK")</f>
        <v>#REF!</v>
      </c>
    </row>
    <row r="547" ht="15.0" customHeight="1">
      <c r="A547" s="181" t="s">
        <v>48</v>
      </c>
      <c r="B547" s="181" t="s">
        <v>2231</v>
      </c>
      <c r="C547" s="206" t="s">
        <v>2409</v>
      </c>
      <c r="D547" s="1" t="s">
        <v>488</v>
      </c>
      <c r="E547" s="189"/>
      <c r="F547" s="189"/>
      <c r="G547" s="189"/>
      <c r="H547" s="197" t="s">
        <v>99</v>
      </c>
      <c r="I547" s="195"/>
      <c r="J547" s="195"/>
      <c r="K547" s="196"/>
      <c r="L547" s="187" t="s">
        <v>2942</v>
      </c>
      <c r="M547" s="1" t="str">
        <f t="shared" si="150"/>
        <v/>
      </c>
      <c r="N547" s="1"/>
      <c r="O547" s="1"/>
      <c r="P547" s="1"/>
      <c r="Q547" s="1" t="str">
        <f t="shared" si="151"/>
        <v>#REF!</v>
      </c>
      <c r="R547" s="1"/>
      <c r="S547" s="1" t="str">
        <f t="shared" si="152"/>
        <v>#REF!</v>
      </c>
      <c r="T547" s="1">
        <v>576.0</v>
      </c>
      <c r="U547" s="5">
        <v>578.0</v>
      </c>
      <c r="V547" s="5" t="s">
        <v>48</v>
      </c>
      <c r="W547" s="5">
        <v>4300.0</v>
      </c>
      <c r="X547" s="5">
        <v>4340.0</v>
      </c>
      <c r="Y547" s="5">
        <v>4342.0</v>
      </c>
      <c r="Z547" s="5" t="s">
        <v>2411</v>
      </c>
      <c r="AA547" s="5" t="s">
        <v>201</v>
      </c>
      <c r="AB547" s="5" t="s">
        <v>2384</v>
      </c>
      <c r="AC547" s="5" t="s">
        <v>488</v>
      </c>
      <c r="AD547" s="5" t="s">
        <v>99</v>
      </c>
      <c r="AE547" s="6"/>
      <c r="AF547" s="5" t="s">
        <v>2412</v>
      </c>
      <c r="AG547" s="7" t="s">
        <v>101</v>
      </c>
      <c r="AH547" s="6" t="str">
        <f t="shared" si="153"/>
        <v>4342 b)</v>
      </c>
      <c r="AI547" s="8" t="s">
        <v>2411</v>
      </c>
      <c r="AJ547" s="5">
        <v>4300.0</v>
      </c>
      <c r="AK547" s="5" t="s">
        <v>472</v>
      </c>
      <c r="AL547" s="5">
        <v>4340.0</v>
      </c>
      <c r="AM547" s="5" t="s">
        <v>2370</v>
      </c>
      <c r="AN547" s="5">
        <v>4342.0</v>
      </c>
      <c r="AO547" s="5" t="s">
        <v>2403</v>
      </c>
      <c r="AP547" s="5" t="s">
        <v>2411</v>
      </c>
      <c r="AQ547" s="5" t="s">
        <v>121</v>
      </c>
      <c r="AR547" s="5" t="s">
        <v>2384</v>
      </c>
      <c r="AS547" s="5" t="s">
        <v>105</v>
      </c>
      <c r="AT547" s="5" t="s">
        <v>1090</v>
      </c>
      <c r="AU547" s="9" t="str">
        <f t="shared" si="154"/>
        <v>4342 b)</v>
      </c>
      <c r="AV547" s="1" t="str">
        <f t="shared" si="155"/>
        <v>#REF!</v>
      </c>
      <c r="AW547" s="1" t="str">
        <f t="shared" si="156"/>
        <v>#REF!</v>
      </c>
    </row>
    <row r="548" ht="15.0" customHeight="1">
      <c r="A548" s="181" t="s">
        <v>48</v>
      </c>
      <c r="B548" s="181" t="s">
        <v>2231</v>
      </c>
      <c r="C548" s="206" t="s">
        <v>2413</v>
      </c>
      <c r="D548" s="1" t="s">
        <v>488</v>
      </c>
      <c r="E548" s="189"/>
      <c r="F548" s="189"/>
      <c r="G548" s="189"/>
      <c r="H548" s="197" t="s">
        <v>99</v>
      </c>
      <c r="I548" s="195"/>
      <c r="J548" s="195"/>
      <c r="K548" s="196"/>
      <c r="L548" s="187" t="s">
        <v>2943</v>
      </c>
      <c r="M548" s="1" t="str">
        <f t="shared" si="150"/>
        <v/>
      </c>
      <c r="N548" s="1"/>
      <c r="O548" s="1"/>
      <c r="P548" s="1"/>
      <c r="Q548" s="1" t="str">
        <f t="shared" si="151"/>
        <v>#REF!</v>
      </c>
      <c r="R548" s="1"/>
      <c r="S548" s="1" t="str">
        <f t="shared" si="152"/>
        <v>#REF!</v>
      </c>
      <c r="T548" s="1">
        <v>577.0</v>
      </c>
      <c r="U548" s="5">
        <v>579.0</v>
      </c>
      <c r="V548" s="5" t="s">
        <v>48</v>
      </c>
      <c r="W548" s="5">
        <v>4300.0</v>
      </c>
      <c r="X548" s="5">
        <v>4340.0</v>
      </c>
      <c r="Y548" s="5">
        <v>4342.0</v>
      </c>
      <c r="Z548" s="5" t="s">
        <v>2415</v>
      </c>
      <c r="AA548" s="5" t="s">
        <v>97</v>
      </c>
      <c r="AB548" s="5" t="s">
        <v>2416</v>
      </c>
      <c r="AC548" s="5" t="s">
        <v>488</v>
      </c>
      <c r="AD548" s="5" t="s">
        <v>99</v>
      </c>
      <c r="AE548" s="6"/>
      <c r="AF548" s="5" t="s">
        <v>2417</v>
      </c>
      <c r="AG548" s="7" t="s">
        <v>101</v>
      </c>
      <c r="AH548" s="6" t="str">
        <f t="shared" si="153"/>
        <v>4342 c)</v>
      </c>
      <c r="AI548" s="8" t="s">
        <v>2415</v>
      </c>
      <c r="AJ548" s="5">
        <v>4300.0</v>
      </c>
      <c r="AK548" s="5" t="s">
        <v>472</v>
      </c>
      <c r="AL548" s="5">
        <v>4340.0</v>
      </c>
      <c r="AM548" s="5" t="s">
        <v>2370</v>
      </c>
      <c r="AN548" s="5">
        <v>4342.0</v>
      </c>
      <c r="AO548" s="5" t="s">
        <v>2403</v>
      </c>
      <c r="AP548" s="5" t="s">
        <v>2415</v>
      </c>
      <c r="AQ548" s="5" t="s">
        <v>104</v>
      </c>
      <c r="AR548" s="5" t="s">
        <v>2416</v>
      </c>
      <c r="AS548" s="5" t="s">
        <v>105</v>
      </c>
      <c r="AT548" s="5" t="s">
        <v>106</v>
      </c>
      <c r="AU548" s="9" t="str">
        <f t="shared" si="154"/>
        <v>4342 c)</v>
      </c>
      <c r="AV548" s="1" t="str">
        <f t="shared" si="155"/>
        <v>#REF!</v>
      </c>
      <c r="AW548" s="1" t="str">
        <f t="shared" si="156"/>
        <v>#REF!</v>
      </c>
    </row>
    <row r="549" ht="15.0" customHeight="1">
      <c r="A549" s="181" t="s">
        <v>48</v>
      </c>
      <c r="B549" s="181" t="s">
        <v>2231</v>
      </c>
      <c r="C549" s="206" t="s">
        <v>2418</v>
      </c>
      <c r="D549" s="1" t="s">
        <v>488</v>
      </c>
      <c r="E549" s="189"/>
      <c r="F549" s="189"/>
      <c r="G549" s="189"/>
      <c r="H549" s="197" t="s">
        <v>99</v>
      </c>
      <c r="I549" s="195"/>
      <c r="J549" s="195"/>
      <c r="K549" s="196"/>
      <c r="L549" s="187" t="s">
        <v>2944</v>
      </c>
      <c r="M549" s="1" t="str">
        <f t="shared" si="150"/>
        <v/>
      </c>
      <c r="N549" s="1"/>
      <c r="O549" s="1"/>
      <c r="P549" s="1"/>
      <c r="Q549" s="1" t="str">
        <f t="shared" si="151"/>
        <v>#REF!</v>
      </c>
      <c r="R549" s="1"/>
      <c r="S549" s="1" t="str">
        <f t="shared" si="152"/>
        <v>#REF!</v>
      </c>
      <c r="T549" s="1">
        <v>578.0</v>
      </c>
      <c r="U549" s="5">
        <v>580.0</v>
      </c>
      <c r="V549" s="5" t="s">
        <v>48</v>
      </c>
      <c r="W549" s="5">
        <v>4300.0</v>
      </c>
      <c r="X549" s="5">
        <v>4340.0</v>
      </c>
      <c r="Y549" s="5">
        <v>4342.0</v>
      </c>
      <c r="Z549" s="5" t="s">
        <v>2420</v>
      </c>
      <c r="AA549" s="5" t="s">
        <v>133</v>
      </c>
      <c r="AB549" s="5" t="s">
        <v>2394</v>
      </c>
      <c r="AC549" s="5" t="s">
        <v>488</v>
      </c>
      <c r="AD549" s="5" t="s">
        <v>2271</v>
      </c>
      <c r="AE549" s="6"/>
      <c r="AF549" s="5" t="s">
        <v>2421</v>
      </c>
      <c r="AG549" s="7" t="s">
        <v>101</v>
      </c>
      <c r="AH549" s="6" t="str">
        <f t="shared" si="153"/>
        <v>4342 d)</v>
      </c>
      <c r="AI549" s="8" t="s">
        <v>2420</v>
      </c>
      <c r="AJ549" s="5">
        <v>4300.0</v>
      </c>
      <c r="AK549" s="5" t="s">
        <v>472</v>
      </c>
      <c r="AL549" s="5">
        <v>4340.0</v>
      </c>
      <c r="AM549" s="5" t="s">
        <v>2370</v>
      </c>
      <c r="AN549" s="5">
        <v>4342.0</v>
      </c>
      <c r="AO549" s="5" t="s">
        <v>2403</v>
      </c>
      <c r="AP549" s="5" t="s">
        <v>2420</v>
      </c>
      <c r="AQ549" s="5" t="s">
        <v>139</v>
      </c>
      <c r="AR549" s="5" t="s">
        <v>2394</v>
      </c>
      <c r="AS549" s="5" t="s">
        <v>105</v>
      </c>
      <c r="AT549" s="5" t="s">
        <v>1090</v>
      </c>
      <c r="AU549" s="9" t="str">
        <f t="shared" si="154"/>
        <v>4342 d)</v>
      </c>
      <c r="AV549" s="1" t="str">
        <f t="shared" si="155"/>
        <v>#REF!</v>
      </c>
      <c r="AW549" s="1" t="str">
        <f t="shared" si="156"/>
        <v>#REF!</v>
      </c>
    </row>
    <row r="550" ht="15.0" customHeight="1">
      <c r="A550" s="181" t="s">
        <v>677</v>
      </c>
      <c r="B550" s="181" t="s">
        <v>2422</v>
      </c>
      <c r="C550" s="181" t="s">
        <v>2423</v>
      </c>
      <c r="D550" s="1"/>
      <c r="E550" s="1"/>
      <c r="F550" s="1"/>
      <c r="G550" s="1"/>
      <c r="H550" s="5"/>
      <c r="I550" s="2"/>
      <c r="J550" s="2"/>
      <c r="K550" s="3"/>
      <c r="L550" s="5"/>
      <c r="M550" s="1" t="str">
        <f t="shared" si="150"/>
        <v/>
      </c>
      <c r="N550" s="1"/>
      <c r="O550" s="1"/>
      <c r="P550" s="1"/>
      <c r="Q550" s="1" t="str">
        <f t="shared" si="151"/>
        <v>#REF!</v>
      </c>
      <c r="R550" s="1"/>
      <c r="S550" s="1" t="str">
        <f t="shared" si="152"/>
        <v>#REF!</v>
      </c>
      <c r="T550" s="1">
        <v>615.0</v>
      </c>
      <c r="U550" s="5">
        <v>617.0</v>
      </c>
      <c r="V550" s="5" t="s">
        <v>110</v>
      </c>
      <c r="W550" s="6"/>
      <c r="X550" s="6"/>
      <c r="Y550" s="6"/>
      <c r="Z550" s="5" t="s">
        <v>110</v>
      </c>
      <c r="AA550" s="5" t="s">
        <v>110</v>
      </c>
      <c r="AB550" s="5" t="s">
        <v>110</v>
      </c>
      <c r="AC550" s="5" t="s">
        <v>110</v>
      </c>
      <c r="AD550" s="5" t="s">
        <v>110</v>
      </c>
      <c r="AE550" s="6"/>
      <c r="AF550" s="5" t="s">
        <v>110</v>
      </c>
      <c r="AG550" s="7" t="s">
        <v>101</v>
      </c>
      <c r="AH550" s="6" t="str">
        <f t="shared" si="153"/>
        <v>4400</v>
      </c>
      <c r="AI550" s="8">
        <v>4400.0</v>
      </c>
      <c r="AJ550" s="5">
        <v>4400.0</v>
      </c>
      <c r="AK550" s="5" t="s">
        <v>518</v>
      </c>
      <c r="AL550" s="5"/>
      <c r="AM550" s="5" t="s">
        <v>110</v>
      </c>
      <c r="AN550" s="5"/>
      <c r="AO550" s="5" t="s">
        <v>110</v>
      </c>
      <c r="AP550" s="5" t="s">
        <v>110</v>
      </c>
      <c r="AQ550" s="5" t="s">
        <v>110</v>
      </c>
      <c r="AR550" s="5" t="s">
        <v>110</v>
      </c>
      <c r="AS550" s="5" t="s">
        <v>110</v>
      </c>
      <c r="AT550" s="5" t="s">
        <v>110</v>
      </c>
      <c r="AU550" s="9" t="str">
        <f t="shared" si="154"/>
        <v/>
      </c>
      <c r="AV550" s="1" t="str">
        <f t="shared" si="155"/>
        <v>#REF!</v>
      </c>
      <c r="AW550" s="1" t="str">
        <f>IF(#REF!="ITEM",IF(AQ550="a","ok",
IF(AQ550="b",IF(#REF!="a","ok","x"),
IF(AQ550="c",IF(#REF!="b","ok","x"),
IF(AQ550="d",IF(#REF!="c","ok","x"),
IF(AQ550="e",IF(#REF!="d","ok","x"),
IF(AQ550="f",IF(#REF!="e","ok","x"),
IF(AQ550="g",IF(#REF!="f","ok","x"),
IF(AQ550="h",IF(#REF!="g","ok","x"),
IF(AQ550="i",IF(#REF!="h","ok","x"),
IF(AQ550="j",IF(#REF!="i","ok","x"),
IF(AQ550="K",IF(#REF!="J","ok","x"),
IF(AQ550="L",IF(#REF!="K","ok","x")
)))))))))))),"OK")</f>
        <v>#REF!</v>
      </c>
    </row>
    <row r="551" ht="15.0" customHeight="1">
      <c r="A551" s="181" t="s">
        <v>679</v>
      </c>
      <c r="B551" s="181" t="s">
        <v>2422</v>
      </c>
      <c r="C551" s="181" t="s">
        <v>519</v>
      </c>
      <c r="D551" s="1"/>
      <c r="E551" s="1"/>
      <c r="F551" s="1"/>
      <c r="G551" s="1"/>
      <c r="H551" s="5"/>
      <c r="I551" s="2"/>
      <c r="J551" s="2"/>
      <c r="K551" s="3"/>
      <c r="L551" s="5"/>
      <c r="M551" s="1" t="str">
        <f t="shared" si="150"/>
        <v/>
      </c>
      <c r="N551" s="1"/>
      <c r="O551" s="1"/>
      <c r="P551" s="1"/>
      <c r="Q551" s="1" t="str">
        <f t="shared" si="151"/>
        <v>#REF!</v>
      </c>
      <c r="R551" s="1"/>
      <c r="S551" s="1" t="str">
        <f t="shared" si="152"/>
        <v>#REF!</v>
      </c>
      <c r="T551" s="1">
        <v>616.0</v>
      </c>
      <c r="U551" s="5">
        <v>618.0</v>
      </c>
      <c r="V551" s="5" t="s">
        <v>110</v>
      </c>
      <c r="W551" s="6"/>
      <c r="X551" s="6"/>
      <c r="Y551" s="6"/>
      <c r="Z551" s="5" t="s">
        <v>110</v>
      </c>
      <c r="AA551" s="5" t="s">
        <v>110</v>
      </c>
      <c r="AB551" s="5" t="s">
        <v>110</v>
      </c>
      <c r="AC551" s="5" t="s">
        <v>110</v>
      </c>
      <c r="AD551" s="5" t="s">
        <v>110</v>
      </c>
      <c r="AE551" s="6"/>
      <c r="AF551" s="5" t="s">
        <v>110</v>
      </c>
      <c r="AG551" s="7" t="s">
        <v>101</v>
      </c>
      <c r="AH551" s="6" t="str">
        <f t="shared" si="153"/>
        <v>4410</v>
      </c>
      <c r="AI551" s="8">
        <v>4410.0</v>
      </c>
      <c r="AJ551" s="5">
        <v>4400.0</v>
      </c>
      <c r="AK551" s="5" t="s">
        <v>518</v>
      </c>
      <c r="AL551" s="5">
        <v>4410.0</v>
      </c>
      <c r="AM551" s="5" t="s">
        <v>519</v>
      </c>
      <c r="AN551" s="5"/>
      <c r="AO551" s="5" t="s">
        <v>110</v>
      </c>
      <c r="AP551" s="5" t="s">
        <v>110</v>
      </c>
      <c r="AQ551" s="5" t="s">
        <v>110</v>
      </c>
      <c r="AR551" s="5" t="s">
        <v>110</v>
      </c>
      <c r="AS551" s="5" t="s">
        <v>110</v>
      </c>
      <c r="AT551" s="5" t="s">
        <v>110</v>
      </c>
      <c r="AU551" s="9" t="str">
        <f t="shared" si="154"/>
        <v/>
      </c>
      <c r="AV551" s="1" t="str">
        <f t="shared" si="155"/>
        <v>#REF!</v>
      </c>
      <c r="AW551" s="1" t="str">
        <f t="shared" ref="AW551:AW561" si="157">IF(#REF!="ITEM",IF(AQ551="a","ok",
IF(AQ551="b",IF(AQ550="a","ok","x"),
IF(AQ551="c",IF(AQ550="b","ok","x"),
IF(AQ551="d",IF(AQ550="c","ok","x"),
IF(AQ551="e",IF(AQ550="d","ok","x"),
IF(AQ551="f",IF(AQ550="e","ok","x"),
IF(AQ551="g",IF(AQ550="f","ok","x"),
IF(AQ551="h",IF(AQ550="g","ok","x"),
IF(AQ551="i",IF(AQ550="h","ok","x"),
IF(AQ551="j",IF(AQ550="i","ok","x"),
IF(AQ551="K",IF(AQ550="J","ok","x"),
IF(AQ551="L",IF(AQ550="K","ok","x")
)))))))))))),"OK")</f>
        <v>#REF!</v>
      </c>
    </row>
    <row r="552" ht="15.0" customHeight="1">
      <c r="A552" s="181" t="s">
        <v>47</v>
      </c>
      <c r="B552" s="181" t="s">
        <v>2422</v>
      </c>
      <c r="C552" s="182" t="s">
        <v>2424</v>
      </c>
      <c r="D552" s="1" t="s">
        <v>14</v>
      </c>
      <c r="E552" s="183">
        <f>COUNTIF(H553:H555,"SIM")</f>
        <v>3</v>
      </c>
      <c r="F552" s="183">
        <f>COUNTA(H553:H555)</f>
        <v>3</v>
      </c>
      <c r="G552" s="184">
        <f>E552/F552</f>
        <v>1</v>
      </c>
      <c r="H552" s="201" t="s">
        <v>684</v>
      </c>
      <c r="I552" s="185"/>
      <c r="J552" s="185"/>
      <c r="K552" s="186"/>
      <c r="L552" s="197" t="s">
        <v>2425</v>
      </c>
      <c r="M552" s="1" t="str">
        <f t="shared" si="150"/>
        <v/>
      </c>
      <c r="N552" s="1"/>
      <c r="O552" s="1"/>
      <c r="P552" s="1"/>
      <c r="Q552" s="1" t="str">
        <f t="shared" si="151"/>
        <v>#REF!</v>
      </c>
      <c r="R552" s="1"/>
      <c r="S552" s="1" t="str">
        <f t="shared" si="152"/>
        <v>#REF!</v>
      </c>
      <c r="T552" s="1">
        <v>617.0</v>
      </c>
      <c r="U552" s="5">
        <v>619.0</v>
      </c>
      <c r="V552" s="5" t="s">
        <v>47</v>
      </c>
      <c r="W552" s="5">
        <v>4400.0</v>
      </c>
      <c r="X552" s="5">
        <v>4410.0</v>
      </c>
      <c r="Y552" s="5">
        <v>4411.0</v>
      </c>
      <c r="Z552" s="5" t="s">
        <v>2426</v>
      </c>
      <c r="AA552" s="5" t="s">
        <v>110</v>
      </c>
      <c r="AB552" s="5" t="s">
        <v>2424</v>
      </c>
      <c r="AC552" s="5" t="s">
        <v>14</v>
      </c>
      <c r="AD552" s="5" t="s">
        <v>343</v>
      </c>
      <c r="AE552" s="188">
        <v>1.0</v>
      </c>
      <c r="AF552" s="5" t="s">
        <v>110</v>
      </c>
      <c r="AG552" s="7" t="s">
        <v>101</v>
      </c>
      <c r="AH552" s="6" t="str">
        <f t="shared" si="153"/>
        <v>4411</v>
      </c>
      <c r="AI552" s="8">
        <v>4411.0</v>
      </c>
      <c r="AJ552" s="5">
        <v>4400.0</v>
      </c>
      <c r="AK552" s="5" t="s">
        <v>518</v>
      </c>
      <c r="AL552" s="5">
        <v>4410.0</v>
      </c>
      <c r="AM552" s="5" t="s">
        <v>519</v>
      </c>
      <c r="AN552" s="5">
        <v>4411.0</v>
      </c>
      <c r="AO552" s="5" t="s">
        <v>2424</v>
      </c>
      <c r="AP552" s="5" t="s">
        <v>2426</v>
      </c>
      <c r="AQ552" s="5" t="s">
        <v>110</v>
      </c>
      <c r="AR552" s="5" t="s">
        <v>110</v>
      </c>
      <c r="AS552" s="5" t="s">
        <v>105</v>
      </c>
      <c r="AT552" s="5" t="s">
        <v>110</v>
      </c>
      <c r="AU552" s="9" t="str">
        <f t="shared" si="154"/>
        <v/>
      </c>
      <c r="AV552" s="1" t="str">
        <f t="shared" si="155"/>
        <v>#REF!</v>
      </c>
      <c r="AW552" s="1" t="str">
        <f t="shared" si="157"/>
        <v>#REF!</v>
      </c>
    </row>
    <row r="553" ht="15.0" customHeight="1">
      <c r="A553" s="181" t="s">
        <v>48</v>
      </c>
      <c r="B553" s="181" t="s">
        <v>2422</v>
      </c>
      <c r="C553" s="206" t="s">
        <v>2427</v>
      </c>
      <c r="D553" s="1" t="s">
        <v>14</v>
      </c>
      <c r="E553" s="189"/>
      <c r="F553" s="189"/>
      <c r="G553" s="189"/>
      <c r="H553" s="197" t="s">
        <v>99</v>
      </c>
      <c r="I553" s="195"/>
      <c r="J553" s="195"/>
      <c r="K553" s="196"/>
      <c r="L553" s="197" t="s">
        <v>2428</v>
      </c>
      <c r="M553" s="1" t="str">
        <f t="shared" si="150"/>
        <v/>
      </c>
      <c r="N553" s="1"/>
      <c r="O553" s="1"/>
      <c r="P553" s="1"/>
      <c r="Q553" s="1" t="str">
        <f t="shared" si="151"/>
        <v>#REF!</v>
      </c>
      <c r="R553" s="1"/>
      <c r="S553" s="1" t="str">
        <f t="shared" si="152"/>
        <v>#REF!</v>
      </c>
      <c r="T553" s="1">
        <v>618.0</v>
      </c>
      <c r="U553" s="5">
        <v>620.0</v>
      </c>
      <c r="V553" s="5" t="s">
        <v>48</v>
      </c>
      <c r="W553" s="5">
        <v>4400.0</v>
      </c>
      <c r="X553" s="5">
        <v>4410.0</v>
      </c>
      <c r="Y553" s="5">
        <v>4411.0</v>
      </c>
      <c r="Z553" s="5" t="s">
        <v>2429</v>
      </c>
      <c r="AA553" s="5" t="s">
        <v>243</v>
      </c>
      <c r="AB553" s="5" t="s">
        <v>2430</v>
      </c>
      <c r="AC553" s="5" t="s">
        <v>14</v>
      </c>
      <c r="AD553" s="5" t="s">
        <v>99</v>
      </c>
      <c r="AE553" s="6"/>
      <c r="AF553" s="5" t="s">
        <v>2431</v>
      </c>
      <c r="AG553" s="7" t="s">
        <v>101</v>
      </c>
      <c r="AH553" s="6" t="str">
        <f t="shared" si="153"/>
        <v>4411 a)</v>
      </c>
      <c r="AI553" s="8" t="s">
        <v>2429</v>
      </c>
      <c r="AJ553" s="5">
        <v>4400.0</v>
      </c>
      <c r="AK553" s="5" t="s">
        <v>518</v>
      </c>
      <c r="AL553" s="5">
        <v>4410.0</v>
      </c>
      <c r="AM553" s="5" t="s">
        <v>519</v>
      </c>
      <c r="AN553" s="5">
        <v>4411.0</v>
      </c>
      <c r="AO553" s="5" t="s">
        <v>2424</v>
      </c>
      <c r="AP553" s="5" t="s">
        <v>2429</v>
      </c>
      <c r="AQ553" s="5" t="s">
        <v>115</v>
      </c>
      <c r="AR553" s="5" t="s">
        <v>2430</v>
      </c>
      <c r="AS553" s="5" t="s">
        <v>105</v>
      </c>
      <c r="AT553" s="5" t="s">
        <v>106</v>
      </c>
      <c r="AU553" s="9" t="str">
        <f t="shared" si="154"/>
        <v>4411 a)</v>
      </c>
      <c r="AV553" s="1" t="str">
        <f t="shared" si="155"/>
        <v>#REF!</v>
      </c>
      <c r="AW553" s="1" t="str">
        <f t="shared" si="157"/>
        <v>#REF!</v>
      </c>
    </row>
    <row r="554" ht="15.0" customHeight="1">
      <c r="A554" s="181" t="s">
        <v>48</v>
      </c>
      <c r="B554" s="181" t="s">
        <v>2422</v>
      </c>
      <c r="C554" s="206" t="s">
        <v>2432</v>
      </c>
      <c r="D554" s="1" t="s">
        <v>14</v>
      </c>
      <c r="E554" s="189"/>
      <c r="F554" s="189"/>
      <c r="G554" s="189"/>
      <c r="H554" s="197" t="s">
        <v>99</v>
      </c>
      <c r="I554" s="195"/>
      <c r="J554" s="195"/>
      <c r="K554" s="196"/>
      <c r="L554" s="197" t="s">
        <v>2428</v>
      </c>
      <c r="M554" s="1" t="str">
        <f t="shared" si="150"/>
        <v/>
      </c>
      <c r="N554" s="1"/>
      <c r="O554" s="1"/>
      <c r="P554" s="1"/>
      <c r="Q554" s="1" t="str">
        <f t="shared" si="151"/>
        <v>#REF!</v>
      </c>
      <c r="R554" s="1"/>
      <c r="S554" s="1" t="str">
        <f t="shared" si="152"/>
        <v>#REF!</v>
      </c>
      <c r="T554" s="1">
        <v>619.0</v>
      </c>
      <c r="U554" s="5">
        <v>621.0</v>
      </c>
      <c r="V554" s="5" t="s">
        <v>48</v>
      </c>
      <c r="W554" s="5">
        <v>4400.0</v>
      </c>
      <c r="X554" s="5">
        <v>4410.0</v>
      </c>
      <c r="Y554" s="5">
        <v>4411.0</v>
      </c>
      <c r="Z554" s="5" t="s">
        <v>2433</v>
      </c>
      <c r="AA554" s="5" t="s">
        <v>201</v>
      </c>
      <c r="AB554" s="5" t="s">
        <v>2432</v>
      </c>
      <c r="AC554" s="5" t="s">
        <v>14</v>
      </c>
      <c r="AD554" s="5" t="s">
        <v>99</v>
      </c>
      <c r="AE554" s="6"/>
      <c r="AF554" s="5" t="s">
        <v>2434</v>
      </c>
      <c r="AG554" s="7" t="s">
        <v>101</v>
      </c>
      <c r="AH554" s="6" t="str">
        <f t="shared" si="153"/>
        <v>4411 b)</v>
      </c>
      <c r="AI554" s="8" t="s">
        <v>2433</v>
      </c>
      <c r="AJ554" s="5">
        <v>4400.0</v>
      </c>
      <c r="AK554" s="5" t="s">
        <v>518</v>
      </c>
      <c r="AL554" s="5">
        <v>4410.0</v>
      </c>
      <c r="AM554" s="5" t="s">
        <v>519</v>
      </c>
      <c r="AN554" s="5">
        <v>4411.0</v>
      </c>
      <c r="AO554" s="5" t="s">
        <v>2424</v>
      </c>
      <c r="AP554" s="5" t="s">
        <v>2433</v>
      </c>
      <c r="AQ554" s="5" t="s">
        <v>121</v>
      </c>
      <c r="AR554" s="5" t="s">
        <v>2432</v>
      </c>
      <c r="AS554" s="5" t="s">
        <v>105</v>
      </c>
      <c r="AT554" s="5" t="s">
        <v>106</v>
      </c>
      <c r="AU554" s="9" t="str">
        <f t="shared" si="154"/>
        <v>4411 b)</v>
      </c>
      <c r="AV554" s="1" t="str">
        <f t="shared" si="155"/>
        <v>#REF!</v>
      </c>
      <c r="AW554" s="1" t="str">
        <f t="shared" si="157"/>
        <v>#REF!</v>
      </c>
    </row>
    <row r="555" ht="15.0" customHeight="1">
      <c r="A555" s="181" t="s">
        <v>48</v>
      </c>
      <c r="B555" s="181" t="s">
        <v>2422</v>
      </c>
      <c r="C555" s="206" t="s">
        <v>2435</v>
      </c>
      <c r="D555" s="1" t="s">
        <v>14</v>
      </c>
      <c r="E555" s="189"/>
      <c r="F555" s="189"/>
      <c r="G555" s="189"/>
      <c r="H555" s="197" t="s">
        <v>99</v>
      </c>
      <c r="I555" s="195"/>
      <c r="J555" s="195"/>
      <c r="K555" s="196"/>
      <c r="L555" s="197" t="s">
        <v>2428</v>
      </c>
      <c r="M555" s="1" t="str">
        <f t="shared" si="150"/>
        <v/>
      </c>
      <c r="N555" s="1"/>
      <c r="O555" s="1"/>
      <c r="P555" s="1"/>
      <c r="Q555" s="1" t="str">
        <f t="shared" si="151"/>
        <v>#REF!</v>
      </c>
      <c r="R555" s="1"/>
      <c r="S555" s="1" t="str">
        <f t="shared" si="152"/>
        <v>#REF!</v>
      </c>
      <c r="T555" s="1">
        <v>620.0</v>
      </c>
      <c r="U555" s="5">
        <v>622.0</v>
      </c>
      <c r="V555" s="5" t="s">
        <v>48</v>
      </c>
      <c r="W555" s="5">
        <v>4400.0</v>
      </c>
      <c r="X555" s="5">
        <v>4410.0</v>
      </c>
      <c r="Y555" s="5">
        <v>4411.0</v>
      </c>
      <c r="Z555" s="5" t="s">
        <v>2436</v>
      </c>
      <c r="AA555" s="5" t="s">
        <v>97</v>
      </c>
      <c r="AB555" s="5" t="s">
        <v>2435</v>
      </c>
      <c r="AC555" s="5" t="s">
        <v>14</v>
      </c>
      <c r="AD555" s="5" t="s">
        <v>99</v>
      </c>
      <c r="AE555" s="6"/>
      <c r="AF555" s="5" t="s">
        <v>2437</v>
      </c>
      <c r="AG555" s="7" t="s">
        <v>101</v>
      </c>
      <c r="AH555" s="6" t="str">
        <f t="shared" si="153"/>
        <v>4411 c)</v>
      </c>
      <c r="AI555" s="8" t="s">
        <v>2436</v>
      </c>
      <c r="AJ555" s="5">
        <v>4400.0</v>
      </c>
      <c r="AK555" s="5" t="s">
        <v>518</v>
      </c>
      <c r="AL555" s="5">
        <v>4410.0</v>
      </c>
      <c r="AM555" s="5" t="s">
        <v>519</v>
      </c>
      <c r="AN555" s="5">
        <v>4411.0</v>
      </c>
      <c r="AO555" s="5" t="s">
        <v>2424</v>
      </c>
      <c r="AP555" s="5" t="s">
        <v>2436</v>
      </c>
      <c r="AQ555" s="5" t="s">
        <v>104</v>
      </c>
      <c r="AR555" s="5" t="s">
        <v>2435</v>
      </c>
      <c r="AS555" s="5" t="s">
        <v>105</v>
      </c>
      <c r="AT555" s="5" t="s">
        <v>106</v>
      </c>
      <c r="AU555" s="9" t="str">
        <f t="shared" si="154"/>
        <v>4411 c)</v>
      </c>
      <c r="AV555" s="1" t="str">
        <f t="shared" si="155"/>
        <v>#REF!</v>
      </c>
      <c r="AW555" s="1" t="str">
        <f t="shared" si="157"/>
        <v>#REF!</v>
      </c>
    </row>
    <row r="556" ht="15.0" customHeight="1">
      <c r="A556" s="181" t="s">
        <v>47</v>
      </c>
      <c r="B556" s="181" t="s">
        <v>2422</v>
      </c>
      <c r="C556" s="182" t="s">
        <v>511</v>
      </c>
      <c r="D556" s="1" t="s">
        <v>14</v>
      </c>
      <c r="E556" s="183">
        <f>COUNTIF(H557:H561,"SIM")</f>
        <v>3</v>
      </c>
      <c r="F556" s="183">
        <f>COUNTA(H557:H561)</f>
        <v>5</v>
      </c>
      <c r="G556" s="184">
        <f>E556/F556</f>
        <v>0.6</v>
      </c>
      <c r="H556" s="201" t="s">
        <v>886</v>
      </c>
      <c r="I556" s="185"/>
      <c r="J556" s="185"/>
      <c r="K556" s="186"/>
      <c r="L556" s="197" t="s">
        <v>2438</v>
      </c>
      <c r="M556" s="1" t="str">
        <f t="shared" si="150"/>
        <v/>
      </c>
      <c r="N556" s="1"/>
      <c r="O556" s="1"/>
      <c r="P556" s="1"/>
      <c r="Q556" s="1" t="str">
        <f t="shared" si="151"/>
        <v>#REF!</v>
      </c>
      <c r="R556" s="1"/>
      <c r="S556" s="1" t="str">
        <f t="shared" si="152"/>
        <v>#REF!</v>
      </c>
      <c r="T556" s="1">
        <v>621.0</v>
      </c>
      <c r="U556" s="5">
        <v>623.0</v>
      </c>
      <c r="V556" s="5" t="s">
        <v>47</v>
      </c>
      <c r="W556" s="5">
        <v>4400.0</v>
      </c>
      <c r="X556" s="5">
        <v>4410.0</v>
      </c>
      <c r="Y556" s="5">
        <v>4412.0</v>
      </c>
      <c r="Z556" s="5" t="s">
        <v>2439</v>
      </c>
      <c r="AA556" s="5" t="s">
        <v>110</v>
      </c>
      <c r="AB556" s="5" t="s">
        <v>2440</v>
      </c>
      <c r="AC556" s="5" t="s">
        <v>14</v>
      </c>
      <c r="AD556" s="5" t="s">
        <v>343</v>
      </c>
      <c r="AE556" s="188">
        <v>0.64</v>
      </c>
      <c r="AF556" s="5" t="s">
        <v>110</v>
      </c>
      <c r="AG556" s="7" t="s">
        <v>101</v>
      </c>
      <c r="AH556" s="6" t="str">
        <f t="shared" si="153"/>
        <v>4412</v>
      </c>
      <c r="AI556" s="8">
        <v>4412.0</v>
      </c>
      <c r="AJ556" s="5">
        <v>4400.0</v>
      </c>
      <c r="AK556" s="5" t="s">
        <v>518</v>
      </c>
      <c r="AL556" s="5">
        <v>4410.0</v>
      </c>
      <c r="AM556" s="5" t="s">
        <v>519</v>
      </c>
      <c r="AN556" s="5">
        <v>4412.0</v>
      </c>
      <c r="AO556" s="5" t="s">
        <v>520</v>
      </c>
      <c r="AP556" s="5" t="s">
        <v>2439</v>
      </c>
      <c r="AQ556" s="5" t="s">
        <v>110</v>
      </c>
      <c r="AR556" s="5" t="s">
        <v>110</v>
      </c>
      <c r="AS556" s="5" t="s">
        <v>105</v>
      </c>
      <c r="AT556" s="5" t="s">
        <v>110</v>
      </c>
      <c r="AU556" s="9" t="str">
        <f t="shared" si="154"/>
        <v/>
      </c>
      <c r="AV556" s="1" t="str">
        <f t="shared" si="155"/>
        <v>#REF!</v>
      </c>
      <c r="AW556" s="1" t="str">
        <f t="shared" si="157"/>
        <v>#REF!</v>
      </c>
    </row>
    <row r="557" ht="15.0" customHeight="1">
      <c r="A557" s="181" t="s">
        <v>48</v>
      </c>
      <c r="B557" s="181" t="s">
        <v>2422</v>
      </c>
      <c r="C557" s="206" t="s">
        <v>2441</v>
      </c>
      <c r="D557" s="1" t="s">
        <v>14</v>
      </c>
      <c r="E557" s="189"/>
      <c r="F557" s="189"/>
      <c r="G557" s="189"/>
      <c r="H557" s="194" t="s">
        <v>99</v>
      </c>
      <c r="I557" s="195"/>
      <c r="J557" s="195"/>
      <c r="K557" s="196"/>
      <c r="L557" s="197" t="s">
        <v>2438</v>
      </c>
      <c r="M557" s="1" t="str">
        <f t="shared" si="150"/>
        <v/>
      </c>
      <c r="N557" s="1" t="str">
        <f t="shared" ref="N557:N561" si="158">AB557</f>
        <v>a) é acompanhado o indicador 'Evolução do percentual da despesa liquidada com os programas finalísticos</v>
      </c>
      <c r="O557" s="1"/>
      <c r="P557" s="1"/>
      <c r="Q557" s="1" t="str">
        <f t="shared" si="151"/>
        <v>#REF!</v>
      </c>
      <c r="R557" s="1"/>
      <c r="S557" s="1" t="str">
        <f t="shared" si="152"/>
        <v>#REF!</v>
      </c>
      <c r="T557" s="1">
        <v>622.0</v>
      </c>
      <c r="U557" s="5">
        <v>624.0</v>
      </c>
      <c r="V557" s="5" t="s">
        <v>48</v>
      </c>
      <c r="W557" s="5">
        <v>4400.0</v>
      </c>
      <c r="X557" s="5">
        <v>4410.0</v>
      </c>
      <c r="Y557" s="5">
        <v>4412.0</v>
      </c>
      <c r="Z557" s="5" t="s">
        <v>2442</v>
      </c>
      <c r="AA557" s="5" t="s">
        <v>243</v>
      </c>
      <c r="AB557" s="5" t="s">
        <v>2443</v>
      </c>
      <c r="AC557" s="5" t="s">
        <v>14</v>
      </c>
      <c r="AD557" s="5" t="s">
        <v>92</v>
      </c>
      <c r="AE557" s="6"/>
      <c r="AF557" s="5" t="s">
        <v>2444</v>
      </c>
      <c r="AG557" s="7" t="s">
        <v>101</v>
      </c>
      <c r="AH557" s="6" t="str">
        <f t="shared" si="153"/>
        <v>4412 a)</v>
      </c>
      <c r="AI557" s="8" t="s">
        <v>2442</v>
      </c>
      <c r="AJ557" s="5">
        <v>4400.0</v>
      </c>
      <c r="AK557" s="5" t="s">
        <v>518</v>
      </c>
      <c r="AL557" s="5">
        <v>4410.0</v>
      </c>
      <c r="AM557" s="5" t="s">
        <v>519</v>
      </c>
      <c r="AN557" s="5">
        <v>4412.0</v>
      </c>
      <c r="AO557" s="5" t="s">
        <v>520</v>
      </c>
      <c r="AP557" s="5" t="s">
        <v>2442</v>
      </c>
      <c r="AQ557" s="5" t="s">
        <v>115</v>
      </c>
      <c r="AR557" s="5" t="s">
        <v>2445</v>
      </c>
      <c r="AS557" s="5" t="s">
        <v>105</v>
      </c>
      <c r="AT557" s="5" t="s">
        <v>522</v>
      </c>
      <c r="AU557" s="9" t="str">
        <f t="shared" si="154"/>
        <v>4412 a)</v>
      </c>
      <c r="AV557" s="1" t="str">
        <f t="shared" si="155"/>
        <v>#REF!</v>
      </c>
      <c r="AW557" s="1" t="str">
        <f t="shared" si="157"/>
        <v>#REF!</v>
      </c>
    </row>
    <row r="558" ht="15.0" customHeight="1">
      <c r="A558" s="181" t="s">
        <v>48</v>
      </c>
      <c r="B558" s="181" t="s">
        <v>2422</v>
      </c>
      <c r="C558" s="206" t="s">
        <v>2446</v>
      </c>
      <c r="D558" s="1" t="s">
        <v>14</v>
      </c>
      <c r="E558" s="189"/>
      <c r="F558" s="189"/>
      <c r="G558" s="189"/>
      <c r="H558" s="194" t="s">
        <v>99</v>
      </c>
      <c r="I558" s="195"/>
      <c r="J558" s="195"/>
      <c r="K558" s="196"/>
      <c r="L558" s="197" t="s">
        <v>2438</v>
      </c>
      <c r="M558" s="1" t="str">
        <f t="shared" si="150"/>
        <v/>
      </c>
      <c r="N558" s="1" t="str">
        <f t="shared" si="158"/>
        <v>b) é acompanhado o indicador 'Evolução do percentual da despesa liquidada com os programas de gestão</v>
      </c>
      <c r="O558" s="1"/>
      <c r="P558" s="1"/>
      <c r="Q558" s="1" t="str">
        <f t="shared" si="151"/>
        <v>#REF!</v>
      </c>
      <c r="R558" s="1"/>
      <c r="S558" s="1" t="str">
        <f t="shared" si="152"/>
        <v>#REF!</v>
      </c>
      <c r="T558" s="1">
        <v>623.0</v>
      </c>
      <c r="U558" s="5">
        <v>625.0</v>
      </c>
      <c r="V558" s="5" t="s">
        <v>48</v>
      </c>
      <c r="W558" s="5">
        <v>4400.0</v>
      </c>
      <c r="X558" s="5">
        <v>4410.0</v>
      </c>
      <c r="Y558" s="5">
        <v>4412.0</v>
      </c>
      <c r="Z558" s="5" t="s">
        <v>2447</v>
      </c>
      <c r="AA558" s="5" t="s">
        <v>201</v>
      </c>
      <c r="AB558" s="5" t="s">
        <v>2448</v>
      </c>
      <c r="AC558" s="5" t="s">
        <v>14</v>
      </c>
      <c r="AD558" s="5" t="s">
        <v>92</v>
      </c>
      <c r="AE558" s="6"/>
      <c r="AF558" s="5" t="s">
        <v>2444</v>
      </c>
      <c r="AG558" s="7" t="s">
        <v>101</v>
      </c>
      <c r="AH558" s="6" t="str">
        <f t="shared" si="153"/>
        <v>4412 b)</v>
      </c>
      <c r="AI558" s="8" t="s">
        <v>2447</v>
      </c>
      <c r="AJ558" s="5">
        <v>4400.0</v>
      </c>
      <c r="AK558" s="5" t="s">
        <v>518</v>
      </c>
      <c r="AL558" s="5">
        <v>4410.0</v>
      </c>
      <c r="AM558" s="5" t="s">
        <v>519</v>
      </c>
      <c r="AN558" s="5">
        <v>4412.0</v>
      </c>
      <c r="AO558" s="5" t="s">
        <v>520</v>
      </c>
      <c r="AP558" s="5" t="s">
        <v>2447</v>
      </c>
      <c r="AQ558" s="5" t="s">
        <v>121</v>
      </c>
      <c r="AR558" s="5" t="s">
        <v>2449</v>
      </c>
      <c r="AS558" s="5" t="s">
        <v>105</v>
      </c>
      <c r="AT558" s="5" t="s">
        <v>522</v>
      </c>
      <c r="AU558" s="9" t="str">
        <f t="shared" si="154"/>
        <v>4412 b)</v>
      </c>
      <c r="AV558" s="1" t="str">
        <f t="shared" si="155"/>
        <v>#REF!</v>
      </c>
      <c r="AW558" s="1" t="str">
        <f t="shared" si="157"/>
        <v>#REF!</v>
      </c>
    </row>
    <row r="559" ht="15.0" customHeight="1">
      <c r="A559" s="181" t="s">
        <v>48</v>
      </c>
      <c r="B559" s="181" t="s">
        <v>2422</v>
      </c>
      <c r="C559" s="206" t="s">
        <v>512</v>
      </c>
      <c r="D559" s="1" t="s">
        <v>14</v>
      </c>
      <c r="E559" s="189"/>
      <c r="F559" s="189"/>
      <c r="G559" s="189"/>
      <c r="H559" s="194" t="s">
        <v>92</v>
      </c>
      <c r="I559" s="195"/>
      <c r="J559" s="195"/>
      <c r="K559" s="196"/>
      <c r="L559" s="197" t="s">
        <v>1345</v>
      </c>
      <c r="M559" s="1" t="str">
        <f t="shared" si="150"/>
        <v/>
      </c>
      <c r="N559" s="1" t="str">
        <f t="shared" si="158"/>
        <v>d) é acompanhado o indicador 'Evolução do pré-limite aprovado frente à necessidade orçamentária da organização'</v>
      </c>
      <c r="O559" s="1"/>
      <c r="P559" s="1"/>
      <c r="Q559" s="1" t="str">
        <f t="shared" si="151"/>
        <v>#REF!</v>
      </c>
      <c r="R559" s="1"/>
      <c r="S559" s="1" t="str">
        <f t="shared" si="152"/>
        <v>#REF!</v>
      </c>
      <c r="T559" s="1">
        <v>625.0</v>
      </c>
      <c r="U559" s="5">
        <v>627.0</v>
      </c>
      <c r="V559" s="5" t="s">
        <v>48</v>
      </c>
      <c r="W559" s="5">
        <v>4400.0</v>
      </c>
      <c r="X559" s="5">
        <v>4410.0</v>
      </c>
      <c r="Y559" s="5">
        <v>4412.0</v>
      </c>
      <c r="Z559" s="5" t="s">
        <v>514</v>
      </c>
      <c r="AA559" s="5" t="s">
        <v>133</v>
      </c>
      <c r="AB559" s="5" t="s">
        <v>515</v>
      </c>
      <c r="AC559" s="5" t="s">
        <v>14</v>
      </c>
      <c r="AD559" s="5" t="s">
        <v>99</v>
      </c>
      <c r="AE559" s="6"/>
      <c r="AF559" s="5" t="s">
        <v>516</v>
      </c>
      <c r="AG559" s="7" t="s">
        <v>101</v>
      </c>
      <c r="AH559" s="6" t="str">
        <f t="shared" si="153"/>
        <v>4412 c)</v>
      </c>
      <c r="AI559" s="8" t="s">
        <v>517</v>
      </c>
      <c r="AJ559" s="5">
        <v>4400.0</v>
      </c>
      <c r="AK559" s="5" t="s">
        <v>518</v>
      </c>
      <c r="AL559" s="5">
        <v>4410.0</v>
      </c>
      <c r="AM559" s="5" t="s">
        <v>519</v>
      </c>
      <c r="AN559" s="5">
        <v>4412.0</v>
      </c>
      <c r="AO559" s="5" t="s">
        <v>520</v>
      </c>
      <c r="AP559" s="5" t="s">
        <v>517</v>
      </c>
      <c r="AQ559" s="5" t="s">
        <v>104</v>
      </c>
      <c r="AR559" s="5" t="s">
        <v>521</v>
      </c>
      <c r="AS559" s="5" t="s">
        <v>105</v>
      </c>
      <c r="AT559" s="5" t="s">
        <v>522</v>
      </c>
      <c r="AU559" s="9" t="str">
        <f t="shared" si="154"/>
        <v>4412 d)</v>
      </c>
      <c r="AV559" s="1" t="str">
        <f t="shared" si="155"/>
        <v>#REF!</v>
      </c>
      <c r="AW559" s="1" t="str">
        <f t="shared" si="157"/>
        <v>#REF!</v>
      </c>
    </row>
    <row r="560" ht="15.0" customHeight="1">
      <c r="A560" s="181" t="s">
        <v>48</v>
      </c>
      <c r="B560" s="181" t="s">
        <v>2422</v>
      </c>
      <c r="C560" s="206" t="s">
        <v>2450</v>
      </c>
      <c r="D560" s="1" t="s">
        <v>14</v>
      </c>
      <c r="E560" s="189"/>
      <c r="F560" s="189"/>
      <c r="G560" s="189"/>
      <c r="H560" s="194" t="s">
        <v>99</v>
      </c>
      <c r="I560" s="195"/>
      <c r="J560" s="195"/>
      <c r="K560" s="196"/>
      <c r="L560" s="197" t="s">
        <v>2438</v>
      </c>
      <c r="M560" s="1" t="str">
        <f t="shared" si="150"/>
        <v/>
      </c>
      <c r="N560" s="1" t="str">
        <f t="shared" si="158"/>
        <v>e) é acompanhado o indicador 'limites x LOA aprovada'</v>
      </c>
      <c r="O560" s="1"/>
      <c r="P560" s="1"/>
      <c r="Q560" s="1" t="str">
        <f t="shared" si="151"/>
        <v>#REF!</v>
      </c>
      <c r="R560" s="1"/>
      <c r="S560" s="1" t="str">
        <f t="shared" si="152"/>
        <v>#REF!</v>
      </c>
      <c r="T560" s="1">
        <v>626.0</v>
      </c>
      <c r="U560" s="5">
        <v>628.0</v>
      </c>
      <c r="V560" s="5" t="s">
        <v>48</v>
      </c>
      <c r="W560" s="5">
        <v>4400.0</v>
      </c>
      <c r="X560" s="5">
        <v>4410.0</v>
      </c>
      <c r="Y560" s="5">
        <v>4412.0</v>
      </c>
      <c r="Z560" s="5" t="s">
        <v>527</v>
      </c>
      <c r="AA560" s="5" t="s">
        <v>146</v>
      </c>
      <c r="AB560" s="5" t="s">
        <v>2451</v>
      </c>
      <c r="AC560" s="5" t="s">
        <v>14</v>
      </c>
      <c r="AD560" s="5" t="s">
        <v>99</v>
      </c>
      <c r="AE560" s="6"/>
      <c r="AF560" s="5" t="s">
        <v>2452</v>
      </c>
      <c r="AG560" s="7" t="s">
        <v>101</v>
      </c>
      <c r="AH560" s="6" t="str">
        <f t="shared" si="153"/>
        <v>4412 d)</v>
      </c>
      <c r="AI560" s="8" t="s">
        <v>514</v>
      </c>
      <c r="AJ560" s="5">
        <v>4400.0</v>
      </c>
      <c r="AK560" s="5" t="s">
        <v>518</v>
      </c>
      <c r="AL560" s="5">
        <v>4410.0</v>
      </c>
      <c r="AM560" s="5" t="s">
        <v>519</v>
      </c>
      <c r="AN560" s="5">
        <v>4412.0</v>
      </c>
      <c r="AO560" s="5" t="s">
        <v>520</v>
      </c>
      <c r="AP560" s="5" t="s">
        <v>514</v>
      </c>
      <c r="AQ560" s="5" t="s">
        <v>139</v>
      </c>
      <c r="AR560" s="5" t="s">
        <v>2453</v>
      </c>
      <c r="AS560" s="5" t="s">
        <v>105</v>
      </c>
      <c r="AT560" s="5" t="s">
        <v>522</v>
      </c>
      <c r="AU560" s="9" t="str">
        <f t="shared" si="154"/>
        <v>4412 e)</v>
      </c>
      <c r="AV560" s="1" t="str">
        <f t="shared" si="155"/>
        <v>#REF!</v>
      </c>
      <c r="AW560" s="1" t="str">
        <f t="shared" si="157"/>
        <v>#REF!</v>
      </c>
    </row>
    <row r="561" ht="15.0" customHeight="1">
      <c r="A561" s="181" t="s">
        <v>48</v>
      </c>
      <c r="B561" s="181" t="s">
        <v>2422</v>
      </c>
      <c r="C561" s="206" t="s">
        <v>523</v>
      </c>
      <c r="D561" s="1" t="s">
        <v>14</v>
      </c>
      <c r="E561" s="189"/>
      <c r="F561" s="189"/>
      <c r="G561" s="189"/>
      <c r="H561" s="194" t="s">
        <v>92</v>
      </c>
      <c r="I561" s="195"/>
      <c r="J561" s="195"/>
      <c r="K561" s="196"/>
      <c r="L561" s="197" t="s">
        <v>1345</v>
      </c>
      <c r="M561" s="1" t="str">
        <f t="shared" si="150"/>
        <v/>
      </c>
      <c r="N561" s="1" t="str">
        <f t="shared" si="158"/>
        <v>f) é acompanhado o indicador 'LOA aprovada x Limites de empenho e de pagamento'</v>
      </c>
      <c r="O561" s="1"/>
      <c r="P561" s="1"/>
      <c r="Q561" s="1" t="str">
        <f t="shared" si="151"/>
        <v>#REF!</v>
      </c>
      <c r="R561" s="1"/>
      <c r="S561" s="1" t="str">
        <f t="shared" si="152"/>
        <v>#REF!</v>
      </c>
      <c r="T561" s="1">
        <v>627.0</v>
      </c>
      <c r="U561" s="5">
        <v>629.0</v>
      </c>
      <c r="V561" s="5" t="s">
        <v>48</v>
      </c>
      <c r="W561" s="5">
        <v>4400.0</v>
      </c>
      <c r="X561" s="5">
        <v>4410.0</v>
      </c>
      <c r="Y561" s="5">
        <v>4412.0</v>
      </c>
      <c r="Z561" s="5" t="s">
        <v>524</v>
      </c>
      <c r="AA561" s="5" t="s">
        <v>250</v>
      </c>
      <c r="AB561" s="5" t="s">
        <v>525</v>
      </c>
      <c r="AC561" s="5" t="s">
        <v>14</v>
      </c>
      <c r="AD561" s="5" t="s">
        <v>99</v>
      </c>
      <c r="AE561" s="6"/>
      <c r="AF561" s="5" t="s">
        <v>526</v>
      </c>
      <c r="AG561" s="7" t="s">
        <v>101</v>
      </c>
      <c r="AH561" s="6" t="str">
        <f t="shared" si="153"/>
        <v>4412 e)</v>
      </c>
      <c r="AI561" s="8" t="s">
        <v>527</v>
      </c>
      <c r="AJ561" s="5">
        <v>4400.0</v>
      </c>
      <c r="AK561" s="5" t="s">
        <v>518</v>
      </c>
      <c r="AL561" s="5">
        <v>4410.0</v>
      </c>
      <c r="AM561" s="5" t="s">
        <v>519</v>
      </c>
      <c r="AN561" s="5">
        <v>4412.0</v>
      </c>
      <c r="AO561" s="5" t="s">
        <v>520</v>
      </c>
      <c r="AP561" s="5" t="s">
        <v>527</v>
      </c>
      <c r="AQ561" s="5" t="s">
        <v>150</v>
      </c>
      <c r="AR561" s="5" t="s">
        <v>528</v>
      </c>
      <c r="AS561" s="5" t="s">
        <v>105</v>
      </c>
      <c r="AT561" s="5" t="s">
        <v>529</v>
      </c>
      <c r="AU561" s="9" t="str">
        <f t="shared" si="154"/>
        <v>4412 f)</v>
      </c>
      <c r="AV561" s="1" t="str">
        <f t="shared" si="155"/>
        <v>#REF!</v>
      </c>
      <c r="AW561" s="1" t="str">
        <f t="shared" si="157"/>
        <v>#REF!</v>
      </c>
    </row>
    <row r="562" ht="15.0" customHeight="1">
      <c r="A562" s="181" t="s">
        <v>47</v>
      </c>
      <c r="B562" s="181" t="s">
        <v>2422</v>
      </c>
      <c r="C562" s="182" t="s">
        <v>530</v>
      </c>
      <c r="D562" s="1" t="s">
        <v>14</v>
      </c>
      <c r="E562" s="183">
        <f>COUNTIF(H563:H568,"SIM")</f>
        <v>3</v>
      </c>
      <c r="F562" s="183">
        <f>COUNTA(H563:H568)</f>
        <v>6</v>
      </c>
      <c r="G562" s="184">
        <f>E562/F562</f>
        <v>0.5</v>
      </c>
      <c r="H562" s="201" t="s">
        <v>886</v>
      </c>
      <c r="I562" s="185"/>
      <c r="J562" s="185"/>
      <c r="K562" s="186"/>
      <c r="L562" s="187" t="s">
        <v>2945</v>
      </c>
      <c r="M562" s="1" t="str">
        <f t="shared" si="150"/>
        <v/>
      </c>
      <c r="N562" s="1"/>
      <c r="O562" s="1"/>
      <c r="P562" s="1"/>
      <c r="Q562" s="1" t="str">
        <f t="shared" si="151"/>
        <v>#REF!</v>
      </c>
      <c r="R562" s="1"/>
      <c r="S562" s="1" t="str">
        <f t="shared" si="152"/>
        <v>#REF!</v>
      </c>
      <c r="T562" s="1">
        <v>629.0</v>
      </c>
      <c r="U562" s="5">
        <v>631.0</v>
      </c>
      <c r="V562" s="5" t="s">
        <v>47</v>
      </c>
      <c r="W562" s="5">
        <v>4400.0</v>
      </c>
      <c r="X562" s="5">
        <v>4410.0</v>
      </c>
      <c r="Y562" s="5">
        <v>4413.0</v>
      </c>
      <c r="Z562" s="5" t="s">
        <v>2455</v>
      </c>
      <c r="AA562" s="5" t="s">
        <v>110</v>
      </c>
      <c r="AB562" s="5" t="s">
        <v>535</v>
      </c>
      <c r="AC562" s="5" t="s">
        <v>14</v>
      </c>
      <c r="AD562" s="5" t="s">
        <v>343</v>
      </c>
      <c r="AE562" s="188">
        <v>0.51</v>
      </c>
      <c r="AF562" s="5" t="s">
        <v>110</v>
      </c>
      <c r="AG562" s="7" t="s">
        <v>101</v>
      </c>
      <c r="AH562" s="6" t="str">
        <f t="shared" si="153"/>
        <v>4413</v>
      </c>
      <c r="AI562" s="8">
        <v>4413.0</v>
      </c>
      <c r="AJ562" s="5">
        <v>4400.0</v>
      </c>
      <c r="AK562" s="5" t="s">
        <v>518</v>
      </c>
      <c r="AL562" s="5">
        <v>4410.0</v>
      </c>
      <c r="AM562" s="5" t="s">
        <v>519</v>
      </c>
      <c r="AN562" s="5">
        <v>4413.0</v>
      </c>
      <c r="AO562" s="5" t="s">
        <v>535</v>
      </c>
      <c r="AP562" s="5" t="s">
        <v>2455</v>
      </c>
      <c r="AQ562" s="5" t="s">
        <v>110</v>
      </c>
      <c r="AR562" s="5" t="s">
        <v>110</v>
      </c>
      <c r="AS562" s="5" t="s">
        <v>105</v>
      </c>
      <c r="AT562" s="5" t="s">
        <v>110</v>
      </c>
      <c r="AU562" s="9" t="str">
        <f t="shared" si="154"/>
        <v/>
      </c>
      <c r="AV562" s="1" t="str">
        <f t="shared" si="155"/>
        <v>#REF!</v>
      </c>
      <c r="AW562" s="1" t="str">
        <f>IF(#REF!="ITEM",IF(AQ562="a","ok",
IF(AQ562="b",IF(#REF!="a","ok","x"),
IF(AQ562="c",IF(#REF!="b","ok","x"),
IF(AQ562="d",IF(#REF!="c","ok","x"),
IF(AQ562="e",IF(#REF!="d","ok","x"),
IF(AQ562="f",IF(#REF!="e","ok","x"),
IF(AQ562="g",IF(#REF!="f","ok","x"),
IF(AQ562="h",IF(#REF!="g","ok","x"),
IF(AQ562="i",IF(#REF!="h","ok","x"),
IF(AQ562="j",IF(#REF!="i","ok","x"),
IF(AQ562="K",IF(#REF!="J","ok","x"),
IF(AQ562="L",IF(#REF!="K","ok","x")
)))))))))))),"OK")</f>
        <v>#REF!</v>
      </c>
    </row>
    <row r="563" ht="15.0" customHeight="1">
      <c r="A563" s="181" t="s">
        <v>48</v>
      </c>
      <c r="B563" s="181" t="s">
        <v>2422</v>
      </c>
      <c r="C563" s="206" t="s">
        <v>2456</v>
      </c>
      <c r="D563" s="1" t="s">
        <v>14</v>
      </c>
      <c r="E563" s="189"/>
      <c r="F563" s="189"/>
      <c r="G563" s="189"/>
      <c r="H563" s="194" t="s">
        <v>99</v>
      </c>
      <c r="I563" s="195"/>
      <c r="J563" s="195"/>
      <c r="K563" s="196"/>
      <c r="L563" s="187" t="s">
        <v>2946</v>
      </c>
      <c r="M563" s="1" t="str">
        <f t="shared" si="150"/>
        <v/>
      </c>
      <c r="N563" s="1"/>
      <c r="O563" s="1"/>
      <c r="P563" s="1"/>
      <c r="Q563" s="1" t="str">
        <f t="shared" si="151"/>
        <v>#REF!</v>
      </c>
      <c r="R563" s="1"/>
      <c r="S563" s="1" t="str">
        <f t="shared" si="152"/>
        <v>#REF!</v>
      </c>
      <c r="T563" s="1">
        <v>630.0</v>
      </c>
      <c r="U563" s="5">
        <v>632.0</v>
      </c>
      <c r="V563" s="5" t="s">
        <v>48</v>
      </c>
      <c r="W563" s="5">
        <v>4400.0</v>
      </c>
      <c r="X563" s="5">
        <v>4410.0</v>
      </c>
      <c r="Y563" s="5">
        <v>4413.0</v>
      </c>
      <c r="Z563" s="5" t="s">
        <v>2458</v>
      </c>
      <c r="AA563" s="5" t="s">
        <v>243</v>
      </c>
      <c r="AB563" s="5" t="s">
        <v>2456</v>
      </c>
      <c r="AC563" s="5" t="s">
        <v>14</v>
      </c>
      <c r="AD563" s="5" t="s">
        <v>99</v>
      </c>
      <c r="AE563" s="6"/>
      <c r="AF563" s="5" t="s">
        <v>2459</v>
      </c>
      <c r="AG563" s="7" t="s">
        <v>101</v>
      </c>
      <c r="AH563" s="6" t="str">
        <f t="shared" si="153"/>
        <v>4413 a)</v>
      </c>
      <c r="AI563" s="8" t="s">
        <v>2458</v>
      </c>
      <c r="AJ563" s="5">
        <v>4400.0</v>
      </c>
      <c r="AK563" s="5" t="s">
        <v>518</v>
      </c>
      <c r="AL563" s="5">
        <v>4410.0</v>
      </c>
      <c r="AM563" s="5" t="s">
        <v>519</v>
      </c>
      <c r="AN563" s="5">
        <v>4413.0</v>
      </c>
      <c r="AO563" s="5" t="s">
        <v>535</v>
      </c>
      <c r="AP563" s="5" t="s">
        <v>2458</v>
      </c>
      <c r="AQ563" s="5" t="s">
        <v>115</v>
      </c>
      <c r="AR563" s="5" t="s">
        <v>2456</v>
      </c>
      <c r="AS563" s="5" t="s">
        <v>105</v>
      </c>
      <c r="AT563" s="5" t="s">
        <v>106</v>
      </c>
      <c r="AU563" s="9" t="str">
        <f t="shared" si="154"/>
        <v>4413 a)</v>
      </c>
      <c r="AV563" s="1" t="str">
        <f t="shared" si="155"/>
        <v>#REF!</v>
      </c>
      <c r="AW563" s="1" t="str">
        <f t="shared" ref="AW563:AW568" si="159">IF(#REF!="ITEM",IF(AQ563="a","ok",
IF(AQ563="b",IF(AQ562="a","ok","x"),
IF(AQ563="c",IF(AQ562="b","ok","x"),
IF(AQ563="d",IF(AQ562="c","ok","x"),
IF(AQ563="e",IF(AQ562="d","ok","x"),
IF(AQ563="f",IF(AQ562="e","ok","x"),
IF(AQ563="g",IF(AQ562="f","ok","x"),
IF(AQ563="h",IF(AQ562="g","ok","x"),
IF(AQ563="i",IF(AQ562="h","ok","x"),
IF(AQ563="j",IF(AQ562="i","ok","x"),
IF(AQ563="K",IF(AQ562="J","ok","x"),
IF(AQ563="L",IF(AQ562="K","ok","x")
)))))))))))),"OK")</f>
        <v>#REF!</v>
      </c>
    </row>
    <row r="564" ht="15.0" customHeight="1">
      <c r="A564" s="181" t="s">
        <v>48</v>
      </c>
      <c r="B564" s="181" t="s">
        <v>2422</v>
      </c>
      <c r="C564" s="206" t="s">
        <v>2460</v>
      </c>
      <c r="D564" s="1" t="s">
        <v>14</v>
      </c>
      <c r="E564" s="189"/>
      <c r="F564" s="189"/>
      <c r="G564" s="189"/>
      <c r="H564" s="194" t="s">
        <v>99</v>
      </c>
      <c r="I564" s="195"/>
      <c r="J564" s="195"/>
      <c r="K564" s="196"/>
      <c r="L564" s="187" t="s">
        <v>2947</v>
      </c>
      <c r="M564" s="1" t="str">
        <f t="shared" si="150"/>
        <v/>
      </c>
      <c r="N564" s="1"/>
      <c r="O564" s="1"/>
      <c r="P564" s="1"/>
      <c r="Q564" s="1" t="str">
        <f t="shared" si="151"/>
        <v>#REF!</v>
      </c>
      <c r="R564" s="1"/>
      <c r="S564" s="1" t="str">
        <f t="shared" si="152"/>
        <v>#REF!</v>
      </c>
      <c r="T564" s="1">
        <v>631.0</v>
      </c>
      <c r="U564" s="5">
        <v>633.0</v>
      </c>
      <c r="V564" s="5" t="s">
        <v>48</v>
      </c>
      <c r="W564" s="5">
        <v>4400.0</v>
      </c>
      <c r="X564" s="5">
        <v>4410.0</v>
      </c>
      <c r="Y564" s="5">
        <v>4413.0</v>
      </c>
      <c r="Z564" s="5" t="s">
        <v>2462</v>
      </c>
      <c r="AA564" s="5" t="s">
        <v>201</v>
      </c>
      <c r="AB564" s="5" t="s">
        <v>2460</v>
      </c>
      <c r="AC564" s="5" t="s">
        <v>14</v>
      </c>
      <c r="AD564" s="5" t="s">
        <v>99</v>
      </c>
      <c r="AE564" s="6"/>
      <c r="AF564" s="5" t="s">
        <v>2463</v>
      </c>
      <c r="AG564" s="7" t="s">
        <v>101</v>
      </c>
      <c r="AH564" s="6" t="str">
        <f t="shared" si="153"/>
        <v>4413 b)</v>
      </c>
      <c r="AI564" s="8" t="s">
        <v>2462</v>
      </c>
      <c r="AJ564" s="5">
        <v>4400.0</v>
      </c>
      <c r="AK564" s="5" t="s">
        <v>518</v>
      </c>
      <c r="AL564" s="5">
        <v>4410.0</v>
      </c>
      <c r="AM564" s="5" t="s">
        <v>519</v>
      </c>
      <c r="AN564" s="5">
        <v>4413.0</v>
      </c>
      <c r="AO564" s="5" t="s">
        <v>535</v>
      </c>
      <c r="AP564" s="5" t="s">
        <v>2462</v>
      </c>
      <c r="AQ564" s="5" t="s">
        <v>121</v>
      </c>
      <c r="AR564" s="5" t="s">
        <v>2460</v>
      </c>
      <c r="AS564" s="5" t="s">
        <v>105</v>
      </c>
      <c r="AT564" s="5" t="s">
        <v>106</v>
      </c>
      <c r="AU564" s="9" t="str">
        <f t="shared" si="154"/>
        <v>4413 b)</v>
      </c>
      <c r="AV564" s="1" t="str">
        <f t="shared" si="155"/>
        <v>#REF!</v>
      </c>
      <c r="AW564" s="1" t="str">
        <f t="shared" si="159"/>
        <v>#REF!</v>
      </c>
    </row>
    <row r="565" ht="15.0" customHeight="1">
      <c r="A565" s="181" t="s">
        <v>48</v>
      </c>
      <c r="B565" s="181" t="s">
        <v>2422</v>
      </c>
      <c r="C565" s="206" t="s">
        <v>531</v>
      </c>
      <c r="D565" s="1" t="s">
        <v>14</v>
      </c>
      <c r="E565" s="189"/>
      <c r="F565" s="189"/>
      <c r="G565" s="189"/>
      <c r="H565" s="194" t="s">
        <v>92</v>
      </c>
      <c r="I565" s="195"/>
      <c r="J565" s="195"/>
      <c r="K565" s="196"/>
      <c r="L565" s="200" t="s">
        <v>1345</v>
      </c>
      <c r="M565" s="1" t="str">
        <f t="shared" si="150"/>
        <v/>
      </c>
      <c r="N565" s="1"/>
      <c r="O565" s="1"/>
      <c r="P565" s="1"/>
      <c r="Q565" s="1" t="str">
        <f t="shared" si="151"/>
        <v>#REF!</v>
      </c>
      <c r="R565" s="1"/>
      <c r="S565" s="1" t="str">
        <f t="shared" si="152"/>
        <v>#REF!</v>
      </c>
      <c r="T565" s="1">
        <v>632.0</v>
      </c>
      <c r="U565" s="5">
        <v>634.0</v>
      </c>
      <c r="V565" s="5" t="s">
        <v>48</v>
      </c>
      <c r="W565" s="5">
        <v>4400.0</v>
      </c>
      <c r="X565" s="5">
        <v>4410.0</v>
      </c>
      <c r="Y565" s="5">
        <v>4413.0</v>
      </c>
      <c r="Z565" s="5" t="s">
        <v>533</v>
      </c>
      <c r="AA565" s="5" t="s">
        <v>97</v>
      </c>
      <c r="AB565" s="5" t="s">
        <v>531</v>
      </c>
      <c r="AC565" s="5" t="s">
        <v>14</v>
      </c>
      <c r="AD565" s="5" t="s">
        <v>92</v>
      </c>
      <c r="AE565" s="6"/>
      <c r="AF565" s="5" t="s">
        <v>534</v>
      </c>
      <c r="AG565" s="7" t="s">
        <v>101</v>
      </c>
      <c r="AH565" s="6" t="str">
        <f t="shared" si="153"/>
        <v>4413 c)</v>
      </c>
      <c r="AI565" s="8" t="s">
        <v>533</v>
      </c>
      <c r="AJ565" s="5">
        <v>4400.0</v>
      </c>
      <c r="AK565" s="5" t="s">
        <v>518</v>
      </c>
      <c r="AL565" s="5">
        <v>4410.0</v>
      </c>
      <c r="AM565" s="5" t="s">
        <v>519</v>
      </c>
      <c r="AN565" s="5">
        <v>4413.0</v>
      </c>
      <c r="AO565" s="5" t="s">
        <v>535</v>
      </c>
      <c r="AP565" s="5" t="s">
        <v>533</v>
      </c>
      <c r="AQ565" s="5" t="s">
        <v>104</v>
      </c>
      <c r="AR565" s="5" t="s">
        <v>531</v>
      </c>
      <c r="AS565" s="5" t="s">
        <v>105</v>
      </c>
      <c r="AT565" s="5" t="s">
        <v>106</v>
      </c>
      <c r="AU565" s="9" t="str">
        <f t="shared" si="154"/>
        <v>4413 c)</v>
      </c>
      <c r="AV565" s="1" t="str">
        <f t="shared" si="155"/>
        <v>#REF!</v>
      </c>
      <c r="AW565" s="1" t="str">
        <f t="shared" si="159"/>
        <v>#REF!</v>
      </c>
    </row>
    <row r="566" ht="15.0" customHeight="1">
      <c r="A566" s="181" t="s">
        <v>48</v>
      </c>
      <c r="B566" s="181" t="s">
        <v>2422</v>
      </c>
      <c r="C566" s="206" t="s">
        <v>2464</v>
      </c>
      <c r="D566" s="1" t="s">
        <v>14</v>
      </c>
      <c r="E566" s="189"/>
      <c r="F566" s="189"/>
      <c r="G566" s="189"/>
      <c r="H566" s="194" t="s">
        <v>99</v>
      </c>
      <c r="I566" s="195"/>
      <c r="J566" s="195"/>
      <c r="K566" s="196"/>
      <c r="L566" s="187" t="s">
        <v>2948</v>
      </c>
      <c r="M566" s="1" t="str">
        <f t="shared" si="150"/>
        <v/>
      </c>
      <c r="N566" s="1"/>
      <c r="O566" s="1"/>
      <c r="P566" s="1"/>
      <c r="Q566" s="1" t="str">
        <f t="shared" si="151"/>
        <v>#REF!</v>
      </c>
      <c r="R566" s="1"/>
      <c r="S566" s="1" t="str">
        <f t="shared" si="152"/>
        <v>#REF!</v>
      </c>
      <c r="T566" s="1">
        <v>633.0</v>
      </c>
      <c r="U566" s="5">
        <v>635.0</v>
      </c>
      <c r="V566" s="5" t="s">
        <v>48</v>
      </c>
      <c r="W566" s="5">
        <v>4400.0</v>
      </c>
      <c r="X566" s="5">
        <v>4410.0</v>
      </c>
      <c r="Y566" s="5">
        <v>4413.0</v>
      </c>
      <c r="Z566" s="5" t="s">
        <v>2466</v>
      </c>
      <c r="AA566" s="5" t="s">
        <v>133</v>
      </c>
      <c r="AB566" s="5" t="s">
        <v>2467</v>
      </c>
      <c r="AC566" s="5" t="s">
        <v>14</v>
      </c>
      <c r="AD566" s="5" t="s">
        <v>92</v>
      </c>
      <c r="AE566" s="6"/>
      <c r="AF566" s="5" t="s">
        <v>2468</v>
      </c>
      <c r="AG566" s="7" t="s">
        <v>101</v>
      </c>
      <c r="AH566" s="6" t="str">
        <f t="shared" si="153"/>
        <v>4413 d)</v>
      </c>
      <c r="AI566" s="8" t="s">
        <v>2466</v>
      </c>
      <c r="AJ566" s="5">
        <v>4400.0</v>
      </c>
      <c r="AK566" s="5" t="s">
        <v>518</v>
      </c>
      <c r="AL566" s="5">
        <v>4410.0</v>
      </c>
      <c r="AM566" s="5" t="s">
        <v>519</v>
      </c>
      <c r="AN566" s="5">
        <v>4413.0</v>
      </c>
      <c r="AO566" s="5" t="s">
        <v>535</v>
      </c>
      <c r="AP566" s="5" t="s">
        <v>2466</v>
      </c>
      <c r="AQ566" s="5" t="s">
        <v>139</v>
      </c>
      <c r="AR566" s="5" t="s">
        <v>2467</v>
      </c>
      <c r="AS566" s="5" t="s">
        <v>105</v>
      </c>
      <c r="AT566" s="5" t="s">
        <v>106</v>
      </c>
      <c r="AU566" s="9" t="str">
        <f t="shared" si="154"/>
        <v>4413 d)</v>
      </c>
      <c r="AV566" s="1" t="str">
        <f t="shared" si="155"/>
        <v>#REF!</v>
      </c>
      <c r="AW566" s="1" t="str">
        <f t="shared" si="159"/>
        <v>#REF!</v>
      </c>
    </row>
    <row r="567" ht="15.0" customHeight="1">
      <c r="A567" s="181" t="s">
        <v>48</v>
      </c>
      <c r="B567" s="181" t="s">
        <v>2422</v>
      </c>
      <c r="C567" s="206" t="s">
        <v>2469</v>
      </c>
      <c r="D567" s="1" t="s">
        <v>14</v>
      </c>
      <c r="E567" s="189"/>
      <c r="F567" s="189"/>
      <c r="G567" s="189"/>
      <c r="H567" s="194" t="s">
        <v>92</v>
      </c>
      <c r="I567" s="195"/>
      <c r="J567" s="195"/>
      <c r="K567" s="196"/>
      <c r="L567" s="200" t="s">
        <v>1345</v>
      </c>
      <c r="M567" s="1" t="str">
        <f t="shared" si="150"/>
        <v/>
      </c>
      <c r="N567" s="1"/>
      <c r="O567" s="1"/>
      <c r="P567" s="1"/>
      <c r="Q567" s="1" t="str">
        <f t="shared" si="151"/>
        <v>#REF!</v>
      </c>
      <c r="R567" s="1"/>
      <c r="S567" s="1" t="str">
        <f t="shared" si="152"/>
        <v>#REF!</v>
      </c>
      <c r="T567" s="1">
        <v>634.0</v>
      </c>
      <c r="U567" s="5">
        <v>636.0</v>
      </c>
      <c r="V567" s="5" t="s">
        <v>48</v>
      </c>
      <c r="W567" s="5">
        <v>4400.0</v>
      </c>
      <c r="X567" s="5">
        <v>4410.0</v>
      </c>
      <c r="Y567" s="5">
        <v>4413.0</v>
      </c>
      <c r="Z567" s="5" t="s">
        <v>2471</v>
      </c>
      <c r="AA567" s="5" t="s">
        <v>146</v>
      </c>
      <c r="AB567" s="5" t="s">
        <v>2472</v>
      </c>
      <c r="AC567" s="5" t="s">
        <v>14</v>
      </c>
      <c r="AD567" s="5" t="s">
        <v>99</v>
      </c>
      <c r="AE567" s="6"/>
      <c r="AF567" s="5" t="s">
        <v>2473</v>
      </c>
      <c r="AG567" s="7" t="s">
        <v>101</v>
      </c>
      <c r="AH567" s="6" t="str">
        <f t="shared" si="153"/>
        <v>4413 e)</v>
      </c>
      <c r="AI567" s="8" t="s">
        <v>2471</v>
      </c>
      <c r="AJ567" s="5">
        <v>4400.0</v>
      </c>
      <c r="AK567" s="5" t="s">
        <v>518</v>
      </c>
      <c r="AL567" s="5">
        <v>4410.0</v>
      </c>
      <c r="AM567" s="5" t="s">
        <v>519</v>
      </c>
      <c r="AN567" s="5">
        <v>4413.0</v>
      </c>
      <c r="AO567" s="5" t="s">
        <v>535</v>
      </c>
      <c r="AP567" s="5" t="s">
        <v>2471</v>
      </c>
      <c r="AQ567" s="5" t="s">
        <v>150</v>
      </c>
      <c r="AR567" s="5" t="s">
        <v>2472</v>
      </c>
      <c r="AS567" s="5" t="s">
        <v>105</v>
      </c>
      <c r="AT567" s="5" t="s">
        <v>106</v>
      </c>
      <c r="AU567" s="9" t="str">
        <f t="shared" si="154"/>
        <v>4413 e)</v>
      </c>
      <c r="AV567" s="1" t="str">
        <f t="shared" si="155"/>
        <v>#REF!</v>
      </c>
      <c r="AW567" s="1" t="str">
        <f t="shared" si="159"/>
        <v>#REF!</v>
      </c>
    </row>
    <row r="568" ht="15.0" customHeight="1">
      <c r="A568" s="181" t="s">
        <v>48</v>
      </c>
      <c r="B568" s="181" t="s">
        <v>2422</v>
      </c>
      <c r="C568" s="206" t="s">
        <v>536</v>
      </c>
      <c r="D568" s="1" t="s">
        <v>14</v>
      </c>
      <c r="E568" s="189"/>
      <c r="F568" s="189"/>
      <c r="G568" s="189"/>
      <c r="H568" s="194" t="s">
        <v>92</v>
      </c>
      <c r="I568" s="195"/>
      <c r="J568" s="195"/>
      <c r="K568" s="196"/>
      <c r="L568" s="200" t="s">
        <v>1345</v>
      </c>
      <c r="M568" s="1" t="str">
        <f t="shared" si="150"/>
        <v/>
      </c>
      <c r="N568" s="1"/>
      <c r="O568" s="1"/>
      <c r="P568" s="1"/>
      <c r="Q568" s="1" t="str">
        <f t="shared" si="151"/>
        <v>#REF!</v>
      </c>
      <c r="R568" s="1"/>
      <c r="S568" s="1" t="str">
        <f t="shared" si="152"/>
        <v>#REF!</v>
      </c>
      <c r="T568" s="1">
        <v>635.0</v>
      </c>
      <c r="U568" s="5">
        <v>637.0</v>
      </c>
      <c r="V568" s="5" t="s">
        <v>48</v>
      </c>
      <c r="W568" s="5">
        <v>4400.0</v>
      </c>
      <c r="X568" s="5">
        <v>4410.0</v>
      </c>
      <c r="Y568" s="5">
        <v>4413.0</v>
      </c>
      <c r="Z568" s="5" t="s">
        <v>539</v>
      </c>
      <c r="AA568" s="5" t="s">
        <v>250</v>
      </c>
      <c r="AB568" s="5" t="s">
        <v>540</v>
      </c>
      <c r="AC568" s="5" t="s">
        <v>14</v>
      </c>
      <c r="AD568" s="5" t="s">
        <v>92</v>
      </c>
      <c r="AE568" s="6"/>
      <c r="AF568" s="5" t="s">
        <v>541</v>
      </c>
      <c r="AG568" s="7" t="s">
        <v>101</v>
      </c>
      <c r="AH568" s="6" t="str">
        <f t="shared" si="153"/>
        <v>4413 f)</v>
      </c>
      <c r="AI568" s="8" t="s">
        <v>539</v>
      </c>
      <c r="AJ568" s="5">
        <v>4400.0</v>
      </c>
      <c r="AK568" s="5" t="s">
        <v>518</v>
      </c>
      <c r="AL568" s="5">
        <v>4410.0</v>
      </c>
      <c r="AM568" s="5" t="s">
        <v>519</v>
      </c>
      <c r="AN568" s="5">
        <v>4413.0</v>
      </c>
      <c r="AO568" s="5" t="s">
        <v>535</v>
      </c>
      <c r="AP568" s="5" t="s">
        <v>539</v>
      </c>
      <c r="AQ568" s="5" t="s">
        <v>196</v>
      </c>
      <c r="AR568" s="5" t="s">
        <v>542</v>
      </c>
      <c r="AS568" s="5" t="s">
        <v>105</v>
      </c>
      <c r="AT568" s="5" t="s">
        <v>152</v>
      </c>
      <c r="AU568" s="9" t="str">
        <f t="shared" si="154"/>
        <v>4413 f)</v>
      </c>
      <c r="AV568" s="1" t="str">
        <f t="shared" si="155"/>
        <v>#REF!</v>
      </c>
      <c r="AW568" s="1" t="str">
        <f t="shared" si="159"/>
        <v>#REF!</v>
      </c>
    </row>
    <row r="569" ht="15.0" customHeight="1">
      <c r="A569" s="181" t="s">
        <v>47</v>
      </c>
      <c r="B569" s="181" t="s">
        <v>2422</v>
      </c>
      <c r="C569" s="182" t="s">
        <v>2474</v>
      </c>
      <c r="D569" s="1" t="s">
        <v>14</v>
      </c>
      <c r="E569" s="183">
        <f>COUNTIF(H570:H576,"SIM")</f>
        <v>7</v>
      </c>
      <c r="F569" s="183">
        <f>COUNTA(H570:H576)</f>
        <v>7</v>
      </c>
      <c r="G569" s="184">
        <f>E569/F569</f>
        <v>1</v>
      </c>
      <c r="H569" s="201" t="s">
        <v>684</v>
      </c>
      <c r="I569" s="185"/>
      <c r="J569" s="185"/>
      <c r="K569" s="186"/>
      <c r="L569" s="197" t="s">
        <v>2475</v>
      </c>
      <c r="M569" s="1" t="str">
        <f t="shared" si="150"/>
        <v/>
      </c>
      <c r="N569" s="1"/>
      <c r="O569" s="1"/>
      <c r="P569" s="1"/>
      <c r="Q569" s="1" t="str">
        <f t="shared" si="151"/>
        <v>#REF!</v>
      </c>
      <c r="R569" s="1"/>
      <c r="S569" s="1" t="str">
        <f t="shared" si="152"/>
        <v>#REF!</v>
      </c>
      <c r="T569" s="1">
        <v>637.0</v>
      </c>
      <c r="U569" s="5">
        <v>639.0</v>
      </c>
      <c r="V569" s="5" t="s">
        <v>47</v>
      </c>
      <c r="W569" s="5">
        <v>4400.0</v>
      </c>
      <c r="X569" s="5">
        <v>4410.0</v>
      </c>
      <c r="Y569" s="5">
        <v>4414.0</v>
      </c>
      <c r="Z569" s="5" t="s">
        <v>2476</v>
      </c>
      <c r="AA569" s="5" t="s">
        <v>110</v>
      </c>
      <c r="AB569" s="5" t="s">
        <v>2477</v>
      </c>
      <c r="AC569" s="5" t="s">
        <v>14</v>
      </c>
      <c r="AD569" s="5" t="s">
        <v>343</v>
      </c>
      <c r="AE569" s="188">
        <v>0.79</v>
      </c>
      <c r="AF569" s="5" t="s">
        <v>110</v>
      </c>
      <c r="AG569" s="7" t="s">
        <v>101</v>
      </c>
      <c r="AH569" s="6" t="str">
        <f t="shared" si="153"/>
        <v>4414</v>
      </c>
      <c r="AI569" s="8">
        <v>4414.0</v>
      </c>
      <c r="AJ569" s="5">
        <v>4400.0</v>
      </c>
      <c r="AK569" s="5" t="s">
        <v>518</v>
      </c>
      <c r="AL569" s="5">
        <v>4410.0</v>
      </c>
      <c r="AM569" s="5" t="s">
        <v>519</v>
      </c>
      <c r="AN569" s="5">
        <v>4414.0</v>
      </c>
      <c r="AO569" s="5" t="s">
        <v>2477</v>
      </c>
      <c r="AP569" s="5" t="s">
        <v>2476</v>
      </c>
      <c r="AQ569" s="5" t="s">
        <v>110</v>
      </c>
      <c r="AR569" s="5" t="s">
        <v>110</v>
      </c>
      <c r="AS569" s="5" t="s">
        <v>105</v>
      </c>
      <c r="AT569" s="5" t="s">
        <v>110</v>
      </c>
      <c r="AU569" s="9" t="str">
        <f t="shared" si="154"/>
        <v/>
      </c>
      <c r="AV569" s="1" t="str">
        <f t="shared" si="155"/>
        <v>#REF!</v>
      </c>
      <c r="AW569" s="1" t="str">
        <f>IF(#REF!="ITEM",IF(AQ569="a","ok",
IF(AQ569="b",IF(#REF!="a","ok","x"),
IF(AQ569="c",IF(#REF!="b","ok","x"),
IF(AQ569="d",IF(#REF!="c","ok","x"),
IF(AQ569="e",IF(#REF!="d","ok","x"),
IF(AQ569="f",IF(#REF!="e","ok","x"),
IF(AQ569="g",IF(#REF!="f","ok","x"),
IF(AQ569="h",IF(#REF!="g","ok","x"),
IF(AQ569="i",IF(#REF!="h","ok","x"),
IF(AQ569="j",IF(#REF!="i","ok","x"),
IF(AQ569="K",IF(#REF!="J","ok","x"),
IF(AQ569="L",IF(#REF!="K","ok","x")
)))))))))))),"OK")</f>
        <v>#REF!</v>
      </c>
    </row>
    <row r="570" ht="15.0" customHeight="1">
      <c r="A570" s="181" t="s">
        <v>48</v>
      </c>
      <c r="B570" s="181" t="s">
        <v>2422</v>
      </c>
      <c r="C570" s="206" t="s">
        <v>2478</v>
      </c>
      <c r="D570" s="1" t="s">
        <v>14</v>
      </c>
      <c r="E570" s="189"/>
      <c r="F570" s="189"/>
      <c r="G570" s="189"/>
      <c r="H570" s="194" t="s">
        <v>99</v>
      </c>
      <c r="I570" s="195"/>
      <c r="J570" s="195"/>
      <c r="K570" s="196"/>
      <c r="L570" s="197" t="s">
        <v>2479</v>
      </c>
      <c r="M570" s="1" t="str">
        <f t="shared" si="150"/>
        <v/>
      </c>
      <c r="N570" s="1"/>
      <c r="O570" s="1"/>
      <c r="P570" s="1"/>
      <c r="Q570" s="1" t="str">
        <f t="shared" si="151"/>
        <v>#REF!</v>
      </c>
      <c r="R570" s="1"/>
      <c r="S570" s="1" t="str">
        <f t="shared" si="152"/>
        <v>#REF!</v>
      </c>
      <c r="T570" s="1">
        <v>638.0</v>
      </c>
      <c r="U570" s="5">
        <v>640.0</v>
      </c>
      <c r="V570" s="5" t="s">
        <v>48</v>
      </c>
      <c r="W570" s="5">
        <v>4400.0</v>
      </c>
      <c r="X570" s="5">
        <v>4410.0</v>
      </c>
      <c r="Y570" s="5">
        <v>4414.0</v>
      </c>
      <c r="Z570" s="5" t="s">
        <v>2480</v>
      </c>
      <c r="AA570" s="5" t="s">
        <v>243</v>
      </c>
      <c r="AB570" s="5" t="s">
        <v>2481</v>
      </c>
      <c r="AC570" s="5" t="s">
        <v>14</v>
      </c>
      <c r="AD570" s="5" t="s">
        <v>99</v>
      </c>
      <c r="AE570" s="6"/>
      <c r="AF570" s="5" t="s">
        <v>2482</v>
      </c>
      <c r="AG570" s="7" t="s">
        <v>101</v>
      </c>
      <c r="AH570" s="6" t="str">
        <f t="shared" si="153"/>
        <v>4414 a)</v>
      </c>
      <c r="AI570" s="8" t="s">
        <v>2480</v>
      </c>
      <c r="AJ570" s="5">
        <v>4400.0</v>
      </c>
      <c r="AK570" s="5" t="s">
        <v>518</v>
      </c>
      <c r="AL570" s="5">
        <v>4410.0</v>
      </c>
      <c r="AM570" s="5" t="s">
        <v>519</v>
      </c>
      <c r="AN570" s="5">
        <v>4414.0</v>
      </c>
      <c r="AO570" s="5" t="s">
        <v>2477</v>
      </c>
      <c r="AP570" s="5" t="s">
        <v>2480</v>
      </c>
      <c r="AQ570" s="5" t="s">
        <v>115</v>
      </c>
      <c r="AR570" s="5" t="s">
        <v>2481</v>
      </c>
      <c r="AS570" s="5" t="s">
        <v>105</v>
      </c>
      <c r="AT570" s="5" t="s">
        <v>106</v>
      </c>
      <c r="AU570" s="9" t="str">
        <f t="shared" si="154"/>
        <v>4414 a)</v>
      </c>
      <c r="AV570" s="1" t="str">
        <f t="shared" si="155"/>
        <v>#REF!</v>
      </c>
      <c r="AW570" s="1" t="str">
        <f t="shared" ref="AW570:AW576" si="160">IF(#REF!="ITEM",IF(AQ570="a","ok",
IF(AQ570="b",IF(AQ569="a","ok","x"),
IF(AQ570="c",IF(AQ569="b","ok","x"),
IF(AQ570="d",IF(AQ569="c","ok","x"),
IF(AQ570="e",IF(AQ569="d","ok","x"),
IF(AQ570="f",IF(AQ569="e","ok","x"),
IF(AQ570="g",IF(AQ569="f","ok","x"),
IF(AQ570="h",IF(AQ569="g","ok","x"),
IF(AQ570="i",IF(AQ569="h","ok","x"),
IF(AQ570="j",IF(AQ569="i","ok","x"),
IF(AQ570="K",IF(AQ569="J","ok","x"),
IF(AQ570="L",IF(AQ569="K","ok","x")
)))))))))))),"OK")</f>
        <v>#REF!</v>
      </c>
    </row>
    <row r="571" ht="15.0" customHeight="1">
      <c r="A571" s="181" t="s">
        <v>48</v>
      </c>
      <c r="B571" s="181" t="s">
        <v>2422</v>
      </c>
      <c r="C571" s="206" t="s">
        <v>2483</v>
      </c>
      <c r="D571" s="1" t="s">
        <v>14</v>
      </c>
      <c r="E571" s="189"/>
      <c r="F571" s="189"/>
      <c r="G571" s="189"/>
      <c r="H571" s="194" t="s">
        <v>99</v>
      </c>
      <c r="I571" s="195"/>
      <c r="J571" s="195"/>
      <c r="K571" s="196"/>
      <c r="L571" s="197" t="s">
        <v>2479</v>
      </c>
      <c r="M571" s="1" t="str">
        <f t="shared" si="150"/>
        <v/>
      </c>
      <c r="N571" s="1"/>
      <c r="O571" s="1"/>
      <c r="P571" s="1"/>
      <c r="Q571" s="1" t="str">
        <f t="shared" si="151"/>
        <v>#REF!</v>
      </c>
      <c r="R571" s="1"/>
      <c r="S571" s="1" t="str">
        <f t="shared" si="152"/>
        <v>#REF!</v>
      </c>
      <c r="T571" s="1">
        <v>639.0</v>
      </c>
      <c r="U571" s="5">
        <v>641.0</v>
      </c>
      <c r="V571" s="5" t="s">
        <v>48</v>
      </c>
      <c r="W571" s="5">
        <v>4400.0</v>
      </c>
      <c r="X571" s="5">
        <v>4410.0</v>
      </c>
      <c r="Y571" s="5">
        <v>4414.0</v>
      </c>
      <c r="Z571" s="5" t="s">
        <v>2484</v>
      </c>
      <c r="AA571" s="5" t="s">
        <v>201</v>
      </c>
      <c r="AB571" s="5" t="s">
        <v>2485</v>
      </c>
      <c r="AC571" s="5" t="s">
        <v>14</v>
      </c>
      <c r="AD571" s="5" t="s">
        <v>99</v>
      </c>
      <c r="AE571" s="6"/>
      <c r="AF571" s="5" t="s">
        <v>2486</v>
      </c>
      <c r="AG571" s="7" t="s">
        <v>101</v>
      </c>
      <c r="AH571" s="6" t="str">
        <f t="shared" si="153"/>
        <v>4414 b)</v>
      </c>
      <c r="AI571" s="8" t="s">
        <v>2484</v>
      </c>
      <c r="AJ571" s="5">
        <v>4400.0</v>
      </c>
      <c r="AK571" s="5" t="s">
        <v>518</v>
      </c>
      <c r="AL571" s="5">
        <v>4410.0</v>
      </c>
      <c r="AM571" s="5" t="s">
        <v>519</v>
      </c>
      <c r="AN571" s="5">
        <v>4414.0</v>
      </c>
      <c r="AO571" s="5" t="s">
        <v>2477</v>
      </c>
      <c r="AP571" s="5" t="s">
        <v>2484</v>
      </c>
      <c r="AQ571" s="5" t="s">
        <v>121</v>
      </c>
      <c r="AR571" s="5" t="s">
        <v>2485</v>
      </c>
      <c r="AS571" s="5" t="s">
        <v>105</v>
      </c>
      <c r="AT571" s="5" t="s">
        <v>106</v>
      </c>
      <c r="AU571" s="9" t="str">
        <f t="shared" si="154"/>
        <v>4414 b)</v>
      </c>
      <c r="AV571" s="1" t="str">
        <f t="shared" si="155"/>
        <v>#REF!</v>
      </c>
      <c r="AW571" s="1" t="str">
        <f t="shared" si="160"/>
        <v>#REF!</v>
      </c>
    </row>
    <row r="572" ht="15.0" customHeight="1">
      <c r="A572" s="181" t="s">
        <v>48</v>
      </c>
      <c r="B572" s="181" t="s">
        <v>2422</v>
      </c>
      <c r="C572" s="206" t="s">
        <v>2487</v>
      </c>
      <c r="D572" s="1" t="s">
        <v>14</v>
      </c>
      <c r="E572" s="189"/>
      <c r="F572" s="189"/>
      <c r="G572" s="189"/>
      <c r="H572" s="194" t="s">
        <v>99</v>
      </c>
      <c r="I572" s="195"/>
      <c r="J572" s="195"/>
      <c r="K572" s="196"/>
      <c r="L572" s="197" t="s">
        <v>2479</v>
      </c>
      <c r="M572" s="1" t="str">
        <f t="shared" si="150"/>
        <v/>
      </c>
      <c r="N572" s="1"/>
      <c r="O572" s="1"/>
      <c r="P572" s="1"/>
      <c r="Q572" s="1" t="str">
        <f t="shared" si="151"/>
        <v>#REF!</v>
      </c>
      <c r="R572" s="1"/>
      <c r="S572" s="1" t="str">
        <f t="shared" si="152"/>
        <v>#REF!</v>
      </c>
      <c r="T572" s="1">
        <v>640.0</v>
      </c>
      <c r="U572" s="5">
        <v>642.0</v>
      </c>
      <c r="V572" s="5" t="s">
        <v>48</v>
      </c>
      <c r="W572" s="5">
        <v>4400.0</v>
      </c>
      <c r="X572" s="5">
        <v>4410.0</v>
      </c>
      <c r="Y572" s="5">
        <v>4414.0</v>
      </c>
      <c r="Z572" s="5" t="s">
        <v>2488</v>
      </c>
      <c r="AA572" s="5" t="s">
        <v>97</v>
      </c>
      <c r="AB572" s="5" t="s">
        <v>2489</v>
      </c>
      <c r="AC572" s="5" t="s">
        <v>14</v>
      </c>
      <c r="AD572" s="5" t="s">
        <v>99</v>
      </c>
      <c r="AE572" s="6"/>
      <c r="AF572" s="5" t="s">
        <v>2490</v>
      </c>
      <c r="AG572" s="7" t="s">
        <v>101</v>
      </c>
      <c r="AH572" s="6" t="str">
        <f t="shared" si="153"/>
        <v>4414 c)</v>
      </c>
      <c r="AI572" s="8" t="s">
        <v>2488</v>
      </c>
      <c r="AJ572" s="5">
        <v>4400.0</v>
      </c>
      <c r="AK572" s="5" t="s">
        <v>518</v>
      </c>
      <c r="AL572" s="5">
        <v>4410.0</v>
      </c>
      <c r="AM572" s="5" t="s">
        <v>519</v>
      </c>
      <c r="AN572" s="5">
        <v>4414.0</v>
      </c>
      <c r="AO572" s="5" t="s">
        <v>2477</v>
      </c>
      <c r="AP572" s="5" t="s">
        <v>2488</v>
      </c>
      <c r="AQ572" s="5" t="s">
        <v>104</v>
      </c>
      <c r="AR572" s="5" t="s">
        <v>2489</v>
      </c>
      <c r="AS572" s="5" t="s">
        <v>105</v>
      </c>
      <c r="AT572" s="5" t="s">
        <v>106</v>
      </c>
      <c r="AU572" s="9" t="str">
        <f t="shared" si="154"/>
        <v>4414 c)</v>
      </c>
      <c r="AV572" s="1" t="str">
        <f t="shared" si="155"/>
        <v>#REF!</v>
      </c>
      <c r="AW572" s="1" t="str">
        <f t="shared" si="160"/>
        <v>#REF!</v>
      </c>
    </row>
    <row r="573" ht="15.0" customHeight="1">
      <c r="A573" s="181" t="s">
        <v>48</v>
      </c>
      <c r="B573" s="181" t="s">
        <v>2422</v>
      </c>
      <c r="C573" s="206" t="s">
        <v>2491</v>
      </c>
      <c r="D573" s="1" t="s">
        <v>14</v>
      </c>
      <c r="E573" s="189"/>
      <c r="F573" s="189"/>
      <c r="G573" s="189"/>
      <c r="H573" s="194" t="s">
        <v>99</v>
      </c>
      <c r="I573" s="195"/>
      <c r="J573" s="195"/>
      <c r="K573" s="196"/>
      <c r="L573" s="197" t="s">
        <v>2479</v>
      </c>
      <c r="M573" s="1" t="str">
        <f t="shared" si="150"/>
        <v/>
      </c>
      <c r="N573" s="1"/>
      <c r="O573" s="1"/>
      <c r="P573" s="1"/>
      <c r="Q573" s="1" t="str">
        <f t="shared" si="151"/>
        <v>#REF!</v>
      </c>
      <c r="R573" s="1"/>
      <c r="S573" s="1" t="str">
        <f t="shared" si="152"/>
        <v>#REF!</v>
      </c>
      <c r="T573" s="1">
        <v>641.0</v>
      </c>
      <c r="U573" s="5">
        <v>643.0</v>
      </c>
      <c r="V573" s="5" t="s">
        <v>48</v>
      </c>
      <c r="W573" s="5">
        <v>4400.0</v>
      </c>
      <c r="X573" s="5">
        <v>4410.0</v>
      </c>
      <c r="Y573" s="5">
        <v>4414.0</v>
      </c>
      <c r="Z573" s="5" t="s">
        <v>2492</v>
      </c>
      <c r="AA573" s="5" t="s">
        <v>133</v>
      </c>
      <c r="AB573" s="5" t="s">
        <v>2493</v>
      </c>
      <c r="AC573" s="5" t="s">
        <v>14</v>
      </c>
      <c r="AD573" s="5" t="s">
        <v>99</v>
      </c>
      <c r="AE573" s="6"/>
      <c r="AF573" s="5" t="s">
        <v>2490</v>
      </c>
      <c r="AG573" s="7" t="s">
        <v>101</v>
      </c>
      <c r="AH573" s="6" t="str">
        <f t="shared" si="153"/>
        <v>4414 d)</v>
      </c>
      <c r="AI573" s="8" t="s">
        <v>2492</v>
      </c>
      <c r="AJ573" s="5">
        <v>4400.0</v>
      </c>
      <c r="AK573" s="5" t="s">
        <v>518</v>
      </c>
      <c r="AL573" s="5">
        <v>4410.0</v>
      </c>
      <c r="AM573" s="5" t="s">
        <v>519</v>
      </c>
      <c r="AN573" s="5">
        <v>4414.0</v>
      </c>
      <c r="AO573" s="5" t="s">
        <v>2477</v>
      </c>
      <c r="AP573" s="5" t="s">
        <v>2492</v>
      </c>
      <c r="AQ573" s="5" t="s">
        <v>139</v>
      </c>
      <c r="AR573" s="5" t="s">
        <v>2493</v>
      </c>
      <c r="AS573" s="5" t="s">
        <v>105</v>
      </c>
      <c r="AT573" s="5" t="s">
        <v>106</v>
      </c>
      <c r="AU573" s="9" t="str">
        <f t="shared" si="154"/>
        <v>4414 d)</v>
      </c>
      <c r="AV573" s="1" t="str">
        <f t="shared" si="155"/>
        <v>#REF!</v>
      </c>
      <c r="AW573" s="1" t="str">
        <f t="shared" si="160"/>
        <v>#REF!</v>
      </c>
    </row>
    <row r="574" ht="15.0" customHeight="1">
      <c r="A574" s="181" t="s">
        <v>48</v>
      </c>
      <c r="B574" s="181" t="s">
        <v>2422</v>
      </c>
      <c r="C574" s="206" t="s">
        <v>2494</v>
      </c>
      <c r="D574" s="1" t="s">
        <v>14</v>
      </c>
      <c r="E574" s="189"/>
      <c r="F574" s="189"/>
      <c r="G574" s="189"/>
      <c r="H574" s="194" t="s">
        <v>99</v>
      </c>
      <c r="I574" s="195"/>
      <c r="J574" s="195"/>
      <c r="K574" s="196"/>
      <c r="L574" s="197" t="s">
        <v>2479</v>
      </c>
      <c r="M574" s="1" t="str">
        <f t="shared" si="150"/>
        <v/>
      </c>
      <c r="N574" s="1"/>
      <c r="O574" s="1"/>
      <c r="P574" s="1"/>
      <c r="Q574" s="1" t="str">
        <f t="shared" si="151"/>
        <v>#REF!</v>
      </c>
      <c r="R574" s="1"/>
      <c r="S574" s="1" t="str">
        <f t="shared" si="152"/>
        <v>#REF!</v>
      </c>
      <c r="T574" s="1">
        <v>642.0</v>
      </c>
      <c r="U574" s="5">
        <v>644.0</v>
      </c>
      <c r="V574" s="5" t="s">
        <v>48</v>
      </c>
      <c r="W574" s="5">
        <v>4400.0</v>
      </c>
      <c r="X574" s="5">
        <v>4410.0</v>
      </c>
      <c r="Y574" s="5">
        <v>4414.0</v>
      </c>
      <c r="Z574" s="5" t="s">
        <v>2495</v>
      </c>
      <c r="AA574" s="5" t="s">
        <v>146</v>
      </c>
      <c r="AB574" s="5" t="s">
        <v>2496</v>
      </c>
      <c r="AC574" s="5" t="s">
        <v>14</v>
      </c>
      <c r="AD574" s="5" t="s">
        <v>92</v>
      </c>
      <c r="AE574" s="6"/>
      <c r="AF574" s="5" t="s">
        <v>110</v>
      </c>
      <c r="AG574" s="7" t="s">
        <v>101</v>
      </c>
      <c r="AH574" s="6" t="str">
        <f t="shared" si="153"/>
        <v>4414 e)</v>
      </c>
      <c r="AI574" s="8" t="s">
        <v>2495</v>
      </c>
      <c r="AJ574" s="5">
        <v>4400.0</v>
      </c>
      <c r="AK574" s="5" t="s">
        <v>518</v>
      </c>
      <c r="AL574" s="5">
        <v>4410.0</v>
      </c>
      <c r="AM574" s="5" t="s">
        <v>519</v>
      </c>
      <c r="AN574" s="5">
        <v>4414.0</v>
      </c>
      <c r="AO574" s="5" t="s">
        <v>2477</v>
      </c>
      <c r="AP574" s="5" t="s">
        <v>2495</v>
      </c>
      <c r="AQ574" s="5" t="s">
        <v>150</v>
      </c>
      <c r="AR574" s="5" t="s">
        <v>2496</v>
      </c>
      <c r="AS574" s="5" t="s">
        <v>105</v>
      </c>
      <c r="AT574" s="5" t="s">
        <v>106</v>
      </c>
      <c r="AU574" s="9" t="str">
        <f t="shared" si="154"/>
        <v>4414 e)</v>
      </c>
      <c r="AV574" s="1" t="str">
        <f t="shared" si="155"/>
        <v>#REF!</v>
      </c>
      <c r="AW574" s="1" t="str">
        <f t="shared" si="160"/>
        <v>#REF!</v>
      </c>
    </row>
    <row r="575" ht="15.0" customHeight="1">
      <c r="A575" s="181" t="s">
        <v>48</v>
      </c>
      <c r="B575" s="181" t="s">
        <v>2422</v>
      </c>
      <c r="C575" s="206" t="s">
        <v>2497</v>
      </c>
      <c r="D575" s="1" t="s">
        <v>14</v>
      </c>
      <c r="E575" s="189"/>
      <c r="F575" s="189"/>
      <c r="G575" s="189"/>
      <c r="H575" s="194" t="s">
        <v>99</v>
      </c>
      <c r="I575" s="195"/>
      <c r="J575" s="195"/>
      <c r="K575" s="196"/>
      <c r="L575" s="197" t="s">
        <v>2479</v>
      </c>
      <c r="M575" s="1" t="str">
        <f t="shared" si="150"/>
        <v/>
      </c>
      <c r="N575" s="1"/>
      <c r="O575" s="1"/>
      <c r="P575" s="1"/>
      <c r="Q575" s="1" t="str">
        <f t="shared" si="151"/>
        <v>#REF!</v>
      </c>
      <c r="R575" s="1"/>
      <c r="S575" s="1" t="str">
        <f t="shared" si="152"/>
        <v>#REF!</v>
      </c>
      <c r="T575" s="1">
        <v>644.0</v>
      </c>
      <c r="U575" s="5">
        <v>646.0</v>
      </c>
      <c r="V575" s="5" t="s">
        <v>48</v>
      </c>
      <c r="W575" s="5">
        <v>4400.0</v>
      </c>
      <c r="X575" s="5">
        <v>4410.0</v>
      </c>
      <c r="Y575" s="5">
        <v>4414.0</v>
      </c>
      <c r="Z575" s="5" t="s">
        <v>2498</v>
      </c>
      <c r="AA575" s="5" t="s">
        <v>164</v>
      </c>
      <c r="AB575" s="5" t="s">
        <v>2499</v>
      </c>
      <c r="AC575" s="5" t="s">
        <v>14</v>
      </c>
      <c r="AD575" s="5" t="s">
        <v>92</v>
      </c>
      <c r="AE575" s="6"/>
      <c r="AF575" s="5" t="s">
        <v>2500</v>
      </c>
      <c r="AG575" s="7" t="s">
        <v>101</v>
      </c>
      <c r="AH575" s="6" t="str">
        <f t="shared" si="153"/>
        <v>4414 f)</v>
      </c>
      <c r="AI575" s="8" t="s">
        <v>2501</v>
      </c>
      <c r="AJ575" s="5">
        <v>4400.0</v>
      </c>
      <c r="AK575" s="5" t="s">
        <v>518</v>
      </c>
      <c r="AL575" s="5">
        <v>4410.0</v>
      </c>
      <c r="AM575" s="5" t="s">
        <v>519</v>
      </c>
      <c r="AN575" s="5">
        <v>4414.0</v>
      </c>
      <c r="AO575" s="5" t="s">
        <v>2477</v>
      </c>
      <c r="AP575" s="5" t="s">
        <v>2501</v>
      </c>
      <c r="AQ575" s="5" t="s">
        <v>196</v>
      </c>
      <c r="AR575" s="5" t="s">
        <v>2502</v>
      </c>
      <c r="AS575" s="5" t="s">
        <v>105</v>
      </c>
      <c r="AT575" s="5" t="s">
        <v>1090</v>
      </c>
      <c r="AU575" s="9" t="str">
        <f t="shared" si="154"/>
        <v>4414 g)</v>
      </c>
      <c r="AV575" s="1" t="str">
        <f t="shared" si="155"/>
        <v>#REF!</v>
      </c>
      <c r="AW575" s="1" t="str">
        <f t="shared" si="160"/>
        <v>#REF!</v>
      </c>
    </row>
    <row r="576" ht="15.0" customHeight="1">
      <c r="A576" s="181" t="s">
        <v>48</v>
      </c>
      <c r="B576" s="181" t="s">
        <v>2422</v>
      </c>
      <c r="C576" s="206" t="s">
        <v>2503</v>
      </c>
      <c r="D576" s="1" t="s">
        <v>14</v>
      </c>
      <c r="E576" s="189"/>
      <c r="F576" s="189"/>
      <c r="G576" s="189"/>
      <c r="H576" s="194" t="s">
        <v>99</v>
      </c>
      <c r="I576" s="195"/>
      <c r="J576" s="195"/>
      <c r="K576" s="196"/>
      <c r="L576" s="197" t="s">
        <v>2479</v>
      </c>
      <c r="M576" s="1" t="str">
        <f t="shared" si="150"/>
        <v/>
      </c>
      <c r="N576" s="1"/>
      <c r="O576" s="1"/>
      <c r="P576" s="1"/>
      <c r="Q576" s="1" t="str">
        <f t="shared" si="151"/>
        <v>#REF!</v>
      </c>
      <c r="R576" s="1"/>
      <c r="S576" s="1" t="str">
        <f t="shared" si="152"/>
        <v>#REF!</v>
      </c>
      <c r="T576" s="1">
        <v>645.0</v>
      </c>
      <c r="U576" s="5">
        <v>647.0</v>
      </c>
      <c r="V576" s="5" t="s">
        <v>48</v>
      </c>
      <c r="W576" s="5">
        <v>4400.0</v>
      </c>
      <c r="X576" s="5">
        <v>4410.0</v>
      </c>
      <c r="Y576" s="5">
        <v>4414.0</v>
      </c>
      <c r="Z576" s="5" t="s">
        <v>2504</v>
      </c>
      <c r="AA576" s="5" t="s">
        <v>1093</v>
      </c>
      <c r="AB576" s="5" t="s">
        <v>2505</v>
      </c>
      <c r="AC576" s="5" t="s">
        <v>14</v>
      </c>
      <c r="AD576" s="5" t="s">
        <v>99</v>
      </c>
      <c r="AE576" s="6"/>
      <c r="AF576" s="5" t="s">
        <v>2506</v>
      </c>
      <c r="AG576" s="7" t="s">
        <v>101</v>
      </c>
      <c r="AH576" s="6" t="str">
        <f t="shared" si="153"/>
        <v>4414 g)</v>
      </c>
      <c r="AI576" s="8" t="s">
        <v>2498</v>
      </c>
      <c r="AJ576" s="5">
        <v>4400.0</v>
      </c>
      <c r="AK576" s="5" t="s">
        <v>518</v>
      </c>
      <c r="AL576" s="5">
        <v>4410.0</v>
      </c>
      <c r="AM576" s="5" t="s">
        <v>519</v>
      </c>
      <c r="AN576" s="5">
        <v>4414.0</v>
      </c>
      <c r="AO576" s="5" t="s">
        <v>2477</v>
      </c>
      <c r="AP576" s="5" t="s">
        <v>2498</v>
      </c>
      <c r="AQ576" s="5" t="s">
        <v>169</v>
      </c>
      <c r="AR576" s="5" t="s">
        <v>2507</v>
      </c>
      <c r="AS576" s="5" t="s">
        <v>105</v>
      </c>
      <c r="AT576" s="5" t="s">
        <v>1090</v>
      </c>
      <c r="AU576" s="9" t="str">
        <f t="shared" si="154"/>
        <v>4414 h)</v>
      </c>
      <c r="AV576" s="1" t="str">
        <f t="shared" si="155"/>
        <v>#REF!</v>
      </c>
      <c r="AW576" s="1" t="str">
        <f t="shared" si="160"/>
        <v>#REF!</v>
      </c>
    </row>
    <row r="577" ht="15.0" customHeight="1">
      <c r="A577" s="181" t="s">
        <v>679</v>
      </c>
      <c r="B577" s="181" t="s">
        <v>2422</v>
      </c>
      <c r="C577" s="181" t="s">
        <v>2508</v>
      </c>
      <c r="D577" s="1"/>
      <c r="E577" s="1"/>
      <c r="F577" s="1"/>
      <c r="G577" s="1"/>
      <c r="H577" s="5"/>
      <c r="I577" s="2"/>
      <c r="J577" s="2"/>
      <c r="K577" s="3"/>
      <c r="L577" s="5"/>
      <c r="M577" s="1" t="str">
        <f t="shared" si="150"/>
        <v/>
      </c>
      <c r="N577" s="1"/>
      <c r="O577" s="1"/>
      <c r="P577" s="1"/>
      <c r="Q577" s="1" t="str">
        <f t="shared" si="151"/>
        <v>#REF!</v>
      </c>
      <c r="R577" s="1"/>
      <c r="S577" s="1" t="str">
        <f t="shared" si="152"/>
        <v>#REF!</v>
      </c>
      <c r="T577" s="1">
        <v>654.0</v>
      </c>
      <c r="U577" s="5">
        <v>656.0</v>
      </c>
      <c r="V577" s="5" t="s">
        <v>110</v>
      </c>
      <c r="W577" s="6"/>
      <c r="X577" s="6"/>
      <c r="Y577" s="6"/>
      <c r="Z577" s="5" t="s">
        <v>110</v>
      </c>
      <c r="AA577" s="5" t="s">
        <v>110</v>
      </c>
      <c r="AB577" s="5" t="s">
        <v>110</v>
      </c>
      <c r="AC577" s="5" t="s">
        <v>110</v>
      </c>
      <c r="AD577" s="5" t="s">
        <v>110</v>
      </c>
      <c r="AE577" s="6"/>
      <c r="AF577" s="5" t="s">
        <v>110</v>
      </c>
      <c r="AG577" s="7" t="s">
        <v>101</v>
      </c>
      <c r="AH577" s="6" t="str">
        <f t="shared" si="153"/>
        <v>4420</v>
      </c>
      <c r="AI577" s="8">
        <v>4420.0</v>
      </c>
      <c r="AJ577" s="5">
        <v>4400.0</v>
      </c>
      <c r="AK577" s="5" t="s">
        <v>518</v>
      </c>
      <c r="AL577" s="5">
        <v>4420.0</v>
      </c>
      <c r="AM577" s="5" t="s">
        <v>2508</v>
      </c>
      <c r="AN577" s="5"/>
      <c r="AO577" s="5" t="s">
        <v>110</v>
      </c>
      <c r="AP577" s="5" t="s">
        <v>110</v>
      </c>
      <c r="AQ577" s="5" t="s">
        <v>110</v>
      </c>
      <c r="AR577" s="5" t="s">
        <v>110</v>
      </c>
      <c r="AS577" s="5" t="s">
        <v>110</v>
      </c>
      <c r="AT577" s="5" t="s">
        <v>110</v>
      </c>
      <c r="AU577" s="9" t="str">
        <f t="shared" si="154"/>
        <v/>
      </c>
      <c r="AV577" s="1" t="str">
        <f t="shared" si="155"/>
        <v>#REF!</v>
      </c>
      <c r="AW577" s="1" t="str">
        <f>IF(#REF!="ITEM",IF(AQ577="a","ok",
IF(AQ577="b",IF(#REF!="a","ok","x"),
IF(AQ577="c",IF(#REF!="b","ok","x"),
IF(AQ577="d",IF(#REF!="c","ok","x"),
IF(AQ577="e",IF(#REF!="d","ok","x"),
IF(AQ577="f",IF(#REF!="e","ok","x"),
IF(AQ577="g",IF(#REF!="f","ok","x"),
IF(AQ577="h",IF(#REF!="g","ok","x"),
IF(AQ577="i",IF(#REF!="h","ok","x"),
IF(AQ577="j",IF(#REF!="i","ok","x"),
IF(AQ577="K",IF(#REF!="J","ok","x"),
IF(AQ577="L",IF(#REF!="K","ok","x")
)))))))))))),"OK")</f>
        <v>#REF!</v>
      </c>
    </row>
    <row r="578" ht="15.0" customHeight="1">
      <c r="A578" s="181" t="s">
        <v>47</v>
      </c>
      <c r="B578" s="181" t="s">
        <v>2422</v>
      </c>
      <c r="C578" s="182" t="s">
        <v>2509</v>
      </c>
      <c r="D578" s="1" t="s">
        <v>14</v>
      </c>
      <c r="E578" s="183">
        <f>COUNTIF(H579:H586,"SIM")</f>
        <v>8</v>
      </c>
      <c r="F578" s="183">
        <f>COUNTA(H579:H586)</f>
        <v>8</v>
      </c>
      <c r="G578" s="184">
        <f>E578/F578</f>
        <v>1</v>
      </c>
      <c r="H578" s="201" t="s">
        <v>684</v>
      </c>
      <c r="I578" s="185"/>
      <c r="J578" s="185"/>
      <c r="K578" s="186"/>
      <c r="L578" s="197" t="s">
        <v>2510</v>
      </c>
      <c r="M578" s="1" t="str">
        <f t="shared" si="150"/>
        <v/>
      </c>
      <c r="N578" s="1"/>
      <c r="O578" s="1"/>
      <c r="P578" s="1"/>
      <c r="Q578" s="1" t="str">
        <f t="shared" si="151"/>
        <v>#REF!</v>
      </c>
      <c r="R578" s="1"/>
      <c r="S578" s="1" t="str">
        <f t="shared" si="152"/>
        <v>#REF!</v>
      </c>
      <c r="T578" s="1">
        <v>655.0</v>
      </c>
      <c r="U578" s="5">
        <v>657.0</v>
      </c>
      <c r="V578" s="5" t="s">
        <v>47</v>
      </c>
      <c r="W578" s="5">
        <v>4400.0</v>
      </c>
      <c r="X578" s="5">
        <v>4420.0</v>
      </c>
      <c r="Y578" s="5">
        <v>4421.0</v>
      </c>
      <c r="Z578" s="5" t="s">
        <v>2511</v>
      </c>
      <c r="AA578" s="5" t="s">
        <v>110</v>
      </c>
      <c r="AB578" s="5" t="s">
        <v>2509</v>
      </c>
      <c r="AC578" s="5" t="s">
        <v>14</v>
      </c>
      <c r="AD578" s="5" t="s">
        <v>343</v>
      </c>
      <c r="AE578" s="188">
        <v>0.46</v>
      </c>
      <c r="AF578" s="5" t="s">
        <v>110</v>
      </c>
      <c r="AG578" s="7" t="s">
        <v>101</v>
      </c>
      <c r="AH578" s="6" t="str">
        <f t="shared" si="153"/>
        <v>4421</v>
      </c>
      <c r="AI578" s="8">
        <v>4421.0</v>
      </c>
      <c r="AJ578" s="5">
        <v>4400.0</v>
      </c>
      <c r="AK578" s="5" t="s">
        <v>518</v>
      </c>
      <c r="AL578" s="5">
        <v>4420.0</v>
      </c>
      <c r="AM578" s="5" t="s">
        <v>2508</v>
      </c>
      <c r="AN578" s="5">
        <v>4421.0</v>
      </c>
      <c r="AO578" s="5" t="s">
        <v>2509</v>
      </c>
      <c r="AP578" s="5" t="s">
        <v>2511</v>
      </c>
      <c r="AQ578" s="5" t="s">
        <v>110</v>
      </c>
      <c r="AR578" s="5" t="s">
        <v>110</v>
      </c>
      <c r="AS578" s="5" t="s">
        <v>105</v>
      </c>
      <c r="AT578" s="5" t="s">
        <v>110</v>
      </c>
      <c r="AU578" s="9" t="str">
        <f t="shared" si="154"/>
        <v/>
      </c>
      <c r="AV578" s="1" t="str">
        <f t="shared" si="155"/>
        <v>#REF!</v>
      </c>
      <c r="AW578" s="1" t="str">
        <f t="shared" ref="AW578:AW586" si="161">IF(#REF!="ITEM",IF(AQ578="a","ok",
IF(AQ578="b",IF(AQ577="a","ok","x"),
IF(AQ578="c",IF(AQ577="b","ok","x"),
IF(AQ578="d",IF(AQ577="c","ok","x"),
IF(AQ578="e",IF(AQ577="d","ok","x"),
IF(AQ578="f",IF(AQ577="e","ok","x"),
IF(AQ578="g",IF(AQ577="f","ok","x"),
IF(AQ578="h",IF(AQ577="g","ok","x"),
IF(AQ578="i",IF(AQ577="h","ok","x"),
IF(AQ578="j",IF(AQ577="i","ok","x"),
IF(AQ578="K",IF(AQ577="J","ok","x"),
IF(AQ578="L",IF(AQ577="K","ok","x")
)))))))))))),"OK")</f>
        <v>#REF!</v>
      </c>
    </row>
    <row r="579" ht="15.0" customHeight="1">
      <c r="A579" s="181" t="s">
        <v>48</v>
      </c>
      <c r="B579" s="181" t="s">
        <v>2422</v>
      </c>
      <c r="C579" s="206" t="s">
        <v>2512</v>
      </c>
      <c r="D579" s="1" t="s">
        <v>14</v>
      </c>
      <c r="E579" s="189"/>
      <c r="F579" s="189"/>
      <c r="G579" s="189"/>
      <c r="H579" s="194" t="s">
        <v>99</v>
      </c>
      <c r="I579" s="195"/>
      <c r="J579" s="195"/>
      <c r="K579" s="196"/>
      <c r="L579" s="197" t="s">
        <v>2513</v>
      </c>
      <c r="M579" s="1" t="str">
        <f t="shared" si="150"/>
        <v/>
      </c>
      <c r="N579" s="1"/>
      <c r="O579" s="1"/>
      <c r="P579" s="1"/>
      <c r="Q579" s="1" t="str">
        <f t="shared" si="151"/>
        <v>#REF!</v>
      </c>
      <c r="R579" s="1"/>
      <c r="S579" s="1" t="str">
        <f t="shared" si="152"/>
        <v>#REF!</v>
      </c>
      <c r="T579" s="1">
        <v>656.0</v>
      </c>
      <c r="U579" s="5">
        <v>658.0</v>
      </c>
      <c r="V579" s="5" t="s">
        <v>48</v>
      </c>
      <c r="W579" s="5">
        <v>4400.0</v>
      </c>
      <c r="X579" s="5">
        <v>4420.0</v>
      </c>
      <c r="Y579" s="5">
        <v>4421.0</v>
      </c>
      <c r="Z579" s="5" t="s">
        <v>2514</v>
      </c>
      <c r="AA579" s="5" t="s">
        <v>243</v>
      </c>
      <c r="AB579" s="5" t="s">
        <v>2512</v>
      </c>
      <c r="AC579" s="5" t="s">
        <v>14</v>
      </c>
      <c r="AD579" s="5" t="s">
        <v>99</v>
      </c>
      <c r="AE579" s="6"/>
      <c r="AF579" s="5" t="s">
        <v>2515</v>
      </c>
      <c r="AG579" s="7" t="s">
        <v>101</v>
      </c>
      <c r="AH579" s="6" t="str">
        <f t="shared" si="153"/>
        <v>4421 a)</v>
      </c>
      <c r="AI579" s="8" t="s">
        <v>2514</v>
      </c>
      <c r="AJ579" s="5">
        <v>4400.0</v>
      </c>
      <c r="AK579" s="5" t="s">
        <v>518</v>
      </c>
      <c r="AL579" s="5">
        <v>4420.0</v>
      </c>
      <c r="AM579" s="5" t="s">
        <v>2508</v>
      </c>
      <c r="AN579" s="5">
        <v>4421.0</v>
      </c>
      <c r="AO579" s="5" t="s">
        <v>2509</v>
      </c>
      <c r="AP579" s="5" t="s">
        <v>2514</v>
      </c>
      <c r="AQ579" s="5" t="s">
        <v>115</v>
      </c>
      <c r="AR579" s="5" t="s">
        <v>2512</v>
      </c>
      <c r="AS579" s="5" t="s">
        <v>105</v>
      </c>
      <c r="AT579" s="5" t="s">
        <v>106</v>
      </c>
      <c r="AU579" s="9" t="str">
        <f t="shared" si="154"/>
        <v>4421 a)</v>
      </c>
      <c r="AV579" s="1" t="str">
        <f t="shared" si="155"/>
        <v>#REF!</v>
      </c>
      <c r="AW579" s="1" t="str">
        <f t="shared" si="161"/>
        <v>#REF!</v>
      </c>
    </row>
    <row r="580" ht="15.0" customHeight="1">
      <c r="A580" s="181" t="s">
        <v>48</v>
      </c>
      <c r="B580" s="181" t="s">
        <v>2422</v>
      </c>
      <c r="C580" s="206" t="s">
        <v>2516</v>
      </c>
      <c r="D580" s="1" t="s">
        <v>14</v>
      </c>
      <c r="E580" s="189"/>
      <c r="F580" s="189"/>
      <c r="G580" s="189"/>
      <c r="H580" s="194" t="s">
        <v>99</v>
      </c>
      <c r="I580" s="195"/>
      <c r="J580" s="195"/>
      <c r="K580" s="196"/>
      <c r="L580" s="197" t="s">
        <v>2513</v>
      </c>
      <c r="M580" s="1" t="str">
        <f t="shared" si="150"/>
        <v/>
      </c>
      <c r="N580" s="1"/>
      <c r="O580" s="1"/>
      <c r="P580" s="1"/>
      <c r="Q580" s="1" t="str">
        <f t="shared" si="151"/>
        <v>#REF!</v>
      </c>
      <c r="R580" s="1"/>
      <c r="S580" s="1" t="str">
        <f t="shared" si="152"/>
        <v>#REF!</v>
      </c>
      <c r="T580" s="1">
        <v>657.0</v>
      </c>
      <c r="U580" s="5">
        <v>659.0</v>
      </c>
      <c r="V580" s="5" t="s">
        <v>48</v>
      </c>
      <c r="W580" s="5">
        <v>4400.0</v>
      </c>
      <c r="X580" s="5">
        <v>4420.0</v>
      </c>
      <c r="Y580" s="5">
        <v>4421.0</v>
      </c>
      <c r="Z580" s="5" t="s">
        <v>2517</v>
      </c>
      <c r="AA580" s="5" t="s">
        <v>201</v>
      </c>
      <c r="AB580" s="5" t="s">
        <v>2516</v>
      </c>
      <c r="AC580" s="5" t="s">
        <v>14</v>
      </c>
      <c r="AD580" s="5" t="s">
        <v>99</v>
      </c>
      <c r="AE580" s="6"/>
      <c r="AF580" s="5" t="s">
        <v>2518</v>
      </c>
      <c r="AG580" s="7" t="s">
        <v>101</v>
      </c>
      <c r="AH580" s="6" t="str">
        <f t="shared" si="153"/>
        <v>4421 b)</v>
      </c>
      <c r="AI580" s="8" t="s">
        <v>2517</v>
      </c>
      <c r="AJ580" s="5">
        <v>4400.0</v>
      </c>
      <c r="AK580" s="5" t="s">
        <v>518</v>
      </c>
      <c r="AL580" s="5">
        <v>4420.0</v>
      </c>
      <c r="AM580" s="5" t="s">
        <v>2508</v>
      </c>
      <c r="AN580" s="5">
        <v>4421.0</v>
      </c>
      <c r="AO580" s="5" t="s">
        <v>2509</v>
      </c>
      <c r="AP580" s="5" t="s">
        <v>2517</v>
      </c>
      <c r="AQ580" s="5" t="s">
        <v>121</v>
      </c>
      <c r="AR580" s="5" t="s">
        <v>2516</v>
      </c>
      <c r="AS580" s="5" t="s">
        <v>105</v>
      </c>
      <c r="AT580" s="5" t="s">
        <v>106</v>
      </c>
      <c r="AU580" s="9" t="str">
        <f t="shared" si="154"/>
        <v>4421 b)</v>
      </c>
      <c r="AV580" s="1" t="str">
        <f t="shared" si="155"/>
        <v>#REF!</v>
      </c>
      <c r="AW580" s="1" t="str">
        <f t="shared" si="161"/>
        <v>#REF!</v>
      </c>
    </row>
    <row r="581" ht="15.0" customHeight="1">
      <c r="A581" s="181" t="s">
        <v>48</v>
      </c>
      <c r="B581" s="181" t="s">
        <v>2422</v>
      </c>
      <c r="C581" s="206" t="s">
        <v>2519</v>
      </c>
      <c r="D581" s="1" t="s">
        <v>14</v>
      </c>
      <c r="E581" s="189"/>
      <c r="F581" s="189"/>
      <c r="G581" s="189"/>
      <c r="H581" s="194" t="s">
        <v>99</v>
      </c>
      <c r="I581" s="195"/>
      <c r="J581" s="195"/>
      <c r="K581" s="196"/>
      <c r="L581" s="197" t="s">
        <v>2513</v>
      </c>
      <c r="M581" s="1" t="str">
        <f t="shared" si="150"/>
        <v/>
      </c>
      <c r="N581" s="1"/>
      <c r="O581" s="1"/>
      <c r="P581" s="1"/>
      <c r="Q581" s="1" t="str">
        <f t="shared" si="151"/>
        <v>#REF!</v>
      </c>
      <c r="R581" s="1"/>
      <c r="S581" s="1" t="str">
        <f t="shared" si="152"/>
        <v>#REF!</v>
      </c>
      <c r="T581" s="1">
        <v>658.0</v>
      </c>
      <c r="U581" s="5">
        <v>660.0</v>
      </c>
      <c r="V581" s="5" t="s">
        <v>48</v>
      </c>
      <c r="W581" s="5">
        <v>4400.0</v>
      </c>
      <c r="X581" s="5">
        <v>4420.0</v>
      </c>
      <c r="Y581" s="5">
        <v>4421.0</v>
      </c>
      <c r="Z581" s="5" t="s">
        <v>2520</v>
      </c>
      <c r="AA581" s="5" t="s">
        <v>97</v>
      </c>
      <c r="AB581" s="5" t="s">
        <v>2519</v>
      </c>
      <c r="AC581" s="5" t="s">
        <v>14</v>
      </c>
      <c r="AD581" s="5" t="s">
        <v>99</v>
      </c>
      <c r="AE581" s="6"/>
      <c r="AF581" s="5" t="s">
        <v>2521</v>
      </c>
      <c r="AG581" s="7" t="s">
        <v>101</v>
      </c>
      <c r="AH581" s="6" t="str">
        <f t="shared" si="153"/>
        <v>4421 c)</v>
      </c>
      <c r="AI581" s="8" t="s">
        <v>2520</v>
      </c>
      <c r="AJ581" s="5">
        <v>4400.0</v>
      </c>
      <c r="AK581" s="5" t="s">
        <v>518</v>
      </c>
      <c r="AL581" s="5">
        <v>4420.0</v>
      </c>
      <c r="AM581" s="5" t="s">
        <v>2508</v>
      </c>
      <c r="AN581" s="5">
        <v>4421.0</v>
      </c>
      <c r="AO581" s="5" t="s">
        <v>2509</v>
      </c>
      <c r="AP581" s="5" t="s">
        <v>2520</v>
      </c>
      <c r="AQ581" s="5" t="s">
        <v>104</v>
      </c>
      <c r="AR581" s="5" t="s">
        <v>2519</v>
      </c>
      <c r="AS581" s="5" t="s">
        <v>105</v>
      </c>
      <c r="AT581" s="5" t="s">
        <v>106</v>
      </c>
      <c r="AU581" s="9" t="str">
        <f t="shared" si="154"/>
        <v>4421 c)</v>
      </c>
      <c r="AV581" s="1" t="str">
        <f t="shared" si="155"/>
        <v>#REF!</v>
      </c>
      <c r="AW581" s="1" t="str">
        <f t="shared" si="161"/>
        <v>#REF!</v>
      </c>
    </row>
    <row r="582" ht="15.0" customHeight="1">
      <c r="A582" s="181" t="s">
        <v>48</v>
      </c>
      <c r="B582" s="181" t="s">
        <v>2422</v>
      </c>
      <c r="C582" s="206" t="s">
        <v>2522</v>
      </c>
      <c r="D582" s="1" t="s">
        <v>14</v>
      </c>
      <c r="E582" s="189"/>
      <c r="F582" s="189"/>
      <c r="G582" s="189"/>
      <c r="H582" s="194" t="s">
        <v>99</v>
      </c>
      <c r="I582" s="195"/>
      <c r="J582" s="195"/>
      <c r="K582" s="196"/>
      <c r="L582" s="197" t="s">
        <v>2513</v>
      </c>
      <c r="M582" s="1" t="str">
        <f t="shared" si="150"/>
        <v/>
      </c>
      <c r="N582" s="1"/>
      <c r="O582" s="1"/>
      <c r="P582" s="1"/>
      <c r="Q582" s="1" t="str">
        <f t="shared" si="151"/>
        <v>#REF!</v>
      </c>
      <c r="R582" s="1"/>
      <c r="S582" s="1" t="str">
        <f t="shared" si="152"/>
        <v>#REF!</v>
      </c>
      <c r="T582" s="1">
        <v>659.0</v>
      </c>
      <c r="U582" s="5">
        <v>661.0</v>
      </c>
      <c r="V582" s="5" t="s">
        <v>48</v>
      </c>
      <c r="W582" s="5">
        <v>4400.0</v>
      </c>
      <c r="X582" s="5">
        <v>4420.0</v>
      </c>
      <c r="Y582" s="5">
        <v>4421.0</v>
      </c>
      <c r="Z582" s="5" t="s">
        <v>2523</v>
      </c>
      <c r="AA582" s="5" t="s">
        <v>133</v>
      </c>
      <c r="AB582" s="5" t="s">
        <v>2522</v>
      </c>
      <c r="AC582" s="5" t="s">
        <v>14</v>
      </c>
      <c r="AD582" s="5" t="s">
        <v>92</v>
      </c>
      <c r="AE582" s="6"/>
      <c r="AF582" s="5" t="s">
        <v>110</v>
      </c>
      <c r="AG582" s="7" t="s">
        <v>101</v>
      </c>
      <c r="AH582" s="6" t="str">
        <f t="shared" si="153"/>
        <v>4421 d)</v>
      </c>
      <c r="AI582" s="8" t="s">
        <v>2523</v>
      </c>
      <c r="AJ582" s="5">
        <v>4400.0</v>
      </c>
      <c r="AK582" s="5" t="s">
        <v>518</v>
      </c>
      <c r="AL582" s="5">
        <v>4420.0</v>
      </c>
      <c r="AM582" s="5" t="s">
        <v>2508</v>
      </c>
      <c r="AN582" s="5">
        <v>4421.0</v>
      </c>
      <c r="AO582" s="5" t="s">
        <v>2509</v>
      </c>
      <c r="AP582" s="5" t="s">
        <v>2523</v>
      </c>
      <c r="AQ582" s="5" t="s">
        <v>139</v>
      </c>
      <c r="AR582" s="5" t="s">
        <v>2522</v>
      </c>
      <c r="AS582" s="5" t="s">
        <v>105</v>
      </c>
      <c r="AT582" s="5" t="s">
        <v>106</v>
      </c>
      <c r="AU582" s="9" t="str">
        <f t="shared" si="154"/>
        <v>4421 d)</v>
      </c>
      <c r="AV582" s="1" t="str">
        <f t="shared" si="155"/>
        <v>#REF!</v>
      </c>
      <c r="AW582" s="1" t="str">
        <f t="shared" si="161"/>
        <v>#REF!</v>
      </c>
    </row>
    <row r="583" ht="15.0" customHeight="1">
      <c r="A583" s="181" t="s">
        <v>48</v>
      </c>
      <c r="B583" s="181" t="s">
        <v>2422</v>
      </c>
      <c r="C583" s="206" t="s">
        <v>2524</v>
      </c>
      <c r="D583" s="1" t="s">
        <v>14</v>
      </c>
      <c r="E583" s="189"/>
      <c r="F583" s="189"/>
      <c r="G583" s="189"/>
      <c r="H583" s="194" t="s">
        <v>99</v>
      </c>
      <c r="I583" s="195"/>
      <c r="J583" s="195"/>
      <c r="K583" s="196"/>
      <c r="L583" s="197" t="s">
        <v>2513</v>
      </c>
      <c r="M583" s="1" t="str">
        <f t="shared" si="150"/>
        <v/>
      </c>
      <c r="N583" s="1"/>
      <c r="O583" s="1"/>
      <c r="P583" s="1"/>
      <c r="Q583" s="1" t="str">
        <f t="shared" si="151"/>
        <v>#REF!</v>
      </c>
      <c r="R583" s="1"/>
      <c r="S583" s="1" t="str">
        <f t="shared" si="152"/>
        <v>#REF!</v>
      </c>
      <c r="T583" s="1">
        <v>660.0</v>
      </c>
      <c r="U583" s="5">
        <v>662.0</v>
      </c>
      <c r="V583" s="5" t="s">
        <v>48</v>
      </c>
      <c r="W583" s="5">
        <v>4400.0</v>
      </c>
      <c r="X583" s="5">
        <v>4420.0</v>
      </c>
      <c r="Y583" s="5">
        <v>4421.0</v>
      </c>
      <c r="Z583" s="5" t="s">
        <v>2525</v>
      </c>
      <c r="AA583" s="5" t="s">
        <v>146</v>
      </c>
      <c r="AB583" s="5" t="s">
        <v>2524</v>
      </c>
      <c r="AC583" s="5" t="s">
        <v>14</v>
      </c>
      <c r="AD583" s="5" t="s">
        <v>99</v>
      </c>
      <c r="AE583" s="6"/>
      <c r="AF583" s="5" t="s">
        <v>2526</v>
      </c>
      <c r="AG583" s="7" t="s">
        <v>101</v>
      </c>
      <c r="AH583" s="6" t="str">
        <f t="shared" si="153"/>
        <v>4421 e)</v>
      </c>
      <c r="AI583" s="8" t="s">
        <v>2525</v>
      </c>
      <c r="AJ583" s="5">
        <v>4400.0</v>
      </c>
      <c r="AK583" s="5" t="s">
        <v>518</v>
      </c>
      <c r="AL583" s="5">
        <v>4420.0</v>
      </c>
      <c r="AM583" s="5" t="s">
        <v>2508</v>
      </c>
      <c r="AN583" s="5">
        <v>4421.0</v>
      </c>
      <c r="AO583" s="5" t="s">
        <v>2509</v>
      </c>
      <c r="AP583" s="5" t="s">
        <v>2525</v>
      </c>
      <c r="AQ583" s="5" t="s">
        <v>150</v>
      </c>
      <c r="AR583" s="5" t="s">
        <v>2524</v>
      </c>
      <c r="AS583" s="5" t="s">
        <v>105</v>
      </c>
      <c r="AT583" s="5" t="s">
        <v>106</v>
      </c>
      <c r="AU583" s="9" t="str">
        <f t="shared" si="154"/>
        <v>4421 e)</v>
      </c>
      <c r="AV583" s="1" t="str">
        <f t="shared" si="155"/>
        <v>#REF!</v>
      </c>
      <c r="AW583" s="1" t="str">
        <f t="shared" si="161"/>
        <v>#REF!</v>
      </c>
    </row>
    <row r="584" ht="15.0" customHeight="1">
      <c r="A584" s="181" t="s">
        <v>48</v>
      </c>
      <c r="B584" s="181" t="s">
        <v>2422</v>
      </c>
      <c r="C584" s="206" t="s">
        <v>2527</v>
      </c>
      <c r="D584" s="1" t="s">
        <v>14</v>
      </c>
      <c r="E584" s="189"/>
      <c r="F584" s="189"/>
      <c r="G584" s="189"/>
      <c r="H584" s="194" t="s">
        <v>99</v>
      </c>
      <c r="I584" s="195"/>
      <c r="J584" s="195"/>
      <c r="K584" s="196"/>
      <c r="L584" s="197" t="s">
        <v>2513</v>
      </c>
      <c r="M584" s="1" t="str">
        <f t="shared" si="150"/>
        <v/>
      </c>
      <c r="N584" s="1"/>
      <c r="O584" s="1"/>
      <c r="P584" s="1"/>
      <c r="Q584" s="1" t="str">
        <f t="shared" si="151"/>
        <v>#REF!</v>
      </c>
      <c r="R584" s="1"/>
      <c r="S584" s="1" t="str">
        <f t="shared" si="152"/>
        <v>#REF!</v>
      </c>
      <c r="T584" s="1">
        <v>661.0</v>
      </c>
      <c r="U584" s="5">
        <v>663.0</v>
      </c>
      <c r="V584" s="5" t="s">
        <v>48</v>
      </c>
      <c r="W584" s="5">
        <v>4400.0</v>
      </c>
      <c r="X584" s="5">
        <v>4420.0</v>
      </c>
      <c r="Y584" s="5">
        <v>4421.0</v>
      </c>
      <c r="Z584" s="5" t="s">
        <v>2528</v>
      </c>
      <c r="AA584" s="5" t="s">
        <v>250</v>
      </c>
      <c r="AB584" s="5" t="s">
        <v>2529</v>
      </c>
      <c r="AC584" s="5" t="s">
        <v>14</v>
      </c>
      <c r="AD584" s="5" t="s">
        <v>92</v>
      </c>
      <c r="AE584" s="6"/>
      <c r="AF584" s="5" t="s">
        <v>2530</v>
      </c>
      <c r="AG584" s="7" t="s">
        <v>101</v>
      </c>
      <c r="AH584" s="6" t="str">
        <f t="shared" si="153"/>
        <v>4421 f)</v>
      </c>
      <c r="AI584" s="8" t="s">
        <v>2528</v>
      </c>
      <c r="AJ584" s="5">
        <v>4400.0</v>
      </c>
      <c r="AK584" s="5" t="s">
        <v>518</v>
      </c>
      <c r="AL584" s="5">
        <v>4420.0</v>
      </c>
      <c r="AM584" s="5" t="s">
        <v>2508</v>
      </c>
      <c r="AN584" s="5">
        <v>4421.0</v>
      </c>
      <c r="AO584" s="5" t="s">
        <v>2509</v>
      </c>
      <c r="AP584" s="5" t="s">
        <v>2528</v>
      </c>
      <c r="AQ584" s="5" t="s">
        <v>196</v>
      </c>
      <c r="AR584" s="5" t="s">
        <v>2529</v>
      </c>
      <c r="AS584" s="5" t="s">
        <v>105</v>
      </c>
      <c r="AT584" s="5" t="s">
        <v>106</v>
      </c>
      <c r="AU584" s="9" t="str">
        <f t="shared" si="154"/>
        <v>4421 f)</v>
      </c>
      <c r="AV584" s="1" t="str">
        <f t="shared" si="155"/>
        <v>#REF!</v>
      </c>
      <c r="AW584" s="1" t="str">
        <f t="shared" si="161"/>
        <v>#REF!</v>
      </c>
    </row>
    <row r="585" ht="15.0" customHeight="1">
      <c r="A585" s="181" t="s">
        <v>48</v>
      </c>
      <c r="B585" s="181" t="s">
        <v>2422</v>
      </c>
      <c r="C585" s="206" t="s">
        <v>2531</v>
      </c>
      <c r="D585" s="1" t="s">
        <v>14</v>
      </c>
      <c r="E585" s="189"/>
      <c r="F585" s="189"/>
      <c r="G585" s="189"/>
      <c r="H585" s="194" t="s">
        <v>99</v>
      </c>
      <c r="I585" s="195"/>
      <c r="J585" s="195"/>
      <c r="K585" s="196"/>
      <c r="L585" s="197" t="s">
        <v>2513</v>
      </c>
      <c r="M585" s="1" t="str">
        <f t="shared" si="150"/>
        <v/>
      </c>
      <c r="N585" s="1"/>
      <c r="O585" s="1"/>
      <c r="P585" s="1"/>
      <c r="Q585" s="1" t="str">
        <f t="shared" si="151"/>
        <v>#REF!</v>
      </c>
      <c r="R585" s="1"/>
      <c r="S585" s="1" t="str">
        <f t="shared" si="152"/>
        <v>#REF!</v>
      </c>
      <c r="T585" s="1">
        <v>662.0</v>
      </c>
      <c r="U585" s="5">
        <v>664.0</v>
      </c>
      <c r="V585" s="5" t="s">
        <v>48</v>
      </c>
      <c r="W585" s="5">
        <v>4400.0</v>
      </c>
      <c r="X585" s="5">
        <v>4420.0</v>
      </c>
      <c r="Y585" s="5">
        <v>4421.0</v>
      </c>
      <c r="Z585" s="5" t="s">
        <v>2532</v>
      </c>
      <c r="AA585" s="5" t="s">
        <v>164</v>
      </c>
      <c r="AB585" s="5" t="s">
        <v>2533</v>
      </c>
      <c r="AC585" s="5" t="s">
        <v>14</v>
      </c>
      <c r="AD585" s="5" t="s">
        <v>92</v>
      </c>
      <c r="AE585" s="6"/>
      <c r="AF585" s="5" t="s">
        <v>2534</v>
      </c>
      <c r="AG585" s="7" t="s">
        <v>101</v>
      </c>
      <c r="AH585" s="6" t="str">
        <f t="shared" si="153"/>
        <v>4421 g)</v>
      </c>
      <c r="AI585" s="8" t="s">
        <v>2532</v>
      </c>
      <c r="AJ585" s="5">
        <v>4400.0</v>
      </c>
      <c r="AK585" s="5" t="s">
        <v>518</v>
      </c>
      <c r="AL585" s="5">
        <v>4420.0</v>
      </c>
      <c r="AM585" s="5" t="s">
        <v>2508</v>
      </c>
      <c r="AN585" s="5">
        <v>4421.0</v>
      </c>
      <c r="AO585" s="5" t="s">
        <v>2509</v>
      </c>
      <c r="AP585" s="5" t="s">
        <v>2532</v>
      </c>
      <c r="AQ585" s="5" t="s">
        <v>169</v>
      </c>
      <c r="AR585" s="5" t="s">
        <v>2533</v>
      </c>
      <c r="AS585" s="5" t="s">
        <v>105</v>
      </c>
      <c r="AT585" s="5" t="s">
        <v>106</v>
      </c>
      <c r="AU585" s="9" t="str">
        <f t="shared" si="154"/>
        <v>4421 g)</v>
      </c>
      <c r="AV585" s="1" t="str">
        <f t="shared" si="155"/>
        <v>#REF!</v>
      </c>
      <c r="AW585" s="1" t="str">
        <f t="shared" si="161"/>
        <v>#REF!</v>
      </c>
    </row>
    <row r="586" ht="15.0" customHeight="1">
      <c r="A586" s="181" t="s">
        <v>48</v>
      </c>
      <c r="B586" s="181" t="s">
        <v>2422</v>
      </c>
      <c r="C586" s="206" t="s">
        <v>2535</v>
      </c>
      <c r="D586" s="1" t="s">
        <v>14</v>
      </c>
      <c r="E586" s="189"/>
      <c r="F586" s="189"/>
      <c r="G586" s="189"/>
      <c r="H586" s="194" t="s">
        <v>99</v>
      </c>
      <c r="I586" s="195"/>
      <c r="J586" s="195"/>
      <c r="K586" s="196"/>
      <c r="L586" s="197" t="s">
        <v>2513</v>
      </c>
      <c r="M586" s="1" t="str">
        <f t="shared" si="150"/>
        <v/>
      </c>
      <c r="N586" s="1"/>
      <c r="O586" s="1"/>
      <c r="P586" s="1"/>
      <c r="Q586" s="1" t="str">
        <f t="shared" si="151"/>
        <v>#REF!</v>
      </c>
      <c r="R586" s="1"/>
      <c r="S586" s="1" t="str">
        <f t="shared" si="152"/>
        <v>#REF!</v>
      </c>
      <c r="T586" s="1">
        <v>663.0</v>
      </c>
      <c r="U586" s="5">
        <v>665.0</v>
      </c>
      <c r="V586" s="5" t="s">
        <v>48</v>
      </c>
      <c r="W586" s="5">
        <v>4400.0</v>
      </c>
      <c r="X586" s="5">
        <v>4420.0</v>
      </c>
      <c r="Y586" s="5">
        <v>4421.0</v>
      </c>
      <c r="Z586" s="5" t="s">
        <v>2536</v>
      </c>
      <c r="AA586" s="5" t="s">
        <v>1093</v>
      </c>
      <c r="AB586" s="5" t="s">
        <v>2537</v>
      </c>
      <c r="AC586" s="5" t="s">
        <v>14</v>
      </c>
      <c r="AD586" s="5" t="s">
        <v>92</v>
      </c>
      <c r="AE586" s="6"/>
      <c r="AF586" s="5" t="s">
        <v>110</v>
      </c>
      <c r="AG586" s="7" t="s">
        <v>101</v>
      </c>
      <c r="AH586" s="6" t="str">
        <f t="shared" si="153"/>
        <v>4421 h)</v>
      </c>
      <c r="AI586" s="8" t="s">
        <v>2536</v>
      </c>
      <c r="AJ586" s="5">
        <v>4400.0</v>
      </c>
      <c r="AK586" s="5" t="s">
        <v>518</v>
      </c>
      <c r="AL586" s="5">
        <v>4420.0</v>
      </c>
      <c r="AM586" s="5" t="s">
        <v>2508</v>
      </c>
      <c r="AN586" s="5">
        <v>4421.0</v>
      </c>
      <c r="AO586" s="5" t="s">
        <v>2509</v>
      </c>
      <c r="AP586" s="5" t="s">
        <v>2536</v>
      </c>
      <c r="AQ586" s="5" t="s">
        <v>1062</v>
      </c>
      <c r="AR586" s="5" t="s">
        <v>2537</v>
      </c>
      <c r="AS586" s="5" t="s">
        <v>105</v>
      </c>
      <c r="AT586" s="5" t="s">
        <v>106</v>
      </c>
      <c r="AU586" s="9" t="str">
        <f t="shared" si="154"/>
        <v>4421 h)</v>
      </c>
      <c r="AV586" s="1" t="str">
        <f t="shared" si="155"/>
        <v>#REF!</v>
      </c>
      <c r="AW586" s="1" t="str">
        <f t="shared" si="161"/>
        <v>#REF!</v>
      </c>
    </row>
    <row r="587" ht="15.0" customHeight="1">
      <c r="A587" s="181" t="s">
        <v>47</v>
      </c>
      <c r="B587" s="181" t="s">
        <v>2422</v>
      </c>
      <c r="C587" s="182" t="s">
        <v>2538</v>
      </c>
      <c r="D587" s="1" t="s">
        <v>14</v>
      </c>
      <c r="E587" s="183">
        <f>COUNTIF(H588:H591,"SIM")</f>
        <v>4</v>
      </c>
      <c r="F587" s="183">
        <f>COUNTA(H588:H591)</f>
        <v>4</v>
      </c>
      <c r="G587" s="184">
        <f>E587/F587</f>
        <v>1</v>
      </c>
      <c r="H587" s="201" t="s">
        <v>684</v>
      </c>
      <c r="I587" s="185"/>
      <c r="J587" s="185"/>
      <c r="K587" s="186"/>
      <c r="L587" s="187" t="s">
        <v>2949</v>
      </c>
      <c r="M587" s="1" t="str">
        <f t="shared" si="150"/>
        <v/>
      </c>
      <c r="N587" s="1"/>
      <c r="O587" s="1"/>
      <c r="P587" s="1"/>
      <c r="Q587" s="1" t="str">
        <f t="shared" si="151"/>
        <v>#REF!</v>
      </c>
      <c r="R587" s="1"/>
      <c r="S587" s="1" t="str">
        <f t="shared" si="152"/>
        <v>#REF!</v>
      </c>
      <c r="T587" s="1">
        <v>667.0</v>
      </c>
      <c r="U587" s="5">
        <v>669.0</v>
      </c>
      <c r="V587" s="5" t="s">
        <v>47</v>
      </c>
      <c r="W587" s="5">
        <v>4400.0</v>
      </c>
      <c r="X587" s="5">
        <v>4420.0</v>
      </c>
      <c r="Y587" s="5">
        <v>4422.0</v>
      </c>
      <c r="Z587" s="5" t="s">
        <v>2540</v>
      </c>
      <c r="AA587" s="5" t="s">
        <v>110</v>
      </c>
      <c r="AB587" s="5" t="s">
        <v>2538</v>
      </c>
      <c r="AC587" s="5" t="s">
        <v>14</v>
      </c>
      <c r="AD587" s="5" t="s">
        <v>343</v>
      </c>
      <c r="AE587" s="188">
        <v>0.72</v>
      </c>
      <c r="AF587" s="5" t="s">
        <v>110</v>
      </c>
      <c r="AG587" s="7" t="s">
        <v>101</v>
      </c>
      <c r="AH587" s="6" t="str">
        <f t="shared" si="153"/>
        <v>4422</v>
      </c>
      <c r="AI587" s="8">
        <v>4422.0</v>
      </c>
      <c r="AJ587" s="5">
        <v>4400.0</v>
      </c>
      <c r="AK587" s="5" t="s">
        <v>518</v>
      </c>
      <c r="AL587" s="5">
        <v>4420.0</v>
      </c>
      <c r="AM587" s="5" t="s">
        <v>2508</v>
      </c>
      <c r="AN587" s="5">
        <v>4422.0</v>
      </c>
      <c r="AO587" s="5" t="s">
        <v>2538</v>
      </c>
      <c r="AP587" s="5" t="s">
        <v>2540</v>
      </c>
      <c r="AQ587" s="5" t="s">
        <v>110</v>
      </c>
      <c r="AR587" s="5" t="s">
        <v>110</v>
      </c>
      <c r="AS587" s="5" t="s">
        <v>105</v>
      </c>
      <c r="AT587" s="5" t="s">
        <v>110</v>
      </c>
      <c r="AU587" s="9" t="str">
        <f t="shared" si="154"/>
        <v/>
      </c>
      <c r="AV587" s="1" t="str">
        <f t="shared" si="155"/>
        <v>#REF!</v>
      </c>
      <c r="AW587" s="1" t="str">
        <f>IF(#REF!="ITEM",IF(AQ587="a","ok",
IF(AQ587="b",IF(#REF!="a","ok","x"),
IF(AQ587="c",IF(#REF!="b","ok","x"),
IF(AQ587="d",IF(#REF!="c","ok","x"),
IF(AQ587="e",IF(#REF!="d","ok","x"),
IF(AQ587="f",IF(#REF!="e","ok","x"),
IF(AQ587="g",IF(#REF!="f","ok","x"),
IF(AQ587="h",IF(#REF!="g","ok","x"),
IF(AQ587="i",IF(#REF!="h","ok","x"),
IF(AQ587="j",IF(#REF!="i","ok","x"),
IF(AQ587="K",IF(#REF!="J","ok","x"),
IF(AQ587="L",IF(#REF!="K","ok","x")
)))))))))))),"OK")</f>
        <v>#REF!</v>
      </c>
    </row>
    <row r="588" ht="15.0" customHeight="1">
      <c r="A588" s="181" t="s">
        <v>48</v>
      </c>
      <c r="B588" s="181" t="s">
        <v>2422</v>
      </c>
      <c r="C588" s="206" t="s">
        <v>2541</v>
      </c>
      <c r="D588" s="1" t="s">
        <v>14</v>
      </c>
      <c r="E588" s="189"/>
      <c r="F588" s="189"/>
      <c r="G588" s="189"/>
      <c r="H588" s="194" t="s">
        <v>99</v>
      </c>
      <c r="I588" s="195"/>
      <c r="J588" s="195"/>
      <c r="K588" s="196"/>
      <c r="L588" s="187" t="s">
        <v>2950</v>
      </c>
      <c r="M588" s="1" t="str">
        <f t="shared" si="150"/>
        <v/>
      </c>
      <c r="N588" s="1"/>
      <c r="O588" s="1"/>
      <c r="P588" s="1"/>
      <c r="Q588" s="1" t="str">
        <f t="shared" si="151"/>
        <v>#REF!</v>
      </c>
      <c r="R588" s="1"/>
      <c r="S588" s="1" t="str">
        <f t="shared" si="152"/>
        <v>#REF!</v>
      </c>
      <c r="T588" s="1">
        <v>668.0</v>
      </c>
      <c r="U588" s="5">
        <v>670.0</v>
      </c>
      <c r="V588" s="5" t="s">
        <v>48</v>
      </c>
      <c r="W588" s="5">
        <v>4400.0</v>
      </c>
      <c r="X588" s="5">
        <v>4420.0</v>
      </c>
      <c r="Y588" s="5">
        <v>4422.0</v>
      </c>
      <c r="Z588" s="5" t="s">
        <v>2543</v>
      </c>
      <c r="AA588" s="5" t="s">
        <v>243</v>
      </c>
      <c r="AB588" s="5" t="s">
        <v>2541</v>
      </c>
      <c r="AC588" s="5" t="s">
        <v>14</v>
      </c>
      <c r="AD588" s="5" t="s">
        <v>99</v>
      </c>
      <c r="AE588" s="6"/>
      <c r="AF588" s="5" t="s">
        <v>2526</v>
      </c>
      <c r="AG588" s="7" t="s">
        <v>101</v>
      </c>
      <c r="AH588" s="6" t="str">
        <f t="shared" si="153"/>
        <v>4422 a)</v>
      </c>
      <c r="AI588" s="8" t="s">
        <v>2543</v>
      </c>
      <c r="AJ588" s="5">
        <v>4400.0</v>
      </c>
      <c r="AK588" s="5" t="s">
        <v>518</v>
      </c>
      <c r="AL588" s="5">
        <v>4420.0</v>
      </c>
      <c r="AM588" s="5" t="s">
        <v>2508</v>
      </c>
      <c r="AN588" s="5">
        <v>4422.0</v>
      </c>
      <c r="AO588" s="5" t="s">
        <v>2538</v>
      </c>
      <c r="AP588" s="5" t="s">
        <v>2543</v>
      </c>
      <c r="AQ588" s="5" t="s">
        <v>115</v>
      </c>
      <c r="AR588" s="5" t="s">
        <v>2541</v>
      </c>
      <c r="AS588" s="5" t="s">
        <v>105</v>
      </c>
      <c r="AT588" s="5" t="s">
        <v>106</v>
      </c>
      <c r="AU588" s="9" t="str">
        <f t="shared" si="154"/>
        <v>4422 a)</v>
      </c>
      <c r="AV588" s="1" t="str">
        <f t="shared" si="155"/>
        <v>#REF!</v>
      </c>
      <c r="AW588" s="1" t="str">
        <f t="shared" ref="AW588:AW591" si="162">IF(#REF!="ITEM",IF(AQ588="a","ok",
IF(AQ588="b",IF(AQ587="a","ok","x"),
IF(AQ588="c",IF(AQ587="b","ok","x"),
IF(AQ588="d",IF(AQ587="c","ok","x"),
IF(AQ588="e",IF(AQ587="d","ok","x"),
IF(AQ588="f",IF(AQ587="e","ok","x"),
IF(AQ588="g",IF(AQ587="f","ok","x"),
IF(AQ588="h",IF(AQ587="g","ok","x"),
IF(AQ588="i",IF(AQ587="h","ok","x"),
IF(AQ588="j",IF(AQ587="i","ok","x"),
IF(AQ588="K",IF(AQ587="J","ok","x"),
IF(AQ588="L",IF(AQ587="K","ok","x")
)))))))))))),"OK")</f>
        <v>#REF!</v>
      </c>
    </row>
    <row r="589" ht="15.0" customHeight="1">
      <c r="A589" s="181" t="s">
        <v>48</v>
      </c>
      <c r="B589" s="181" t="s">
        <v>2422</v>
      </c>
      <c r="C589" s="206" t="s">
        <v>2544</v>
      </c>
      <c r="D589" s="1" t="s">
        <v>14</v>
      </c>
      <c r="E589" s="189"/>
      <c r="F589" s="189"/>
      <c r="G589" s="189"/>
      <c r="H589" s="194" t="s">
        <v>99</v>
      </c>
      <c r="I589" s="195"/>
      <c r="J589" s="195"/>
      <c r="K589" s="196"/>
      <c r="L589" s="187" t="s">
        <v>2951</v>
      </c>
      <c r="M589" s="1" t="str">
        <f t="shared" si="150"/>
        <v/>
      </c>
      <c r="N589" s="1"/>
      <c r="O589" s="1"/>
      <c r="P589" s="1"/>
      <c r="Q589" s="1" t="str">
        <f t="shared" si="151"/>
        <v>#REF!</v>
      </c>
      <c r="R589" s="1"/>
      <c r="S589" s="1" t="str">
        <f t="shared" si="152"/>
        <v>#REF!</v>
      </c>
      <c r="T589" s="1">
        <v>669.0</v>
      </c>
      <c r="U589" s="5">
        <v>671.0</v>
      </c>
      <c r="V589" s="5" t="s">
        <v>48</v>
      </c>
      <c r="W589" s="5">
        <v>4400.0</v>
      </c>
      <c r="X589" s="5">
        <v>4420.0</v>
      </c>
      <c r="Y589" s="5">
        <v>4422.0</v>
      </c>
      <c r="Z589" s="5" t="s">
        <v>2546</v>
      </c>
      <c r="AA589" s="5" t="s">
        <v>201</v>
      </c>
      <c r="AB589" s="5" t="s">
        <v>2547</v>
      </c>
      <c r="AC589" s="5" t="s">
        <v>14</v>
      </c>
      <c r="AD589" s="5" t="s">
        <v>92</v>
      </c>
      <c r="AE589" s="6"/>
      <c r="AF589" s="5" t="s">
        <v>110</v>
      </c>
      <c r="AG589" s="7" t="s">
        <v>101</v>
      </c>
      <c r="AH589" s="6" t="str">
        <f t="shared" si="153"/>
        <v>4422 b)</v>
      </c>
      <c r="AI589" s="8" t="s">
        <v>2546</v>
      </c>
      <c r="AJ589" s="5">
        <v>4400.0</v>
      </c>
      <c r="AK589" s="5" t="s">
        <v>518</v>
      </c>
      <c r="AL589" s="5">
        <v>4420.0</v>
      </c>
      <c r="AM589" s="5" t="s">
        <v>2508</v>
      </c>
      <c r="AN589" s="5">
        <v>4422.0</v>
      </c>
      <c r="AO589" s="5" t="s">
        <v>2538</v>
      </c>
      <c r="AP589" s="5" t="s">
        <v>2546</v>
      </c>
      <c r="AQ589" s="5" t="s">
        <v>121</v>
      </c>
      <c r="AR589" s="5" t="s">
        <v>2547</v>
      </c>
      <c r="AS589" s="5" t="s">
        <v>105</v>
      </c>
      <c r="AT589" s="5" t="s">
        <v>106</v>
      </c>
      <c r="AU589" s="9" t="str">
        <f t="shared" si="154"/>
        <v>4422 b)</v>
      </c>
      <c r="AV589" s="1" t="str">
        <f t="shared" si="155"/>
        <v>#REF!</v>
      </c>
      <c r="AW589" s="1" t="str">
        <f t="shared" si="162"/>
        <v>#REF!</v>
      </c>
    </row>
    <row r="590" ht="15.0" customHeight="1">
      <c r="A590" s="181" t="s">
        <v>48</v>
      </c>
      <c r="B590" s="181" t="s">
        <v>2422</v>
      </c>
      <c r="C590" s="206" t="s">
        <v>2548</v>
      </c>
      <c r="D590" s="1" t="s">
        <v>14</v>
      </c>
      <c r="E590" s="189"/>
      <c r="F590" s="189"/>
      <c r="G590" s="189"/>
      <c r="H590" s="194" t="s">
        <v>99</v>
      </c>
      <c r="I590" s="195"/>
      <c r="J590" s="195"/>
      <c r="K590" s="196"/>
      <c r="L590" s="187" t="s">
        <v>2952</v>
      </c>
      <c r="M590" s="1" t="str">
        <f t="shared" si="150"/>
        <v/>
      </c>
      <c r="N590" s="1"/>
      <c r="O590" s="1"/>
      <c r="P590" s="1"/>
      <c r="Q590" s="1" t="str">
        <f t="shared" si="151"/>
        <v>#REF!</v>
      </c>
      <c r="R590" s="1"/>
      <c r="S590" s="1" t="str">
        <f t="shared" si="152"/>
        <v>#REF!</v>
      </c>
      <c r="T590" s="1">
        <v>670.0</v>
      </c>
      <c r="U590" s="5">
        <v>672.0</v>
      </c>
      <c r="V590" s="5" t="s">
        <v>48</v>
      </c>
      <c r="W590" s="5">
        <v>4400.0</v>
      </c>
      <c r="X590" s="5">
        <v>4420.0</v>
      </c>
      <c r="Y590" s="5">
        <v>4422.0</v>
      </c>
      <c r="Z590" s="5" t="s">
        <v>2550</v>
      </c>
      <c r="AA590" s="5" t="s">
        <v>97</v>
      </c>
      <c r="AB590" s="5" t="s">
        <v>2551</v>
      </c>
      <c r="AC590" s="5" t="s">
        <v>14</v>
      </c>
      <c r="AD590" s="5" t="s">
        <v>92</v>
      </c>
      <c r="AE590" s="6"/>
      <c r="AF590" s="5" t="s">
        <v>2552</v>
      </c>
      <c r="AG590" s="7" t="s">
        <v>101</v>
      </c>
      <c r="AH590" s="6" t="str">
        <f t="shared" si="153"/>
        <v>4422 c)</v>
      </c>
      <c r="AI590" s="8" t="s">
        <v>2550</v>
      </c>
      <c r="AJ590" s="5">
        <v>4400.0</v>
      </c>
      <c r="AK590" s="5" t="s">
        <v>518</v>
      </c>
      <c r="AL590" s="5">
        <v>4420.0</v>
      </c>
      <c r="AM590" s="5" t="s">
        <v>2508</v>
      </c>
      <c r="AN590" s="5">
        <v>4422.0</v>
      </c>
      <c r="AO590" s="5" t="s">
        <v>2538</v>
      </c>
      <c r="AP590" s="5" t="s">
        <v>2550</v>
      </c>
      <c r="AQ590" s="5" t="s">
        <v>104</v>
      </c>
      <c r="AR590" s="5" t="s">
        <v>2551</v>
      </c>
      <c r="AS590" s="5" t="s">
        <v>105</v>
      </c>
      <c r="AT590" s="5" t="s">
        <v>106</v>
      </c>
      <c r="AU590" s="9" t="str">
        <f t="shared" si="154"/>
        <v>4422 c)</v>
      </c>
      <c r="AV590" s="1" t="str">
        <f t="shared" si="155"/>
        <v>#REF!</v>
      </c>
      <c r="AW590" s="1" t="str">
        <f t="shared" si="162"/>
        <v>#REF!</v>
      </c>
    </row>
    <row r="591" ht="15.0" customHeight="1">
      <c r="A591" s="181" t="s">
        <v>48</v>
      </c>
      <c r="B591" s="181" t="s">
        <v>2422</v>
      </c>
      <c r="C591" s="206" t="s">
        <v>2553</v>
      </c>
      <c r="D591" s="1" t="s">
        <v>14</v>
      </c>
      <c r="E591" s="189"/>
      <c r="F591" s="189"/>
      <c r="G591" s="189"/>
      <c r="H591" s="194" t="s">
        <v>99</v>
      </c>
      <c r="I591" s="195"/>
      <c r="J591" s="195"/>
      <c r="K591" s="196"/>
      <c r="L591" s="187" t="s">
        <v>2953</v>
      </c>
      <c r="M591" s="1" t="str">
        <f t="shared" si="150"/>
        <v/>
      </c>
      <c r="N591" s="1"/>
      <c r="O591" s="1"/>
      <c r="P591" s="1"/>
      <c r="Q591" s="1" t="str">
        <f t="shared" si="151"/>
        <v>#REF!</v>
      </c>
      <c r="R591" s="1"/>
      <c r="S591" s="1" t="str">
        <f t="shared" si="152"/>
        <v>#REF!</v>
      </c>
      <c r="T591" s="1">
        <v>671.0</v>
      </c>
      <c r="U591" s="5">
        <v>673.0</v>
      </c>
      <c r="V591" s="5" t="s">
        <v>48</v>
      </c>
      <c r="W591" s="5">
        <v>4400.0</v>
      </c>
      <c r="X591" s="5">
        <v>4420.0</v>
      </c>
      <c r="Y591" s="5">
        <v>4422.0</v>
      </c>
      <c r="Z591" s="5" t="s">
        <v>2555</v>
      </c>
      <c r="AA591" s="5" t="s">
        <v>133</v>
      </c>
      <c r="AB591" s="5" t="s">
        <v>2556</v>
      </c>
      <c r="AC591" s="5" t="s">
        <v>14</v>
      </c>
      <c r="AD591" s="5" t="s">
        <v>99</v>
      </c>
      <c r="AE591" s="6"/>
      <c r="AF591" s="5" t="s">
        <v>2557</v>
      </c>
      <c r="AG591" s="7" t="s">
        <v>101</v>
      </c>
      <c r="AH591" s="6" t="str">
        <f t="shared" si="153"/>
        <v>4422 d)</v>
      </c>
      <c r="AI591" s="8" t="s">
        <v>2555</v>
      </c>
      <c r="AJ591" s="5">
        <v>4400.0</v>
      </c>
      <c r="AK591" s="5" t="s">
        <v>518</v>
      </c>
      <c r="AL591" s="5">
        <v>4420.0</v>
      </c>
      <c r="AM591" s="5" t="s">
        <v>2508</v>
      </c>
      <c r="AN591" s="5">
        <v>4422.0</v>
      </c>
      <c r="AO591" s="5" t="s">
        <v>2538</v>
      </c>
      <c r="AP591" s="5" t="s">
        <v>2555</v>
      </c>
      <c r="AQ591" s="5" t="s">
        <v>139</v>
      </c>
      <c r="AR591" s="5" t="s">
        <v>2556</v>
      </c>
      <c r="AS591" s="5" t="s">
        <v>105</v>
      </c>
      <c r="AT591" s="5" t="s">
        <v>106</v>
      </c>
      <c r="AU591" s="9" t="str">
        <f t="shared" si="154"/>
        <v>4422 d)</v>
      </c>
      <c r="AV591" s="1" t="str">
        <f t="shared" si="155"/>
        <v>#REF!</v>
      </c>
      <c r="AW591" s="1" t="str">
        <f t="shared" si="162"/>
        <v>#REF!</v>
      </c>
    </row>
    <row r="592" ht="15.0" customHeight="1">
      <c r="A592" s="181" t="s">
        <v>675</v>
      </c>
      <c r="B592" s="181"/>
      <c r="C592" s="230" t="s">
        <v>2558</v>
      </c>
      <c r="D592" s="1"/>
      <c r="E592" s="1"/>
      <c r="F592" s="1"/>
      <c r="G592" s="1"/>
      <c r="H592" s="5"/>
      <c r="I592" s="2"/>
      <c r="J592" s="2"/>
      <c r="K592" s="3"/>
      <c r="L592" s="5"/>
      <c r="M592" s="1"/>
      <c r="N592" s="1"/>
      <c r="O592" s="1"/>
      <c r="P592" s="1"/>
      <c r="Q592" s="1"/>
      <c r="R592" s="1"/>
      <c r="S592" s="1"/>
      <c r="T592" s="1"/>
      <c r="U592" s="5"/>
      <c r="V592" s="5"/>
      <c r="W592" s="5"/>
      <c r="X592" s="5"/>
      <c r="Y592" s="5"/>
      <c r="Z592" s="5"/>
      <c r="AA592" s="5"/>
      <c r="AB592" s="5"/>
      <c r="AC592" s="5"/>
      <c r="AD592" s="5"/>
      <c r="AE592" s="6"/>
      <c r="AF592" s="5"/>
      <c r="AG592" s="7"/>
      <c r="AH592" s="6"/>
      <c r="AI592" s="8"/>
      <c r="AJ592" s="5"/>
      <c r="AK592" s="5"/>
      <c r="AL592" s="5"/>
      <c r="AM592" s="5"/>
      <c r="AN592" s="5"/>
      <c r="AO592" s="5"/>
      <c r="AP592" s="5"/>
      <c r="AQ592" s="5"/>
      <c r="AR592" s="5"/>
      <c r="AS592" s="5"/>
      <c r="AT592" s="5"/>
      <c r="AU592" s="9"/>
      <c r="AV592" s="1"/>
      <c r="AW592" s="1"/>
    </row>
    <row r="593" ht="15.0" customHeight="1">
      <c r="A593" s="181" t="s">
        <v>677</v>
      </c>
      <c r="B593" s="181" t="s">
        <v>2559</v>
      </c>
      <c r="C593" s="230" t="s">
        <v>2560</v>
      </c>
      <c r="D593" s="1"/>
      <c r="E593" s="1"/>
      <c r="F593" s="1"/>
      <c r="G593" s="1"/>
      <c r="H593" s="5"/>
      <c r="I593" s="2"/>
      <c r="J593" s="2"/>
      <c r="K593" s="3"/>
      <c r="L593" s="5"/>
      <c r="M593" s="1"/>
      <c r="N593" s="1"/>
      <c r="O593" s="1"/>
      <c r="P593" s="1"/>
      <c r="Q593" s="1"/>
      <c r="R593" s="1"/>
      <c r="S593" s="1"/>
      <c r="T593" s="1"/>
      <c r="U593" s="5"/>
      <c r="V593" s="5"/>
      <c r="W593" s="5"/>
      <c r="X593" s="5"/>
      <c r="Y593" s="5"/>
      <c r="Z593" s="5"/>
      <c r="AA593" s="5"/>
      <c r="AB593" s="5"/>
      <c r="AC593" s="5"/>
      <c r="AD593" s="5"/>
      <c r="AE593" s="6"/>
      <c r="AF593" s="5"/>
      <c r="AG593" s="7"/>
      <c r="AH593" s="6"/>
      <c r="AI593" s="8"/>
      <c r="AJ593" s="5"/>
      <c r="AK593" s="5"/>
      <c r="AL593" s="5"/>
      <c r="AM593" s="5"/>
      <c r="AN593" s="5"/>
      <c r="AO593" s="5"/>
      <c r="AP593" s="5"/>
      <c r="AQ593" s="5"/>
      <c r="AR593" s="5"/>
      <c r="AS593" s="5"/>
      <c r="AT593" s="5"/>
      <c r="AU593" s="9"/>
      <c r="AV593" s="1"/>
      <c r="AW593" s="1"/>
    </row>
    <row r="594" ht="15.0" customHeight="1">
      <c r="A594" s="181" t="s">
        <v>679</v>
      </c>
      <c r="B594" s="181" t="s">
        <v>2559</v>
      </c>
      <c r="C594" s="230" t="s">
        <v>2561</v>
      </c>
      <c r="D594" s="1"/>
      <c r="E594" s="1"/>
      <c r="F594" s="1"/>
      <c r="G594" s="1"/>
      <c r="H594" s="5"/>
      <c r="I594" s="2"/>
      <c r="J594" s="2"/>
      <c r="K594" s="3"/>
      <c r="L594" s="5"/>
      <c r="M594" s="1"/>
      <c r="N594" s="1"/>
      <c r="O594" s="1"/>
      <c r="P594" s="1"/>
      <c r="Q594" s="1"/>
      <c r="R594" s="1"/>
      <c r="S594" s="1"/>
      <c r="T594" s="1"/>
      <c r="U594" s="5"/>
      <c r="V594" s="5"/>
      <c r="W594" s="5"/>
      <c r="X594" s="5"/>
      <c r="Y594" s="5"/>
      <c r="Z594" s="5"/>
      <c r="AA594" s="5"/>
      <c r="AB594" s="5"/>
      <c r="AC594" s="5"/>
      <c r="AD594" s="5"/>
      <c r="AE594" s="6"/>
      <c r="AF594" s="5"/>
      <c r="AG594" s="7"/>
      <c r="AH594" s="6"/>
      <c r="AI594" s="8"/>
      <c r="AJ594" s="5"/>
      <c r="AK594" s="5"/>
      <c r="AL594" s="5"/>
      <c r="AM594" s="5"/>
      <c r="AN594" s="5"/>
      <c r="AO594" s="5"/>
      <c r="AP594" s="5"/>
      <c r="AQ594" s="5"/>
      <c r="AR594" s="5"/>
      <c r="AS594" s="5"/>
      <c r="AT594" s="5"/>
      <c r="AU594" s="9"/>
      <c r="AV594" s="1"/>
      <c r="AW594" s="1"/>
    </row>
    <row r="595" ht="15.0" customHeight="1">
      <c r="A595" s="181" t="s">
        <v>47</v>
      </c>
      <c r="B595" s="181" t="s">
        <v>2559</v>
      </c>
      <c r="C595" s="231" t="s">
        <v>543</v>
      </c>
      <c r="D595" s="193" t="s">
        <v>2954</v>
      </c>
      <c r="E595" s="183">
        <f>COUNTIF(H596:H601,"SIM")</f>
        <v>5</v>
      </c>
      <c r="F595" s="183">
        <f>COUNTA(H596:H601)</f>
        <v>6</v>
      </c>
      <c r="G595" s="184">
        <f>E595/F595</f>
        <v>0.8333333333</v>
      </c>
      <c r="H595" s="201" t="s">
        <v>684</v>
      </c>
      <c r="I595" s="185"/>
      <c r="J595" s="185"/>
      <c r="K595" s="186"/>
      <c r="L595" s="187" t="s">
        <v>2955</v>
      </c>
      <c r="M595" s="1"/>
      <c r="N595" s="1"/>
      <c r="O595" s="1"/>
      <c r="P595" s="1"/>
      <c r="Q595" s="1"/>
      <c r="R595" s="1"/>
      <c r="S595" s="1"/>
      <c r="T595" s="1"/>
      <c r="U595" s="5"/>
      <c r="V595" s="5"/>
      <c r="W595" s="5"/>
      <c r="X595" s="5"/>
      <c r="Y595" s="5"/>
      <c r="Z595" s="5"/>
      <c r="AA595" s="5"/>
      <c r="AB595" s="5"/>
      <c r="AC595" s="5"/>
      <c r="AD595" s="5"/>
      <c r="AE595" s="6"/>
      <c r="AF595" s="5"/>
      <c r="AG595" s="7"/>
      <c r="AH595" s="6"/>
      <c r="AI595" s="8"/>
      <c r="AJ595" s="5"/>
      <c r="AK595" s="5"/>
      <c r="AL595" s="5"/>
      <c r="AM595" s="5"/>
      <c r="AN595" s="5"/>
      <c r="AO595" s="5"/>
      <c r="AP595" s="5"/>
      <c r="AQ595" s="5"/>
      <c r="AR595" s="5"/>
      <c r="AS595" s="5"/>
      <c r="AT595" s="5"/>
      <c r="AU595" s="9"/>
      <c r="AV595" s="1"/>
      <c r="AW595" s="1"/>
    </row>
    <row r="596" ht="15.0" customHeight="1">
      <c r="A596" s="181" t="s">
        <v>48</v>
      </c>
      <c r="B596" s="181" t="s">
        <v>2559</v>
      </c>
      <c r="C596" s="232" t="s">
        <v>2564</v>
      </c>
      <c r="D596" s="193" t="s">
        <v>2954</v>
      </c>
      <c r="E596" s="189"/>
      <c r="F596" s="189"/>
      <c r="G596" s="189"/>
      <c r="H596" s="194" t="s">
        <v>99</v>
      </c>
      <c r="I596" s="195"/>
      <c r="J596" s="195"/>
      <c r="K596" s="196"/>
      <c r="L596" s="187" t="s">
        <v>2956</v>
      </c>
      <c r="M596" s="1"/>
      <c r="N596" s="1"/>
      <c r="O596" s="1"/>
      <c r="P596" s="1"/>
      <c r="Q596" s="1"/>
      <c r="R596" s="1"/>
      <c r="S596" s="1"/>
      <c r="T596" s="1"/>
      <c r="U596" s="5"/>
      <c r="V596" s="5"/>
      <c r="W596" s="5"/>
      <c r="X596" s="5"/>
      <c r="Y596" s="5"/>
      <c r="Z596" s="5"/>
      <c r="AA596" s="5"/>
      <c r="AB596" s="5"/>
      <c r="AC596" s="5"/>
      <c r="AD596" s="5"/>
      <c r="AE596" s="6"/>
      <c r="AF596" s="5"/>
      <c r="AG596" s="7"/>
      <c r="AH596" s="6"/>
      <c r="AI596" s="8"/>
      <c r="AJ596" s="5"/>
      <c r="AK596" s="5"/>
      <c r="AL596" s="5"/>
      <c r="AM596" s="5"/>
      <c r="AN596" s="5"/>
      <c r="AO596" s="5"/>
      <c r="AP596" s="5"/>
      <c r="AQ596" s="5"/>
      <c r="AR596" s="5"/>
      <c r="AS596" s="5"/>
      <c r="AT596" s="5"/>
      <c r="AU596" s="9"/>
      <c r="AV596" s="1"/>
      <c r="AW596" s="1"/>
    </row>
    <row r="597" ht="15.0" customHeight="1">
      <c r="A597" s="181" t="s">
        <v>48</v>
      </c>
      <c r="B597" s="181" t="s">
        <v>2559</v>
      </c>
      <c r="C597" s="232" t="s">
        <v>2566</v>
      </c>
      <c r="D597" s="193" t="s">
        <v>2954</v>
      </c>
      <c r="E597" s="189"/>
      <c r="F597" s="189"/>
      <c r="G597" s="189"/>
      <c r="H597" s="194" t="s">
        <v>99</v>
      </c>
      <c r="I597" s="195"/>
      <c r="J597" s="195"/>
      <c r="K597" s="196"/>
      <c r="L597" s="187" t="s">
        <v>2957</v>
      </c>
      <c r="M597" s="1"/>
      <c r="N597" s="1"/>
      <c r="O597" s="1"/>
      <c r="P597" s="1"/>
      <c r="Q597" s="1"/>
      <c r="R597" s="1"/>
      <c r="S597" s="1"/>
      <c r="T597" s="1"/>
      <c r="U597" s="5"/>
      <c r="V597" s="5"/>
      <c r="W597" s="5"/>
      <c r="X597" s="5"/>
      <c r="Y597" s="5"/>
      <c r="Z597" s="5"/>
      <c r="AA597" s="5"/>
      <c r="AB597" s="5"/>
      <c r="AC597" s="5"/>
      <c r="AD597" s="5"/>
      <c r="AE597" s="6"/>
      <c r="AF597" s="5"/>
      <c r="AG597" s="7"/>
      <c r="AH597" s="6"/>
      <c r="AI597" s="8"/>
      <c r="AJ597" s="5"/>
      <c r="AK597" s="5"/>
      <c r="AL597" s="5"/>
      <c r="AM597" s="5"/>
      <c r="AN597" s="5"/>
      <c r="AO597" s="5"/>
      <c r="AP597" s="5"/>
      <c r="AQ597" s="5"/>
      <c r="AR597" s="5"/>
      <c r="AS597" s="5"/>
      <c r="AT597" s="5"/>
      <c r="AU597" s="9"/>
      <c r="AV597" s="1"/>
      <c r="AW597" s="1"/>
    </row>
    <row r="598" ht="15.0" customHeight="1">
      <c r="A598" s="181" t="s">
        <v>48</v>
      </c>
      <c r="B598" s="181" t="s">
        <v>2559</v>
      </c>
      <c r="C598" s="232" t="s">
        <v>2568</v>
      </c>
      <c r="D598" s="193" t="s">
        <v>2954</v>
      </c>
      <c r="E598" s="189"/>
      <c r="F598" s="189"/>
      <c r="G598" s="189"/>
      <c r="H598" s="194" t="s">
        <v>99</v>
      </c>
      <c r="I598" s="195"/>
      <c r="J598" s="195"/>
      <c r="K598" s="196"/>
      <c r="L598" s="187" t="s">
        <v>2958</v>
      </c>
      <c r="M598" s="1"/>
      <c r="N598" s="1"/>
      <c r="O598" s="1"/>
      <c r="P598" s="1"/>
      <c r="Q598" s="1"/>
      <c r="R598" s="1"/>
      <c r="S598" s="1"/>
      <c r="T598" s="1"/>
      <c r="U598" s="5"/>
      <c r="V598" s="5"/>
      <c r="W598" s="5"/>
      <c r="X598" s="5"/>
      <c r="Y598" s="5"/>
      <c r="Z598" s="5"/>
      <c r="AA598" s="5"/>
      <c r="AB598" s="5"/>
      <c r="AC598" s="5"/>
      <c r="AD598" s="5"/>
      <c r="AE598" s="6"/>
      <c r="AF598" s="5"/>
      <c r="AG598" s="7"/>
      <c r="AH598" s="6"/>
      <c r="AI598" s="8"/>
      <c r="AJ598" s="5"/>
      <c r="AK598" s="5"/>
      <c r="AL598" s="5"/>
      <c r="AM598" s="5"/>
      <c r="AN598" s="5"/>
      <c r="AO598" s="5"/>
      <c r="AP598" s="5"/>
      <c r="AQ598" s="5"/>
      <c r="AR598" s="5"/>
      <c r="AS598" s="5"/>
      <c r="AT598" s="5"/>
      <c r="AU598" s="9"/>
      <c r="AV598" s="1"/>
      <c r="AW598" s="1"/>
    </row>
    <row r="599" ht="15.0" customHeight="1">
      <c r="A599" s="181" t="s">
        <v>48</v>
      </c>
      <c r="B599" s="181" t="s">
        <v>2559</v>
      </c>
      <c r="C599" s="232" t="s">
        <v>2570</v>
      </c>
      <c r="D599" s="193" t="s">
        <v>2954</v>
      </c>
      <c r="E599" s="189"/>
      <c r="F599" s="189"/>
      <c r="G599" s="189"/>
      <c r="H599" s="194" t="s">
        <v>99</v>
      </c>
      <c r="I599" s="195"/>
      <c r="J599" s="195"/>
      <c r="K599" s="196"/>
      <c r="L599" s="187" t="s">
        <v>2959</v>
      </c>
      <c r="M599" s="1"/>
      <c r="N599" s="1"/>
      <c r="O599" s="1"/>
      <c r="P599" s="1"/>
      <c r="Q599" s="1"/>
      <c r="R599" s="1"/>
      <c r="S599" s="1"/>
      <c r="T599" s="1"/>
      <c r="U599" s="5"/>
      <c r="V599" s="5"/>
      <c r="W599" s="5"/>
      <c r="X599" s="5"/>
      <c r="Y599" s="5"/>
      <c r="Z599" s="5"/>
      <c r="AA599" s="5"/>
      <c r="AB599" s="5"/>
      <c r="AC599" s="5"/>
      <c r="AD599" s="5"/>
      <c r="AE599" s="6"/>
      <c r="AF599" s="5"/>
      <c r="AG599" s="7"/>
      <c r="AH599" s="6"/>
      <c r="AI599" s="8"/>
      <c r="AJ599" s="5"/>
      <c r="AK599" s="5"/>
      <c r="AL599" s="5"/>
      <c r="AM599" s="5"/>
      <c r="AN599" s="5"/>
      <c r="AO599" s="5"/>
      <c r="AP599" s="5"/>
      <c r="AQ599" s="5"/>
      <c r="AR599" s="5"/>
      <c r="AS599" s="5"/>
      <c r="AT599" s="5"/>
      <c r="AU599" s="9"/>
      <c r="AV599" s="1"/>
      <c r="AW599" s="1"/>
    </row>
    <row r="600" ht="15.0" customHeight="1">
      <c r="A600" s="181" t="s">
        <v>48</v>
      </c>
      <c r="B600" s="181" t="s">
        <v>2559</v>
      </c>
      <c r="C600" s="232" t="s">
        <v>2572</v>
      </c>
      <c r="D600" s="193" t="s">
        <v>2954</v>
      </c>
      <c r="E600" s="189"/>
      <c r="F600" s="189"/>
      <c r="G600" s="189"/>
      <c r="H600" s="194" t="s">
        <v>99</v>
      </c>
      <c r="I600" s="195"/>
      <c r="J600" s="195"/>
      <c r="K600" s="196"/>
      <c r="L600" s="187" t="s">
        <v>2960</v>
      </c>
      <c r="M600" s="1"/>
      <c r="N600" s="1"/>
      <c r="O600" s="1"/>
      <c r="P600" s="1"/>
      <c r="Q600" s="1"/>
      <c r="R600" s="1"/>
      <c r="S600" s="1"/>
      <c r="T600" s="1"/>
      <c r="U600" s="5"/>
      <c r="V600" s="5"/>
      <c r="W600" s="5"/>
      <c r="X600" s="5"/>
      <c r="Y600" s="5"/>
      <c r="Z600" s="5"/>
      <c r="AA600" s="5"/>
      <c r="AB600" s="5"/>
      <c r="AC600" s="5"/>
      <c r="AD600" s="5"/>
      <c r="AE600" s="6"/>
      <c r="AF600" s="5"/>
      <c r="AG600" s="7"/>
      <c r="AH600" s="6"/>
      <c r="AI600" s="8"/>
      <c r="AJ600" s="5"/>
      <c r="AK600" s="5"/>
      <c r="AL600" s="5"/>
      <c r="AM600" s="5"/>
      <c r="AN600" s="5"/>
      <c r="AO600" s="5"/>
      <c r="AP600" s="5"/>
      <c r="AQ600" s="5"/>
      <c r="AR600" s="5"/>
      <c r="AS600" s="5"/>
      <c r="AT600" s="5"/>
      <c r="AU600" s="9"/>
      <c r="AV600" s="1"/>
      <c r="AW600" s="1"/>
    </row>
    <row r="601" ht="15.0" customHeight="1">
      <c r="A601" s="181" t="s">
        <v>48</v>
      </c>
      <c r="B601" s="181" t="s">
        <v>2559</v>
      </c>
      <c r="C601" s="232" t="s">
        <v>544</v>
      </c>
      <c r="D601" s="193" t="s">
        <v>2954</v>
      </c>
      <c r="E601" s="189"/>
      <c r="F601" s="189"/>
      <c r="G601" s="189"/>
      <c r="H601" s="194" t="s">
        <v>92</v>
      </c>
      <c r="I601" s="195"/>
      <c r="J601" s="195"/>
      <c r="K601" s="196"/>
      <c r="L601" s="200" t="s">
        <v>2961</v>
      </c>
      <c r="M601" s="1"/>
      <c r="N601" s="1"/>
      <c r="O601" s="1"/>
      <c r="P601" s="1"/>
      <c r="Q601" s="1"/>
      <c r="R601" s="1"/>
      <c r="S601" s="1"/>
      <c r="T601" s="1"/>
      <c r="U601" s="5"/>
      <c r="V601" s="5"/>
      <c r="W601" s="5"/>
      <c r="X601" s="5"/>
      <c r="Y601" s="5"/>
      <c r="Z601" s="5"/>
      <c r="AA601" s="5"/>
      <c r="AB601" s="5"/>
      <c r="AC601" s="5"/>
      <c r="AD601" s="5"/>
      <c r="AE601" s="6"/>
      <c r="AF601" s="5"/>
      <c r="AG601" s="7"/>
      <c r="AH601" s="6"/>
      <c r="AI601" s="8"/>
      <c r="AJ601" s="5"/>
      <c r="AK601" s="5"/>
      <c r="AL601" s="5"/>
      <c r="AM601" s="5"/>
      <c r="AN601" s="5"/>
      <c r="AO601" s="5"/>
      <c r="AP601" s="5"/>
      <c r="AQ601" s="5"/>
      <c r="AR601" s="5"/>
      <c r="AS601" s="5"/>
      <c r="AT601" s="5"/>
      <c r="AU601" s="9"/>
      <c r="AV601" s="1"/>
      <c r="AW601" s="1"/>
    </row>
    <row r="602" ht="15.0" customHeight="1">
      <c r="A602" s="181" t="s">
        <v>679</v>
      </c>
      <c r="B602" s="181" t="s">
        <v>2559</v>
      </c>
      <c r="C602" s="233" t="s">
        <v>2575</v>
      </c>
      <c r="D602" s="1"/>
      <c r="E602" s="1"/>
      <c r="F602" s="1"/>
      <c r="G602" s="1"/>
      <c r="H602" s="5"/>
      <c r="I602" s="2"/>
      <c r="J602" s="2"/>
      <c r="K602" s="3"/>
      <c r="L602" s="5"/>
      <c r="M602" s="1"/>
      <c r="N602" s="1"/>
      <c r="O602" s="1"/>
      <c r="P602" s="1"/>
      <c r="Q602" s="1"/>
      <c r="R602" s="1"/>
      <c r="S602" s="1"/>
      <c r="T602" s="1"/>
      <c r="U602" s="5"/>
      <c r="V602" s="5"/>
      <c r="W602" s="5"/>
      <c r="X602" s="5"/>
      <c r="Y602" s="5"/>
      <c r="Z602" s="5"/>
      <c r="AA602" s="5"/>
      <c r="AB602" s="5"/>
      <c r="AC602" s="5"/>
      <c r="AD602" s="5"/>
      <c r="AE602" s="6"/>
      <c r="AF602" s="5"/>
      <c r="AG602" s="7"/>
      <c r="AH602" s="6"/>
      <c r="AI602" s="8"/>
      <c r="AJ602" s="5"/>
      <c r="AK602" s="5"/>
      <c r="AL602" s="5"/>
      <c r="AM602" s="5"/>
      <c r="AN602" s="5"/>
      <c r="AO602" s="5"/>
      <c r="AP602" s="5"/>
      <c r="AQ602" s="5"/>
      <c r="AR602" s="5"/>
      <c r="AS602" s="5"/>
      <c r="AT602" s="5"/>
      <c r="AU602" s="9"/>
      <c r="AV602" s="1"/>
      <c r="AW602" s="1"/>
    </row>
    <row r="603" ht="15.0" customHeight="1">
      <c r="A603" s="181" t="s">
        <v>47</v>
      </c>
      <c r="B603" s="181" t="s">
        <v>2559</v>
      </c>
      <c r="C603" s="231" t="s">
        <v>2576</v>
      </c>
      <c r="D603" s="193" t="s">
        <v>1298</v>
      </c>
      <c r="E603" s="183">
        <f>COUNTIF(H604:H607,"SIM")</f>
        <v>4</v>
      </c>
      <c r="F603" s="183">
        <f>COUNTA(H604:H607)</f>
        <v>4</v>
      </c>
      <c r="G603" s="184">
        <f>E603/F603</f>
        <v>1</v>
      </c>
      <c r="H603" s="201" t="s">
        <v>684</v>
      </c>
      <c r="I603" s="185"/>
      <c r="J603" s="185"/>
      <c r="K603" s="186"/>
      <c r="L603" s="187" t="s">
        <v>2962</v>
      </c>
      <c r="M603" s="1"/>
      <c r="N603" s="1"/>
      <c r="O603" s="1"/>
      <c r="P603" s="1"/>
      <c r="Q603" s="1"/>
      <c r="R603" s="1"/>
      <c r="S603" s="1"/>
      <c r="T603" s="1"/>
      <c r="U603" s="5"/>
      <c r="V603" s="5"/>
      <c r="W603" s="5"/>
      <c r="X603" s="5"/>
      <c r="Y603" s="5"/>
      <c r="Z603" s="5"/>
      <c r="AA603" s="5"/>
      <c r="AB603" s="5"/>
      <c r="AC603" s="5"/>
      <c r="AD603" s="5"/>
      <c r="AE603" s="6"/>
      <c r="AF603" s="5"/>
      <c r="AG603" s="7"/>
      <c r="AH603" s="6"/>
      <c r="AI603" s="8"/>
      <c r="AJ603" s="5"/>
      <c r="AK603" s="5"/>
      <c r="AL603" s="5"/>
      <c r="AM603" s="5"/>
      <c r="AN603" s="5"/>
      <c r="AO603" s="5"/>
      <c r="AP603" s="5"/>
      <c r="AQ603" s="5"/>
      <c r="AR603" s="5"/>
      <c r="AS603" s="5"/>
      <c r="AT603" s="5"/>
      <c r="AU603" s="9"/>
      <c r="AV603" s="1"/>
      <c r="AW603" s="1"/>
    </row>
    <row r="604" ht="15.0" customHeight="1">
      <c r="A604" s="181" t="s">
        <v>48</v>
      </c>
      <c r="B604" s="181" t="s">
        <v>2559</v>
      </c>
      <c r="C604" s="232" t="s">
        <v>2579</v>
      </c>
      <c r="D604" s="193" t="s">
        <v>1298</v>
      </c>
      <c r="E604" s="189"/>
      <c r="F604" s="189"/>
      <c r="G604" s="189"/>
      <c r="H604" s="197" t="s">
        <v>99</v>
      </c>
      <c r="I604" s="195"/>
      <c r="J604" s="195"/>
      <c r="K604" s="196"/>
      <c r="L604" s="187" t="s">
        <v>2963</v>
      </c>
      <c r="M604" s="1"/>
      <c r="N604" s="1"/>
      <c r="O604" s="1"/>
      <c r="P604" s="1"/>
      <c r="Q604" s="1"/>
      <c r="R604" s="1"/>
      <c r="S604" s="1"/>
      <c r="T604" s="1"/>
      <c r="U604" s="5"/>
      <c r="V604" s="5"/>
      <c r="W604" s="5"/>
      <c r="X604" s="5"/>
      <c r="Y604" s="5"/>
      <c r="Z604" s="5"/>
      <c r="AA604" s="5"/>
      <c r="AB604" s="5"/>
      <c r="AC604" s="5"/>
      <c r="AD604" s="5"/>
      <c r="AE604" s="6"/>
      <c r="AF604" s="5"/>
      <c r="AG604" s="7"/>
      <c r="AH604" s="6"/>
      <c r="AI604" s="8"/>
      <c r="AJ604" s="5"/>
      <c r="AK604" s="5"/>
      <c r="AL604" s="5"/>
      <c r="AM604" s="5"/>
      <c r="AN604" s="5"/>
      <c r="AO604" s="5"/>
      <c r="AP604" s="5"/>
      <c r="AQ604" s="5"/>
      <c r="AR604" s="5"/>
      <c r="AS604" s="5"/>
      <c r="AT604" s="5"/>
      <c r="AU604" s="9"/>
      <c r="AV604" s="1"/>
      <c r="AW604" s="1"/>
    </row>
    <row r="605" ht="15.0" customHeight="1">
      <c r="A605" s="181" t="s">
        <v>48</v>
      </c>
      <c r="B605" s="181" t="s">
        <v>2559</v>
      </c>
      <c r="C605" s="232" t="s">
        <v>2581</v>
      </c>
      <c r="D605" s="193" t="s">
        <v>1298</v>
      </c>
      <c r="E605" s="189"/>
      <c r="F605" s="189"/>
      <c r="G605" s="189"/>
      <c r="H605" s="197" t="s">
        <v>99</v>
      </c>
      <c r="I605" s="195"/>
      <c r="J605" s="195"/>
      <c r="K605" s="196"/>
      <c r="L605" s="187" t="s">
        <v>2964</v>
      </c>
      <c r="M605" s="1"/>
      <c r="N605" s="1"/>
      <c r="O605" s="1"/>
      <c r="P605" s="1"/>
      <c r="Q605" s="1"/>
      <c r="R605" s="1"/>
      <c r="S605" s="1"/>
      <c r="T605" s="1"/>
      <c r="U605" s="5"/>
      <c r="V605" s="5"/>
      <c r="W605" s="5"/>
      <c r="X605" s="5"/>
      <c r="Y605" s="5"/>
      <c r="Z605" s="5"/>
      <c r="AA605" s="5"/>
      <c r="AB605" s="5"/>
      <c r="AC605" s="5"/>
      <c r="AD605" s="5"/>
      <c r="AE605" s="6"/>
      <c r="AF605" s="5"/>
      <c r="AG605" s="7"/>
      <c r="AH605" s="6"/>
      <c r="AI605" s="8"/>
      <c r="AJ605" s="5"/>
      <c r="AK605" s="5"/>
      <c r="AL605" s="5"/>
      <c r="AM605" s="5"/>
      <c r="AN605" s="5"/>
      <c r="AO605" s="5"/>
      <c r="AP605" s="5"/>
      <c r="AQ605" s="5"/>
      <c r="AR605" s="5"/>
      <c r="AS605" s="5"/>
      <c r="AT605" s="5"/>
      <c r="AU605" s="9"/>
      <c r="AV605" s="1"/>
      <c r="AW605" s="1"/>
    </row>
    <row r="606" ht="15.0" customHeight="1">
      <c r="A606" s="181" t="s">
        <v>48</v>
      </c>
      <c r="B606" s="181" t="s">
        <v>2559</v>
      </c>
      <c r="C606" s="232" t="s">
        <v>2583</v>
      </c>
      <c r="D606" s="193" t="s">
        <v>1298</v>
      </c>
      <c r="E606" s="189"/>
      <c r="F606" s="189"/>
      <c r="G606" s="189"/>
      <c r="H606" s="197" t="s">
        <v>99</v>
      </c>
      <c r="I606" s="195"/>
      <c r="J606" s="195"/>
      <c r="K606" s="196"/>
      <c r="L606" s="187" t="s">
        <v>2965</v>
      </c>
      <c r="M606" s="1"/>
      <c r="N606" s="1"/>
      <c r="O606" s="1"/>
      <c r="P606" s="1"/>
      <c r="Q606" s="1"/>
      <c r="R606" s="1"/>
      <c r="S606" s="1"/>
      <c r="T606" s="1"/>
      <c r="U606" s="5"/>
      <c r="V606" s="5"/>
      <c r="W606" s="5"/>
      <c r="X606" s="5"/>
      <c r="Y606" s="5"/>
      <c r="Z606" s="5"/>
      <c r="AA606" s="5"/>
      <c r="AB606" s="5"/>
      <c r="AC606" s="5"/>
      <c r="AD606" s="5"/>
      <c r="AE606" s="6"/>
      <c r="AF606" s="5"/>
      <c r="AG606" s="7"/>
      <c r="AH606" s="6"/>
      <c r="AI606" s="8"/>
      <c r="AJ606" s="5"/>
      <c r="AK606" s="5"/>
      <c r="AL606" s="5"/>
      <c r="AM606" s="5"/>
      <c r="AN606" s="5"/>
      <c r="AO606" s="5"/>
      <c r="AP606" s="5"/>
      <c r="AQ606" s="5"/>
      <c r="AR606" s="5"/>
      <c r="AS606" s="5"/>
      <c r="AT606" s="5"/>
      <c r="AU606" s="9"/>
      <c r="AV606" s="1"/>
      <c r="AW606" s="1"/>
    </row>
    <row r="607" ht="15.0" customHeight="1">
      <c r="A607" s="181" t="s">
        <v>48</v>
      </c>
      <c r="B607" s="181" t="s">
        <v>2559</v>
      </c>
      <c r="C607" s="232" t="s">
        <v>2585</v>
      </c>
      <c r="D607" s="193" t="s">
        <v>1298</v>
      </c>
      <c r="E607" s="189"/>
      <c r="F607" s="189"/>
      <c r="G607" s="189"/>
      <c r="H607" s="197" t="s">
        <v>99</v>
      </c>
      <c r="I607" s="195"/>
      <c r="J607" s="195"/>
      <c r="K607" s="196"/>
      <c r="L607" s="187" t="s">
        <v>2966</v>
      </c>
      <c r="M607" s="1"/>
      <c r="N607" s="1"/>
      <c r="O607" s="1"/>
      <c r="P607" s="1"/>
      <c r="Q607" s="1"/>
      <c r="R607" s="1"/>
      <c r="S607" s="1"/>
      <c r="T607" s="1"/>
      <c r="U607" s="5"/>
      <c r="V607" s="5"/>
      <c r="W607" s="5"/>
      <c r="X607" s="5"/>
      <c r="Y607" s="5"/>
      <c r="Z607" s="5"/>
      <c r="AA607" s="5"/>
      <c r="AB607" s="5"/>
      <c r="AC607" s="5"/>
      <c r="AD607" s="5"/>
      <c r="AE607" s="6"/>
      <c r="AF607" s="5"/>
      <c r="AG607" s="7"/>
      <c r="AH607" s="6"/>
      <c r="AI607" s="8"/>
      <c r="AJ607" s="5"/>
      <c r="AK607" s="5"/>
      <c r="AL607" s="5"/>
      <c r="AM607" s="5"/>
      <c r="AN607" s="5"/>
      <c r="AO607" s="5"/>
      <c r="AP607" s="5"/>
      <c r="AQ607" s="5"/>
      <c r="AR607" s="5"/>
      <c r="AS607" s="5"/>
      <c r="AT607" s="5"/>
      <c r="AU607" s="9"/>
      <c r="AV607" s="1"/>
      <c r="AW607" s="1"/>
    </row>
    <row r="608" ht="15.0" customHeight="1">
      <c r="A608" s="181" t="s">
        <v>47</v>
      </c>
      <c r="B608" s="181" t="s">
        <v>2559</v>
      </c>
      <c r="C608" s="231" t="s">
        <v>2587</v>
      </c>
      <c r="D608" s="193" t="s">
        <v>1298</v>
      </c>
      <c r="E608" s="183">
        <f>COUNTIF(H609:H611,"SIM")</f>
        <v>3</v>
      </c>
      <c r="F608" s="183">
        <f>COUNTA(H609:H611)</f>
        <v>3</v>
      </c>
      <c r="G608" s="184">
        <f>E608/F608</f>
        <v>1</v>
      </c>
      <c r="H608" s="201" t="s">
        <v>684</v>
      </c>
      <c r="I608" s="185"/>
      <c r="J608" s="185"/>
      <c r="K608" s="186"/>
      <c r="L608" s="187" t="s">
        <v>2967</v>
      </c>
      <c r="M608" s="1"/>
      <c r="N608" s="1"/>
      <c r="O608" s="1"/>
      <c r="P608" s="1"/>
      <c r="Q608" s="1"/>
      <c r="R608" s="1"/>
      <c r="S608" s="1"/>
      <c r="T608" s="1"/>
      <c r="U608" s="5"/>
      <c r="V608" s="5"/>
      <c r="W608" s="5"/>
      <c r="X608" s="5"/>
      <c r="Y608" s="5"/>
      <c r="Z608" s="5"/>
      <c r="AA608" s="5"/>
      <c r="AB608" s="5"/>
      <c r="AC608" s="5"/>
      <c r="AD608" s="5"/>
      <c r="AE608" s="6"/>
      <c r="AF608" s="5"/>
      <c r="AG608" s="7"/>
      <c r="AH608" s="6"/>
      <c r="AI608" s="8"/>
      <c r="AJ608" s="5"/>
      <c r="AK608" s="5"/>
      <c r="AL608" s="5"/>
      <c r="AM608" s="5"/>
      <c r="AN608" s="5"/>
      <c r="AO608" s="5"/>
      <c r="AP608" s="5"/>
      <c r="AQ608" s="5"/>
      <c r="AR608" s="5"/>
      <c r="AS608" s="5"/>
      <c r="AT608" s="5"/>
      <c r="AU608" s="9"/>
      <c r="AV608" s="1"/>
      <c r="AW608" s="1"/>
    </row>
    <row r="609" ht="15.0" customHeight="1">
      <c r="A609" s="181" t="s">
        <v>48</v>
      </c>
      <c r="B609" s="181" t="s">
        <v>2589</v>
      </c>
      <c r="C609" s="232" t="s">
        <v>2590</v>
      </c>
      <c r="D609" s="193" t="s">
        <v>1298</v>
      </c>
      <c r="E609" s="189"/>
      <c r="F609" s="189"/>
      <c r="G609" s="189"/>
      <c r="H609" s="197" t="s">
        <v>99</v>
      </c>
      <c r="I609" s="195"/>
      <c r="J609" s="195"/>
      <c r="K609" s="196"/>
      <c r="L609" s="187" t="s">
        <v>2968</v>
      </c>
      <c r="M609" s="1"/>
      <c r="N609" s="1"/>
      <c r="O609" s="1"/>
      <c r="P609" s="1"/>
      <c r="Q609" s="1"/>
      <c r="R609" s="1"/>
      <c r="S609" s="1"/>
      <c r="T609" s="1"/>
      <c r="U609" s="5"/>
      <c r="V609" s="5"/>
      <c r="W609" s="5"/>
      <c r="X609" s="5"/>
      <c r="Y609" s="5"/>
      <c r="Z609" s="5"/>
      <c r="AA609" s="5"/>
      <c r="AB609" s="5"/>
      <c r="AC609" s="5"/>
      <c r="AD609" s="5"/>
      <c r="AE609" s="6"/>
      <c r="AF609" s="5"/>
      <c r="AG609" s="7"/>
      <c r="AH609" s="6"/>
      <c r="AI609" s="8"/>
      <c r="AJ609" s="5"/>
      <c r="AK609" s="5"/>
      <c r="AL609" s="5"/>
      <c r="AM609" s="5"/>
      <c r="AN609" s="5"/>
      <c r="AO609" s="5"/>
      <c r="AP609" s="5"/>
      <c r="AQ609" s="5"/>
      <c r="AR609" s="5"/>
      <c r="AS609" s="5"/>
      <c r="AT609" s="5"/>
      <c r="AU609" s="9"/>
      <c r="AV609" s="1"/>
      <c r="AW609" s="1"/>
    </row>
    <row r="610" ht="15.0" customHeight="1">
      <c r="A610" s="181" t="s">
        <v>48</v>
      </c>
      <c r="B610" s="181" t="s">
        <v>2589</v>
      </c>
      <c r="C610" s="232" t="s">
        <v>2592</v>
      </c>
      <c r="D610" s="193" t="s">
        <v>1298</v>
      </c>
      <c r="E610" s="189"/>
      <c r="F610" s="189"/>
      <c r="G610" s="189"/>
      <c r="H610" s="197" t="s">
        <v>99</v>
      </c>
      <c r="I610" s="195"/>
      <c r="J610" s="195"/>
      <c r="K610" s="196"/>
      <c r="L610" s="187" t="s">
        <v>2969</v>
      </c>
      <c r="M610" s="1"/>
      <c r="N610" s="1"/>
      <c r="O610" s="1"/>
      <c r="P610" s="1"/>
      <c r="Q610" s="1"/>
      <c r="R610" s="1"/>
      <c r="S610" s="1"/>
      <c r="T610" s="1"/>
      <c r="U610" s="5"/>
      <c r="V610" s="5"/>
      <c r="W610" s="5"/>
      <c r="X610" s="5"/>
      <c r="Y610" s="5"/>
      <c r="Z610" s="5"/>
      <c r="AA610" s="5"/>
      <c r="AB610" s="5"/>
      <c r="AC610" s="5"/>
      <c r="AD610" s="5"/>
      <c r="AE610" s="6"/>
      <c r="AF610" s="5"/>
      <c r="AG610" s="7"/>
      <c r="AH610" s="6"/>
      <c r="AI610" s="8"/>
      <c r="AJ610" s="5"/>
      <c r="AK610" s="5"/>
      <c r="AL610" s="5"/>
      <c r="AM610" s="5"/>
      <c r="AN610" s="5"/>
      <c r="AO610" s="5"/>
      <c r="AP610" s="5"/>
      <c r="AQ610" s="5"/>
      <c r="AR610" s="5"/>
      <c r="AS610" s="5"/>
      <c r="AT610" s="5"/>
      <c r="AU610" s="9"/>
      <c r="AV610" s="1"/>
      <c r="AW610" s="1"/>
    </row>
    <row r="611" ht="15.0" customHeight="1">
      <c r="A611" s="181" t="s">
        <v>48</v>
      </c>
      <c r="B611" s="181" t="s">
        <v>2589</v>
      </c>
      <c r="C611" s="232" t="s">
        <v>2594</v>
      </c>
      <c r="D611" s="193" t="s">
        <v>1298</v>
      </c>
      <c r="E611" s="189"/>
      <c r="F611" s="189"/>
      <c r="G611" s="189"/>
      <c r="H611" s="197" t="s">
        <v>99</v>
      </c>
      <c r="I611" s="195"/>
      <c r="J611" s="195"/>
      <c r="K611" s="196"/>
      <c r="L611" s="187" t="s">
        <v>2970</v>
      </c>
      <c r="M611" s="1"/>
      <c r="N611" s="1"/>
      <c r="O611" s="1"/>
      <c r="P611" s="1"/>
      <c r="Q611" s="1"/>
      <c r="R611" s="1"/>
      <c r="S611" s="1"/>
      <c r="T611" s="1"/>
      <c r="U611" s="5"/>
      <c r="V611" s="5"/>
      <c r="W611" s="5"/>
      <c r="X611" s="5"/>
      <c r="Y611" s="5"/>
      <c r="Z611" s="5"/>
      <c r="AA611" s="5"/>
      <c r="AB611" s="5"/>
      <c r="AC611" s="5"/>
      <c r="AD611" s="5"/>
      <c r="AE611" s="6"/>
      <c r="AF611" s="5"/>
      <c r="AG611" s="7"/>
      <c r="AH611" s="6"/>
      <c r="AI611" s="8"/>
      <c r="AJ611" s="5"/>
      <c r="AK611" s="5"/>
      <c r="AL611" s="5"/>
      <c r="AM611" s="5"/>
      <c r="AN611" s="5"/>
      <c r="AO611" s="5"/>
      <c r="AP611" s="5"/>
      <c r="AQ611" s="5"/>
      <c r="AR611" s="5"/>
      <c r="AS611" s="5"/>
      <c r="AT611" s="5"/>
      <c r="AU611" s="9"/>
      <c r="AV611" s="1"/>
      <c r="AW611" s="1"/>
    </row>
    <row r="612" ht="15.0" customHeight="1">
      <c r="A612" s="181" t="s">
        <v>675</v>
      </c>
      <c r="B612" s="181"/>
      <c r="C612" s="233" t="s">
        <v>2596</v>
      </c>
      <c r="D612" s="1"/>
      <c r="E612" s="1"/>
      <c r="F612" s="1"/>
      <c r="G612" s="1"/>
      <c r="H612" s="5"/>
      <c r="I612" s="2"/>
      <c r="J612" s="2"/>
      <c r="K612" s="3"/>
      <c r="L612" s="5"/>
      <c r="M612" s="1"/>
      <c r="N612" s="1"/>
      <c r="O612" s="1"/>
      <c r="P612" s="1"/>
      <c r="Q612" s="1"/>
      <c r="R612" s="1"/>
      <c r="S612" s="1"/>
      <c r="T612" s="1"/>
      <c r="U612" s="5"/>
      <c r="V612" s="5"/>
      <c r="W612" s="5"/>
      <c r="X612" s="5"/>
      <c r="Y612" s="5"/>
      <c r="Z612" s="5"/>
      <c r="AA612" s="5"/>
      <c r="AB612" s="5"/>
      <c r="AC612" s="5"/>
      <c r="AD612" s="5"/>
      <c r="AE612" s="6"/>
      <c r="AF612" s="5"/>
      <c r="AG612" s="7"/>
      <c r="AH612" s="6"/>
      <c r="AI612" s="8"/>
      <c r="AJ612" s="5"/>
      <c r="AK612" s="5"/>
      <c r="AL612" s="5"/>
      <c r="AM612" s="5"/>
      <c r="AN612" s="5"/>
      <c r="AO612" s="5"/>
      <c r="AP612" s="5"/>
      <c r="AQ612" s="5"/>
      <c r="AR612" s="5"/>
      <c r="AS612" s="5"/>
      <c r="AT612" s="5"/>
      <c r="AU612" s="9"/>
      <c r="AV612" s="1"/>
      <c r="AW612" s="1"/>
    </row>
    <row r="613" ht="15.0" customHeight="1">
      <c r="A613" s="181" t="s">
        <v>677</v>
      </c>
      <c r="B613" s="181" t="s">
        <v>2589</v>
      </c>
      <c r="C613" s="233" t="s">
        <v>2597</v>
      </c>
      <c r="D613" s="1"/>
      <c r="E613" s="1"/>
      <c r="F613" s="288"/>
      <c r="G613" s="1"/>
      <c r="H613" s="5"/>
      <c r="I613" s="2"/>
      <c r="J613" s="2"/>
      <c r="K613" s="3"/>
      <c r="L613" s="5"/>
      <c r="M613" s="1"/>
      <c r="N613" s="1"/>
      <c r="O613" s="1"/>
      <c r="P613" s="1"/>
      <c r="Q613" s="1"/>
      <c r="R613" s="1"/>
      <c r="S613" s="1"/>
      <c r="T613" s="1"/>
      <c r="U613" s="5"/>
      <c r="V613" s="5"/>
      <c r="W613" s="5"/>
      <c r="X613" s="5"/>
      <c r="Y613" s="5"/>
      <c r="Z613" s="5"/>
      <c r="AA613" s="5"/>
      <c r="AB613" s="5"/>
      <c r="AC613" s="5"/>
      <c r="AD613" s="5"/>
      <c r="AE613" s="6"/>
      <c r="AF613" s="5"/>
      <c r="AG613" s="7"/>
      <c r="AH613" s="6"/>
      <c r="AI613" s="8"/>
      <c r="AJ613" s="5"/>
      <c r="AK613" s="5"/>
      <c r="AL613" s="5"/>
      <c r="AM613" s="5"/>
      <c r="AN613" s="5"/>
      <c r="AO613" s="5"/>
      <c r="AP613" s="5"/>
      <c r="AQ613" s="5"/>
      <c r="AR613" s="5"/>
      <c r="AS613" s="5"/>
      <c r="AT613" s="5"/>
      <c r="AU613" s="9"/>
      <c r="AV613" s="1"/>
      <c r="AW613" s="1"/>
    </row>
    <row r="614" ht="15.0" customHeight="1">
      <c r="A614" s="181" t="s">
        <v>679</v>
      </c>
      <c r="B614" s="181" t="s">
        <v>2589</v>
      </c>
      <c r="C614" s="233" t="s">
        <v>2598</v>
      </c>
      <c r="D614" s="1"/>
      <c r="E614" s="1"/>
      <c r="F614" s="1"/>
      <c r="G614" s="1"/>
      <c r="H614" s="5"/>
      <c r="I614" s="2"/>
      <c r="J614" s="2"/>
      <c r="K614" s="3"/>
      <c r="L614" s="5"/>
      <c r="M614" s="1"/>
      <c r="N614" s="1"/>
      <c r="O614" s="1"/>
      <c r="P614" s="1"/>
      <c r="Q614" s="1"/>
      <c r="R614" s="1"/>
      <c r="S614" s="1"/>
      <c r="T614" s="1"/>
      <c r="U614" s="5"/>
      <c r="V614" s="5"/>
      <c r="W614" s="5"/>
      <c r="X614" s="5"/>
      <c r="Y614" s="5"/>
      <c r="Z614" s="5"/>
      <c r="AA614" s="5"/>
      <c r="AB614" s="5"/>
      <c r="AC614" s="5"/>
      <c r="AD614" s="5"/>
      <c r="AE614" s="6"/>
      <c r="AF614" s="5"/>
      <c r="AG614" s="7"/>
      <c r="AH614" s="6"/>
      <c r="AI614" s="8"/>
      <c r="AJ614" s="5"/>
      <c r="AK614" s="5"/>
      <c r="AL614" s="5"/>
      <c r="AM614" s="5"/>
      <c r="AN614" s="5"/>
      <c r="AO614" s="5"/>
      <c r="AP614" s="5"/>
      <c r="AQ614" s="5"/>
      <c r="AR614" s="5"/>
      <c r="AS614" s="5"/>
      <c r="AT614" s="5"/>
      <c r="AU614" s="9"/>
      <c r="AV614" s="1"/>
      <c r="AW614" s="1"/>
    </row>
    <row r="615" ht="15.0" customHeight="1">
      <c r="A615" s="181" t="s">
        <v>47</v>
      </c>
      <c r="B615" s="181" t="s">
        <v>2589</v>
      </c>
      <c r="C615" s="231" t="s">
        <v>209</v>
      </c>
      <c r="D615" s="1" t="s">
        <v>2599</v>
      </c>
      <c r="E615" s="183">
        <f>COUNTIF(H616:H618,"SIM")</f>
        <v>3</v>
      </c>
      <c r="F615" s="183">
        <f>COUNTA(H616:H618)</f>
        <v>3</v>
      </c>
      <c r="G615" s="184">
        <f>E615/F615</f>
        <v>1</v>
      </c>
      <c r="H615" s="201" t="s">
        <v>684</v>
      </c>
      <c r="I615" s="185"/>
      <c r="J615" s="185"/>
      <c r="K615" s="186"/>
      <c r="L615" s="187" t="s">
        <v>2971</v>
      </c>
      <c r="M615" s="1"/>
      <c r="N615" s="1"/>
      <c r="O615" s="1"/>
      <c r="P615" s="1"/>
      <c r="Q615" s="1"/>
      <c r="R615" s="1"/>
      <c r="S615" s="1"/>
      <c r="T615" s="1"/>
      <c r="U615" s="5"/>
      <c r="V615" s="5"/>
      <c r="W615" s="5"/>
      <c r="X615" s="5"/>
      <c r="Y615" s="5"/>
      <c r="Z615" s="5"/>
      <c r="AA615" s="5"/>
      <c r="AB615" s="5"/>
      <c r="AC615" s="5"/>
      <c r="AD615" s="5"/>
      <c r="AE615" s="6"/>
      <c r="AF615" s="5"/>
      <c r="AG615" s="7"/>
      <c r="AH615" s="6"/>
      <c r="AI615" s="8"/>
      <c r="AJ615" s="5"/>
      <c r="AK615" s="5"/>
      <c r="AL615" s="5"/>
      <c r="AM615" s="5"/>
      <c r="AN615" s="5"/>
      <c r="AO615" s="5"/>
      <c r="AP615" s="5"/>
      <c r="AQ615" s="5"/>
      <c r="AR615" s="5"/>
      <c r="AS615" s="5"/>
      <c r="AT615" s="5"/>
      <c r="AU615" s="9"/>
      <c r="AV615" s="1"/>
      <c r="AW615" s="1"/>
    </row>
    <row r="616" ht="15.0" customHeight="1">
      <c r="A616" s="181" t="s">
        <v>48</v>
      </c>
      <c r="B616" s="181" t="s">
        <v>2589</v>
      </c>
      <c r="C616" s="232" t="s">
        <v>210</v>
      </c>
      <c r="D616" s="1" t="s">
        <v>2599</v>
      </c>
      <c r="E616" s="189"/>
      <c r="F616" s="189"/>
      <c r="G616" s="189"/>
      <c r="H616" s="197" t="s">
        <v>99</v>
      </c>
      <c r="I616" s="195"/>
      <c r="J616" s="195"/>
      <c r="K616" s="196"/>
      <c r="L616" s="187" t="s">
        <v>2601</v>
      </c>
      <c r="M616" s="1"/>
      <c r="N616" s="1"/>
      <c r="O616" s="1"/>
      <c r="P616" s="1"/>
      <c r="Q616" s="1"/>
      <c r="R616" s="1"/>
      <c r="S616" s="1"/>
      <c r="T616" s="1"/>
      <c r="U616" s="5"/>
      <c r="V616" s="5"/>
      <c r="W616" s="5"/>
      <c r="X616" s="5"/>
      <c r="Y616" s="5"/>
      <c r="Z616" s="5"/>
      <c r="AA616" s="5"/>
      <c r="AB616" s="5"/>
      <c r="AC616" s="5"/>
      <c r="AD616" s="5"/>
      <c r="AE616" s="6"/>
      <c r="AF616" s="5"/>
      <c r="AG616" s="7"/>
      <c r="AH616" s="6"/>
      <c r="AI616" s="8"/>
      <c r="AJ616" s="5"/>
      <c r="AK616" s="5"/>
      <c r="AL616" s="5"/>
      <c r="AM616" s="5"/>
      <c r="AN616" s="5"/>
      <c r="AO616" s="5"/>
      <c r="AP616" s="5"/>
      <c r="AQ616" s="5"/>
      <c r="AR616" s="5"/>
      <c r="AS616" s="5"/>
      <c r="AT616" s="5"/>
      <c r="AU616" s="9"/>
      <c r="AV616" s="1"/>
      <c r="AW616" s="1"/>
    </row>
    <row r="617" ht="15.0" customHeight="1">
      <c r="A617" s="181" t="s">
        <v>48</v>
      </c>
      <c r="B617" s="181" t="s">
        <v>2589</v>
      </c>
      <c r="C617" s="232" t="s">
        <v>211</v>
      </c>
      <c r="D617" s="1" t="s">
        <v>2599</v>
      </c>
      <c r="E617" s="189"/>
      <c r="F617" s="189"/>
      <c r="G617" s="189"/>
      <c r="H617" s="197" t="s">
        <v>99</v>
      </c>
      <c r="I617" s="195"/>
      <c r="J617" s="195"/>
      <c r="K617" s="196"/>
      <c r="L617" s="187" t="s">
        <v>2601</v>
      </c>
      <c r="M617" s="1"/>
      <c r="N617" s="1"/>
      <c r="O617" s="1"/>
      <c r="P617" s="1"/>
      <c r="Q617" s="1"/>
      <c r="R617" s="1"/>
      <c r="S617" s="1"/>
      <c r="T617" s="1"/>
      <c r="U617" s="5"/>
      <c r="V617" s="5"/>
      <c r="W617" s="5"/>
      <c r="X617" s="5"/>
      <c r="Y617" s="5"/>
      <c r="Z617" s="5"/>
      <c r="AA617" s="5"/>
      <c r="AB617" s="5"/>
      <c r="AC617" s="5"/>
      <c r="AD617" s="5"/>
      <c r="AE617" s="6"/>
      <c r="AF617" s="5"/>
      <c r="AG617" s="7"/>
      <c r="AH617" s="6"/>
      <c r="AI617" s="8"/>
      <c r="AJ617" s="5"/>
      <c r="AK617" s="5"/>
      <c r="AL617" s="5"/>
      <c r="AM617" s="5"/>
      <c r="AN617" s="5"/>
      <c r="AO617" s="5"/>
      <c r="AP617" s="5"/>
      <c r="AQ617" s="5"/>
      <c r="AR617" s="5"/>
      <c r="AS617" s="5"/>
      <c r="AT617" s="5"/>
      <c r="AU617" s="9"/>
      <c r="AV617" s="1"/>
      <c r="AW617" s="1"/>
    </row>
    <row r="618" ht="15.0" customHeight="1">
      <c r="A618" s="181" t="s">
        <v>48</v>
      </c>
      <c r="B618" s="181" t="s">
        <v>2589</v>
      </c>
      <c r="C618" s="232" t="s">
        <v>212</v>
      </c>
      <c r="D618" s="1" t="s">
        <v>2599</v>
      </c>
      <c r="E618" s="189"/>
      <c r="F618" s="189"/>
      <c r="G618" s="189"/>
      <c r="H618" s="197" t="s">
        <v>99</v>
      </c>
      <c r="I618" s="195"/>
      <c r="J618" s="195"/>
      <c r="K618" s="196"/>
      <c r="L618" s="187" t="s">
        <v>2601</v>
      </c>
      <c r="M618" s="1"/>
      <c r="N618" s="1"/>
      <c r="O618" s="1"/>
      <c r="P618" s="1"/>
      <c r="Q618" s="1"/>
      <c r="R618" s="1"/>
      <c r="S618" s="1"/>
      <c r="T618" s="1"/>
      <c r="U618" s="5"/>
      <c r="V618" s="5"/>
      <c r="W618" s="5"/>
      <c r="X618" s="5"/>
      <c r="Y618" s="5"/>
      <c r="Z618" s="5"/>
      <c r="AA618" s="5"/>
      <c r="AB618" s="5"/>
      <c r="AC618" s="5"/>
      <c r="AD618" s="5"/>
      <c r="AE618" s="6"/>
      <c r="AF618" s="5"/>
      <c r="AG618" s="7"/>
      <c r="AH618" s="6"/>
      <c r="AI618" s="8"/>
      <c r="AJ618" s="5"/>
      <c r="AK618" s="5"/>
      <c r="AL618" s="5"/>
      <c r="AM618" s="5"/>
      <c r="AN618" s="5"/>
      <c r="AO618" s="5"/>
      <c r="AP618" s="5"/>
      <c r="AQ618" s="5"/>
      <c r="AR618" s="5"/>
      <c r="AS618" s="5"/>
      <c r="AT618" s="5"/>
      <c r="AU618" s="9"/>
      <c r="AV618" s="1"/>
      <c r="AW618" s="1"/>
    </row>
    <row r="619" ht="15.0" customHeight="1">
      <c r="A619" s="181" t="s">
        <v>47</v>
      </c>
      <c r="B619" s="181" t="s">
        <v>2589</v>
      </c>
      <c r="C619" s="231" t="s">
        <v>397</v>
      </c>
      <c r="D619" s="1" t="s">
        <v>11</v>
      </c>
      <c r="E619" s="183">
        <f>COUNTIF(H620:H625,"SIM")</f>
        <v>3</v>
      </c>
      <c r="F619" s="183">
        <f>COUNTA(H620:H625)</f>
        <v>6</v>
      </c>
      <c r="G619" s="184">
        <f>E619/F619</f>
        <v>0.5</v>
      </c>
      <c r="H619" s="201" t="s">
        <v>886</v>
      </c>
      <c r="I619" s="185"/>
      <c r="J619" s="185"/>
      <c r="K619" s="186"/>
      <c r="L619" s="197" t="s">
        <v>2602</v>
      </c>
      <c r="M619" s="1"/>
      <c r="N619" s="1"/>
      <c r="O619" s="1"/>
      <c r="P619" s="1"/>
      <c r="Q619" s="1"/>
      <c r="R619" s="1"/>
      <c r="S619" s="1"/>
      <c r="T619" s="1"/>
      <c r="U619" s="5"/>
      <c r="V619" s="5"/>
      <c r="W619" s="5"/>
      <c r="X619" s="5"/>
      <c r="Y619" s="5"/>
      <c r="Z619" s="5"/>
      <c r="AA619" s="5"/>
      <c r="AB619" s="5"/>
      <c r="AC619" s="5"/>
      <c r="AD619" s="5"/>
      <c r="AE619" s="6"/>
      <c r="AF619" s="5"/>
      <c r="AG619" s="7"/>
      <c r="AH619" s="6"/>
      <c r="AI619" s="8"/>
      <c r="AJ619" s="5"/>
      <c r="AK619" s="5"/>
      <c r="AL619" s="5"/>
      <c r="AM619" s="5"/>
      <c r="AN619" s="5"/>
      <c r="AO619" s="5"/>
      <c r="AP619" s="5"/>
      <c r="AQ619" s="5"/>
      <c r="AR619" s="5"/>
      <c r="AS619" s="5"/>
      <c r="AT619" s="5"/>
      <c r="AU619" s="9"/>
      <c r="AV619" s="1"/>
      <c r="AW619" s="1"/>
    </row>
    <row r="620" ht="15.0" customHeight="1">
      <c r="A620" s="181" t="s">
        <v>48</v>
      </c>
      <c r="B620" s="181" t="s">
        <v>2589</v>
      </c>
      <c r="C620" s="232" t="s">
        <v>398</v>
      </c>
      <c r="D620" s="1" t="s">
        <v>11</v>
      </c>
      <c r="E620" s="189"/>
      <c r="F620" s="189"/>
      <c r="G620" s="189"/>
      <c r="H620" s="209" t="s">
        <v>92</v>
      </c>
      <c r="I620" s="195"/>
      <c r="J620" s="195"/>
      <c r="K620" s="196"/>
      <c r="L620" s="197" t="s">
        <v>892</v>
      </c>
      <c r="M620" s="1"/>
      <c r="N620" s="1"/>
      <c r="O620" s="1"/>
      <c r="P620" s="1"/>
      <c r="Q620" s="1"/>
      <c r="R620" s="1"/>
      <c r="S620" s="1"/>
      <c r="T620" s="1"/>
      <c r="U620" s="5"/>
      <c r="V620" s="5"/>
      <c r="W620" s="5"/>
      <c r="X620" s="5"/>
      <c r="Y620" s="5"/>
      <c r="Z620" s="5"/>
      <c r="AA620" s="5"/>
      <c r="AB620" s="5"/>
      <c r="AC620" s="5"/>
      <c r="AD620" s="5"/>
      <c r="AE620" s="6"/>
      <c r="AF620" s="5"/>
      <c r="AG620" s="7"/>
      <c r="AH620" s="6"/>
      <c r="AI620" s="8"/>
      <c r="AJ620" s="5"/>
      <c r="AK620" s="5"/>
      <c r="AL620" s="5"/>
      <c r="AM620" s="5"/>
      <c r="AN620" s="5"/>
      <c r="AO620" s="5"/>
      <c r="AP620" s="5"/>
      <c r="AQ620" s="5"/>
      <c r="AR620" s="5"/>
      <c r="AS620" s="5"/>
      <c r="AT620" s="5"/>
      <c r="AU620" s="9"/>
      <c r="AV620" s="1"/>
      <c r="AW620" s="1"/>
    </row>
    <row r="621" ht="15.0" customHeight="1">
      <c r="A621" s="181" t="s">
        <v>48</v>
      </c>
      <c r="B621" s="181" t="s">
        <v>2589</v>
      </c>
      <c r="C621" s="232" t="s">
        <v>2604</v>
      </c>
      <c r="D621" s="1" t="s">
        <v>11</v>
      </c>
      <c r="E621" s="189"/>
      <c r="F621" s="189"/>
      <c r="G621" s="189"/>
      <c r="H621" s="199" t="s">
        <v>99</v>
      </c>
      <c r="I621" s="195"/>
      <c r="J621" s="195"/>
      <c r="K621" s="196"/>
      <c r="L621" s="197" t="s">
        <v>2605</v>
      </c>
      <c r="M621" s="1"/>
      <c r="N621" s="1"/>
      <c r="O621" s="1"/>
      <c r="P621" s="1"/>
      <c r="Q621" s="1"/>
      <c r="R621" s="1"/>
      <c r="S621" s="1"/>
      <c r="T621" s="1"/>
      <c r="U621" s="5"/>
      <c r="V621" s="5"/>
      <c r="W621" s="5"/>
      <c r="X621" s="5"/>
      <c r="Y621" s="5"/>
      <c r="Z621" s="5"/>
      <c r="AA621" s="5"/>
      <c r="AB621" s="5"/>
      <c r="AC621" s="5"/>
      <c r="AD621" s="5"/>
      <c r="AE621" s="6"/>
      <c r="AF621" s="5"/>
      <c r="AG621" s="7"/>
      <c r="AH621" s="6"/>
      <c r="AI621" s="8"/>
      <c r="AJ621" s="5"/>
      <c r="AK621" s="5"/>
      <c r="AL621" s="5"/>
      <c r="AM621" s="5"/>
      <c r="AN621" s="5"/>
      <c r="AO621" s="5"/>
      <c r="AP621" s="5"/>
      <c r="AQ621" s="5"/>
      <c r="AR621" s="5"/>
      <c r="AS621" s="5"/>
      <c r="AT621" s="5"/>
      <c r="AU621" s="9"/>
      <c r="AV621" s="1"/>
      <c r="AW621" s="1"/>
    </row>
    <row r="622" ht="15.0" customHeight="1">
      <c r="A622" s="181" t="s">
        <v>48</v>
      </c>
      <c r="B622" s="181" t="s">
        <v>2589</v>
      </c>
      <c r="C622" s="232" t="s">
        <v>2606</v>
      </c>
      <c r="D622" s="1" t="s">
        <v>11</v>
      </c>
      <c r="E622" s="189"/>
      <c r="F622" s="189"/>
      <c r="G622" s="189"/>
      <c r="H622" s="199" t="s">
        <v>99</v>
      </c>
      <c r="I622" s="195"/>
      <c r="J622" s="195"/>
      <c r="K622" s="196"/>
      <c r="L622" s="197" t="s">
        <v>2605</v>
      </c>
      <c r="M622" s="1"/>
      <c r="N622" s="1"/>
      <c r="O622" s="1"/>
      <c r="P622" s="1"/>
      <c r="Q622" s="1"/>
      <c r="R622" s="1"/>
      <c r="S622" s="1"/>
      <c r="T622" s="1"/>
      <c r="U622" s="5"/>
      <c r="V622" s="5"/>
      <c r="W622" s="5"/>
      <c r="X622" s="5"/>
      <c r="Y622" s="5"/>
      <c r="Z622" s="5"/>
      <c r="AA622" s="5"/>
      <c r="AB622" s="5"/>
      <c r="AC622" s="5"/>
      <c r="AD622" s="5"/>
      <c r="AE622" s="6"/>
      <c r="AF622" s="5"/>
      <c r="AG622" s="7"/>
      <c r="AH622" s="6"/>
      <c r="AI622" s="8"/>
      <c r="AJ622" s="5"/>
      <c r="AK622" s="5"/>
      <c r="AL622" s="5"/>
      <c r="AM622" s="5"/>
      <c r="AN622" s="5"/>
      <c r="AO622" s="5"/>
      <c r="AP622" s="5"/>
      <c r="AQ622" s="5"/>
      <c r="AR622" s="5"/>
      <c r="AS622" s="5"/>
      <c r="AT622" s="5"/>
      <c r="AU622" s="9"/>
      <c r="AV622" s="1"/>
      <c r="AW622" s="1"/>
    </row>
    <row r="623" ht="15.0" customHeight="1">
      <c r="A623" s="181" t="s">
        <v>48</v>
      </c>
      <c r="B623" s="181" t="s">
        <v>2589</v>
      </c>
      <c r="C623" s="232" t="s">
        <v>401</v>
      </c>
      <c r="D623" s="1" t="s">
        <v>11</v>
      </c>
      <c r="E623" s="189"/>
      <c r="F623" s="189"/>
      <c r="G623" s="189"/>
      <c r="H623" s="209" t="s">
        <v>92</v>
      </c>
      <c r="I623" s="195"/>
      <c r="J623" s="195"/>
      <c r="K623" s="196"/>
      <c r="L623" s="197" t="s">
        <v>892</v>
      </c>
      <c r="M623" s="1"/>
      <c r="N623" s="1"/>
      <c r="O623" s="1"/>
      <c r="P623" s="1"/>
      <c r="Q623" s="1"/>
      <c r="R623" s="1"/>
      <c r="S623" s="1"/>
      <c r="T623" s="1"/>
      <c r="U623" s="5"/>
      <c r="V623" s="5"/>
      <c r="W623" s="5"/>
      <c r="X623" s="5"/>
      <c r="Y623" s="5"/>
      <c r="Z623" s="5"/>
      <c r="AA623" s="5"/>
      <c r="AB623" s="5"/>
      <c r="AC623" s="5"/>
      <c r="AD623" s="5"/>
      <c r="AE623" s="6"/>
      <c r="AF623" s="5"/>
      <c r="AG623" s="7"/>
      <c r="AH623" s="6"/>
      <c r="AI623" s="8"/>
      <c r="AJ623" s="5"/>
      <c r="AK623" s="5"/>
      <c r="AL623" s="5"/>
      <c r="AM623" s="5"/>
      <c r="AN623" s="5"/>
      <c r="AO623" s="5"/>
      <c r="AP623" s="5"/>
      <c r="AQ623" s="5"/>
      <c r="AR623" s="5"/>
      <c r="AS623" s="5"/>
      <c r="AT623" s="5"/>
      <c r="AU623" s="9"/>
      <c r="AV623" s="1"/>
      <c r="AW623" s="1"/>
    </row>
    <row r="624" ht="15.0" customHeight="1">
      <c r="A624" s="181" t="s">
        <v>48</v>
      </c>
      <c r="B624" s="181" t="s">
        <v>2589</v>
      </c>
      <c r="C624" s="232" t="s">
        <v>2607</v>
      </c>
      <c r="D624" s="1" t="s">
        <v>11</v>
      </c>
      <c r="E624" s="189"/>
      <c r="F624" s="189"/>
      <c r="G624" s="189"/>
      <c r="H624" s="199" t="s">
        <v>99</v>
      </c>
      <c r="I624" s="195"/>
      <c r="J624" s="195"/>
      <c r="K624" s="196"/>
      <c r="L624" s="197" t="s">
        <v>2605</v>
      </c>
      <c r="M624" s="1"/>
      <c r="N624" s="1"/>
      <c r="O624" s="1"/>
      <c r="P624" s="1"/>
      <c r="Q624" s="1"/>
      <c r="R624" s="1"/>
      <c r="S624" s="1"/>
      <c r="T624" s="1"/>
      <c r="U624" s="5"/>
      <c r="V624" s="5"/>
      <c r="W624" s="5"/>
      <c r="X624" s="5"/>
      <c r="Y624" s="5"/>
      <c r="Z624" s="5"/>
      <c r="AA624" s="5"/>
      <c r="AB624" s="5"/>
      <c r="AC624" s="5"/>
      <c r="AD624" s="5"/>
      <c r="AE624" s="6"/>
      <c r="AF624" s="5"/>
      <c r="AG624" s="7"/>
      <c r="AH624" s="6"/>
      <c r="AI624" s="8"/>
      <c r="AJ624" s="5"/>
      <c r="AK624" s="5"/>
      <c r="AL624" s="5"/>
      <c r="AM624" s="5"/>
      <c r="AN624" s="5"/>
      <c r="AO624" s="5"/>
      <c r="AP624" s="5"/>
      <c r="AQ624" s="5"/>
      <c r="AR624" s="5"/>
      <c r="AS624" s="5"/>
      <c r="AT624" s="5"/>
      <c r="AU624" s="9"/>
      <c r="AV624" s="1"/>
      <c r="AW624" s="1"/>
    </row>
    <row r="625" ht="15.0" customHeight="1">
      <c r="A625" s="181" t="s">
        <v>48</v>
      </c>
      <c r="B625" s="181" t="s">
        <v>2589</v>
      </c>
      <c r="C625" s="232" t="s">
        <v>404</v>
      </c>
      <c r="D625" s="1" t="s">
        <v>11</v>
      </c>
      <c r="E625" s="189"/>
      <c r="F625" s="189"/>
      <c r="G625" s="189"/>
      <c r="H625" s="209" t="s">
        <v>92</v>
      </c>
      <c r="I625" s="195"/>
      <c r="J625" s="195"/>
      <c r="K625" s="196"/>
      <c r="L625" s="197" t="s">
        <v>892</v>
      </c>
      <c r="M625" s="1"/>
      <c r="N625" s="1"/>
      <c r="O625" s="1"/>
      <c r="P625" s="1"/>
      <c r="Q625" s="1"/>
      <c r="R625" s="1"/>
      <c r="S625" s="1"/>
      <c r="T625" s="1"/>
      <c r="U625" s="5"/>
      <c r="V625" s="5"/>
      <c r="W625" s="5"/>
      <c r="X625" s="5"/>
      <c r="Y625" s="5"/>
      <c r="Z625" s="5"/>
      <c r="AA625" s="5"/>
      <c r="AB625" s="5"/>
      <c r="AC625" s="5"/>
      <c r="AD625" s="5"/>
      <c r="AE625" s="6"/>
      <c r="AF625" s="5"/>
      <c r="AG625" s="7"/>
      <c r="AH625" s="6"/>
      <c r="AI625" s="8"/>
      <c r="AJ625" s="5"/>
      <c r="AK625" s="5"/>
      <c r="AL625" s="5"/>
      <c r="AM625" s="5"/>
      <c r="AN625" s="5"/>
      <c r="AO625" s="5"/>
      <c r="AP625" s="5"/>
      <c r="AQ625" s="5"/>
      <c r="AR625" s="5"/>
      <c r="AS625" s="5"/>
      <c r="AT625" s="5"/>
      <c r="AU625" s="9"/>
      <c r="AV625" s="1"/>
      <c r="AW625" s="1"/>
    </row>
    <row r="626" ht="15.0" customHeight="1">
      <c r="A626" s="181" t="s">
        <v>47</v>
      </c>
      <c r="B626" s="181" t="s">
        <v>2589</v>
      </c>
      <c r="C626" s="231" t="s">
        <v>407</v>
      </c>
      <c r="D626" s="193" t="s">
        <v>2608</v>
      </c>
      <c r="E626" s="183">
        <f>COUNTIF(H627:H629,"SIM")</f>
        <v>0</v>
      </c>
      <c r="F626" s="183">
        <f>COUNTA(H627:H629)</f>
        <v>3</v>
      </c>
      <c r="G626" s="184">
        <f>E626/F626</f>
        <v>0</v>
      </c>
      <c r="H626" s="201" t="s">
        <v>1805</v>
      </c>
      <c r="I626" s="185"/>
      <c r="J626" s="185"/>
      <c r="K626" s="186"/>
      <c r="L626" s="197"/>
      <c r="M626" s="1"/>
      <c r="N626" s="1"/>
      <c r="O626" s="1"/>
      <c r="P626" s="1"/>
      <c r="Q626" s="1"/>
      <c r="R626" s="1"/>
      <c r="S626" s="1"/>
      <c r="T626" s="1"/>
      <c r="U626" s="5"/>
      <c r="V626" s="5"/>
      <c r="W626" s="5"/>
      <c r="X626" s="5"/>
      <c r="Y626" s="5"/>
      <c r="Z626" s="5"/>
      <c r="AA626" s="5"/>
      <c r="AB626" s="5"/>
      <c r="AC626" s="5"/>
      <c r="AD626" s="5"/>
      <c r="AE626" s="6"/>
      <c r="AF626" s="5"/>
      <c r="AG626" s="7"/>
      <c r="AH626" s="6"/>
      <c r="AI626" s="8"/>
      <c r="AJ626" s="5"/>
      <c r="AK626" s="5"/>
      <c r="AL626" s="5"/>
      <c r="AM626" s="5"/>
      <c r="AN626" s="5"/>
      <c r="AO626" s="5"/>
      <c r="AP626" s="5"/>
      <c r="AQ626" s="5"/>
      <c r="AR626" s="5"/>
      <c r="AS626" s="5"/>
      <c r="AT626" s="5"/>
      <c r="AU626" s="9"/>
      <c r="AV626" s="1"/>
      <c r="AW626" s="1"/>
    </row>
    <row r="627" ht="15.0" customHeight="1">
      <c r="A627" s="181" t="s">
        <v>48</v>
      </c>
      <c r="B627" s="181" t="s">
        <v>2589</v>
      </c>
      <c r="C627" s="232" t="s">
        <v>408</v>
      </c>
      <c r="D627" s="193" t="s">
        <v>2608</v>
      </c>
      <c r="E627" s="189"/>
      <c r="F627" s="189"/>
      <c r="G627" s="189"/>
      <c r="H627" s="197" t="s">
        <v>92</v>
      </c>
      <c r="I627" s="195"/>
      <c r="J627" s="195"/>
      <c r="K627" s="196"/>
      <c r="L627" s="197" t="s">
        <v>2972</v>
      </c>
      <c r="M627" s="1"/>
      <c r="N627" s="1"/>
      <c r="O627" s="1"/>
      <c r="P627" s="1"/>
      <c r="Q627" s="1"/>
      <c r="R627" s="1"/>
      <c r="S627" s="1"/>
      <c r="T627" s="1"/>
      <c r="U627" s="5"/>
      <c r="V627" s="5"/>
      <c r="W627" s="5"/>
      <c r="X627" s="5"/>
      <c r="Y627" s="5"/>
      <c r="Z627" s="5"/>
      <c r="AA627" s="5"/>
      <c r="AB627" s="5"/>
      <c r="AC627" s="5"/>
      <c r="AD627" s="5"/>
      <c r="AE627" s="6"/>
      <c r="AF627" s="5"/>
      <c r="AG627" s="7"/>
      <c r="AH627" s="6"/>
      <c r="AI627" s="8"/>
      <c r="AJ627" s="5"/>
      <c r="AK627" s="5"/>
      <c r="AL627" s="5"/>
      <c r="AM627" s="5"/>
      <c r="AN627" s="5"/>
      <c r="AO627" s="5"/>
      <c r="AP627" s="5"/>
      <c r="AQ627" s="5"/>
      <c r="AR627" s="5"/>
      <c r="AS627" s="5"/>
      <c r="AT627" s="5"/>
      <c r="AU627" s="9"/>
      <c r="AV627" s="1"/>
      <c r="AW627" s="1"/>
    </row>
    <row r="628" ht="15.0" customHeight="1">
      <c r="A628" s="181" t="s">
        <v>48</v>
      </c>
      <c r="B628" s="181" t="s">
        <v>2589</v>
      </c>
      <c r="C628" s="232" t="s">
        <v>411</v>
      </c>
      <c r="D628" s="193" t="s">
        <v>2608</v>
      </c>
      <c r="E628" s="189"/>
      <c r="F628" s="189"/>
      <c r="G628" s="189"/>
      <c r="H628" s="197" t="s">
        <v>92</v>
      </c>
      <c r="I628" s="195"/>
      <c r="J628" s="195"/>
      <c r="K628" s="196"/>
      <c r="L628" s="197" t="s">
        <v>2972</v>
      </c>
      <c r="M628" s="1"/>
      <c r="N628" s="1"/>
      <c r="O628" s="1"/>
      <c r="P628" s="1"/>
      <c r="Q628" s="1"/>
      <c r="R628" s="1"/>
      <c r="S628" s="1"/>
      <c r="T628" s="1"/>
      <c r="U628" s="5"/>
      <c r="V628" s="5"/>
      <c r="W628" s="5"/>
      <c r="X628" s="5"/>
      <c r="Y628" s="5"/>
      <c r="Z628" s="5"/>
      <c r="AA628" s="5"/>
      <c r="AB628" s="5"/>
      <c r="AC628" s="5"/>
      <c r="AD628" s="5"/>
      <c r="AE628" s="6"/>
      <c r="AF628" s="5"/>
      <c r="AG628" s="7"/>
      <c r="AH628" s="6"/>
      <c r="AI628" s="8"/>
      <c r="AJ628" s="5"/>
      <c r="AK628" s="5"/>
      <c r="AL628" s="5"/>
      <c r="AM628" s="5"/>
      <c r="AN628" s="5"/>
      <c r="AO628" s="5"/>
      <c r="AP628" s="5"/>
      <c r="AQ628" s="5"/>
      <c r="AR628" s="5"/>
      <c r="AS628" s="5"/>
      <c r="AT628" s="5"/>
      <c r="AU628" s="9"/>
      <c r="AV628" s="1"/>
      <c r="AW628" s="1"/>
    </row>
    <row r="629" ht="15.0" customHeight="1">
      <c r="A629" s="181" t="s">
        <v>48</v>
      </c>
      <c r="B629" s="181" t="s">
        <v>2589</v>
      </c>
      <c r="C629" s="232" t="s">
        <v>414</v>
      </c>
      <c r="D629" s="193" t="s">
        <v>2608</v>
      </c>
      <c r="E629" s="189"/>
      <c r="F629" s="189"/>
      <c r="G629" s="189"/>
      <c r="H629" s="197" t="s">
        <v>92</v>
      </c>
      <c r="I629" s="195"/>
      <c r="J629" s="195"/>
      <c r="K629" s="196"/>
      <c r="L629" s="197" t="s">
        <v>2972</v>
      </c>
      <c r="M629" s="1"/>
      <c r="N629" s="1"/>
      <c r="O629" s="1"/>
      <c r="P629" s="1"/>
      <c r="Q629" s="1"/>
      <c r="R629" s="1"/>
      <c r="S629" s="1"/>
      <c r="T629" s="1"/>
      <c r="U629" s="5"/>
      <c r="V629" s="5"/>
      <c r="W629" s="5"/>
      <c r="X629" s="5"/>
      <c r="Y629" s="5"/>
      <c r="Z629" s="5"/>
      <c r="AA629" s="5"/>
      <c r="AB629" s="5"/>
      <c r="AC629" s="5"/>
      <c r="AD629" s="5"/>
      <c r="AE629" s="6"/>
      <c r="AF629" s="5"/>
      <c r="AG629" s="7"/>
      <c r="AH629" s="6"/>
      <c r="AI629" s="8"/>
      <c r="AJ629" s="5"/>
      <c r="AK629" s="5"/>
      <c r="AL629" s="5"/>
      <c r="AM629" s="5"/>
      <c r="AN629" s="5"/>
      <c r="AO629" s="5"/>
      <c r="AP629" s="5"/>
      <c r="AQ629" s="5"/>
      <c r="AR629" s="5"/>
      <c r="AS629" s="5"/>
      <c r="AT629" s="5"/>
      <c r="AU629" s="9"/>
      <c r="AV629" s="1"/>
      <c r="AW629" s="1"/>
    </row>
    <row r="630" ht="15.0" customHeight="1">
      <c r="A630" s="181" t="s">
        <v>47</v>
      </c>
      <c r="B630" s="181" t="s">
        <v>2589</v>
      </c>
      <c r="C630" s="231" t="s">
        <v>2612</v>
      </c>
      <c r="D630" s="1" t="s">
        <v>2613</v>
      </c>
      <c r="E630" s="183">
        <f>COUNTIF(H631:H636,"SIM")</f>
        <v>5</v>
      </c>
      <c r="F630" s="183">
        <f>COUNTA(H631:H636)</f>
        <v>6</v>
      </c>
      <c r="G630" s="184">
        <f>E630/F630</f>
        <v>0.8333333333</v>
      </c>
      <c r="H630" s="201" t="s">
        <v>684</v>
      </c>
      <c r="I630" s="185"/>
      <c r="J630" s="185"/>
      <c r="K630" s="186"/>
      <c r="L630" s="197" t="s">
        <v>2614</v>
      </c>
      <c r="M630" s="1"/>
      <c r="N630" s="1"/>
      <c r="O630" s="1"/>
      <c r="P630" s="1"/>
      <c r="Q630" s="1"/>
      <c r="R630" s="1"/>
      <c r="S630" s="1"/>
      <c r="T630" s="1"/>
      <c r="U630" s="5"/>
      <c r="V630" s="5"/>
      <c r="W630" s="5"/>
      <c r="X630" s="5"/>
      <c r="Y630" s="5"/>
      <c r="Z630" s="5"/>
      <c r="AA630" s="5"/>
      <c r="AB630" s="5"/>
      <c r="AC630" s="5"/>
      <c r="AD630" s="5"/>
      <c r="AE630" s="6"/>
      <c r="AF630" s="5"/>
      <c r="AG630" s="7"/>
      <c r="AH630" s="6"/>
      <c r="AI630" s="8"/>
      <c r="AJ630" s="5"/>
      <c r="AK630" s="5"/>
      <c r="AL630" s="5"/>
      <c r="AM630" s="5"/>
      <c r="AN630" s="5"/>
      <c r="AO630" s="5"/>
      <c r="AP630" s="5"/>
      <c r="AQ630" s="5"/>
      <c r="AR630" s="5"/>
      <c r="AS630" s="5"/>
      <c r="AT630" s="5"/>
      <c r="AU630" s="9"/>
      <c r="AV630" s="1"/>
      <c r="AW630" s="1"/>
    </row>
    <row r="631" ht="15.0" customHeight="1">
      <c r="A631" s="181" t="s">
        <v>48</v>
      </c>
      <c r="B631" s="181" t="s">
        <v>2589</v>
      </c>
      <c r="C631" s="232" t="s">
        <v>2615</v>
      </c>
      <c r="D631" s="1" t="s">
        <v>2613</v>
      </c>
      <c r="E631" s="189"/>
      <c r="F631" s="189"/>
      <c r="G631" s="189"/>
      <c r="H631" s="197" t="s">
        <v>99</v>
      </c>
      <c r="I631" s="195"/>
      <c r="J631" s="195"/>
      <c r="K631" s="196"/>
      <c r="L631" s="197" t="s">
        <v>2616</v>
      </c>
      <c r="M631" s="1"/>
      <c r="N631" s="1"/>
      <c r="O631" s="1"/>
      <c r="P631" s="1"/>
      <c r="Q631" s="1"/>
      <c r="R631" s="1"/>
      <c r="S631" s="1"/>
      <c r="T631" s="1"/>
      <c r="U631" s="5"/>
      <c r="V631" s="5"/>
      <c r="W631" s="5"/>
      <c r="X631" s="5"/>
      <c r="Y631" s="5"/>
      <c r="Z631" s="5"/>
      <c r="AA631" s="5"/>
      <c r="AB631" s="5"/>
      <c r="AC631" s="5"/>
      <c r="AD631" s="5"/>
      <c r="AE631" s="6"/>
      <c r="AF631" s="5"/>
      <c r="AG631" s="7"/>
      <c r="AH631" s="6"/>
      <c r="AI631" s="8"/>
      <c r="AJ631" s="5"/>
      <c r="AK631" s="5"/>
      <c r="AL631" s="5"/>
      <c r="AM631" s="5"/>
      <c r="AN631" s="5"/>
      <c r="AO631" s="5"/>
      <c r="AP631" s="5"/>
      <c r="AQ631" s="5"/>
      <c r="AR631" s="5"/>
      <c r="AS631" s="5"/>
      <c r="AT631" s="5"/>
      <c r="AU631" s="9"/>
      <c r="AV631" s="1"/>
      <c r="AW631" s="1"/>
    </row>
    <row r="632" ht="15.0" customHeight="1">
      <c r="A632" s="181" t="s">
        <v>48</v>
      </c>
      <c r="B632" s="181" t="s">
        <v>2589</v>
      </c>
      <c r="C632" s="232" t="s">
        <v>2617</v>
      </c>
      <c r="D632" s="1" t="s">
        <v>2613</v>
      </c>
      <c r="E632" s="189"/>
      <c r="F632" s="189"/>
      <c r="G632" s="189"/>
      <c r="H632" s="197" t="s">
        <v>99</v>
      </c>
      <c r="I632" s="195"/>
      <c r="J632" s="195"/>
      <c r="K632" s="196"/>
      <c r="L632" s="197" t="s">
        <v>2616</v>
      </c>
      <c r="M632" s="1"/>
      <c r="N632" s="1"/>
      <c r="O632" s="1"/>
      <c r="P632" s="1"/>
      <c r="Q632" s="1"/>
      <c r="R632" s="1"/>
      <c r="S632" s="1"/>
      <c r="T632" s="1"/>
      <c r="U632" s="5"/>
      <c r="V632" s="5"/>
      <c r="W632" s="5"/>
      <c r="X632" s="5"/>
      <c r="Y632" s="5"/>
      <c r="Z632" s="5"/>
      <c r="AA632" s="5"/>
      <c r="AB632" s="5"/>
      <c r="AC632" s="5"/>
      <c r="AD632" s="5"/>
      <c r="AE632" s="6"/>
      <c r="AF632" s="5"/>
      <c r="AG632" s="7"/>
      <c r="AH632" s="6"/>
      <c r="AI632" s="8"/>
      <c r="AJ632" s="5"/>
      <c r="AK632" s="5"/>
      <c r="AL632" s="5"/>
      <c r="AM632" s="5"/>
      <c r="AN632" s="5"/>
      <c r="AO632" s="5"/>
      <c r="AP632" s="5"/>
      <c r="AQ632" s="5"/>
      <c r="AR632" s="5"/>
      <c r="AS632" s="5"/>
      <c r="AT632" s="5"/>
      <c r="AU632" s="9"/>
      <c r="AV632" s="1"/>
      <c r="AW632" s="1"/>
    </row>
    <row r="633" ht="15.0" customHeight="1">
      <c r="A633" s="181" t="s">
        <v>48</v>
      </c>
      <c r="B633" s="181" t="s">
        <v>2589</v>
      </c>
      <c r="C633" s="232" t="s">
        <v>2618</v>
      </c>
      <c r="D633" s="1" t="s">
        <v>2613</v>
      </c>
      <c r="E633" s="189"/>
      <c r="F633" s="189"/>
      <c r="G633" s="189"/>
      <c r="H633" s="197" t="s">
        <v>99</v>
      </c>
      <c r="I633" s="195"/>
      <c r="J633" s="195"/>
      <c r="K633" s="196"/>
      <c r="L633" s="197" t="s">
        <v>2616</v>
      </c>
      <c r="M633" s="1"/>
      <c r="N633" s="1"/>
      <c r="O633" s="1"/>
      <c r="P633" s="1"/>
      <c r="Q633" s="1"/>
      <c r="R633" s="1"/>
      <c r="S633" s="1"/>
      <c r="T633" s="1"/>
      <c r="U633" s="5"/>
      <c r="V633" s="5"/>
      <c r="W633" s="5"/>
      <c r="X633" s="5"/>
      <c r="Y633" s="5"/>
      <c r="Z633" s="5"/>
      <c r="AA633" s="5"/>
      <c r="AB633" s="5"/>
      <c r="AC633" s="5"/>
      <c r="AD633" s="5"/>
      <c r="AE633" s="6"/>
      <c r="AF633" s="5"/>
      <c r="AG633" s="7"/>
      <c r="AH633" s="6"/>
      <c r="AI633" s="8"/>
      <c r="AJ633" s="5"/>
      <c r="AK633" s="5"/>
      <c r="AL633" s="5"/>
      <c r="AM633" s="5"/>
      <c r="AN633" s="5"/>
      <c r="AO633" s="5"/>
      <c r="AP633" s="5"/>
      <c r="AQ633" s="5"/>
      <c r="AR633" s="5"/>
      <c r="AS633" s="5"/>
      <c r="AT633" s="5"/>
      <c r="AU633" s="9"/>
      <c r="AV633" s="1"/>
      <c r="AW633" s="1"/>
    </row>
    <row r="634" ht="15.0" customHeight="1">
      <c r="A634" s="181" t="s">
        <v>48</v>
      </c>
      <c r="B634" s="181" t="s">
        <v>2589</v>
      </c>
      <c r="C634" s="232" t="s">
        <v>2619</v>
      </c>
      <c r="D634" s="1" t="s">
        <v>2613</v>
      </c>
      <c r="E634" s="189"/>
      <c r="F634" s="189"/>
      <c r="G634" s="189"/>
      <c r="H634" s="197" t="s">
        <v>99</v>
      </c>
      <c r="I634" s="195"/>
      <c r="J634" s="195"/>
      <c r="K634" s="196"/>
      <c r="L634" s="197" t="s">
        <v>2616</v>
      </c>
      <c r="M634" s="1"/>
      <c r="N634" s="1"/>
      <c r="O634" s="1"/>
      <c r="P634" s="1"/>
      <c r="Q634" s="1"/>
      <c r="R634" s="1"/>
      <c r="S634" s="1"/>
      <c r="T634" s="1"/>
      <c r="U634" s="5"/>
      <c r="V634" s="5"/>
      <c r="W634" s="5"/>
      <c r="X634" s="5"/>
      <c r="Y634" s="5"/>
      <c r="Z634" s="5"/>
      <c r="AA634" s="5"/>
      <c r="AB634" s="5"/>
      <c r="AC634" s="5"/>
      <c r="AD634" s="5"/>
      <c r="AE634" s="6"/>
      <c r="AF634" s="5"/>
      <c r="AG634" s="7"/>
      <c r="AH634" s="6"/>
      <c r="AI634" s="8"/>
      <c r="AJ634" s="5"/>
      <c r="AK634" s="5"/>
      <c r="AL634" s="5"/>
      <c r="AM634" s="5"/>
      <c r="AN634" s="5"/>
      <c r="AO634" s="5"/>
      <c r="AP634" s="5"/>
      <c r="AQ634" s="5"/>
      <c r="AR634" s="5"/>
      <c r="AS634" s="5"/>
      <c r="AT634" s="5"/>
      <c r="AU634" s="9"/>
      <c r="AV634" s="1"/>
      <c r="AW634" s="1"/>
    </row>
    <row r="635" ht="15.0" customHeight="1">
      <c r="A635" s="181" t="s">
        <v>48</v>
      </c>
      <c r="B635" s="181" t="s">
        <v>2589</v>
      </c>
      <c r="C635" s="232" t="s">
        <v>2620</v>
      </c>
      <c r="D635" s="1" t="s">
        <v>2613</v>
      </c>
      <c r="E635" s="189"/>
      <c r="F635" s="189"/>
      <c r="G635" s="189"/>
      <c r="H635" s="197" t="s">
        <v>99</v>
      </c>
      <c r="I635" s="195"/>
      <c r="J635" s="195"/>
      <c r="K635" s="196"/>
      <c r="L635" s="197" t="s">
        <v>2616</v>
      </c>
      <c r="M635" s="1"/>
      <c r="N635" s="1"/>
      <c r="O635" s="1"/>
      <c r="P635" s="1"/>
      <c r="Q635" s="1"/>
      <c r="R635" s="1"/>
      <c r="S635" s="1"/>
      <c r="T635" s="1"/>
      <c r="U635" s="5"/>
      <c r="V635" s="5"/>
      <c r="W635" s="5"/>
      <c r="X635" s="5"/>
      <c r="Y635" s="5"/>
      <c r="Z635" s="5"/>
      <c r="AA635" s="5"/>
      <c r="AB635" s="5"/>
      <c r="AC635" s="5"/>
      <c r="AD635" s="5"/>
      <c r="AE635" s="6"/>
      <c r="AF635" s="5"/>
      <c r="AG635" s="7"/>
      <c r="AH635" s="6"/>
      <c r="AI635" s="8"/>
      <c r="AJ635" s="5"/>
      <c r="AK635" s="5"/>
      <c r="AL635" s="5"/>
      <c r="AM635" s="5"/>
      <c r="AN635" s="5"/>
      <c r="AO635" s="5"/>
      <c r="AP635" s="5"/>
      <c r="AQ635" s="5"/>
      <c r="AR635" s="5"/>
      <c r="AS635" s="5"/>
      <c r="AT635" s="5"/>
      <c r="AU635" s="9"/>
      <c r="AV635" s="1"/>
      <c r="AW635" s="1"/>
    </row>
    <row r="636" ht="15.0" customHeight="1">
      <c r="A636" s="181" t="s">
        <v>48</v>
      </c>
      <c r="B636" s="181" t="s">
        <v>2589</v>
      </c>
      <c r="C636" s="232" t="s">
        <v>2621</v>
      </c>
      <c r="D636" s="1" t="s">
        <v>2613</v>
      </c>
      <c r="E636" s="189"/>
      <c r="F636" s="189"/>
      <c r="G636" s="189"/>
      <c r="H636" s="197" t="s">
        <v>92</v>
      </c>
      <c r="I636" s="195"/>
      <c r="J636" s="195"/>
      <c r="K636" s="196"/>
      <c r="L636" s="197" t="s">
        <v>2973</v>
      </c>
      <c r="M636" s="1"/>
      <c r="N636" s="1"/>
      <c r="O636" s="1"/>
      <c r="P636" s="1"/>
      <c r="Q636" s="1"/>
      <c r="R636" s="1"/>
      <c r="S636" s="1"/>
      <c r="T636" s="1"/>
      <c r="U636" s="5"/>
      <c r="V636" s="5"/>
      <c r="W636" s="5"/>
      <c r="X636" s="5"/>
      <c r="Y636" s="5"/>
      <c r="Z636" s="5"/>
      <c r="AA636" s="5"/>
      <c r="AB636" s="5"/>
      <c r="AC636" s="5"/>
      <c r="AD636" s="5"/>
      <c r="AE636" s="6"/>
      <c r="AF636" s="5"/>
      <c r="AG636" s="7"/>
      <c r="AH636" s="6"/>
      <c r="AI636" s="8"/>
      <c r="AJ636" s="5"/>
      <c r="AK636" s="5"/>
      <c r="AL636" s="5"/>
      <c r="AM636" s="5"/>
      <c r="AN636" s="5"/>
      <c r="AO636" s="5"/>
      <c r="AP636" s="5"/>
      <c r="AQ636" s="5"/>
      <c r="AR636" s="5"/>
      <c r="AS636" s="5"/>
      <c r="AT636" s="5"/>
      <c r="AU636" s="9"/>
      <c r="AV636" s="1"/>
      <c r="AW636" s="1"/>
    </row>
    <row r="637" ht="15.0" customHeight="1">
      <c r="A637" s="181" t="s">
        <v>679</v>
      </c>
      <c r="B637" s="181" t="s">
        <v>2589</v>
      </c>
      <c r="C637" s="233" t="s">
        <v>2623</v>
      </c>
      <c r="D637" s="1"/>
      <c r="E637" s="1"/>
      <c r="F637" s="1"/>
      <c r="G637" s="1"/>
      <c r="H637" s="5"/>
      <c r="I637" s="2"/>
      <c r="J637" s="2"/>
      <c r="K637" s="3"/>
      <c r="L637" s="5"/>
      <c r="M637" s="1"/>
      <c r="N637" s="1"/>
      <c r="O637" s="1"/>
      <c r="P637" s="1"/>
      <c r="Q637" s="1"/>
      <c r="R637" s="1"/>
      <c r="S637" s="1"/>
      <c r="T637" s="1"/>
      <c r="U637" s="5"/>
      <c r="V637" s="5"/>
      <c r="W637" s="5"/>
      <c r="X637" s="5"/>
      <c r="Y637" s="5"/>
      <c r="Z637" s="5"/>
      <c r="AA637" s="5"/>
      <c r="AB637" s="5"/>
      <c r="AC637" s="5"/>
      <c r="AD637" s="5"/>
      <c r="AE637" s="6"/>
      <c r="AF637" s="5"/>
      <c r="AG637" s="7"/>
      <c r="AH637" s="6"/>
      <c r="AI637" s="8"/>
      <c r="AJ637" s="5"/>
      <c r="AK637" s="5"/>
      <c r="AL637" s="5"/>
      <c r="AM637" s="5"/>
      <c r="AN637" s="5"/>
      <c r="AO637" s="5"/>
      <c r="AP637" s="5"/>
      <c r="AQ637" s="5"/>
      <c r="AR637" s="5"/>
      <c r="AS637" s="5"/>
      <c r="AT637" s="5"/>
      <c r="AU637" s="9"/>
      <c r="AV637" s="1"/>
      <c r="AW637" s="1"/>
    </row>
    <row r="638" ht="15.0" customHeight="1">
      <c r="A638" s="181" t="s">
        <v>47</v>
      </c>
      <c r="B638" s="181" t="s">
        <v>2589</v>
      </c>
      <c r="C638" s="231" t="s">
        <v>215</v>
      </c>
      <c r="D638" s="193" t="s">
        <v>2624</v>
      </c>
      <c r="E638" s="183">
        <f>COUNTIF(H639:H641,"SIM")</f>
        <v>2</v>
      </c>
      <c r="F638" s="183">
        <f>COUNTA(H639:H641)</f>
        <v>3</v>
      </c>
      <c r="G638" s="184">
        <f>E638/F638</f>
        <v>0.6666666667</v>
      </c>
      <c r="H638" s="201" t="s">
        <v>886</v>
      </c>
      <c r="I638" s="185"/>
      <c r="J638" s="185"/>
      <c r="K638" s="186"/>
      <c r="L638" s="197" t="s">
        <v>2625</v>
      </c>
      <c r="M638" s="1"/>
      <c r="N638" s="1"/>
      <c r="O638" s="1"/>
      <c r="P638" s="1"/>
      <c r="Q638" s="1"/>
      <c r="R638" s="1"/>
      <c r="S638" s="1"/>
      <c r="T638" s="1"/>
      <c r="U638" s="5"/>
      <c r="V638" s="5"/>
      <c r="W638" s="5"/>
      <c r="X638" s="5"/>
      <c r="Y638" s="5"/>
      <c r="Z638" s="5"/>
      <c r="AA638" s="5"/>
      <c r="AB638" s="5"/>
      <c r="AC638" s="5"/>
      <c r="AD638" s="5"/>
      <c r="AE638" s="6"/>
      <c r="AF638" s="5"/>
      <c r="AG638" s="7"/>
      <c r="AH638" s="6"/>
      <c r="AI638" s="8"/>
      <c r="AJ638" s="5"/>
      <c r="AK638" s="5"/>
      <c r="AL638" s="5"/>
      <c r="AM638" s="5"/>
      <c r="AN638" s="5"/>
      <c r="AO638" s="5"/>
      <c r="AP638" s="5"/>
      <c r="AQ638" s="5"/>
      <c r="AR638" s="5"/>
      <c r="AS638" s="5"/>
      <c r="AT638" s="5"/>
      <c r="AU638" s="9"/>
      <c r="AV638" s="1"/>
      <c r="AW638" s="1"/>
    </row>
    <row r="639" ht="15.0" customHeight="1">
      <c r="A639" s="181" t="s">
        <v>48</v>
      </c>
      <c r="B639" s="181" t="s">
        <v>2589</v>
      </c>
      <c r="C639" s="232" t="s">
        <v>417</v>
      </c>
      <c r="D639" s="193" t="s">
        <v>418</v>
      </c>
      <c r="E639" s="189"/>
      <c r="F639" s="189"/>
      <c r="G639" s="189"/>
      <c r="H639" s="209" t="s">
        <v>92</v>
      </c>
      <c r="I639" s="195"/>
      <c r="J639" s="195"/>
      <c r="K639" s="196"/>
      <c r="L639" s="197" t="s">
        <v>892</v>
      </c>
      <c r="M639" s="1"/>
      <c r="N639" s="1"/>
      <c r="O639" s="1"/>
      <c r="P639" s="1"/>
      <c r="Q639" s="1"/>
      <c r="R639" s="1"/>
      <c r="S639" s="1"/>
      <c r="T639" s="1"/>
      <c r="U639" s="5"/>
      <c r="V639" s="5"/>
      <c r="W639" s="5"/>
      <c r="X639" s="5"/>
      <c r="Y639" s="5"/>
      <c r="Z639" s="5"/>
      <c r="AA639" s="5"/>
      <c r="AB639" s="5"/>
      <c r="AC639" s="5"/>
      <c r="AD639" s="5"/>
      <c r="AE639" s="6"/>
      <c r="AF639" s="5"/>
      <c r="AG639" s="7"/>
      <c r="AH639" s="6"/>
      <c r="AI639" s="8"/>
      <c r="AJ639" s="5"/>
      <c r="AK639" s="5"/>
      <c r="AL639" s="5"/>
      <c r="AM639" s="5"/>
      <c r="AN639" s="5"/>
      <c r="AO639" s="5"/>
      <c r="AP639" s="5"/>
      <c r="AQ639" s="5"/>
      <c r="AR639" s="5"/>
      <c r="AS639" s="5"/>
      <c r="AT639" s="5"/>
      <c r="AU639" s="9"/>
      <c r="AV639" s="1"/>
      <c r="AW639" s="1"/>
    </row>
    <row r="640" ht="15.0" customHeight="1">
      <c r="A640" s="181" t="s">
        <v>48</v>
      </c>
      <c r="B640" s="181" t="s">
        <v>2589</v>
      </c>
      <c r="C640" s="232" t="s">
        <v>2627</v>
      </c>
      <c r="D640" s="193" t="s">
        <v>418</v>
      </c>
      <c r="E640" s="189"/>
      <c r="F640" s="189"/>
      <c r="G640" s="189"/>
      <c r="H640" s="199" t="s">
        <v>99</v>
      </c>
      <c r="I640" s="195"/>
      <c r="J640" s="195"/>
      <c r="K640" s="196"/>
      <c r="L640" s="197" t="s">
        <v>2628</v>
      </c>
      <c r="M640" s="1"/>
      <c r="N640" s="1"/>
      <c r="O640" s="1"/>
      <c r="P640" s="1"/>
      <c r="Q640" s="1"/>
      <c r="R640" s="1"/>
      <c r="S640" s="1"/>
      <c r="T640" s="1"/>
      <c r="U640" s="5"/>
      <c r="V640" s="5"/>
      <c r="W640" s="5"/>
      <c r="X640" s="5"/>
      <c r="Y640" s="5"/>
      <c r="Z640" s="5"/>
      <c r="AA640" s="5"/>
      <c r="AB640" s="5"/>
      <c r="AC640" s="5"/>
      <c r="AD640" s="5"/>
      <c r="AE640" s="6"/>
      <c r="AF640" s="5"/>
      <c r="AG640" s="7"/>
      <c r="AH640" s="6"/>
      <c r="AI640" s="8"/>
      <c r="AJ640" s="5"/>
      <c r="AK640" s="5"/>
      <c r="AL640" s="5"/>
      <c r="AM640" s="5"/>
      <c r="AN640" s="5"/>
      <c r="AO640" s="5"/>
      <c r="AP640" s="5"/>
      <c r="AQ640" s="5"/>
      <c r="AR640" s="5"/>
      <c r="AS640" s="5"/>
      <c r="AT640" s="5"/>
      <c r="AU640" s="9"/>
      <c r="AV640" s="1"/>
      <c r="AW640" s="1"/>
    </row>
    <row r="641" ht="15.0" customHeight="1">
      <c r="A641" s="181" t="s">
        <v>48</v>
      </c>
      <c r="B641" s="181" t="s">
        <v>2589</v>
      </c>
      <c r="C641" s="232" t="s">
        <v>221</v>
      </c>
      <c r="D641" s="193" t="s">
        <v>2624</v>
      </c>
      <c r="E641" s="189"/>
      <c r="F641" s="189"/>
      <c r="G641" s="189"/>
      <c r="H641" s="199" t="s">
        <v>99</v>
      </c>
      <c r="I641" s="195"/>
      <c r="J641" s="195"/>
      <c r="K641" s="196"/>
      <c r="L641" s="197" t="s">
        <v>2629</v>
      </c>
      <c r="M641" s="1"/>
      <c r="N641" s="1"/>
      <c r="O641" s="1"/>
      <c r="P641" s="1"/>
      <c r="Q641" s="1"/>
      <c r="R641" s="1"/>
      <c r="S641" s="1"/>
      <c r="T641" s="1"/>
      <c r="U641" s="5"/>
      <c r="V641" s="5"/>
      <c r="W641" s="5"/>
      <c r="X641" s="5"/>
      <c r="Y641" s="5"/>
      <c r="Z641" s="5"/>
      <c r="AA641" s="5"/>
      <c r="AB641" s="5"/>
      <c r="AC641" s="5"/>
      <c r="AD641" s="5"/>
      <c r="AE641" s="6"/>
      <c r="AF641" s="5"/>
      <c r="AG641" s="7"/>
      <c r="AH641" s="6"/>
      <c r="AI641" s="8"/>
      <c r="AJ641" s="5"/>
      <c r="AK641" s="5"/>
      <c r="AL641" s="5"/>
      <c r="AM641" s="5"/>
      <c r="AN641" s="5"/>
      <c r="AO641" s="5"/>
      <c r="AP641" s="5"/>
      <c r="AQ641" s="5"/>
      <c r="AR641" s="5"/>
      <c r="AS641" s="5"/>
      <c r="AT641" s="5"/>
      <c r="AU641" s="9"/>
      <c r="AV641" s="1"/>
      <c r="AW641" s="1"/>
    </row>
    <row r="642" ht="15.0" customHeight="1">
      <c r="A642" s="181" t="s">
        <v>47</v>
      </c>
      <c r="B642" s="181" t="s">
        <v>2589</v>
      </c>
      <c r="C642" s="231" t="s">
        <v>222</v>
      </c>
      <c r="D642" s="193" t="s">
        <v>2624</v>
      </c>
      <c r="E642" s="183">
        <f>COUNTIF(H643:H645,"SIM")</f>
        <v>3</v>
      </c>
      <c r="F642" s="183">
        <f>COUNTA(H643:H645)</f>
        <v>3</v>
      </c>
      <c r="G642" s="184">
        <f>E642/F642</f>
        <v>1</v>
      </c>
      <c r="H642" s="201" t="s">
        <v>684</v>
      </c>
      <c r="I642" s="185"/>
      <c r="J642" s="185"/>
      <c r="K642" s="186"/>
      <c r="L642" s="197" t="s">
        <v>2625</v>
      </c>
      <c r="M642" s="1"/>
      <c r="N642" s="1"/>
      <c r="O642" s="1"/>
      <c r="P642" s="1"/>
      <c r="Q642" s="1"/>
      <c r="R642" s="1"/>
      <c r="S642" s="1"/>
      <c r="T642" s="1"/>
      <c r="U642" s="5"/>
      <c r="V642" s="5"/>
      <c r="W642" s="5"/>
      <c r="X642" s="5"/>
      <c r="Y642" s="5"/>
      <c r="Z642" s="5"/>
      <c r="AA642" s="5"/>
      <c r="AB642" s="5"/>
      <c r="AC642" s="5"/>
      <c r="AD642" s="5"/>
      <c r="AE642" s="6"/>
      <c r="AF642" s="5"/>
      <c r="AG642" s="7"/>
      <c r="AH642" s="6"/>
      <c r="AI642" s="8"/>
      <c r="AJ642" s="5"/>
      <c r="AK642" s="5"/>
      <c r="AL642" s="5"/>
      <c r="AM642" s="5"/>
      <c r="AN642" s="5"/>
      <c r="AO642" s="5"/>
      <c r="AP642" s="5"/>
      <c r="AQ642" s="5"/>
      <c r="AR642" s="5"/>
      <c r="AS642" s="5"/>
      <c r="AT642" s="5"/>
      <c r="AU642" s="9"/>
      <c r="AV642" s="1"/>
      <c r="AW642" s="1"/>
    </row>
    <row r="643" ht="15.0" customHeight="1">
      <c r="A643" s="181" t="s">
        <v>48</v>
      </c>
      <c r="B643" s="181" t="s">
        <v>2589</v>
      </c>
      <c r="C643" s="232" t="s">
        <v>216</v>
      </c>
      <c r="D643" s="193" t="s">
        <v>2624</v>
      </c>
      <c r="E643" s="189"/>
      <c r="F643" s="189"/>
      <c r="G643" s="189"/>
      <c r="H643" s="197" t="s">
        <v>99</v>
      </c>
      <c r="I643" s="195"/>
      <c r="J643" s="195"/>
      <c r="K643" s="196"/>
      <c r="L643" s="197" t="s">
        <v>2629</v>
      </c>
      <c r="M643" s="1"/>
      <c r="N643" s="1"/>
      <c r="O643" s="1"/>
      <c r="P643" s="1"/>
      <c r="Q643" s="1"/>
      <c r="R643" s="1"/>
      <c r="S643" s="1"/>
      <c r="T643" s="1"/>
      <c r="U643" s="5"/>
      <c r="V643" s="5"/>
      <c r="W643" s="5"/>
      <c r="X643" s="5"/>
      <c r="Y643" s="5"/>
      <c r="Z643" s="5"/>
      <c r="AA643" s="5"/>
      <c r="AB643" s="5"/>
      <c r="AC643" s="5"/>
      <c r="AD643" s="5"/>
      <c r="AE643" s="6"/>
      <c r="AF643" s="5"/>
      <c r="AG643" s="7"/>
      <c r="AH643" s="6"/>
      <c r="AI643" s="8"/>
      <c r="AJ643" s="5"/>
      <c r="AK643" s="5"/>
      <c r="AL643" s="5"/>
      <c r="AM643" s="5"/>
      <c r="AN643" s="5"/>
      <c r="AO643" s="5"/>
      <c r="AP643" s="5"/>
      <c r="AQ643" s="5"/>
      <c r="AR643" s="5"/>
      <c r="AS643" s="5"/>
      <c r="AT643" s="5"/>
      <c r="AU643" s="9"/>
      <c r="AV643" s="1"/>
      <c r="AW643" s="1"/>
    </row>
    <row r="644" ht="15.0" customHeight="1">
      <c r="A644" s="181" t="s">
        <v>48</v>
      </c>
      <c r="B644" s="181" t="s">
        <v>2589</v>
      </c>
      <c r="C644" s="232" t="s">
        <v>219</v>
      </c>
      <c r="D644" s="193" t="s">
        <v>2624</v>
      </c>
      <c r="E644" s="189"/>
      <c r="F644" s="189"/>
      <c r="G644" s="189"/>
      <c r="H644" s="197" t="s">
        <v>99</v>
      </c>
      <c r="I644" s="195"/>
      <c r="J644" s="195"/>
      <c r="K644" s="196"/>
      <c r="L644" s="197" t="s">
        <v>2629</v>
      </c>
      <c r="M644" s="1"/>
      <c r="N644" s="1"/>
      <c r="O644" s="1"/>
      <c r="P644" s="1"/>
      <c r="Q644" s="1"/>
      <c r="R644" s="1"/>
      <c r="S644" s="1"/>
      <c r="T644" s="1"/>
      <c r="U644" s="5"/>
      <c r="V644" s="5"/>
      <c r="W644" s="5"/>
      <c r="X644" s="5"/>
      <c r="Y644" s="5"/>
      <c r="Z644" s="5"/>
      <c r="AA644" s="5"/>
      <c r="AB644" s="5"/>
      <c r="AC644" s="5"/>
      <c r="AD644" s="5"/>
      <c r="AE644" s="6"/>
      <c r="AF644" s="5"/>
      <c r="AG644" s="7"/>
      <c r="AH644" s="6"/>
      <c r="AI644" s="8"/>
      <c r="AJ644" s="5"/>
      <c r="AK644" s="5"/>
      <c r="AL644" s="5"/>
      <c r="AM644" s="5"/>
      <c r="AN644" s="5"/>
      <c r="AO644" s="5"/>
      <c r="AP644" s="5"/>
      <c r="AQ644" s="5"/>
      <c r="AR644" s="5"/>
      <c r="AS644" s="5"/>
      <c r="AT644" s="5"/>
      <c r="AU644" s="9"/>
      <c r="AV644" s="1"/>
      <c r="AW644" s="1"/>
    </row>
    <row r="645" ht="15.0" customHeight="1">
      <c r="A645" s="181" t="s">
        <v>48</v>
      </c>
      <c r="B645" s="181" t="s">
        <v>2589</v>
      </c>
      <c r="C645" s="232" t="s">
        <v>2634</v>
      </c>
      <c r="D645" s="193" t="s">
        <v>2624</v>
      </c>
      <c r="E645" s="189"/>
      <c r="F645" s="189"/>
      <c r="G645" s="189"/>
      <c r="H645" s="197" t="s">
        <v>99</v>
      </c>
      <c r="I645" s="195"/>
      <c r="J645" s="195"/>
      <c r="K645" s="196"/>
      <c r="L645" s="197" t="s">
        <v>2629</v>
      </c>
      <c r="M645" s="1"/>
      <c r="N645" s="1"/>
      <c r="O645" s="1"/>
      <c r="P645" s="1"/>
      <c r="Q645" s="1"/>
      <c r="R645" s="1"/>
      <c r="S645" s="1"/>
      <c r="T645" s="1"/>
      <c r="U645" s="5"/>
      <c r="V645" s="5"/>
      <c r="W645" s="5"/>
      <c r="X645" s="5"/>
      <c r="Y645" s="5"/>
      <c r="Z645" s="5"/>
      <c r="AA645" s="5"/>
      <c r="AB645" s="5"/>
      <c r="AC645" s="5"/>
      <c r="AD645" s="5"/>
      <c r="AE645" s="6"/>
      <c r="AF645" s="5"/>
      <c r="AG645" s="7"/>
      <c r="AH645" s="6"/>
      <c r="AI645" s="8"/>
      <c r="AJ645" s="5"/>
      <c r="AK645" s="5"/>
      <c r="AL645" s="5"/>
      <c r="AM645" s="5"/>
      <c r="AN645" s="5"/>
      <c r="AO645" s="5"/>
      <c r="AP645" s="5"/>
      <c r="AQ645" s="5"/>
      <c r="AR645" s="5"/>
      <c r="AS645" s="5"/>
      <c r="AT645" s="5"/>
      <c r="AU645" s="9"/>
      <c r="AV645" s="1"/>
      <c r="AW645" s="1"/>
    </row>
    <row r="646" ht="15.0" customHeight="1">
      <c r="A646" s="181"/>
      <c r="B646" s="181"/>
      <c r="C646" s="5"/>
      <c r="D646" s="1"/>
      <c r="E646" s="1"/>
      <c r="F646" s="1"/>
      <c r="G646" s="1"/>
      <c r="H646" s="5"/>
      <c r="I646" s="2"/>
      <c r="J646" s="2"/>
      <c r="K646" s="3"/>
      <c r="L646" s="5"/>
      <c r="M646" s="1"/>
      <c r="N646" s="1"/>
      <c r="O646" s="1"/>
      <c r="P646" s="1"/>
      <c r="Q646" s="1"/>
      <c r="R646" s="1"/>
      <c r="S646" s="1"/>
      <c r="T646" s="1"/>
      <c r="U646" s="5"/>
      <c r="V646" s="5"/>
      <c r="W646" s="5"/>
      <c r="X646" s="5"/>
      <c r="Y646" s="5"/>
      <c r="Z646" s="5"/>
      <c r="AA646" s="5"/>
      <c r="AB646" s="5"/>
      <c r="AC646" s="5"/>
      <c r="AD646" s="5"/>
      <c r="AE646" s="6"/>
      <c r="AF646" s="5"/>
      <c r="AG646" s="7"/>
      <c r="AH646" s="6"/>
      <c r="AI646" s="8"/>
      <c r="AJ646" s="5"/>
      <c r="AK646" s="5"/>
      <c r="AL646" s="5"/>
      <c r="AM646" s="5"/>
      <c r="AN646" s="5"/>
      <c r="AO646" s="5"/>
      <c r="AP646" s="5"/>
      <c r="AQ646" s="5"/>
      <c r="AR646" s="5"/>
      <c r="AS646" s="5"/>
      <c r="AT646" s="5"/>
      <c r="AU646" s="9"/>
      <c r="AV646" s="1"/>
      <c r="AW646" s="1"/>
    </row>
    <row r="647" ht="15.0" customHeight="1">
      <c r="A647" s="181"/>
      <c r="B647" s="181"/>
      <c r="C647" s="5"/>
      <c r="D647" s="1"/>
      <c r="E647" s="1"/>
      <c r="F647" s="1"/>
      <c r="G647" s="1"/>
      <c r="H647" s="5"/>
      <c r="I647" s="2"/>
      <c r="J647" s="2"/>
      <c r="K647" s="3"/>
      <c r="L647" s="5"/>
      <c r="M647" s="1"/>
      <c r="N647" s="1"/>
      <c r="O647" s="1"/>
      <c r="P647" s="1"/>
      <c r="Q647" s="1"/>
      <c r="R647" s="1"/>
      <c r="S647" s="1"/>
      <c r="T647" s="1"/>
      <c r="U647" s="5"/>
      <c r="V647" s="5"/>
      <c r="W647" s="5"/>
      <c r="X647" s="5"/>
      <c r="Y647" s="5"/>
      <c r="Z647" s="5"/>
      <c r="AA647" s="5"/>
      <c r="AB647" s="5"/>
      <c r="AC647" s="5"/>
      <c r="AD647" s="5"/>
      <c r="AE647" s="6"/>
      <c r="AF647" s="5"/>
      <c r="AG647" s="7"/>
      <c r="AH647" s="6"/>
      <c r="AI647" s="8"/>
      <c r="AJ647" s="5"/>
      <c r="AK647" s="5"/>
      <c r="AL647" s="5"/>
      <c r="AM647" s="5"/>
      <c r="AN647" s="5"/>
      <c r="AO647" s="5"/>
      <c r="AP647" s="5"/>
      <c r="AQ647" s="5"/>
      <c r="AR647" s="5"/>
      <c r="AS647" s="5"/>
      <c r="AT647" s="5"/>
      <c r="AU647" s="9"/>
      <c r="AV647" s="1"/>
      <c r="AW647" s="1"/>
    </row>
    <row r="648" ht="15.0" customHeight="1">
      <c r="A648" s="181"/>
      <c r="B648" s="181"/>
      <c r="C648" s="5"/>
      <c r="D648" s="1"/>
      <c r="E648" s="1"/>
      <c r="F648" s="1"/>
      <c r="G648" s="1"/>
      <c r="H648" s="5"/>
      <c r="I648" s="2"/>
      <c r="J648" s="2"/>
      <c r="K648" s="3"/>
      <c r="L648" s="5"/>
      <c r="M648" s="1"/>
      <c r="N648" s="1"/>
      <c r="O648" s="1"/>
      <c r="P648" s="1"/>
      <c r="Q648" s="1"/>
      <c r="R648" s="1"/>
      <c r="S648" s="1"/>
      <c r="T648" s="1"/>
      <c r="U648" s="5"/>
      <c r="V648" s="5"/>
      <c r="W648" s="5"/>
      <c r="X648" s="5"/>
      <c r="Y648" s="5"/>
      <c r="Z648" s="5"/>
      <c r="AA648" s="5"/>
      <c r="AB648" s="5"/>
      <c r="AC648" s="5"/>
      <c r="AD648" s="5"/>
      <c r="AE648" s="6"/>
      <c r="AF648" s="5"/>
      <c r="AG648" s="7"/>
      <c r="AH648" s="6"/>
      <c r="AI648" s="8"/>
      <c r="AJ648" s="5"/>
      <c r="AK648" s="5"/>
      <c r="AL648" s="5"/>
      <c r="AM648" s="5"/>
      <c r="AN648" s="5"/>
      <c r="AO648" s="5"/>
      <c r="AP648" s="5"/>
      <c r="AQ648" s="5"/>
      <c r="AR648" s="5"/>
      <c r="AS648" s="5"/>
      <c r="AT648" s="5"/>
      <c r="AU648" s="9"/>
      <c r="AV648" s="1"/>
      <c r="AW648" s="1"/>
    </row>
    <row r="649" ht="15.0" customHeight="1">
      <c r="A649" s="181"/>
      <c r="B649" s="181"/>
      <c r="C649" s="5"/>
      <c r="D649" s="1"/>
      <c r="E649" s="1"/>
      <c r="F649" s="1"/>
      <c r="G649" s="1"/>
      <c r="H649" s="5"/>
      <c r="I649" s="2"/>
      <c r="J649" s="2"/>
      <c r="K649" s="3"/>
      <c r="L649" s="5"/>
      <c r="M649" s="1"/>
      <c r="N649" s="1"/>
      <c r="O649" s="1"/>
      <c r="P649" s="1"/>
      <c r="Q649" s="1"/>
      <c r="R649" s="1"/>
      <c r="S649" s="1"/>
      <c r="T649" s="1"/>
      <c r="U649" s="5"/>
      <c r="V649" s="5"/>
      <c r="W649" s="5"/>
      <c r="X649" s="5"/>
      <c r="Y649" s="5"/>
      <c r="Z649" s="5"/>
      <c r="AA649" s="5"/>
      <c r="AB649" s="5"/>
      <c r="AC649" s="5"/>
      <c r="AD649" s="5"/>
      <c r="AE649" s="6"/>
      <c r="AF649" s="5"/>
      <c r="AG649" s="7"/>
      <c r="AH649" s="6"/>
      <c r="AI649" s="8"/>
      <c r="AJ649" s="5"/>
      <c r="AK649" s="5"/>
      <c r="AL649" s="5"/>
      <c r="AM649" s="5"/>
      <c r="AN649" s="5"/>
      <c r="AO649" s="5"/>
      <c r="AP649" s="5"/>
      <c r="AQ649" s="5"/>
      <c r="AR649" s="5"/>
      <c r="AS649" s="5"/>
      <c r="AT649" s="5"/>
      <c r="AU649" s="9"/>
      <c r="AV649" s="1"/>
      <c r="AW649" s="1"/>
    </row>
    <row r="650" ht="15.0" customHeight="1">
      <c r="A650" s="181"/>
      <c r="B650" s="181"/>
      <c r="C650" s="5"/>
      <c r="D650" s="1"/>
      <c r="E650" s="1"/>
      <c r="F650" s="1"/>
      <c r="G650" s="1"/>
      <c r="H650" s="5"/>
      <c r="I650" s="2"/>
      <c r="J650" s="2"/>
      <c r="K650" s="3"/>
      <c r="L650" s="5"/>
      <c r="M650" s="1"/>
      <c r="N650" s="1"/>
      <c r="O650" s="1"/>
      <c r="P650" s="1"/>
      <c r="Q650" s="1"/>
      <c r="R650" s="1"/>
      <c r="S650" s="1"/>
      <c r="T650" s="1"/>
      <c r="U650" s="5"/>
      <c r="V650" s="5"/>
      <c r="W650" s="5"/>
      <c r="X650" s="5"/>
      <c r="Y650" s="5"/>
      <c r="Z650" s="5"/>
      <c r="AA650" s="5"/>
      <c r="AB650" s="5"/>
      <c r="AC650" s="5"/>
      <c r="AD650" s="5"/>
      <c r="AE650" s="6"/>
      <c r="AF650" s="5"/>
      <c r="AG650" s="7"/>
      <c r="AH650" s="6"/>
      <c r="AI650" s="8"/>
      <c r="AJ650" s="5"/>
      <c r="AK650" s="5"/>
      <c r="AL650" s="5"/>
      <c r="AM650" s="5"/>
      <c r="AN650" s="5"/>
      <c r="AO650" s="5"/>
      <c r="AP650" s="5"/>
      <c r="AQ650" s="5"/>
      <c r="AR650" s="5"/>
      <c r="AS650" s="5"/>
      <c r="AT650" s="5"/>
      <c r="AU650" s="9"/>
      <c r="AV650" s="1"/>
      <c r="AW650" s="1"/>
    </row>
    <row r="651" ht="15.0" customHeight="1">
      <c r="A651" s="181"/>
      <c r="B651" s="181"/>
      <c r="C651" s="5"/>
      <c r="D651" s="1"/>
      <c r="E651" s="1"/>
      <c r="F651" s="1"/>
      <c r="G651" s="1"/>
      <c r="H651" s="5"/>
      <c r="I651" s="2"/>
      <c r="J651" s="2"/>
      <c r="K651" s="3"/>
      <c r="L651" s="5"/>
      <c r="M651" s="1"/>
      <c r="N651" s="1"/>
      <c r="O651" s="1"/>
      <c r="P651" s="1"/>
      <c r="Q651" s="1"/>
      <c r="R651" s="1"/>
      <c r="S651" s="1"/>
      <c r="T651" s="1"/>
      <c r="U651" s="5"/>
      <c r="V651" s="5"/>
      <c r="W651" s="5"/>
      <c r="X651" s="5"/>
      <c r="Y651" s="5"/>
      <c r="Z651" s="5"/>
      <c r="AA651" s="5"/>
      <c r="AB651" s="5"/>
      <c r="AC651" s="5"/>
      <c r="AD651" s="5"/>
      <c r="AE651" s="6"/>
      <c r="AF651" s="5"/>
      <c r="AG651" s="7"/>
      <c r="AH651" s="6"/>
      <c r="AI651" s="8"/>
      <c r="AJ651" s="5"/>
      <c r="AK651" s="5"/>
      <c r="AL651" s="5"/>
      <c r="AM651" s="5"/>
      <c r="AN651" s="5"/>
      <c r="AO651" s="5"/>
      <c r="AP651" s="5"/>
      <c r="AQ651" s="5"/>
      <c r="AR651" s="5"/>
      <c r="AS651" s="5"/>
      <c r="AT651" s="5"/>
      <c r="AU651" s="9"/>
      <c r="AV651" s="1"/>
      <c r="AW651" s="1"/>
    </row>
    <row r="652" ht="15.0" customHeight="1">
      <c r="A652" s="181"/>
      <c r="B652" s="181"/>
      <c r="C652" s="5"/>
      <c r="D652" s="1"/>
      <c r="E652" s="1"/>
      <c r="F652" s="1"/>
      <c r="G652" s="1"/>
      <c r="H652" s="5"/>
      <c r="I652" s="2"/>
      <c r="J652" s="2"/>
      <c r="K652" s="3"/>
      <c r="L652" s="5"/>
      <c r="M652" s="1"/>
      <c r="N652" s="1"/>
      <c r="O652" s="1"/>
      <c r="P652" s="1"/>
      <c r="Q652" s="1"/>
      <c r="R652" s="1"/>
      <c r="S652" s="1"/>
      <c r="T652" s="1"/>
      <c r="U652" s="5"/>
      <c r="V652" s="5"/>
      <c r="W652" s="5"/>
      <c r="X652" s="5"/>
      <c r="Y652" s="5"/>
      <c r="Z652" s="5"/>
      <c r="AA652" s="5"/>
      <c r="AB652" s="5"/>
      <c r="AC652" s="5"/>
      <c r="AD652" s="5"/>
      <c r="AE652" s="6"/>
      <c r="AF652" s="5"/>
      <c r="AG652" s="7"/>
      <c r="AH652" s="6"/>
      <c r="AI652" s="8"/>
      <c r="AJ652" s="5"/>
      <c r="AK652" s="5"/>
      <c r="AL652" s="5"/>
      <c r="AM652" s="5"/>
      <c r="AN652" s="5"/>
      <c r="AO652" s="5"/>
      <c r="AP652" s="5"/>
      <c r="AQ652" s="5"/>
      <c r="AR652" s="5"/>
      <c r="AS652" s="5"/>
      <c r="AT652" s="5"/>
      <c r="AU652" s="9"/>
      <c r="AV652" s="1"/>
      <c r="AW652" s="1"/>
    </row>
    <row r="653" ht="15.0" customHeight="1">
      <c r="A653" s="181"/>
      <c r="B653" s="181"/>
      <c r="C653" s="5"/>
      <c r="D653" s="1"/>
      <c r="E653" s="1"/>
      <c r="F653" s="1"/>
      <c r="G653" s="1"/>
      <c r="H653" s="5"/>
      <c r="I653" s="2"/>
      <c r="J653" s="2"/>
      <c r="K653" s="3"/>
      <c r="L653" s="5"/>
      <c r="M653" s="1"/>
      <c r="N653" s="1"/>
      <c r="O653" s="1"/>
      <c r="P653" s="1"/>
      <c r="Q653" s="1"/>
      <c r="R653" s="1"/>
      <c r="S653" s="1"/>
      <c r="T653" s="1"/>
      <c r="U653" s="5"/>
      <c r="V653" s="5"/>
      <c r="W653" s="5"/>
      <c r="X653" s="5"/>
      <c r="Y653" s="5"/>
      <c r="Z653" s="5"/>
      <c r="AA653" s="5"/>
      <c r="AB653" s="5"/>
      <c r="AC653" s="5"/>
      <c r="AD653" s="5"/>
      <c r="AE653" s="6"/>
      <c r="AF653" s="5"/>
      <c r="AG653" s="7"/>
      <c r="AH653" s="6"/>
      <c r="AI653" s="8"/>
      <c r="AJ653" s="5"/>
      <c r="AK653" s="5"/>
      <c r="AL653" s="5"/>
      <c r="AM653" s="5"/>
      <c r="AN653" s="5"/>
      <c r="AO653" s="5"/>
      <c r="AP653" s="5"/>
      <c r="AQ653" s="5"/>
      <c r="AR653" s="5"/>
      <c r="AS653" s="5"/>
      <c r="AT653" s="5"/>
      <c r="AU653" s="9"/>
      <c r="AV653" s="1"/>
      <c r="AW653" s="1"/>
    </row>
    <row r="654" ht="15.0" customHeight="1">
      <c r="A654" s="181"/>
      <c r="B654" s="181"/>
      <c r="C654" s="5"/>
      <c r="D654" s="1"/>
      <c r="E654" s="1"/>
      <c r="F654" s="1"/>
      <c r="G654" s="1"/>
      <c r="H654" s="5"/>
      <c r="I654" s="2"/>
      <c r="J654" s="2"/>
      <c r="K654" s="3"/>
      <c r="L654" s="5"/>
      <c r="M654" s="1"/>
      <c r="N654" s="1"/>
      <c r="O654" s="1"/>
      <c r="P654" s="1"/>
      <c r="Q654" s="1"/>
      <c r="R654" s="1"/>
      <c r="S654" s="1"/>
      <c r="T654" s="1"/>
      <c r="U654" s="5"/>
      <c r="V654" s="5"/>
      <c r="W654" s="5"/>
      <c r="X654" s="5"/>
      <c r="Y654" s="5"/>
      <c r="Z654" s="5"/>
      <c r="AA654" s="5"/>
      <c r="AB654" s="5"/>
      <c r="AC654" s="5"/>
      <c r="AD654" s="5"/>
      <c r="AE654" s="6"/>
      <c r="AF654" s="5"/>
      <c r="AG654" s="7"/>
      <c r="AH654" s="6"/>
      <c r="AI654" s="8"/>
      <c r="AJ654" s="5"/>
      <c r="AK654" s="5"/>
      <c r="AL654" s="5"/>
      <c r="AM654" s="5"/>
      <c r="AN654" s="5"/>
      <c r="AO654" s="5"/>
      <c r="AP654" s="5"/>
      <c r="AQ654" s="5"/>
      <c r="AR654" s="5"/>
      <c r="AS654" s="5"/>
      <c r="AT654" s="5"/>
      <c r="AU654" s="9"/>
      <c r="AV654" s="1"/>
      <c r="AW654" s="1"/>
    </row>
    <row r="655" ht="15.0" customHeight="1">
      <c r="A655" s="181"/>
      <c r="B655" s="181"/>
      <c r="C655" s="5"/>
      <c r="D655" s="1"/>
      <c r="E655" s="1"/>
      <c r="F655" s="1"/>
      <c r="G655" s="1"/>
      <c r="H655" s="5"/>
      <c r="I655" s="2"/>
      <c r="J655" s="2"/>
      <c r="K655" s="3"/>
      <c r="L655" s="5"/>
      <c r="M655" s="1"/>
      <c r="N655" s="1"/>
      <c r="O655" s="1"/>
      <c r="P655" s="1"/>
      <c r="Q655" s="1"/>
      <c r="R655" s="1"/>
      <c r="S655" s="1"/>
      <c r="T655" s="1"/>
      <c r="U655" s="5"/>
      <c r="V655" s="5"/>
      <c r="W655" s="5"/>
      <c r="X655" s="5"/>
      <c r="Y655" s="5"/>
      <c r="Z655" s="5"/>
      <c r="AA655" s="5"/>
      <c r="AB655" s="5"/>
      <c r="AC655" s="5"/>
      <c r="AD655" s="5"/>
      <c r="AE655" s="6"/>
      <c r="AF655" s="5"/>
      <c r="AG655" s="7"/>
      <c r="AH655" s="6"/>
      <c r="AI655" s="8"/>
      <c r="AJ655" s="5"/>
      <c r="AK655" s="5"/>
      <c r="AL655" s="5"/>
      <c r="AM655" s="5"/>
      <c r="AN655" s="5"/>
      <c r="AO655" s="5"/>
      <c r="AP655" s="5"/>
      <c r="AQ655" s="5"/>
      <c r="AR655" s="5"/>
      <c r="AS655" s="5"/>
      <c r="AT655" s="5"/>
      <c r="AU655" s="9"/>
      <c r="AV655" s="1"/>
      <c r="AW655" s="1"/>
    </row>
    <row r="656" ht="15.0" customHeight="1">
      <c r="A656" s="181"/>
      <c r="B656" s="181"/>
      <c r="C656" s="5"/>
      <c r="D656" s="1"/>
      <c r="E656" s="1"/>
      <c r="F656" s="1"/>
      <c r="G656" s="1"/>
      <c r="H656" s="5"/>
      <c r="I656" s="2"/>
      <c r="J656" s="2"/>
      <c r="K656" s="3"/>
      <c r="L656" s="5"/>
      <c r="M656" s="1"/>
      <c r="N656" s="1"/>
      <c r="O656" s="1"/>
      <c r="P656" s="1"/>
      <c r="Q656" s="1"/>
      <c r="R656" s="1"/>
      <c r="S656" s="1"/>
      <c r="T656" s="1"/>
      <c r="U656" s="5"/>
      <c r="V656" s="5"/>
      <c r="W656" s="5"/>
      <c r="X656" s="5"/>
      <c r="Y656" s="5"/>
      <c r="Z656" s="5"/>
      <c r="AA656" s="5"/>
      <c r="AB656" s="5"/>
      <c r="AC656" s="5"/>
      <c r="AD656" s="5"/>
      <c r="AE656" s="6"/>
      <c r="AF656" s="5"/>
      <c r="AG656" s="7"/>
      <c r="AH656" s="6"/>
      <c r="AI656" s="8"/>
      <c r="AJ656" s="5"/>
      <c r="AK656" s="5"/>
      <c r="AL656" s="5"/>
      <c r="AM656" s="5"/>
      <c r="AN656" s="5"/>
      <c r="AO656" s="5"/>
      <c r="AP656" s="5"/>
      <c r="AQ656" s="5"/>
      <c r="AR656" s="5"/>
      <c r="AS656" s="5"/>
      <c r="AT656" s="5"/>
      <c r="AU656" s="9"/>
      <c r="AV656" s="1"/>
      <c r="AW656" s="1"/>
    </row>
    <row r="657" ht="15.0" customHeight="1">
      <c r="A657" s="181"/>
      <c r="B657" s="181"/>
      <c r="C657" s="5"/>
      <c r="D657" s="1"/>
      <c r="E657" s="1"/>
      <c r="F657" s="1"/>
      <c r="G657" s="1"/>
      <c r="H657" s="5"/>
      <c r="I657" s="2"/>
      <c r="J657" s="2"/>
      <c r="K657" s="3"/>
      <c r="L657" s="5"/>
      <c r="M657" s="1"/>
      <c r="N657" s="1"/>
      <c r="O657" s="1"/>
      <c r="P657" s="1"/>
      <c r="Q657" s="1"/>
      <c r="R657" s="1"/>
      <c r="S657" s="1"/>
      <c r="T657" s="1"/>
      <c r="U657" s="5"/>
      <c r="V657" s="5"/>
      <c r="W657" s="5"/>
      <c r="X657" s="5"/>
      <c r="Y657" s="5"/>
      <c r="Z657" s="5"/>
      <c r="AA657" s="5"/>
      <c r="AB657" s="5"/>
      <c r="AC657" s="5"/>
      <c r="AD657" s="5"/>
      <c r="AE657" s="6"/>
      <c r="AF657" s="5"/>
      <c r="AG657" s="7"/>
      <c r="AH657" s="6"/>
      <c r="AI657" s="8"/>
      <c r="AJ657" s="5"/>
      <c r="AK657" s="5"/>
      <c r="AL657" s="5"/>
      <c r="AM657" s="5"/>
      <c r="AN657" s="5"/>
      <c r="AO657" s="5"/>
      <c r="AP657" s="5"/>
      <c r="AQ657" s="5"/>
      <c r="AR657" s="5"/>
      <c r="AS657" s="5"/>
      <c r="AT657" s="5"/>
      <c r="AU657" s="9"/>
      <c r="AV657" s="1"/>
      <c r="AW657" s="1"/>
    </row>
    <row r="658" ht="15.0" customHeight="1">
      <c r="A658" s="181"/>
      <c r="B658" s="181"/>
      <c r="C658" s="5"/>
      <c r="D658" s="1"/>
      <c r="E658" s="1"/>
      <c r="F658" s="1"/>
      <c r="G658" s="1"/>
      <c r="H658" s="5"/>
      <c r="I658" s="2"/>
      <c r="J658" s="2"/>
      <c r="K658" s="3"/>
      <c r="L658" s="5"/>
      <c r="M658" s="1"/>
      <c r="N658" s="1"/>
      <c r="O658" s="1"/>
      <c r="P658" s="1"/>
      <c r="Q658" s="1"/>
      <c r="R658" s="1"/>
      <c r="S658" s="1"/>
      <c r="T658" s="1"/>
      <c r="U658" s="5"/>
      <c r="V658" s="5"/>
      <c r="W658" s="5"/>
      <c r="X658" s="5"/>
      <c r="Y658" s="5"/>
      <c r="Z658" s="5"/>
      <c r="AA658" s="5"/>
      <c r="AB658" s="5"/>
      <c r="AC658" s="5"/>
      <c r="AD658" s="5"/>
      <c r="AE658" s="6"/>
      <c r="AF658" s="5"/>
      <c r="AG658" s="7"/>
      <c r="AH658" s="6"/>
      <c r="AI658" s="8"/>
      <c r="AJ658" s="5"/>
      <c r="AK658" s="5"/>
      <c r="AL658" s="5"/>
      <c r="AM658" s="5"/>
      <c r="AN658" s="5"/>
      <c r="AO658" s="5"/>
      <c r="AP658" s="5"/>
      <c r="AQ658" s="5"/>
      <c r="AR658" s="5"/>
      <c r="AS658" s="5"/>
      <c r="AT658" s="5"/>
      <c r="AU658" s="9"/>
      <c r="AV658" s="1"/>
      <c r="AW658" s="1"/>
    </row>
    <row r="659" ht="15.0" customHeight="1">
      <c r="A659" s="181"/>
      <c r="B659" s="181"/>
      <c r="C659" s="5"/>
      <c r="D659" s="1"/>
      <c r="E659" s="1"/>
      <c r="F659" s="1"/>
      <c r="G659" s="1"/>
      <c r="H659" s="5"/>
      <c r="I659" s="2"/>
      <c r="J659" s="2"/>
      <c r="K659" s="3"/>
      <c r="L659" s="5"/>
      <c r="M659" s="1"/>
      <c r="N659" s="1"/>
      <c r="O659" s="1"/>
      <c r="P659" s="1"/>
      <c r="Q659" s="1"/>
      <c r="R659" s="1"/>
      <c r="S659" s="1"/>
      <c r="T659" s="1"/>
      <c r="U659" s="5"/>
      <c r="V659" s="5"/>
      <c r="W659" s="5"/>
      <c r="X659" s="5"/>
      <c r="Y659" s="5"/>
      <c r="Z659" s="5"/>
      <c r="AA659" s="5"/>
      <c r="AB659" s="5"/>
      <c r="AC659" s="5"/>
      <c r="AD659" s="5"/>
      <c r="AE659" s="6"/>
      <c r="AF659" s="5"/>
      <c r="AG659" s="7"/>
      <c r="AH659" s="6"/>
      <c r="AI659" s="8"/>
      <c r="AJ659" s="5"/>
      <c r="AK659" s="5"/>
      <c r="AL659" s="5"/>
      <c r="AM659" s="5"/>
      <c r="AN659" s="5"/>
      <c r="AO659" s="5"/>
      <c r="AP659" s="5"/>
      <c r="AQ659" s="5"/>
      <c r="AR659" s="5"/>
      <c r="AS659" s="5"/>
      <c r="AT659" s="5"/>
      <c r="AU659" s="9"/>
      <c r="AV659" s="1"/>
      <c r="AW659" s="1"/>
    </row>
    <row r="660" ht="15.0" customHeight="1">
      <c r="A660" s="181"/>
      <c r="B660" s="181"/>
      <c r="C660" s="5"/>
      <c r="D660" s="1"/>
      <c r="E660" s="1"/>
      <c r="F660" s="1"/>
      <c r="G660" s="1"/>
      <c r="H660" s="5"/>
      <c r="I660" s="2"/>
      <c r="J660" s="2"/>
      <c r="K660" s="3"/>
      <c r="L660" s="5"/>
      <c r="M660" s="1"/>
      <c r="N660" s="1"/>
      <c r="O660" s="1"/>
      <c r="P660" s="1"/>
      <c r="Q660" s="1"/>
      <c r="R660" s="1"/>
      <c r="S660" s="1"/>
      <c r="T660" s="1"/>
      <c r="U660" s="5"/>
      <c r="V660" s="5"/>
      <c r="W660" s="5"/>
      <c r="X660" s="5"/>
      <c r="Y660" s="5"/>
      <c r="Z660" s="5"/>
      <c r="AA660" s="5"/>
      <c r="AB660" s="5"/>
      <c r="AC660" s="5"/>
      <c r="AD660" s="5"/>
      <c r="AE660" s="6"/>
      <c r="AF660" s="5"/>
      <c r="AG660" s="7"/>
      <c r="AH660" s="6"/>
      <c r="AI660" s="8"/>
      <c r="AJ660" s="5"/>
      <c r="AK660" s="5"/>
      <c r="AL660" s="5"/>
      <c r="AM660" s="5"/>
      <c r="AN660" s="5"/>
      <c r="AO660" s="5"/>
      <c r="AP660" s="5"/>
      <c r="AQ660" s="5"/>
      <c r="AR660" s="5"/>
      <c r="AS660" s="5"/>
      <c r="AT660" s="5"/>
      <c r="AU660" s="9"/>
      <c r="AV660" s="1"/>
      <c r="AW660" s="1"/>
    </row>
    <row r="661" ht="15.0" customHeight="1">
      <c r="A661" s="181"/>
      <c r="B661" s="181"/>
      <c r="C661" s="5"/>
      <c r="D661" s="1"/>
      <c r="E661" s="1"/>
      <c r="F661" s="1"/>
      <c r="G661" s="1"/>
      <c r="H661" s="5"/>
      <c r="I661" s="2"/>
      <c r="J661" s="2"/>
      <c r="K661" s="3"/>
      <c r="L661" s="5"/>
      <c r="M661" s="1"/>
      <c r="N661" s="1"/>
      <c r="O661" s="1"/>
      <c r="P661" s="1"/>
      <c r="Q661" s="1"/>
      <c r="R661" s="1"/>
      <c r="S661" s="1"/>
      <c r="T661" s="1"/>
      <c r="U661" s="5"/>
      <c r="V661" s="5"/>
      <c r="W661" s="5"/>
      <c r="X661" s="5"/>
      <c r="Y661" s="5"/>
      <c r="Z661" s="5"/>
      <c r="AA661" s="5"/>
      <c r="AB661" s="5"/>
      <c r="AC661" s="5"/>
      <c r="AD661" s="5"/>
      <c r="AE661" s="6"/>
      <c r="AF661" s="5"/>
      <c r="AG661" s="7"/>
      <c r="AH661" s="6"/>
      <c r="AI661" s="8"/>
      <c r="AJ661" s="5"/>
      <c r="AK661" s="5"/>
      <c r="AL661" s="5"/>
      <c r="AM661" s="5"/>
      <c r="AN661" s="5"/>
      <c r="AO661" s="5"/>
      <c r="AP661" s="5"/>
      <c r="AQ661" s="5"/>
      <c r="AR661" s="5"/>
      <c r="AS661" s="5"/>
      <c r="AT661" s="5"/>
      <c r="AU661" s="9"/>
      <c r="AV661" s="1"/>
      <c r="AW661" s="1"/>
    </row>
    <row r="662" ht="15.0" customHeight="1">
      <c r="A662" s="181"/>
      <c r="B662" s="181"/>
      <c r="C662" s="5"/>
      <c r="D662" s="1"/>
      <c r="E662" s="1"/>
      <c r="F662" s="1"/>
      <c r="G662" s="1"/>
      <c r="H662" s="5"/>
      <c r="I662" s="2"/>
      <c r="J662" s="2"/>
      <c r="K662" s="3"/>
      <c r="L662" s="5"/>
      <c r="M662" s="1"/>
      <c r="N662" s="1"/>
      <c r="O662" s="1"/>
      <c r="P662" s="1"/>
      <c r="Q662" s="1"/>
      <c r="R662" s="1"/>
      <c r="S662" s="1"/>
      <c r="T662" s="1"/>
      <c r="U662" s="5"/>
      <c r="V662" s="5"/>
      <c r="W662" s="5"/>
      <c r="X662" s="5"/>
      <c r="Y662" s="5"/>
      <c r="Z662" s="5"/>
      <c r="AA662" s="5"/>
      <c r="AB662" s="5"/>
      <c r="AC662" s="5"/>
      <c r="AD662" s="5"/>
      <c r="AE662" s="6"/>
      <c r="AF662" s="5"/>
      <c r="AG662" s="7"/>
      <c r="AH662" s="6"/>
      <c r="AI662" s="8"/>
      <c r="AJ662" s="5"/>
      <c r="AK662" s="5"/>
      <c r="AL662" s="5"/>
      <c r="AM662" s="5"/>
      <c r="AN662" s="5"/>
      <c r="AO662" s="5"/>
      <c r="AP662" s="5"/>
      <c r="AQ662" s="5"/>
      <c r="AR662" s="5"/>
      <c r="AS662" s="5"/>
      <c r="AT662" s="5"/>
      <c r="AU662" s="9"/>
      <c r="AV662" s="1"/>
      <c r="AW662" s="1"/>
    </row>
    <row r="663" ht="15.0" customHeight="1">
      <c r="A663" s="181"/>
      <c r="B663" s="181"/>
      <c r="C663" s="5"/>
      <c r="D663" s="1"/>
      <c r="E663" s="1"/>
      <c r="F663" s="1"/>
      <c r="G663" s="1"/>
      <c r="H663" s="5"/>
      <c r="I663" s="2"/>
      <c r="J663" s="2"/>
      <c r="K663" s="3"/>
      <c r="L663" s="5"/>
      <c r="M663" s="1"/>
      <c r="N663" s="1"/>
      <c r="O663" s="1"/>
      <c r="P663" s="1"/>
      <c r="Q663" s="1"/>
      <c r="R663" s="1"/>
      <c r="S663" s="1"/>
      <c r="T663" s="1"/>
      <c r="U663" s="5"/>
      <c r="V663" s="5"/>
      <c r="W663" s="5"/>
      <c r="X663" s="5"/>
      <c r="Y663" s="5"/>
      <c r="Z663" s="5"/>
      <c r="AA663" s="5"/>
      <c r="AB663" s="5"/>
      <c r="AC663" s="5"/>
      <c r="AD663" s="5"/>
      <c r="AE663" s="6"/>
      <c r="AF663" s="5"/>
      <c r="AG663" s="7"/>
      <c r="AH663" s="6"/>
      <c r="AI663" s="8"/>
      <c r="AJ663" s="5"/>
      <c r="AK663" s="5"/>
      <c r="AL663" s="5"/>
      <c r="AM663" s="5"/>
      <c r="AN663" s="5"/>
      <c r="AO663" s="5"/>
      <c r="AP663" s="5"/>
      <c r="AQ663" s="5"/>
      <c r="AR663" s="5"/>
      <c r="AS663" s="5"/>
      <c r="AT663" s="5"/>
      <c r="AU663" s="9"/>
      <c r="AV663" s="1"/>
      <c r="AW663" s="1"/>
    </row>
    <row r="664" ht="15.0" customHeight="1">
      <c r="A664" s="181"/>
      <c r="B664" s="181"/>
      <c r="C664" s="5"/>
      <c r="D664" s="1"/>
      <c r="E664" s="1"/>
      <c r="F664" s="1"/>
      <c r="G664" s="1"/>
      <c r="H664" s="5"/>
      <c r="I664" s="2"/>
      <c r="J664" s="2"/>
      <c r="K664" s="3"/>
      <c r="L664" s="5"/>
      <c r="M664" s="1"/>
      <c r="N664" s="1"/>
      <c r="O664" s="1"/>
      <c r="P664" s="1"/>
      <c r="Q664" s="1"/>
      <c r="R664" s="1"/>
      <c r="S664" s="1"/>
      <c r="T664" s="1"/>
      <c r="U664" s="5"/>
      <c r="V664" s="5"/>
      <c r="W664" s="5"/>
      <c r="X664" s="5"/>
      <c r="Y664" s="5"/>
      <c r="Z664" s="5"/>
      <c r="AA664" s="5"/>
      <c r="AB664" s="5"/>
      <c r="AC664" s="5"/>
      <c r="AD664" s="5"/>
      <c r="AE664" s="6"/>
      <c r="AF664" s="5"/>
      <c r="AG664" s="7"/>
      <c r="AH664" s="6"/>
      <c r="AI664" s="8"/>
      <c r="AJ664" s="5"/>
      <c r="AK664" s="5"/>
      <c r="AL664" s="5"/>
      <c r="AM664" s="5"/>
      <c r="AN664" s="5"/>
      <c r="AO664" s="5"/>
      <c r="AP664" s="5"/>
      <c r="AQ664" s="5"/>
      <c r="AR664" s="5"/>
      <c r="AS664" s="5"/>
      <c r="AT664" s="5"/>
      <c r="AU664" s="9"/>
      <c r="AV664" s="1"/>
      <c r="AW664" s="1"/>
    </row>
    <row r="665" ht="15.0" customHeight="1">
      <c r="A665" s="181"/>
      <c r="B665" s="181"/>
      <c r="C665" s="5"/>
      <c r="D665" s="1"/>
      <c r="E665" s="1"/>
      <c r="F665" s="1"/>
      <c r="G665" s="1"/>
      <c r="H665" s="5"/>
      <c r="I665" s="2"/>
      <c r="J665" s="2"/>
      <c r="K665" s="3"/>
      <c r="L665" s="5"/>
      <c r="M665" s="1"/>
      <c r="N665" s="1"/>
      <c r="O665" s="1"/>
      <c r="P665" s="1"/>
      <c r="Q665" s="1"/>
      <c r="R665" s="1"/>
      <c r="S665" s="1"/>
      <c r="T665" s="1"/>
      <c r="U665" s="5"/>
      <c r="V665" s="5"/>
      <c r="W665" s="5"/>
      <c r="X665" s="5"/>
      <c r="Y665" s="5"/>
      <c r="Z665" s="5"/>
      <c r="AA665" s="5"/>
      <c r="AB665" s="5"/>
      <c r="AC665" s="5"/>
      <c r="AD665" s="5"/>
      <c r="AE665" s="6"/>
      <c r="AF665" s="5"/>
      <c r="AG665" s="7"/>
      <c r="AH665" s="6"/>
      <c r="AI665" s="8"/>
      <c r="AJ665" s="5"/>
      <c r="AK665" s="5"/>
      <c r="AL665" s="5"/>
      <c r="AM665" s="5"/>
      <c r="AN665" s="5"/>
      <c r="AO665" s="5"/>
      <c r="AP665" s="5"/>
      <c r="AQ665" s="5"/>
      <c r="AR665" s="5"/>
      <c r="AS665" s="5"/>
      <c r="AT665" s="5"/>
      <c r="AU665" s="9"/>
      <c r="AV665" s="1"/>
      <c r="AW665" s="1"/>
    </row>
    <row r="666" ht="15.0" customHeight="1">
      <c r="A666" s="181"/>
      <c r="B666" s="181"/>
      <c r="C666" s="5"/>
      <c r="D666" s="1"/>
      <c r="E666" s="1"/>
      <c r="F666" s="1"/>
      <c r="G666" s="1"/>
      <c r="H666" s="5"/>
      <c r="I666" s="2"/>
      <c r="J666" s="2"/>
      <c r="K666" s="3"/>
      <c r="L666" s="5"/>
      <c r="M666" s="1"/>
      <c r="N666" s="1"/>
      <c r="O666" s="1"/>
      <c r="P666" s="1"/>
      <c r="Q666" s="1"/>
      <c r="R666" s="1"/>
      <c r="S666" s="1"/>
      <c r="T666" s="1"/>
      <c r="U666" s="5"/>
      <c r="V666" s="5"/>
      <c r="W666" s="5"/>
      <c r="X666" s="5"/>
      <c r="Y666" s="5"/>
      <c r="Z666" s="5"/>
      <c r="AA666" s="5"/>
      <c r="AB666" s="5"/>
      <c r="AC666" s="5"/>
      <c r="AD666" s="5"/>
      <c r="AE666" s="6"/>
      <c r="AF666" s="5"/>
      <c r="AG666" s="7"/>
      <c r="AH666" s="6"/>
      <c r="AI666" s="8"/>
      <c r="AJ666" s="5"/>
      <c r="AK666" s="5"/>
      <c r="AL666" s="5"/>
      <c r="AM666" s="5"/>
      <c r="AN666" s="5"/>
      <c r="AO666" s="5"/>
      <c r="AP666" s="5"/>
      <c r="AQ666" s="5"/>
      <c r="AR666" s="5"/>
      <c r="AS666" s="5"/>
      <c r="AT666" s="5"/>
      <c r="AU666" s="9"/>
      <c r="AV666" s="1"/>
      <c r="AW666" s="1"/>
    </row>
    <row r="667" ht="15.0" customHeight="1">
      <c r="A667" s="181"/>
      <c r="B667" s="181"/>
      <c r="C667" s="5"/>
      <c r="D667" s="1"/>
      <c r="E667" s="1"/>
      <c r="F667" s="1"/>
      <c r="G667" s="1"/>
      <c r="H667" s="5"/>
      <c r="I667" s="2"/>
      <c r="J667" s="2"/>
      <c r="K667" s="3"/>
      <c r="L667" s="5"/>
      <c r="M667" s="1"/>
      <c r="N667" s="1"/>
      <c r="O667" s="1"/>
      <c r="P667" s="1"/>
      <c r="Q667" s="1"/>
      <c r="R667" s="1"/>
      <c r="S667" s="1"/>
      <c r="T667" s="1"/>
      <c r="U667" s="5"/>
      <c r="V667" s="5"/>
      <c r="W667" s="5"/>
      <c r="X667" s="5"/>
      <c r="Y667" s="5"/>
      <c r="Z667" s="5"/>
      <c r="AA667" s="5"/>
      <c r="AB667" s="5"/>
      <c r="AC667" s="5"/>
      <c r="AD667" s="5"/>
      <c r="AE667" s="6"/>
      <c r="AF667" s="5"/>
      <c r="AG667" s="7"/>
      <c r="AH667" s="6"/>
      <c r="AI667" s="8"/>
      <c r="AJ667" s="5"/>
      <c r="AK667" s="5"/>
      <c r="AL667" s="5"/>
      <c r="AM667" s="5"/>
      <c r="AN667" s="5"/>
      <c r="AO667" s="5"/>
      <c r="AP667" s="5"/>
      <c r="AQ667" s="5"/>
      <c r="AR667" s="5"/>
      <c r="AS667" s="5"/>
      <c r="AT667" s="5"/>
      <c r="AU667" s="9"/>
      <c r="AV667" s="1"/>
      <c r="AW667" s="1"/>
    </row>
    <row r="668" ht="15.0" customHeight="1">
      <c r="A668" s="181"/>
      <c r="B668" s="181"/>
      <c r="C668" s="5"/>
      <c r="D668" s="1"/>
      <c r="E668" s="1"/>
      <c r="F668" s="1"/>
      <c r="G668" s="1"/>
      <c r="H668" s="5"/>
      <c r="I668" s="2"/>
      <c r="J668" s="2"/>
      <c r="K668" s="3"/>
      <c r="L668" s="5"/>
      <c r="M668" s="1"/>
      <c r="N668" s="1"/>
      <c r="O668" s="1"/>
      <c r="P668" s="1"/>
      <c r="Q668" s="1"/>
      <c r="R668" s="1"/>
      <c r="S668" s="1"/>
      <c r="T668" s="1"/>
      <c r="U668" s="5"/>
      <c r="V668" s="5"/>
      <c r="W668" s="5"/>
      <c r="X668" s="5"/>
      <c r="Y668" s="5"/>
      <c r="Z668" s="5"/>
      <c r="AA668" s="5"/>
      <c r="AB668" s="5"/>
      <c r="AC668" s="5"/>
      <c r="AD668" s="5"/>
      <c r="AE668" s="6"/>
      <c r="AF668" s="5"/>
      <c r="AG668" s="7"/>
      <c r="AH668" s="6"/>
      <c r="AI668" s="8"/>
      <c r="AJ668" s="5"/>
      <c r="AK668" s="5"/>
      <c r="AL668" s="5"/>
      <c r="AM668" s="5"/>
      <c r="AN668" s="5"/>
      <c r="AO668" s="5"/>
      <c r="AP668" s="5"/>
      <c r="AQ668" s="5"/>
      <c r="AR668" s="5"/>
      <c r="AS668" s="5"/>
      <c r="AT668" s="5"/>
      <c r="AU668" s="9"/>
      <c r="AV668" s="1"/>
      <c r="AW668" s="1"/>
    </row>
    <row r="669" ht="15.0" customHeight="1">
      <c r="A669" s="181"/>
      <c r="B669" s="181"/>
      <c r="C669" s="5"/>
      <c r="D669" s="1"/>
      <c r="E669" s="1"/>
      <c r="F669" s="1"/>
      <c r="G669" s="1"/>
      <c r="H669" s="5"/>
      <c r="I669" s="2"/>
      <c r="J669" s="2"/>
      <c r="K669" s="3"/>
      <c r="L669" s="5"/>
      <c r="M669" s="1"/>
      <c r="N669" s="1"/>
      <c r="O669" s="1"/>
      <c r="P669" s="1"/>
      <c r="Q669" s="1"/>
      <c r="R669" s="1"/>
      <c r="S669" s="1"/>
      <c r="T669" s="1"/>
      <c r="U669" s="5"/>
      <c r="V669" s="5"/>
      <c r="W669" s="5"/>
      <c r="X669" s="5"/>
      <c r="Y669" s="5"/>
      <c r="Z669" s="5"/>
      <c r="AA669" s="5"/>
      <c r="AB669" s="5"/>
      <c r="AC669" s="5"/>
      <c r="AD669" s="5"/>
      <c r="AE669" s="6"/>
      <c r="AF669" s="5"/>
      <c r="AG669" s="7"/>
      <c r="AH669" s="6"/>
      <c r="AI669" s="8"/>
      <c r="AJ669" s="5"/>
      <c r="AK669" s="5"/>
      <c r="AL669" s="5"/>
      <c r="AM669" s="5"/>
      <c r="AN669" s="5"/>
      <c r="AO669" s="5"/>
      <c r="AP669" s="5"/>
      <c r="AQ669" s="5"/>
      <c r="AR669" s="5"/>
      <c r="AS669" s="5"/>
      <c r="AT669" s="5"/>
      <c r="AU669" s="9"/>
      <c r="AV669" s="1"/>
      <c r="AW669" s="1"/>
    </row>
    <row r="670" ht="15.0" customHeight="1">
      <c r="A670" s="181"/>
      <c r="B670" s="181"/>
      <c r="C670" s="5"/>
      <c r="D670" s="1"/>
      <c r="E670" s="1"/>
      <c r="F670" s="1"/>
      <c r="G670" s="1"/>
      <c r="H670" s="5"/>
      <c r="I670" s="2"/>
      <c r="J670" s="2"/>
      <c r="K670" s="3"/>
      <c r="L670" s="5"/>
      <c r="M670" s="1"/>
      <c r="N670" s="1"/>
      <c r="O670" s="1"/>
      <c r="P670" s="1"/>
      <c r="Q670" s="1"/>
      <c r="R670" s="1"/>
      <c r="S670" s="1"/>
      <c r="T670" s="1"/>
      <c r="U670" s="5"/>
      <c r="V670" s="5"/>
      <c r="W670" s="5"/>
      <c r="X670" s="5"/>
      <c r="Y670" s="5"/>
      <c r="Z670" s="5"/>
      <c r="AA670" s="5"/>
      <c r="AB670" s="5"/>
      <c r="AC670" s="5"/>
      <c r="AD670" s="5"/>
      <c r="AE670" s="6"/>
      <c r="AF670" s="5"/>
      <c r="AG670" s="7"/>
      <c r="AH670" s="6"/>
      <c r="AI670" s="8"/>
      <c r="AJ670" s="5"/>
      <c r="AK670" s="5"/>
      <c r="AL670" s="5"/>
      <c r="AM670" s="5"/>
      <c r="AN670" s="5"/>
      <c r="AO670" s="5"/>
      <c r="AP670" s="5"/>
      <c r="AQ670" s="5"/>
      <c r="AR670" s="5"/>
      <c r="AS670" s="5"/>
      <c r="AT670" s="5"/>
      <c r="AU670" s="9"/>
      <c r="AV670" s="1"/>
      <c r="AW670" s="1"/>
    </row>
    <row r="671" ht="15.0" customHeight="1">
      <c r="A671" s="181"/>
      <c r="B671" s="181"/>
      <c r="C671" s="5"/>
      <c r="D671" s="1"/>
      <c r="E671" s="1"/>
      <c r="F671" s="1"/>
      <c r="G671" s="1"/>
      <c r="H671" s="5"/>
      <c r="I671" s="2"/>
      <c r="J671" s="2"/>
      <c r="K671" s="3"/>
      <c r="L671" s="5"/>
      <c r="M671" s="1"/>
      <c r="N671" s="1"/>
      <c r="O671" s="1"/>
      <c r="P671" s="1"/>
      <c r="Q671" s="1"/>
      <c r="R671" s="1"/>
      <c r="S671" s="1"/>
      <c r="T671" s="1"/>
      <c r="U671" s="5"/>
      <c r="V671" s="5"/>
      <c r="W671" s="5"/>
      <c r="X671" s="5"/>
      <c r="Y671" s="5"/>
      <c r="Z671" s="5"/>
      <c r="AA671" s="5"/>
      <c r="AB671" s="5"/>
      <c r="AC671" s="5"/>
      <c r="AD671" s="5"/>
      <c r="AE671" s="6"/>
      <c r="AF671" s="5"/>
      <c r="AG671" s="7"/>
      <c r="AH671" s="6"/>
      <c r="AI671" s="8"/>
      <c r="AJ671" s="5"/>
      <c r="AK671" s="5"/>
      <c r="AL671" s="5"/>
      <c r="AM671" s="5"/>
      <c r="AN671" s="5"/>
      <c r="AO671" s="5"/>
      <c r="AP671" s="5"/>
      <c r="AQ671" s="5"/>
      <c r="AR671" s="5"/>
      <c r="AS671" s="5"/>
      <c r="AT671" s="5"/>
      <c r="AU671" s="9"/>
      <c r="AV671" s="1"/>
      <c r="AW671" s="1"/>
    </row>
    <row r="672" ht="15.0" customHeight="1">
      <c r="A672" s="181"/>
      <c r="B672" s="181"/>
      <c r="C672" s="5"/>
      <c r="D672" s="1"/>
      <c r="E672" s="1"/>
      <c r="F672" s="1"/>
      <c r="G672" s="1"/>
      <c r="H672" s="5"/>
      <c r="I672" s="2"/>
      <c r="J672" s="2"/>
      <c r="K672" s="3"/>
      <c r="L672" s="5"/>
      <c r="M672" s="1"/>
      <c r="N672" s="1"/>
      <c r="O672" s="1"/>
      <c r="P672" s="1"/>
      <c r="Q672" s="1"/>
      <c r="R672" s="1"/>
      <c r="S672" s="1"/>
      <c r="T672" s="1"/>
      <c r="U672" s="5"/>
      <c r="V672" s="5"/>
      <c r="W672" s="5"/>
      <c r="X672" s="5"/>
      <c r="Y672" s="5"/>
      <c r="Z672" s="5"/>
      <c r="AA672" s="5"/>
      <c r="AB672" s="5"/>
      <c r="AC672" s="5"/>
      <c r="AD672" s="5"/>
      <c r="AE672" s="6"/>
      <c r="AF672" s="5"/>
      <c r="AG672" s="7"/>
      <c r="AH672" s="6"/>
      <c r="AI672" s="8"/>
      <c r="AJ672" s="5"/>
      <c r="AK672" s="5"/>
      <c r="AL672" s="5"/>
      <c r="AM672" s="5"/>
      <c r="AN672" s="5"/>
      <c r="AO672" s="5"/>
      <c r="AP672" s="5"/>
      <c r="AQ672" s="5"/>
      <c r="AR672" s="5"/>
      <c r="AS672" s="5"/>
      <c r="AT672" s="5"/>
      <c r="AU672" s="9"/>
      <c r="AV672" s="1"/>
      <c r="AW672" s="1"/>
    </row>
    <row r="673" ht="15.0" customHeight="1">
      <c r="A673" s="181"/>
      <c r="B673" s="181"/>
      <c r="C673" s="5"/>
      <c r="D673" s="1"/>
      <c r="E673" s="1"/>
      <c r="F673" s="1"/>
      <c r="G673" s="1"/>
      <c r="H673" s="5"/>
      <c r="I673" s="2"/>
      <c r="J673" s="2"/>
      <c r="K673" s="3"/>
      <c r="L673" s="5"/>
      <c r="M673" s="1"/>
      <c r="N673" s="1"/>
      <c r="O673" s="1"/>
      <c r="P673" s="1"/>
      <c r="Q673" s="1"/>
      <c r="R673" s="1"/>
      <c r="S673" s="1"/>
      <c r="T673" s="1"/>
      <c r="U673" s="5"/>
      <c r="V673" s="5"/>
      <c r="W673" s="5"/>
      <c r="X673" s="5"/>
      <c r="Y673" s="5"/>
      <c r="Z673" s="5"/>
      <c r="AA673" s="5"/>
      <c r="AB673" s="5"/>
      <c r="AC673" s="5"/>
      <c r="AD673" s="5"/>
      <c r="AE673" s="6"/>
      <c r="AF673" s="5"/>
      <c r="AG673" s="7"/>
      <c r="AH673" s="6"/>
      <c r="AI673" s="8"/>
      <c r="AJ673" s="5"/>
      <c r="AK673" s="5"/>
      <c r="AL673" s="5"/>
      <c r="AM673" s="5"/>
      <c r="AN673" s="5"/>
      <c r="AO673" s="5"/>
      <c r="AP673" s="5"/>
      <c r="AQ673" s="5"/>
      <c r="AR673" s="5"/>
      <c r="AS673" s="5"/>
      <c r="AT673" s="5"/>
      <c r="AU673" s="9"/>
      <c r="AV673" s="1"/>
      <c r="AW673" s="1"/>
    </row>
    <row r="674" ht="15.0" customHeight="1">
      <c r="A674" s="1"/>
      <c r="B674" s="1"/>
      <c r="C674" s="5"/>
      <c r="D674" s="1"/>
      <c r="E674" s="1"/>
      <c r="F674" s="1"/>
      <c r="G674" s="1"/>
      <c r="H674" s="5"/>
      <c r="I674" s="2"/>
      <c r="J674" s="2"/>
      <c r="K674" s="3"/>
      <c r="L674" s="5"/>
      <c r="M674" s="1"/>
      <c r="N674" s="1"/>
      <c r="O674" s="1"/>
      <c r="P674" s="1"/>
      <c r="Q674" s="1"/>
      <c r="R674" s="1"/>
      <c r="S674" s="1"/>
      <c r="T674" s="1"/>
      <c r="U674" s="5"/>
      <c r="V674" s="5"/>
      <c r="W674" s="5"/>
      <c r="X674" s="5"/>
      <c r="Y674" s="5"/>
      <c r="Z674" s="5"/>
      <c r="AA674" s="5"/>
      <c r="AB674" s="5"/>
      <c r="AC674" s="5"/>
      <c r="AD674" s="5"/>
      <c r="AE674" s="6"/>
      <c r="AF674" s="5"/>
      <c r="AG674" s="7"/>
      <c r="AH674" s="6"/>
      <c r="AI674" s="8"/>
      <c r="AJ674" s="5"/>
      <c r="AK674" s="5"/>
      <c r="AL674" s="5"/>
      <c r="AM674" s="5"/>
      <c r="AN674" s="5"/>
      <c r="AO674" s="5"/>
      <c r="AP674" s="5"/>
      <c r="AQ674" s="5"/>
      <c r="AR674" s="5"/>
      <c r="AS674" s="5"/>
      <c r="AT674" s="5"/>
      <c r="AU674" s="9"/>
      <c r="AV674" s="1"/>
      <c r="AW674" s="1"/>
    </row>
    <row r="675" ht="15.0" customHeight="1">
      <c r="A675" s="1"/>
      <c r="B675" s="1"/>
      <c r="C675" s="5"/>
      <c r="D675" s="1"/>
      <c r="E675" s="1"/>
      <c r="F675" s="1"/>
      <c r="G675" s="1"/>
      <c r="H675" s="5"/>
      <c r="I675" s="2"/>
      <c r="J675" s="2"/>
      <c r="K675" s="3"/>
      <c r="L675" s="5"/>
      <c r="M675" s="1"/>
      <c r="N675" s="1"/>
      <c r="O675" s="1"/>
      <c r="P675" s="1"/>
      <c r="Q675" s="1"/>
      <c r="R675" s="1"/>
      <c r="S675" s="1"/>
      <c r="T675" s="1"/>
      <c r="U675" s="5"/>
      <c r="V675" s="5"/>
      <c r="W675" s="5"/>
      <c r="X675" s="5"/>
      <c r="Y675" s="5"/>
      <c r="Z675" s="5"/>
      <c r="AA675" s="5"/>
      <c r="AB675" s="5"/>
      <c r="AC675" s="5"/>
      <c r="AD675" s="5"/>
      <c r="AE675" s="6"/>
      <c r="AF675" s="5"/>
      <c r="AG675" s="7"/>
      <c r="AH675" s="6"/>
      <c r="AI675" s="8"/>
      <c r="AJ675" s="5"/>
      <c r="AK675" s="5"/>
      <c r="AL675" s="5"/>
      <c r="AM675" s="5"/>
      <c r="AN675" s="5"/>
      <c r="AO675" s="5"/>
      <c r="AP675" s="5"/>
      <c r="AQ675" s="5"/>
      <c r="AR675" s="5"/>
      <c r="AS675" s="5"/>
      <c r="AT675" s="5"/>
      <c r="AU675" s="9"/>
      <c r="AV675" s="1"/>
      <c r="AW675" s="1"/>
    </row>
    <row r="676" ht="15.0" customHeight="1">
      <c r="A676" s="1"/>
      <c r="B676" s="1"/>
      <c r="C676" s="5"/>
      <c r="D676" s="1"/>
      <c r="E676" s="1"/>
      <c r="F676" s="1"/>
      <c r="G676" s="1"/>
      <c r="H676" s="5"/>
      <c r="I676" s="2"/>
      <c r="J676" s="2"/>
      <c r="K676" s="3"/>
      <c r="L676" s="5"/>
      <c r="M676" s="1"/>
      <c r="N676" s="1"/>
      <c r="O676" s="1"/>
      <c r="P676" s="1"/>
      <c r="Q676" s="1"/>
      <c r="R676" s="1"/>
      <c r="S676" s="1"/>
      <c r="T676" s="1"/>
      <c r="U676" s="5"/>
      <c r="V676" s="5"/>
      <c r="W676" s="5"/>
      <c r="X676" s="5"/>
      <c r="Y676" s="5"/>
      <c r="Z676" s="5"/>
      <c r="AA676" s="5"/>
      <c r="AB676" s="5"/>
      <c r="AC676" s="5"/>
      <c r="AD676" s="5"/>
      <c r="AE676" s="6"/>
      <c r="AF676" s="5"/>
      <c r="AG676" s="7"/>
      <c r="AH676" s="6"/>
      <c r="AI676" s="8"/>
      <c r="AJ676" s="5"/>
      <c r="AK676" s="5"/>
      <c r="AL676" s="5"/>
      <c r="AM676" s="5"/>
      <c r="AN676" s="5"/>
      <c r="AO676" s="5"/>
      <c r="AP676" s="5"/>
      <c r="AQ676" s="5"/>
      <c r="AR676" s="5"/>
      <c r="AS676" s="5"/>
      <c r="AT676" s="5"/>
      <c r="AU676" s="9"/>
      <c r="AV676" s="1"/>
      <c r="AW676" s="1"/>
    </row>
    <row r="677" ht="15.0" customHeight="1">
      <c r="A677" s="1"/>
      <c r="B677" s="1"/>
      <c r="C677" s="5"/>
      <c r="D677" s="1"/>
      <c r="E677" s="1"/>
      <c r="F677" s="1"/>
      <c r="G677" s="1"/>
      <c r="H677" s="5"/>
      <c r="I677" s="2"/>
      <c r="J677" s="2"/>
      <c r="K677" s="3"/>
      <c r="L677" s="5"/>
      <c r="M677" s="1"/>
      <c r="N677" s="1"/>
      <c r="O677" s="1"/>
      <c r="P677" s="1"/>
      <c r="Q677" s="1"/>
      <c r="R677" s="1"/>
      <c r="S677" s="1"/>
      <c r="T677" s="1"/>
      <c r="U677" s="5"/>
      <c r="V677" s="5"/>
      <c r="W677" s="5"/>
      <c r="X677" s="5"/>
      <c r="Y677" s="5"/>
      <c r="Z677" s="5"/>
      <c r="AA677" s="5"/>
      <c r="AB677" s="5"/>
      <c r="AC677" s="5"/>
      <c r="AD677" s="5"/>
      <c r="AE677" s="6"/>
      <c r="AF677" s="5"/>
      <c r="AG677" s="7"/>
      <c r="AH677" s="6"/>
      <c r="AI677" s="8"/>
      <c r="AJ677" s="5"/>
      <c r="AK677" s="5"/>
      <c r="AL677" s="5"/>
      <c r="AM677" s="5"/>
      <c r="AN677" s="5"/>
      <c r="AO677" s="5"/>
      <c r="AP677" s="5"/>
      <c r="AQ677" s="5"/>
      <c r="AR677" s="5"/>
      <c r="AS677" s="5"/>
      <c r="AT677" s="5"/>
      <c r="AU677" s="9"/>
      <c r="AV677" s="1"/>
      <c r="AW677" s="1"/>
    </row>
    <row r="678" ht="15.0" customHeight="1">
      <c r="A678" s="1"/>
      <c r="B678" s="1"/>
      <c r="C678" s="5"/>
      <c r="D678" s="1"/>
      <c r="E678" s="1"/>
      <c r="F678" s="1"/>
      <c r="G678" s="1"/>
      <c r="H678" s="5"/>
      <c r="I678" s="2"/>
      <c r="J678" s="2"/>
      <c r="K678" s="3"/>
      <c r="L678" s="5"/>
      <c r="M678" s="1"/>
      <c r="N678" s="1"/>
      <c r="O678" s="1"/>
      <c r="P678" s="1"/>
      <c r="Q678" s="1"/>
      <c r="R678" s="1"/>
      <c r="S678" s="1"/>
      <c r="T678" s="1"/>
      <c r="U678" s="5"/>
      <c r="V678" s="5"/>
      <c r="W678" s="5"/>
      <c r="X678" s="5"/>
      <c r="Y678" s="5"/>
      <c r="Z678" s="5"/>
      <c r="AA678" s="5"/>
      <c r="AB678" s="5"/>
      <c r="AC678" s="5"/>
      <c r="AD678" s="5"/>
      <c r="AE678" s="6"/>
      <c r="AF678" s="5"/>
      <c r="AG678" s="7"/>
      <c r="AH678" s="6"/>
      <c r="AI678" s="8"/>
      <c r="AJ678" s="5"/>
      <c r="AK678" s="5"/>
      <c r="AL678" s="5"/>
      <c r="AM678" s="5"/>
      <c r="AN678" s="5"/>
      <c r="AO678" s="5"/>
      <c r="AP678" s="5"/>
      <c r="AQ678" s="5"/>
      <c r="AR678" s="5"/>
      <c r="AS678" s="5"/>
      <c r="AT678" s="5"/>
      <c r="AU678" s="9"/>
      <c r="AV678" s="1"/>
      <c r="AW678" s="1"/>
    </row>
    <row r="679" ht="15.0" customHeight="1">
      <c r="A679" s="1"/>
      <c r="B679" s="1"/>
      <c r="C679" s="5"/>
      <c r="D679" s="1"/>
      <c r="E679" s="1"/>
      <c r="F679" s="1"/>
      <c r="G679" s="1"/>
      <c r="H679" s="5"/>
      <c r="I679" s="2"/>
      <c r="J679" s="2"/>
      <c r="K679" s="3"/>
      <c r="L679" s="5"/>
      <c r="M679" s="1"/>
      <c r="N679" s="1"/>
      <c r="O679" s="1"/>
      <c r="P679" s="1"/>
      <c r="Q679" s="1"/>
      <c r="R679" s="1"/>
      <c r="S679" s="1"/>
      <c r="T679" s="1"/>
      <c r="U679" s="5"/>
      <c r="V679" s="5"/>
      <c r="W679" s="5"/>
      <c r="X679" s="5"/>
      <c r="Y679" s="5"/>
      <c r="Z679" s="5"/>
      <c r="AA679" s="5"/>
      <c r="AB679" s="5"/>
      <c r="AC679" s="5"/>
      <c r="AD679" s="5"/>
      <c r="AE679" s="6"/>
      <c r="AF679" s="5"/>
      <c r="AG679" s="7"/>
      <c r="AH679" s="6"/>
      <c r="AI679" s="8"/>
      <c r="AJ679" s="5"/>
      <c r="AK679" s="5"/>
      <c r="AL679" s="5"/>
      <c r="AM679" s="5"/>
      <c r="AN679" s="5"/>
      <c r="AO679" s="5"/>
      <c r="AP679" s="5"/>
      <c r="AQ679" s="5"/>
      <c r="AR679" s="5"/>
      <c r="AS679" s="5"/>
      <c r="AT679" s="5"/>
      <c r="AU679" s="9"/>
      <c r="AV679" s="1"/>
      <c r="AW679" s="1"/>
    </row>
    <row r="680" ht="15.0" customHeight="1">
      <c r="A680" s="1"/>
      <c r="B680" s="1"/>
      <c r="C680" s="5"/>
      <c r="D680" s="1"/>
      <c r="E680" s="1"/>
      <c r="F680" s="1"/>
      <c r="G680" s="1"/>
      <c r="H680" s="5"/>
      <c r="I680" s="2"/>
      <c r="J680" s="2"/>
      <c r="K680" s="3"/>
      <c r="L680" s="5"/>
      <c r="M680" s="1"/>
      <c r="N680" s="1"/>
      <c r="O680" s="1"/>
      <c r="P680" s="1"/>
      <c r="Q680" s="1"/>
      <c r="R680" s="1"/>
      <c r="S680" s="1"/>
      <c r="T680" s="1"/>
      <c r="U680" s="5"/>
      <c r="V680" s="5"/>
      <c r="W680" s="5"/>
      <c r="X680" s="5"/>
      <c r="Y680" s="5"/>
      <c r="Z680" s="5"/>
      <c r="AA680" s="5"/>
      <c r="AB680" s="5"/>
      <c r="AC680" s="5"/>
      <c r="AD680" s="5"/>
      <c r="AE680" s="6"/>
      <c r="AF680" s="5"/>
      <c r="AG680" s="7"/>
      <c r="AH680" s="6"/>
      <c r="AI680" s="8"/>
      <c r="AJ680" s="5"/>
      <c r="AK680" s="5"/>
      <c r="AL680" s="5"/>
      <c r="AM680" s="5"/>
      <c r="AN680" s="5"/>
      <c r="AO680" s="5"/>
      <c r="AP680" s="5"/>
      <c r="AQ680" s="5"/>
      <c r="AR680" s="5"/>
      <c r="AS680" s="5"/>
      <c r="AT680" s="5"/>
      <c r="AU680" s="9"/>
      <c r="AV680" s="1"/>
      <c r="AW680" s="1"/>
    </row>
    <row r="681" ht="15.0" customHeight="1">
      <c r="A681" s="1"/>
      <c r="B681" s="1"/>
      <c r="C681" s="5"/>
      <c r="D681" s="1"/>
      <c r="E681" s="1"/>
      <c r="F681" s="1"/>
      <c r="G681" s="1"/>
      <c r="H681" s="5"/>
      <c r="I681" s="2"/>
      <c r="J681" s="2"/>
      <c r="K681" s="3"/>
      <c r="L681" s="5"/>
      <c r="M681" s="1"/>
      <c r="N681" s="1"/>
      <c r="O681" s="1"/>
      <c r="P681" s="1"/>
      <c r="Q681" s="1"/>
      <c r="R681" s="1"/>
      <c r="S681" s="1"/>
      <c r="T681" s="1"/>
      <c r="U681" s="5"/>
      <c r="V681" s="5"/>
      <c r="W681" s="5"/>
      <c r="X681" s="5"/>
      <c r="Y681" s="5"/>
      <c r="Z681" s="5"/>
      <c r="AA681" s="5"/>
      <c r="AB681" s="5"/>
      <c r="AC681" s="5"/>
      <c r="AD681" s="5"/>
      <c r="AE681" s="6"/>
      <c r="AF681" s="5"/>
      <c r="AG681" s="7"/>
      <c r="AH681" s="6"/>
      <c r="AI681" s="8"/>
      <c r="AJ681" s="5"/>
      <c r="AK681" s="5"/>
      <c r="AL681" s="5"/>
      <c r="AM681" s="5"/>
      <c r="AN681" s="5"/>
      <c r="AO681" s="5"/>
      <c r="AP681" s="5"/>
      <c r="AQ681" s="5"/>
      <c r="AR681" s="5"/>
      <c r="AS681" s="5"/>
      <c r="AT681" s="5"/>
      <c r="AU681" s="9"/>
      <c r="AV681" s="1"/>
      <c r="AW681" s="1"/>
    </row>
    <row r="682">
      <c r="A682" s="1"/>
      <c r="B682" s="1"/>
      <c r="C682" s="5"/>
      <c r="D682" s="1"/>
      <c r="E682" s="1"/>
      <c r="F682" s="1"/>
      <c r="G682" s="1"/>
      <c r="H682" s="5"/>
      <c r="I682" s="2"/>
      <c r="J682" s="2"/>
      <c r="K682" s="3"/>
      <c r="L682" s="5"/>
      <c r="M682" s="1"/>
      <c r="N682" s="1"/>
      <c r="O682" s="1"/>
      <c r="P682" s="1"/>
      <c r="Q682" s="1"/>
      <c r="R682" s="1"/>
      <c r="S682" s="1"/>
      <c r="T682" s="1"/>
      <c r="U682" s="5"/>
      <c r="V682" s="5"/>
      <c r="W682" s="5"/>
      <c r="X682" s="5"/>
      <c r="Y682" s="5"/>
      <c r="Z682" s="5"/>
      <c r="AA682" s="5"/>
      <c r="AB682" s="5"/>
      <c r="AC682" s="5"/>
      <c r="AD682" s="5"/>
      <c r="AE682" s="6"/>
      <c r="AF682" s="5"/>
      <c r="AG682" s="7"/>
      <c r="AH682" s="6"/>
      <c r="AI682" s="8"/>
      <c r="AJ682" s="5"/>
      <c r="AK682" s="5"/>
      <c r="AL682" s="5"/>
      <c r="AM682" s="5"/>
      <c r="AN682" s="5"/>
      <c r="AO682" s="5"/>
      <c r="AP682" s="5"/>
      <c r="AQ682" s="5"/>
      <c r="AR682" s="5"/>
      <c r="AS682" s="5"/>
      <c r="AT682" s="5"/>
      <c r="AU682" s="9"/>
      <c r="AV682" s="1"/>
      <c r="AW682" s="1"/>
    </row>
    <row r="683">
      <c r="A683" s="1"/>
      <c r="B683" s="1"/>
      <c r="C683" s="5"/>
      <c r="D683" s="1"/>
      <c r="E683" s="1"/>
      <c r="F683" s="1"/>
      <c r="G683" s="1"/>
      <c r="H683" s="5"/>
      <c r="I683" s="2"/>
      <c r="J683" s="2"/>
      <c r="K683" s="3"/>
      <c r="L683" s="5"/>
      <c r="M683" s="1"/>
      <c r="N683" s="1"/>
      <c r="O683" s="1"/>
      <c r="P683" s="1"/>
      <c r="Q683" s="1"/>
      <c r="R683" s="1"/>
      <c r="S683" s="1"/>
      <c r="T683" s="1"/>
      <c r="U683" s="5"/>
      <c r="V683" s="5"/>
      <c r="W683" s="5"/>
      <c r="X683" s="5"/>
      <c r="Y683" s="5"/>
      <c r="Z683" s="5"/>
      <c r="AA683" s="5"/>
      <c r="AB683" s="5"/>
      <c r="AC683" s="5"/>
      <c r="AD683" s="5"/>
      <c r="AE683" s="6"/>
      <c r="AF683" s="5"/>
      <c r="AG683" s="7"/>
      <c r="AH683" s="6"/>
      <c r="AI683" s="8"/>
      <c r="AJ683" s="5"/>
      <c r="AK683" s="5"/>
      <c r="AL683" s="5"/>
      <c r="AM683" s="5"/>
      <c r="AN683" s="5"/>
      <c r="AO683" s="5"/>
      <c r="AP683" s="5"/>
      <c r="AQ683" s="5"/>
      <c r="AR683" s="5"/>
      <c r="AS683" s="5"/>
      <c r="AT683" s="5"/>
      <c r="AU683" s="9"/>
      <c r="AV683" s="1"/>
      <c r="AW683" s="1"/>
    </row>
    <row r="684">
      <c r="A684" s="1"/>
      <c r="B684" s="1"/>
      <c r="C684" s="5"/>
      <c r="D684" s="1"/>
      <c r="E684" s="1"/>
      <c r="F684" s="1"/>
      <c r="G684" s="1"/>
      <c r="H684" s="5"/>
      <c r="I684" s="2"/>
      <c r="J684" s="2"/>
      <c r="K684" s="3"/>
      <c r="L684" s="5"/>
      <c r="M684" s="1"/>
      <c r="N684" s="1"/>
      <c r="O684" s="1"/>
      <c r="P684" s="1"/>
      <c r="Q684" s="1"/>
      <c r="R684" s="1"/>
      <c r="S684" s="1"/>
      <c r="T684" s="1"/>
      <c r="U684" s="5"/>
      <c r="V684" s="5"/>
      <c r="W684" s="5"/>
      <c r="X684" s="5"/>
      <c r="Y684" s="5"/>
      <c r="Z684" s="5"/>
      <c r="AA684" s="5"/>
      <c r="AB684" s="5"/>
      <c r="AC684" s="5"/>
      <c r="AD684" s="5"/>
      <c r="AE684" s="6"/>
      <c r="AF684" s="5"/>
      <c r="AG684" s="7"/>
      <c r="AH684" s="6"/>
      <c r="AI684" s="8"/>
      <c r="AJ684" s="5"/>
      <c r="AK684" s="5"/>
      <c r="AL684" s="5"/>
      <c r="AM684" s="5"/>
      <c r="AN684" s="5"/>
      <c r="AO684" s="5"/>
      <c r="AP684" s="5"/>
      <c r="AQ684" s="5"/>
      <c r="AR684" s="5"/>
      <c r="AS684" s="5"/>
      <c r="AT684" s="5"/>
      <c r="AU684" s="9"/>
      <c r="AV684" s="1"/>
      <c r="AW684" s="1"/>
    </row>
    <row r="685">
      <c r="A685" s="1"/>
      <c r="B685" s="1"/>
      <c r="C685" s="5"/>
      <c r="D685" s="1"/>
      <c r="E685" s="1"/>
      <c r="F685" s="1"/>
      <c r="G685" s="1"/>
      <c r="H685" s="5"/>
      <c r="I685" s="2"/>
      <c r="J685" s="2"/>
      <c r="K685" s="3"/>
      <c r="L685" s="5"/>
      <c r="M685" s="1"/>
      <c r="N685" s="1"/>
      <c r="O685" s="1"/>
      <c r="P685" s="1"/>
      <c r="Q685" s="1"/>
      <c r="R685" s="1"/>
      <c r="S685" s="1"/>
      <c r="T685" s="1"/>
      <c r="U685" s="5"/>
      <c r="V685" s="5"/>
      <c r="W685" s="5"/>
      <c r="X685" s="5"/>
      <c r="Y685" s="5"/>
      <c r="Z685" s="5"/>
      <c r="AA685" s="5"/>
      <c r="AB685" s="5"/>
      <c r="AC685" s="5"/>
      <c r="AD685" s="5"/>
      <c r="AE685" s="6"/>
      <c r="AF685" s="5"/>
      <c r="AG685" s="7"/>
      <c r="AH685" s="6"/>
      <c r="AI685" s="8"/>
      <c r="AJ685" s="5"/>
      <c r="AK685" s="5"/>
      <c r="AL685" s="5"/>
      <c r="AM685" s="5"/>
      <c r="AN685" s="5"/>
      <c r="AO685" s="5"/>
      <c r="AP685" s="5"/>
      <c r="AQ685" s="5"/>
      <c r="AR685" s="5"/>
      <c r="AS685" s="5"/>
      <c r="AT685" s="5"/>
      <c r="AU685" s="9"/>
      <c r="AV685" s="1"/>
      <c r="AW685" s="1"/>
    </row>
    <row r="686">
      <c r="A686" s="1"/>
      <c r="B686" s="1"/>
      <c r="C686" s="5"/>
      <c r="D686" s="1"/>
      <c r="E686" s="1"/>
      <c r="F686" s="1"/>
      <c r="G686" s="1"/>
      <c r="H686" s="5"/>
      <c r="I686" s="2"/>
      <c r="J686" s="2"/>
      <c r="K686" s="3"/>
      <c r="L686" s="5"/>
      <c r="M686" s="1"/>
      <c r="N686" s="1"/>
      <c r="O686" s="1"/>
      <c r="P686" s="1"/>
      <c r="Q686" s="1"/>
      <c r="R686" s="1"/>
      <c r="S686" s="1"/>
      <c r="T686" s="1"/>
      <c r="U686" s="5"/>
      <c r="V686" s="5"/>
      <c r="W686" s="5"/>
      <c r="X686" s="5"/>
      <c r="Y686" s="5"/>
      <c r="Z686" s="5"/>
      <c r="AA686" s="5"/>
      <c r="AB686" s="5"/>
      <c r="AC686" s="5"/>
      <c r="AD686" s="5"/>
      <c r="AE686" s="6"/>
      <c r="AF686" s="5"/>
      <c r="AG686" s="7"/>
      <c r="AH686" s="6"/>
      <c r="AI686" s="8"/>
      <c r="AJ686" s="5"/>
      <c r="AK686" s="5"/>
      <c r="AL686" s="5"/>
      <c r="AM686" s="5"/>
      <c r="AN686" s="5"/>
      <c r="AO686" s="5"/>
      <c r="AP686" s="5"/>
      <c r="AQ686" s="5"/>
      <c r="AR686" s="5"/>
      <c r="AS686" s="5"/>
      <c r="AT686" s="5"/>
      <c r="AU686" s="9"/>
      <c r="AV686" s="1"/>
      <c r="AW686" s="1"/>
    </row>
    <row r="687">
      <c r="A687" s="1"/>
      <c r="B687" s="1"/>
      <c r="C687" s="5"/>
      <c r="D687" s="1"/>
      <c r="E687" s="1"/>
      <c r="F687" s="1"/>
      <c r="G687" s="1"/>
      <c r="H687" s="5"/>
      <c r="I687" s="2"/>
      <c r="J687" s="2"/>
      <c r="K687" s="3"/>
      <c r="L687" s="5"/>
      <c r="M687" s="1"/>
      <c r="N687" s="1"/>
      <c r="O687" s="1"/>
      <c r="P687" s="1"/>
      <c r="Q687" s="1"/>
      <c r="R687" s="1"/>
      <c r="S687" s="1"/>
      <c r="T687" s="1"/>
      <c r="U687" s="5"/>
      <c r="V687" s="5"/>
      <c r="W687" s="5"/>
      <c r="X687" s="5"/>
      <c r="Y687" s="5"/>
      <c r="Z687" s="5"/>
      <c r="AA687" s="5"/>
      <c r="AB687" s="5"/>
      <c r="AC687" s="5"/>
      <c r="AD687" s="5"/>
      <c r="AE687" s="6"/>
      <c r="AF687" s="5"/>
      <c r="AG687" s="7"/>
      <c r="AH687" s="6"/>
      <c r="AI687" s="8"/>
      <c r="AJ687" s="5"/>
      <c r="AK687" s="5"/>
      <c r="AL687" s="5"/>
      <c r="AM687" s="5"/>
      <c r="AN687" s="5"/>
      <c r="AO687" s="5"/>
      <c r="AP687" s="5"/>
      <c r="AQ687" s="5"/>
      <c r="AR687" s="5"/>
      <c r="AS687" s="5"/>
      <c r="AT687" s="5"/>
      <c r="AU687" s="9"/>
      <c r="AV687" s="1"/>
      <c r="AW687" s="1"/>
    </row>
    <row r="688">
      <c r="A688" s="1"/>
      <c r="B688" s="1"/>
      <c r="C688" s="5"/>
      <c r="D688" s="1"/>
      <c r="E688" s="1"/>
      <c r="F688" s="1"/>
      <c r="G688" s="1"/>
      <c r="H688" s="5"/>
      <c r="I688" s="2"/>
      <c r="J688" s="2"/>
      <c r="K688" s="3"/>
      <c r="L688" s="5"/>
      <c r="M688" s="1"/>
      <c r="N688" s="1"/>
      <c r="O688" s="1"/>
      <c r="P688" s="1"/>
      <c r="Q688" s="1"/>
      <c r="R688" s="1"/>
      <c r="S688" s="1"/>
      <c r="T688" s="1"/>
      <c r="U688" s="5"/>
      <c r="V688" s="5"/>
      <c r="W688" s="5"/>
      <c r="X688" s="5"/>
      <c r="Y688" s="5"/>
      <c r="Z688" s="5"/>
      <c r="AA688" s="5"/>
      <c r="AB688" s="5"/>
      <c r="AC688" s="5"/>
      <c r="AD688" s="5"/>
      <c r="AE688" s="6"/>
      <c r="AF688" s="5"/>
      <c r="AG688" s="7"/>
      <c r="AH688" s="6"/>
      <c r="AI688" s="8"/>
      <c r="AJ688" s="5"/>
      <c r="AK688" s="5"/>
      <c r="AL688" s="5"/>
      <c r="AM688" s="5"/>
      <c r="AN688" s="5"/>
      <c r="AO688" s="5"/>
      <c r="AP688" s="5"/>
      <c r="AQ688" s="5"/>
      <c r="AR688" s="5"/>
      <c r="AS688" s="5"/>
      <c r="AT688" s="5"/>
      <c r="AU688" s="9"/>
      <c r="AV688" s="1"/>
      <c r="AW688" s="1"/>
    </row>
    <row r="689">
      <c r="A689" s="1"/>
      <c r="B689" s="1"/>
      <c r="C689" s="5"/>
      <c r="D689" s="1"/>
      <c r="E689" s="1"/>
      <c r="F689" s="1"/>
      <c r="G689" s="1"/>
      <c r="H689" s="5"/>
      <c r="I689" s="2"/>
      <c r="J689" s="2"/>
      <c r="K689" s="3"/>
      <c r="L689" s="5"/>
      <c r="M689" s="1"/>
      <c r="N689" s="1"/>
      <c r="O689" s="1"/>
      <c r="P689" s="1"/>
      <c r="Q689" s="1"/>
      <c r="R689" s="1"/>
      <c r="S689" s="1"/>
      <c r="T689" s="1"/>
      <c r="U689" s="5"/>
      <c r="V689" s="5"/>
      <c r="W689" s="5"/>
      <c r="X689" s="5"/>
      <c r="Y689" s="5"/>
      <c r="Z689" s="5"/>
      <c r="AA689" s="5"/>
      <c r="AB689" s="5"/>
      <c r="AC689" s="5"/>
      <c r="AD689" s="5"/>
      <c r="AE689" s="6"/>
      <c r="AF689" s="5"/>
      <c r="AG689" s="7"/>
      <c r="AH689" s="6"/>
      <c r="AI689" s="8"/>
      <c r="AJ689" s="5"/>
      <c r="AK689" s="5"/>
      <c r="AL689" s="5"/>
      <c r="AM689" s="5"/>
      <c r="AN689" s="5"/>
      <c r="AO689" s="5"/>
      <c r="AP689" s="5"/>
      <c r="AQ689" s="5"/>
      <c r="AR689" s="5"/>
      <c r="AS689" s="5"/>
      <c r="AT689" s="5"/>
      <c r="AU689" s="9"/>
      <c r="AV689" s="1"/>
      <c r="AW689" s="1"/>
    </row>
    <row r="690">
      <c r="A690" s="1"/>
      <c r="B690" s="1"/>
      <c r="C690" s="5"/>
      <c r="D690" s="1"/>
      <c r="E690" s="1"/>
      <c r="F690" s="1"/>
      <c r="G690" s="1"/>
      <c r="H690" s="5"/>
      <c r="I690" s="2"/>
      <c r="J690" s="2"/>
      <c r="K690" s="3"/>
      <c r="L690" s="5"/>
      <c r="M690" s="1"/>
      <c r="N690" s="1"/>
      <c r="O690" s="1"/>
      <c r="P690" s="1"/>
      <c r="Q690" s="1"/>
      <c r="R690" s="1"/>
      <c r="S690" s="1"/>
      <c r="T690" s="1"/>
      <c r="U690" s="5"/>
      <c r="V690" s="5"/>
      <c r="W690" s="5"/>
      <c r="X690" s="5"/>
      <c r="Y690" s="5"/>
      <c r="Z690" s="5"/>
      <c r="AA690" s="5"/>
      <c r="AB690" s="5"/>
      <c r="AC690" s="5"/>
      <c r="AD690" s="5"/>
      <c r="AE690" s="6"/>
      <c r="AF690" s="5"/>
      <c r="AG690" s="7"/>
      <c r="AH690" s="6"/>
      <c r="AI690" s="8"/>
      <c r="AJ690" s="5"/>
      <c r="AK690" s="5"/>
      <c r="AL690" s="5"/>
      <c r="AM690" s="5"/>
      <c r="AN690" s="5"/>
      <c r="AO690" s="5"/>
      <c r="AP690" s="5"/>
      <c r="AQ690" s="5"/>
      <c r="AR690" s="5"/>
      <c r="AS690" s="5"/>
      <c r="AT690" s="5"/>
      <c r="AU690" s="9"/>
      <c r="AV690" s="1"/>
      <c r="AW690" s="1"/>
    </row>
    <row r="691">
      <c r="A691" s="1"/>
      <c r="B691" s="1"/>
      <c r="C691" s="5"/>
      <c r="D691" s="1"/>
      <c r="E691" s="1"/>
      <c r="F691" s="1"/>
      <c r="G691" s="1"/>
      <c r="H691" s="5"/>
      <c r="I691" s="2"/>
      <c r="J691" s="2"/>
      <c r="K691" s="3"/>
      <c r="L691" s="5"/>
      <c r="M691" s="1"/>
      <c r="N691" s="1"/>
      <c r="O691" s="1"/>
      <c r="P691" s="1"/>
      <c r="Q691" s="1"/>
      <c r="R691" s="1"/>
      <c r="S691" s="1"/>
      <c r="T691" s="1"/>
      <c r="U691" s="5"/>
      <c r="V691" s="5"/>
      <c r="W691" s="5"/>
      <c r="X691" s="5"/>
      <c r="Y691" s="5"/>
      <c r="Z691" s="5"/>
      <c r="AA691" s="5"/>
      <c r="AB691" s="5"/>
      <c r="AC691" s="5"/>
      <c r="AD691" s="5"/>
      <c r="AE691" s="6"/>
      <c r="AF691" s="5"/>
      <c r="AG691" s="7"/>
      <c r="AH691" s="6"/>
      <c r="AI691" s="8"/>
      <c r="AJ691" s="5"/>
      <c r="AK691" s="5"/>
      <c r="AL691" s="5"/>
      <c r="AM691" s="5"/>
      <c r="AN691" s="5"/>
      <c r="AO691" s="5"/>
      <c r="AP691" s="5"/>
      <c r="AQ691" s="5"/>
      <c r="AR691" s="5"/>
      <c r="AS691" s="5"/>
      <c r="AT691" s="5"/>
      <c r="AU691" s="9"/>
      <c r="AV691" s="1"/>
      <c r="AW691" s="1"/>
    </row>
    <row r="692">
      <c r="A692" s="1"/>
      <c r="B692" s="1"/>
      <c r="C692" s="5"/>
      <c r="D692" s="1"/>
      <c r="E692" s="1"/>
      <c r="F692" s="1"/>
      <c r="G692" s="1"/>
      <c r="H692" s="5"/>
      <c r="I692" s="2"/>
      <c r="J692" s="2"/>
      <c r="K692" s="3"/>
      <c r="L692" s="5"/>
      <c r="M692" s="1"/>
      <c r="N692" s="1"/>
      <c r="O692" s="1"/>
      <c r="P692" s="1"/>
      <c r="Q692" s="1"/>
      <c r="R692" s="1"/>
      <c r="S692" s="1"/>
      <c r="T692" s="1"/>
      <c r="U692" s="5"/>
      <c r="V692" s="5"/>
      <c r="W692" s="5"/>
      <c r="X692" s="5"/>
      <c r="Y692" s="5"/>
      <c r="Z692" s="5"/>
      <c r="AA692" s="5"/>
      <c r="AB692" s="5"/>
      <c r="AC692" s="5"/>
      <c r="AD692" s="5"/>
      <c r="AE692" s="6"/>
      <c r="AF692" s="5"/>
      <c r="AG692" s="7"/>
      <c r="AH692" s="6"/>
      <c r="AI692" s="8"/>
      <c r="AJ692" s="5"/>
      <c r="AK692" s="5"/>
      <c r="AL692" s="5"/>
      <c r="AM692" s="5"/>
      <c r="AN692" s="5"/>
      <c r="AO692" s="5"/>
      <c r="AP692" s="5"/>
      <c r="AQ692" s="5"/>
      <c r="AR692" s="5"/>
      <c r="AS692" s="5"/>
      <c r="AT692" s="5"/>
      <c r="AU692" s="9"/>
      <c r="AV692" s="1"/>
      <c r="AW692" s="1"/>
    </row>
    <row r="693">
      <c r="A693" s="1"/>
      <c r="B693" s="1"/>
      <c r="C693" s="5"/>
      <c r="D693" s="1"/>
      <c r="E693" s="1"/>
      <c r="F693" s="1"/>
      <c r="G693" s="1"/>
      <c r="H693" s="5"/>
      <c r="I693" s="2"/>
      <c r="J693" s="2"/>
      <c r="K693" s="3"/>
      <c r="L693" s="5"/>
      <c r="M693" s="1"/>
      <c r="N693" s="1"/>
      <c r="O693" s="1"/>
      <c r="P693" s="1"/>
      <c r="Q693" s="1"/>
      <c r="R693" s="1"/>
      <c r="S693" s="1"/>
      <c r="T693" s="1"/>
      <c r="U693" s="5"/>
      <c r="V693" s="5"/>
      <c r="W693" s="5"/>
      <c r="X693" s="5"/>
      <c r="Y693" s="5"/>
      <c r="Z693" s="5"/>
      <c r="AA693" s="5"/>
      <c r="AB693" s="5"/>
      <c r="AC693" s="5"/>
      <c r="AD693" s="5"/>
      <c r="AE693" s="6"/>
      <c r="AF693" s="5"/>
      <c r="AG693" s="7"/>
      <c r="AH693" s="6"/>
      <c r="AI693" s="8"/>
      <c r="AJ693" s="5"/>
      <c r="AK693" s="5"/>
      <c r="AL693" s="5"/>
      <c r="AM693" s="5"/>
      <c r="AN693" s="5"/>
      <c r="AO693" s="5"/>
      <c r="AP693" s="5"/>
      <c r="AQ693" s="5"/>
      <c r="AR693" s="5"/>
      <c r="AS693" s="5"/>
      <c r="AT693" s="5"/>
      <c r="AU693" s="9"/>
      <c r="AV693" s="1"/>
      <c r="AW693" s="1"/>
    </row>
    <row r="694">
      <c r="A694" s="1"/>
      <c r="B694" s="1"/>
      <c r="C694" s="5"/>
      <c r="D694" s="1"/>
      <c r="E694" s="1"/>
      <c r="F694" s="1"/>
      <c r="G694" s="1"/>
      <c r="H694" s="5"/>
      <c r="I694" s="2"/>
      <c r="J694" s="2"/>
      <c r="K694" s="3"/>
      <c r="L694" s="5"/>
      <c r="M694" s="1"/>
      <c r="N694" s="1"/>
      <c r="O694" s="1"/>
      <c r="P694" s="1"/>
      <c r="Q694" s="1"/>
      <c r="R694" s="1"/>
      <c r="S694" s="1"/>
      <c r="T694" s="1"/>
      <c r="U694" s="5"/>
      <c r="V694" s="5"/>
      <c r="W694" s="5"/>
      <c r="X694" s="5"/>
      <c r="Y694" s="5"/>
      <c r="Z694" s="5"/>
      <c r="AA694" s="5"/>
      <c r="AB694" s="5"/>
      <c r="AC694" s="5"/>
      <c r="AD694" s="5"/>
      <c r="AE694" s="6"/>
      <c r="AF694" s="5"/>
      <c r="AG694" s="7"/>
      <c r="AH694" s="6"/>
      <c r="AI694" s="8"/>
      <c r="AJ694" s="5"/>
      <c r="AK694" s="5"/>
      <c r="AL694" s="5"/>
      <c r="AM694" s="5"/>
      <c r="AN694" s="5"/>
      <c r="AO694" s="5"/>
      <c r="AP694" s="5"/>
      <c r="AQ694" s="5"/>
      <c r="AR694" s="5"/>
      <c r="AS694" s="5"/>
      <c r="AT694" s="5"/>
      <c r="AU694" s="9"/>
      <c r="AV694" s="1"/>
      <c r="AW694" s="1"/>
    </row>
    <row r="695">
      <c r="A695" s="1"/>
      <c r="B695" s="1"/>
      <c r="C695" s="5"/>
      <c r="D695" s="1"/>
      <c r="E695" s="1"/>
      <c r="F695" s="1"/>
      <c r="G695" s="1"/>
      <c r="H695" s="5"/>
      <c r="I695" s="2"/>
      <c r="J695" s="2"/>
      <c r="K695" s="3"/>
      <c r="L695" s="5"/>
      <c r="M695" s="1"/>
      <c r="N695" s="1"/>
      <c r="O695" s="1"/>
      <c r="P695" s="1"/>
      <c r="Q695" s="1"/>
      <c r="R695" s="1"/>
      <c r="S695" s="1"/>
      <c r="T695" s="1"/>
      <c r="U695" s="5"/>
      <c r="V695" s="5"/>
      <c r="W695" s="5"/>
      <c r="X695" s="5"/>
      <c r="Y695" s="5"/>
      <c r="Z695" s="5"/>
      <c r="AA695" s="5"/>
      <c r="AB695" s="5"/>
      <c r="AC695" s="5"/>
      <c r="AD695" s="5"/>
      <c r="AE695" s="6"/>
      <c r="AF695" s="5"/>
      <c r="AG695" s="7"/>
      <c r="AH695" s="6"/>
      <c r="AI695" s="8"/>
      <c r="AJ695" s="5"/>
      <c r="AK695" s="5"/>
      <c r="AL695" s="5"/>
      <c r="AM695" s="5"/>
      <c r="AN695" s="5"/>
      <c r="AO695" s="5"/>
      <c r="AP695" s="5"/>
      <c r="AQ695" s="5"/>
      <c r="AR695" s="5"/>
      <c r="AS695" s="5"/>
      <c r="AT695" s="5"/>
      <c r="AU695" s="9"/>
      <c r="AV695" s="1"/>
      <c r="AW695" s="1"/>
    </row>
    <row r="696">
      <c r="A696" s="1"/>
      <c r="B696" s="1"/>
      <c r="C696" s="5"/>
      <c r="D696" s="1"/>
      <c r="E696" s="1"/>
      <c r="F696" s="1"/>
      <c r="G696" s="1"/>
      <c r="H696" s="5"/>
      <c r="I696" s="2"/>
      <c r="J696" s="2"/>
      <c r="K696" s="3"/>
      <c r="L696" s="5"/>
      <c r="M696" s="1"/>
      <c r="N696" s="1"/>
      <c r="O696" s="1"/>
      <c r="P696" s="1"/>
      <c r="Q696" s="1"/>
      <c r="R696" s="1"/>
      <c r="S696" s="1"/>
      <c r="T696" s="1"/>
      <c r="U696" s="5"/>
      <c r="V696" s="5"/>
      <c r="W696" s="5"/>
      <c r="X696" s="5"/>
      <c r="Y696" s="5"/>
      <c r="Z696" s="5"/>
      <c r="AA696" s="5"/>
      <c r="AB696" s="5"/>
      <c r="AC696" s="5"/>
      <c r="AD696" s="5"/>
      <c r="AE696" s="6"/>
      <c r="AF696" s="5"/>
      <c r="AG696" s="7"/>
      <c r="AH696" s="6"/>
      <c r="AI696" s="8"/>
      <c r="AJ696" s="5"/>
      <c r="AK696" s="5"/>
      <c r="AL696" s="5"/>
      <c r="AM696" s="5"/>
      <c r="AN696" s="5"/>
      <c r="AO696" s="5"/>
      <c r="AP696" s="5"/>
      <c r="AQ696" s="5"/>
      <c r="AR696" s="5"/>
      <c r="AS696" s="5"/>
      <c r="AT696" s="5"/>
      <c r="AU696" s="9"/>
      <c r="AV696" s="1"/>
      <c r="AW696" s="1"/>
    </row>
    <row r="697">
      <c r="A697" s="1"/>
      <c r="B697" s="1"/>
      <c r="C697" s="5"/>
      <c r="D697" s="1"/>
      <c r="E697" s="1"/>
      <c r="F697" s="1"/>
      <c r="G697" s="1"/>
      <c r="H697" s="5"/>
      <c r="I697" s="2"/>
      <c r="J697" s="2"/>
      <c r="K697" s="3"/>
      <c r="L697" s="5"/>
      <c r="M697" s="1"/>
      <c r="N697" s="1"/>
      <c r="O697" s="1"/>
      <c r="P697" s="1"/>
      <c r="Q697" s="1"/>
      <c r="R697" s="1"/>
      <c r="S697" s="1"/>
      <c r="T697" s="1"/>
      <c r="U697" s="5"/>
      <c r="V697" s="5"/>
      <c r="W697" s="5"/>
      <c r="X697" s="5"/>
      <c r="Y697" s="5"/>
      <c r="Z697" s="5"/>
      <c r="AA697" s="5"/>
      <c r="AB697" s="5"/>
      <c r="AC697" s="5"/>
      <c r="AD697" s="5"/>
      <c r="AE697" s="6"/>
      <c r="AF697" s="5"/>
      <c r="AG697" s="7"/>
      <c r="AH697" s="6"/>
      <c r="AI697" s="8"/>
      <c r="AJ697" s="5"/>
      <c r="AK697" s="5"/>
      <c r="AL697" s="5"/>
      <c r="AM697" s="5"/>
      <c r="AN697" s="5"/>
      <c r="AO697" s="5"/>
      <c r="AP697" s="5"/>
      <c r="AQ697" s="5"/>
      <c r="AR697" s="5"/>
      <c r="AS697" s="5"/>
      <c r="AT697" s="5"/>
      <c r="AU697" s="9"/>
      <c r="AV697" s="1"/>
      <c r="AW697" s="1"/>
    </row>
    <row r="698">
      <c r="A698" s="1"/>
      <c r="B698" s="1"/>
      <c r="C698" s="5"/>
      <c r="D698" s="1"/>
      <c r="E698" s="1"/>
      <c r="F698" s="1"/>
      <c r="G698" s="1"/>
      <c r="H698" s="5"/>
      <c r="I698" s="2"/>
      <c r="J698" s="2"/>
      <c r="K698" s="3"/>
      <c r="L698" s="5"/>
      <c r="M698" s="1"/>
      <c r="N698" s="1"/>
      <c r="O698" s="1"/>
      <c r="P698" s="1"/>
      <c r="Q698" s="1"/>
      <c r="R698" s="1"/>
      <c r="S698" s="1"/>
      <c r="T698" s="1"/>
      <c r="U698" s="5"/>
      <c r="V698" s="5"/>
      <c r="W698" s="5"/>
      <c r="X698" s="5"/>
      <c r="Y698" s="5"/>
      <c r="Z698" s="5"/>
      <c r="AA698" s="5"/>
      <c r="AB698" s="5"/>
      <c r="AC698" s="5"/>
      <c r="AD698" s="5"/>
      <c r="AE698" s="6"/>
      <c r="AF698" s="5"/>
      <c r="AG698" s="7"/>
      <c r="AH698" s="6"/>
      <c r="AI698" s="8"/>
      <c r="AJ698" s="5"/>
      <c r="AK698" s="5"/>
      <c r="AL698" s="5"/>
      <c r="AM698" s="5"/>
      <c r="AN698" s="5"/>
      <c r="AO698" s="5"/>
      <c r="AP698" s="5"/>
      <c r="AQ698" s="5"/>
      <c r="AR698" s="5"/>
      <c r="AS698" s="5"/>
      <c r="AT698" s="5"/>
      <c r="AU698" s="9"/>
      <c r="AV698" s="1"/>
      <c r="AW698" s="1"/>
    </row>
    <row r="699">
      <c r="A699" s="1"/>
      <c r="B699" s="1"/>
      <c r="C699" s="5"/>
      <c r="D699" s="1"/>
      <c r="E699" s="1"/>
      <c r="F699" s="1"/>
      <c r="G699" s="1"/>
      <c r="H699" s="5"/>
      <c r="I699" s="2"/>
      <c r="J699" s="2"/>
      <c r="K699" s="3"/>
      <c r="L699" s="5"/>
      <c r="M699" s="1"/>
      <c r="N699" s="1"/>
      <c r="O699" s="1"/>
      <c r="P699" s="1"/>
      <c r="Q699" s="1"/>
      <c r="R699" s="1"/>
      <c r="S699" s="1"/>
      <c r="T699" s="1"/>
      <c r="U699" s="5"/>
      <c r="V699" s="5"/>
      <c r="W699" s="5"/>
      <c r="X699" s="5"/>
      <c r="Y699" s="5"/>
      <c r="Z699" s="5"/>
      <c r="AA699" s="5"/>
      <c r="AB699" s="5"/>
      <c r="AC699" s="5"/>
      <c r="AD699" s="5"/>
      <c r="AE699" s="6"/>
      <c r="AF699" s="5"/>
      <c r="AG699" s="7"/>
      <c r="AH699" s="6"/>
      <c r="AI699" s="8"/>
      <c r="AJ699" s="5"/>
      <c r="AK699" s="5"/>
      <c r="AL699" s="5"/>
      <c r="AM699" s="5"/>
      <c r="AN699" s="5"/>
      <c r="AO699" s="5"/>
      <c r="AP699" s="5"/>
      <c r="AQ699" s="5"/>
      <c r="AR699" s="5"/>
      <c r="AS699" s="5"/>
      <c r="AT699" s="5"/>
      <c r="AU699" s="9"/>
      <c r="AV699" s="1"/>
      <c r="AW699" s="1"/>
    </row>
    <row r="700">
      <c r="A700" s="1"/>
      <c r="B700" s="1"/>
      <c r="C700" s="5"/>
      <c r="D700" s="1"/>
      <c r="E700" s="1"/>
      <c r="F700" s="1"/>
      <c r="G700" s="1"/>
      <c r="H700" s="5"/>
      <c r="I700" s="2"/>
      <c r="J700" s="2"/>
      <c r="K700" s="3"/>
      <c r="L700" s="5"/>
      <c r="M700" s="1"/>
      <c r="N700" s="1"/>
      <c r="O700" s="1"/>
      <c r="P700" s="1"/>
      <c r="Q700" s="1"/>
      <c r="R700" s="1"/>
      <c r="S700" s="1"/>
      <c r="T700" s="1"/>
      <c r="U700" s="5"/>
      <c r="V700" s="5"/>
      <c r="W700" s="5"/>
      <c r="X700" s="5"/>
      <c r="Y700" s="5"/>
      <c r="Z700" s="5"/>
      <c r="AA700" s="5"/>
      <c r="AB700" s="5"/>
      <c r="AC700" s="5"/>
      <c r="AD700" s="5"/>
      <c r="AE700" s="6"/>
      <c r="AF700" s="5"/>
      <c r="AG700" s="7"/>
      <c r="AH700" s="6"/>
      <c r="AI700" s="8"/>
      <c r="AJ700" s="5"/>
      <c r="AK700" s="5"/>
      <c r="AL700" s="5"/>
      <c r="AM700" s="5"/>
      <c r="AN700" s="5"/>
      <c r="AO700" s="5"/>
      <c r="AP700" s="5"/>
      <c r="AQ700" s="5"/>
      <c r="AR700" s="5"/>
      <c r="AS700" s="5"/>
      <c r="AT700" s="5"/>
      <c r="AU700" s="9"/>
      <c r="AV700" s="1"/>
      <c r="AW700" s="1"/>
    </row>
    <row r="701">
      <c r="A701" s="1"/>
      <c r="B701" s="1"/>
      <c r="C701" s="5"/>
      <c r="D701" s="1"/>
      <c r="E701" s="1"/>
      <c r="F701" s="1"/>
      <c r="G701" s="1"/>
      <c r="H701" s="5"/>
      <c r="I701" s="2"/>
      <c r="J701" s="2"/>
      <c r="K701" s="3"/>
      <c r="L701" s="5"/>
      <c r="M701" s="1"/>
      <c r="N701" s="1"/>
      <c r="O701" s="1"/>
      <c r="P701" s="1"/>
      <c r="Q701" s="1"/>
      <c r="R701" s="1"/>
      <c r="S701" s="1"/>
      <c r="T701" s="1"/>
      <c r="U701" s="5"/>
      <c r="V701" s="5"/>
      <c r="W701" s="5"/>
      <c r="X701" s="5"/>
      <c r="Y701" s="5"/>
      <c r="Z701" s="5"/>
      <c r="AA701" s="5"/>
      <c r="AB701" s="5"/>
      <c r="AC701" s="5"/>
      <c r="AD701" s="5"/>
      <c r="AE701" s="6"/>
      <c r="AF701" s="5"/>
      <c r="AG701" s="7"/>
      <c r="AH701" s="6"/>
      <c r="AI701" s="8"/>
      <c r="AJ701" s="5"/>
      <c r="AK701" s="5"/>
      <c r="AL701" s="5"/>
      <c r="AM701" s="5"/>
      <c r="AN701" s="5"/>
      <c r="AO701" s="5"/>
      <c r="AP701" s="5"/>
      <c r="AQ701" s="5"/>
      <c r="AR701" s="5"/>
      <c r="AS701" s="5"/>
      <c r="AT701" s="5"/>
      <c r="AU701" s="9"/>
      <c r="AV701" s="1"/>
      <c r="AW701" s="1"/>
    </row>
    <row r="702">
      <c r="A702" s="1"/>
      <c r="B702" s="1"/>
      <c r="C702" s="5"/>
      <c r="D702" s="1"/>
      <c r="E702" s="1"/>
      <c r="F702" s="1"/>
      <c r="G702" s="1"/>
      <c r="H702" s="5"/>
      <c r="I702" s="2"/>
      <c r="J702" s="2"/>
      <c r="K702" s="3"/>
      <c r="L702" s="5"/>
      <c r="M702" s="1"/>
      <c r="N702" s="1"/>
      <c r="O702" s="1"/>
      <c r="P702" s="1"/>
      <c r="Q702" s="1"/>
      <c r="R702" s="1"/>
      <c r="S702" s="1"/>
      <c r="T702" s="1"/>
      <c r="U702" s="5"/>
      <c r="V702" s="5"/>
      <c r="W702" s="5"/>
      <c r="X702" s="5"/>
      <c r="Y702" s="5"/>
      <c r="Z702" s="5"/>
      <c r="AA702" s="5"/>
      <c r="AB702" s="5"/>
      <c r="AC702" s="5"/>
      <c r="AD702" s="5"/>
      <c r="AE702" s="6"/>
      <c r="AF702" s="5"/>
      <c r="AG702" s="7"/>
      <c r="AH702" s="6"/>
      <c r="AI702" s="8"/>
      <c r="AJ702" s="5"/>
      <c r="AK702" s="5"/>
      <c r="AL702" s="5"/>
      <c r="AM702" s="5"/>
      <c r="AN702" s="5"/>
      <c r="AO702" s="5"/>
      <c r="AP702" s="5"/>
      <c r="AQ702" s="5"/>
      <c r="AR702" s="5"/>
      <c r="AS702" s="5"/>
      <c r="AT702" s="5"/>
      <c r="AU702" s="9"/>
      <c r="AV702" s="1"/>
      <c r="AW702" s="1"/>
    </row>
    <row r="703">
      <c r="A703" s="1"/>
      <c r="B703" s="1"/>
      <c r="C703" s="5"/>
      <c r="D703" s="1"/>
      <c r="E703" s="1"/>
      <c r="F703" s="1"/>
      <c r="G703" s="1"/>
      <c r="H703" s="5"/>
      <c r="I703" s="2"/>
      <c r="J703" s="2"/>
      <c r="K703" s="3"/>
      <c r="L703" s="5"/>
      <c r="M703" s="1"/>
      <c r="N703" s="1"/>
      <c r="O703" s="1"/>
      <c r="P703" s="1"/>
      <c r="Q703" s="1"/>
      <c r="R703" s="1"/>
      <c r="S703" s="1"/>
      <c r="T703" s="1"/>
      <c r="U703" s="5"/>
      <c r="V703" s="5"/>
      <c r="W703" s="5"/>
      <c r="X703" s="5"/>
      <c r="Y703" s="5"/>
      <c r="Z703" s="5"/>
      <c r="AA703" s="5"/>
      <c r="AB703" s="5"/>
      <c r="AC703" s="5"/>
      <c r="AD703" s="5"/>
      <c r="AE703" s="6"/>
      <c r="AF703" s="5"/>
      <c r="AG703" s="7"/>
      <c r="AH703" s="6"/>
      <c r="AI703" s="8"/>
      <c r="AJ703" s="5"/>
      <c r="AK703" s="5"/>
      <c r="AL703" s="5"/>
      <c r="AM703" s="5"/>
      <c r="AN703" s="5"/>
      <c r="AO703" s="5"/>
      <c r="AP703" s="5"/>
      <c r="AQ703" s="5"/>
      <c r="AR703" s="5"/>
      <c r="AS703" s="5"/>
      <c r="AT703" s="5"/>
      <c r="AU703" s="9"/>
      <c r="AV703" s="1"/>
      <c r="AW703" s="1"/>
    </row>
    <row r="704">
      <c r="A704" s="1"/>
      <c r="B704" s="1"/>
      <c r="C704" s="5"/>
      <c r="D704" s="1"/>
      <c r="E704" s="1"/>
      <c r="F704" s="1"/>
      <c r="G704" s="1"/>
      <c r="H704" s="5"/>
      <c r="I704" s="2"/>
      <c r="J704" s="2"/>
      <c r="K704" s="3"/>
      <c r="L704" s="5"/>
      <c r="M704" s="1"/>
      <c r="N704" s="1"/>
      <c r="O704" s="1"/>
      <c r="P704" s="1"/>
      <c r="Q704" s="1"/>
      <c r="R704" s="1"/>
      <c r="S704" s="1"/>
      <c r="T704" s="1"/>
      <c r="U704" s="5"/>
      <c r="V704" s="5"/>
      <c r="W704" s="5"/>
      <c r="X704" s="5"/>
      <c r="Y704" s="5"/>
      <c r="Z704" s="5"/>
      <c r="AA704" s="5"/>
      <c r="AB704" s="5"/>
      <c r="AC704" s="5"/>
      <c r="AD704" s="5"/>
      <c r="AE704" s="6"/>
      <c r="AF704" s="5"/>
      <c r="AG704" s="7"/>
      <c r="AH704" s="6"/>
      <c r="AI704" s="8"/>
      <c r="AJ704" s="5"/>
      <c r="AK704" s="5"/>
      <c r="AL704" s="5"/>
      <c r="AM704" s="5"/>
      <c r="AN704" s="5"/>
      <c r="AO704" s="5"/>
      <c r="AP704" s="5"/>
      <c r="AQ704" s="5"/>
      <c r="AR704" s="5"/>
      <c r="AS704" s="5"/>
      <c r="AT704" s="5"/>
      <c r="AU704" s="9"/>
      <c r="AV704" s="1"/>
      <c r="AW704" s="1"/>
    </row>
    <row r="705">
      <c r="A705" s="1"/>
      <c r="B705" s="1"/>
      <c r="C705" s="5"/>
      <c r="D705" s="1"/>
      <c r="E705" s="1"/>
      <c r="F705" s="1"/>
      <c r="G705" s="1"/>
      <c r="H705" s="5"/>
      <c r="I705" s="2"/>
      <c r="J705" s="2"/>
      <c r="K705" s="3"/>
      <c r="L705" s="5"/>
      <c r="M705" s="1"/>
      <c r="N705" s="1"/>
      <c r="O705" s="1"/>
      <c r="P705" s="1"/>
      <c r="Q705" s="1"/>
      <c r="R705" s="1"/>
      <c r="S705" s="1"/>
      <c r="T705" s="1"/>
      <c r="U705" s="5"/>
      <c r="V705" s="5"/>
      <c r="W705" s="5"/>
      <c r="X705" s="5"/>
      <c r="Y705" s="5"/>
      <c r="Z705" s="5"/>
      <c r="AA705" s="5"/>
      <c r="AB705" s="5"/>
      <c r="AC705" s="5"/>
      <c r="AD705" s="5"/>
      <c r="AE705" s="6"/>
      <c r="AF705" s="5"/>
      <c r="AG705" s="7"/>
      <c r="AH705" s="6"/>
      <c r="AI705" s="8"/>
      <c r="AJ705" s="5"/>
      <c r="AK705" s="5"/>
      <c r="AL705" s="5"/>
      <c r="AM705" s="5"/>
      <c r="AN705" s="5"/>
      <c r="AO705" s="5"/>
      <c r="AP705" s="5"/>
      <c r="AQ705" s="5"/>
      <c r="AR705" s="5"/>
      <c r="AS705" s="5"/>
      <c r="AT705" s="5"/>
      <c r="AU705" s="9"/>
      <c r="AV705" s="1"/>
      <c r="AW705" s="1"/>
    </row>
    <row r="706">
      <c r="A706" s="1"/>
      <c r="B706" s="1"/>
      <c r="C706" s="5"/>
      <c r="D706" s="1"/>
      <c r="E706" s="1"/>
      <c r="F706" s="1"/>
      <c r="G706" s="1"/>
      <c r="H706" s="5"/>
      <c r="I706" s="2"/>
      <c r="J706" s="2"/>
      <c r="K706" s="3"/>
      <c r="L706" s="5"/>
      <c r="M706" s="1"/>
      <c r="N706" s="1"/>
      <c r="O706" s="1"/>
      <c r="P706" s="1"/>
      <c r="Q706" s="1"/>
      <c r="R706" s="1"/>
      <c r="S706" s="1"/>
      <c r="T706" s="1"/>
      <c r="U706" s="5"/>
      <c r="V706" s="5"/>
      <c r="W706" s="5"/>
      <c r="X706" s="5"/>
      <c r="Y706" s="5"/>
      <c r="Z706" s="5"/>
      <c r="AA706" s="5"/>
      <c r="AB706" s="5"/>
      <c r="AC706" s="5"/>
      <c r="AD706" s="5"/>
      <c r="AE706" s="6"/>
      <c r="AF706" s="5"/>
      <c r="AG706" s="7"/>
      <c r="AH706" s="6"/>
      <c r="AI706" s="8"/>
      <c r="AJ706" s="5"/>
      <c r="AK706" s="5"/>
      <c r="AL706" s="5"/>
      <c r="AM706" s="5"/>
      <c r="AN706" s="5"/>
      <c r="AO706" s="5"/>
      <c r="AP706" s="5"/>
      <c r="AQ706" s="5"/>
      <c r="AR706" s="5"/>
      <c r="AS706" s="5"/>
      <c r="AT706" s="5"/>
      <c r="AU706" s="9"/>
      <c r="AV706" s="1"/>
      <c r="AW706" s="1"/>
    </row>
    <row r="707">
      <c r="A707" s="1"/>
      <c r="B707" s="1"/>
      <c r="C707" s="5"/>
      <c r="D707" s="1"/>
      <c r="E707" s="1"/>
      <c r="F707" s="1"/>
      <c r="G707" s="1"/>
      <c r="H707" s="5"/>
      <c r="I707" s="2"/>
      <c r="J707" s="2"/>
      <c r="K707" s="3"/>
      <c r="L707" s="5"/>
      <c r="M707" s="1"/>
      <c r="N707" s="1"/>
      <c r="O707" s="1"/>
      <c r="P707" s="1"/>
      <c r="Q707" s="1"/>
      <c r="R707" s="1"/>
      <c r="S707" s="1"/>
      <c r="T707" s="1"/>
      <c r="U707" s="5"/>
      <c r="V707" s="5"/>
      <c r="W707" s="5"/>
      <c r="X707" s="5"/>
      <c r="Y707" s="5"/>
      <c r="Z707" s="5"/>
      <c r="AA707" s="5"/>
      <c r="AB707" s="5"/>
      <c r="AC707" s="5"/>
      <c r="AD707" s="5"/>
      <c r="AE707" s="6"/>
      <c r="AF707" s="5"/>
      <c r="AG707" s="7"/>
      <c r="AH707" s="6"/>
      <c r="AI707" s="8"/>
      <c r="AJ707" s="5"/>
      <c r="AK707" s="5"/>
      <c r="AL707" s="5"/>
      <c r="AM707" s="5"/>
      <c r="AN707" s="5"/>
      <c r="AO707" s="5"/>
      <c r="AP707" s="5"/>
      <c r="AQ707" s="5"/>
      <c r="AR707" s="5"/>
      <c r="AS707" s="5"/>
      <c r="AT707" s="5"/>
      <c r="AU707" s="9"/>
      <c r="AV707" s="1"/>
      <c r="AW707" s="1"/>
    </row>
    <row r="708">
      <c r="A708" s="1"/>
      <c r="B708" s="1"/>
      <c r="C708" s="5"/>
      <c r="D708" s="1"/>
      <c r="E708" s="1"/>
      <c r="F708" s="1"/>
      <c r="G708" s="1"/>
      <c r="H708" s="5"/>
      <c r="I708" s="2"/>
      <c r="J708" s="2"/>
      <c r="K708" s="3"/>
      <c r="L708" s="5"/>
      <c r="M708" s="1"/>
      <c r="N708" s="1"/>
      <c r="O708" s="1"/>
      <c r="P708" s="1"/>
      <c r="Q708" s="1"/>
      <c r="R708" s="1"/>
      <c r="S708" s="1"/>
      <c r="T708" s="1"/>
      <c r="U708" s="5"/>
      <c r="V708" s="5"/>
      <c r="W708" s="5"/>
      <c r="X708" s="5"/>
      <c r="Y708" s="5"/>
      <c r="Z708" s="5"/>
      <c r="AA708" s="5"/>
      <c r="AB708" s="5"/>
      <c r="AC708" s="5"/>
      <c r="AD708" s="5"/>
      <c r="AE708" s="6"/>
      <c r="AF708" s="5"/>
      <c r="AG708" s="7"/>
      <c r="AH708" s="6"/>
      <c r="AI708" s="8"/>
      <c r="AJ708" s="5"/>
      <c r="AK708" s="5"/>
      <c r="AL708" s="5"/>
      <c r="AM708" s="5"/>
      <c r="AN708" s="5"/>
      <c r="AO708" s="5"/>
      <c r="AP708" s="5"/>
      <c r="AQ708" s="5"/>
      <c r="AR708" s="5"/>
      <c r="AS708" s="5"/>
      <c r="AT708" s="5"/>
      <c r="AU708" s="9"/>
      <c r="AV708" s="1"/>
      <c r="AW708" s="1"/>
    </row>
    <row r="709">
      <c r="A709" s="1"/>
      <c r="B709" s="1"/>
      <c r="C709" s="5"/>
      <c r="D709" s="1"/>
      <c r="E709" s="1"/>
      <c r="F709" s="1"/>
      <c r="G709" s="1"/>
      <c r="H709" s="5"/>
      <c r="I709" s="2"/>
      <c r="J709" s="2"/>
      <c r="K709" s="3"/>
      <c r="L709" s="5"/>
      <c r="M709" s="1"/>
      <c r="N709" s="1"/>
      <c r="O709" s="1"/>
      <c r="P709" s="1"/>
      <c r="Q709" s="1"/>
      <c r="R709" s="1"/>
      <c r="S709" s="1"/>
      <c r="T709" s="1"/>
      <c r="U709" s="5"/>
      <c r="V709" s="5"/>
      <c r="W709" s="5"/>
      <c r="X709" s="5"/>
      <c r="Y709" s="5"/>
      <c r="Z709" s="5"/>
      <c r="AA709" s="5"/>
      <c r="AB709" s="5"/>
      <c r="AC709" s="5"/>
      <c r="AD709" s="5"/>
      <c r="AE709" s="6"/>
      <c r="AF709" s="5"/>
      <c r="AG709" s="7"/>
      <c r="AH709" s="6"/>
      <c r="AI709" s="8"/>
      <c r="AJ709" s="5"/>
      <c r="AK709" s="5"/>
      <c r="AL709" s="5"/>
      <c r="AM709" s="5"/>
      <c r="AN709" s="5"/>
      <c r="AO709" s="5"/>
      <c r="AP709" s="5"/>
      <c r="AQ709" s="5"/>
      <c r="AR709" s="5"/>
      <c r="AS709" s="5"/>
      <c r="AT709" s="5"/>
      <c r="AU709" s="9"/>
      <c r="AV709" s="1"/>
      <c r="AW709" s="1"/>
    </row>
    <row r="710">
      <c r="A710" s="1"/>
      <c r="B710" s="1"/>
      <c r="C710" s="5"/>
      <c r="D710" s="1"/>
      <c r="E710" s="1"/>
      <c r="F710" s="1"/>
      <c r="G710" s="1"/>
      <c r="H710" s="5"/>
      <c r="I710" s="2"/>
      <c r="J710" s="2"/>
      <c r="K710" s="3"/>
      <c r="L710" s="5"/>
      <c r="M710" s="1"/>
      <c r="N710" s="1"/>
      <c r="O710" s="1"/>
      <c r="P710" s="1"/>
      <c r="Q710" s="1"/>
      <c r="R710" s="1"/>
      <c r="S710" s="1"/>
      <c r="T710" s="1"/>
      <c r="U710" s="5"/>
      <c r="V710" s="5"/>
      <c r="W710" s="5"/>
      <c r="X710" s="5"/>
      <c r="Y710" s="5"/>
      <c r="Z710" s="5"/>
      <c r="AA710" s="5"/>
      <c r="AB710" s="5"/>
      <c r="AC710" s="5"/>
      <c r="AD710" s="5"/>
      <c r="AE710" s="6"/>
      <c r="AF710" s="5"/>
      <c r="AG710" s="7"/>
      <c r="AH710" s="6"/>
      <c r="AI710" s="8"/>
      <c r="AJ710" s="5"/>
      <c r="AK710" s="5"/>
      <c r="AL710" s="5"/>
      <c r="AM710" s="5"/>
      <c r="AN710" s="5"/>
      <c r="AO710" s="5"/>
      <c r="AP710" s="5"/>
      <c r="AQ710" s="5"/>
      <c r="AR710" s="5"/>
      <c r="AS710" s="5"/>
      <c r="AT710" s="5"/>
      <c r="AU710" s="9"/>
      <c r="AV710" s="1"/>
      <c r="AW710" s="1"/>
    </row>
    <row r="711">
      <c r="A711" s="1"/>
      <c r="B711" s="1"/>
      <c r="C711" s="5"/>
      <c r="D711" s="1"/>
      <c r="E711" s="1"/>
      <c r="F711" s="1"/>
      <c r="G711" s="1"/>
      <c r="H711" s="5"/>
      <c r="I711" s="2"/>
      <c r="J711" s="2"/>
      <c r="K711" s="3"/>
      <c r="L711" s="5"/>
      <c r="M711" s="1"/>
      <c r="N711" s="1"/>
      <c r="O711" s="1"/>
      <c r="P711" s="1"/>
      <c r="Q711" s="1"/>
      <c r="R711" s="1"/>
      <c r="S711" s="1"/>
      <c r="T711" s="1"/>
      <c r="U711" s="5"/>
      <c r="V711" s="5"/>
      <c r="W711" s="5"/>
      <c r="X711" s="5"/>
      <c r="Y711" s="5"/>
      <c r="Z711" s="5"/>
      <c r="AA711" s="5"/>
      <c r="AB711" s="5"/>
      <c r="AC711" s="5"/>
      <c r="AD711" s="5"/>
      <c r="AE711" s="6"/>
      <c r="AF711" s="5"/>
      <c r="AG711" s="7"/>
      <c r="AH711" s="6"/>
      <c r="AI711" s="8"/>
      <c r="AJ711" s="5"/>
      <c r="AK711" s="5"/>
      <c r="AL711" s="5"/>
      <c r="AM711" s="5"/>
      <c r="AN711" s="5"/>
      <c r="AO711" s="5"/>
      <c r="AP711" s="5"/>
      <c r="AQ711" s="5"/>
      <c r="AR711" s="5"/>
      <c r="AS711" s="5"/>
      <c r="AT711" s="5"/>
      <c r="AU711" s="9"/>
      <c r="AV711" s="1"/>
      <c r="AW711" s="1"/>
    </row>
    <row r="712">
      <c r="A712" s="1"/>
      <c r="B712" s="1"/>
      <c r="C712" s="5"/>
      <c r="D712" s="1"/>
      <c r="E712" s="1"/>
      <c r="F712" s="1"/>
      <c r="G712" s="1"/>
      <c r="H712" s="5"/>
      <c r="I712" s="2"/>
      <c r="J712" s="2"/>
      <c r="K712" s="3"/>
      <c r="L712" s="5"/>
      <c r="M712" s="1"/>
      <c r="N712" s="1"/>
      <c r="O712" s="1"/>
      <c r="P712" s="1"/>
      <c r="Q712" s="1"/>
      <c r="R712" s="1"/>
      <c r="S712" s="1"/>
      <c r="T712" s="1"/>
      <c r="U712" s="5"/>
      <c r="V712" s="5"/>
      <c r="W712" s="5"/>
      <c r="X712" s="5"/>
      <c r="Y712" s="5"/>
      <c r="Z712" s="5"/>
      <c r="AA712" s="5"/>
      <c r="AB712" s="5"/>
      <c r="AC712" s="5"/>
      <c r="AD712" s="5"/>
      <c r="AE712" s="6"/>
      <c r="AF712" s="5"/>
      <c r="AG712" s="7"/>
      <c r="AH712" s="6"/>
      <c r="AI712" s="8"/>
      <c r="AJ712" s="5"/>
      <c r="AK712" s="5"/>
      <c r="AL712" s="5"/>
      <c r="AM712" s="5"/>
      <c r="AN712" s="5"/>
      <c r="AO712" s="5"/>
      <c r="AP712" s="5"/>
      <c r="AQ712" s="5"/>
      <c r="AR712" s="5"/>
      <c r="AS712" s="5"/>
      <c r="AT712" s="5"/>
      <c r="AU712" s="9"/>
      <c r="AV712" s="1"/>
      <c r="AW712" s="1"/>
    </row>
    <row r="713">
      <c r="A713" s="1"/>
      <c r="B713" s="1"/>
      <c r="C713" s="5"/>
      <c r="D713" s="1"/>
      <c r="E713" s="1"/>
      <c r="F713" s="1"/>
      <c r="G713" s="1"/>
      <c r="H713" s="5"/>
      <c r="I713" s="2"/>
      <c r="J713" s="2"/>
      <c r="K713" s="3"/>
      <c r="L713" s="5"/>
      <c r="M713" s="1"/>
      <c r="N713" s="1"/>
      <c r="O713" s="1"/>
      <c r="P713" s="1"/>
      <c r="Q713" s="1"/>
      <c r="R713" s="1"/>
      <c r="S713" s="1"/>
      <c r="T713" s="1"/>
      <c r="U713" s="5"/>
      <c r="V713" s="5"/>
      <c r="W713" s="5"/>
      <c r="X713" s="5"/>
      <c r="Y713" s="5"/>
      <c r="Z713" s="5"/>
      <c r="AA713" s="5"/>
      <c r="AB713" s="5"/>
      <c r="AC713" s="5"/>
      <c r="AD713" s="5"/>
      <c r="AE713" s="6"/>
      <c r="AF713" s="5"/>
      <c r="AG713" s="7"/>
      <c r="AH713" s="6"/>
      <c r="AI713" s="8"/>
      <c r="AJ713" s="5"/>
      <c r="AK713" s="5"/>
      <c r="AL713" s="5"/>
      <c r="AM713" s="5"/>
      <c r="AN713" s="5"/>
      <c r="AO713" s="5"/>
      <c r="AP713" s="5"/>
      <c r="AQ713" s="5"/>
      <c r="AR713" s="5"/>
      <c r="AS713" s="5"/>
      <c r="AT713" s="5"/>
      <c r="AU713" s="9"/>
      <c r="AV713" s="1"/>
      <c r="AW713" s="1"/>
    </row>
    <row r="714">
      <c r="A714" s="1"/>
      <c r="B714" s="1"/>
      <c r="C714" s="5"/>
      <c r="D714" s="1"/>
      <c r="E714" s="1"/>
      <c r="F714" s="1"/>
      <c r="G714" s="1"/>
      <c r="H714" s="5"/>
      <c r="I714" s="2"/>
      <c r="J714" s="2"/>
      <c r="K714" s="3"/>
      <c r="L714" s="5"/>
      <c r="M714" s="1"/>
      <c r="N714" s="1"/>
      <c r="O714" s="1"/>
      <c r="P714" s="1"/>
      <c r="Q714" s="1"/>
      <c r="R714" s="1"/>
      <c r="S714" s="1"/>
      <c r="T714" s="1"/>
      <c r="U714" s="5"/>
      <c r="V714" s="5"/>
      <c r="W714" s="5"/>
      <c r="X714" s="5"/>
      <c r="Y714" s="5"/>
      <c r="Z714" s="5"/>
      <c r="AA714" s="5"/>
      <c r="AB714" s="5"/>
      <c r="AC714" s="5"/>
      <c r="AD714" s="5"/>
      <c r="AE714" s="6"/>
      <c r="AF714" s="5"/>
      <c r="AG714" s="7"/>
      <c r="AH714" s="6"/>
      <c r="AI714" s="8"/>
      <c r="AJ714" s="5"/>
      <c r="AK714" s="5"/>
      <c r="AL714" s="5"/>
      <c r="AM714" s="5"/>
      <c r="AN714" s="5"/>
      <c r="AO714" s="5"/>
      <c r="AP714" s="5"/>
      <c r="AQ714" s="5"/>
      <c r="AR714" s="5"/>
      <c r="AS714" s="5"/>
      <c r="AT714" s="5"/>
      <c r="AU714" s="9"/>
      <c r="AV714" s="1"/>
      <c r="AW714" s="1"/>
    </row>
    <row r="715">
      <c r="A715" s="1"/>
      <c r="B715" s="1"/>
      <c r="C715" s="5"/>
      <c r="D715" s="1"/>
      <c r="E715" s="1"/>
      <c r="F715" s="1"/>
      <c r="G715" s="1"/>
      <c r="H715" s="5"/>
      <c r="I715" s="2"/>
      <c r="J715" s="2"/>
      <c r="K715" s="3"/>
      <c r="L715" s="5"/>
      <c r="M715" s="1"/>
      <c r="N715" s="1"/>
      <c r="O715" s="1"/>
      <c r="P715" s="1"/>
      <c r="Q715" s="1"/>
      <c r="R715" s="1"/>
      <c r="S715" s="1"/>
      <c r="T715" s="1"/>
      <c r="U715" s="5"/>
      <c r="V715" s="5"/>
      <c r="W715" s="5"/>
      <c r="X715" s="5"/>
      <c r="Y715" s="5"/>
      <c r="Z715" s="5"/>
      <c r="AA715" s="5"/>
      <c r="AB715" s="5"/>
      <c r="AC715" s="5"/>
      <c r="AD715" s="5"/>
      <c r="AE715" s="6"/>
      <c r="AF715" s="5"/>
      <c r="AG715" s="7"/>
      <c r="AH715" s="6"/>
      <c r="AI715" s="8"/>
      <c r="AJ715" s="5"/>
      <c r="AK715" s="5"/>
      <c r="AL715" s="5"/>
      <c r="AM715" s="5"/>
      <c r="AN715" s="5"/>
      <c r="AO715" s="5"/>
      <c r="AP715" s="5"/>
      <c r="AQ715" s="5"/>
      <c r="AR715" s="5"/>
      <c r="AS715" s="5"/>
      <c r="AT715" s="5"/>
      <c r="AU715" s="9"/>
      <c r="AV715" s="1"/>
      <c r="AW715" s="1"/>
    </row>
    <row r="716">
      <c r="A716" s="1"/>
      <c r="B716" s="1"/>
      <c r="C716" s="5"/>
      <c r="D716" s="1"/>
      <c r="E716" s="1"/>
      <c r="F716" s="1"/>
      <c r="G716" s="1"/>
      <c r="H716" s="5"/>
      <c r="I716" s="2"/>
      <c r="J716" s="2"/>
      <c r="K716" s="3"/>
      <c r="L716" s="5"/>
      <c r="M716" s="1"/>
      <c r="N716" s="1"/>
      <c r="O716" s="1"/>
      <c r="P716" s="1"/>
      <c r="Q716" s="1"/>
      <c r="R716" s="1"/>
      <c r="S716" s="1"/>
      <c r="T716" s="1"/>
      <c r="U716" s="5"/>
      <c r="V716" s="5"/>
      <c r="W716" s="5"/>
      <c r="X716" s="5"/>
      <c r="Y716" s="5"/>
      <c r="Z716" s="5"/>
      <c r="AA716" s="5"/>
      <c r="AB716" s="5"/>
      <c r="AC716" s="5"/>
      <c r="AD716" s="5"/>
      <c r="AE716" s="6"/>
      <c r="AF716" s="5"/>
      <c r="AG716" s="7"/>
      <c r="AH716" s="6"/>
      <c r="AI716" s="8"/>
      <c r="AJ716" s="5"/>
      <c r="AK716" s="5"/>
      <c r="AL716" s="5"/>
      <c r="AM716" s="5"/>
      <c r="AN716" s="5"/>
      <c r="AO716" s="5"/>
      <c r="AP716" s="5"/>
      <c r="AQ716" s="5"/>
      <c r="AR716" s="5"/>
      <c r="AS716" s="5"/>
      <c r="AT716" s="5"/>
      <c r="AU716" s="9"/>
      <c r="AV716" s="1"/>
      <c r="AW716" s="1"/>
    </row>
    <row r="717">
      <c r="A717" s="1"/>
      <c r="B717" s="1"/>
      <c r="C717" s="5"/>
      <c r="D717" s="1"/>
      <c r="E717" s="1"/>
      <c r="F717" s="1"/>
      <c r="G717" s="1"/>
      <c r="H717" s="5"/>
      <c r="I717" s="2"/>
      <c r="J717" s="2"/>
      <c r="K717" s="3"/>
      <c r="L717" s="5"/>
      <c r="M717" s="1"/>
      <c r="N717" s="1"/>
      <c r="O717" s="1"/>
      <c r="P717" s="1"/>
      <c r="Q717" s="1"/>
      <c r="R717" s="1"/>
      <c r="S717" s="1"/>
      <c r="T717" s="1"/>
      <c r="U717" s="5"/>
      <c r="V717" s="5"/>
      <c r="W717" s="5"/>
      <c r="X717" s="5"/>
      <c r="Y717" s="5"/>
      <c r="Z717" s="5"/>
      <c r="AA717" s="5"/>
      <c r="AB717" s="5"/>
      <c r="AC717" s="5"/>
      <c r="AD717" s="5"/>
      <c r="AE717" s="6"/>
      <c r="AF717" s="5"/>
      <c r="AG717" s="7"/>
      <c r="AH717" s="6"/>
      <c r="AI717" s="8"/>
      <c r="AJ717" s="5"/>
      <c r="AK717" s="5"/>
      <c r="AL717" s="5"/>
      <c r="AM717" s="5"/>
      <c r="AN717" s="5"/>
      <c r="AO717" s="5"/>
      <c r="AP717" s="5"/>
      <c r="AQ717" s="5"/>
      <c r="AR717" s="5"/>
      <c r="AS717" s="5"/>
      <c r="AT717" s="5"/>
      <c r="AU717" s="9"/>
      <c r="AV717" s="1"/>
      <c r="AW717" s="1"/>
    </row>
    <row r="718">
      <c r="A718" s="1"/>
      <c r="B718" s="1"/>
      <c r="C718" s="5"/>
      <c r="D718" s="1"/>
      <c r="E718" s="1"/>
      <c r="F718" s="1"/>
      <c r="G718" s="1"/>
      <c r="H718" s="5"/>
      <c r="I718" s="2"/>
      <c r="J718" s="2"/>
      <c r="K718" s="3"/>
      <c r="L718" s="5"/>
      <c r="M718" s="1"/>
      <c r="N718" s="1"/>
      <c r="O718" s="1"/>
      <c r="P718" s="1"/>
      <c r="Q718" s="1"/>
      <c r="R718" s="1"/>
      <c r="S718" s="1"/>
      <c r="T718" s="1"/>
      <c r="U718" s="5"/>
      <c r="V718" s="5"/>
      <c r="W718" s="5"/>
      <c r="X718" s="5"/>
      <c r="Y718" s="5"/>
      <c r="Z718" s="5"/>
      <c r="AA718" s="5"/>
      <c r="AB718" s="5"/>
      <c r="AC718" s="5"/>
      <c r="AD718" s="5"/>
      <c r="AE718" s="6"/>
      <c r="AF718" s="5"/>
      <c r="AG718" s="7"/>
      <c r="AH718" s="6"/>
      <c r="AI718" s="8"/>
      <c r="AJ718" s="5"/>
      <c r="AK718" s="5"/>
      <c r="AL718" s="5"/>
      <c r="AM718" s="5"/>
      <c r="AN718" s="5"/>
      <c r="AO718" s="5"/>
      <c r="AP718" s="5"/>
      <c r="AQ718" s="5"/>
      <c r="AR718" s="5"/>
      <c r="AS718" s="5"/>
      <c r="AT718" s="5"/>
      <c r="AU718" s="9"/>
      <c r="AV718" s="1"/>
      <c r="AW718" s="1"/>
    </row>
    <row r="719">
      <c r="A719" s="1"/>
      <c r="B719" s="1"/>
      <c r="C719" s="5"/>
      <c r="D719" s="1"/>
      <c r="E719" s="1"/>
      <c r="F719" s="1"/>
      <c r="G719" s="1"/>
      <c r="H719" s="5"/>
      <c r="I719" s="2"/>
      <c r="J719" s="2"/>
      <c r="K719" s="3"/>
      <c r="L719" s="5"/>
      <c r="M719" s="1"/>
      <c r="N719" s="1"/>
      <c r="O719" s="1"/>
      <c r="P719" s="1"/>
      <c r="Q719" s="1"/>
      <c r="R719" s="1"/>
      <c r="S719" s="1"/>
      <c r="T719" s="1"/>
      <c r="U719" s="5"/>
      <c r="V719" s="5"/>
      <c r="W719" s="5"/>
      <c r="X719" s="5"/>
      <c r="Y719" s="5"/>
      <c r="Z719" s="5"/>
      <c r="AA719" s="5"/>
      <c r="AB719" s="5"/>
      <c r="AC719" s="5"/>
      <c r="AD719" s="5"/>
      <c r="AE719" s="6"/>
      <c r="AF719" s="5"/>
      <c r="AG719" s="7"/>
      <c r="AH719" s="6"/>
      <c r="AI719" s="8"/>
      <c r="AJ719" s="5"/>
      <c r="AK719" s="5"/>
      <c r="AL719" s="5"/>
      <c r="AM719" s="5"/>
      <c r="AN719" s="5"/>
      <c r="AO719" s="5"/>
      <c r="AP719" s="5"/>
      <c r="AQ719" s="5"/>
      <c r="AR719" s="5"/>
      <c r="AS719" s="5"/>
      <c r="AT719" s="5"/>
      <c r="AU719" s="9"/>
      <c r="AV719" s="1"/>
      <c r="AW719" s="1"/>
    </row>
    <row r="720">
      <c r="A720" s="1"/>
      <c r="B720" s="1"/>
      <c r="C720" s="5"/>
      <c r="D720" s="1"/>
      <c r="E720" s="1"/>
      <c r="F720" s="1"/>
      <c r="G720" s="1"/>
      <c r="H720" s="5"/>
      <c r="I720" s="2"/>
      <c r="J720" s="2"/>
      <c r="K720" s="3"/>
      <c r="L720" s="5"/>
      <c r="M720" s="1"/>
      <c r="N720" s="1"/>
      <c r="O720" s="1"/>
      <c r="P720" s="1"/>
      <c r="Q720" s="1"/>
      <c r="R720" s="1"/>
      <c r="S720" s="1"/>
      <c r="T720" s="1"/>
      <c r="U720" s="5"/>
      <c r="V720" s="5"/>
      <c r="W720" s="5"/>
      <c r="X720" s="5"/>
      <c r="Y720" s="5"/>
      <c r="Z720" s="5"/>
      <c r="AA720" s="5"/>
      <c r="AB720" s="5"/>
      <c r="AC720" s="5"/>
      <c r="AD720" s="5"/>
      <c r="AE720" s="6"/>
      <c r="AF720" s="5"/>
      <c r="AG720" s="7"/>
      <c r="AH720" s="6"/>
      <c r="AI720" s="8"/>
      <c r="AJ720" s="5"/>
      <c r="AK720" s="5"/>
      <c r="AL720" s="5"/>
      <c r="AM720" s="5"/>
      <c r="AN720" s="5"/>
      <c r="AO720" s="5"/>
      <c r="AP720" s="5"/>
      <c r="AQ720" s="5"/>
      <c r="AR720" s="5"/>
      <c r="AS720" s="5"/>
      <c r="AT720" s="5"/>
      <c r="AU720" s="9"/>
      <c r="AV720" s="1"/>
      <c r="AW720" s="1"/>
    </row>
    <row r="721">
      <c r="A721" s="1"/>
      <c r="B721" s="1"/>
      <c r="C721" s="5"/>
      <c r="D721" s="1"/>
      <c r="E721" s="1"/>
      <c r="F721" s="1"/>
      <c r="G721" s="1"/>
      <c r="H721" s="5"/>
      <c r="I721" s="2"/>
      <c r="J721" s="2"/>
      <c r="K721" s="3"/>
      <c r="L721" s="5"/>
      <c r="M721" s="1"/>
      <c r="N721" s="1"/>
      <c r="O721" s="1"/>
      <c r="P721" s="1"/>
      <c r="Q721" s="1"/>
      <c r="R721" s="1"/>
      <c r="S721" s="1"/>
      <c r="T721" s="1"/>
      <c r="U721" s="5"/>
      <c r="V721" s="5"/>
      <c r="W721" s="5"/>
      <c r="X721" s="5"/>
      <c r="Y721" s="5"/>
      <c r="Z721" s="5"/>
      <c r="AA721" s="5"/>
      <c r="AB721" s="5"/>
      <c r="AC721" s="5"/>
      <c r="AD721" s="5"/>
      <c r="AE721" s="6"/>
      <c r="AF721" s="5"/>
      <c r="AG721" s="7"/>
      <c r="AH721" s="6"/>
      <c r="AI721" s="8"/>
      <c r="AJ721" s="5"/>
      <c r="AK721" s="5"/>
      <c r="AL721" s="5"/>
      <c r="AM721" s="5"/>
      <c r="AN721" s="5"/>
      <c r="AO721" s="5"/>
      <c r="AP721" s="5"/>
      <c r="AQ721" s="5"/>
      <c r="AR721" s="5"/>
      <c r="AS721" s="5"/>
      <c r="AT721" s="5"/>
      <c r="AU721" s="9"/>
      <c r="AV721" s="1"/>
      <c r="AW721" s="1"/>
    </row>
    <row r="722">
      <c r="A722" s="1"/>
      <c r="B722" s="1"/>
      <c r="C722" s="5"/>
      <c r="D722" s="1"/>
      <c r="E722" s="1"/>
      <c r="F722" s="1"/>
      <c r="G722" s="1"/>
      <c r="H722" s="5"/>
      <c r="I722" s="2"/>
      <c r="J722" s="2"/>
      <c r="K722" s="3"/>
      <c r="L722" s="5"/>
      <c r="M722" s="1"/>
      <c r="N722" s="1"/>
      <c r="O722" s="1"/>
      <c r="P722" s="1"/>
      <c r="Q722" s="1"/>
      <c r="R722" s="1"/>
      <c r="S722" s="1"/>
      <c r="T722" s="1"/>
      <c r="U722" s="5"/>
      <c r="V722" s="5"/>
      <c r="W722" s="5"/>
      <c r="X722" s="5"/>
      <c r="Y722" s="5"/>
      <c r="Z722" s="5"/>
      <c r="AA722" s="5"/>
      <c r="AB722" s="5"/>
      <c r="AC722" s="5"/>
      <c r="AD722" s="5"/>
      <c r="AE722" s="6"/>
      <c r="AF722" s="5"/>
      <c r="AG722" s="7"/>
      <c r="AH722" s="6"/>
      <c r="AI722" s="8"/>
      <c r="AJ722" s="5"/>
      <c r="AK722" s="5"/>
      <c r="AL722" s="5"/>
      <c r="AM722" s="5"/>
      <c r="AN722" s="5"/>
      <c r="AO722" s="5"/>
      <c r="AP722" s="5"/>
      <c r="AQ722" s="5"/>
      <c r="AR722" s="5"/>
      <c r="AS722" s="5"/>
      <c r="AT722" s="5"/>
      <c r="AU722" s="9"/>
      <c r="AV722" s="1"/>
      <c r="AW722" s="1"/>
    </row>
    <row r="723">
      <c r="A723" s="1"/>
      <c r="B723" s="1"/>
      <c r="C723" s="5"/>
      <c r="D723" s="1"/>
      <c r="E723" s="1"/>
      <c r="F723" s="1"/>
      <c r="G723" s="1"/>
      <c r="H723" s="5"/>
      <c r="I723" s="2"/>
      <c r="J723" s="2"/>
      <c r="K723" s="3"/>
      <c r="L723" s="5"/>
      <c r="M723" s="1"/>
      <c r="N723" s="1"/>
      <c r="O723" s="1"/>
      <c r="P723" s="1"/>
      <c r="Q723" s="1"/>
      <c r="R723" s="1"/>
      <c r="S723" s="1"/>
      <c r="T723" s="1"/>
      <c r="U723" s="5"/>
      <c r="V723" s="5"/>
      <c r="W723" s="5"/>
      <c r="X723" s="5"/>
      <c r="Y723" s="5"/>
      <c r="Z723" s="5"/>
      <c r="AA723" s="5"/>
      <c r="AB723" s="5"/>
      <c r="AC723" s="5"/>
      <c r="AD723" s="5"/>
      <c r="AE723" s="6"/>
      <c r="AF723" s="5"/>
      <c r="AG723" s="7"/>
      <c r="AH723" s="6"/>
      <c r="AI723" s="8"/>
      <c r="AJ723" s="5"/>
      <c r="AK723" s="5"/>
      <c r="AL723" s="5"/>
      <c r="AM723" s="5"/>
      <c r="AN723" s="5"/>
      <c r="AO723" s="5"/>
      <c r="AP723" s="5"/>
      <c r="AQ723" s="5"/>
      <c r="AR723" s="5"/>
      <c r="AS723" s="5"/>
      <c r="AT723" s="5"/>
      <c r="AU723" s="9"/>
      <c r="AV723" s="1"/>
      <c r="AW723" s="1"/>
    </row>
    <row r="724">
      <c r="A724" s="1"/>
      <c r="B724" s="1"/>
      <c r="C724" s="5"/>
      <c r="D724" s="1"/>
      <c r="E724" s="1"/>
      <c r="F724" s="1"/>
      <c r="G724" s="1"/>
      <c r="H724" s="5"/>
      <c r="I724" s="2"/>
      <c r="J724" s="2"/>
      <c r="K724" s="3"/>
      <c r="L724" s="5"/>
      <c r="M724" s="1"/>
      <c r="N724" s="1"/>
      <c r="O724" s="1"/>
      <c r="P724" s="1"/>
      <c r="Q724" s="1"/>
      <c r="R724" s="1"/>
      <c r="S724" s="1"/>
      <c r="T724" s="1"/>
      <c r="U724" s="5"/>
      <c r="V724" s="5"/>
      <c r="W724" s="5"/>
      <c r="X724" s="5"/>
      <c r="Y724" s="5"/>
      <c r="Z724" s="5"/>
      <c r="AA724" s="5"/>
      <c r="AB724" s="5"/>
      <c r="AC724" s="5"/>
      <c r="AD724" s="5"/>
      <c r="AE724" s="6"/>
      <c r="AF724" s="5"/>
      <c r="AG724" s="7"/>
      <c r="AH724" s="6"/>
      <c r="AI724" s="8"/>
      <c r="AJ724" s="5"/>
      <c r="AK724" s="5"/>
      <c r="AL724" s="5"/>
      <c r="AM724" s="5"/>
      <c r="AN724" s="5"/>
      <c r="AO724" s="5"/>
      <c r="AP724" s="5"/>
      <c r="AQ724" s="5"/>
      <c r="AR724" s="5"/>
      <c r="AS724" s="5"/>
      <c r="AT724" s="5"/>
      <c r="AU724" s="9"/>
      <c r="AV724" s="1"/>
      <c r="AW724" s="1"/>
    </row>
    <row r="725">
      <c r="A725" s="1"/>
      <c r="B725" s="1"/>
      <c r="C725" s="5"/>
      <c r="D725" s="1"/>
      <c r="E725" s="1"/>
      <c r="F725" s="1"/>
      <c r="G725" s="1"/>
      <c r="H725" s="5"/>
      <c r="I725" s="2"/>
      <c r="J725" s="2"/>
      <c r="K725" s="3"/>
      <c r="L725" s="5"/>
      <c r="M725" s="1"/>
      <c r="N725" s="1"/>
      <c r="O725" s="1"/>
      <c r="P725" s="1"/>
      <c r="Q725" s="1"/>
      <c r="R725" s="1"/>
      <c r="S725" s="1"/>
      <c r="T725" s="1"/>
      <c r="U725" s="5"/>
      <c r="V725" s="5"/>
      <c r="W725" s="5"/>
      <c r="X725" s="5"/>
      <c r="Y725" s="5"/>
      <c r="Z725" s="5"/>
      <c r="AA725" s="5"/>
      <c r="AB725" s="5"/>
      <c r="AC725" s="5"/>
      <c r="AD725" s="5"/>
      <c r="AE725" s="6"/>
      <c r="AF725" s="5"/>
      <c r="AG725" s="7"/>
      <c r="AH725" s="6"/>
      <c r="AI725" s="8"/>
      <c r="AJ725" s="5"/>
      <c r="AK725" s="5"/>
      <c r="AL725" s="5"/>
      <c r="AM725" s="5"/>
      <c r="AN725" s="5"/>
      <c r="AO725" s="5"/>
      <c r="AP725" s="5"/>
      <c r="AQ725" s="5"/>
      <c r="AR725" s="5"/>
      <c r="AS725" s="5"/>
      <c r="AT725" s="5"/>
      <c r="AU725" s="9"/>
      <c r="AV725" s="1"/>
      <c r="AW725" s="1"/>
    </row>
    <row r="726">
      <c r="A726" s="1"/>
      <c r="B726" s="1"/>
      <c r="C726" s="5"/>
      <c r="D726" s="1"/>
      <c r="E726" s="1"/>
      <c r="F726" s="1"/>
      <c r="G726" s="1"/>
      <c r="H726" s="5"/>
      <c r="I726" s="2"/>
      <c r="J726" s="2"/>
      <c r="K726" s="3"/>
      <c r="L726" s="5"/>
      <c r="M726" s="1"/>
      <c r="N726" s="1"/>
      <c r="O726" s="1"/>
      <c r="P726" s="1"/>
      <c r="Q726" s="1"/>
      <c r="R726" s="1"/>
      <c r="S726" s="1"/>
      <c r="T726" s="1"/>
      <c r="U726" s="5"/>
      <c r="V726" s="5"/>
      <c r="W726" s="5"/>
      <c r="X726" s="5"/>
      <c r="Y726" s="5"/>
      <c r="Z726" s="5"/>
      <c r="AA726" s="5"/>
      <c r="AB726" s="5"/>
      <c r="AC726" s="5"/>
      <c r="AD726" s="5"/>
      <c r="AE726" s="6"/>
      <c r="AF726" s="5"/>
      <c r="AG726" s="7"/>
      <c r="AH726" s="6"/>
      <c r="AI726" s="8"/>
      <c r="AJ726" s="5"/>
      <c r="AK726" s="5"/>
      <c r="AL726" s="5"/>
      <c r="AM726" s="5"/>
      <c r="AN726" s="5"/>
      <c r="AO726" s="5"/>
      <c r="AP726" s="5"/>
      <c r="AQ726" s="5"/>
      <c r="AR726" s="5"/>
      <c r="AS726" s="5"/>
      <c r="AT726" s="5"/>
      <c r="AU726" s="9"/>
      <c r="AV726" s="1"/>
      <c r="AW726" s="1"/>
    </row>
    <row r="727">
      <c r="A727" s="1"/>
      <c r="B727" s="1"/>
      <c r="C727" s="5"/>
      <c r="D727" s="1"/>
      <c r="E727" s="1"/>
      <c r="F727" s="1"/>
      <c r="G727" s="1"/>
      <c r="H727" s="5"/>
      <c r="I727" s="2"/>
      <c r="J727" s="2"/>
      <c r="K727" s="3"/>
      <c r="L727" s="5"/>
      <c r="M727" s="1"/>
      <c r="N727" s="1"/>
      <c r="O727" s="1"/>
      <c r="P727" s="1"/>
      <c r="Q727" s="1"/>
      <c r="R727" s="1"/>
      <c r="S727" s="1"/>
      <c r="T727" s="1"/>
      <c r="U727" s="5"/>
      <c r="V727" s="5"/>
      <c r="W727" s="5"/>
      <c r="X727" s="5"/>
      <c r="Y727" s="5"/>
      <c r="Z727" s="5"/>
      <c r="AA727" s="5"/>
      <c r="AB727" s="5"/>
      <c r="AC727" s="5"/>
      <c r="AD727" s="5"/>
      <c r="AE727" s="6"/>
      <c r="AF727" s="5"/>
      <c r="AG727" s="7"/>
      <c r="AH727" s="6"/>
      <c r="AI727" s="8"/>
      <c r="AJ727" s="5"/>
      <c r="AK727" s="5"/>
      <c r="AL727" s="5"/>
      <c r="AM727" s="5"/>
      <c r="AN727" s="5"/>
      <c r="AO727" s="5"/>
      <c r="AP727" s="5"/>
      <c r="AQ727" s="5"/>
      <c r="AR727" s="5"/>
      <c r="AS727" s="5"/>
      <c r="AT727" s="5"/>
      <c r="AU727" s="9"/>
      <c r="AV727" s="1"/>
      <c r="AW727" s="1"/>
    </row>
    <row r="728">
      <c r="A728" s="1"/>
      <c r="B728" s="1"/>
      <c r="C728" s="5"/>
      <c r="D728" s="1"/>
      <c r="E728" s="1"/>
      <c r="F728" s="1"/>
      <c r="G728" s="1"/>
      <c r="H728" s="5"/>
      <c r="I728" s="2"/>
      <c r="J728" s="2"/>
      <c r="K728" s="3"/>
      <c r="L728" s="5"/>
      <c r="M728" s="1"/>
      <c r="N728" s="1"/>
      <c r="O728" s="1"/>
      <c r="P728" s="1"/>
      <c r="Q728" s="1"/>
      <c r="R728" s="1"/>
      <c r="S728" s="1"/>
      <c r="T728" s="1"/>
      <c r="U728" s="5"/>
      <c r="V728" s="5"/>
      <c r="W728" s="5"/>
      <c r="X728" s="5"/>
      <c r="Y728" s="5"/>
      <c r="Z728" s="5"/>
      <c r="AA728" s="5"/>
      <c r="AB728" s="5"/>
      <c r="AC728" s="5"/>
      <c r="AD728" s="5"/>
      <c r="AE728" s="6"/>
      <c r="AF728" s="5"/>
      <c r="AG728" s="7"/>
      <c r="AH728" s="6"/>
      <c r="AI728" s="8"/>
      <c r="AJ728" s="5"/>
      <c r="AK728" s="5"/>
      <c r="AL728" s="5"/>
      <c r="AM728" s="5"/>
      <c r="AN728" s="5"/>
      <c r="AO728" s="5"/>
      <c r="AP728" s="5"/>
      <c r="AQ728" s="5"/>
      <c r="AR728" s="5"/>
      <c r="AS728" s="5"/>
      <c r="AT728" s="5"/>
      <c r="AU728" s="9"/>
      <c r="AV728" s="1"/>
      <c r="AW728" s="1"/>
    </row>
    <row r="729">
      <c r="A729" s="1"/>
      <c r="B729" s="1"/>
      <c r="C729" s="5"/>
      <c r="D729" s="1"/>
      <c r="E729" s="1"/>
      <c r="F729" s="1"/>
      <c r="G729" s="1"/>
      <c r="H729" s="5"/>
      <c r="I729" s="2"/>
      <c r="J729" s="2"/>
      <c r="K729" s="3"/>
      <c r="L729" s="5"/>
      <c r="M729" s="1"/>
      <c r="N729" s="1"/>
      <c r="O729" s="1"/>
      <c r="P729" s="1"/>
      <c r="Q729" s="1"/>
      <c r="R729" s="1"/>
      <c r="S729" s="1"/>
      <c r="T729" s="1"/>
      <c r="U729" s="5"/>
      <c r="V729" s="5"/>
      <c r="W729" s="5"/>
      <c r="X729" s="5"/>
      <c r="Y729" s="5"/>
      <c r="Z729" s="5"/>
      <c r="AA729" s="5"/>
      <c r="AB729" s="5"/>
      <c r="AC729" s="5"/>
      <c r="AD729" s="5"/>
      <c r="AE729" s="6"/>
      <c r="AF729" s="5"/>
      <c r="AG729" s="7"/>
      <c r="AH729" s="6"/>
      <c r="AI729" s="8"/>
      <c r="AJ729" s="5"/>
      <c r="AK729" s="5"/>
      <c r="AL729" s="5"/>
      <c r="AM729" s="5"/>
      <c r="AN729" s="5"/>
      <c r="AO729" s="5"/>
      <c r="AP729" s="5"/>
      <c r="AQ729" s="5"/>
      <c r="AR729" s="5"/>
      <c r="AS729" s="5"/>
      <c r="AT729" s="5"/>
      <c r="AU729" s="9"/>
      <c r="AV729" s="1"/>
      <c r="AW729" s="1"/>
    </row>
    <row r="730">
      <c r="A730" s="1"/>
      <c r="B730" s="1"/>
      <c r="C730" s="5"/>
      <c r="D730" s="1"/>
      <c r="E730" s="1"/>
      <c r="F730" s="1"/>
      <c r="G730" s="1"/>
      <c r="H730" s="5"/>
      <c r="I730" s="2"/>
      <c r="J730" s="2"/>
      <c r="K730" s="3"/>
      <c r="L730" s="5"/>
      <c r="M730" s="1"/>
      <c r="N730" s="1"/>
      <c r="O730" s="1"/>
      <c r="P730" s="1"/>
      <c r="Q730" s="1"/>
      <c r="R730" s="1"/>
      <c r="S730" s="1"/>
      <c r="T730" s="1"/>
      <c r="U730" s="5"/>
      <c r="V730" s="5"/>
      <c r="W730" s="5"/>
      <c r="X730" s="5"/>
      <c r="Y730" s="5"/>
      <c r="Z730" s="5"/>
      <c r="AA730" s="5"/>
      <c r="AB730" s="5"/>
      <c r="AC730" s="5"/>
      <c r="AD730" s="5"/>
      <c r="AE730" s="6"/>
      <c r="AF730" s="5"/>
      <c r="AG730" s="7"/>
      <c r="AH730" s="6"/>
      <c r="AI730" s="8"/>
      <c r="AJ730" s="5"/>
      <c r="AK730" s="5"/>
      <c r="AL730" s="5"/>
      <c r="AM730" s="5"/>
      <c r="AN730" s="5"/>
      <c r="AO730" s="5"/>
      <c r="AP730" s="5"/>
      <c r="AQ730" s="5"/>
      <c r="AR730" s="5"/>
      <c r="AS730" s="5"/>
      <c r="AT730" s="5"/>
      <c r="AU730" s="9"/>
      <c r="AV730" s="1"/>
      <c r="AW730" s="1"/>
    </row>
    <row r="731">
      <c r="A731" s="1"/>
      <c r="B731" s="1"/>
      <c r="C731" s="5"/>
      <c r="D731" s="1"/>
      <c r="E731" s="1"/>
      <c r="F731" s="1"/>
      <c r="G731" s="1"/>
      <c r="H731" s="5"/>
      <c r="I731" s="2"/>
      <c r="J731" s="2"/>
      <c r="K731" s="3"/>
      <c r="L731" s="5"/>
      <c r="M731" s="1"/>
      <c r="N731" s="1"/>
      <c r="O731" s="1"/>
      <c r="P731" s="1"/>
      <c r="Q731" s="1"/>
      <c r="R731" s="1"/>
      <c r="S731" s="1"/>
      <c r="T731" s="1"/>
      <c r="U731" s="5"/>
      <c r="V731" s="5"/>
      <c r="W731" s="5"/>
      <c r="X731" s="5"/>
      <c r="Y731" s="5"/>
      <c r="Z731" s="5"/>
      <c r="AA731" s="5"/>
      <c r="AB731" s="5"/>
      <c r="AC731" s="5"/>
      <c r="AD731" s="5"/>
      <c r="AE731" s="6"/>
      <c r="AF731" s="5"/>
      <c r="AG731" s="7"/>
      <c r="AH731" s="6"/>
      <c r="AI731" s="8"/>
      <c r="AJ731" s="5"/>
      <c r="AK731" s="5"/>
      <c r="AL731" s="5"/>
      <c r="AM731" s="5"/>
      <c r="AN731" s="5"/>
      <c r="AO731" s="5"/>
      <c r="AP731" s="5"/>
      <c r="AQ731" s="5"/>
      <c r="AR731" s="5"/>
      <c r="AS731" s="5"/>
      <c r="AT731" s="5"/>
      <c r="AU731" s="9"/>
      <c r="AV731" s="1"/>
      <c r="AW731" s="1"/>
    </row>
    <row r="732">
      <c r="A732" s="1"/>
      <c r="B732" s="1"/>
      <c r="C732" s="5"/>
      <c r="D732" s="1"/>
      <c r="E732" s="1"/>
      <c r="F732" s="1"/>
      <c r="G732" s="1"/>
      <c r="H732" s="5"/>
      <c r="I732" s="2"/>
      <c r="J732" s="2"/>
      <c r="K732" s="3"/>
      <c r="L732" s="5"/>
      <c r="M732" s="1"/>
      <c r="N732" s="1"/>
      <c r="O732" s="1"/>
      <c r="P732" s="1"/>
      <c r="Q732" s="1"/>
      <c r="R732" s="1"/>
      <c r="S732" s="1"/>
      <c r="T732" s="1"/>
      <c r="U732" s="5"/>
      <c r="V732" s="5"/>
      <c r="W732" s="5"/>
      <c r="X732" s="5"/>
      <c r="Y732" s="5"/>
      <c r="Z732" s="5"/>
      <c r="AA732" s="5"/>
      <c r="AB732" s="5"/>
      <c r="AC732" s="5"/>
      <c r="AD732" s="5"/>
      <c r="AE732" s="6"/>
      <c r="AF732" s="5"/>
      <c r="AG732" s="7"/>
      <c r="AH732" s="6"/>
      <c r="AI732" s="8"/>
      <c r="AJ732" s="5"/>
      <c r="AK732" s="5"/>
      <c r="AL732" s="5"/>
      <c r="AM732" s="5"/>
      <c r="AN732" s="5"/>
      <c r="AO732" s="5"/>
      <c r="AP732" s="5"/>
      <c r="AQ732" s="5"/>
      <c r="AR732" s="5"/>
      <c r="AS732" s="5"/>
      <c r="AT732" s="5"/>
      <c r="AU732" s="9"/>
      <c r="AV732" s="1"/>
      <c r="AW732" s="1"/>
    </row>
    <row r="733">
      <c r="A733" s="1"/>
      <c r="B733" s="1"/>
      <c r="C733" s="5"/>
      <c r="D733" s="1"/>
      <c r="E733" s="1"/>
      <c r="F733" s="1"/>
      <c r="G733" s="1"/>
      <c r="H733" s="5"/>
      <c r="I733" s="2"/>
      <c r="J733" s="2"/>
      <c r="K733" s="3"/>
      <c r="L733" s="5"/>
      <c r="M733" s="1"/>
      <c r="N733" s="1"/>
      <c r="O733" s="1"/>
      <c r="P733" s="1"/>
      <c r="Q733" s="1"/>
      <c r="R733" s="1"/>
      <c r="S733" s="1"/>
      <c r="T733" s="1"/>
      <c r="U733" s="5"/>
      <c r="V733" s="5"/>
      <c r="W733" s="5"/>
      <c r="X733" s="5"/>
      <c r="Y733" s="5"/>
      <c r="Z733" s="5"/>
      <c r="AA733" s="5"/>
      <c r="AB733" s="5"/>
      <c r="AC733" s="5"/>
      <c r="AD733" s="5"/>
      <c r="AE733" s="6"/>
      <c r="AF733" s="5"/>
      <c r="AG733" s="7"/>
      <c r="AH733" s="6"/>
      <c r="AI733" s="8"/>
      <c r="AJ733" s="5"/>
      <c r="AK733" s="5"/>
      <c r="AL733" s="5"/>
      <c r="AM733" s="5"/>
      <c r="AN733" s="5"/>
      <c r="AO733" s="5"/>
      <c r="AP733" s="5"/>
      <c r="AQ733" s="5"/>
      <c r="AR733" s="5"/>
      <c r="AS733" s="5"/>
      <c r="AT733" s="5"/>
      <c r="AU733" s="9"/>
      <c r="AV733" s="1"/>
      <c r="AW733" s="1"/>
    </row>
    <row r="734">
      <c r="A734" s="1"/>
      <c r="B734" s="1"/>
      <c r="C734" s="5"/>
      <c r="D734" s="1"/>
      <c r="E734" s="1"/>
      <c r="F734" s="1"/>
      <c r="G734" s="1"/>
      <c r="H734" s="5"/>
      <c r="I734" s="2"/>
      <c r="J734" s="2"/>
      <c r="K734" s="3"/>
      <c r="L734" s="5"/>
      <c r="M734" s="1"/>
      <c r="N734" s="1"/>
      <c r="O734" s="1"/>
      <c r="P734" s="1"/>
      <c r="Q734" s="1"/>
      <c r="R734" s="1"/>
      <c r="S734" s="1"/>
      <c r="T734" s="1"/>
      <c r="U734" s="5"/>
      <c r="V734" s="5"/>
      <c r="W734" s="5"/>
      <c r="X734" s="5"/>
      <c r="Y734" s="5"/>
      <c r="Z734" s="5"/>
      <c r="AA734" s="5"/>
      <c r="AB734" s="5"/>
      <c r="AC734" s="5"/>
      <c r="AD734" s="5"/>
      <c r="AE734" s="6"/>
      <c r="AF734" s="5"/>
      <c r="AG734" s="7"/>
      <c r="AH734" s="6"/>
      <c r="AI734" s="8"/>
      <c r="AJ734" s="5"/>
      <c r="AK734" s="5"/>
      <c r="AL734" s="5"/>
      <c r="AM734" s="5"/>
      <c r="AN734" s="5"/>
      <c r="AO734" s="5"/>
      <c r="AP734" s="5"/>
      <c r="AQ734" s="5"/>
      <c r="AR734" s="5"/>
      <c r="AS734" s="5"/>
      <c r="AT734" s="5"/>
      <c r="AU734" s="9"/>
      <c r="AV734" s="1"/>
      <c r="AW734" s="1"/>
    </row>
    <row r="735">
      <c r="A735" s="1"/>
      <c r="B735" s="1"/>
      <c r="C735" s="5"/>
      <c r="D735" s="1"/>
      <c r="E735" s="1"/>
      <c r="F735" s="1"/>
      <c r="G735" s="1"/>
      <c r="H735" s="5"/>
      <c r="I735" s="2"/>
      <c r="J735" s="2"/>
      <c r="K735" s="3"/>
      <c r="L735" s="5"/>
      <c r="M735" s="1"/>
      <c r="N735" s="1"/>
      <c r="O735" s="1"/>
      <c r="P735" s="1"/>
      <c r="Q735" s="1"/>
      <c r="R735" s="1"/>
      <c r="S735" s="1"/>
      <c r="T735" s="1"/>
      <c r="U735" s="5"/>
      <c r="V735" s="5"/>
      <c r="W735" s="5"/>
      <c r="X735" s="5"/>
      <c r="Y735" s="5"/>
      <c r="Z735" s="5"/>
      <c r="AA735" s="5"/>
      <c r="AB735" s="5"/>
      <c r="AC735" s="5"/>
      <c r="AD735" s="5"/>
      <c r="AE735" s="6"/>
      <c r="AF735" s="5"/>
      <c r="AG735" s="7"/>
      <c r="AH735" s="6"/>
      <c r="AI735" s="8"/>
      <c r="AJ735" s="5"/>
      <c r="AK735" s="5"/>
      <c r="AL735" s="5"/>
      <c r="AM735" s="5"/>
      <c r="AN735" s="5"/>
      <c r="AO735" s="5"/>
      <c r="AP735" s="5"/>
      <c r="AQ735" s="5"/>
      <c r="AR735" s="5"/>
      <c r="AS735" s="5"/>
      <c r="AT735" s="5"/>
      <c r="AU735" s="9"/>
      <c r="AV735" s="1"/>
      <c r="AW735" s="1"/>
    </row>
    <row r="736">
      <c r="A736" s="1"/>
      <c r="B736" s="1"/>
      <c r="C736" s="5"/>
      <c r="D736" s="1"/>
      <c r="E736" s="1"/>
      <c r="F736" s="1"/>
      <c r="G736" s="1"/>
      <c r="H736" s="5"/>
      <c r="I736" s="2"/>
      <c r="J736" s="2"/>
      <c r="K736" s="3"/>
      <c r="L736" s="5"/>
      <c r="M736" s="1"/>
      <c r="N736" s="1"/>
      <c r="O736" s="1"/>
      <c r="P736" s="1"/>
      <c r="Q736" s="1"/>
      <c r="R736" s="1"/>
      <c r="S736" s="1"/>
      <c r="T736" s="1"/>
      <c r="U736" s="5"/>
      <c r="V736" s="5"/>
      <c r="W736" s="5"/>
      <c r="X736" s="5"/>
      <c r="Y736" s="5"/>
      <c r="Z736" s="5"/>
      <c r="AA736" s="5"/>
      <c r="AB736" s="5"/>
      <c r="AC736" s="5"/>
      <c r="AD736" s="5"/>
      <c r="AE736" s="6"/>
      <c r="AF736" s="5"/>
      <c r="AG736" s="7"/>
      <c r="AH736" s="6"/>
      <c r="AI736" s="8"/>
      <c r="AJ736" s="5"/>
      <c r="AK736" s="5"/>
      <c r="AL736" s="5"/>
      <c r="AM736" s="5"/>
      <c r="AN736" s="5"/>
      <c r="AO736" s="5"/>
      <c r="AP736" s="5"/>
      <c r="AQ736" s="5"/>
      <c r="AR736" s="5"/>
      <c r="AS736" s="5"/>
      <c r="AT736" s="5"/>
      <c r="AU736" s="9"/>
      <c r="AV736" s="1"/>
      <c r="AW736" s="1"/>
    </row>
    <row r="737">
      <c r="A737" s="1"/>
      <c r="B737" s="1"/>
      <c r="C737" s="5"/>
      <c r="D737" s="1"/>
      <c r="E737" s="1"/>
      <c r="F737" s="1"/>
      <c r="G737" s="1"/>
      <c r="H737" s="5"/>
      <c r="I737" s="2"/>
      <c r="J737" s="2"/>
      <c r="K737" s="3"/>
      <c r="L737" s="5"/>
      <c r="M737" s="1"/>
      <c r="N737" s="1"/>
      <c r="O737" s="1"/>
      <c r="P737" s="1"/>
      <c r="Q737" s="1"/>
      <c r="R737" s="1"/>
      <c r="S737" s="1"/>
      <c r="T737" s="1"/>
      <c r="U737" s="5"/>
      <c r="V737" s="5"/>
      <c r="W737" s="5"/>
      <c r="X737" s="5"/>
      <c r="Y737" s="5"/>
      <c r="Z737" s="5"/>
      <c r="AA737" s="5"/>
      <c r="AB737" s="5"/>
      <c r="AC737" s="5"/>
      <c r="AD737" s="5"/>
      <c r="AE737" s="6"/>
      <c r="AF737" s="5"/>
      <c r="AG737" s="7"/>
      <c r="AH737" s="6"/>
      <c r="AI737" s="8"/>
      <c r="AJ737" s="5"/>
      <c r="AK737" s="5"/>
      <c r="AL737" s="5"/>
      <c r="AM737" s="5"/>
      <c r="AN737" s="5"/>
      <c r="AO737" s="5"/>
      <c r="AP737" s="5"/>
      <c r="AQ737" s="5"/>
      <c r="AR737" s="5"/>
      <c r="AS737" s="5"/>
      <c r="AT737" s="5"/>
      <c r="AU737" s="9"/>
      <c r="AV737" s="1"/>
      <c r="AW737" s="1"/>
    </row>
    <row r="738">
      <c r="A738" s="1"/>
      <c r="B738" s="1"/>
      <c r="C738" s="5"/>
      <c r="D738" s="1"/>
      <c r="E738" s="1"/>
      <c r="F738" s="1"/>
      <c r="G738" s="1"/>
      <c r="H738" s="5"/>
      <c r="I738" s="2"/>
      <c r="J738" s="2"/>
      <c r="K738" s="3"/>
      <c r="L738" s="5"/>
      <c r="M738" s="1"/>
      <c r="N738" s="1"/>
      <c r="O738" s="1"/>
      <c r="P738" s="1"/>
      <c r="Q738" s="1"/>
      <c r="R738" s="1"/>
      <c r="S738" s="1"/>
      <c r="T738" s="1"/>
      <c r="U738" s="5"/>
      <c r="V738" s="5"/>
      <c r="W738" s="5"/>
      <c r="X738" s="5"/>
      <c r="Y738" s="5"/>
      <c r="Z738" s="5"/>
      <c r="AA738" s="5"/>
      <c r="AB738" s="5"/>
      <c r="AC738" s="5"/>
      <c r="AD738" s="5"/>
      <c r="AE738" s="6"/>
      <c r="AF738" s="5"/>
      <c r="AG738" s="7"/>
      <c r="AH738" s="6"/>
      <c r="AI738" s="8"/>
      <c r="AJ738" s="5"/>
      <c r="AK738" s="5"/>
      <c r="AL738" s="5"/>
      <c r="AM738" s="5"/>
      <c r="AN738" s="5"/>
      <c r="AO738" s="5"/>
      <c r="AP738" s="5"/>
      <c r="AQ738" s="5"/>
      <c r="AR738" s="5"/>
      <c r="AS738" s="5"/>
      <c r="AT738" s="5"/>
      <c r="AU738" s="9"/>
      <c r="AV738" s="1"/>
      <c r="AW738" s="1"/>
    </row>
    <row r="739">
      <c r="A739" s="1"/>
      <c r="B739" s="1"/>
      <c r="C739" s="5"/>
      <c r="D739" s="1"/>
      <c r="E739" s="1"/>
      <c r="F739" s="1"/>
      <c r="G739" s="1"/>
      <c r="H739" s="5"/>
      <c r="I739" s="2"/>
      <c r="J739" s="2"/>
      <c r="K739" s="3"/>
      <c r="L739" s="5"/>
      <c r="M739" s="1"/>
      <c r="N739" s="1"/>
      <c r="O739" s="1"/>
      <c r="P739" s="1"/>
      <c r="Q739" s="1"/>
      <c r="R739" s="1"/>
      <c r="S739" s="1"/>
      <c r="T739" s="1"/>
      <c r="U739" s="5"/>
      <c r="V739" s="5"/>
      <c r="W739" s="5"/>
      <c r="X739" s="5"/>
      <c r="Y739" s="5"/>
      <c r="Z739" s="5"/>
      <c r="AA739" s="5"/>
      <c r="AB739" s="5"/>
      <c r="AC739" s="5"/>
      <c r="AD739" s="5"/>
      <c r="AE739" s="6"/>
      <c r="AF739" s="5"/>
      <c r="AG739" s="7"/>
      <c r="AH739" s="6"/>
      <c r="AI739" s="8"/>
      <c r="AJ739" s="5"/>
      <c r="AK739" s="5"/>
      <c r="AL739" s="5"/>
      <c r="AM739" s="5"/>
      <c r="AN739" s="5"/>
      <c r="AO739" s="5"/>
      <c r="AP739" s="5"/>
      <c r="AQ739" s="5"/>
      <c r="AR739" s="5"/>
      <c r="AS739" s="5"/>
      <c r="AT739" s="5"/>
      <c r="AU739" s="9"/>
      <c r="AV739" s="1"/>
      <c r="AW739" s="1"/>
    </row>
    <row r="740">
      <c r="A740" s="1"/>
      <c r="B740" s="1"/>
      <c r="C740" s="5"/>
      <c r="D740" s="1"/>
      <c r="E740" s="1"/>
      <c r="F740" s="1"/>
      <c r="G740" s="1"/>
      <c r="H740" s="5"/>
      <c r="I740" s="2"/>
      <c r="J740" s="2"/>
      <c r="K740" s="3"/>
      <c r="L740" s="5"/>
      <c r="M740" s="1"/>
      <c r="N740" s="1"/>
      <c r="O740" s="1"/>
      <c r="P740" s="1"/>
      <c r="Q740" s="1"/>
      <c r="R740" s="1"/>
      <c r="S740" s="1"/>
      <c r="T740" s="1"/>
      <c r="U740" s="5"/>
      <c r="V740" s="5"/>
      <c r="W740" s="5"/>
      <c r="X740" s="5"/>
      <c r="Y740" s="5"/>
      <c r="Z740" s="5"/>
      <c r="AA740" s="5"/>
      <c r="AB740" s="5"/>
      <c r="AC740" s="5"/>
      <c r="AD740" s="5"/>
      <c r="AE740" s="6"/>
      <c r="AF740" s="5"/>
      <c r="AG740" s="7"/>
      <c r="AH740" s="6"/>
      <c r="AI740" s="8"/>
      <c r="AJ740" s="5"/>
      <c r="AK740" s="5"/>
      <c r="AL740" s="5"/>
      <c r="AM740" s="5"/>
      <c r="AN740" s="5"/>
      <c r="AO740" s="5"/>
      <c r="AP740" s="5"/>
      <c r="AQ740" s="5"/>
      <c r="AR740" s="5"/>
      <c r="AS740" s="5"/>
      <c r="AT740" s="5"/>
      <c r="AU740" s="9"/>
      <c r="AV740" s="1"/>
      <c r="AW740" s="1"/>
    </row>
    <row r="741">
      <c r="A741" s="1"/>
      <c r="B741" s="1"/>
      <c r="C741" s="5"/>
      <c r="D741" s="1"/>
      <c r="E741" s="1"/>
      <c r="F741" s="1"/>
      <c r="G741" s="1"/>
      <c r="H741" s="5"/>
      <c r="I741" s="2"/>
      <c r="J741" s="2"/>
      <c r="K741" s="3"/>
      <c r="L741" s="5"/>
      <c r="M741" s="1"/>
      <c r="N741" s="1"/>
      <c r="O741" s="1"/>
      <c r="P741" s="1"/>
      <c r="Q741" s="1"/>
      <c r="R741" s="1"/>
      <c r="S741" s="1"/>
      <c r="T741" s="1"/>
      <c r="U741" s="5"/>
      <c r="V741" s="5"/>
      <c r="W741" s="5"/>
      <c r="X741" s="5"/>
      <c r="Y741" s="5"/>
      <c r="Z741" s="5"/>
      <c r="AA741" s="5"/>
      <c r="AB741" s="5"/>
      <c r="AC741" s="5"/>
      <c r="AD741" s="5"/>
      <c r="AE741" s="6"/>
      <c r="AF741" s="5"/>
      <c r="AG741" s="7"/>
      <c r="AH741" s="6"/>
      <c r="AI741" s="8"/>
      <c r="AJ741" s="5"/>
      <c r="AK741" s="5"/>
      <c r="AL741" s="5"/>
      <c r="AM741" s="5"/>
      <c r="AN741" s="5"/>
      <c r="AO741" s="5"/>
      <c r="AP741" s="5"/>
      <c r="AQ741" s="5"/>
      <c r="AR741" s="5"/>
      <c r="AS741" s="5"/>
      <c r="AT741" s="5"/>
      <c r="AU741" s="9"/>
      <c r="AV741" s="1"/>
      <c r="AW741" s="1"/>
    </row>
    <row r="742">
      <c r="A742" s="1"/>
      <c r="B742" s="1"/>
      <c r="C742" s="5"/>
      <c r="D742" s="1"/>
      <c r="E742" s="1"/>
      <c r="F742" s="1"/>
      <c r="G742" s="1"/>
      <c r="H742" s="5"/>
      <c r="I742" s="2"/>
      <c r="J742" s="2"/>
      <c r="K742" s="3"/>
      <c r="L742" s="5"/>
      <c r="M742" s="1"/>
      <c r="N742" s="1"/>
      <c r="O742" s="1"/>
      <c r="P742" s="1"/>
      <c r="Q742" s="1"/>
      <c r="R742" s="1"/>
      <c r="S742" s="1"/>
      <c r="T742" s="1"/>
      <c r="U742" s="5"/>
      <c r="V742" s="5"/>
      <c r="W742" s="5"/>
      <c r="X742" s="5"/>
      <c r="Y742" s="5"/>
      <c r="Z742" s="5"/>
      <c r="AA742" s="5"/>
      <c r="AB742" s="5"/>
      <c r="AC742" s="5"/>
      <c r="AD742" s="5"/>
      <c r="AE742" s="6"/>
      <c r="AF742" s="5"/>
      <c r="AG742" s="7"/>
      <c r="AH742" s="6"/>
      <c r="AI742" s="8"/>
      <c r="AJ742" s="5"/>
      <c r="AK742" s="5"/>
      <c r="AL742" s="5"/>
      <c r="AM742" s="5"/>
      <c r="AN742" s="5"/>
      <c r="AO742" s="5"/>
      <c r="AP742" s="5"/>
      <c r="AQ742" s="5"/>
      <c r="AR742" s="5"/>
      <c r="AS742" s="5"/>
      <c r="AT742" s="5"/>
      <c r="AU742" s="9"/>
      <c r="AV742" s="1"/>
      <c r="AW742" s="1"/>
    </row>
    <row r="743">
      <c r="A743" s="1"/>
      <c r="B743" s="1"/>
      <c r="C743" s="5"/>
      <c r="D743" s="1"/>
      <c r="E743" s="1"/>
      <c r="F743" s="1"/>
      <c r="G743" s="1"/>
      <c r="H743" s="5"/>
      <c r="I743" s="2"/>
      <c r="J743" s="2"/>
      <c r="K743" s="3"/>
      <c r="L743" s="5"/>
      <c r="M743" s="1"/>
      <c r="N743" s="1"/>
      <c r="O743" s="1"/>
      <c r="P743" s="1"/>
      <c r="Q743" s="1"/>
      <c r="R743" s="1"/>
      <c r="S743" s="1"/>
      <c r="T743" s="1"/>
      <c r="U743" s="5"/>
      <c r="V743" s="5"/>
      <c r="W743" s="5"/>
      <c r="X743" s="5"/>
      <c r="Y743" s="5"/>
      <c r="Z743" s="5"/>
      <c r="AA743" s="5"/>
      <c r="AB743" s="5"/>
      <c r="AC743" s="5"/>
      <c r="AD743" s="5"/>
      <c r="AE743" s="6"/>
      <c r="AF743" s="5"/>
      <c r="AG743" s="7"/>
      <c r="AH743" s="6"/>
      <c r="AI743" s="8"/>
      <c r="AJ743" s="5"/>
      <c r="AK743" s="5"/>
      <c r="AL743" s="5"/>
      <c r="AM743" s="5"/>
      <c r="AN743" s="5"/>
      <c r="AO743" s="5"/>
      <c r="AP743" s="5"/>
      <c r="AQ743" s="5"/>
      <c r="AR743" s="5"/>
      <c r="AS743" s="5"/>
      <c r="AT743" s="5"/>
      <c r="AU743" s="9"/>
      <c r="AV743" s="1"/>
      <c r="AW743" s="1"/>
    </row>
    <row r="744">
      <c r="A744" s="1"/>
      <c r="B744" s="1"/>
      <c r="C744" s="5"/>
      <c r="D744" s="1"/>
      <c r="E744" s="1"/>
      <c r="F744" s="1"/>
      <c r="G744" s="1"/>
      <c r="H744" s="5"/>
      <c r="I744" s="2"/>
      <c r="J744" s="2"/>
      <c r="K744" s="3"/>
      <c r="L744" s="5"/>
      <c r="M744" s="1"/>
      <c r="N744" s="1"/>
      <c r="O744" s="1"/>
      <c r="P744" s="1"/>
      <c r="Q744" s="1"/>
      <c r="R744" s="1"/>
      <c r="S744" s="1"/>
      <c r="T744" s="1"/>
      <c r="U744" s="5"/>
      <c r="V744" s="5"/>
      <c r="W744" s="5"/>
      <c r="X744" s="5"/>
      <c r="Y744" s="5"/>
      <c r="Z744" s="5"/>
      <c r="AA744" s="5"/>
      <c r="AB744" s="5"/>
      <c r="AC744" s="5"/>
      <c r="AD744" s="5"/>
      <c r="AE744" s="6"/>
      <c r="AF744" s="5"/>
      <c r="AG744" s="7"/>
      <c r="AH744" s="6"/>
      <c r="AI744" s="8"/>
      <c r="AJ744" s="5"/>
      <c r="AK744" s="5"/>
      <c r="AL744" s="5"/>
      <c r="AM744" s="5"/>
      <c r="AN744" s="5"/>
      <c r="AO744" s="5"/>
      <c r="AP744" s="5"/>
      <c r="AQ744" s="5"/>
      <c r="AR744" s="5"/>
      <c r="AS744" s="5"/>
      <c r="AT744" s="5"/>
      <c r="AU744" s="9"/>
      <c r="AV744" s="1"/>
      <c r="AW744" s="1"/>
    </row>
    <row r="745">
      <c r="A745" s="1"/>
      <c r="B745" s="1"/>
      <c r="C745" s="5"/>
      <c r="D745" s="1"/>
      <c r="E745" s="1"/>
      <c r="F745" s="1"/>
      <c r="G745" s="1"/>
      <c r="H745" s="5"/>
      <c r="I745" s="2"/>
      <c r="J745" s="2"/>
      <c r="K745" s="3"/>
      <c r="L745" s="5"/>
      <c r="M745" s="1"/>
      <c r="N745" s="1"/>
      <c r="O745" s="1"/>
      <c r="P745" s="1"/>
      <c r="Q745" s="1"/>
      <c r="R745" s="1"/>
      <c r="S745" s="1"/>
      <c r="T745" s="1"/>
      <c r="U745" s="5"/>
      <c r="V745" s="5"/>
      <c r="W745" s="5"/>
      <c r="X745" s="5"/>
      <c r="Y745" s="5"/>
      <c r="Z745" s="5"/>
      <c r="AA745" s="5"/>
      <c r="AB745" s="5"/>
      <c r="AC745" s="5"/>
      <c r="AD745" s="5"/>
      <c r="AE745" s="6"/>
      <c r="AF745" s="5"/>
      <c r="AG745" s="7"/>
      <c r="AH745" s="6"/>
      <c r="AI745" s="8"/>
      <c r="AJ745" s="5"/>
      <c r="AK745" s="5"/>
      <c r="AL745" s="5"/>
      <c r="AM745" s="5"/>
      <c r="AN745" s="5"/>
      <c r="AO745" s="5"/>
      <c r="AP745" s="5"/>
      <c r="AQ745" s="5"/>
      <c r="AR745" s="5"/>
      <c r="AS745" s="5"/>
      <c r="AT745" s="5"/>
      <c r="AU745" s="9"/>
      <c r="AV745" s="1"/>
      <c r="AW745" s="1"/>
    </row>
    <row r="746">
      <c r="A746" s="1"/>
      <c r="B746" s="1"/>
      <c r="C746" s="5"/>
      <c r="D746" s="1"/>
      <c r="E746" s="1"/>
      <c r="F746" s="1"/>
      <c r="G746" s="1"/>
      <c r="H746" s="5"/>
      <c r="I746" s="2"/>
      <c r="J746" s="2"/>
      <c r="K746" s="3"/>
      <c r="L746" s="5"/>
      <c r="M746" s="1"/>
      <c r="N746" s="1"/>
      <c r="O746" s="1"/>
      <c r="P746" s="1"/>
      <c r="Q746" s="1"/>
      <c r="R746" s="1"/>
      <c r="S746" s="1"/>
      <c r="T746" s="1"/>
      <c r="U746" s="5"/>
      <c r="V746" s="5"/>
      <c r="W746" s="5"/>
      <c r="X746" s="5"/>
      <c r="Y746" s="5"/>
      <c r="Z746" s="5"/>
      <c r="AA746" s="5"/>
      <c r="AB746" s="5"/>
      <c r="AC746" s="5"/>
      <c r="AD746" s="5"/>
      <c r="AE746" s="6"/>
      <c r="AF746" s="5"/>
      <c r="AG746" s="7"/>
      <c r="AH746" s="6"/>
      <c r="AI746" s="8"/>
      <c r="AJ746" s="5"/>
      <c r="AK746" s="5"/>
      <c r="AL746" s="5"/>
      <c r="AM746" s="5"/>
      <c r="AN746" s="5"/>
      <c r="AO746" s="5"/>
      <c r="AP746" s="5"/>
      <c r="AQ746" s="5"/>
      <c r="AR746" s="5"/>
      <c r="AS746" s="5"/>
      <c r="AT746" s="5"/>
      <c r="AU746" s="9"/>
      <c r="AV746" s="1"/>
      <c r="AW746" s="1"/>
    </row>
    <row r="747">
      <c r="A747" s="1"/>
      <c r="B747" s="1"/>
      <c r="C747" s="5"/>
      <c r="D747" s="1"/>
      <c r="E747" s="1"/>
      <c r="F747" s="1"/>
      <c r="G747" s="1"/>
      <c r="H747" s="5"/>
      <c r="I747" s="2"/>
      <c r="J747" s="2"/>
      <c r="K747" s="3"/>
      <c r="L747" s="5"/>
      <c r="M747" s="1"/>
      <c r="N747" s="1"/>
      <c r="O747" s="1"/>
      <c r="P747" s="1"/>
      <c r="Q747" s="1"/>
      <c r="R747" s="1"/>
      <c r="S747" s="1"/>
      <c r="T747" s="1"/>
      <c r="U747" s="5"/>
      <c r="V747" s="5"/>
      <c r="W747" s="5"/>
      <c r="X747" s="5"/>
      <c r="Y747" s="5"/>
      <c r="Z747" s="5"/>
      <c r="AA747" s="5"/>
      <c r="AB747" s="5"/>
      <c r="AC747" s="5"/>
      <c r="AD747" s="5"/>
      <c r="AE747" s="6"/>
      <c r="AF747" s="5"/>
      <c r="AG747" s="7"/>
      <c r="AH747" s="6"/>
      <c r="AI747" s="8"/>
      <c r="AJ747" s="5"/>
      <c r="AK747" s="5"/>
      <c r="AL747" s="5"/>
      <c r="AM747" s="5"/>
      <c r="AN747" s="5"/>
      <c r="AO747" s="5"/>
      <c r="AP747" s="5"/>
      <c r="AQ747" s="5"/>
      <c r="AR747" s="5"/>
      <c r="AS747" s="5"/>
      <c r="AT747" s="5"/>
      <c r="AU747" s="9"/>
      <c r="AV747" s="1"/>
      <c r="AW747" s="1"/>
    </row>
    <row r="748">
      <c r="A748" s="1"/>
      <c r="B748" s="1"/>
      <c r="C748" s="5"/>
      <c r="D748" s="1"/>
      <c r="E748" s="1"/>
      <c r="F748" s="1"/>
      <c r="G748" s="1"/>
      <c r="H748" s="5"/>
      <c r="I748" s="2"/>
      <c r="J748" s="2"/>
      <c r="K748" s="3"/>
      <c r="L748" s="5"/>
      <c r="M748" s="1"/>
      <c r="N748" s="1"/>
      <c r="O748" s="1"/>
      <c r="P748" s="1"/>
      <c r="Q748" s="1"/>
      <c r="R748" s="1"/>
      <c r="S748" s="1"/>
      <c r="T748" s="1"/>
      <c r="U748" s="5"/>
      <c r="V748" s="5"/>
      <c r="W748" s="5"/>
      <c r="X748" s="5"/>
      <c r="Y748" s="5"/>
      <c r="Z748" s="5"/>
      <c r="AA748" s="5"/>
      <c r="AB748" s="5"/>
      <c r="AC748" s="5"/>
      <c r="AD748" s="5"/>
      <c r="AE748" s="6"/>
      <c r="AF748" s="5"/>
      <c r="AG748" s="7"/>
      <c r="AH748" s="6"/>
      <c r="AI748" s="8"/>
      <c r="AJ748" s="5"/>
      <c r="AK748" s="5"/>
      <c r="AL748" s="5"/>
      <c r="AM748" s="5"/>
      <c r="AN748" s="5"/>
      <c r="AO748" s="5"/>
      <c r="AP748" s="5"/>
      <c r="AQ748" s="5"/>
      <c r="AR748" s="5"/>
      <c r="AS748" s="5"/>
      <c r="AT748" s="5"/>
      <c r="AU748" s="9"/>
      <c r="AV748" s="1"/>
      <c r="AW748" s="1"/>
    </row>
    <row r="749">
      <c r="A749" s="1"/>
      <c r="B749" s="1"/>
      <c r="C749" s="5"/>
      <c r="D749" s="1"/>
      <c r="E749" s="1"/>
      <c r="F749" s="1"/>
      <c r="G749" s="1"/>
      <c r="H749" s="5"/>
      <c r="I749" s="2"/>
      <c r="J749" s="2"/>
      <c r="K749" s="3"/>
      <c r="L749" s="5"/>
      <c r="M749" s="1"/>
      <c r="N749" s="1"/>
      <c r="O749" s="1"/>
      <c r="P749" s="1"/>
      <c r="Q749" s="1"/>
      <c r="R749" s="1"/>
      <c r="S749" s="1"/>
      <c r="T749" s="1"/>
      <c r="U749" s="5"/>
      <c r="V749" s="5"/>
      <c r="W749" s="5"/>
      <c r="X749" s="5"/>
      <c r="Y749" s="5"/>
      <c r="Z749" s="5"/>
      <c r="AA749" s="5"/>
      <c r="AB749" s="5"/>
      <c r="AC749" s="5"/>
      <c r="AD749" s="5"/>
      <c r="AE749" s="6"/>
      <c r="AF749" s="5"/>
      <c r="AG749" s="7"/>
      <c r="AH749" s="6"/>
      <c r="AI749" s="8"/>
      <c r="AJ749" s="5"/>
      <c r="AK749" s="5"/>
      <c r="AL749" s="5"/>
      <c r="AM749" s="5"/>
      <c r="AN749" s="5"/>
      <c r="AO749" s="5"/>
      <c r="AP749" s="5"/>
      <c r="AQ749" s="5"/>
      <c r="AR749" s="5"/>
      <c r="AS749" s="5"/>
      <c r="AT749" s="5"/>
      <c r="AU749" s="9"/>
      <c r="AV749" s="1"/>
      <c r="AW749" s="1"/>
    </row>
    <row r="750">
      <c r="A750" s="1"/>
      <c r="B750" s="1"/>
      <c r="C750" s="5"/>
      <c r="D750" s="1"/>
      <c r="E750" s="1"/>
      <c r="F750" s="1"/>
      <c r="G750" s="1"/>
      <c r="H750" s="5"/>
      <c r="I750" s="2"/>
      <c r="J750" s="2"/>
      <c r="K750" s="3"/>
      <c r="L750" s="5"/>
      <c r="M750" s="1"/>
      <c r="N750" s="1"/>
      <c r="O750" s="1"/>
      <c r="P750" s="1"/>
      <c r="Q750" s="1"/>
      <c r="R750" s="1"/>
      <c r="S750" s="1"/>
      <c r="T750" s="1"/>
      <c r="U750" s="5"/>
      <c r="V750" s="5"/>
      <c r="W750" s="5"/>
      <c r="X750" s="5"/>
      <c r="Y750" s="5"/>
      <c r="Z750" s="5"/>
      <c r="AA750" s="5"/>
      <c r="AB750" s="5"/>
      <c r="AC750" s="5"/>
      <c r="AD750" s="5"/>
      <c r="AE750" s="6"/>
      <c r="AF750" s="5"/>
      <c r="AG750" s="7"/>
      <c r="AH750" s="6"/>
      <c r="AI750" s="8"/>
      <c r="AJ750" s="5"/>
      <c r="AK750" s="5"/>
      <c r="AL750" s="5"/>
      <c r="AM750" s="5"/>
      <c r="AN750" s="5"/>
      <c r="AO750" s="5"/>
      <c r="AP750" s="5"/>
      <c r="AQ750" s="5"/>
      <c r="AR750" s="5"/>
      <c r="AS750" s="5"/>
      <c r="AT750" s="5"/>
      <c r="AU750" s="9"/>
      <c r="AV750" s="1"/>
      <c r="AW750" s="1"/>
    </row>
    <row r="751">
      <c r="A751" s="1"/>
      <c r="B751" s="1"/>
      <c r="C751" s="5"/>
      <c r="D751" s="1"/>
      <c r="E751" s="1"/>
      <c r="F751" s="1"/>
      <c r="G751" s="1"/>
      <c r="H751" s="5"/>
      <c r="I751" s="2"/>
      <c r="J751" s="2"/>
      <c r="K751" s="3"/>
      <c r="L751" s="5"/>
      <c r="M751" s="1"/>
      <c r="N751" s="1"/>
      <c r="O751" s="1"/>
      <c r="P751" s="1"/>
      <c r="Q751" s="1"/>
      <c r="R751" s="1"/>
      <c r="S751" s="1"/>
      <c r="T751" s="1"/>
      <c r="U751" s="5"/>
      <c r="V751" s="5"/>
      <c r="W751" s="5"/>
      <c r="X751" s="5"/>
      <c r="Y751" s="5"/>
      <c r="Z751" s="5"/>
      <c r="AA751" s="5"/>
      <c r="AB751" s="5"/>
      <c r="AC751" s="5"/>
      <c r="AD751" s="5"/>
      <c r="AE751" s="6"/>
      <c r="AF751" s="5"/>
      <c r="AG751" s="7"/>
      <c r="AH751" s="6"/>
      <c r="AI751" s="8"/>
      <c r="AJ751" s="5"/>
      <c r="AK751" s="5"/>
      <c r="AL751" s="5"/>
      <c r="AM751" s="5"/>
      <c r="AN751" s="5"/>
      <c r="AO751" s="5"/>
      <c r="AP751" s="5"/>
      <c r="AQ751" s="5"/>
      <c r="AR751" s="5"/>
      <c r="AS751" s="5"/>
      <c r="AT751" s="5"/>
      <c r="AU751" s="9"/>
      <c r="AV751" s="1"/>
      <c r="AW751" s="1"/>
    </row>
    <row r="752">
      <c r="A752" s="1"/>
      <c r="B752" s="1"/>
      <c r="C752" s="5"/>
      <c r="D752" s="1"/>
      <c r="E752" s="1"/>
      <c r="F752" s="1"/>
      <c r="G752" s="1"/>
      <c r="H752" s="5"/>
      <c r="I752" s="2"/>
      <c r="J752" s="2"/>
      <c r="K752" s="3"/>
      <c r="L752" s="5"/>
      <c r="M752" s="1"/>
      <c r="N752" s="1"/>
      <c r="O752" s="1"/>
      <c r="P752" s="1"/>
      <c r="Q752" s="1"/>
      <c r="R752" s="1"/>
      <c r="S752" s="1"/>
      <c r="T752" s="1"/>
      <c r="U752" s="5"/>
      <c r="V752" s="5"/>
      <c r="W752" s="5"/>
      <c r="X752" s="5"/>
      <c r="Y752" s="5"/>
      <c r="Z752" s="5"/>
      <c r="AA752" s="5"/>
      <c r="AB752" s="5"/>
      <c r="AC752" s="5"/>
      <c r="AD752" s="5"/>
      <c r="AE752" s="6"/>
      <c r="AF752" s="5"/>
      <c r="AG752" s="7"/>
      <c r="AH752" s="6"/>
      <c r="AI752" s="8"/>
      <c r="AJ752" s="5"/>
      <c r="AK752" s="5"/>
      <c r="AL752" s="5"/>
      <c r="AM752" s="5"/>
      <c r="AN752" s="5"/>
      <c r="AO752" s="5"/>
      <c r="AP752" s="5"/>
      <c r="AQ752" s="5"/>
      <c r="AR752" s="5"/>
      <c r="AS752" s="5"/>
      <c r="AT752" s="5"/>
      <c r="AU752" s="9"/>
      <c r="AV752" s="1"/>
      <c r="AW752" s="1"/>
    </row>
    <row r="753">
      <c r="A753" s="1"/>
      <c r="B753" s="1"/>
      <c r="C753" s="5"/>
      <c r="D753" s="1"/>
      <c r="E753" s="1"/>
      <c r="F753" s="1"/>
      <c r="G753" s="1"/>
      <c r="H753" s="5"/>
      <c r="I753" s="2"/>
      <c r="J753" s="2"/>
      <c r="K753" s="3"/>
      <c r="L753" s="5"/>
      <c r="M753" s="1"/>
      <c r="N753" s="1"/>
      <c r="O753" s="1"/>
      <c r="P753" s="1"/>
      <c r="Q753" s="1"/>
      <c r="R753" s="1"/>
      <c r="S753" s="1"/>
      <c r="T753" s="1"/>
      <c r="U753" s="5"/>
      <c r="V753" s="5"/>
      <c r="W753" s="5"/>
      <c r="X753" s="5"/>
      <c r="Y753" s="5"/>
      <c r="Z753" s="5"/>
      <c r="AA753" s="5"/>
      <c r="AB753" s="5"/>
      <c r="AC753" s="5"/>
      <c r="AD753" s="5"/>
      <c r="AE753" s="6"/>
      <c r="AF753" s="5"/>
      <c r="AG753" s="7"/>
      <c r="AH753" s="6"/>
      <c r="AI753" s="8"/>
      <c r="AJ753" s="5"/>
      <c r="AK753" s="5"/>
      <c r="AL753" s="5"/>
      <c r="AM753" s="5"/>
      <c r="AN753" s="5"/>
      <c r="AO753" s="5"/>
      <c r="AP753" s="5"/>
      <c r="AQ753" s="5"/>
      <c r="AR753" s="5"/>
      <c r="AS753" s="5"/>
      <c r="AT753" s="5"/>
      <c r="AU753" s="9"/>
      <c r="AV753" s="1"/>
      <c r="AW753" s="1"/>
    </row>
    <row r="754">
      <c r="A754" s="1"/>
      <c r="B754" s="1"/>
      <c r="C754" s="5"/>
      <c r="D754" s="1"/>
      <c r="E754" s="1"/>
      <c r="F754" s="1"/>
      <c r="G754" s="1"/>
      <c r="H754" s="5"/>
      <c r="I754" s="2"/>
      <c r="J754" s="2"/>
      <c r="K754" s="3"/>
      <c r="L754" s="5"/>
      <c r="M754" s="1"/>
      <c r="N754" s="1"/>
      <c r="O754" s="1"/>
      <c r="P754" s="1"/>
      <c r="Q754" s="1"/>
      <c r="R754" s="1"/>
      <c r="S754" s="1"/>
      <c r="T754" s="1"/>
      <c r="U754" s="5"/>
      <c r="V754" s="5"/>
      <c r="W754" s="5"/>
      <c r="X754" s="5"/>
      <c r="Y754" s="5"/>
      <c r="Z754" s="5"/>
      <c r="AA754" s="5"/>
      <c r="AB754" s="5"/>
      <c r="AC754" s="5"/>
      <c r="AD754" s="5"/>
      <c r="AE754" s="6"/>
      <c r="AF754" s="5"/>
      <c r="AG754" s="7"/>
      <c r="AH754" s="6"/>
      <c r="AI754" s="8"/>
      <c r="AJ754" s="5"/>
      <c r="AK754" s="5"/>
      <c r="AL754" s="5"/>
      <c r="AM754" s="5"/>
      <c r="AN754" s="5"/>
      <c r="AO754" s="5"/>
      <c r="AP754" s="5"/>
      <c r="AQ754" s="5"/>
      <c r="AR754" s="5"/>
      <c r="AS754" s="5"/>
      <c r="AT754" s="5"/>
      <c r="AU754" s="9"/>
      <c r="AV754" s="1"/>
      <c r="AW754" s="1"/>
    </row>
    <row r="755">
      <c r="A755" s="1"/>
      <c r="B755" s="1"/>
      <c r="C755" s="5"/>
      <c r="D755" s="1"/>
      <c r="E755" s="1"/>
      <c r="F755" s="1"/>
      <c r="G755" s="1"/>
      <c r="H755" s="5"/>
      <c r="I755" s="2"/>
      <c r="J755" s="2"/>
      <c r="K755" s="3"/>
      <c r="L755" s="5"/>
      <c r="M755" s="1"/>
      <c r="N755" s="1"/>
      <c r="O755" s="1"/>
      <c r="P755" s="1"/>
      <c r="Q755" s="1"/>
      <c r="R755" s="1"/>
      <c r="S755" s="1"/>
      <c r="T755" s="1"/>
      <c r="U755" s="5"/>
      <c r="V755" s="5"/>
      <c r="W755" s="5"/>
      <c r="X755" s="5"/>
      <c r="Y755" s="5"/>
      <c r="Z755" s="5"/>
      <c r="AA755" s="5"/>
      <c r="AB755" s="5"/>
      <c r="AC755" s="5"/>
      <c r="AD755" s="5"/>
      <c r="AE755" s="6"/>
      <c r="AF755" s="5"/>
      <c r="AG755" s="7"/>
      <c r="AH755" s="6"/>
      <c r="AI755" s="8"/>
      <c r="AJ755" s="5"/>
      <c r="AK755" s="5"/>
      <c r="AL755" s="5"/>
      <c r="AM755" s="5"/>
      <c r="AN755" s="5"/>
      <c r="AO755" s="5"/>
      <c r="AP755" s="5"/>
      <c r="AQ755" s="5"/>
      <c r="AR755" s="5"/>
      <c r="AS755" s="5"/>
      <c r="AT755" s="5"/>
      <c r="AU755" s="9"/>
      <c r="AV755" s="1"/>
      <c r="AW755" s="1"/>
    </row>
    <row r="756">
      <c r="A756" s="1"/>
      <c r="B756" s="1"/>
      <c r="C756" s="5"/>
      <c r="D756" s="1"/>
      <c r="E756" s="1"/>
      <c r="F756" s="1"/>
      <c r="G756" s="1"/>
      <c r="H756" s="5"/>
      <c r="I756" s="2"/>
      <c r="J756" s="2"/>
      <c r="K756" s="3"/>
      <c r="L756" s="5"/>
      <c r="M756" s="1"/>
      <c r="N756" s="1"/>
      <c r="O756" s="1"/>
      <c r="P756" s="1"/>
      <c r="Q756" s="1"/>
      <c r="R756" s="1"/>
      <c r="S756" s="1"/>
      <c r="T756" s="1"/>
      <c r="U756" s="5"/>
      <c r="V756" s="5"/>
      <c r="W756" s="5"/>
      <c r="X756" s="5"/>
      <c r="Y756" s="5"/>
      <c r="Z756" s="5"/>
      <c r="AA756" s="5"/>
      <c r="AB756" s="5"/>
      <c r="AC756" s="5"/>
      <c r="AD756" s="5"/>
      <c r="AE756" s="6"/>
      <c r="AF756" s="5"/>
      <c r="AG756" s="7"/>
      <c r="AH756" s="6"/>
      <c r="AI756" s="8"/>
      <c r="AJ756" s="5"/>
      <c r="AK756" s="5"/>
      <c r="AL756" s="5"/>
      <c r="AM756" s="5"/>
      <c r="AN756" s="5"/>
      <c r="AO756" s="5"/>
      <c r="AP756" s="5"/>
      <c r="AQ756" s="5"/>
      <c r="AR756" s="5"/>
      <c r="AS756" s="5"/>
      <c r="AT756" s="5"/>
      <c r="AU756" s="9"/>
      <c r="AV756" s="1"/>
      <c r="AW756" s="1"/>
    </row>
    <row r="757">
      <c r="A757" s="1"/>
      <c r="B757" s="1"/>
      <c r="C757" s="5"/>
      <c r="D757" s="1"/>
      <c r="E757" s="1"/>
      <c r="F757" s="1"/>
      <c r="G757" s="1"/>
      <c r="H757" s="5"/>
      <c r="I757" s="2"/>
      <c r="J757" s="2"/>
      <c r="K757" s="3"/>
      <c r="L757" s="5"/>
      <c r="M757" s="1"/>
      <c r="N757" s="1"/>
      <c r="O757" s="1"/>
      <c r="P757" s="1"/>
      <c r="Q757" s="1"/>
      <c r="R757" s="1"/>
      <c r="S757" s="1"/>
      <c r="T757" s="1"/>
      <c r="U757" s="5"/>
      <c r="V757" s="5"/>
      <c r="W757" s="5"/>
      <c r="X757" s="5"/>
      <c r="Y757" s="5"/>
      <c r="Z757" s="5"/>
      <c r="AA757" s="5"/>
      <c r="AB757" s="5"/>
      <c r="AC757" s="5"/>
      <c r="AD757" s="5"/>
      <c r="AE757" s="6"/>
      <c r="AF757" s="5"/>
      <c r="AG757" s="7"/>
      <c r="AH757" s="6"/>
      <c r="AI757" s="8"/>
      <c r="AJ757" s="5"/>
      <c r="AK757" s="5"/>
      <c r="AL757" s="5"/>
      <c r="AM757" s="5"/>
      <c r="AN757" s="5"/>
      <c r="AO757" s="5"/>
      <c r="AP757" s="5"/>
      <c r="AQ757" s="5"/>
      <c r="AR757" s="5"/>
      <c r="AS757" s="5"/>
      <c r="AT757" s="5"/>
      <c r="AU757" s="9"/>
      <c r="AV757" s="1"/>
      <c r="AW757" s="1"/>
    </row>
    <row r="758">
      <c r="A758" s="1"/>
      <c r="B758" s="1"/>
      <c r="C758" s="5"/>
      <c r="D758" s="1"/>
      <c r="E758" s="1"/>
      <c r="F758" s="1"/>
      <c r="G758" s="1"/>
      <c r="H758" s="5"/>
      <c r="I758" s="2"/>
      <c r="J758" s="2"/>
      <c r="K758" s="3"/>
      <c r="L758" s="5"/>
      <c r="M758" s="1"/>
      <c r="N758" s="1"/>
      <c r="O758" s="1"/>
      <c r="P758" s="1"/>
      <c r="Q758" s="1"/>
      <c r="R758" s="1"/>
      <c r="S758" s="1"/>
      <c r="T758" s="1"/>
      <c r="U758" s="5"/>
      <c r="V758" s="5"/>
      <c r="W758" s="5"/>
      <c r="X758" s="5"/>
      <c r="Y758" s="5"/>
      <c r="Z758" s="5"/>
      <c r="AA758" s="5"/>
      <c r="AB758" s="5"/>
      <c r="AC758" s="5"/>
      <c r="AD758" s="5"/>
      <c r="AE758" s="6"/>
      <c r="AF758" s="5"/>
      <c r="AG758" s="7"/>
      <c r="AH758" s="6"/>
      <c r="AI758" s="8"/>
      <c r="AJ758" s="5"/>
      <c r="AK758" s="5"/>
      <c r="AL758" s="5"/>
      <c r="AM758" s="5"/>
      <c r="AN758" s="5"/>
      <c r="AO758" s="5"/>
      <c r="AP758" s="5"/>
      <c r="AQ758" s="5"/>
      <c r="AR758" s="5"/>
      <c r="AS758" s="5"/>
      <c r="AT758" s="5"/>
      <c r="AU758" s="9"/>
      <c r="AV758" s="1"/>
      <c r="AW758" s="1"/>
    </row>
    <row r="759">
      <c r="A759" s="1"/>
      <c r="B759" s="1"/>
      <c r="C759" s="5"/>
      <c r="D759" s="1"/>
      <c r="E759" s="1"/>
      <c r="F759" s="1"/>
      <c r="G759" s="1"/>
      <c r="H759" s="5"/>
      <c r="I759" s="2"/>
      <c r="J759" s="2"/>
      <c r="K759" s="3"/>
      <c r="L759" s="5"/>
      <c r="M759" s="1"/>
      <c r="N759" s="1"/>
      <c r="O759" s="1"/>
      <c r="P759" s="1"/>
      <c r="Q759" s="1"/>
      <c r="R759" s="1"/>
      <c r="S759" s="1"/>
      <c r="T759" s="1"/>
      <c r="U759" s="5"/>
      <c r="V759" s="5"/>
      <c r="W759" s="5"/>
      <c r="X759" s="5"/>
      <c r="Y759" s="5"/>
      <c r="Z759" s="5"/>
      <c r="AA759" s="5"/>
      <c r="AB759" s="5"/>
      <c r="AC759" s="5"/>
      <c r="AD759" s="5"/>
      <c r="AE759" s="6"/>
      <c r="AF759" s="5"/>
      <c r="AG759" s="7"/>
      <c r="AH759" s="6"/>
      <c r="AI759" s="8"/>
      <c r="AJ759" s="5"/>
      <c r="AK759" s="5"/>
      <c r="AL759" s="5"/>
      <c r="AM759" s="5"/>
      <c r="AN759" s="5"/>
      <c r="AO759" s="5"/>
      <c r="AP759" s="5"/>
      <c r="AQ759" s="5"/>
      <c r="AR759" s="5"/>
      <c r="AS759" s="5"/>
      <c r="AT759" s="5"/>
      <c r="AU759" s="9"/>
      <c r="AV759" s="1"/>
      <c r="AW759" s="1"/>
    </row>
    <row r="760">
      <c r="A760" s="1"/>
      <c r="B760" s="1"/>
      <c r="C760" s="5"/>
      <c r="D760" s="1"/>
      <c r="E760" s="1"/>
      <c r="F760" s="1"/>
      <c r="G760" s="1"/>
      <c r="H760" s="5"/>
      <c r="I760" s="2"/>
      <c r="J760" s="2"/>
      <c r="K760" s="3"/>
      <c r="L760" s="5"/>
      <c r="M760" s="1"/>
      <c r="N760" s="1"/>
      <c r="O760" s="1"/>
      <c r="P760" s="1"/>
      <c r="Q760" s="1"/>
      <c r="R760" s="1"/>
      <c r="S760" s="1"/>
      <c r="T760" s="1"/>
      <c r="U760" s="5"/>
      <c r="V760" s="5"/>
      <c r="W760" s="5"/>
      <c r="X760" s="5"/>
      <c r="Y760" s="5"/>
      <c r="Z760" s="5"/>
      <c r="AA760" s="5"/>
      <c r="AB760" s="5"/>
      <c r="AC760" s="5"/>
      <c r="AD760" s="5"/>
      <c r="AE760" s="6"/>
      <c r="AF760" s="5"/>
      <c r="AG760" s="7"/>
      <c r="AH760" s="6"/>
      <c r="AI760" s="8"/>
      <c r="AJ760" s="5"/>
      <c r="AK760" s="5"/>
      <c r="AL760" s="5"/>
      <c r="AM760" s="5"/>
      <c r="AN760" s="5"/>
      <c r="AO760" s="5"/>
      <c r="AP760" s="5"/>
      <c r="AQ760" s="5"/>
      <c r="AR760" s="5"/>
      <c r="AS760" s="5"/>
      <c r="AT760" s="5"/>
      <c r="AU760" s="9"/>
      <c r="AV760" s="1"/>
      <c r="AW760" s="1"/>
    </row>
    <row r="761">
      <c r="A761" s="1"/>
      <c r="B761" s="1"/>
      <c r="C761" s="5"/>
      <c r="D761" s="1"/>
      <c r="E761" s="1"/>
      <c r="F761" s="1"/>
      <c r="G761" s="1"/>
      <c r="H761" s="5"/>
      <c r="I761" s="2"/>
      <c r="J761" s="2"/>
      <c r="K761" s="3"/>
      <c r="L761" s="5"/>
      <c r="M761" s="1"/>
      <c r="N761" s="1"/>
      <c r="O761" s="1"/>
      <c r="P761" s="1"/>
      <c r="Q761" s="1"/>
      <c r="R761" s="1"/>
      <c r="S761" s="1"/>
      <c r="T761" s="1"/>
      <c r="U761" s="5"/>
      <c r="V761" s="5"/>
      <c r="W761" s="5"/>
      <c r="X761" s="5"/>
      <c r="Y761" s="5"/>
      <c r="Z761" s="5"/>
      <c r="AA761" s="5"/>
      <c r="AB761" s="5"/>
      <c r="AC761" s="5"/>
      <c r="AD761" s="5"/>
      <c r="AE761" s="6"/>
      <c r="AF761" s="5"/>
      <c r="AG761" s="7"/>
      <c r="AH761" s="6"/>
      <c r="AI761" s="8"/>
      <c r="AJ761" s="5"/>
      <c r="AK761" s="5"/>
      <c r="AL761" s="5"/>
      <c r="AM761" s="5"/>
      <c r="AN761" s="5"/>
      <c r="AO761" s="5"/>
      <c r="AP761" s="5"/>
      <c r="AQ761" s="5"/>
      <c r="AR761" s="5"/>
      <c r="AS761" s="5"/>
      <c r="AT761" s="5"/>
      <c r="AU761" s="9"/>
      <c r="AV761" s="1"/>
      <c r="AW761" s="1"/>
    </row>
    <row r="762">
      <c r="A762" s="1"/>
      <c r="B762" s="1"/>
      <c r="C762" s="5"/>
      <c r="D762" s="1"/>
      <c r="E762" s="1"/>
      <c r="F762" s="1"/>
      <c r="G762" s="1"/>
      <c r="H762" s="5"/>
      <c r="I762" s="2"/>
      <c r="J762" s="2"/>
      <c r="K762" s="3"/>
      <c r="L762" s="5"/>
      <c r="M762" s="1"/>
      <c r="N762" s="1"/>
      <c r="O762" s="1"/>
      <c r="P762" s="1"/>
      <c r="Q762" s="1"/>
      <c r="R762" s="1"/>
      <c r="S762" s="1"/>
      <c r="T762" s="1"/>
      <c r="U762" s="5"/>
      <c r="V762" s="5"/>
      <c r="W762" s="5"/>
      <c r="X762" s="5"/>
      <c r="Y762" s="5"/>
      <c r="Z762" s="5"/>
      <c r="AA762" s="5"/>
      <c r="AB762" s="5"/>
      <c r="AC762" s="5"/>
      <c r="AD762" s="5"/>
      <c r="AE762" s="6"/>
      <c r="AF762" s="5"/>
      <c r="AG762" s="7"/>
      <c r="AH762" s="6"/>
      <c r="AI762" s="8"/>
      <c r="AJ762" s="5"/>
      <c r="AK762" s="5"/>
      <c r="AL762" s="5"/>
      <c r="AM762" s="5"/>
      <c r="AN762" s="5"/>
      <c r="AO762" s="5"/>
      <c r="AP762" s="5"/>
      <c r="AQ762" s="5"/>
      <c r="AR762" s="5"/>
      <c r="AS762" s="5"/>
      <c r="AT762" s="5"/>
      <c r="AU762" s="9"/>
      <c r="AV762" s="1"/>
      <c r="AW762" s="1"/>
    </row>
    <row r="763">
      <c r="A763" s="1"/>
      <c r="B763" s="1"/>
      <c r="C763" s="5"/>
      <c r="D763" s="1"/>
      <c r="E763" s="1"/>
      <c r="F763" s="1"/>
      <c r="G763" s="1"/>
      <c r="H763" s="5"/>
      <c r="I763" s="2"/>
      <c r="J763" s="2"/>
      <c r="K763" s="3"/>
      <c r="L763" s="5"/>
      <c r="M763" s="1"/>
      <c r="N763" s="1"/>
      <c r="O763" s="1"/>
      <c r="P763" s="1"/>
      <c r="Q763" s="1"/>
      <c r="R763" s="1"/>
      <c r="S763" s="1"/>
      <c r="T763" s="1"/>
      <c r="U763" s="5"/>
      <c r="V763" s="5"/>
      <c r="W763" s="5"/>
      <c r="X763" s="5"/>
      <c r="Y763" s="5"/>
      <c r="Z763" s="5"/>
      <c r="AA763" s="5"/>
      <c r="AB763" s="5"/>
      <c r="AC763" s="5"/>
      <c r="AD763" s="5"/>
      <c r="AE763" s="6"/>
      <c r="AF763" s="5"/>
      <c r="AG763" s="7"/>
      <c r="AH763" s="6"/>
      <c r="AI763" s="8"/>
      <c r="AJ763" s="5"/>
      <c r="AK763" s="5"/>
      <c r="AL763" s="5"/>
      <c r="AM763" s="5"/>
      <c r="AN763" s="5"/>
      <c r="AO763" s="5"/>
      <c r="AP763" s="5"/>
      <c r="AQ763" s="5"/>
      <c r="AR763" s="5"/>
      <c r="AS763" s="5"/>
      <c r="AT763" s="5"/>
      <c r="AU763" s="9"/>
      <c r="AV763" s="1"/>
      <c r="AW763" s="1"/>
    </row>
    <row r="764">
      <c r="A764" s="1"/>
      <c r="B764" s="1"/>
      <c r="C764" s="5"/>
      <c r="D764" s="1"/>
      <c r="E764" s="1"/>
      <c r="F764" s="1"/>
      <c r="G764" s="1"/>
      <c r="H764" s="5"/>
      <c r="I764" s="2"/>
      <c r="J764" s="2"/>
      <c r="K764" s="3"/>
      <c r="L764" s="5"/>
      <c r="M764" s="1"/>
      <c r="N764" s="1"/>
      <c r="O764" s="1"/>
      <c r="P764" s="1"/>
      <c r="Q764" s="1"/>
      <c r="R764" s="1"/>
      <c r="S764" s="1"/>
      <c r="T764" s="1"/>
      <c r="U764" s="5"/>
      <c r="V764" s="5"/>
      <c r="W764" s="5"/>
      <c r="X764" s="5"/>
      <c r="Y764" s="5"/>
      <c r="Z764" s="5"/>
      <c r="AA764" s="5"/>
      <c r="AB764" s="5"/>
      <c r="AC764" s="5"/>
      <c r="AD764" s="5"/>
      <c r="AE764" s="6"/>
      <c r="AF764" s="5"/>
      <c r="AG764" s="7"/>
      <c r="AH764" s="6"/>
      <c r="AI764" s="8"/>
      <c r="AJ764" s="5"/>
      <c r="AK764" s="5"/>
      <c r="AL764" s="5"/>
      <c r="AM764" s="5"/>
      <c r="AN764" s="5"/>
      <c r="AO764" s="5"/>
      <c r="AP764" s="5"/>
      <c r="AQ764" s="5"/>
      <c r="AR764" s="5"/>
      <c r="AS764" s="5"/>
      <c r="AT764" s="5"/>
      <c r="AU764" s="9"/>
      <c r="AV764" s="1"/>
      <c r="AW764" s="1"/>
    </row>
    <row r="765">
      <c r="A765" s="1"/>
      <c r="B765" s="1"/>
      <c r="C765" s="5"/>
      <c r="D765" s="1"/>
      <c r="E765" s="1"/>
      <c r="F765" s="1"/>
      <c r="G765" s="1"/>
      <c r="H765" s="5"/>
      <c r="I765" s="2"/>
      <c r="J765" s="2"/>
      <c r="K765" s="3"/>
      <c r="L765" s="5"/>
      <c r="M765" s="1"/>
      <c r="N765" s="1"/>
      <c r="O765" s="1"/>
      <c r="P765" s="1"/>
      <c r="Q765" s="1"/>
      <c r="R765" s="1"/>
      <c r="S765" s="1"/>
      <c r="T765" s="1"/>
      <c r="U765" s="5"/>
      <c r="V765" s="5"/>
      <c r="W765" s="5"/>
      <c r="X765" s="5"/>
      <c r="Y765" s="5"/>
      <c r="Z765" s="5"/>
      <c r="AA765" s="5"/>
      <c r="AB765" s="5"/>
      <c r="AC765" s="5"/>
      <c r="AD765" s="5"/>
      <c r="AE765" s="6"/>
      <c r="AF765" s="5"/>
      <c r="AG765" s="7"/>
      <c r="AH765" s="6"/>
      <c r="AI765" s="8"/>
      <c r="AJ765" s="5"/>
      <c r="AK765" s="5"/>
      <c r="AL765" s="5"/>
      <c r="AM765" s="5"/>
      <c r="AN765" s="5"/>
      <c r="AO765" s="5"/>
      <c r="AP765" s="5"/>
      <c r="AQ765" s="5"/>
      <c r="AR765" s="5"/>
      <c r="AS765" s="5"/>
      <c r="AT765" s="5"/>
      <c r="AU765" s="9"/>
      <c r="AV765" s="1"/>
      <c r="AW765" s="1"/>
    </row>
    <row r="766">
      <c r="A766" s="1"/>
      <c r="B766" s="1"/>
      <c r="C766" s="5"/>
      <c r="D766" s="1"/>
      <c r="E766" s="1"/>
      <c r="F766" s="1"/>
      <c r="G766" s="1"/>
      <c r="H766" s="5"/>
      <c r="I766" s="2"/>
      <c r="J766" s="2"/>
      <c r="K766" s="3"/>
      <c r="L766" s="5"/>
      <c r="M766" s="1"/>
      <c r="N766" s="1"/>
      <c r="O766" s="1"/>
      <c r="P766" s="1"/>
      <c r="Q766" s="1"/>
      <c r="R766" s="1"/>
      <c r="S766" s="1"/>
      <c r="T766" s="1"/>
      <c r="U766" s="5"/>
      <c r="V766" s="5"/>
      <c r="W766" s="5"/>
      <c r="X766" s="5"/>
      <c r="Y766" s="5"/>
      <c r="Z766" s="5"/>
      <c r="AA766" s="5"/>
      <c r="AB766" s="5"/>
      <c r="AC766" s="5"/>
      <c r="AD766" s="5"/>
      <c r="AE766" s="6"/>
      <c r="AF766" s="5"/>
      <c r="AG766" s="7"/>
      <c r="AH766" s="6"/>
      <c r="AI766" s="8"/>
      <c r="AJ766" s="5"/>
      <c r="AK766" s="5"/>
      <c r="AL766" s="5"/>
      <c r="AM766" s="5"/>
      <c r="AN766" s="5"/>
      <c r="AO766" s="5"/>
      <c r="AP766" s="5"/>
      <c r="AQ766" s="5"/>
      <c r="AR766" s="5"/>
      <c r="AS766" s="5"/>
      <c r="AT766" s="5"/>
      <c r="AU766" s="9"/>
      <c r="AV766" s="1"/>
      <c r="AW766" s="1"/>
    </row>
    <row r="767">
      <c r="A767" s="1"/>
      <c r="B767" s="1"/>
      <c r="C767" s="5"/>
      <c r="D767" s="1"/>
      <c r="E767" s="1"/>
      <c r="F767" s="1"/>
      <c r="G767" s="1"/>
      <c r="H767" s="5"/>
      <c r="I767" s="2"/>
      <c r="J767" s="2"/>
      <c r="K767" s="3"/>
      <c r="L767" s="5"/>
      <c r="M767" s="1"/>
      <c r="N767" s="1"/>
      <c r="O767" s="1"/>
      <c r="P767" s="1"/>
      <c r="Q767" s="1"/>
      <c r="R767" s="1"/>
      <c r="S767" s="1"/>
      <c r="T767" s="1"/>
      <c r="U767" s="5"/>
      <c r="V767" s="5"/>
      <c r="W767" s="5"/>
      <c r="X767" s="5"/>
      <c r="Y767" s="5"/>
      <c r="Z767" s="5"/>
      <c r="AA767" s="5"/>
      <c r="AB767" s="5"/>
      <c r="AC767" s="5"/>
      <c r="AD767" s="5"/>
      <c r="AE767" s="6"/>
      <c r="AF767" s="5"/>
      <c r="AG767" s="7"/>
      <c r="AH767" s="6"/>
      <c r="AI767" s="8"/>
      <c r="AJ767" s="5"/>
      <c r="AK767" s="5"/>
      <c r="AL767" s="5"/>
      <c r="AM767" s="5"/>
      <c r="AN767" s="5"/>
      <c r="AO767" s="5"/>
      <c r="AP767" s="5"/>
      <c r="AQ767" s="5"/>
      <c r="AR767" s="5"/>
      <c r="AS767" s="5"/>
      <c r="AT767" s="5"/>
      <c r="AU767" s="9"/>
      <c r="AV767" s="1"/>
      <c r="AW767" s="1"/>
    </row>
    <row r="768">
      <c r="A768" s="1"/>
      <c r="B768" s="1"/>
      <c r="C768" s="5"/>
      <c r="D768" s="1"/>
      <c r="E768" s="1"/>
      <c r="F768" s="1"/>
      <c r="G768" s="1"/>
      <c r="H768" s="5"/>
      <c r="I768" s="2"/>
      <c r="J768" s="2"/>
      <c r="K768" s="3"/>
      <c r="L768" s="5"/>
      <c r="M768" s="1"/>
      <c r="N768" s="1"/>
      <c r="O768" s="1"/>
      <c r="P768" s="1"/>
      <c r="Q768" s="1"/>
      <c r="R768" s="1"/>
      <c r="S768" s="1"/>
      <c r="T768" s="1"/>
      <c r="U768" s="5"/>
      <c r="V768" s="5"/>
      <c r="W768" s="5"/>
      <c r="X768" s="5"/>
      <c r="Y768" s="5"/>
      <c r="Z768" s="5"/>
      <c r="AA768" s="5"/>
      <c r="AB768" s="5"/>
      <c r="AC768" s="5"/>
      <c r="AD768" s="5"/>
      <c r="AE768" s="6"/>
      <c r="AF768" s="5"/>
      <c r="AG768" s="7"/>
      <c r="AH768" s="6"/>
      <c r="AI768" s="8"/>
      <c r="AJ768" s="5"/>
      <c r="AK768" s="5"/>
      <c r="AL768" s="5"/>
      <c r="AM768" s="5"/>
      <c r="AN768" s="5"/>
      <c r="AO768" s="5"/>
      <c r="AP768" s="5"/>
      <c r="AQ768" s="5"/>
      <c r="AR768" s="5"/>
      <c r="AS768" s="5"/>
      <c r="AT768" s="5"/>
      <c r="AU768" s="9"/>
      <c r="AV768" s="1"/>
      <c r="AW768" s="1"/>
    </row>
    <row r="769">
      <c r="A769" s="1"/>
      <c r="B769" s="1"/>
      <c r="C769" s="5"/>
      <c r="D769" s="1"/>
      <c r="E769" s="1"/>
      <c r="F769" s="1"/>
      <c r="G769" s="1"/>
      <c r="H769" s="5"/>
      <c r="I769" s="2"/>
      <c r="J769" s="2"/>
      <c r="K769" s="3"/>
      <c r="L769" s="5"/>
      <c r="M769" s="1"/>
      <c r="N769" s="1"/>
      <c r="O769" s="1"/>
      <c r="P769" s="1"/>
      <c r="Q769" s="1"/>
      <c r="R769" s="1"/>
      <c r="S769" s="1"/>
      <c r="T769" s="1"/>
      <c r="U769" s="5"/>
      <c r="V769" s="5"/>
      <c r="W769" s="5"/>
      <c r="X769" s="5"/>
      <c r="Y769" s="5"/>
      <c r="Z769" s="5"/>
      <c r="AA769" s="5"/>
      <c r="AB769" s="5"/>
      <c r="AC769" s="5"/>
      <c r="AD769" s="5"/>
      <c r="AE769" s="6"/>
      <c r="AF769" s="5"/>
      <c r="AG769" s="7"/>
      <c r="AH769" s="6"/>
      <c r="AI769" s="8"/>
      <c r="AJ769" s="5"/>
      <c r="AK769" s="5"/>
      <c r="AL769" s="5"/>
      <c r="AM769" s="5"/>
      <c r="AN769" s="5"/>
      <c r="AO769" s="5"/>
      <c r="AP769" s="5"/>
      <c r="AQ769" s="5"/>
      <c r="AR769" s="5"/>
      <c r="AS769" s="5"/>
      <c r="AT769" s="5"/>
      <c r="AU769" s="9"/>
      <c r="AV769" s="1"/>
      <c r="AW769" s="1"/>
    </row>
    <row r="770">
      <c r="A770" s="1"/>
      <c r="B770" s="1"/>
      <c r="C770" s="5"/>
      <c r="D770" s="1"/>
      <c r="E770" s="1"/>
      <c r="F770" s="1"/>
      <c r="G770" s="1"/>
      <c r="H770" s="5"/>
      <c r="I770" s="2"/>
      <c r="J770" s="2"/>
      <c r="K770" s="3"/>
      <c r="L770" s="5"/>
      <c r="M770" s="1"/>
      <c r="N770" s="1"/>
      <c r="O770" s="1"/>
      <c r="P770" s="1"/>
      <c r="Q770" s="1"/>
      <c r="R770" s="1"/>
      <c r="S770" s="1"/>
      <c r="T770" s="1"/>
      <c r="U770" s="5"/>
      <c r="V770" s="5"/>
      <c r="W770" s="5"/>
      <c r="X770" s="5"/>
      <c r="Y770" s="5"/>
      <c r="Z770" s="5"/>
      <c r="AA770" s="5"/>
      <c r="AB770" s="5"/>
      <c r="AC770" s="5"/>
      <c r="AD770" s="5"/>
      <c r="AE770" s="6"/>
      <c r="AF770" s="5"/>
      <c r="AG770" s="7"/>
      <c r="AH770" s="6"/>
      <c r="AI770" s="8"/>
      <c r="AJ770" s="5"/>
      <c r="AK770" s="5"/>
      <c r="AL770" s="5"/>
      <c r="AM770" s="5"/>
      <c r="AN770" s="5"/>
      <c r="AO770" s="5"/>
      <c r="AP770" s="5"/>
      <c r="AQ770" s="5"/>
      <c r="AR770" s="5"/>
      <c r="AS770" s="5"/>
      <c r="AT770" s="5"/>
      <c r="AU770" s="9"/>
      <c r="AV770" s="1"/>
      <c r="AW770" s="1"/>
    </row>
    <row r="771">
      <c r="A771" s="1"/>
      <c r="B771" s="1"/>
      <c r="C771" s="5"/>
      <c r="D771" s="1"/>
      <c r="E771" s="1"/>
      <c r="F771" s="1"/>
      <c r="G771" s="1"/>
      <c r="H771" s="5"/>
      <c r="I771" s="2"/>
      <c r="J771" s="2"/>
      <c r="K771" s="3"/>
      <c r="L771" s="5"/>
      <c r="M771" s="1"/>
      <c r="N771" s="1"/>
      <c r="O771" s="1"/>
      <c r="P771" s="1"/>
      <c r="Q771" s="1"/>
      <c r="R771" s="1"/>
      <c r="S771" s="1"/>
      <c r="T771" s="1"/>
      <c r="U771" s="5"/>
      <c r="V771" s="5"/>
      <c r="W771" s="5"/>
      <c r="X771" s="5"/>
      <c r="Y771" s="5"/>
      <c r="Z771" s="5"/>
      <c r="AA771" s="5"/>
      <c r="AB771" s="5"/>
      <c r="AC771" s="5"/>
      <c r="AD771" s="5"/>
      <c r="AE771" s="6"/>
      <c r="AF771" s="5"/>
      <c r="AG771" s="7"/>
      <c r="AH771" s="6"/>
      <c r="AI771" s="8"/>
      <c r="AJ771" s="5"/>
      <c r="AK771" s="5"/>
      <c r="AL771" s="5"/>
      <c r="AM771" s="5"/>
      <c r="AN771" s="5"/>
      <c r="AO771" s="5"/>
      <c r="AP771" s="5"/>
      <c r="AQ771" s="5"/>
      <c r="AR771" s="5"/>
      <c r="AS771" s="5"/>
      <c r="AT771" s="5"/>
      <c r="AU771" s="9"/>
      <c r="AV771" s="1"/>
      <c r="AW771" s="1"/>
    </row>
    <row r="772">
      <c r="A772" s="1"/>
      <c r="B772" s="1"/>
      <c r="C772" s="5"/>
      <c r="D772" s="1"/>
      <c r="E772" s="1"/>
      <c r="F772" s="1"/>
      <c r="G772" s="1"/>
      <c r="H772" s="5"/>
      <c r="I772" s="2"/>
      <c r="J772" s="2"/>
      <c r="K772" s="3"/>
      <c r="L772" s="5"/>
      <c r="M772" s="1"/>
      <c r="N772" s="1"/>
      <c r="O772" s="1"/>
      <c r="P772" s="1"/>
      <c r="Q772" s="1"/>
      <c r="R772" s="1"/>
      <c r="S772" s="1"/>
      <c r="T772" s="1"/>
      <c r="U772" s="5"/>
      <c r="V772" s="5"/>
      <c r="W772" s="5"/>
      <c r="X772" s="5"/>
      <c r="Y772" s="5"/>
      <c r="Z772" s="5"/>
      <c r="AA772" s="5"/>
      <c r="AB772" s="5"/>
      <c r="AC772" s="5"/>
      <c r="AD772" s="5"/>
      <c r="AE772" s="6"/>
      <c r="AF772" s="5"/>
      <c r="AG772" s="7"/>
      <c r="AH772" s="6"/>
      <c r="AI772" s="8"/>
      <c r="AJ772" s="5"/>
      <c r="AK772" s="5"/>
      <c r="AL772" s="5"/>
      <c r="AM772" s="5"/>
      <c r="AN772" s="5"/>
      <c r="AO772" s="5"/>
      <c r="AP772" s="5"/>
      <c r="AQ772" s="5"/>
      <c r="AR772" s="5"/>
      <c r="AS772" s="5"/>
      <c r="AT772" s="5"/>
      <c r="AU772" s="9"/>
      <c r="AV772" s="1"/>
      <c r="AW772" s="1"/>
    </row>
    <row r="773">
      <c r="A773" s="1"/>
      <c r="B773" s="1"/>
      <c r="C773" s="5"/>
      <c r="D773" s="1"/>
      <c r="E773" s="1"/>
      <c r="F773" s="1"/>
      <c r="G773" s="1"/>
      <c r="H773" s="5"/>
      <c r="I773" s="2"/>
      <c r="J773" s="2"/>
      <c r="K773" s="3"/>
      <c r="L773" s="5"/>
      <c r="M773" s="1"/>
      <c r="N773" s="1"/>
      <c r="O773" s="1"/>
      <c r="P773" s="1"/>
      <c r="Q773" s="1"/>
      <c r="R773" s="1"/>
      <c r="S773" s="1"/>
      <c r="T773" s="1"/>
      <c r="U773" s="5"/>
      <c r="V773" s="5"/>
      <c r="W773" s="5"/>
      <c r="X773" s="5"/>
      <c r="Y773" s="5"/>
      <c r="Z773" s="5"/>
      <c r="AA773" s="5"/>
      <c r="AB773" s="5"/>
      <c r="AC773" s="5"/>
      <c r="AD773" s="5"/>
      <c r="AE773" s="6"/>
      <c r="AF773" s="5"/>
      <c r="AG773" s="7"/>
      <c r="AH773" s="6"/>
      <c r="AI773" s="8"/>
      <c r="AJ773" s="5"/>
      <c r="AK773" s="5"/>
      <c r="AL773" s="5"/>
      <c r="AM773" s="5"/>
      <c r="AN773" s="5"/>
      <c r="AO773" s="5"/>
      <c r="AP773" s="5"/>
      <c r="AQ773" s="5"/>
      <c r="AR773" s="5"/>
      <c r="AS773" s="5"/>
      <c r="AT773" s="5"/>
      <c r="AU773" s="9"/>
      <c r="AV773" s="1"/>
      <c r="AW773" s="1"/>
    </row>
    <row r="774">
      <c r="A774" s="1"/>
      <c r="B774" s="1"/>
      <c r="C774" s="5"/>
      <c r="D774" s="1"/>
      <c r="E774" s="1"/>
      <c r="F774" s="1"/>
      <c r="G774" s="1"/>
      <c r="H774" s="5"/>
      <c r="I774" s="2"/>
      <c r="J774" s="2"/>
      <c r="K774" s="3"/>
      <c r="L774" s="5"/>
      <c r="M774" s="1"/>
      <c r="N774" s="1"/>
      <c r="O774" s="1"/>
      <c r="P774" s="1"/>
      <c r="Q774" s="1"/>
      <c r="R774" s="1"/>
      <c r="S774" s="1"/>
      <c r="T774" s="1"/>
      <c r="U774" s="5"/>
      <c r="V774" s="5"/>
      <c r="W774" s="5"/>
      <c r="X774" s="5"/>
      <c r="Y774" s="5"/>
      <c r="Z774" s="5"/>
      <c r="AA774" s="5"/>
      <c r="AB774" s="5"/>
      <c r="AC774" s="5"/>
      <c r="AD774" s="5"/>
      <c r="AE774" s="6"/>
      <c r="AF774" s="5"/>
      <c r="AG774" s="7"/>
      <c r="AH774" s="6"/>
      <c r="AI774" s="8"/>
      <c r="AJ774" s="5"/>
      <c r="AK774" s="5"/>
      <c r="AL774" s="5"/>
      <c r="AM774" s="5"/>
      <c r="AN774" s="5"/>
      <c r="AO774" s="5"/>
      <c r="AP774" s="5"/>
      <c r="AQ774" s="5"/>
      <c r="AR774" s="5"/>
      <c r="AS774" s="5"/>
      <c r="AT774" s="5"/>
      <c r="AU774" s="9"/>
      <c r="AV774" s="1"/>
      <c r="AW774" s="1"/>
    </row>
    <row r="775">
      <c r="A775" s="1"/>
      <c r="B775" s="1"/>
      <c r="C775" s="5"/>
      <c r="D775" s="1"/>
      <c r="E775" s="1"/>
      <c r="F775" s="1"/>
      <c r="G775" s="1"/>
      <c r="H775" s="5"/>
      <c r="I775" s="2"/>
      <c r="J775" s="2"/>
      <c r="K775" s="3"/>
      <c r="L775" s="5"/>
      <c r="M775" s="1"/>
      <c r="N775" s="1"/>
      <c r="O775" s="1"/>
      <c r="P775" s="1"/>
      <c r="Q775" s="1"/>
      <c r="R775" s="1"/>
      <c r="S775" s="1"/>
      <c r="T775" s="1"/>
      <c r="U775" s="5"/>
      <c r="V775" s="5"/>
      <c r="W775" s="5"/>
      <c r="X775" s="5"/>
      <c r="Y775" s="5"/>
      <c r="Z775" s="5"/>
      <c r="AA775" s="5"/>
      <c r="AB775" s="5"/>
      <c r="AC775" s="5"/>
      <c r="AD775" s="5"/>
      <c r="AE775" s="6"/>
      <c r="AF775" s="5"/>
      <c r="AG775" s="7"/>
      <c r="AH775" s="6"/>
      <c r="AI775" s="8"/>
      <c r="AJ775" s="5"/>
      <c r="AK775" s="5"/>
      <c r="AL775" s="5"/>
      <c r="AM775" s="5"/>
      <c r="AN775" s="5"/>
      <c r="AO775" s="5"/>
      <c r="AP775" s="5"/>
      <c r="AQ775" s="5"/>
      <c r="AR775" s="5"/>
      <c r="AS775" s="5"/>
      <c r="AT775" s="5"/>
      <c r="AU775" s="9"/>
      <c r="AV775" s="1"/>
      <c r="AW775" s="1"/>
    </row>
    <row r="776">
      <c r="A776" s="1"/>
      <c r="B776" s="1"/>
      <c r="C776" s="5"/>
      <c r="D776" s="1"/>
      <c r="E776" s="1"/>
      <c r="F776" s="1"/>
      <c r="G776" s="1"/>
      <c r="H776" s="5"/>
      <c r="I776" s="2"/>
      <c r="J776" s="2"/>
      <c r="K776" s="3"/>
      <c r="L776" s="5"/>
      <c r="M776" s="1"/>
      <c r="N776" s="1"/>
      <c r="O776" s="1"/>
      <c r="P776" s="1"/>
      <c r="Q776" s="1"/>
      <c r="R776" s="1"/>
      <c r="S776" s="1"/>
      <c r="T776" s="1"/>
      <c r="U776" s="5"/>
      <c r="V776" s="5"/>
      <c r="W776" s="5"/>
      <c r="X776" s="5"/>
      <c r="Y776" s="5"/>
      <c r="Z776" s="5"/>
      <c r="AA776" s="5"/>
      <c r="AB776" s="5"/>
      <c r="AC776" s="5"/>
      <c r="AD776" s="5"/>
      <c r="AE776" s="6"/>
      <c r="AF776" s="5"/>
      <c r="AG776" s="7"/>
      <c r="AH776" s="6"/>
      <c r="AI776" s="8"/>
      <c r="AJ776" s="5"/>
      <c r="AK776" s="5"/>
      <c r="AL776" s="5"/>
      <c r="AM776" s="5"/>
      <c r="AN776" s="5"/>
      <c r="AO776" s="5"/>
      <c r="AP776" s="5"/>
      <c r="AQ776" s="5"/>
      <c r="AR776" s="5"/>
      <c r="AS776" s="5"/>
      <c r="AT776" s="5"/>
      <c r="AU776" s="9"/>
      <c r="AV776" s="1"/>
      <c r="AW776" s="1"/>
    </row>
    <row r="777">
      <c r="A777" s="1"/>
      <c r="B777" s="1"/>
      <c r="C777" s="5"/>
      <c r="D777" s="1"/>
      <c r="E777" s="1"/>
      <c r="F777" s="1"/>
      <c r="G777" s="1"/>
      <c r="H777" s="5"/>
      <c r="I777" s="2"/>
      <c r="J777" s="2"/>
      <c r="K777" s="3"/>
      <c r="L777" s="5"/>
      <c r="M777" s="1"/>
      <c r="N777" s="1"/>
      <c r="O777" s="1"/>
      <c r="P777" s="1"/>
      <c r="Q777" s="1"/>
      <c r="R777" s="1"/>
      <c r="S777" s="1"/>
      <c r="T777" s="1"/>
      <c r="U777" s="5"/>
      <c r="V777" s="5"/>
      <c r="W777" s="5"/>
      <c r="X777" s="5"/>
      <c r="Y777" s="5"/>
      <c r="Z777" s="5"/>
      <c r="AA777" s="5"/>
      <c r="AB777" s="5"/>
      <c r="AC777" s="5"/>
      <c r="AD777" s="5"/>
      <c r="AE777" s="6"/>
      <c r="AF777" s="5"/>
      <c r="AG777" s="7"/>
      <c r="AH777" s="6"/>
      <c r="AI777" s="8"/>
      <c r="AJ777" s="5"/>
      <c r="AK777" s="5"/>
      <c r="AL777" s="5"/>
      <c r="AM777" s="5"/>
      <c r="AN777" s="5"/>
      <c r="AO777" s="5"/>
      <c r="AP777" s="5"/>
      <c r="AQ777" s="5"/>
      <c r="AR777" s="5"/>
      <c r="AS777" s="5"/>
      <c r="AT777" s="5"/>
      <c r="AU777" s="9"/>
      <c r="AV777" s="1"/>
      <c r="AW777" s="1"/>
    </row>
    <row r="778">
      <c r="A778" s="1"/>
      <c r="B778" s="1"/>
      <c r="C778" s="5"/>
      <c r="D778" s="1"/>
      <c r="E778" s="1"/>
      <c r="F778" s="1"/>
      <c r="G778" s="1"/>
      <c r="H778" s="5"/>
      <c r="I778" s="2"/>
      <c r="J778" s="2"/>
      <c r="K778" s="3"/>
      <c r="L778" s="5"/>
      <c r="M778" s="1"/>
      <c r="N778" s="1"/>
      <c r="O778" s="1"/>
      <c r="P778" s="1"/>
      <c r="Q778" s="1"/>
      <c r="R778" s="1"/>
      <c r="S778" s="1"/>
      <c r="T778" s="1"/>
      <c r="U778" s="5"/>
      <c r="V778" s="5"/>
      <c r="W778" s="5"/>
      <c r="X778" s="5"/>
      <c r="Y778" s="5"/>
      <c r="Z778" s="5"/>
      <c r="AA778" s="5"/>
      <c r="AB778" s="5"/>
      <c r="AC778" s="5"/>
      <c r="AD778" s="5"/>
      <c r="AE778" s="6"/>
      <c r="AF778" s="5"/>
      <c r="AG778" s="7"/>
      <c r="AH778" s="6"/>
      <c r="AI778" s="8"/>
      <c r="AJ778" s="5"/>
      <c r="AK778" s="5"/>
      <c r="AL778" s="5"/>
      <c r="AM778" s="5"/>
      <c r="AN778" s="5"/>
      <c r="AO778" s="5"/>
      <c r="AP778" s="5"/>
      <c r="AQ778" s="5"/>
      <c r="AR778" s="5"/>
      <c r="AS778" s="5"/>
      <c r="AT778" s="5"/>
      <c r="AU778" s="9"/>
      <c r="AV778" s="1"/>
      <c r="AW778" s="1"/>
    </row>
    <row r="779">
      <c r="A779" s="1"/>
      <c r="B779" s="1"/>
      <c r="C779" s="5"/>
      <c r="D779" s="1"/>
      <c r="E779" s="1"/>
      <c r="F779" s="1"/>
      <c r="G779" s="1"/>
      <c r="H779" s="5"/>
      <c r="I779" s="2"/>
      <c r="J779" s="2"/>
      <c r="K779" s="3"/>
      <c r="L779" s="5"/>
      <c r="M779" s="1"/>
      <c r="N779" s="1"/>
      <c r="O779" s="1"/>
      <c r="P779" s="1"/>
      <c r="Q779" s="1"/>
      <c r="R779" s="1"/>
      <c r="S779" s="1"/>
      <c r="T779" s="1"/>
      <c r="U779" s="5"/>
      <c r="V779" s="5"/>
      <c r="W779" s="5"/>
      <c r="X779" s="5"/>
      <c r="Y779" s="5"/>
      <c r="Z779" s="5"/>
      <c r="AA779" s="5"/>
      <c r="AB779" s="5"/>
      <c r="AC779" s="5"/>
      <c r="AD779" s="5"/>
      <c r="AE779" s="6"/>
      <c r="AF779" s="5"/>
      <c r="AG779" s="7"/>
      <c r="AH779" s="6"/>
      <c r="AI779" s="8"/>
      <c r="AJ779" s="5"/>
      <c r="AK779" s="5"/>
      <c r="AL779" s="5"/>
      <c r="AM779" s="5"/>
      <c r="AN779" s="5"/>
      <c r="AO779" s="5"/>
      <c r="AP779" s="5"/>
      <c r="AQ779" s="5"/>
      <c r="AR779" s="5"/>
      <c r="AS779" s="5"/>
      <c r="AT779" s="5"/>
      <c r="AU779" s="9"/>
      <c r="AV779" s="1"/>
      <c r="AW779" s="1"/>
    </row>
    <row r="780">
      <c r="A780" s="1"/>
      <c r="B780" s="1"/>
      <c r="C780" s="5"/>
      <c r="D780" s="1"/>
      <c r="E780" s="1"/>
      <c r="F780" s="1"/>
      <c r="G780" s="1"/>
      <c r="H780" s="5"/>
      <c r="I780" s="2"/>
      <c r="J780" s="2"/>
      <c r="K780" s="3"/>
      <c r="L780" s="5"/>
      <c r="M780" s="1"/>
      <c r="N780" s="1"/>
      <c r="O780" s="1"/>
      <c r="P780" s="1"/>
      <c r="Q780" s="1"/>
      <c r="R780" s="1"/>
      <c r="S780" s="1"/>
      <c r="T780" s="1"/>
      <c r="U780" s="5"/>
      <c r="V780" s="5"/>
      <c r="W780" s="5"/>
      <c r="X780" s="5"/>
      <c r="Y780" s="5"/>
      <c r="Z780" s="5"/>
      <c r="AA780" s="5"/>
      <c r="AB780" s="5"/>
      <c r="AC780" s="5"/>
      <c r="AD780" s="5"/>
      <c r="AE780" s="6"/>
      <c r="AF780" s="5"/>
      <c r="AG780" s="7"/>
      <c r="AH780" s="6"/>
      <c r="AI780" s="8"/>
      <c r="AJ780" s="5"/>
      <c r="AK780" s="5"/>
      <c r="AL780" s="5"/>
      <c r="AM780" s="5"/>
      <c r="AN780" s="5"/>
      <c r="AO780" s="5"/>
      <c r="AP780" s="5"/>
      <c r="AQ780" s="5"/>
      <c r="AR780" s="5"/>
      <c r="AS780" s="5"/>
      <c r="AT780" s="5"/>
      <c r="AU780" s="9"/>
      <c r="AV780" s="1"/>
      <c r="AW780" s="1"/>
    </row>
    <row r="781">
      <c r="A781" s="1"/>
      <c r="B781" s="1"/>
      <c r="C781" s="5"/>
      <c r="D781" s="1"/>
      <c r="E781" s="1"/>
      <c r="F781" s="1"/>
      <c r="G781" s="1"/>
      <c r="H781" s="5"/>
      <c r="I781" s="2"/>
      <c r="J781" s="2"/>
      <c r="K781" s="3"/>
      <c r="L781" s="5"/>
      <c r="M781" s="1"/>
      <c r="N781" s="1"/>
      <c r="O781" s="1"/>
      <c r="P781" s="1"/>
      <c r="Q781" s="1"/>
      <c r="R781" s="1"/>
      <c r="S781" s="1"/>
      <c r="T781" s="1"/>
      <c r="U781" s="5"/>
      <c r="V781" s="5"/>
      <c r="W781" s="5"/>
      <c r="X781" s="5"/>
      <c r="Y781" s="5"/>
      <c r="Z781" s="5"/>
      <c r="AA781" s="5"/>
      <c r="AB781" s="5"/>
      <c r="AC781" s="5"/>
      <c r="AD781" s="5"/>
      <c r="AE781" s="6"/>
      <c r="AF781" s="5"/>
      <c r="AG781" s="7"/>
      <c r="AH781" s="6"/>
      <c r="AI781" s="8"/>
      <c r="AJ781" s="5"/>
      <c r="AK781" s="5"/>
      <c r="AL781" s="5"/>
      <c r="AM781" s="5"/>
      <c r="AN781" s="5"/>
      <c r="AO781" s="5"/>
      <c r="AP781" s="5"/>
      <c r="AQ781" s="5"/>
      <c r="AR781" s="5"/>
      <c r="AS781" s="5"/>
      <c r="AT781" s="5"/>
      <c r="AU781" s="9"/>
      <c r="AV781" s="1"/>
      <c r="AW781" s="1"/>
    </row>
    <row r="782">
      <c r="A782" s="1"/>
      <c r="B782" s="1"/>
      <c r="C782" s="5"/>
      <c r="D782" s="1"/>
      <c r="E782" s="1"/>
      <c r="F782" s="1"/>
      <c r="G782" s="1"/>
      <c r="H782" s="5"/>
      <c r="I782" s="2"/>
      <c r="J782" s="2"/>
      <c r="K782" s="3"/>
      <c r="L782" s="5"/>
      <c r="M782" s="1"/>
      <c r="N782" s="1"/>
      <c r="O782" s="1"/>
      <c r="P782" s="1"/>
      <c r="Q782" s="1"/>
      <c r="R782" s="1"/>
      <c r="S782" s="1"/>
      <c r="T782" s="1"/>
      <c r="U782" s="5"/>
      <c r="V782" s="5"/>
      <c r="W782" s="5"/>
      <c r="X782" s="5"/>
      <c r="Y782" s="5"/>
      <c r="Z782" s="5"/>
      <c r="AA782" s="5"/>
      <c r="AB782" s="5"/>
      <c r="AC782" s="5"/>
      <c r="AD782" s="5"/>
      <c r="AE782" s="6"/>
      <c r="AF782" s="5"/>
      <c r="AG782" s="7"/>
      <c r="AH782" s="6"/>
      <c r="AI782" s="8"/>
      <c r="AJ782" s="5"/>
      <c r="AK782" s="5"/>
      <c r="AL782" s="5"/>
      <c r="AM782" s="5"/>
      <c r="AN782" s="5"/>
      <c r="AO782" s="5"/>
      <c r="AP782" s="5"/>
      <c r="AQ782" s="5"/>
      <c r="AR782" s="5"/>
      <c r="AS782" s="5"/>
      <c r="AT782" s="5"/>
      <c r="AU782" s="9"/>
      <c r="AV782" s="1"/>
      <c r="AW782" s="1"/>
    </row>
    <row r="783">
      <c r="A783" s="1"/>
      <c r="B783" s="1"/>
      <c r="C783" s="5"/>
      <c r="D783" s="1"/>
      <c r="E783" s="1"/>
      <c r="F783" s="1"/>
      <c r="G783" s="1"/>
      <c r="H783" s="5"/>
      <c r="I783" s="2"/>
      <c r="J783" s="2"/>
      <c r="K783" s="3"/>
      <c r="L783" s="5"/>
      <c r="M783" s="1"/>
      <c r="N783" s="1"/>
      <c r="O783" s="1"/>
      <c r="P783" s="1"/>
      <c r="Q783" s="1"/>
      <c r="R783" s="1"/>
      <c r="S783" s="1"/>
      <c r="T783" s="1"/>
      <c r="U783" s="5"/>
      <c r="V783" s="5"/>
      <c r="W783" s="5"/>
      <c r="X783" s="5"/>
      <c r="Y783" s="5"/>
      <c r="Z783" s="5"/>
      <c r="AA783" s="5"/>
      <c r="AB783" s="5"/>
      <c r="AC783" s="5"/>
      <c r="AD783" s="5"/>
      <c r="AE783" s="6"/>
      <c r="AF783" s="5"/>
      <c r="AG783" s="7"/>
      <c r="AH783" s="6"/>
      <c r="AI783" s="8"/>
      <c r="AJ783" s="5"/>
      <c r="AK783" s="5"/>
      <c r="AL783" s="5"/>
      <c r="AM783" s="5"/>
      <c r="AN783" s="5"/>
      <c r="AO783" s="5"/>
      <c r="AP783" s="5"/>
      <c r="AQ783" s="5"/>
      <c r="AR783" s="5"/>
      <c r="AS783" s="5"/>
      <c r="AT783" s="5"/>
      <c r="AU783" s="9"/>
      <c r="AV783" s="1"/>
      <c r="AW783" s="1"/>
    </row>
    <row r="784">
      <c r="A784" s="1"/>
      <c r="B784" s="1"/>
      <c r="C784" s="5"/>
      <c r="D784" s="1"/>
      <c r="E784" s="1"/>
      <c r="F784" s="1"/>
      <c r="G784" s="1"/>
      <c r="H784" s="5"/>
      <c r="I784" s="2"/>
      <c r="J784" s="2"/>
      <c r="K784" s="3"/>
      <c r="L784" s="5"/>
      <c r="M784" s="1"/>
      <c r="N784" s="1"/>
      <c r="O784" s="1"/>
      <c r="P784" s="1"/>
      <c r="Q784" s="1"/>
      <c r="R784" s="1"/>
      <c r="S784" s="1"/>
      <c r="T784" s="1"/>
      <c r="U784" s="5"/>
      <c r="V784" s="5"/>
      <c r="W784" s="5"/>
      <c r="X784" s="5"/>
      <c r="Y784" s="5"/>
      <c r="Z784" s="5"/>
      <c r="AA784" s="5"/>
      <c r="AB784" s="5"/>
      <c r="AC784" s="5"/>
      <c r="AD784" s="5"/>
      <c r="AE784" s="6"/>
      <c r="AF784" s="5"/>
      <c r="AG784" s="7"/>
      <c r="AH784" s="6"/>
      <c r="AI784" s="8"/>
      <c r="AJ784" s="5"/>
      <c r="AK784" s="5"/>
      <c r="AL784" s="5"/>
      <c r="AM784" s="5"/>
      <c r="AN784" s="5"/>
      <c r="AO784" s="5"/>
      <c r="AP784" s="5"/>
      <c r="AQ784" s="5"/>
      <c r="AR784" s="5"/>
      <c r="AS784" s="5"/>
      <c r="AT784" s="5"/>
      <c r="AU784" s="9"/>
      <c r="AV784" s="1"/>
      <c r="AW784" s="1"/>
    </row>
    <row r="785">
      <c r="A785" s="1"/>
      <c r="B785" s="1"/>
      <c r="C785" s="5"/>
      <c r="D785" s="1"/>
      <c r="E785" s="1"/>
      <c r="F785" s="1"/>
      <c r="G785" s="1"/>
      <c r="H785" s="5"/>
      <c r="I785" s="2"/>
      <c r="J785" s="2"/>
      <c r="K785" s="3"/>
      <c r="L785" s="5"/>
      <c r="M785" s="1"/>
      <c r="N785" s="1"/>
      <c r="O785" s="1"/>
      <c r="P785" s="1"/>
      <c r="Q785" s="1"/>
      <c r="R785" s="1"/>
      <c r="S785" s="1"/>
      <c r="T785" s="1"/>
      <c r="U785" s="5"/>
      <c r="V785" s="5"/>
      <c r="W785" s="5"/>
      <c r="X785" s="5"/>
      <c r="Y785" s="5"/>
      <c r="Z785" s="5"/>
      <c r="AA785" s="5"/>
      <c r="AB785" s="5"/>
      <c r="AC785" s="5"/>
      <c r="AD785" s="5"/>
      <c r="AE785" s="6"/>
      <c r="AF785" s="5"/>
      <c r="AG785" s="7"/>
      <c r="AH785" s="6"/>
      <c r="AI785" s="8"/>
      <c r="AJ785" s="5"/>
      <c r="AK785" s="5"/>
      <c r="AL785" s="5"/>
      <c r="AM785" s="5"/>
      <c r="AN785" s="5"/>
      <c r="AO785" s="5"/>
      <c r="AP785" s="5"/>
      <c r="AQ785" s="5"/>
      <c r="AR785" s="5"/>
      <c r="AS785" s="5"/>
      <c r="AT785" s="5"/>
      <c r="AU785" s="9"/>
      <c r="AV785" s="1"/>
      <c r="AW785" s="1"/>
    </row>
    <row r="786">
      <c r="A786" s="1"/>
      <c r="B786" s="1"/>
      <c r="C786" s="5"/>
      <c r="D786" s="1"/>
      <c r="E786" s="1"/>
      <c r="F786" s="1"/>
      <c r="G786" s="1"/>
      <c r="H786" s="5"/>
      <c r="I786" s="2"/>
      <c r="J786" s="2"/>
      <c r="K786" s="3"/>
      <c r="L786" s="5"/>
      <c r="M786" s="1"/>
      <c r="N786" s="1"/>
      <c r="O786" s="1"/>
      <c r="P786" s="1"/>
      <c r="Q786" s="1"/>
      <c r="R786" s="1"/>
      <c r="S786" s="1"/>
      <c r="T786" s="1"/>
      <c r="U786" s="5"/>
      <c r="V786" s="5"/>
      <c r="W786" s="5"/>
      <c r="X786" s="5"/>
      <c r="Y786" s="5"/>
      <c r="Z786" s="5"/>
      <c r="AA786" s="5"/>
      <c r="AB786" s="5"/>
      <c r="AC786" s="5"/>
      <c r="AD786" s="5"/>
      <c r="AE786" s="6"/>
      <c r="AF786" s="5"/>
      <c r="AG786" s="7"/>
      <c r="AH786" s="6"/>
      <c r="AI786" s="8"/>
      <c r="AJ786" s="5"/>
      <c r="AK786" s="5"/>
      <c r="AL786" s="5"/>
      <c r="AM786" s="5"/>
      <c r="AN786" s="5"/>
      <c r="AO786" s="5"/>
      <c r="AP786" s="5"/>
      <c r="AQ786" s="5"/>
      <c r="AR786" s="5"/>
      <c r="AS786" s="5"/>
      <c r="AT786" s="5"/>
      <c r="AU786" s="9"/>
      <c r="AV786" s="1"/>
      <c r="AW786" s="1"/>
    </row>
    <row r="787">
      <c r="A787" s="1"/>
      <c r="B787" s="1"/>
      <c r="C787" s="5"/>
      <c r="D787" s="1"/>
      <c r="E787" s="1"/>
      <c r="F787" s="1"/>
      <c r="G787" s="1"/>
      <c r="H787" s="5"/>
      <c r="I787" s="2"/>
      <c r="J787" s="2"/>
      <c r="K787" s="3"/>
      <c r="L787" s="5"/>
      <c r="M787" s="1"/>
      <c r="N787" s="1"/>
      <c r="O787" s="1"/>
      <c r="P787" s="1"/>
      <c r="Q787" s="1"/>
      <c r="R787" s="1"/>
      <c r="S787" s="1"/>
      <c r="T787" s="1"/>
      <c r="U787" s="5"/>
      <c r="V787" s="5"/>
      <c r="W787" s="5"/>
      <c r="X787" s="5"/>
      <c r="Y787" s="5"/>
      <c r="Z787" s="5"/>
      <c r="AA787" s="5"/>
      <c r="AB787" s="5"/>
      <c r="AC787" s="5"/>
      <c r="AD787" s="5"/>
      <c r="AE787" s="6"/>
      <c r="AF787" s="5"/>
      <c r="AG787" s="7"/>
      <c r="AH787" s="6"/>
      <c r="AI787" s="8"/>
      <c r="AJ787" s="5"/>
      <c r="AK787" s="5"/>
      <c r="AL787" s="5"/>
      <c r="AM787" s="5"/>
      <c r="AN787" s="5"/>
      <c r="AO787" s="5"/>
      <c r="AP787" s="5"/>
      <c r="AQ787" s="5"/>
      <c r="AR787" s="5"/>
      <c r="AS787" s="5"/>
      <c r="AT787" s="5"/>
      <c r="AU787" s="9"/>
      <c r="AV787" s="1"/>
      <c r="AW787" s="1"/>
    </row>
    <row r="788">
      <c r="A788" s="1"/>
      <c r="B788" s="1"/>
      <c r="C788" s="5"/>
      <c r="D788" s="1"/>
      <c r="E788" s="1"/>
      <c r="F788" s="1"/>
      <c r="G788" s="1"/>
      <c r="H788" s="5"/>
      <c r="I788" s="2"/>
      <c r="J788" s="2"/>
      <c r="K788" s="3"/>
      <c r="L788" s="5"/>
      <c r="M788" s="1"/>
      <c r="N788" s="1"/>
      <c r="O788" s="1"/>
      <c r="P788" s="1"/>
      <c r="Q788" s="1"/>
      <c r="R788" s="1"/>
      <c r="S788" s="1"/>
      <c r="T788" s="1"/>
      <c r="U788" s="5"/>
      <c r="V788" s="5"/>
      <c r="W788" s="5"/>
      <c r="X788" s="5"/>
      <c r="Y788" s="5"/>
      <c r="Z788" s="5"/>
      <c r="AA788" s="5"/>
      <c r="AB788" s="5"/>
      <c r="AC788" s="5"/>
      <c r="AD788" s="5"/>
      <c r="AE788" s="6"/>
      <c r="AF788" s="5"/>
      <c r="AG788" s="7"/>
      <c r="AH788" s="6"/>
      <c r="AI788" s="8"/>
      <c r="AJ788" s="5"/>
      <c r="AK788" s="5"/>
      <c r="AL788" s="5"/>
      <c r="AM788" s="5"/>
      <c r="AN788" s="5"/>
      <c r="AO788" s="5"/>
      <c r="AP788" s="5"/>
      <c r="AQ788" s="5"/>
      <c r="AR788" s="5"/>
      <c r="AS788" s="5"/>
      <c r="AT788" s="5"/>
      <c r="AU788" s="9"/>
      <c r="AV788" s="1"/>
      <c r="AW788" s="1"/>
    </row>
    <row r="789">
      <c r="A789" s="1"/>
      <c r="B789" s="1"/>
      <c r="C789" s="5"/>
      <c r="D789" s="1"/>
      <c r="E789" s="1"/>
      <c r="F789" s="1"/>
      <c r="G789" s="1"/>
      <c r="H789" s="5"/>
      <c r="I789" s="2"/>
      <c r="J789" s="2"/>
      <c r="K789" s="3"/>
      <c r="L789" s="5"/>
      <c r="M789" s="1"/>
      <c r="N789" s="1"/>
      <c r="O789" s="1"/>
      <c r="P789" s="1"/>
      <c r="Q789" s="1"/>
      <c r="R789" s="1"/>
      <c r="S789" s="1"/>
      <c r="T789" s="1"/>
      <c r="U789" s="5"/>
      <c r="V789" s="5"/>
      <c r="W789" s="5"/>
      <c r="X789" s="5"/>
      <c r="Y789" s="5"/>
      <c r="Z789" s="5"/>
      <c r="AA789" s="5"/>
      <c r="AB789" s="5"/>
      <c r="AC789" s="5"/>
      <c r="AD789" s="5"/>
      <c r="AE789" s="6"/>
      <c r="AF789" s="5"/>
      <c r="AG789" s="7"/>
      <c r="AH789" s="6"/>
      <c r="AI789" s="8"/>
      <c r="AJ789" s="5"/>
      <c r="AK789" s="5"/>
      <c r="AL789" s="5"/>
      <c r="AM789" s="5"/>
      <c r="AN789" s="5"/>
      <c r="AO789" s="5"/>
      <c r="AP789" s="5"/>
      <c r="AQ789" s="5"/>
      <c r="AR789" s="5"/>
      <c r="AS789" s="5"/>
      <c r="AT789" s="5"/>
      <c r="AU789" s="9"/>
      <c r="AV789" s="1"/>
      <c r="AW789" s="1"/>
    </row>
    <row r="790">
      <c r="A790" s="1"/>
      <c r="B790" s="1"/>
      <c r="C790" s="5"/>
      <c r="D790" s="1"/>
      <c r="E790" s="1"/>
      <c r="F790" s="1"/>
      <c r="G790" s="1"/>
      <c r="H790" s="5"/>
      <c r="I790" s="2"/>
      <c r="J790" s="2"/>
      <c r="K790" s="3"/>
      <c r="L790" s="5"/>
      <c r="M790" s="1"/>
      <c r="N790" s="1"/>
      <c r="O790" s="1"/>
      <c r="P790" s="1"/>
      <c r="Q790" s="1"/>
      <c r="R790" s="1"/>
      <c r="S790" s="1"/>
      <c r="T790" s="1"/>
      <c r="U790" s="5"/>
      <c r="V790" s="5"/>
      <c r="W790" s="5"/>
      <c r="X790" s="5"/>
      <c r="Y790" s="5"/>
      <c r="Z790" s="5"/>
      <c r="AA790" s="5"/>
      <c r="AB790" s="5"/>
      <c r="AC790" s="5"/>
      <c r="AD790" s="5"/>
      <c r="AE790" s="6"/>
      <c r="AF790" s="5"/>
      <c r="AG790" s="7"/>
      <c r="AH790" s="6"/>
      <c r="AI790" s="8"/>
      <c r="AJ790" s="5"/>
      <c r="AK790" s="5"/>
      <c r="AL790" s="5"/>
      <c r="AM790" s="5"/>
      <c r="AN790" s="5"/>
      <c r="AO790" s="5"/>
      <c r="AP790" s="5"/>
      <c r="AQ790" s="5"/>
      <c r="AR790" s="5"/>
      <c r="AS790" s="5"/>
      <c r="AT790" s="5"/>
      <c r="AU790" s="9"/>
      <c r="AV790" s="1"/>
      <c r="AW790" s="1"/>
    </row>
    <row r="791">
      <c r="A791" s="1"/>
      <c r="B791" s="1"/>
      <c r="C791" s="5"/>
      <c r="D791" s="1"/>
      <c r="E791" s="1"/>
      <c r="F791" s="1"/>
      <c r="G791" s="1"/>
      <c r="H791" s="5"/>
      <c r="I791" s="2"/>
      <c r="J791" s="2"/>
      <c r="K791" s="3"/>
      <c r="L791" s="5"/>
      <c r="M791" s="1"/>
      <c r="N791" s="1"/>
      <c r="O791" s="1"/>
      <c r="P791" s="1"/>
      <c r="Q791" s="1"/>
      <c r="R791" s="1"/>
      <c r="S791" s="1"/>
      <c r="T791" s="1"/>
      <c r="U791" s="5"/>
      <c r="V791" s="5"/>
      <c r="W791" s="5"/>
      <c r="X791" s="5"/>
      <c r="Y791" s="5"/>
      <c r="Z791" s="5"/>
      <c r="AA791" s="5"/>
      <c r="AB791" s="5"/>
      <c r="AC791" s="5"/>
      <c r="AD791" s="5"/>
      <c r="AE791" s="6"/>
      <c r="AF791" s="5"/>
      <c r="AG791" s="7"/>
      <c r="AH791" s="6"/>
      <c r="AI791" s="8"/>
      <c r="AJ791" s="5"/>
      <c r="AK791" s="5"/>
      <c r="AL791" s="5"/>
      <c r="AM791" s="5"/>
      <c r="AN791" s="5"/>
      <c r="AO791" s="5"/>
      <c r="AP791" s="5"/>
      <c r="AQ791" s="5"/>
      <c r="AR791" s="5"/>
      <c r="AS791" s="5"/>
      <c r="AT791" s="5"/>
      <c r="AU791" s="9"/>
      <c r="AV791" s="1"/>
      <c r="AW791" s="1"/>
    </row>
    <row r="792">
      <c r="A792" s="1"/>
      <c r="B792" s="1"/>
      <c r="C792" s="5"/>
      <c r="D792" s="1"/>
      <c r="E792" s="1"/>
      <c r="F792" s="1"/>
      <c r="G792" s="1"/>
      <c r="H792" s="5"/>
      <c r="I792" s="2"/>
      <c r="J792" s="2"/>
      <c r="K792" s="3"/>
      <c r="L792" s="5"/>
      <c r="M792" s="1"/>
      <c r="N792" s="1"/>
      <c r="O792" s="1"/>
      <c r="P792" s="1"/>
      <c r="Q792" s="1"/>
      <c r="R792" s="1"/>
      <c r="S792" s="1"/>
      <c r="T792" s="1"/>
      <c r="U792" s="5"/>
      <c r="V792" s="5"/>
      <c r="W792" s="5"/>
      <c r="X792" s="5"/>
      <c r="Y792" s="5"/>
      <c r="Z792" s="5"/>
      <c r="AA792" s="5"/>
      <c r="AB792" s="5"/>
      <c r="AC792" s="5"/>
      <c r="AD792" s="5"/>
      <c r="AE792" s="6"/>
      <c r="AF792" s="5"/>
      <c r="AG792" s="7"/>
      <c r="AH792" s="6"/>
      <c r="AI792" s="8"/>
      <c r="AJ792" s="5"/>
      <c r="AK792" s="5"/>
      <c r="AL792" s="5"/>
      <c r="AM792" s="5"/>
      <c r="AN792" s="5"/>
      <c r="AO792" s="5"/>
      <c r="AP792" s="5"/>
      <c r="AQ792" s="5"/>
      <c r="AR792" s="5"/>
      <c r="AS792" s="5"/>
      <c r="AT792" s="5"/>
      <c r="AU792" s="9"/>
      <c r="AV792" s="1"/>
      <c r="AW792" s="1"/>
    </row>
    <row r="793">
      <c r="A793" s="1"/>
      <c r="B793" s="1"/>
      <c r="C793" s="5"/>
      <c r="D793" s="1"/>
      <c r="E793" s="1"/>
      <c r="F793" s="1"/>
      <c r="G793" s="1"/>
      <c r="H793" s="5"/>
      <c r="I793" s="2"/>
      <c r="J793" s="2"/>
      <c r="K793" s="3"/>
      <c r="L793" s="5"/>
      <c r="M793" s="1"/>
      <c r="N793" s="1"/>
      <c r="O793" s="1"/>
      <c r="P793" s="1"/>
      <c r="Q793" s="1"/>
      <c r="R793" s="1"/>
      <c r="S793" s="1"/>
      <c r="T793" s="1"/>
      <c r="U793" s="5"/>
      <c r="V793" s="5"/>
      <c r="W793" s="5"/>
      <c r="X793" s="5"/>
      <c r="Y793" s="5"/>
      <c r="Z793" s="5"/>
      <c r="AA793" s="5"/>
      <c r="AB793" s="5"/>
      <c r="AC793" s="5"/>
      <c r="AD793" s="5"/>
      <c r="AE793" s="6"/>
      <c r="AF793" s="5"/>
      <c r="AG793" s="7"/>
      <c r="AH793" s="6"/>
      <c r="AI793" s="8"/>
      <c r="AJ793" s="5"/>
      <c r="AK793" s="5"/>
      <c r="AL793" s="5"/>
      <c r="AM793" s="5"/>
      <c r="AN793" s="5"/>
      <c r="AO793" s="5"/>
      <c r="AP793" s="5"/>
      <c r="AQ793" s="5"/>
      <c r="AR793" s="5"/>
      <c r="AS793" s="5"/>
      <c r="AT793" s="5"/>
      <c r="AU793" s="9"/>
      <c r="AV793" s="1"/>
      <c r="AW793" s="1"/>
    </row>
    <row r="794">
      <c r="A794" s="1"/>
      <c r="B794" s="1"/>
      <c r="C794" s="5"/>
      <c r="D794" s="1"/>
      <c r="E794" s="1"/>
      <c r="F794" s="1"/>
      <c r="G794" s="1"/>
      <c r="H794" s="5"/>
      <c r="I794" s="2"/>
      <c r="J794" s="2"/>
      <c r="K794" s="3"/>
      <c r="L794" s="5"/>
      <c r="M794" s="1"/>
      <c r="N794" s="1"/>
      <c r="O794" s="1"/>
      <c r="P794" s="1"/>
      <c r="Q794" s="1"/>
      <c r="R794" s="1"/>
      <c r="S794" s="1"/>
      <c r="T794" s="1"/>
      <c r="U794" s="5"/>
      <c r="V794" s="5"/>
      <c r="W794" s="5"/>
      <c r="X794" s="5"/>
      <c r="Y794" s="5"/>
      <c r="Z794" s="5"/>
      <c r="AA794" s="5"/>
      <c r="AB794" s="5"/>
      <c r="AC794" s="5"/>
      <c r="AD794" s="5"/>
      <c r="AE794" s="6"/>
      <c r="AF794" s="5"/>
      <c r="AG794" s="7"/>
      <c r="AH794" s="6"/>
      <c r="AI794" s="8"/>
      <c r="AJ794" s="5"/>
      <c r="AK794" s="5"/>
      <c r="AL794" s="5"/>
      <c r="AM794" s="5"/>
      <c r="AN794" s="5"/>
      <c r="AO794" s="5"/>
      <c r="AP794" s="5"/>
      <c r="AQ794" s="5"/>
      <c r="AR794" s="5"/>
      <c r="AS794" s="5"/>
      <c r="AT794" s="5"/>
      <c r="AU794" s="9"/>
      <c r="AV794" s="1"/>
      <c r="AW794" s="1"/>
    </row>
    <row r="795">
      <c r="A795" s="1"/>
      <c r="B795" s="1"/>
      <c r="C795" s="5"/>
      <c r="D795" s="1"/>
      <c r="E795" s="1"/>
      <c r="F795" s="1"/>
      <c r="G795" s="1"/>
      <c r="H795" s="5"/>
      <c r="I795" s="2"/>
      <c r="J795" s="2"/>
      <c r="K795" s="3"/>
      <c r="L795" s="5"/>
      <c r="M795" s="1"/>
      <c r="N795" s="1"/>
      <c r="O795" s="1"/>
      <c r="P795" s="1"/>
      <c r="Q795" s="1"/>
      <c r="R795" s="1"/>
      <c r="S795" s="1"/>
      <c r="T795" s="1"/>
      <c r="U795" s="5"/>
      <c r="V795" s="5"/>
      <c r="W795" s="5"/>
      <c r="X795" s="5"/>
      <c r="Y795" s="5"/>
      <c r="Z795" s="5"/>
      <c r="AA795" s="5"/>
      <c r="AB795" s="5"/>
      <c r="AC795" s="5"/>
      <c r="AD795" s="5"/>
      <c r="AE795" s="6"/>
      <c r="AF795" s="5"/>
      <c r="AG795" s="7"/>
      <c r="AH795" s="6"/>
      <c r="AI795" s="8"/>
      <c r="AJ795" s="5"/>
      <c r="AK795" s="5"/>
      <c r="AL795" s="5"/>
      <c r="AM795" s="5"/>
      <c r="AN795" s="5"/>
      <c r="AO795" s="5"/>
      <c r="AP795" s="5"/>
      <c r="AQ795" s="5"/>
      <c r="AR795" s="5"/>
      <c r="AS795" s="5"/>
      <c r="AT795" s="5"/>
      <c r="AU795" s="9"/>
      <c r="AV795" s="1"/>
      <c r="AW795" s="1"/>
    </row>
    <row r="796">
      <c r="A796" s="1"/>
      <c r="B796" s="1"/>
      <c r="C796" s="5"/>
      <c r="D796" s="1"/>
      <c r="E796" s="1"/>
      <c r="F796" s="1"/>
      <c r="G796" s="1"/>
      <c r="H796" s="5"/>
      <c r="I796" s="2"/>
      <c r="J796" s="2"/>
      <c r="K796" s="3"/>
      <c r="L796" s="5"/>
      <c r="M796" s="1"/>
      <c r="N796" s="1"/>
      <c r="O796" s="1"/>
      <c r="P796" s="1"/>
      <c r="Q796" s="1"/>
      <c r="R796" s="1"/>
      <c r="S796" s="1"/>
      <c r="T796" s="1"/>
      <c r="U796" s="5"/>
      <c r="V796" s="5"/>
      <c r="W796" s="5"/>
      <c r="X796" s="5"/>
      <c r="Y796" s="5"/>
      <c r="Z796" s="5"/>
      <c r="AA796" s="5"/>
      <c r="AB796" s="5"/>
      <c r="AC796" s="5"/>
      <c r="AD796" s="5"/>
      <c r="AE796" s="6"/>
      <c r="AF796" s="5"/>
      <c r="AG796" s="7"/>
      <c r="AH796" s="6"/>
      <c r="AI796" s="8"/>
      <c r="AJ796" s="5"/>
      <c r="AK796" s="5"/>
      <c r="AL796" s="5"/>
      <c r="AM796" s="5"/>
      <c r="AN796" s="5"/>
      <c r="AO796" s="5"/>
      <c r="AP796" s="5"/>
      <c r="AQ796" s="5"/>
      <c r="AR796" s="5"/>
      <c r="AS796" s="5"/>
      <c r="AT796" s="5"/>
      <c r="AU796" s="9"/>
      <c r="AV796" s="1"/>
      <c r="AW796" s="1"/>
    </row>
    <row r="797">
      <c r="A797" s="1"/>
      <c r="B797" s="1"/>
      <c r="C797" s="5"/>
      <c r="D797" s="1"/>
      <c r="E797" s="1"/>
      <c r="F797" s="1"/>
      <c r="G797" s="1"/>
      <c r="H797" s="5"/>
      <c r="I797" s="2"/>
      <c r="J797" s="2"/>
      <c r="K797" s="3"/>
      <c r="L797" s="5"/>
      <c r="M797" s="1"/>
      <c r="N797" s="1"/>
      <c r="O797" s="1"/>
      <c r="P797" s="1"/>
      <c r="Q797" s="1"/>
      <c r="R797" s="1"/>
      <c r="S797" s="1"/>
      <c r="T797" s="1"/>
      <c r="U797" s="5"/>
      <c r="V797" s="5"/>
      <c r="W797" s="5"/>
      <c r="X797" s="5"/>
      <c r="Y797" s="5"/>
      <c r="Z797" s="5"/>
      <c r="AA797" s="5"/>
      <c r="AB797" s="5"/>
      <c r="AC797" s="5"/>
      <c r="AD797" s="5"/>
      <c r="AE797" s="6"/>
      <c r="AF797" s="5"/>
      <c r="AG797" s="7"/>
      <c r="AH797" s="6"/>
      <c r="AI797" s="8"/>
      <c r="AJ797" s="5"/>
      <c r="AK797" s="5"/>
      <c r="AL797" s="5"/>
      <c r="AM797" s="5"/>
      <c r="AN797" s="5"/>
      <c r="AO797" s="5"/>
      <c r="AP797" s="5"/>
      <c r="AQ797" s="5"/>
      <c r="AR797" s="5"/>
      <c r="AS797" s="5"/>
      <c r="AT797" s="5"/>
      <c r="AU797" s="9"/>
      <c r="AV797" s="1"/>
      <c r="AW797" s="1"/>
    </row>
    <row r="798">
      <c r="A798" s="1"/>
      <c r="B798" s="1"/>
      <c r="C798" s="5"/>
      <c r="D798" s="1"/>
      <c r="E798" s="1"/>
      <c r="F798" s="1"/>
      <c r="G798" s="1"/>
      <c r="H798" s="5"/>
      <c r="I798" s="2"/>
      <c r="J798" s="2"/>
      <c r="K798" s="3"/>
      <c r="L798" s="5"/>
      <c r="M798" s="1"/>
      <c r="N798" s="1"/>
      <c r="O798" s="1"/>
      <c r="P798" s="1"/>
      <c r="Q798" s="1"/>
      <c r="R798" s="1"/>
      <c r="S798" s="1"/>
      <c r="T798" s="1"/>
      <c r="U798" s="5"/>
      <c r="V798" s="5"/>
      <c r="W798" s="5"/>
      <c r="X798" s="5"/>
      <c r="Y798" s="5"/>
      <c r="Z798" s="5"/>
      <c r="AA798" s="5"/>
      <c r="AB798" s="5"/>
      <c r="AC798" s="5"/>
      <c r="AD798" s="5"/>
      <c r="AE798" s="6"/>
      <c r="AF798" s="5"/>
      <c r="AG798" s="7"/>
      <c r="AH798" s="6"/>
      <c r="AI798" s="8"/>
      <c r="AJ798" s="5"/>
      <c r="AK798" s="5"/>
      <c r="AL798" s="5"/>
      <c r="AM798" s="5"/>
      <c r="AN798" s="5"/>
      <c r="AO798" s="5"/>
      <c r="AP798" s="5"/>
      <c r="AQ798" s="5"/>
      <c r="AR798" s="5"/>
      <c r="AS798" s="5"/>
      <c r="AT798" s="5"/>
      <c r="AU798" s="9"/>
      <c r="AV798" s="1"/>
      <c r="AW798" s="1"/>
    </row>
    <row r="799">
      <c r="A799" s="1"/>
      <c r="B799" s="1"/>
      <c r="C799" s="5"/>
      <c r="D799" s="1"/>
      <c r="E799" s="1"/>
      <c r="F799" s="1"/>
      <c r="G799" s="1"/>
      <c r="H799" s="5"/>
      <c r="I799" s="2"/>
      <c r="J799" s="2"/>
      <c r="K799" s="3"/>
      <c r="L799" s="5"/>
      <c r="M799" s="1"/>
      <c r="N799" s="1"/>
      <c r="O799" s="1"/>
      <c r="P799" s="1"/>
      <c r="Q799" s="1"/>
      <c r="R799" s="1"/>
      <c r="S799" s="1"/>
      <c r="T799" s="1"/>
      <c r="U799" s="5"/>
      <c r="V799" s="5"/>
      <c r="W799" s="5"/>
      <c r="X799" s="5"/>
      <c r="Y799" s="5"/>
      <c r="Z799" s="5"/>
      <c r="AA799" s="5"/>
      <c r="AB799" s="5"/>
      <c r="AC799" s="5"/>
      <c r="AD799" s="5"/>
      <c r="AE799" s="6"/>
      <c r="AF799" s="5"/>
      <c r="AG799" s="7"/>
      <c r="AH799" s="6"/>
      <c r="AI799" s="8"/>
      <c r="AJ799" s="5"/>
      <c r="AK799" s="5"/>
      <c r="AL799" s="5"/>
      <c r="AM799" s="5"/>
      <c r="AN799" s="5"/>
      <c r="AO799" s="5"/>
      <c r="AP799" s="5"/>
      <c r="AQ799" s="5"/>
      <c r="AR799" s="5"/>
      <c r="AS799" s="5"/>
      <c r="AT799" s="5"/>
      <c r="AU799" s="9"/>
      <c r="AV799" s="1"/>
      <c r="AW799" s="1"/>
    </row>
    <row r="800">
      <c r="A800" s="1"/>
      <c r="B800" s="1"/>
      <c r="C800" s="5"/>
      <c r="D800" s="1"/>
      <c r="E800" s="1"/>
      <c r="F800" s="1"/>
      <c r="G800" s="1"/>
      <c r="H800" s="5"/>
      <c r="I800" s="2"/>
      <c r="J800" s="2"/>
      <c r="K800" s="3"/>
      <c r="L800" s="5"/>
      <c r="M800" s="1"/>
      <c r="N800" s="1"/>
      <c r="O800" s="1"/>
      <c r="P800" s="1"/>
      <c r="Q800" s="1"/>
      <c r="R800" s="1"/>
      <c r="S800" s="1"/>
      <c r="T800" s="1"/>
      <c r="U800" s="5"/>
      <c r="V800" s="5"/>
      <c r="W800" s="5"/>
      <c r="X800" s="5"/>
      <c r="Y800" s="5"/>
      <c r="Z800" s="5"/>
      <c r="AA800" s="5"/>
      <c r="AB800" s="5"/>
      <c r="AC800" s="5"/>
      <c r="AD800" s="5"/>
      <c r="AE800" s="6"/>
      <c r="AF800" s="5"/>
      <c r="AG800" s="7"/>
      <c r="AH800" s="6"/>
      <c r="AI800" s="8"/>
      <c r="AJ800" s="5"/>
      <c r="AK800" s="5"/>
      <c r="AL800" s="5"/>
      <c r="AM800" s="5"/>
      <c r="AN800" s="5"/>
      <c r="AO800" s="5"/>
      <c r="AP800" s="5"/>
      <c r="AQ800" s="5"/>
      <c r="AR800" s="5"/>
      <c r="AS800" s="5"/>
      <c r="AT800" s="5"/>
      <c r="AU800" s="9"/>
      <c r="AV800" s="1"/>
      <c r="AW800" s="1"/>
    </row>
    <row r="801">
      <c r="A801" s="1"/>
      <c r="B801" s="1"/>
      <c r="C801" s="5"/>
      <c r="D801" s="1"/>
      <c r="E801" s="1"/>
      <c r="F801" s="1"/>
      <c r="G801" s="1"/>
      <c r="H801" s="5"/>
      <c r="I801" s="2"/>
      <c r="J801" s="2"/>
      <c r="K801" s="3"/>
      <c r="L801" s="5"/>
      <c r="M801" s="1"/>
      <c r="N801" s="1"/>
      <c r="O801" s="1"/>
      <c r="P801" s="1"/>
      <c r="Q801" s="1"/>
      <c r="R801" s="1"/>
      <c r="S801" s="1"/>
      <c r="T801" s="1"/>
      <c r="U801" s="5"/>
      <c r="V801" s="5"/>
      <c r="W801" s="5"/>
      <c r="X801" s="5"/>
      <c r="Y801" s="5"/>
      <c r="Z801" s="5"/>
      <c r="AA801" s="5"/>
      <c r="AB801" s="5"/>
      <c r="AC801" s="5"/>
      <c r="AD801" s="5"/>
      <c r="AE801" s="6"/>
      <c r="AF801" s="5"/>
      <c r="AG801" s="7"/>
      <c r="AH801" s="6"/>
      <c r="AI801" s="8"/>
      <c r="AJ801" s="5"/>
      <c r="AK801" s="5"/>
      <c r="AL801" s="5"/>
      <c r="AM801" s="5"/>
      <c r="AN801" s="5"/>
      <c r="AO801" s="5"/>
      <c r="AP801" s="5"/>
      <c r="AQ801" s="5"/>
      <c r="AR801" s="5"/>
      <c r="AS801" s="5"/>
      <c r="AT801" s="5"/>
      <c r="AU801" s="9"/>
      <c r="AV801" s="1"/>
      <c r="AW801" s="1"/>
    </row>
    <row r="802">
      <c r="A802" s="1"/>
      <c r="B802" s="1"/>
      <c r="C802" s="5"/>
      <c r="D802" s="1"/>
      <c r="E802" s="1"/>
      <c r="F802" s="1"/>
      <c r="G802" s="1"/>
      <c r="H802" s="5"/>
      <c r="I802" s="2"/>
      <c r="J802" s="2"/>
      <c r="K802" s="3"/>
      <c r="L802" s="5"/>
      <c r="M802" s="1"/>
      <c r="N802" s="1"/>
      <c r="O802" s="1"/>
      <c r="P802" s="1"/>
      <c r="Q802" s="1"/>
      <c r="R802" s="1"/>
      <c r="S802" s="1"/>
      <c r="T802" s="1"/>
      <c r="U802" s="5"/>
      <c r="V802" s="5"/>
      <c r="W802" s="5"/>
      <c r="X802" s="5"/>
      <c r="Y802" s="5"/>
      <c r="Z802" s="5"/>
      <c r="AA802" s="5"/>
      <c r="AB802" s="5"/>
      <c r="AC802" s="5"/>
      <c r="AD802" s="5"/>
      <c r="AE802" s="6"/>
      <c r="AF802" s="5"/>
      <c r="AG802" s="7"/>
      <c r="AH802" s="6"/>
      <c r="AI802" s="8"/>
      <c r="AJ802" s="5"/>
      <c r="AK802" s="5"/>
      <c r="AL802" s="5"/>
      <c r="AM802" s="5"/>
      <c r="AN802" s="5"/>
      <c r="AO802" s="5"/>
      <c r="AP802" s="5"/>
      <c r="AQ802" s="5"/>
      <c r="AR802" s="5"/>
      <c r="AS802" s="5"/>
      <c r="AT802" s="5"/>
      <c r="AU802" s="9"/>
      <c r="AV802" s="1"/>
      <c r="AW802" s="1"/>
    </row>
    <row r="803">
      <c r="A803" s="1"/>
      <c r="B803" s="1"/>
      <c r="C803" s="5"/>
      <c r="D803" s="1"/>
      <c r="E803" s="1"/>
      <c r="F803" s="1"/>
      <c r="G803" s="1"/>
      <c r="H803" s="5"/>
      <c r="I803" s="2"/>
      <c r="J803" s="2"/>
      <c r="K803" s="3"/>
      <c r="L803" s="5"/>
      <c r="M803" s="1"/>
      <c r="N803" s="1"/>
      <c r="O803" s="1"/>
      <c r="P803" s="1"/>
      <c r="Q803" s="1"/>
      <c r="R803" s="1"/>
      <c r="S803" s="1"/>
      <c r="T803" s="1"/>
      <c r="U803" s="5"/>
      <c r="V803" s="5"/>
      <c r="W803" s="5"/>
      <c r="X803" s="5"/>
      <c r="Y803" s="5"/>
      <c r="Z803" s="5"/>
      <c r="AA803" s="5"/>
      <c r="AB803" s="5"/>
      <c r="AC803" s="5"/>
      <c r="AD803" s="5"/>
      <c r="AE803" s="6"/>
      <c r="AF803" s="5"/>
      <c r="AG803" s="7"/>
      <c r="AH803" s="6"/>
      <c r="AI803" s="8"/>
      <c r="AJ803" s="5"/>
      <c r="AK803" s="5"/>
      <c r="AL803" s="5"/>
      <c r="AM803" s="5"/>
      <c r="AN803" s="5"/>
      <c r="AO803" s="5"/>
      <c r="AP803" s="5"/>
      <c r="AQ803" s="5"/>
      <c r="AR803" s="5"/>
      <c r="AS803" s="5"/>
      <c r="AT803" s="5"/>
      <c r="AU803" s="9"/>
      <c r="AV803" s="1"/>
      <c r="AW803" s="1"/>
    </row>
    <row r="804">
      <c r="A804" s="1"/>
      <c r="B804" s="1"/>
      <c r="C804" s="5"/>
      <c r="D804" s="1"/>
      <c r="E804" s="1"/>
      <c r="F804" s="1"/>
      <c r="G804" s="1"/>
      <c r="H804" s="5"/>
      <c r="I804" s="2"/>
      <c r="J804" s="2"/>
      <c r="K804" s="3"/>
      <c r="L804" s="5"/>
      <c r="M804" s="1"/>
      <c r="N804" s="1"/>
      <c r="O804" s="1"/>
      <c r="P804" s="1"/>
      <c r="Q804" s="1"/>
      <c r="R804" s="1"/>
      <c r="S804" s="1"/>
      <c r="T804" s="1"/>
      <c r="U804" s="5"/>
      <c r="V804" s="5"/>
      <c r="W804" s="5"/>
      <c r="X804" s="5"/>
      <c r="Y804" s="5"/>
      <c r="Z804" s="5"/>
      <c r="AA804" s="5"/>
      <c r="AB804" s="5"/>
      <c r="AC804" s="5"/>
      <c r="AD804" s="5"/>
      <c r="AE804" s="6"/>
      <c r="AF804" s="5"/>
      <c r="AG804" s="7"/>
      <c r="AH804" s="6"/>
      <c r="AI804" s="8"/>
      <c r="AJ804" s="5"/>
      <c r="AK804" s="5"/>
      <c r="AL804" s="5"/>
      <c r="AM804" s="5"/>
      <c r="AN804" s="5"/>
      <c r="AO804" s="5"/>
      <c r="AP804" s="5"/>
      <c r="AQ804" s="5"/>
      <c r="AR804" s="5"/>
      <c r="AS804" s="5"/>
      <c r="AT804" s="5"/>
      <c r="AU804" s="9"/>
      <c r="AV804" s="1"/>
      <c r="AW804" s="1"/>
    </row>
    <row r="805">
      <c r="A805" s="1"/>
      <c r="B805" s="1"/>
      <c r="C805" s="5"/>
      <c r="D805" s="1"/>
      <c r="E805" s="1"/>
      <c r="F805" s="1"/>
      <c r="G805" s="1"/>
      <c r="H805" s="5"/>
      <c r="I805" s="2"/>
      <c r="J805" s="2"/>
      <c r="K805" s="3"/>
      <c r="L805" s="5"/>
      <c r="M805" s="1"/>
      <c r="N805" s="1"/>
      <c r="O805" s="1"/>
      <c r="P805" s="1"/>
      <c r="Q805" s="1"/>
      <c r="R805" s="1"/>
      <c r="S805" s="1"/>
      <c r="T805" s="1"/>
      <c r="U805" s="5"/>
      <c r="V805" s="5"/>
      <c r="W805" s="5"/>
      <c r="X805" s="5"/>
      <c r="Y805" s="5"/>
      <c r="Z805" s="5"/>
      <c r="AA805" s="5"/>
      <c r="AB805" s="5"/>
      <c r="AC805" s="5"/>
      <c r="AD805" s="5"/>
      <c r="AE805" s="6"/>
      <c r="AF805" s="5"/>
      <c r="AG805" s="7"/>
      <c r="AH805" s="6"/>
      <c r="AI805" s="8"/>
      <c r="AJ805" s="5"/>
      <c r="AK805" s="5"/>
      <c r="AL805" s="5"/>
      <c r="AM805" s="5"/>
      <c r="AN805" s="5"/>
      <c r="AO805" s="5"/>
      <c r="AP805" s="5"/>
      <c r="AQ805" s="5"/>
      <c r="AR805" s="5"/>
      <c r="AS805" s="5"/>
      <c r="AT805" s="5"/>
      <c r="AU805" s="9"/>
      <c r="AV805" s="1"/>
      <c r="AW805" s="1"/>
    </row>
    <row r="806">
      <c r="A806" s="1"/>
      <c r="B806" s="1"/>
      <c r="C806" s="5"/>
      <c r="D806" s="1"/>
      <c r="E806" s="1"/>
      <c r="F806" s="1"/>
      <c r="G806" s="1"/>
      <c r="H806" s="5"/>
      <c r="I806" s="2"/>
      <c r="J806" s="2"/>
      <c r="K806" s="3"/>
      <c r="L806" s="5"/>
      <c r="M806" s="1"/>
      <c r="N806" s="1"/>
      <c r="O806" s="1"/>
      <c r="P806" s="1"/>
      <c r="Q806" s="1"/>
      <c r="R806" s="1"/>
      <c r="S806" s="1"/>
      <c r="T806" s="1"/>
      <c r="U806" s="5"/>
      <c r="V806" s="5"/>
      <c r="W806" s="5"/>
      <c r="X806" s="5"/>
      <c r="Y806" s="5"/>
      <c r="Z806" s="5"/>
      <c r="AA806" s="5"/>
      <c r="AB806" s="5"/>
      <c r="AC806" s="5"/>
      <c r="AD806" s="5"/>
      <c r="AE806" s="6"/>
      <c r="AF806" s="5"/>
      <c r="AG806" s="7"/>
      <c r="AH806" s="6"/>
      <c r="AI806" s="8"/>
      <c r="AJ806" s="5"/>
      <c r="AK806" s="5"/>
      <c r="AL806" s="5"/>
      <c r="AM806" s="5"/>
      <c r="AN806" s="5"/>
      <c r="AO806" s="5"/>
      <c r="AP806" s="5"/>
      <c r="AQ806" s="5"/>
      <c r="AR806" s="5"/>
      <c r="AS806" s="5"/>
      <c r="AT806" s="5"/>
      <c r="AU806" s="9"/>
      <c r="AV806" s="1"/>
      <c r="AW806" s="1"/>
    </row>
    <row r="807">
      <c r="A807" s="1"/>
      <c r="B807" s="1"/>
      <c r="C807" s="5"/>
      <c r="D807" s="1"/>
      <c r="E807" s="1"/>
      <c r="F807" s="1"/>
      <c r="G807" s="1"/>
      <c r="H807" s="5"/>
      <c r="I807" s="2"/>
      <c r="J807" s="2"/>
      <c r="K807" s="3"/>
      <c r="L807" s="5"/>
      <c r="M807" s="1"/>
      <c r="N807" s="1"/>
      <c r="O807" s="1"/>
      <c r="P807" s="1"/>
      <c r="Q807" s="1"/>
      <c r="R807" s="1"/>
      <c r="S807" s="1"/>
      <c r="T807" s="1"/>
      <c r="U807" s="5"/>
      <c r="V807" s="5"/>
      <c r="W807" s="5"/>
      <c r="X807" s="5"/>
      <c r="Y807" s="5"/>
      <c r="Z807" s="5"/>
      <c r="AA807" s="5"/>
      <c r="AB807" s="5"/>
      <c r="AC807" s="5"/>
      <c r="AD807" s="5"/>
      <c r="AE807" s="6"/>
      <c r="AF807" s="5"/>
      <c r="AG807" s="7"/>
      <c r="AH807" s="6"/>
      <c r="AI807" s="8"/>
      <c r="AJ807" s="5"/>
      <c r="AK807" s="5"/>
      <c r="AL807" s="5"/>
      <c r="AM807" s="5"/>
      <c r="AN807" s="5"/>
      <c r="AO807" s="5"/>
      <c r="AP807" s="5"/>
      <c r="AQ807" s="5"/>
      <c r="AR807" s="5"/>
      <c r="AS807" s="5"/>
      <c r="AT807" s="5"/>
      <c r="AU807" s="9"/>
      <c r="AV807" s="1"/>
      <c r="AW807" s="1"/>
    </row>
    <row r="808">
      <c r="A808" s="1"/>
      <c r="B808" s="1"/>
      <c r="C808" s="5"/>
      <c r="D808" s="1"/>
      <c r="E808" s="1"/>
      <c r="F808" s="1"/>
      <c r="G808" s="1"/>
      <c r="H808" s="5"/>
      <c r="I808" s="2"/>
      <c r="J808" s="2"/>
      <c r="K808" s="3"/>
      <c r="L808" s="5"/>
      <c r="M808" s="1"/>
      <c r="N808" s="1"/>
      <c r="O808" s="1"/>
      <c r="P808" s="1"/>
      <c r="Q808" s="1"/>
      <c r="R808" s="1"/>
      <c r="S808" s="1"/>
      <c r="T808" s="1"/>
      <c r="U808" s="5"/>
      <c r="V808" s="5"/>
      <c r="W808" s="5"/>
      <c r="X808" s="5"/>
      <c r="Y808" s="5"/>
      <c r="Z808" s="5"/>
      <c r="AA808" s="5"/>
      <c r="AB808" s="5"/>
      <c r="AC808" s="5"/>
      <c r="AD808" s="5"/>
      <c r="AE808" s="6"/>
      <c r="AF808" s="5"/>
      <c r="AG808" s="7"/>
      <c r="AH808" s="6"/>
      <c r="AI808" s="8"/>
      <c r="AJ808" s="5"/>
      <c r="AK808" s="5"/>
      <c r="AL808" s="5"/>
      <c r="AM808" s="5"/>
      <c r="AN808" s="5"/>
      <c r="AO808" s="5"/>
      <c r="AP808" s="5"/>
      <c r="AQ808" s="5"/>
      <c r="AR808" s="5"/>
      <c r="AS808" s="5"/>
      <c r="AT808" s="5"/>
      <c r="AU808" s="9"/>
      <c r="AV808" s="1"/>
      <c r="AW808" s="1"/>
    </row>
    <row r="809">
      <c r="A809" s="1"/>
      <c r="B809" s="1"/>
      <c r="C809" s="5"/>
      <c r="D809" s="1"/>
      <c r="E809" s="1"/>
      <c r="F809" s="1"/>
      <c r="G809" s="1"/>
      <c r="H809" s="5"/>
      <c r="I809" s="2"/>
      <c r="J809" s="2"/>
      <c r="K809" s="3"/>
      <c r="L809" s="5"/>
      <c r="M809" s="1"/>
      <c r="N809" s="1"/>
      <c r="O809" s="1"/>
      <c r="P809" s="1"/>
      <c r="Q809" s="1"/>
      <c r="R809" s="1"/>
      <c r="S809" s="1"/>
      <c r="T809" s="1"/>
      <c r="U809" s="5"/>
      <c r="V809" s="5"/>
      <c r="W809" s="5"/>
      <c r="X809" s="5"/>
      <c r="Y809" s="5"/>
      <c r="Z809" s="5"/>
      <c r="AA809" s="5"/>
      <c r="AB809" s="5"/>
      <c r="AC809" s="5"/>
      <c r="AD809" s="5"/>
      <c r="AE809" s="6"/>
      <c r="AF809" s="5"/>
      <c r="AG809" s="7"/>
      <c r="AH809" s="6"/>
      <c r="AI809" s="8"/>
      <c r="AJ809" s="5"/>
      <c r="AK809" s="5"/>
      <c r="AL809" s="5"/>
      <c r="AM809" s="5"/>
      <c r="AN809" s="5"/>
      <c r="AO809" s="5"/>
      <c r="AP809" s="5"/>
      <c r="AQ809" s="5"/>
      <c r="AR809" s="5"/>
      <c r="AS809" s="5"/>
      <c r="AT809" s="5"/>
      <c r="AU809" s="9"/>
      <c r="AV809" s="1"/>
      <c r="AW809" s="1"/>
    </row>
    <row r="810">
      <c r="A810" s="1"/>
      <c r="B810" s="1"/>
      <c r="C810" s="5"/>
      <c r="D810" s="1"/>
      <c r="E810" s="1"/>
      <c r="F810" s="1"/>
      <c r="G810" s="1"/>
      <c r="H810" s="5"/>
      <c r="I810" s="2"/>
      <c r="J810" s="2"/>
      <c r="K810" s="3"/>
      <c r="L810" s="5"/>
      <c r="M810" s="1"/>
      <c r="N810" s="1"/>
      <c r="O810" s="1"/>
      <c r="P810" s="1"/>
      <c r="Q810" s="1"/>
      <c r="R810" s="1"/>
      <c r="S810" s="1"/>
      <c r="T810" s="1"/>
      <c r="U810" s="5"/>
      <c r="V810" s="5"/>
      <c r="W810" s="5"/>
      <c r="X810" s="5"/>
      <c r="Y810" s="5"/>
      <c r="Z810" s="5"/>
      <c r="AA810" s="5"/>
      <c r="AB810" s="5"/>
      <c r="AC810" s="5"/>
      <c r="AD810" s="5"/>
      <c r="AE810" s="6"/>
      <c r="AF810" s="5"/>
      <c r="AG810" s="7"/>
      <c r="AH810" s="6"/>
      <c r="AI810" s="8"/>
      <c r="AJ810" s="5"/>
      <c r="AK810" s="5"/>
      <c r="AL810" s="5"/>
      <c r="AM810" s="5"/>
      <c r="AN810" s="5"/>
      <c r="AO810" s="5"/>
      <c r="AP810" s="5"/>
      <c r="AQ810" s="5"/>
      <c r="AR810" s="5"/>
      <c r="AS810" s="5"/>
      <c r="AT810" s="5"/>
      <c r="AU810" s="9"/>
      <c r="AV810" s="1"/>
      <c r="AW810" s="1"/>
    </row>
    <row r="811">
      <c r="A811" s="1"/>
      <c r="B811" s="1"/>
      <c r="C811" s="5"/>
      <c r="D811" s="1"/>
      <c r="E811" s="1"/>
      <c r="F811" s="1"/>
      <c r="G811" s="1"/>
      <c r="H811" s="5"/>
      <c r="I811" s="2"/>
      <c r="J811" s="2"/>
      <c r="K811" s="3"/>
      <c r="L811" s="5"/>
      <c r="M811" s="1"/>
      <c r="N811" s="1"/>
      <c r="O811" s="1"/>
      <c r="P811" s="1"/>
      <c r="Q811" s="1"/>
      <c r="R811" s="1"/>
      <c r="S811" s="1"/>
      <c r="T811" s="1"/>
      <c r="U811" s="5"/>
      <c r="V811" s="5"/>
      <c r="W811" s="5"/>
      <c r="X811" s="5"/>
      <c r="Y811" s="5"/>
      <c r="Z811" s="5"/>
      <c r="AA811" s="5"/>
      <c r="AB811" s="5"/>
      <c r="AC811" s="5"/>
      <c r="AD811" s="5"/>
      <c r="AE811" s="6"/>
      <c r="AF811" s="5"/>
      <c r="AG811" s="7"/>
      <c r="AH811" s="6"/>
      <c r="AI811" s="8"/>
      <c r="AJ811" s="5"/>
      <c r="AK811" s="5"/>
      <c r="AL811" s="5"/>
      <c r="AM811" s="5"/>
      <c r="AN811" s="5"/>
      <c r="AO811" s="5"/>
      <c r="AP811" s="5"/>
      <c r="AQ811" s="5"/>
      <c r="AR811" s="5"/>
      <c r="AS811" s="5"/>
      <c r="AT811" s="5"/>
      <c r="AU811" s="9"/>
      <c r="AV811" s="1"/>
      <c r="AW811" s="1"/>
    </row>
    <row r="812">
      <c r="A812" s="1"/>
      <c r="B812" s="1"/>
      <c r="C812" s="5"/>
      <c r="D812" s="1"/>
      <c r="E812" s="1"/>
      <c r="F812" s="1"/>
      <c r="G812" s="1"/>
      <c r="H812" s="5"/>
      <c r="I812" s="2"/>
      <c r="J812" s="2"/>
      <c r="K812" s="3"/>
      <c r="L812" s="5"/>
      <c r="M812" s="1"/>
      <c r="N812" s="1"/>
      <c r="O812" s="1"/>
      <c r="P812" s="1"/>
      <c r="Q812" s="1"/>
      <c r="R812" s="1"/>
      <c r="S812" s="1"/>
      <c r="T812" s="1"/>
      <c r="U812" s="5"/>
      <c r="V812" s="5"/>
      <c r="W812" s="5"/>
      <c r="X812" s="5"/>
      <c r="Y812" s="5"/>
      <c r="Z812" s="5"/>
      <c r="AA812" s="5"/>
      <c r="AB812" s="5"/>
      <c r="AC812" s="5"/>
      <c r="AD812" s="5"/>
      <c r="AE812" s="6"/>
      <c r="AF812" s="5"/>
      <c r="AG812" s="7"/>
      <c r="AH812" s="6"/>
      <c r="AI812" s="8"/>
      <c r="AJ812" s="5"/>
      <c r="AK812" s="5"/>
      <c r="AL812" s="5"/>
      <c r="AM812" s="5"/>
      <c r="AN812" s="5"/>
      <c r="AO812" s="5"/>
      <c r="AP812" s="5"/>
      <c r="AQ812" s="5"/>
      <c r="AR812" s="5"/>
      <c r="AS812" s="5"/>
      <c r="AT812" s="5"/>
      <c r="AU812" s="9"/>
      <c r="AV812" s="1"/>
      <c r="AW812" s="1"/>
    </row>
    <row r="813">
      <c r="A813" s="1"/>
      <c r="B813" s="1"/>
      <c r="C813" s="5"/>
      <c r="D813" s="1"/>
      <c r="E813" s="1"/>
      <c r="F813" s="1"/>
      <c r="G813" s="1"/>
      <c r="H813" s="5"/>
      <c r="I813" s="2"/>
      <c r="J813" s="2"/>
      <c r="K813" s="3"/>
      <c r="L813" s="5"/>
      <c r="M813" s="1"/>
      <c r="N813" s="1"/>
      <c r="O813" s="1"/>
      <c r="P813" s="1"/>
      <c r="Q813" s="1"/>
      <c r="R813" s="1"/>
      <c r="S813" s="1"/>
      <c r="T813" s="1"/>
      <c r="U813" s="5"/>
      <c r="V813" s="5"/>
      <c r="W813" s="5"/>
      <c r="X813" s="5"/>
      <c r="Y813" s="5"/>
      <c r="Z813" s="5"/>
      <c r="AA813" s="5"/>
      <c r="AB813" s="5"/>
      <c r="AC813" s="5"/>
      <c r="AD813" s="5"/>
      <c r="AE813" s="6"/>
      <c r="AF813" s="5"/>
      <c r="AG813" s="7"/>
      <c r="AH813" s="6"/>
      <c r="AI813" s="8"/>
      <c r="AJ813" s="5"/>
      <c r="AK813" s="5"/>
      <c r="AL813" s="5"/>
      <c r="AM813" s="5"/>
      <c r="AN813" s="5"/>
      <c r="AO813" s="5"/>
      <c r="AP813" s="5"/>
      <c r="AQ813" s="5"/>
      <c r="AR813" s="5"/>
      <c r="AS813" s="5"/>
      <c r="AT813" s="5"/>
      <c r="AU813" s="9"/>
      <c r="AV813" s="1"/>
      <c r="AW813" s="1"/>
    </row>
    <row r="814">
      <c r="A814" s="1"/>
      <c r="B814" s="1"/>
      <c r="C814" s="5"/>
      <c r="D814" s="1"/>
      <c r="E814" s="1"/>
      <c r="F814" s="1"/>
      <c r="G814" s="1"/>
      <c r="H814" s="5"/>
      <c r="I814" s="2"/>
      <c r="J814" s="2"/>
      <c r="K814" s="3"/>
      <c r="L814" s="5"/>
      <c r="M814" s="1"/>
      <c r="N814" s="1"/>
      <c r="O814" s="1"/>
      <c r="P814" s="1"/>
      <c r="Q814" s="1"/>
      <c r="R814" s="1"/>
      <c r="S814" s="1"/>
      <c r="T814" s="1"/>
      <c r="U814" s="5"/>
      <c r="V814" s="5"/>
      <c r="W814" s="5"/>
      <c r="X814" s="5"/>
      <c r="Y814" s="5"/>
      <c r="Z814" s="5"/>
      <c r="AA814" s="5"/>
      <c r="AB814" s="5"/>
      <c r="AC814" s="5"/>
      <c r="AD814" s="5"/>
      <c r="AE814" s="6"/>
      <c r="AF814" s="5"/>
      <c r="AG814" s="7"/>
      <c r="AH814" s="6"/>
      <c r="AI814" s="8"/>
      <c r="AJ814" s="5"/>
      <c r="AK814" s="5"/>
      <c r="AL814" s="5"/>
      <c r="AM814" s="5"/>
      <c r="AN814" s="5"/>
      <c r="AO814" s="5"/>
      <c r="AP814" s="5"/>
      <c r="AQ814" s="5"/>
      <c r="AR814" s="5"/>
      <c r="AS814" s="5"/>
      <c r="AT814" s="5"/>
      <c r="AU814" s="9"/>
      <c r="AV814" s="1"/>
      <c r="AW814" s="1"/>
    </row>
    <row r="815">
      <c r="A815" s="1"/>
      <c r="B815" s="1"/>
      <c r="C815" s="5"/>
      <c r="D815" s="1"/>
      <c r="E815" s="1"/>
      <c r="F815" s="1"/>
      <c r="G815" s="1"/>
      <c r="H815" s="5"/>
      <c r="I815" s="2"/>
      <c r="J815" s="2"/>
      <c r="K815" s="3"/>
      <c r="L815" s="5"/>
      <c r="M815" s="1"/>
      <c r="N815" s="1"/>
      <c r="O815" s="1"/>
      <c r="P815" s="1"/>
      <c r="Q815" s="1"/>
      <c r="R815" s="1"/>
      <c r="S815" s="1"/>
      <c r="T815" s="1"/>
      <c r="U815" s="5"/>
      <c r="V815" s="5"/>
      <c r="W815" s="5"/>
      <c r="X815" s="5"/>
      <c r="Y815" s="5"/>
      <c r="Z815" s="5"/>
      <c r="AA815" s="5"/>
      <c r="AB815" s="5"/>
      <c r="AC815" s="5"/>
      <c r="AD815" s="5"/>
      <c r="AE815" s="6"/>
      <c r="AF815" s="5"/>
      <c r="AG815" s="7"/>
      <c r="AH815" s="6"/>
      <c r="AI815" s="8"/>
      <c r="AJ815" s="5"/>
      <c r="AK815" s="5"/>
      <c r="AL815" s="5"/>
      <c r="AM815" s="5"/>
      <c r="AN815" s="5"/>
      <c r="AO815" s="5"/>
      <c r="AP815" s="5"/>
      <c r="AQ815" s="5"/>
      <c r="AR815" s="5"/>
      <c r="AS815" s="5"/>
      <c r="AT815" s="5"/>
      <c r="AU815" s="9"/>
      <c r="AV815" s="1"/>
      <c r="AW815" s="1"/>
    </row>
    <row r="816">
      <c r="A816" s="1"/>
      <c r="B816" s="1"/>
      <c r="C816" s="5"/>
      <c r="D816" s="1"/>
      <c r="E816" s="1"/>
      <c r="F816" s="1"/>
      <c r="G816" s="1"/>
      <c r="H816" s="5"/>
      <c r="I816" s="2"/>
      <c r="J816" s="2"/>
      <c r="K816" s="3"/>
      <c r="L816" s="5"/>
      <c r="M816" s="1"/>
      <c r="N816" s="1"/>
      <c r="O816" s="1"/>
      <c r="P816" s="1"/>
      <c r="Q816" s="1"/>
      <c r="R816" s="1"/>
      <c r="S816" s="1"/>
      <c r="T816" s="1"/>
      <c r="U816" s="5"/>
      <c r="V816" s="5"/>
      <c r="W816" s="5"/>
      <c r="X816" s="5"/>
      <c r="Y816" s="5"/>
      <c r="Z816" s="5"/>
      <c r="AA816" s="5"/>
      <c r="AB816" s="5"/>
      <c r="AC816" s="5"/>
      <c r="AD816" s="5"/>
      <c r="AE816" s="6"/>
      <c r="AF816" s="5"/>
      <c r="AG816" s="7"/>
      <c r="AH816" s="6"/>
      <c r="AI816" s="8"/>
      <c r="AJ816" s="5"/>
      <c r="AK816" s="5"/>
      <c r="AL816" s="5"/>
      <c r="AM816" s="5"/>
      <c r="AN816" s="5"/>
      <c r="AO816" s="5"/>
      <c r="AP816" s="5"/>
      <c r="AQ816" s="5"/>
      <c r="AR816" s="5"/>
      <c r="AS816" s="5"/>
      <c r="AT816" s="5"/>
      <c r="AU816" s="9"/>
      <c r="AV816" s="1"/>
      <c r="AW816" s="1"/>
    </row>
    <row r="817">
      <c r="A817" s="1"/>
      <c r="B817" s="1"/>
      <c r="C817" s="5"/>
      <c r="D817" s="1"/>
      <c r="E817" s="1"/>
      <c r="F817" s="1"/>
      <c r="G817" s="1"/>
      <c r="H817" s="5"/>
      <c r="I817" s="2"/>
      <c r="J817" s="2"/>
      <c r="K817" s="3"/>
      <c r="L817" s="5"/>
      <c r="M817" s="1"/>
      <c r="N817" s="1"/>
      <c r="O817" s="1"/>
      <c r="P817" s="1"/>
      <c r="Q817" s="1"/>
      <c r="R817" s="1"/>
      <c r="S817" s="1"/>
      <c r="T817" s="1"/>
      <c r="U817" s="5"/>
      <c r="V817" s="5"/>
      <c r="W817" s="5"/>
      <c r="X817" s="5"/>
      <c r="Y817" s="5"/>
      <c r="Z817" s="5"/>
      <c r="AA817" s="5"/>
      <c r="AB817" s="5"/>
      <c r="AC817" s="5"/>
      <c r="AD817" s="5"/>
      <c r="AE817" s="6"/>
      <c r="AF817" s="5"/>
      <c r="AG817" s="7"/>
      <c r="AH817" s="6"/>
      <c r="AI817" s="8"/>
      <c r="AJ817" s="5"/>
      <c r="AK817" s="5"/>
      <c r="AL817" s="5"/>
      <c r="AM817" s="5"/>
      <c r="AN817" s="5"/>
      <c r="AO817" s="5"/>
      <c r="AP817" s="5"/>
      <c r="AQ817" s="5"/>
      <c r="AR817" s="5"/>
      <c r="AS817" s="5"/>
      <c r="AT817" s="5"/>
      <c r="AU817" s="9"/>
      <c r="AV817" s="1"/>
      <c r="AW817" s="1"/>
    </row>
    <row r="818">
      <c r="A818" s="1"/>
      <c r="B818" s="1"/>
      <c r="C818" s="5"/>
      <c r="D818" s="1"/>
      <c r="E818" s="1"/>
      <c r="F818" s="1"/>
      <c r="G818" s="1"/>
      <c r="H818" s="5"/>
      <c r="I818" s="2"/>
      <c r="J818" s="2"/>
      <c r="K818" s="3"/>
      <c r="L818" s="5"/>
      <c r="M818" s="1"/>
      <c r="N818" s="1"/>
      <c r="O818" s="1"/>
      <c r="P818" s="1"/>
      <c r="Q818" s="1"/>
      <c r="R818" s="1"/>
      <c r="S818" s="1"/>
      <c r="T818" s="1"/>
      <c r="U818" s="5"/>
      <c r="V818" s="5"/>
      <c r="W818" s="5"/>
      <c r="X818" s="5"/>
      <c r="Y818" s="5"/>
      <c r="Z818" s="5"/>
      <c r="AA818" s="5"/>
      <c r="AB818" s="5"/>
      <c r="AC818" s="5"/>
      <c r="AD818" s="5"/>
      <c r="AE818" s="6"/>
      <c r="AF818" s="5"/>
      <c r="AG818" s="7"/>
      <c r="AH818" s="6"/>
      <c r="AI818" s="8"/>
      <c r="AJ818" s="5"/>
      <c r="AK818" s="5"/>
      <c r="AL818" s="5"/>
      <c r="AM818" s="5"/>
      <c r="AN818" s="5"/>
      <c r="AO818" s="5"/>
      <c r="AP818" s="5"/>
      <c r="AQ818" s="5"/>
      <c r="AR818" s="5"/>
      <c r="AS818" s="5"/>
      <c r="AT818" s="5"/>
      <c r="AU818" s="9"/>
      <c r="AV818" s="1"/>
      <c r="AW818" s="1"/>
    </row>
    <row r="819">
      <c r="A819" s="1"/>
      <c r="B819" s="1"/>
      <c r="C819" s="5"/>
      <c r="D819" s="1"/>
      <c r="E819" s="1"/>
      <c r="F819" s="1"/>
      <c r="G819" s="1"/>
      <c r="H819" s="5"/>
      <c r="I819" s="2"/>
      <c r="J819" s="2"/>
      <c r="K819" s="3"/>
      <c r="L819" s="5"/>
      <c r="M819" s="1"/>
      <c r="N819" s="1"/>
      <c r="O819" s="1"/>
      <c r="P819" s="1"/>
      <c r="Q819" s="1"/>
      <c r="R819" s="1"/>
      <c r="S819" s="1"/>
      <c r="T819" s="1"/>
      <c r="U819" s="5"/>
      <c r="V819" s="5"/>
      <c r="W819" s="5"/>
      <c r="X819" s="5"/>
      <c r="Y819" s="5"/>
      <c r="Z819" s="5"/>
      <c r="AA819" s="5"/>
      <c r="AB819" s="5"/>
      <c r="AC819" s="5"/>
      <c r="AD819" s="5"/>
      <c r="AE819" s="6"/>
      <c r="AF819" s="5"/>
      <c r="AG819" s="7"/>
      <c r="AH819" s="6"/>
      <c r="AI819" s="8"/>
      <c r="AJ819" s="5"/>
      <c r="AK819" s="5"/>
      <c r="AL819" s="5"/>
      <c r="AM819" s="5"/>
      <c r="AN819" s="5"/>
      <c r="AO819" s="5"/>
      <c r="AP819" s="5"/>
      <c r="AQ819" s="5"/>
      <c r="AR819" s="5"/>
      <c r="AS819" s="5"/>
      <c r="AT819" s="5"/>
      <c r="AU819" s="9"/>
      <c r="AV819" s="1"/>
      <c r="AW819" s="1"/>
    </row>
    <row r="820">
      <c r="A820" s="1"/>
      <c r="B820" s="1"/>
      <c r="C820" s="5"/>
      <c r="D820" s="1"/>
      <c r="E820" s="1"/>
      <c r="F820" s="1"/>
      <c r="G820" s="1"/>
      <c r="H820" s="5"/>
      <c r="I820" s="2"/>
      <c r="J820" s="2"/>
      <c r="K820" s="3"/>
      <c r="L820" s="5"/>
      <c r="M820" s="1"/>
      <c r="N820" s="1"/>
      <c r="O820" s="1"/>
      <c r="P820" s="1"/>
      <c r="Q820" s="1"/>
      <c r="R820" s="1"/>
      <c r="S820" s="1"/>
      <c r="T820" s="1"/>
      <c r="U820" s="5"/>
      <c r="V820" s="5"/>
      <c r="W820" s="5"/>
      <c r="X820" s="5"/>
      <c r="Y820" s="5"/>
      <c r="Z820" s="5"/>
      <c r="AA820" s="5"/>
      <c r="AB820" s="5"/>
      <c r="AC820" s="5"/>
      <c r="AD820" s="5"/>
      <c r="AE820" s="6"/>
      <c r="AF820" s="5"/>
      <c r="AG820" s="7"/>
      <c r="AH820" s="6"/>
      <c r="AI820" s="8"/>
      <c r="AJ820" s="5"/>
      <c r="AK820" s="5"/>
      <c r="AL820" s="5"/>
      <c r="AM820" s="5"/>
      <c r="AN820" s="5"/>
      <c r="AO820" s="5"/>
      <c r="AP820" s="5"/>
      <c r="AQ820" s="5"/>
      <c r="AR820" s="5"/>
      <c r="AS820" s="5"/>
      <c r="AT820" s="5"/>
      <c r="AU820" s="9"/>
      <c r="AV820" s="1"/>
      <c r="AW820" s="1"/>
    </row>
    <row r="821">
      <c r="A821" s="1"/>
      <c r="B821" s="1"/>
      <c r="C821" s="5"/>
      <c r="D821" s="1"/>
      <c r="E821" s="1"/>
      <c r="F821" s="1"/>
      <c r="G821" s="1"/>
      <c r="H821" s="5"/>
      <c r="I821" s="2"/>
      <c r="J821" s="2"/>
      <c r="K821" s="3"/>
      <c r="L821" s="5"/>
      <c r="M821" s="1"/>
      <c r="N821" s="1"/>
      <c r="O821" s="1"/>
      <c r="P821" s="1"/>
      <c r="Q821" s="1"/>
      <c r="R821" s="1"/>
      <c r="S821" s="1"/>
      <c r="T821" s="1"/>
      <c r="U821" s="5"/>
      <c r="V821" s="5"/>
      <c r="W821" s="5"/>
      <c r="X821" s="5"/>
      <c r="Y821" s="5"/>
      <c r="Z821" s="5"/>
      <c r="AA821" s="5"/>
      <c r="AB821" s="5"/>
      <c r="AC821" s="5"/>
      <c r="AD821" s="5"/>
      <c r="AE821" s="6"/>
      <c r="AF821" s="5"/>
      <c r="AG821" s="7"/>
      <c r="AH821" s="6"/>
      <c r="AI821" s="8"/>
      <c r="AJ821" s="5"/>
      <c r="AK821" s="5"/>
      <c r="AL821" s="5"/>
      <c r="AM821" s="5"/>
      <c r="AN821" s="5"/>
      <c r="AO821" s="5"/>
      <c r="AP821" s="5"/>
      <c r="AQ821" s="5"/>
      <c r="AR821" s="5"/>
      <c r="AS821" s="5"/>
      <c r="AT821" s="5"/>
      <c r="AU821" s="9"/>
      <c r="AV821" s="1"/>
      <c r="AW821" s="1"/>
    </row>
    <row r="822">
      <c r="A822" s="1"/>
      <c r="B822" s="1"/>
      <c r="C822" s="5"/>
      <c r="D822" s="1"/>
      <c r="E822" s="1"/>
      <c r="F822" s="1"/>
      <c r="G822" s="1"/>
      <c r="H822" s="5"/>
      <c r="I822" s="2"/>
      <c r="J822" s="2"/>
      <c r="K822" s="3"/>
      <c r="L822" s="5"/>
      <c r="M822" s="1"/>
      <c r="N822" s="1"/>
      <c r="O822" s="1"/>
      <c r="P822" s="1"/>
      <c r="Q822" s="1"/>
      <c r="R822" s="1"/>
      <c r="S822" s="1"/>
      <c r="T822" s="1"/>
      <c r="U822" s="5"/>
      <c r="V822" s="5"/>
      <c r="W822" s="5"/>
      <c r="X822" s="5"/>
      <c r="Y822" s="5"/>
      <c r="Z822" s="5"/>
      <c r="AA822" s="5"/>
      <c r="AB822" s="5"/>
      <c r="AC822" s="5"/>
      <c r="AD822" s="5"/>
      <c r="AE822" s="6"/>
      <c r="AF822" s="5"/>
      <c r="AG822" s="7"/>
      <c r="AH822" s="6"/>
      <c r="AI822" s="8"/>
      <c r="AJ822" s="5"/>
      <c r="AK822" s="5"/>
      <c r="AL822" s="5"/>
      <c r="AM822" s="5"/>
      <c r="AN822" s="5"/>
      <c r="AO822" s="5"/>
      <c r="AP822" s="5"/>
      <c r="AQ822" s="5"/>
      <c r="AR822" s="5"/>
      <c r="AS822" s="5"/>
      <c r="AT822" s="5"/>
      <c r="AU822" s="9"/>
      <c r="AV822" s="1"/>
      <c r="AW822" s="1"/>
    </row>
    <row r="823">
      <c r="A823" s="1"/>
      <c r="B823" s="1"/>
      <c r="C823" s="5"/>
      <c r="D823" s="1"/>
      <c r="E823" s="1"/>
      <c r="F823" s="1"/>
      <c r="G823" s="1"/>
      <c r="H823" s="5"/>
      <c r="I823" s="2"/>
      <c r="J823" s="2"/>
      <c r="K823" s="3"/>
      <c r="L823" s="5"/>
      <c r="M823" s="1"/>
      <c r="N823" s="1"/>
      <c r="O823" s="1"/>
      <c r="P823" s="1"/>
      <c r="Q823" s="1"/>
      <c r="R823" s="1"/>
      <c r="S823" s="1"/>
      <c r="T823" s="1"/>
      <c r="U823" s="5"/>
      <c r="V823" s="5"/>
      <c r="W823" s="5"/>
      <c r="X823" s="5"/>
      <c r="Y823" s="5"/>
      <c r="Z823" s="5"/>
      <c r="AA823" s="5"/>
      <c r="AB823" s="5"/>
      <c r="AC823" s="5"/>
      <c r="AD823" s="5"/>
      <c r="AE823" s="6"/>
      <c r="AF823" s="5"/>
      <c r="AG823" s="7"/>
      <c r="AH823" s="6"/>
      <c r="AI823" s="8"/>
      <c r="AJ823" s="5"/>
      <c r="AK823" s="5"/>
      <c r="AL823" s="5"/>
      <c r="AM823" s="5"/>
      <c r="AN823" s="5"/>
      <c r="AO823" s="5"/>
      <c r="AP823" s="5"/>
      <c r="AQ823" s="5"/>
      <c r="AR823" s="5"/>
      <c r="AS823" s="5"/>
      <c r="AT823" s="5"/>
      <c r="AU823" s="9"/>
      <c r="AV823" s="1"/>
      <c r="AW823" s="1"/>
    </row>
    <row r="824">
      <c r="A824" s="1"/>
      <c r="B824" s="1"/>
      <c r="C824" s="5"/>
      <c r="D824" s="1"/>
      <c r="E824" s="1"/>
      <c r="F824" s="1"/>
      <c r="G824" s="1"/>
      <c r="H824" s="5"/>
      <c r="I824" s="2"/>
      <c r="J824" s="2"/>
      <c r="K824" s="3"/>
      <c r="L824" s="5"/>
      <c r="M824" s="1"/>
      <c r="N824" s="1"/>
      <c r="O824" s="1"/>
      <c r="P824" s="1"/>
      <c r="Q824" s="1"/>
      <c r="R824" s="1"/>
      <c r="S824" s="1"/>
      <c r="T824" s="1"/>
      <c r="U824" s="5"/>
      <c r="V824" s="5"/>
      <c r="W824" s="5"/>
      <c r="X824" s="5"/>
      <c r="Y824" s="5"/>
      <c r="Z824" s="5"/>
      <c r="AA824" s="5"/>
      <c r="AB824" s="5"/>
      <c r="AC824" s="5"/>
      <c r="AD824" s="5"/>
      <c r="AE824" s="6"/>
      <c r="AF824" s="5"/>
      <c r="AG824" s="7"/>
      <c r="AH824" s="6"/>
      <c r="AI824" s="8"/>
      <c r="AJ824" s="5"/>
      <c r="AK824" s="5"/>
      <c r="AL824" s="5"/>
      <c r="AM824" s="5"/>
      <c r="AN824" s="5"/>
      <c r="AO824" s="5"/>
      <c r="AP824" s="5"/>
      <c r="AQ824" s="5"/>
      <c r="AR824" s="5"/>
      <c r="AS824" s="5"/>
      <c r="AT824" s="5"/>
      <c r="AU824" s="9"/>
      <c r="AV824" s="1"/>
      <c r="AW824" s="1"/>
    </row>
    <row r="825">
      <c r="A825" s="1"/>
      <c r="B825" s="1"/>
      <c r="C825" s="5"/>
      <c r="D825" s="1"/>
      <c r="E825" s="1"/>
      <c r="F825" s="1"/>
      <c r="G825" s="1"/>
      <c r="H825" s="5"/>
      <c r="I825" s="2"/>
      <c r="J825" s="2"/>
      <c r="K825" s="3"/>
      <c r="L825" s="5"/>
      <c r="M825" s="1"/>
      <c r="N825" s="1"/>
      <c r="O825" s="1"/>
      <c r="P825" s="1"/>
      <c r="Q825" s="1"/>
      <c r="R825" s="1"/>
      <c r="S825" s="1"/>
      <c r="T825" s="1"/>
      <c r="U825" s="5"/>
      <c r="V825" s="5"/>
      <c r="W825" s="5"/>
      <c r="X825" s="5"/>
      <c r="Y825" s="5"/>
      <c r="Z825" s="5"/>
      <c r="AA825" s="5"/>
      <c r="AB825" s="5"/>
      <c r="AC825" s="5"/>
      <c r="AD825" s="5"/>
      <c r="AE825" s="6"/>
      <c r="AF825" s="5"/>
      <c r="AG825" s="7"/>
      <c r="AH825" s="6"/>
      <c r="AI825" s="8"/>
      <c r="AJ825" s="5"/>
      <c r="AK825" s="5"/>
      <c r="AL825" s="5"/>
      <c r="AM825" s="5"/>
      <c r="AN825" s="5"/>
      <c r="AO825" s="5"/>
      <c r="AP825" s="5"/>
      <c r="AQ825" s="5"/>
      <c r="AR825" s="5"/>
      <c r="AS825" s="5"/>
      <c r="AT825" s="5"/>
      <c r="AU825" s="9"/>
      <c r="AV825" s="1"/>
      <c r="AW825" s="1"/>
    </row>
    <row r="826">
      <c r="A826" s="1"/>
      <c r="B826" s="1"/>
      <c r="C826" s="5"/>
      <c r="D826" s="1"/>
      <c r="E826" s="1"/>
      <c r="F826" s="1"/>
      <c r="G826" s="1"/>
      <c r="H826" s="5"/>
      <c r="I826" s="2"/>
      <c r="J826" s="2"/>
      <c r="K826" s="3"/>
      <c r="L826" s="5"/>
      <c r="M826" s="1"/>
      <c r="N826" s="1"/>
      <c r="O826" s="1"/>
      <c r="P826" s="1"/>
      <c r="Q826" s="1"/>
      <c r="R826" s="1"/>
      <c r="S826" s="1"/>
      <c r="T826" s="1"/>
      <c r="U826" s="5"/>
      <c r="V826" s="5"/>
      <c r="W826" s="5"/>
      <c r="X826" s="5"/>
      <c r="Y826" s="5"/>
      <c r="Z826" s="5"/>
      <c r="AA826" s="5"/>
      <c r="AB826" s="5"/>
      <c r="AC826" s="5"/>
      <c r="AD826" s="5"/>
      <c r="AE826" s="6"/>
      <c r="AF826" s="5"/>
      <c r="AG826" s="7"/>
      <c r="AH826" s="6"/>
      <c r="AI826" s="8"/>
      <c r="AJ826" s="5"/>
      <c r="AK826" s="5"/>
      <c r="AL826" s="5"/>
      <c r="AM826" s="5"/>
      <c r="AN826" s="5"/>
      <c r="AO826" s="5"/>
      <c r="AP826" s="5"/>
      <c r="AQ826" s="5"/>
      <c r="AR826" s="5"/>
      <c r="AS826" s="5"/>
      <c r="AT826" s="5"/>
      <c r="AU826" s="9"/>
      <c r="AV826" s="1"/>
      <c r="AW826" s="1"/>
    </row>
    <row r="827">
      <c r="A827" s="1"/>
      <c r="B827" s="1"/>
      <c r="C827" s="5"/>
      <c r="D827" s="1"/>
      <c r="E827" s="1"/>
      <c r="F827" s="1"/>
      <c r="G827" s="1"/>
      <c r="H827" s="5"/>
      <c r="I827" s="2"/>
      <c r="J827" s="2"/>
      <c r="K827" s="3"/>
      <c r="L827" s="5"/>
      <c r="M827" s="1"/>
      <c r="N827" s="1"/>
      <c r="O827" s="1"/>
      <c r="P827" s="1"/>
      <c r="Q827" s="1"/>
      <c r="R827" s="1"/>
      <c r="S827" s="1"/>
      <c r="T827" s="1"/>
      <c r="U827" s="5"/>
      <c r="V827" s="5"/>
      <c r="W827" s="5"/>
      <c r="X827" s="5"/>
      <c r="Y827" s="5"/>
      <c r="Z827" s="5"/>
      <c r="AA827" s="5"/>
      <c r="AB827" s="5"/>
      <c r="AC827" s="5"/>
      <c r="AD827" s="5"/>
      <c r="AE827" s="6"/>
      <c r="AF827" s="5"/>
      <c r="AG827" s="7"/>
      <c r="AH827" s="6"/>
      <c r="AI827" s="8"/>
      <c r="AJ827" s="5"/>
      <c r="AK827" s="5"/>
      <c r="AL827" s="5"/>
      <c r="AM827" s="5"/>
      <c r="AN827" s="5"/>
      <c r="AO827" s="5"/>
      <c r="AP827" s="5"/>
      <c r="AQ827" s="5"/>
      <c r="AR827" s="5"/>
      <c r="AS827" s="5"/>
      <c r="AT827" s="5"/>
      <c r="AU827" s="9"/>
      <c r="AV827" s="1"/>
      <c r="AW827" s="1"/>
    </row>
    <row r="828">
      <c r="A828" s="1"/>
      <c r="B828" s="1"/>
      <c r="C828" s="5"/>
      <c r="D828" s="1"/>
      <c r="E828" s="1"/>
      <c r="F828" s="1"/>
      <c r="G828" s="1"/>
      <c r="H828" s="5"/>
      <c r="I828" s="2"/>
      <c r="J828" s="2"/>
      <c r="K828" s="3"/>
      <c r="L828" s="5"/>
      <c r="M828" s="1"/>
      <c r="N828" s="1"/>
      <c r="O828" s="1"/>
      <c r="P828" s="1"/>
      <c r="Q828" s="1"/>
      <c r="R828" s="1"/>
      <c r="S828" s="1"/>
      <c r="T828" s="1"/>
      <c r="U828" s="5"/>
      <c r="V828" s="5"/>
      <c r="W828" s="5"/>
      <c r="X828" s="5"/>
      <c r="Y828" s="5"/>
      <c r="Z828" s="5"/>
      <c r="AA828" s="5"/>
      <c r="AB828" s="5"/>
      <c r="AC828" s="5"/>
      <c r="AD828" s="5"/>
      <c r="AE828" s="6"/>
      <c r="AF828" s="5"/>
      <c r="AG828" s="7"/>
      <c r="AH828" s="6"/>
      <c r="AI828" s="8"/>
      <c r="AJ828" s="5"/>
      <c r="AK828" s="5"/>
      <c r="AL828" s="5"/>
      <c r="AM828" s="5"/>
      <c r="AN828" s="5"/>
      <c r="AO828" s="5"/>
      <c r="AP828" s="5"/>
      <c r="AQ828" s="5"/>
      <c r="AR828" s="5"/>
      <c r="AS828" s="5"/>
      <c r="AT828" s="5"/>
      <c r="AU828" s="9"/>
      <c r="AV828" s="1"/>
      <c r="AW828" s="1"/>
    </row>
    <row r="829">
      <c r="A829" s="1"/>
      <c r="B829" s="1"/>
      <c r="C829" s="5"/>
      <c r="D829" s="1"/>
      <c r="E829" s="1"/>
      <c r="F829" s="1"/>
      <c r="G829" s="1"/>
      <c r="H829" s="5"/>
      <c r="I829" s="2"/>
      <c r="J829" s="2"/>
      <c r="K829" s="3"/>
      <c r="L829" s="5"/>
      <c r="M829" s="1"/>
      <c r="N829" s="1"/>
      <c r="O829" s="1"/>
      <c r="P829" s="1"/>
      <c r="Q829" s="1"/>
      <c r="R829" s="1"/>
      <c r="S829" s="1"/>
      <c r="T829" s="1"/>
      <c r="U829" s="5"/>
      <c r="V829" s="5"/>
      <c r="W829" s="5"/>
      <c r="X829" s="5"/>
      <c r="Y829" s="5"/>
      <c r="Z829" s="5"/>
      <c r="AA829" s="5"/>
      <c r="AB829" s="5"/>
      <c r="AC829" s="5"/>
      <c r="AD829" s="5"/>
      <c r="AE829" s="6"/>
      <c r="AF829" s="5"/>
      <c r="AG829" s="7"/>
      <c r="AH829" s="6"/>
      <c r="AI829" s="8"/>
      <c r="AJ829" s="5"/>
      <c r="AK829" s="5"/>
      <c r="AL829" s="5"/>
      <c r="AM829" s="5"/>
      <c r="AN829" s="5"/>
      <c r="AO829" s="5"/>
      <c r="AP829" s="5"/>
      <c r="AQ829" s="5"/>
      <c r="AR829" s="5"/>
      <c r="AS829" s="5"/>
      <c r="AT829" s="5"/>
      <c r="AU829" s="9"/>
      <c r="AV829" s="1"/>
      <c r="AW829" s="1"/>
    </row>
    <row r="830">
      <c r="A830" s="1"/>
      <c r="B830" s="1"/>
      <c r="C830" s="5"/>
      <c r="D830" s="1"/>
      <c r="E830" s="1"/>
      <c r="F830" s="1"/>
      <c r="G830" s="1"/>
      <c r="H830" s="5"/>
      <c r="I830" s="2"/>
      <c r="J830" s="2"/>
      <c r="K830" s="3"/>
      <c r="L830" s="5"/>
      <c r="M830" s="1"/>
      <c r="N830" s="1"/>
      <c r="O830" s="1"/>
      <c r="P830" s="1"/>
      <c r="Q830" s="1"/>
      <c r="R830" s="1"/>
      <c r="S830" s="1"/>
      <c r="T830" s="1"/>
      <c r="U830" s="5"/>
      <c r="V830" s="5"/>
      <c r="W830" s="5"/>
      <c r="X830" s="5"/>
      <c r="Y830" s="5"/>
      <c r="Z830" s="5"/>
      <c r="AA830" s="5"/>
      <c r="AB830" s="5"/>
      <c r="AC830" s="5"/>
      <c r="AD830" s="5"/>
      <c r="AE830" s="6"/>
      <c r="AF830" s="5"/>
      <c r="AG830" s="7"/>
      <c r="AH830" s="6"/>
      <c r="AI830" s="8"/>
      <c r="AJ830" s="5"/>
      <c r="AK830" s="5"/>
      <c r="AL830" s="5"/>
      <c r="AM830" s="5"/>
      <c r="AN830" s="5"/>
      <c r="AO830" s="5"/>
      <c r="AP830" s="5"/>
      <c r="AQ830" s="5"/>
      <c r="AR830" s="5"/>
      <c r="AS830" s="5"/>
      <c r="AT830" s="5"/>
      <c r="AU830" s="9"/>
      <c r="AV830" s="1"/>
      <c r="AW830" s="1"/>
    </row>
    <row r="831">
      <c r="A831" s="1"/>
      <c r="B831" s="1"/>
      <c r="C831" s="5"/>
      <c r="D831" s="1"/>
      <c r="E831" s="1"/>
      <c r="F831" s="1"/>
      <c r="G831" s="1"/>
      <c r="H831" s="5"/>
      <c r="I831" s="2"/>
      <c r="J831" s="2"/>
      <c r="K831" s="3"/>
      <c r="L831" s="5"/>
      <c r="M831" s="1"/>
      <c r="N831" s="1"/>
      <c r="O831" s="1"/>
      <c r="P831" s="1"/>
      <c r="Q831" s="1"/>
      <c r="R831" s="1"/>
      <c r="S831" s="1"/>
      <c r="T831" s="1"/>
      <c r="U831" s="5"/>
      <c r="V831" s="5"/>
      <c r="W831" s="5"/>
      <c r="X831" s="5"/>
      <c r="Y831" s="5"/>
      <c r="Z831" s="5"/>
      <c r="AA831" s="5"/>
      <c r="AB831" s="5"/>
      <c r="AC831" s="5"/>
      <c r="AD831" s="5"/>
      <c r="AE831" s="6"/>
      <c r="AF831" s="5"/>
      <c r="AG831" s="7"/>
      <c r="AH831" s="6"/>
      <c r="AI831" s="8"/>
      <c r="AJ831" s="5"/>
      <c r="AK831" s="5"/>
      <c r="AL831" s="5"/>
      <c r="AM831" s="5"/>
      <c r="AN831" s="5"/>
      <c r="AO831" s="5"/>
      <c r="AP831" s="5"/>
      <c r="AQ831" s="5"/>
      <c r="AR831" s="5"/>
      <c r="AS831" s="5"/>
      <c r="AT831" s="5"/>
      <c r="AU831" s="9"/>
      <c r="AV831" s="1"/>
      <c r="AW831" s="1"/>
    </row>
    <row r="832">
      <c r="A832" s="1"/>
      <c r="B832" s="1"/>
      <c r="C832" s="5"/>
      <c r="D832" s="1"/>
      <c r="E832" s="1"/>
      <c r="F832" s="1"/>
      <c r="G832" s="1"/>
      <c r="H832" s="5"/>
      <c r="I832" s="2"/>
      <c r="J832" s="2"/>
      <c r="K832" s="3"/>
      <c r="L832" s="5"/>
      <c r="M832" s="1"/>
      <c r="N832" s="1"/>
      <c r="O832" s="1"/>
      <c r="P832" s="1"/>
      <c r="Q832" s="1"/>
      <c r="R832" s="1"/>
      <c r="S832" s="1"/>
      <c r="T832" s="1"/>
      <c r="U832" s="5"/>
      <c r="V832" s="5"/>
      <c r="W832" s="5"/>
      <c r="X832" s="5"/>
      <c r="Y832" s="5"/>
      <c r="Z832" s="5"/>
      <c r="AA832" s="5"/>
      <c r="AB832" s="5"/>
      <c r="AC832" s="5"/>
      <c r="AD832" s="5"/>
      <c r="AE832" s="6"/>
      <c r="AF832" s="5"/>
      <c r="AG832" s="7"/>
      <c r="AH832" s="6"/>
      <c r="AI832" s="8"/>
      <c r="AJ832" s="5"/>
      <c r="AK832" s="5"/>
      <c r="AL832" s="5"/>
      <c r="AM832" s="5"/>
      <c r="AN832" s="5"/>
      <c r="AO832" s="5"/>
      <c r="AP832" s="5"/>
      <c r="AQ832" s="5"/>
      <c r="AR832" s="5"/>
      <c r="AS832" s="5"/>
      <c r="AT832" s="5"/>
      <c r="AU832" s="9"/>
      <c r="AV832" s="1"/>
      <c r="AW832" s="1"/>
    </row>
    <row r="833">
      <c r="A833" s="1"/>
      <c r="B833" s="1"/>
      <c r="C833" s="5"/>
      <c r="D833" s="1"/>
      <c r="E833" s="1"/>
      <c r="F833" s="1"/>
      <c r="G833" s="1"/>
      <c r="H833" s="5"/>
      <c r="I833" s="2"/>
      <c r="J833" s="2"/>
      <c r="K833" s="3"/>
      <c r="L833" s="5"/>
      <c r="M833" s="1"/>
      <c r="N833" s="1"/>
      <c r="O833" s="1"/>
      <c r="P833" s="1"/>
      <c r="Q833" s="1"/>
      <c r="R833" s="1"/>
      <c r="S833" s="1"/>
      <c r="T833" s="1"/>
      <c r="U833" s="5"/>
      <c r="V833" s="5"/>
      <c r="W833" s="5"/>
      <c r="X833" s="5"/>
      <c r="Y833" s="5"/>
      <c r="Z833" s="5"/>
      <c r="AA833" s="5"/>
      <c r="AB833" s="5"/>
      <c r="AC833" s="5"/>
      <c r="AD833" s="5"/>
      <c r="AE833" s="6"/>
      <c r="AF833" s="5"/>
      <c r="AG833" s="7"/>
      <c r="AH833" s="6"/>
      <c r="AI833" s="8"/>
      <c r="AJ833" s="5"/>
      <c r="AK833" s="5"/>
      <c r="AL833" s="5"/>
      <c r="AM833" s="5"/>
      <c r="AN833" s="5"/>
      <c r="AO833" s="5"/>
      <c r="AP833" s="5"/>
      <c r="AQ833" s="5"/>
      <c r="AR833" s="5"/>
      <c r="AS833" s="5"/>
      <c r="AT833" s="5"/>
      <c r="AU833" s="9"/>
      <c r="AV833" s="1"/>
      <c r="AW833" s="1"/>
    </row>
    <row r="834">
      <c r="A834" s="1"/>
      <c r="B834" s="1"/>
      <c r="C834" s="5"/>
      <c r="D834" s="1"/>
      <c r="E834" s="1"/>
      <c r="F834" s="1"/>
      <c r="G834" s="1"/>
      <c r="H834" s="5"/>
      <c r="I834" s="2"/>
      <c r="J834" s="2"/>
      <c r="K834" s="3"/>
      <c r="L834" s="5"/>
      <c r="M834" s="1"/>
      <c r="N834" s="1"/>
      <c r="O834" s="1"/>
      <c r="P834" s="1"/>
      <c r="Q834" s="1"/>
      <c r="R834" s="1"/>
      <c r="S834" s="1"/>
      <c r="T834" s="1"/>
      <c r="U834" s="5"/>
      <c r="V834" s="5"/>
      <c r="W834" s="5"/>
      <c r="X834" s="5"/>
      <c r="Y834" s="5"/>
      <c r="Z834" s="5"/>
      <c r="AA834" s="5"/>
      <c r="AB834" s="5"/>
      <c r="AC834" s="5"/>
      <c r="AD834" s="5"/>
      <c r="AE834" s="6"/>
      <c r="AF834" s="5"/>
      <c r="AG834" s="7"/>
      <c r="AH834" s="6"/>
      <c r="AI834" s="8"/>
      <c r="AJ834" s="5"/>
      <c r="AK834" s="5"/>
      <c r="AL834" s="5"/>
      <c r="AM834" s="5"/>
      <c r="AN834" s="5"/>
      <c r="AO834" s="5"/>
      <c r="AP834" s="5"/>
      <c r="AQ834" s="5"/>
      <c r="AR834" s="5"/>
      <c r="AS834" s="5"/>
      <c r="AT834" s="5"/>
      <c r="AU834" s="9"/>
      <c r="AV834" s="1"/>
      <c r="AW834" s="1"/>
    </row>
    <row r="835">
      <c r="A835" s="1"/>
      <c r="B835" s="1"/>
      <c r="C835" s="5"/>
      <c r="D835" s="1"/>
      <c r="E835" s="1"/>
      <c r="F835" s="1"/>
      <c r="G835" s="1"/>
      <c r="H835" s="5"/>
      <c r="I835" s="2"/>
      <c r="J835" s="2"/>
      <c r="K835" s="3"/>
      <c r="L835" s="5"/>
      <c r="M835" s="1"/>
      <c r="N835" s="1"/>
      <c r="O835" s="1"/>
      <c r="P835" s="1"/>
      <c r="Q835" s="1"/>
      <c r="R835" s="1"/>
      <c r="S835" s="1"/>
      <c r="T835" s="1"/>
      <c r="U835" s="5"/>
      <c r="V835" s="5"/>
      <c r="W835" s="5"/>
      <c r="X835" s="5"/>
      <c r="Y835" s="5"/>
      <c r="Z835" s="5"/>
      <c r="AA835" s="5"/>
      <c r="AB835" s="5"/>
      <c r="AC835" s="5"/>
      <c r="AD835" s="5"/>
      <c r="AE835" s="6"/>
      <c r="AF835" s="5"/>
      <c r="AG835" s="7"/>
      <c r="AH835" s="6"/>
      <c r="AI835" s="8"/>
      <c r="AJ835" s="5"/>
      <c r="AK835" s="5"/>
      <c r="AL835" s="5"/>
      <c r="AM835" s="5"/>
      <c r="AN835" s="5"/>
      <c r="AO835" s="5"/>
      <c r="AP835" s="5"/>
      <c r="AQ835" s="5"/>
      <c r="AR835" s="5"/>
      <c r="AS835" s="5"/>
      <c r="AT835" s="5"/>
      <c r="AU835" s="9"/>
      <c r="AV835" s="1"/>
      <c r="AW835" s="1"/>
    </row>
    <row r="836">
      <c r="A836" s="1"/>
      <c r="B836" s="1"/>
      <c r="C836" s="5"/>
      <c r="D836" s="1"/>
      <c r="E836" s="1"/>
      <c r="F836" s="1"/>
      <c r="G836" s="1"/>
      <c r="H836" s="5"/>
      <c r="I836" s="2"/>
      <c r="J836" s="2"/>
      <c r="K836" s="3"/>
      <c r="L836" s="5"/>
      <c r="M836" s="1"/>
      <c r="N836" s="1"/>
      <c r="O836" s="1"/>
      <c r="P836" s="1"/>
      <c r="Q836" s="1"/>
      <c r="R836" s="1"/>
      <c r="S836" s="1"/>
      <c r="T836" s="1"/>
      <c r="U836" s="5"/>
      <c r="V836" s="5"/>
      <c r="W836" s="5"/>
      <c r="X836" s="5"/>
      <c r="Y836" s="5"/>
      <c r="Z836" s="5"/>
      <c r="AA836" s="5"/>
      <c r="AB836" s="5"/>
      <c r="AC836" s="5"/>
      <c r="AD836" s="5"/>
      <c r="AE836" s="6"/>
      <c r="AF836" s="5"/>
      <c r="AG836" s="7"/>
      <c r="AH836" s="6"/>
      <c r="AI836" s="8"/>
      <c r="AJ836" s="5"/>
      <c r="AK836" s="5"/>
      <c r="AL836" s="5"/>
      <c r="AM836" s="5"/>
      <c r="AN836" s="5"/>
      <c r="AO836" s="5"/>
      <c r="AP836" s="5"/>
      <c r="AQ836" s="5"/>
      <c r="AR836" s="5"/>
      <c r="AS836" s="5"/>
      <c r="AT836" s="5"/>
      <c r="AU836" s="9"/>
      <c r="AV836" s="1"/>
      <c r="AW836" s="1"/>
    </row>
    <row r="837">
      <c r="A837" s="1"/>
      <c r="B837" s="1"/>
      <c r="C837" s="5"/>
      <c r="D837" s="1"/>
      <c r="E837" s="1"/>
      <c r="F837" s="1"/>
      <c r="G837" s="1"/>
      <c r="H837" s="5"/>
      <c r="I837" s="2"/>
      <c r="J837" s="2"/>
      <c r="K837" s="3"/>
      <c r="L837" s="5"/>
      <c r="M837" s="1"/>
      <c r="N837" s="1"/>
      <c r="O837" s="1"/>
      <c r="P837" s="1"/>
      <c r="Q837" s="1"/>
      <c r="R837" s="1"/>
      <c r="S837" s="1"/>
      <c r="T837" s="1"/>
      <c r="U837" s="5"/>
      <c r="V837" s="5"/>
      <c r="W837" s="5"/>
      <c r="X837" s="5"/>
      <c r="Y837" s="5"/>
      <c r="Z837" s="5"/>
      <c r="AA837" s="5"/>
      <c r="AB837" s="5"/>
      <c r="AC837" s="5"/>
      <c r="AD837" s="5"/>
      <c r="AE837" s="6"/>
      <c r="AF837" s="5"/>
      <c r="AG837" s="7"/>
      <c r="AH837" s="6"/>
      <c r="AI837" s="8"/>
      <c r="AJ837" s="5"/>
      <c r="AK837" s="5"/>
      <c r="AL837" s="5"/>
      <c r="AM837" s="5"/>
      <c r="AN837" s="5"/>
      <c r="AO837" s="5"/>
      <c r="AP837" s="5"/>
      <c r="AQ837" s="5"/>
      <c r="AR837" s="5"/>
      <c r="AS837" s="5"/>
      <c r="AT837" s="5"/>
      <c r="AU837" s="9"/>
      <c r="AV837" s="1"/>
      <c r="AW837" s="1"/>
    </row>
    <row r="838">
      <c r="A838" s="1"/>
      <c r="B838" s="1"/>
      <c r="C838" s="5"/>
      <c r="D838" s="1"/>
      <c r="E838" s="1"/>
      <c r="F838" s="1"/>
      <c r="G838" s="1"/>
      <c r="H838" s="5"/>
      <c r="I838" s="2"/>
      <c r="J838" s="2"/>
      <c r="K838" s="3"/>
      <c r="L838" s="5"/>
      <c r="M838" s="1"/>
      <c r="N838" s="1"/>
      <c r="O838" s="1"/>
      <c r="P838" s="1"/>
      <c r="Q838" s="1"/>
      <c r="R838" s="1"/>
      <c r="S838" s="1"/>
      <c r="T838" s="1"/>
      <c r="U838" s="5"/>
      <c r="V838" s="5"/>
      <c r="W838" s="5"/>
      <c r="X838" s="5"/>
      <c r="Y838" s="5"/>
      <c r="Z838" s="5"/>
      <c r="AA838" s="5"/>
      <c r="AB838" s="5"/>
      <c r="AC838" s="5"/>
      <c r="AD838" s="5"/>
      <c r="AE838" s="6"/>
      <c r="AF838" s="5"/>
      <c r="AG838" s="7"/>
      <c r="AH838" s="6"/>
      <c r="AI838" s="8"/>
      <c r="AJ838" s="5"/>
      <c r="AK838" s="5"/>
      <c r="AL838" s="5"/>
      <c r="AM838" s="5"/>
      <c r="AN838" s="5"/>
      <c r="AO838" s="5"/>
      <c r="AP838" s="5"/>
      <c r="AQ838" s="5"/>
      <c r="AR838" s="5"/>
      <c r="AS838" s="5"/>
      <c r="AT838" s="5"/>
      <c r="AU838" s="9"/>
      <c r="AV838" s="1"/>
      <c r="AW838" s="1"/>
    </row>
    <row r="839">
      <c r="A839" s="1"/>
      <c r="B839" s="1"/>
      <c r="C839" s="5"/>
      <c r="D839" s="1"/>
      <c r="E839" s="1"/>
      <c r="F839" s="1"/>
      <c r="G839" s="1"/>
      <c r="H839" s="5"/>
      <c r="I839" s="2"/>
      <c r="J839" s="2"/>
      <c r="K839" s="3"/>
      <c r="L839" s="5"/>
      <c r="M839" s="1"/>
      <c r="N839" s="1"/>
      <c r="O839" s="1"/>
      <c r="P839" s="1"/>
      <c r="Q839" s="1"/>
      <c r="R839" s="1"/>
      <c r="S839" s="1"/>
      <c r="T839" s="1"/>
      <c r="U839" s="5"/>
      <c r="V839" s="5"/>
      <c r="W839" s="5"/>
      <c r="X839" s="5"/>
      <c r="Y839" s="5"/>
      <c r="Z839" s="5"/>
      <c r="AA839" s="5"/>
      <c r="AB839" s="5"/>
      <c r="AC839" s="5"/>
      <c r="AD839" s="5"/>
      <c r="AE839" s="6"/>
      <c r="AF839" s="5"/>
      <c r="AG839" s="7"/>
      <c r="AH839" s="6"/>
      <c r="AI839" s="8"/>
      <c r="AJ839" s="5"/>
      <c r="AK839" s="5"/>
      <c r="AL839" s="5"/>
      <c r="AM839" s="5"/>
      <c r="AN839" s="5"/>
      <c r="AO839" s="5"/>
      <c r="AP839" s="5"/>
      <c r="AQ839" s="5"/>
      <c r="AR839" s="5"/>
      <c r="AS839" s="5"/>
      <c r="AT839" s="5"/>
      <c r="AU839" s="9"/>
      <c r="AV839" s="1"/>
      <c r="AW839" s="1"/>
    </row>
    <row r="840">
      <c r="A840" s="1"/>
      <c r="B840" s="1"/>
      <c r="C840" s="5"/>
      <c r="D840" s="1"/>
      <c r="E840" s="1"/>
      <c r="F840" s="1"/>
      <c r="G840" s="1"/>
      <c r="H840" s="5"/>
      <c r="I840" s="2"/>
      <c r="J840" s="2"/>
      <c r="K840" s="3"/>
      <c r="L840" s="5"/>
      <c r="M840" s="1"/>
      <c r="N840" s="1"/>
      <c r="O840" s="1"/>
      <c r="P840" s="1"/>
      <c r="Q840" s="1"/>
      <c r="R840" s="1"/>
      <c r="S840" s="1"/>
      <c r="T840" s="1"/>
      <c r="U840" s="5"/>
      <c r="V840" s="5"/>
      <c r="W840" s="5"/>
      <c r="X840" s="5"/>
      <c r="Y840" s="5"/>
      <c r="Z840" s="5"/>
      <c r="AA840" s="5"/>
      <c r="AB840" s="5"/>
      <c r="AC840" s="5"/>
      <c r="AD840" s="5"/>
      <c r="AE840" s="6"/>
      <c r="AF840" s="5"/>
      <c r="AG840" s="7"/>
      <c r="AH840" s="6"/>
      <c r="AI840" s="8"/>
      <c r="AJ840" s="5"/>
      <c r="AK840" s="5"/>
      <c r="AL840" s="5"/>
      <c r="AM840" s="5"/>
      <c r="AN840" s="5"/>
      <c r="AO840" s="5"/>
      <c r="AP840" s="5"/>
      <c r="AQ840" s="5"/>
      <c r="AR840" s="5"/>
      <c r="AS840" s="5"/>
      <c r="AT840" s="5"/>
      <c r="AU840" s="9"/>
      <c r="AV840" s="1"/>
      <c r="AW840" s="1"/>
    </row>
    <row r="841">
      <c r="A841" s="1"/>
      <c r="B841" s="1"/>
      <c r="C841" s="5"/>
      <c r="D841" s="1"/>
      <c r="E841" s="1"/>
      <c r="F841" s="1"/>
      <c r="G841" s="1"/>
      <c r="H841" s="5"/>
      <c r="I841" s="2"/>
      <c r="J841" s="2"/>
      <c r="K841" s="3"/>
      <c r="L841" s="5"/>
      <c r="M841" s="1"/>
      <c r="N841" s="1"/>
      <c r="O841" s="1"/>
      <c r="P841" s="1"/>
      <c r="Q841" s="1"/>
      <c r="R841" s="1"/>
      <c r="S841" s="1"/>
      <c r="T841" s="1"/>
      <c r="U841" s="5"/>
      <c r="V841" s="5"/>
      <c r="W841" s="5"/>
      <c r="X841" s="5"/>
      <c r="Y841" s="5"/>
      <c r="Z841" s="5"/>
      <c r="AA841" s="5"/>
      <c r="AB841" s="5"/>
      <c r="AC841" s="5"/>
      <c r="AD841" s="5"/>
      <c r="AE841" s="6"/>
      <c r="AF841" s="5"/>
      <c r="AG841" s="7"/>
      <c r="AH841" s="6"/>
      <c r="AI841" s="8"/>
      <c r="AJ841" s="5"/>
      <c r="AK841" s="5"/>
      <c r="AL841" s="5"/>
      <c r="AM841" s="5"/>
      <c r="AN841" s="5"/>
      <c r="AO841" s="5"/>
      <c r="AP841" s="5"/>
      <c r="AQ841" s="5"/>
      <c r="AR841" s="5"/>
      <c r="AS841" s="5"/>
      <c r="AT841" s="5"/>
      <c r="AU841" s="9"/>
      <c r="AV841" s="1"/>
      <c r="AW841" s="1"/>
    </row>
    <row r="842">
      <c r="A842" s="1"/>
      <c r="B842" s="1"/>
      <c r="C842" s="5"/>
      <c r="D842" s="1"/>
      <c r="E842" s="1"/>
      <c r="F842" s="1"/>
      <c r="G842" s="1"/>
      <c r="H842" s="5"/>
      <c r="I842" s="2"/>
      <c r="J842" s="2"/>
      <c r="K842" s="3"/>
      <c r="L842" s="5"/>
      <c r="M842" s="1"/>
      <c r="N842" s="1"/>
      <c r="O842" s="1"/>
      <c r="P842" s="1"/>
      <c r="Q842" s="1"/>
      <c r="R842" s="1"/>
      <c r="S842" s="1"/>
      <c r="T842" s="1"/>
      <c r="U842" s="5"/>
      <c r="V842" s="5"/>
      <c r="W842" s="5"/>
      <c r="X842" s="5"/>
      <c r="Y842" s="5"/>
      <c r="Z842" s="5"/>
      <c r="AA842" s="5"/>
      <c r="AB842" s="5"/>
      <c r="AC842" s="5"/>
      <c r="AD842" s="5"/>
      <c r="AE842" s="6"/>
      <c r="AF842" s="5"/>
      <c r="AG842" s="7"/>
      <c r="AH842" s="6"/>
      <c r="AI842" s="8"/>
      <c r="AJ842" s="5"/>
      <c r="AK842" s="5"/>
      <c r="AL842" s="5"/>
      <c r="AM842" s="5"/>
      <c r="AN842" s="5"/>
      <c r="AO842" s="5"/>
      <c r="AP842" s="5"/>
      <c r="AQ842" s="5"/>
      <c r="AR842" s="5"/>
      <c r="AS842" s="5"/>
      <c r="AT842" s="5"/>
      <c r="AU842" s="9"/>
      <c r="AV842" s="1"/>
      <c r="AW842" s="1"/>
    </row>
    <row r="843">
      <c r="A843" s="1"/>
      <c r="B843" s="1"/>
      <c r="C843" s="5"/>
      <c r="D843" s="1"/>
      <c r="E843" s="1"/>
      <c r="F843" s="1"/>
      <c r="G843" s="1"/>
      <c r="H843" s="5"/>
      <c r="I843" s="2"/>
      <c r="J843" s="2"/>
      <c r="K843" s="3"/>
      <c r="L843" s="5"/>
      <c r="M843" s="1"/>
      <c r="N843" s="1"/>
      <c r="O843" s="1"/>
      <c r="P843" s="1"/>
      <c r="Q843" s="1"/>
      <c r="R843" s="1"/>
      <c r="S843" s="1"/>
      <c r="T843" s="1"/>
      <c r="U843" s="5"/>
      <c r="V843" s="5"/>
      <c r="W843" s="5"/>
      <c r="X843" s="5"/>
      <c r="Y843" s="5"/>
      <c r="Z843" s="5"/>
      <c r="AA843" s="5"/>
      <c r="AB843" s="5"/>
      <c r="AC843" s="5"/>
      <c r="AD843" s="5"/>
      <c r="AE843" s="6"/>
      <c r="AF843" s="5"/>
      <c r="AG843" s="7"/>
      <c r="AH843" s="6"/>
      <c r="AI843" s="8"/>
      <c r="AJ843" s="5"/>
      <c r="AK843" s="5"/>
      <c r="AL843" s="5"/>
      <c r="AM843" s="5"/>
      <c r="AN843" s="5"/>
      <c r="AO843" s="5"/>
      <c r="AP843" s="5"/>
      <c r="AQ843" s="5"/>
      <c r="AR843" s="5"/>
      <c r="AS843" s="5"/>
      <c r="AT843" s="5"/>
      <c r="AU843" s="9"/>
      <c r="AV843" s="1"/>
      <c r="AW843" s="1"/>
    </row>
    <row r="844">
      <c r="A844" s="1"/>
      <c r="B844" s="1"/>
      <c r="C844" s="5"/>
      <c r="D844" s="1"/>
      <c r="E844" s="1"/>
      <c r="F844" s="1"/>
      <c r="G844" s="1"/>
      <c r="H844" s="5"/>
      <c r="I844" s="2"/>
      <c r="J844" s="2"/>
      <c r="K844" s="3"/>
      <c r="L844" s="5"/>
      <c r="M844" s="1"/>
      <c r="N844" s="1"/>
      <c r="O844" s="1"/>
      <c r="P844" s="1"/>
      <c r="Q844" s="1"/>
      <c r="R844" s="1"/>
      <c r="S844" s="1"/>
      <c r="T844" s="1"/>
      <c r="U844" s="5"/>
      <c r="V844" s="5"/>
      <c r="W844" s="5"/>
      <c r="X844" s="5"/>
      <c r="Y844" s="5"/>
      <c r="Z844" s="5"/>
      <c r="AA844" s="5"/>
      <c r="AB844" s="5"/>
      <c r="AC844" s="5"/>
      <c r="AD844" s="5"/>
      <c r="AE844" s="6"/>
      <c r="AF844" s="5"/>
      <c r="AG844" s="7"/>
      <c r="AH844" s="6"/>
      <c r="AI844" s="8"/>
      <c r="AJ844" s="5"/>
      <c r="AK844" s="5"/>
      <c r="AL844" s="5"/>
      <c r="AM844" s="5"/>
      <c r="AN844" s="5"/>
      <c r="AO844" s="5"/>
      <c r="AP844" s="5"/>
      <c r="AQ844" s="5"/>
      <c r="AR844" s="5"/>
      <c r="AS844" s="5"/>
      <c r="AT844" s="5"/>
      <c r="AU844" s="9"/>
      <c r="AV844" s="1"/>
      <c r="AW844" s="1"/>
    </row>
    <row r="845">
      <c r="A845" s="1"/>
      <c r="B845" s="1"/>
      <c r="C845" s="5"/>
      <c r="D845" s="1"/>
      <c r="E845" s="1"/>
      <c r="F845" s="1"/>
      <c r="G845" s="1"/>
      <c r="H845" s="5"/>
      <c r="I845" s="2"/>
      <c r="J845" s="2"/>
      <c r="K845" s="3"/>
      <c r="L845" s="5"/>
      <c r="M845" s="1"/>
      <c r="N845" s="1"/>
      <c r="O845" s="1"/>
      <c r="P845" s="1"/>
      <c r="Q845" s="1"/>
      <c r="R845" s="1"/>
      <c r="S845" s="1"/>
      <c r="T845" s="1"/>
      <c r="U845" s="5"/>
      <c r="V845" s="5"/>
      <c r="W845" s="5"/>
      <c r="X845" s="5"/>
      <c r="Y845" s="5"/>
      <c r="Z845" s="5"/>
      <c r="AA845" s="5"/>
      <c r="AB845" s="5"/>
      <c r="AC845" s="5"/>
      <c r="AD845" s="5"/>
      <c r="AE845" s="6"/>
      <c r="AF845" s="5"/>
      <c r="AG845" s="7"/>
      <c r="AH845" s="6"/>
      <c r="AI845" s="8"/>
      <c r="AJ845" s="5"/>
      <c r="AK845" s="5"/>
      <c r="AL845" s="5"/>
      <c r="AM845" s="5"/>
      <c r="AN845" s="5"/>
      <c r="AO845" s="5"/>
      <c r="AP845" s="5"/>
      <c r="AQ845" s="5"/>
      <c r="AR845" s="5"/>
      <c r="AS845" s="5"/>
      <c r="AT845" s="5"/>
      <c r="AU845" s="9"/>
      <c r="AV845" s="1"/>
      <c r="AW845" s="1"/>
    </row>
    <row r="846">
      <c r="A846" s="1"/>
      <c r="B846" s="1"/>
      <c r="C846" s="5"/>
      <c r="D846" s="1"/>
      <c r="E846" s="1"/>
      <c r="F846" s="1"/>
      <c r="G846" s="1"/>
      <c r="H846" s="5"/>
      <c r="I846" s="2"/>
      <c r="J846" s="2"/>
      <c r="K846" s="3"/>
      <c r="L846" s="5"/>
      <c r="M846" s="1"/>
      <c r="N846" s="1"/>
      <c r="O846" s="1"/>
      <c r="P846" s="1"/>
      <c r="Q846" s="1"/>
      <c r="R846" s="1"/>
      <c r="S846" s="1"/>
      <c r="T846" s="1"/>
      <c r="U846" s="5"/>
      <c r="V846" s="5"/>
      <c r="W846" s="5"/>
      <c r="X846" s="5"/>
      <c r="Y846" s="5"/>
      <c r="Z846" s="5"/>
      <c r="AA846" s="5"/>
      <c r="AB846" s="5"/>
      <c r="AC846" s="5"/>
      <c r="AD846" s="5"/>
      <c r="AE846" s="6"/>
      <c r="AF846" s="5"/>
      <c r="AG846" s="7"/>
      <c r="AH846" s="6"/>
      <c r="AI846" s="8"/>
      <c r="AJ846" s="5"/>
      <c r="AK846" s="5"/>
      <c r="AL846" s="5"/>
      <c r="AM846" s="5"/>
      <c r="AN846" s="5"/>
      <c r="AO846" s="5"/>
      <c r="AP846" s="5"/>
      <c r="AQ846" s="5"/>
      <c r="AR846" s="5"/>
      <c r="AS846" s="5"/>
      <c r="AT846" s="5"/>
      <c r="AU846" s="9"/>
      <c r="AV846" s="1"/>
      <c r="AW846" s="1"/>
    </row>
    <row r="847">
      <c r="A847" s="1"/>
      <c r="B847" s="1"/>
      <c r="C847" s="5"/>
      <c r="D847" s="1"/>
      <c r="E847" s="1"/>
      <c r="F847" s="1"/>
      <c r="G847" s="1"/>
      <c r="H847" s="5"/>
      <c r="I847" s="2"/>
      <c r="J847" s="2"/>
      <c r="K847" s="3"/>
      <c r="L847" s="5"/>
      <c r="M847" s="1"/>
      <c r="N847" s="1"/>
      <c r="O847" s="1"/>
      <c r="P847" s="1"/>
      <c r="Q847" s="1"/>
      <c r="R847" s="1"/>
      <c r="S847" s="1"/>
      <c r="T847" s="1"/>
      <c r="U847" s="5"/>
      <c r="V847" s="5"/>
      <c r="W847" s="5"/>
      <c r="X847" s="5"/>
      <c r="Y847" s="5"/>
      <c r="Z847" s="5"/>
      <c r="AA847" s="5"/>
      <c r="AB847" s="5"/>
      <c r="AC847" s="5"/>
      <c r="AD847" s="5"/>
      <c r="AE847" s="6"/>
      <c r="AF847" s="5"/>
      <c r="AG847" s="7"/>
      <c r="AH847" s="6"/>
      <c r="AI847" s="8"/>
      <c r="AJ847" s="5"/>
      <c r="AK847" s="5"/>
      <c r="AL847" s="5"/>
      <c r="AM847" s="5"/>
      <c r="AN847" s="5"/>
      <c r="AO847" s="5"/>
      <c r="AP847" s="5"/>
      <c r="AQ847" s="5"/>
      <c r="AR847" s="5"/>
      <c r="AS847" s="5"/>
      <c r="AT847" s="5"/>
      <c r="AU847" s="9"/>
      <c r="AV847" s="1"/>
      <c r="AW847" s="1"/>
    </row>
    <row r="848">
      <c r="A848" s="1"/>
      <c r="B848" s="1"/>
      <c r="C848" s="5"/>
      <c r="D848" s="1"/>
      <c r="E848" s="1"/>
      <c r="F848" s="1"/>
      <c r="G848" s="1"/>
      <c r="H848" s="5"/>
      <c r="I848" s="2"/>
      <c r="J848" s="2"/>
      <c r="K848" s="3"/>
      <c r="L848" s="5"/>
      <c r="M848" s="1"/>
      <c r="N848" s="1"/>
      <c r="O848" s="1"/>
      <c r="P848" s="1"/>
      <c r="Q848" s="1"/>
      <c r="R848" s="1"/>
      <c r="S848" s="1"/>
      <c r="T848" s="1"/>
      <c r="U848" s="5"/>
      <c r="V848" s="5"/>
      <c r="W848" s="5"/>
      <c r="X848" s="5"/>
      <c r="Y848" s="5"/>
      <c r="Z848" s="5"/>
      <c r="AA848" s="5"/>
      <c r="AB848" s="5"/>
      <c r="AC848" s="5"/>
      <c r="AD848" s="5"/>
      <c r="AE848" s="6"/>
      <c r="AF848" s="5"/>
      <c r="AG848" s="7"/>
      <c r="AH848" s="6"/>
      <c r="AI848" s="8"/>
      <c r="AJ848" s="5"/>
      <c r="AK848" s="5"/>
      <c r="AL848" s="5"/>
      <c r="AM848" s="5"/>
      <c r="AN848" s="5"/>
      <c r="AO848" s="5"/>
      <c r="AP848" s="5"/>
      <c r="AQ848" s="5"/>
      <c r="AR848" s="5"/>
      <c r="AS848" s="5"/>
      <c r="AT848" s="5"/>
      <c r="AU848" s="9"/>
      <c r="AV848" s="1"/>
      <c r="AW848" s="1"/>
    </row>
    <row r="849">
      <c r="A849" s="1"/>
      <c r="B849" s="1"/>
      <c r="C849" s="5"/>
      <c r="D849" s="1"/>
      <c r="E849" s="1"/>
      <c r="F849" s="1"/>
      <c r="G849" s="1"/>
      <c r="H849" s="5"/>
      <c r="I849" s="2"/>
      <c r="J849" s="2"/>
      <c r="K849" s="3"/>
      <c r="L849" s="5"/>
      <c r="M849" s="1"/>
      <c r="N849" s="1"/>
      <c r="O849" s="1"/>
      <c r="P849" s="1"/>
      <c r="Q849" s="1"/>
      <c r="R849" s="1"/>
      <c r="S849" s="1"/>
      <c r="T849" s="1"/>
      <c r="U849" s="5"/>
      <c r="V849" s="5"/>
      <c r="W849" s="5"/>
      <c r="X849" s="5"/>
      <c r="Y849" s="5"/>
      <c r="Z849" s="5"/>
      <c r="AA849" s="5"/>
      <c r="AB849" s="5"/>
      <c r="AC849" s="5"/>
      <c r="AD849" s="5"/>
      <c r="AE849" s="6"/>
      <c r="AF849" s="5"/>
      <c r="AG849" s="7"/>
      <c r="AH849" s="6"/>
      <c r="AI849" s="8"/>
      <c r="AJ849" s="5"/>
      <c r="AK849" s="5"/>
      <c r="AL849" s="5"/>
      <c r="AM849" s="5"/>
      <c r="AN849" s="5"/>
      <c r="AO849" s="5"/>
      <c r="AP849" s="5"/>
      <c r="AQ849" s="5"/>
      <c r="AR849" s="5"/>
      <c r="AS849" s="5"/>
      <c r="AT849" s="5"/>
      <c r="AU849" s="9"/>
      <c r="AV849" s="1"/>
      <c r="AW849" s="1"/>
    </row>
    <row r="850">
      <c r="A850" s="1"/>
      <c r="B850" s="1"/>
      <c r="C850" s="5"/>
      <c r="D850" s="1"/>
      <c r="E850" s="1"/>
      <c r="F850" s="1"/>
      <c r="G850" s="1"/>
      <c r="H850" s="5"/>
      <c r="I850" s="2"/>
      <c r="J850" s="2"/>
      <c r="K850" s="3"/>
      <c r="L850" s="5"/>
      <c r="M850" s="1"/>
      <c r="N850" s="1"/>
      <c r="O850" s="1"/>
      <c r="P850" s="1"/>
      <c r="Q850" s="1"/>
      <c r="R850" s="1"/>
      <c r="S850" s="1"/>
      <c r="T850" s="1"/>
      <c r="U850" s="5"/>
      <c r="V850" s="5"/>
      <c r="W850" s="5"/>
      <c r="X850" s="5"/>
      <c r="Y850" s="5"/>
      <c r="Z850" s="5"/>
      <c r="AA850" s="5"/>
      <c r="AB850" s="5"/>
      <c r="AC850" s="5"/>
      <c r="AD850" s="5"/>
      <c r="AE850" s="6"/>
      <c r="AF850" s="5"/>
      <c r="AG850" s="7"/>
      <c r="AH850" s="6"/>
      <c r="AI850" s="8"/>
      <c r="AJ850" s="5"/>
      <c r="AK850" s="5"/>
      <c r="AL850" s="5"/>
      <c r="AM850" s="5"/>
      <c r="AN850" s="5"/>
      <c r="AO850" s="5"/>
      <c r="AP850" s="5"/>
      <c r="AQ850" s="5"/>
      <c r="AR850" s="5"/>
      <c r="AS850" s="5"/>
      <c r="AT850" s="5"/>
      <c r="AU850" s="9"/>
      <c r="AV850" s="1"/>
      <c r="AW850" s="1"/>
    </row>
    <row r="851">
      <c r="A851" s="1"/>
      <c r="B851" s="1"/>
      <c r="C851" s="5"/>
      <c r="D851" s="1"/>
      <c r="E851" s="1"/>
      <c r="F851" s="1"/>
      <c r="G851" s="1"/>
      <c r="H851" s="5"/>
      <c r="I851" s="2"/>
      <c r="J851" s="2"/>
      <c r="K851" s="3"/>
      <c r="L851" s="5"/>
      <c r="M851" s="1"/>
      <c r="N851" s="1"/>
      <c r="O851" s="1"/>
      <c r="P851" s="1"/>
      <c r="Q851" s="1"/>
      <c r="R851" s="1"/>
      <c r="S851" s="1"/>
      <c r="T851" s="1"/>
      <c r="U851" s="5"/>
      <c r="V851" s="5"/>
      <c r="W851" s="5"/>
      <c r="X851" s="5"/>
      <c r="Y851" s="5"/>
      <c r="Z851" s="5"/>
      <c r="AA851" s="5"/>
      <c r="AB851" s="5"/>
      <c r="AC851" s="5"/>
      <c r="AD851" s="5"/>
      <c r="AE851" s="6"/>
      <c r="AF851" s="5"/>
      <c r="AG851" s="7"/>
      <c r="AH851" s="6"/>
      <c r="AI851" s="8"/>
      <c r="AJ851" s="5"/>
      <c r="AK851" s="5"/>
      <c r="AL851" s="5"/>
      <c r="AM851" s="5"/>
      <c r="AN851" s="5"/>
      <c r="AO851" s="5"/>
      <c r="AP851" s="5"/>
      <c r="AQ851" s="5"/>
      <c r="AR851" s="5"/>
      <c r="AS851" s="5"/>
      <c r="AT851" s="5"/>
      <c r="AU851" s="9"/>
      <c r="AV851" s="1"/>
      <c r="AW851" s="1"/>
    </row>
    <row r="852">
      <c r="A852" s="1"/>
      <c r="B852" s="1"/>
      <c r="C852" s="5"/>
      <c r="D852" s="1"/>
      <c r="E852" s="1"/>
      <c r="F852" s="1"/>
      <c r="G852" s="1"/>
      <c r="H852" s="5"/>
      <c r="I852" s="2"/>
      <c r="J852" s="2"/>
      <c r="K852" s="3"/>
      <c r="L852" s="5"/>
      <c r="M852" s="1"/>
      <c r="N852" s="1"/>
      <c r="O852" s="1"/>
      <c r="P852" s="1"/>
      <c r="Q852" s="1"/>
      <c r="R852" s="1"/>
      <c r="S852" s="1"/>
      <c r="T852" s="1"/>
      <c r="U852" s="5"/>
      <c r="V852" s="5"/>
      <c r="W852" s="5"/>
      <c r="X852" s="5"/>
      <c r="Y852" s="5"/>
      <c r="Z852" s="5"/>
      <c r="AA852" s="5"/>
      <c r="AB852" s="5"/>
      <c r="AC852" s="5"/>
      <c r="AD852" s="5"/>
      <c r="AE852" s="6"/>
      <c r="AF852" s="5"/>
      <c r="AG852" s="7"/>
      <c r="AH852" s="6"/>
      <c r="AI852" s="8"/>
      <c r="AJ852" s="5"/>
      <c r="AK852" s="5"/>
      <c r="AL852" s="5"/>
      <c r="AM852" s="5"/>
      <c r="AN852" s="5"/>
      <c r="AO852" s="5"/>
      <c r="AP852" s="5"/>
      <c r="AQ852" s="5"/>
      <c r="AR852" s="5"/>
      <c r="AS852" s="5"/>
      <c r="AT852" s="5"/>
      <c r="AU852" s="9"/>
      <c r="AV852" s="1"/>
      <c r="AW852" s="1"/>
    </row>
    <row r="853">
      <c r="A853" s="1"/>
      <c r="B853" s="1"/>
      <c r="C853" s="5"/>
      <c r="D853" s="1"/>
      <c r="E853" s="1"/>
      <c r="F853" s="1"/>
      <c r="G853" s="1"/>
      <c r="H853" s="5"/>
      <c r="I853" s="2"/>
      <c r="J853" s="2"/>
      <c r="K853" s="3"/>
      <c r="L853" s="5"/>
      <c r="M853" s="1"/>
      <c r="N853" s="1"/>
      <c r="O853" s="1"/>
      <c r="P853" s="1"/>
      <c r="Q853" s="1"/>
      <c r="R853" s="1"/>
      <c r="S853" s="1"/>
      <c r="T853" s="1"/>
      <c r="U853" s="5"/>
      <c r="V853" s="5"/>
      <c r="W853" s="5"/>
      <c r="X853" s="5"/>
      <c r="Y853" s="5"/>
      <c r="Z853" s="5"/>
      <c r="AA853" s="5"/>
      <c r="AB853" s="5"/>
      <c r="AC853" s="5"/>
      <c r="AD853" s="5"/>
      <c r="AE853" s="6"/>
      <c r="AF853" s="5"/>
      <c r="AG853" s="7"/>
      <c r="AH853" s="6"/>
      <c r="AI853" s="8"/>
      <c r="AJ853" s="5"/>
      <c r="AK853" s="5"/>
      <c r="AL853" s="5"/>
      <c r="AM853" s="5"/>
      <c r="AN853" s="5"/>
      <c r="AO853" s="5"/>
      <c r="AP853" s="5"/>
      <c r="AQ853" s="5"/>
      <c r="AR853" s="5"/>
      <c r="AS853" s="5"/>
      <c r="AT853" s="5"/>
      <c r="AU853" s="9"/>
      <c r="AV853" s="1"/>
      <c r="AW853" s="1"/>
    </row>
    <row r="854">
      <c r="A854" s="1"/>
      <c r="B854" s="1"/>
      <c r="C854" s="5"/>
      <c r="D854" s="1"/>
      <c r="E854" s="1"/>
      <c r="F854" s="1"/>
      <c r="G854" s="1"/>
      <c r="H854" s="5"/>
      <c r="I854" s="2"/>
      <c r="J854" s="2"/>
      <c r="K854" s="3"/>
      <c r="L854" s="5"/>
      <c r="M854" s="1"/>
      <c r="N854" s="1"/>
      <c r="O854" s="1"/>
      <c r="P854" s="1"/>
      <c r="Q854" s="1"/>
      <c r="R854" s="1"/>
      <c r="S854" s="1"/>
      <c r="T854" s="1"/>
      <c r="U854" s="5"/>
      <c r="V854" s="5"/>
      <c r="W854" s="5"/>
      <c r="X854" s="5"/>
      <c r="Y854" s="5"/>
      <c r="Z854" s="5"/>
      <c r="AA854" s="5"/>
      <c r="AB854" s="5"/>
      <c r="AC854" s="5"/>
      <c r="AD854" s="5"/>
      <c r="AE854" s="6"/>
      <c r="AF854" s="5"/>
      <c r="AG854" s="7"/>
      <c r="AH854" s="6"/>
      <c r="AI854" s="8"/>
      <c r="AJ854" s="5"/>
      <c r="AK854" s="5"/>
      <c r="AL854" s="5"/>
      <c r="AM854" s="5"/>
      <c r="AN854" s="5"/>
      <c r="AO854" s="5"/>
      <c r="AP854" s="5"/>
      <c r="AQ854" s="5"/>
      <c r="AR854" s="5"/>
      <c r="AS854" s="5"/>
      <c r="AT854" s="5"/>
      <c r="AU854" s="9"/>
      <c r="AV854" s="1"/>
      <c r="AW854" s="1"/>
    </row>
    <row r="855">
      <c r="A855" s="1"/>
      <c r="B855" s="1"/>
      <c r="C855" s="5"/>
      <c r="D855" s="1"/>
      <c r="E855" s="1"/>
      <c r="F855" s="1"/>
      <c r="G855" s="1"/>
      <c r="H855" s="5"/>
      <c r="I855" s="2"/>
      <c r="J855" s="2"/>
      <c r="K855" s="3"/>
      <c r="L855" s="5"/>
      <c r="M855" s="1"/>
      <c r="N855" s="1"/>
      <c r="O855" s="1"/>
      <c r="P855" s="1"/>
      <c r="Q855" s="1"/>
      <c r="R855" s="1"/>
      <c r="S855" s="1"/>
      <c r="T855" s="1"/>
      <c r="U855" s="5"/>
      <c r="V855" s="5"/>
      <c r="W855" s="5"/>
      <c r="X855" s="5"/>
      <c r="Y855" s="5"/>
      <c r="Z855" s="5"/>
      <c r="AA855" s="5"/>
      <c r="AB855" s="5"/>
      <c r="AC855" s="5"/>
      <c r="AD855" s="5"/>
      <c r="AE855" s="6"/>
      <c r="AF855" s="5"/>
      <c r="AG855" s="7"/>
      <c r="AH855" s="6"/>
      <c r="AI855" s="8"/>
      <c r="AJ855" s="5"/>
      <c r="AK855" s="5"/>
      <c r="AL855" s="5"/>
      <c r="AM855" s="5"/>
      <c r="AN855" s="5"/>
      <c r="AO855" s="5"/>
      <c r="AP855" s="5"/>
      <c r="AQ855" s="5"/>
      <c r="AR855" s="5"/>
      <c r="AS855" s="5"/>
      <c r="AT855" s="5"/>
      <c r="AU855" s="9"/>
      <c r="AV855" s="1"/>
      <c r="AW855" s="1"/>
    </row>
    <row r="856">
      <c r="A856" s="1"/>
      <c r="B856" s="1"/>
      <c r="C856" s="5"/>
      <c r="D856" s="1"/>
      <c r="E856" s="1"/>
      <c r="F856" s="1"/>
      <c r="G856" s="1"/>
      <c r="H856" s="5"/>
      <c r="I856" s="2"/>
      <c r="J856" s="2"/>
      <c r="K856" s="3"/>
      <c r="L856" s="5"/>
      <c r="M856" s="1"/>
      <c r="N856" s="1"/>
      <c r="O856" s="1"/>
      <c r="P856" s="1"/>
      <c r="Q856" s="1"/>
      <c r="R856" s="1"/>
      <c r="S856" s="1"/>
      <c r="T856" s="1"/>
      <c r="U856" s="5"/>
      <c r="V856" s="5"/>
      <c r="W856" s="5"/>
      <c r="X856" s="5"/>
      <c r="Y856" s="5"/>
      <c r="Z856" s="5"/>
      <c r="AA856" s="5"/>
      <c r="AB856" s="5"/>
      <c r="AC856" s="5"/>
      <c r="AD856" s="5"/>
      <c r="AE856" s="6"/>
      <c r="AF856" s="5"/>
      <c r="AG856" s="7"/>
      <c r="AH856" s="6"/>
      <c r="AI856" s="8"/>
      <c r="AJ856" s="5"/>
      <c r="AK856" s="5"/>
      <c r="AL856" s="5"/>
      <c r="AM856" s="5"/>
      <c r="AN856" s="5"/>
      <c r="AO856" s="5"/>
      <c r="AP856" s="5"/>
      <c r="AQ856" s="5"/>
      <c r="AR856" s="5"/>
      <c r="AS856" s="5"/>
      <c r="AT856" s="5"/>
      <c r="AU856" s="9"/>
      <c r="AV856" s="1"/>
      <c r="AW856" s="1"/>
    </row>
    <row r="857">
      <c r="A857" s="1"/>
      <c r="B857" s="1"/>
      <c r="C857" s="5"/>
      <c r="D857" s="1"/>
      <c r="E857" s="1"/>
      <c r="F857" s="1"/>
      <c r="G857" s="1"/>
      <c r="H857" s="5"/>
      <c r="I857" s="2"/>
      <c r="J857" s="2"/>
      <c r="K857" s="3"/>
      <c r="L857" s="5"/>
      <c r="M857" s="1"/>
      <c r="N857" s="1"/>
      <c r="O857" s="1"/>
      <c r="P857" s="1"/>
      <c r="Q857" s="1"/>
      <c r="R857" s="1"/>
      <c r="S857" s="1"/>
      <c r="T857" s="1"/>
      <c r="U857" s="5"/>
      <c r="V857" s="5"/>
      <c r="W857" s="5"/>
      <c r="X857" s="5"/>
      <c r="Y857" s="5"/>
      <c r="Z857" s="5"/>
      <c r="AA857" s="5"/>
      <c r="AB857" s="5"/>
      <c r="AC857" s="5"/>
      <c r="AD857" s="5"/>
      <c r="AE857" s="6"/>
      <c r="AF857" s="5"/>
      <c r="AG857" s="7"/>
      <c r="AH857" s="6"/>
      <c r="AI857" s="8"/>
      <c r="AJ857" s="5"/>
      <c r="AK857" s="5"/>
      <c r="AL857" s="5"/>
      <c r="AM857" s="5"/>
      <c r="AN857" s="5"/>
      <c r="AO857" s="5"/>
      <c r="AP857" s="5"/>
      <c r="AQ857" s="5"/>
      <c r="AR857" s="5"/>
      <c r="AS857" s="5"/>
      <c r="AT857" s="5"/>
      <c r="AU857" s="9"/>
      <c r="AV857" s="1"/>
      <c r="AW857" s="1"/>
    </row>
    <row r="858">
      <c r="A858" s="1"/>
      <c r="B858" s="1"/>
      <c r="C858" s="5"/>
      <c r="D858" s="1"/>
      <c r="E858" s="1"/>
      <c r="F858" s="1"/>
      <c r="G858" s="1"/>
      <c r="H858" s="5"/>
      <c r="I858" s="2"/>
      <c r="J858" s="2"/>
      <c r="K858" s="3"/>
      <c r="L858" s="5"/>
      <c r="M858" s="1"/>
      <c r="N858" s="1"/>
      <c r="O858" s="1"/>
      <c r="P858" s="1"/>
      <c r="Q858" s="1"/>
      <c r="R858" s="1"/>
      <c r="S858" s="1"/>
      <c r="T858" s="1"/>
      <c r="U858" s="5"/>
      <c r="V858" s="5"/>
      <c r="W858" s="5"/>
      <c r="X858" s="5"/>
      <c r="Y858" s="5"/>
      <c r="Z858" s="5"/>
      <c r="AA858" s="5"/>
      <c r="AB858" s="5"/>
      <c r="AC858" s="5"/>
      <c r="AD858" s="5"/>
      <c r="AE858" s="6"/>
      <c r="AF858" s="5"/>
      <c r="AG858" s="7"/>
      <c r="AH858" s="6"/>
      <c r="AI858" s="8"/>
      <c r="AJ858" s="5"/>
      <c r="AK858" s="5"/>
      <c r="AL858" s="5"/>
      <c r="AM858" s="5"/>
      <c r="AN858" s="5"/>
      <c r="AO858" s="5"/>
      <c r="AP858" s="5"/>
      <c r="AQ858" s="5"/>
      <c r="AR858" s="5"/>
      <c r="AS858" s="5"/>
      <c r="AT858" s="5"/>
      <c r="AU858" s="9"/>
      <c r="AV858" s="1"/>
      <c r="AW858" s="1"/>
    </row>
    <row r="859">
      <c r="A859" s="1"/>
      <c r="B859" s="1"/>
      <c r="C859" s="5"/>
      <c r="D859" s="1"/>
      <c r="E859" s="1"/>
      <c r="F859" s="1"/>
      <c r="G859" s="1"/>
      <c r="H859" s="5"/>
      <c r="I859" s="2"/>
      <c r="J859" s="2"/>
      <c r="K859" s="3"/>
      <c r="L859" s="5"/>
      <c r="M859" s="1"/>
      <c r="N859" s="1"/>
      <c r="O859" s="1"/>
      <c r="P859" s="1"/>
      <c r="Q859" s="1"/>
      <c r="R859" s="1"/>
      <c r="S859" s="1"/>
      <c r="T859" s="1"/>
      <c r="U859" s="5"/>
      <c r="V859" s="5"/>
      <c r="W859" s="5"/>
      <c r="X859" s="5"/>
      <c r="Y859" s="5"/>
      <c r="Z859" s="5"/>
      <c r="AA859" s="5"/>
      <c r="AB859" s="5"/>
      <c r="AC859" s="5"/>
      <c r="AD859" s="5"/>
      <c r="AE859" s="6"/>
      <c r="AF859" s="5"/>
      <c r="AG859" s="7"/>
      <c r="AH859" s="6"/>
      <c r="AI859" s="8"/>
      <c r="AJ859" s="5"/>
      <c r="AK859" s="5"/>
      <c r="AL859" s="5"/>
      <c r="AM859" s="5"/>
      <c r="AN859" s="5"/>
      <c r="AO859" s="5"/>
      <c r="AP859" s="5"/>
      <c r="AQ859" s="5"/>
      <c r="AR859" s="5"/>
      <c r="AS859" s="5"/>
      <c r="AT859" s="5"/>
      <c r="AU859" s="9"/>
      <c r="AV859" s="1"/>
      <c r="AW859" s="1"/>
    </row>
    <row r="860">
      <c r="A860" s="1"/>
      <c r="B860" s="1"/>
      <c r="C860" s="5"/>
      <c r="D860" s="1"/>
      <c r="E860" s="1"/>
      <c r="F860" s="1"/>
      <c r="G860" s="1"/>
      <c r="H860" s="5"/>
      <c r="I860" s="2"/>
      <c r="J860" s="2"/>
      <c r="K860" s="3"/>
      <c r="L860" s="5"/>
      <c r="M860" s="1"/>
      <c r="N860" s="1"/>
      <c r="O860" s="1"/>
      <c r="P860" s="1"/>
      <c r="Q860" s="1"/>
      <c r="R860" s="1"/>
      <c r="S860" s="1"/>
      <c r="T860" s="1"/>
      <c r="U860" s="5"/>
      <c r="V860" s="5"/>
      <c r="W860" s="5"/>
      <c r="X860" s="5"/>
      <c r="Y860" s="5"/>
      <c r="Z860" s="5"/>
      <c r="AA860" s="5"/>
      <c r="AB860" s="5"/>
      <c r="AC860" s="5"/>
      <c r="AD860" s="5"/>
      <c r="AE860" s="6"/>
      <c r="AF860" s="5"/>
      <c r="AG860" s="7"/>
      <c r="AH860" s="6"/>
      <c r="AI860" s="8"/>
      <c r="AJ860" s="5"/>
      <c r="AK860" s="5"/>
      <c r="AL860" s="5"/>
      <c r="AM860" s="5"/>
      <c r="AN860" s="5"/>
      <c r="AO860" s="5"/>
      <c r="AP860" s="5"/>
      <c r="AQ860" s="5"/>
      <c r="AR860" s="5"/>
      <c r="AS860" s="5"/>
      <c r="AT860" s="5"/>
      <c r="AU860" s="9"/>
      <c r="AV860" s="1"/>
      <c r="AW860" s="1"/>
    </row>
    <row r="861">
      <c r="A861" s="1"/>
      <c r="B861" s="1"/>
      <c r="C861" s="5"/>
      <c r="D861" s="1"/>
      <c r="E861" s="1"/>
      <c r="F861" s="1"/>
      <c r="G861" s="1"/>
      <c r="H861" s="5"/>
      <c r="I861" s="2"/>
      <c r="J861" s="2"/>
      <c r="K861" s="3"/>
      <c r="L861" s="5"/>
      <c r="M861" s="1"/>
      <c r="N861" s="1"/>
      <c r="O861" s="1"/>
      <c r="P861" s="1"/>
      <c r="Q861" s="1"/>
      <c r="R861" s="1"/>
      <c r="S861" s="1"/>
      <c r="T861" s="1"/>
      <c r="U861" s="5"/>
      <c r="V861" s="5"/>
      <c r="W861" s="5"/>
      <c r="X861" s="5"/>
      <c r="Y861" s="5"/>
      <c r="Z861" s="5"/>
      <c r="AA861" s="5"/>
      <c r="AB861" s="5"/>
      <c r="AC861" s="5"/>
      <c r="AD861" s="5"/>
      <c r="AE861" s="6"/>
      <c r="AF861" s="5"/>
      <c r="AG861" s="7"/>
      <c r="AH861" s="6"/>
      <c r="AI861" s="8"/>
      <c r="AJ861" s="5"/>
      <c r="AK861" s="5"/>
      <c r="AL861" s="5"/>
      <c r="AM861" s="5"/>
      <c r="AN861" s="5"/>
      <c r="AO861" s="5"/>
      <c r="AP861" s="5"/>
      <c r="AQ861" s="5"/>
      <c r="AR861" s="5"/>
      <c r="AS861" s="5"/>
      <c r="AT861" s="5"/>
      <c r="AU861" s="9"/>
      <c r="AV861" s="1"/>
      <c r="AW861" s="1"/>
    </row>
    <row r="862">
      <c r="A862" s="1"/>
      <c r="B862" s="1"/>
      <c r="C862" s="5"/>
      <c r="D862" s="1"/>
      <c r="E862" s="1"/>
      <c r="F862" s="1"/>
      <c r="G862" s="1"/>
      <c r="H862" s="5"/>
      <c r="I862" s="2"/>
      <c r="J862" s="2"/>
      <c r="K862" s="3"/>
      <c r="L862" s="5"/>
      <c r="M862" s="1"/>
      <c r="N862" s="1"/>
      <c r="O862" s="1"/>
      <c r="P862" s="1"/>
      <c r="Q862" s="1"/>
      <c r="R862" s="1"/>
      <c r="S862" s="1"/>
      <c r="T862" s="1"/>
      <c r="U862" s="5"/>
      <c r="V862" s="5"/>
      <c r="W862" s="5"/>
      <c r="X862" s="5"/>
      <c r="Y862" s="5"/>
      <c r="Z862" s="5"/>
      <c r="AA862" s="5"/>
      <c r="AB862" s="5"/>
      <c r="AC862" s="5"/>
      <c r="AD862" s="5"/>
      <c r="AE862" s="6"/>
      <c r="AF862" s="5"/>
      <c r="AG862" s="7"/>
      <c r="AH862" s="6"/>
      <c r="AI862" s="8"/>
      <c r="AJ862" s="5"/>
      <c r="AK862" s="5"/>
      <c r="AL862" s="5"/>
      <c r="AM862" s="5"/>
      <c r="AN862" s="5"/>
      <c r="AO862" s="5"/>
      <c r="AP862" s="5"/>
      <c r="AQ862" s="5"/>
      <c r="AR862" s="5"/>
      <c r="AS862" s="5"/>
      <c r="AT862" s="5"/>
      <c r="AU862" s="9"/>
      <c r="AV862" s="1"/>
      <c r="AW862" s="1"/>
    </row>
    <row r="863">
      <c r="A863" s="1"/>
      <c r="B863" s="1"/>
      <c r="C863" s="5"/>
      <c r="D863" s="1"/>
      <c r="E863" s="1"/>
      <c r="F863" s="1"/>
      <c r="G863" s="1"/>
      <c r="H863" s="5"/>
      <c r="I863" s="2"/>
      <c r="J863" s="2"/>
      <c r="K863" s="3"/>
      <c r="L863" s="5"/>
      <c r="M863" s="1"/>
      <c r="N863" s="1"/>
      <c r="O863" s="1"/>
      <c r="P863" s="1"/>
      <c r="Q863" s="1"/>
      <c r="R863" s="1"/>
      <c r="S863" s="1"/>
      <c r="T863" s="1"/>
      <c r="U863" s="5"/>
      <c r="V863" s="5"/>
      <c r="W863" s="5"/>
      <c r="X863" s="5"/>
      <c r="Y863" s="5"/>
      <c r="Z863" s="5"/>
      <c r="AA863" s="5"/>
      <c r="AB863" s="5"/>
      <c r="AC863" s="5"/>
      <c r="AD863" s="5"/>
      <c r="AE863" s="6"/>
      <c r="AF863" s="5"/>
      <c r="AG863" s="7"/>
      <c r="AH863" s="6"/>
      <c r="AI863" s="8"/>
      <c r="AJ863" s="5"/>
      <c r="AK863" s="5"/>
      <c r="AL863" s="5"/>
      <c r="AM863" s="5"/>
      <c r="AN863" s="5"/>
      <c r="AO863" s="5"/>
      <c r="AP863" s="5"/>
      <c r="AQ863" s="5"/>
      <c r="AR863" s="5"/>
      <c r="AS863" s="5"/>
      <c r="AT863" s="5"/>
      <c r="AU863" s="9"/>
      <c r="AV863" s="1"/>
      <c r="AW863" s="1"/>
    </row>
    <row r="864">
      <c r="A864" s="1"/>
      <c r="B864" s="1"/>
      <c r="C864" s="5"/>
      <c r="D864" s="1"/>
      <c r="E864" s="1"/>
      <c r="F864" s="1"/>
      <c r="G864" s="1"/>
      <c r="H864" s="5"/>
      <c r="I864" s="2"/>
      <c r="J864" s="2"/>
      <c r="K864" s="3"/>
      <c r="L864" s="5"/>
      <c r="M864" s="1"/>
      <c r="N864" s="1"/>
      <c r="O864" s="1"/>
      <c r="P864" s="1"/>
      <c r="Q864" s="1"/>
      <c r="R864" s="1"/>
      <c r="S864" s="1"/>
      <c r="T864" s="1"/>
      <c r="U864" s="5"/>
      <c r="V864" s="5"/>
      <c r="W864" s="5"/>
      <c r="X864" s="5"/>
      <c r="Y864" s="5"/>
      <c r="Z864" s="5"/>
      <c r="AA864" s="5"/>
      <c r="AB864" s="5"/>
      <c r="AC864" s="5"/>
      <c r="AD864" s="5"/>
      <c r="AE864" s="6"/>
      <c r="AF864" s="5"/>
      <c r="AG864" s="7"/>
      <c r="AH864" s="6"/>
      <c r="AI864" s="8"/>
      <c r="AJ864" s="5"/>
      <c r="AK864" s="5"/>
      <c r="AL864" s="5"/>
      <c r="AM864" s="5"/>
      <c r="AN864" s="5"/>
      <c r="AO864" s="5"/>
      <c r="AP864" s="5"/>
      <c r="AQ864" s="5"/>
      <c r="AR864" s="5"/>
      <c r="AS864" s="5"/>
      <c r="AT864" s="5"/>
      <c r="AU864" s="9"/>
      <c r="AV864" s="1"/>
      <c r="AW864" s="1"/>
    </row>
    <row r="865">
      <c r="A865" s="1"/>
      <c r="B865" s="1"/>
      <c r="C865" s="5"/>
      <c r="D865" s="1"/>
      <c r="E865" s="1"/>
      <c r="F865" s="1"/>
      <c r="G865" s="1"/>
      <c r="H865" s="5"/>
      <c r="I865" s="2"/>
      <c r="J865" s="2"/>
      <c r="K865" s="3"/>
      <c r="L865" s="5"/>
      <c r="M865" s="1"/>
      <c r="N865" s="1"/>
      <c r="O865" s="1"/>
      <c r="P865" s="1"/>
      <c r="Q865" s="1"/>
      <c r="R865" s="1"/>
      <c r="S865" s="1"/>
      <c r="T865" s="1"/>
      <c r="U865" s="5"/>
      <c r="V865" s="5"/>
      <c r="W865" s="5"/>
      <c r="X865" s="5"/>
      <c r="Y865" s="5"/>
      <c r="Z865" s="5"/>
      <c r="AA865" s="5"/>
      <c r="AB865" s="5"/>
      <c r="AC865" s="5"/>
      <c r="AD865" s="5"/>
      <c r="AE865" s="6"/>
      <c r="AF865" s="5"/>
      <c r="AG865" s="7"/>
      <c r="AH865" s="6"/>
      <c r="AI865" s="8"/>
      <c r="AJ865" s="5"/>
      <c r="AK865" s="5"/>
      <c r="AL865" s="5"/>
      <c r="AM865" s="5"/>
      <c r="AN865" s="5"/>
      <c r="AO865" s="5"/>
      <c r="AP865" s="5"/>
      <c r="AQ865" s="5"/>
      <c r="AR865" s="5"/>
      <c r="AS865" s="5"/>
      <c r="AT865" s="5"/>
      <c r="AU865" s="9"/>
      <c r="AV865" s="1"/>
      <c r="AW865" s="1"/>
    </row>
    <row r="866">
      <c r="A866" s="1"/>
      <c r="B866" s="1"/>
      <c r="C866" s="5"/>
      <c r="D866" s="1"/>
      <c r="E866" s="1"/>
      <c r="F866" s="1"/>
      <c r="G866" s="1"/>
      <c r="H866" s="5"/>
      <c r="I866" s="2"/>
      <c r="J866" s="2"/>
      <c r="K866" s="3"/>
      <c r="L866" s="5"/>
      <c r="M866" s="1"/>
      <c r="N866" s="1"/>
      <c r="O866" s="1"/>
      <c r="P866" s="1"/>
      <c r="Q866" s="1"/>
      <c r="R866" s="1"/>
      <c r="S866" s="1"/>
      <c r="T866" s="1"/>
      <c r="U866" s="5"/>
      <c r="V866" s="5"/>
      <c r="W866" s="5"/>
      <c r="X866" s="5"/>
      <c r="Y866" s="5"/>
      <c r="Z866" s="5"/>
      <c r="AA866" s="5"/>
      <c r="AB866" s="5"/>
      <c r="AC866" s="5"/>
      <c r="AD866" s="5"/>
      <c r="AE866" s="6"/>
      <c r="AF866" s="5"/>
      <c r="AG866" s="7"/>
      <c r="AH866" s="6"/>
      <c r="AI866" s="8"/>
      <c r="AJ866" s="5"/>
      <c r="AK866" s="5"/>
      <c r="AL866" s="5"/>
      <c r="AM866" s="5"/>
      <c r="AN866" s="5"/>
      <c r="AO866" s="5"/>
      <c r="AP866" s="5"/>
      <c r="AQ866" s="5"/>
      <c r="AR866" s="5"/>
      <c r="AS866" s="5"/>
      <c r="AT866" s="5"/>
      <c r="AU866" s="9"/>
      <c r="AV866" s="1"/>
      <c r="AW866" s="1"/>
    </row>
    <row r="867">
      <c r="A867" s="1"/>
      <c r="B867" s="1"/>
      <c r="C867" s="5"/>
      <c r="D867" s="1"/>
      <c r="E867" s="1"/>
      <c r="F867" s="1"/>
      <c r="G867" s="1"/>
      <c r="H867" s="5"/>
      <c r="I867" s="2"/>
      <c r="J867" s="2"/>
      <c r="K867" s="3"/>
      <c r="L867" s="5"/>
      <c r="M867" s="1"/>
      <c r="N867" s="1"/>
      <c r="O867" s="1"/>
      <c r="P867" s="1"/>
      <c r="Q867" s="1"/>
      <c r="R867" s="1"/>
      <c r="S867" s="1"/>
      <c r="T867" s="1"/>
      <c r="U867" s="5"/>
      <c r="V867" s="5"/>
      <c r="W867" s="5"/>
      <c r="X867" s="5"/>
      <c r="Y867" s="5"/>
      <c r="Z867" s="5"/>
      <c r="AA867" s="5"/>
      <c r="AB867" s="5"/>
      <c r="AC867" s="5"/>
      <c r="AD867" s="5"/>
      <c r="AE867" s="6"/>
      <c r="AF867" s="5"/>
      <c r="AG867" s="7"/>
      <c r="AH867" s="6"/>
      <c r="AI867" s="8"/>
      <c r="AJ867" s="5"/>
      <c r="AK867" s="5"/>
      <c r="AL867" s="5"/>
      <c r="AM867" s="5"/>
      <c r="AN867" s="5"/>
      <c r="AO867" s="5"/>
      <c r="AP867" s="5"/>
      <c r="AQ867" s="5"/>
      <c r="AR867" s="5"/>
      <c r="AS867" s="5"/>
      <c r="AT867" s="5"/>
      <c r="AU867" s="9"/>
      <c r="AV867" s="1"/>
      <c r="AW867" s="1"/>
    </row>
    <row r="868">
      <c r="A868" s="1"/>
      <c r="B868" s="1"/>
      <c r="C868" s="5"/>
      <c r="D868" s="1"/>
      <c r="E868" s="1"/>
      <c r="F868" s="1"/>
      <c r="G868" s="1"/>
      <c r="H868" s="5"/>
      <c r="I868" s="2"/>
      <c r="J868" s="2"/>
      <c r="K868" s="3"/>
      <c r="L868" s="5"/>
      <c r="M868" s="1"/>
      <c r="N868" s="1"/>
      <c r="O868" s="1"/>
      <c r="P868" s="1"/>
      <c r="Q868" s="1"/>
      <c r="R868" s="1"/>
      <c r="S868" s="1"/>
      <c r="T868" s="1"/>
      <c r="U868" s="5"/>
      <c r="V868" s="5"/>
      <c r="W868" s="5"/>
      <c r="X868" s="5"/>
      <c r="Y868" s="5"/>
      <c r="Z868" s="5"/>
      <c r="AA868" s="5"/>
      <c r="AB868" s="5"/>
      <c r="AC868" s="5"/>
      <c r="AD868" s="5"/>
      <c r="AE868" s="6"/>
      <c r="AF868" s="5"/>
      <c r="AG868" s="7"/>
      <c r="AH868" s="6"/>
      <c r="AI868" s="8"/>
      <c r="AJ868" s="5"/>
      <c r="AK868" s="5"/>
      <c r="AL868" s="5"/>
      <c r="AM868" s="5"/>
      <c r="AN868" s="5"/>
      <c r="AO868" s="5"/>
      <c r="AP868" s="5"/>
      <c r="AQ868" s="5"/>
      <c r="AR868" s="5"/>
      <c r="AS868" s="5"/>
      <c r="AT868" s="5"/>
      <c r="AU868" s="9"/>
      <c r="AV868" s="1"/>
      <c r="AW868" s="1"/>
    </row>
    <row r="869">
      <c r="A869" s="1"/>
      <c r="B869" s="1"/>
      <c r="C869" s="5"/>
      <c r="D869" s="1"/>
      <c r="E869" s="1"/>
      <c r="F869" s="1"/>
      <c r="G869" s="1"/>
      <c r="H869" s="5"/>
      <c r="I869" s="2"/>
      <c r="J869" s="2"/>
      <c r="K869" s="3"/>
      <c r="L869" s="5"/>
      <c r="M869" s="1"/>
      <c r="N869" s="1"/>
      <c r="O869" s="1"/>
      <c r="P869" s="1"/>
      <c r="Q869" s="1"/>
      <c r="R869" s="1"/>
      <c r="S869" s="1"/>
      <c r="T869" s="1"/>
      <c r="U869" s="5"/>
      <c r="V869" s="5"/>
      <c r="W869" s="5"/>
      <c r="X869" s="5"/>
      <c r="Y869" s="5"/>
      <c r="Z869" s="5"/>
      <c r="AA869" s="5"/>
      <c r="AB869" s="5"/>
      <c r="AC869" s="5"/>
      <c r="AD869" s="5"/>
      <c r="AE869" s="6"/>
      <c r="AF869" s="5"/>
      <c r="AG869" s="7"/>
      <c r="AH869" s="6"/>
      <c r="AI869" s="8"/>
      <c r="AJ869" s="5"/>
      <c r="AK869" s="5"/>
      <c r="AL869" s="5"/>
      <c r="AM869" s="5"/>
      <c r="AN869" s="5"/>
      <c r="AO869" s="5"/>
      <c r="AP869" s="5"/>
      <c r="AQ869" s="5"/>
      <c r="AR869" s="5"/>
      <c r="AS869" s="5"/>
      <c r="AT869" s="5"/>
      <c r="AU869" s="9"/>
      <c r="AV869" s="1"/>
      <c r="AW869" s="1"/>
    </row>
    <row r="870">
      <c r="A870" s="1"/>
      <c r="B870" s="1"/>
      <c r="C870" s="5"/>
      <c r="D870" s="1"/>
      <c r="E870" s="1"/>
      <c r="F870" s="1"/>
      <c r="G870" s="1"/>
      <c r="H870" s="5"/>
      <c r="I870" s="2"/>
      <c r="J870" s="2"/>
      <c r="K870" s="3"/>
      <c r="L870" s="5"/>
      <c r="M870" s="1"/>
      <c r="N870" s="1"/>
      <c r="O870" s="1"/>
      <c r="P870" s="1"/>
      <c r="Q870" s="1"/>
      <c r="R870" s="1"/>
      <c r="S870" s="1"/>
      <c r="T870" s="1"/>
      <c r="U870" s="5"/>
      <c r="V870" s="5"/>
      <c r="W870" s="5"/>
      <c r="X870" s="5"/>
      <c r="Y870" s="5"/>
      <c r="Z870" s="5"/>
      <c r="AA870" s="5"/>
      <c r="AB870" s="5"/>
      <c r="AC870" s="5"/>
      <c r="AD870" s="5"/>
      <c r="AE870" s="6"/>
      <c r="AF870" s="5"/>
      <c r="AG870" s="7"/>
      <c r="AH870" s="6"/>
      <c r="AI870" s="8"/>
      <c r="AJ870" s="5"/>
      <c r="AK870" s="5"/>
      <c r="AL870" s="5"/>
      <c r="AM870" s="5"/>
      <c r="AN870" s="5"/>
      <c r="AO870" s="5"/>
      <c r="AP870" s="5"/>
      <c r="AQ870" s="5"/>
      <c r="AR870" s="5"/>
      <c r="AS870" s="5"/>
      <c r="AT870" s="5"/>
      <c r="AU870" s="9"/>
      <c r="AV870" s="1"/>
      <c r="AW870" s="1"/>
    </row>
    <row r="871">
      <c r="A871" s="1"/>
      <c r="B871" s="1"/>
      <c r="C871" s="5"/>
      <c r="D871" s="1"/>
      <c r="E871" s="1"/>
      <c r="F871" s="1"/>
      <c r="G871" s="1"/>
      <c r="H871" s="5"/>
      <c r="I871" s="2"/>
      <c r="J871" s="2"/>
      <c r="K871" s="3"/>
      <c r="L871" s="5"/>
      <c r="M871" s="1"/>
      <c r="N871" s="1"/>
      <c r="O871" s="1"/>
      <c r="P871" s="1"/>
      <c r="Q871" s="1"/>
      <c r="R871" s="1"/>
      <c r="S871" s="1"/>
      <c r="T871" s="1"/>
      <c r="U871" s="5"/>
      <c r="V871" s="5"/>
      <c r="W871" s="5"/>
      <c r="X871" s="5"/>
      <c r="Y871" s="5"/>
      <c r="Z871" s="5"/>
      <c r="AA871" s="5"/>
      <c r="AB871" s="5"/>
      <c r="AC871" s="5"/>
      <c r="AD871" s="5"/>
      <c r="AE871" s="6"/>
      <c r="AF871" s="5"/>
      <c r="AG871" s="7"/>
      <c r="AH871" s="6"/>
      <c r="AI871" s="8"/>
      <c r="AJ871" s="5"/>
      <c r="AK871" s="5"/>
      <c r="AL871" s="5"/>
      <c r="AM871" s="5"/>
      <c r="AN871" s="5"/>
      <c r="AO871" s="5"/>
      <c r="AP871" s="5"/>
      <c r="AQ871" s="5"/>
      <c r="AR871" s="5"/>
      <c r="AS871" s="5"/>
      <c r="AT871" s="5"/>
      <c r="AU871" s="9"/>
      <c r="AV871" s="1"/>
      <c r="AW871" s="1"/>
    </row>
    <row r="872">
      <c r="A872" s="1"/>
      <c r="B872" s="1"/>
      <c r="C872" s="5"/>
      <c r="D872" s="1"/>
      <c r="E872" s="1"/>
      <c r="F872" s="1"/>
      <c r="G872" s="1"/>
      <c r="H872" s="5"/>
      <c r="I872" s="2"/>
      <c r="J872" s="2"/>
      <c r="K872" s="3"/>
      <c r="L872" s="5"/>
      <c r="M872" s="1"/>
      <c r="N872" s="1"/>
      <c r="O872" s="1"/>
      <c r="P872" s="1"/>
      <c r="Q872" s="1"/>
      <c r="R872" s="1"/>
      <c r="S872" s="1"/>
      <c r="T872" s="1"/>
      <c r="U872" s="5"/>
      <c r="V872" s="5"/>
      <c r="W872" s="5"/>
      <c r="X872" s="5"/>
      <c r="Y872" s="5"/>
      <c r="Z872" s="5"/>
      <c r="AA872" s="5"/>
      <c r="AB872" s="5"/>
      <c r="AC872" s="5"/>
      <c r="AD872" s="5"/>
      <c r="AE872" s="6"/>
      <c r="AF872" s="5"/>
      <c r="AG872" s="7"/>
      <c r="AH872" s="6"/>
      <c r="AI872" s="8"/>
      <c r="AJ872" s="5"/>
      <c r="AK872" s="5"/>
      <c r="AL872" s="5"/>
      <c r="AM872" s="5"/>
      <c r="AN872" s="5"/>
      <c r="AO872" s="5"/>
      <c r="AP872" s="5"/>
      <c r="AQ872" s="5"/>
      <c r="AR872" s="5"/>
      <c r="AS872" s="5"/>
      <c r="AT872" s="5"/>
      <c r="AU872" s="9"/>
      <c r="AV872" s="1"/>
      <c r="AW872" s="1"/>
    </row>
    <row r="873">
      <c r="A873" s="1"/>
      <c r="B873" s="1"/>
      <c r="C873" s="5"/>
      <c r="D873" s="1"/>
      <c r="E873" s="1"/>
      <c r="F873" s="1"/>
      <c r="G873" s="1"/>
      <c r="H873" s="5"/>
      <c r="I873" s="2"/>
      <c r="J873" s="2"/>
      <c r="K873" s="3"/>
      <c r="L873" s="5"/>
      <c r="M873" s="1"/>
      <c r="N873" s="1"/>
      <c r="O873" s="1"/>
      <c r="P873" s="1"/>
      <c r="Q873" s="1"/>
      <c r="R873" s="1"/>
      <c r="S873" s="1"/>
      <c r="T873" s="1"/>
      <c r="U873" s="5"/>
      <c r="V873" s="5"/>
      <c r="W873" s="5"/>
      <c r="X873" s="5"/>
      <c r="Y873" s="5"/>
      <c r="Z873" s="5"/>
      <c r="AA873" s="5"/>
      <c r="AB873" s="5"/>
      <c r="AC873" s="5"/>
      <c r="AD873" s="5"/>
      <c r="AE873" s="6"/>
      <c r="AF873" s="5"/>
      <c r="AG873" s="7"/>
      <c r="AH873" s="6"/>
      <c r="AI873" s="8"/>
      <c r="AJ873" s="5"/>
      <c r="AK873" s="5"/>
      <c r="AL873" s="5"/>
      <c r="AM873" s="5"/>
      <c r="AN873" s="5"/>
      <c r="AO873" s="5"/>
      <c r="AP873" s="5"/>
      <c r="AQ873" s="5"/>
      <c r="AR873" s="5"/>
      <c r="AS873" s="5"/>
      <c r="AT873" s="5"/>
      <c r="AU873" s="9"/>
      <c r="AV873" s="1"/>
      <c r="AW873" s="1"/>
    </row>
    <row r="874">
      <c r="A874" s="1"/>
      <c r="B874" s="1"/>
      <c r="C874" s="5"/>
      <c r="D874" s="1"/>
      <c r="E874" s="1"/>
      <c r="F874" s="1"/>
      <c r="G874" s="1"/>
      <c r="H874" s="5"/>
      <c r="I874" s="2"/>
      <c r="J874" s="2"/>
      <c r="K874" s="3"/>
      <c r="L874" s="5"/>
      <c r="M874" s="1"/>
      <c r="N874" s="1"/>
      <c r="O874" s="1"/>
      <c r="P874" s="1"/>
      <c r="Q874" s="1"/>
      <c r="R874" s="1"/>
      <c r="S874" s="1"/>
      <c r="T874" s="1"/>
      <c r="U874" s="5"/>
      <c r="V874" s="5"/>
      <c r="W874" s="5"/>
      <c r="X874" s="5"/>
      <c r="Y874" s="5"/>
      <c r="Z874" s="5"/>
      <c r="AA874" s="5"/>
      <c r="AB874" s="5"/>
      <c r="AC874" s="5"/>
      <c r="AD874" s="5"/>
      <c r="AE874" s="6"/>
      <c r="AF874" s="5"/>
      <c r="AG874" s="7"/>
      <c r="AH874" s="6"/>
      <c r="AI874" s="8"/>
      <c r="AJ874" s="5"/>
      <c r="AK874" s="5"/>
      <c r="AL874" s="5"/>
      <c r="AM874" s="5"/>
      <c r="AN874" s="5"/>
      <c r="AO874" s="5"/>
      <c r="AP874" s="5"/>
      <c r="AQ874" s="5"/>
      <c r="AR874" s="5"/>
      <c r="AS874" s="5"/>
      <c r="AT874" s="5"/>
      <c r="AU874" s="9"/>
      <c r="AV874" s="1"/>
      <c r="AW874" s="1"/>
    </row>
    <row r="875">
      <c r="A875" s="1"/>
      <c r="B875" s="1"/>
      <c r="C875" s="5"/>
      <c r="D875" s="1"/>
      <c r="E875" s="1"/>
      <c r="F875" s="1"/>
      <c r="G875" s="1"/>
      <c r="H875" s="5"/>
      <c r="I875" s="2"/>
      <c r="J875" s="2"/>
      <c r="K875" s="3"/>
      <c r="L875" s="5"/>
      <c r="M875" s="1"/>
      <c r="N875" s="1"/>
      <c r="O875" s="1"/>
      <c r="P875" s="1"/>
      <c r="Q875" s="1"/>
      <c r="R875" s="1"/>
      <c r="S875" s="1"/>
      <c r="T875" s="1"/>
      <c r="U875" s="5"/>
      <c r="V875" s="5"/>
      <c r="W875" s="5"/>
      <c r="X875" s="5"/>
      <c r="Y875" s="5"/>
      <c r="Z875" s="5"/>
      <c r="AA875" s="5"/>
      <c r="AB875" s="5"/>
      <c r="AC875" s="5"/>
      <c r="AD875" s="5"/>
      <c r="AE875" s="6"/>
      <c r="AF875" s="5"/>
      <c r="AG875" s="7"/>
      <c r="AH875" s="6"/>
      <c r="AI875" s="8"/>
      <c r="AJ875" s="5"/>
      <c r="AK875" s="5"/>
      <c r="AL875" s="5"/>
      <c r="AM875" s="5"/>
      <c r="AN875" s="5"/>
      <c r="AO875" s="5"/>
      <c r="AP875" s="5"/>
      <c r="AQ875" s="5"/>
      <c r="AR875" s="5"/>
      <c r="AS875" s="5"/>
      <c r="AT875" s="5"/>
      <c r="AU875" s="9"/>
      <c r="AV875" s="1"/>
      <c r="AW875" s="1"/>
    </row>
    <row r="876">
      <c r="A876" s="1"/>
      <c r="B876" s="1"/>
      <c r="C876" s="5"/>
      <c r="D876" s="1"/>
      <c r="E876" s="1"/>
      <c r="F876" s="1"/>
      <c r="G876" s="1"/>
      <c r="H876" s="5"/>
      <c r="I876" s="2"/>
      <c r="J876" s="2"/>
      <c r="K876" s="3"/>
      <c r="L876" s="5"/>
      <c r="M876" s="1"/>
      <c r="N876" s="1"/>
      <c r="O876" s="1"/>
      <c r="P876" s="1"/>
      <c r="Q876" s="1"/>
      <c r="R876" s="1"/>
      <c r="S876" s="1"/>
      <c r="T876" s="1"/>
      <c r="U876" s="5"/>
      <c r="V876" s="5"/>
      <c r="W876" s="5"/>
      <c r="X876" s="5"/>
      <c r="Y876" s="5"/>
      <c r="Z876" s="5"/>
      <c r="AA876" s="5"/>
      <c r="AB876" s="5"/>
      <c r="AC876" s="5"/>
      <c r="AD876" s="5"/>
      <c r="AE876" s="6"/>
      <c r="AF876" s="5"/>
      <c r="AG876" s="7"/>
      <c r="AH876" s="6"/>
      <c r="AI876" s="8"/>
      <c r="AJ876" s="5"/>
      <c r="AK876" s="5"/>
      <c r="AL876" s="5"/>
      <c r="AM876" s="5"/>
      <c r="AN876" s="5"/>
      <c r="AO876" s="5"/>
      <c r="AP876" s="5"/>
      <c r="AQ876" s="5"/>
      <c r="AR876" s="5"/>
      <c r="AS876" s="5"/>
      <c r="AT876" s="5"/>
      <c r="AU876" s="9"/>
      <c r="AV876" s="1"/>
      <c r="AW876" s="1"/>
    </row>
    <row r="877">
      <c r="A877" s="1"/>
      <c r="B877" s="1"/>
      <c r="C877" s="5"/>
      <c r="D877" s="1"/>
      <c r="E877" s="1"/>
      <c r="F877" s="1"/>
      <c r="G877" s="1"/>
      <c r="H877" s="5"/>
      <c r="I877" s="2"/>
      <c r="J877" s="2"/>
      <c r="K877" s="3"/>
      <c r="L877" s="5"/>
      <c r="M877" s="1"/>
      <c r="N877" s="1"/>
      <c r="O877" s="1"/>
      <c r="P877" s="1"/>
      <c r="Q877" s="1"/>
      <c r="R877" s="1"/>
      <c r="S877" s="1"/>
      <c r="T877" s="1"/>
      <c r="U877" s="5"/>
      <c r="V877" s="5"/>
      <c r="W877" s="5"/>
      <c r="X877" s="5"/>
      <c r="Y877" s="5"/>
      <c r="Z877" s="5"/>
      <c r="AA877" s="5"/>
      <c r="AB877" s="5"/>
      <c r="AC877" s="5"/>
      <c r="AD877" s="5"/>
      <c r="AE877" s="6"/>
      <c r="AF877" s="5"/>
      <c r="AG877" s="7"/>
      <c r="AH877" s="6"/>
      <c r="AI877" s="8"/>
      <c r="AJ877" s="5"/>
      <c r="AK877" s="5"/>
      <c r="AL877" s="5"/>
      <c r="AM877" s="5"/>
      <c r="AN877" s="5"/>
      <c r="AO877" s="5"/>
      <c r="AP877" s="5"/>
      <c r="AQ877" s="5"/>
      <c r="AR877" s="5"/>
      <c r="AS877" s="5"/>
      <c r="AT877" s="5"/>
      <c r="AU877" s="9"/>
      <c r="AV877" s="1"/>
      <c r="AW877" s="1"/>
    </row>
    <row r="878">
      <c r="A878" s="1"/>
      <c r="B878" s="1"/>
      <c r="C878" s="5"/>
      <c r="D878" s="1"/>
      <c r="E878" s="1"/>
      <c r="F878" s="1"/>
      <c r="G878" s="1"/>
      <c r="H878" s="5"/>
      <c r="I878" s="2"/>
      <c r="J878" s="2"/>
      <c r="K878" s="3"/>
      <c r="L878" s="5"/>
      <c r="M878" s="1"/>
      <c r="N878" s="1"/>
      <c r="O878" s="1"/>
      <c r="P878" s="1"/>
      <c r="Q878" s="1"/>
      <c r="R878" s="1"/>
      <c r="S878" s="1"/>
      <c r="T878" s="1"/>
      <c r="U878" s="5"/>
      <c r="V878" s="5"/>
      <c r="W878" s="5"/>
      <c r="X878" s="5"/>
      <c r="Y878" s="5"/>
      <c r="Z878" s="5"/>
      <c r="AA878" s="5"/>
      <c r="AB878" s="5"/>
      <c r="AC878" s="5"/>
      <c r="AD878" s="5"/>
      <c r="AE878" s="6"/>
      <c r="AF878" s="5"/>
      <c r="AG878" s="7"/>
      <c r="AH878" s="6"/>
      <c r="AI878" s="8"/>
      <c r="AJ878" s="5"/>
      <c r="AK878" s="5"/>
      <c r="AL878" s="5"/>
      <c r="AM878" s="5"/>
      <c r="AN878" s="5"/>
      <c r="AO878" s="5"/>
      <c r="AP878" s="5"/>
      <c r="AQ878" s="5"/>
      <c r="AR878" s="5"/>
      <c r="AS878" s="5"/>
      <c r="AT878" s="5"/>
      <c r="AU878" s="9"/>
      <c r="AV878" s="1"/>
      <c r="AW878" s="1"/>
    </row>
    <row r="879">
      <c r="A879" s="1"/>
      <c r="B879" s="1"/>
      <c r="C879" s="5"/>
      <c r="D879" s="1"/>
      <c r="E879" s="1"/>
      <c r="F879" s="1"/>
      <c r="G879" s="1"/>
      <c r="H879" s="5"/>
      <c r="I879" s="2"/>
      <c r="J879" s="2"/>
      <c r="K879" s="3"/>
      <c r="L879" s="5"/>
      <c r="M879" s="1"/>
      <c r="N879" s="1"/>
      <c r="O879" s="1"/>
      <c r="P879" s="1"/>
      <c r="Q879" s="1"/>
      <c r="R879" s="1"/>
      <c r="S879" s="1"/>
      <c r="T879" s="1"/>
      <c r="U879" s="5"/>
      <c r="V879" s="5"/>
      <c r="W879" s="5"/>
      <c r="X879" s="5"/>
      <c r="Y879" s="5"/>
      <c r="Z879" s="5"/>
      <c r="AA879" s="5"/>
      <c r="AB879" s="5"/>
      <c r="AC879" s="5"/>
      <c r="AD879" s="5"/>
      <c r="AE879" s="6"/>
      <c r="AF879" s="5"/>
      <c r="AG879" s="7"/>
      <c r="AH879" s="6"/>
      <c r="AI879" s="8"/>
      <c r="AJ879" s="5"/>
      <c r="AK879" s="5"/>
      <c r="AL879" s="5"/>
      <c r="AM879" s="5"/>
      <c r="AN879" s="5"/>
      <c r="AO879" s="5"/>
      <c r="AP879" s="5"/>
      <c r="AQ879" s="5"/>
      <c r="AR879" s="5"/>
      <c r="AS879" s="5"/>
      <c r="AT879" s="5"/>
      <c r="AU879" s="9"/>
      <c r="AV879" s="1"/>
      <c r="AW879" s="1"/>
    </row>
    <row r="880">
      <c r="A880" s="1"/>
      <c r="B880" s="1"/>
      <c r="C880" s="5"/>
      <c r="D880" s="1"/>
      <c r="E880" s="1"/>
      <c r="F880" s="1"/>
      <c r="G880" s="1"/>
      <c r="H880" s="5"/>
      <c r="I880" s="2"/>
      <c r="J880" s="2"/>
      <c r="K880" s="3"/>
      <c r="L880" s="5"/>
      <c r="M880" s="1"/>
      <c r="N880" s="1"/>
      <c r="O880" s="1"/>
      <c r="P880" s="1"/>
      <c r="Q880" s="1"/>
      <c r="R880" s="1"/>
      <c r="S880" s="1"/>
      <c r="T880" s="1"/>
      <c r="U880" s="5"/>
      <c r="V880" s="5"/>
      <c r="W880" s="5"/>
      <c r="X880" s="5"/>
      <c r="Y880" s="5"/>
      <c r="Z880" s="5"/>
      <c r="AA880" s="5"/>
      <c r="AB880" s="5"/>
      <c r="AC880" s="5"/>
      <c r="AD880" s="5"/>
      <c r="AE880" s="6"/>
      <c r="AF880" s="5"/>
      <c r="AG880" s="7"/>
      <c r="AH880" s="6"/>
      <c r="AI880" s="8"/>
      <c r="AJ880" s="5"/>
      <c r="AK880" s="5"/>
      <c r="AL880" s="5"/>
      <c r="AM880" s="5"/>
      <c r="AN880" s="5"/>
      <c r="AO880" s="5"/>
      <c r="AP880" s="5"/>
      <c r="AQ880" s="5"/>
      <c r="AR880" s="5"/>
      <c r="AS880" s="5"/>
      <c r="AT880" s="5"/>
      <c r="AU880" s="9"/>
      <c r="AV880" s="1"/>
      <c r="AW880" s="1"/>
    </row>
    <row r="881">
      <c r="A881" s="1"/>
      <c r="B881" s="1"/>
      <c r="C881" s="5"/>
      <c r="D881" s="1"/>
      <c r="E881" s="1"/>
      <c r="F881" s="1"/>
      <c r="G881" s="1"/>
      <c r="H881" s="5"/>
      <c r="I881" s="2"/>
      <c r="J881" s="2"/>
      <c r="K881" s="3"/>
      <c r="L881" s="5"/>
      <c r="M881" s="1"/>
      <c r="N881" s="1"/>
      <c r="O881" s="1"/>
      <c r="P881" s="1"/>
      <c r="Q881" s="1"/>
      <c r="R881" s="1"/>
      <c r="S881" s="1"/>
      <c r="T881" s="1"/>
      <c r="U881" s="5"/>
      <c r="V881" s="5"/>
      <c r="W881" s="5"/>
      <c r="X881" s="5"/>
      <c r="Y881" s="5"/>
      <c r="Z881" s="5"/>
      <c r="AA881" s="5"/>
      <c r="AB881" s="5"/>
      <c r="AC881" s="5"/>
      <c r="AD881" s="5"/>
      <c r="AE881" s="6"/>
      <c r="AF881" s="5"/>
      <c r="AG881" s="7"/>
      <c r="AH881" s="6"/>
      <c r="AI881" s="8"/>
      <c r="AJ881" s="5"/>
      <c r="AK881" s="5"/>
      <c r="AL881" s="5"/>
      <c r="AM881" s="5"/>
      <c r="AN881" s="5"/>
      <c r="AO881" s="5"/>
      <c r="AP881" s="5"/>
      <c r="AQ881" s="5"/>
      <c r="AR881" s="5"/>
      <c r="AS881" s="5"/>
      <c r="AT881" s="5"/>
      <c r="AU881" s="9"/>
      <c r="AV881" s="1"/>
      <c r="AW881" s="1"/>
    </row>
    <row r="882">
      <c r="A882" s="1"/>
      <c r="B882" s="1"/>
      <c r="C882" s="5"/>
      <c r="D882" s="1"/>
      <c r="E882" s="1"/>
      <c r="F882" s="1"/>
      <c r="G882" s="1"/>
      <c r="H882" s="5"/>
      <c r="I882" s="2"/>
      <c r="J882" s="2"/>
      <c r="K882" s="3"/>
      <c r="L882" s="5"/>
      <c r="M882" s="1"/>
      <c r="N882" s="1"/>
      <c r="O882" s="1"/>
      <c r="P882" s="1"/>
      <c r="Q882" s="1"/>
      <c r="R882" s="1"/>
      <c r="S882" s="1"/>
      <c r="T882" s="1"/>
      <c r="U882" s="5"/>
      <c r="V882" s="5"/>
      <c r="W882" s="5"/>
      <c r="X882" s="5"/>
      <c r="Y882" s="5"/>
      <c r="Z882" s="5"/>
      <c r="AA882" s="5"/>
      <c r="AB882" s="5"/>
      <c r="AC882" s="5"/>
      <c r="AD882" s="5"/>
      <c r="AE882" s="6"/>
      <c r="AF882" s="5"/>
      <c r="AG882" s="7"/>
      <c r="AH882" s="6"/>
      <c r="AI882" s="8"/>
      <c r="AJ882" s="5"/>
      <c r="AK882" s="5"/>
      <c r="AL882" s="5"/>
      <c r="AM882" s="5"/>
      <c r="AN882" s="5"/>
      <c r="AO882" s="5"/>
      <c r="AP882" s="5"/>
      <c r="AQ882" s="5"/>
      <c r="AR882" s="5"/>
      <c r="AS882" s="5"/>
      <c r="AT882" s="5"/>
      <c r="AU882" s="9"/>
      <c r="AV882" s="1"/>
      <c r="AW882" s="1"/>
    </row>
    <row r="883">
      <c r="A883" s="1"/>
      <c r="B883" s="1"/>
      <c r="C883" s="5"/>
      <c r="D883" s="1"/>
      <c r="E883" s="1"/>
      <c r="F883" s="1"/>
      <c r="G883" s="1"/>
      <c r="H883" s="5"/>
      <c r="I883" s="2"/>
      <c r="J883" s="2"/>
      <c r="K883" s="3"/>
      <c r="L883" s="5"/>
      <c r="M883" s="1"/>
      <c r="N883" s="1"/>
      <c r="O883" s="1"/>
      <c r="P883" s="1"/>
      <c r="Q883" s="1"/>
      <c r="R883" s="1"/>
      <c r="S883" s="1"/>
      <c r="T883" s="1"/>
      <c r="U883" s="5"/>
      <c r="V883" s="5"/>
      <c r="W883" s="5"/>
      <c r="X883" s="5"/>
      <c r="Y883" s="5"/>
      <c r="Z883" s="5"/>
      <c r="AA883" s="5"/>
      <c r="AB883" s="5"/>
      <c r="AC883" s="5"/>
      <c r="AD883" s="5"/>
      <c r="AE883" s="6"/>
      <c r="AF883" s="5"/>
      <c r="AG883" s="7"/>
      <c r="AH883" s="6"/>
      <c r="AI883" s="8"/>
      <c r="AJ883" s="5"/>
      <c r="AK883" s="5"/>
      <c r="AL883" s="5"/>
      <c r="AM883" s="5"/>
      <c r="AN883" s="5"/>
      <c r="AO883" s="5"/>
      <c r="AP883" s="5"/>
      <c r="AQ883" s="5"/>
      <c r="AR883" s="5"/>
      <c r="AS883" s="5"/>
      <c r="AT883" s="5"/>
      <c r="AU883" s="9"/>
      <c r="AV883" s="1"/>
      <c r="AW883" s="1"/>
    </row>
    <row r="884">
      <c r="A884" s="1"/>
      <c r="B884" s="1"/>
      <c r="C884" s="5"/>
      <c r="D884" s="1"/>
      <c r="E884" s="1"/>
      <c r="F884" s="1"/>
      <c r="G884" s="1"/>
      <c r="H884" s="5"/>
      <c r="I884" s="2"/>
      <c r="J884" s="2"/>
      <c r="K884" s="3"/>
      <c r="L884" s="5"/>
      <c r="M884" s="1"/>
      <c r="N884" s="1"/>
      <c r="O884" s="1"/>
      <c r="P884" s="1"/>
      <c r="Q884" s="1"/>
      <c r="R884" s="1"/>
      <c r="S884" s="1"/>
      <c r="T884" s="1"/>
      <c r="U884" s="5"/>
      <c r="V884" s="5"/>
      <c r="W884" s="5"/>
      <c r="X884" s="5"/>
      <c r="Y884" s="5"/>
      <c r="Z884" s="5"/>
      <c r="AA884" s="5"/>
      <c r="AB884" s="5"/>
      <c r="AC884" s="5"/>
      <c r="AD884" s="5"/>
      <c r="AE884" s="6"/>
      <c r="AF884" s="5"/>
      <c r="AG884" s="7"/>
      <c r="AH884" s="6"/>
      <c r="AI884" s="8"/>
      <c r="AJ884" s="5"/>
      <c r="AK884" s="5"/>
      <c r="AL884" s="5"/>
      <c r="AM884" s="5"/>
      <c r="AN884" s="5"/>
      <c r="AO884" s="5"/>
      <c r="AP884" s="5"/>
      <c r="AQ884" s="5"/>
      <c r="AR884" s="5"/>
      <c r="AS884" s="5"/>
      <c r="AT884" s="5"/>
      <c r="AU884" s="9"/>
      <c r="AV884" s="1"/>
      <c r="AW884" s="1"/>
    </row>
    <row r="885">
      <c r="A885" s="1"/>
      <c r="B885" s="1"/>
      <c r="C885" s="5"/>
      <c r="D885" s="1"/>
      <c r="E885" s="1"/>
      <c r="F885" s="1"/>
      <c r="G885" s="1"/>
      <c r="H885" s="5"/>
      <c r="I885" s="2"/>
      <c r="J885" s="2"/>
      <c r="K885" s="3"/>
      <c r="L885" s="5"/>
      <c r="M885" s="1"/>
      <c r="N885" s="1"/>
      <c r="O885" s="1"/>
      <c r="P885" s="1"/>
      <c r="Q885" s="1"/>
      <c r="R885" s="1"/>
      <c r="S885" s="1"/>
      <c r="T885" s="1"/>
      <c r="U885" s="5"/>
      <c r="V885" s="5"/>
      <c r="W885" s="5"/>
      <c r="X885" s="5"/>
      <c r="Y885" s="5"/>
      <c r="Z885" s="5"/>
      <c r="AA885" s="5"/>
      <c r="AB885" s="5"/>
      <c r="AC885" s="5"/>
      <c r="AD885" s="5"/>
      <c r="AE885" s="6"/>
      <c r="AF885" s="5"/>
      <c r="AG885" s="7"/>
      <c r="AH885" s="6"/>
      <c r="AI885" s="8"/>
      <c r="AJ885" s="5"/>
      <c r="AK885" s="5"/>
      <c r="AL885" s="5"/>
      <c r="AM885" s="5"/>
      <c r="AN885" s="5"/>
      <c r="AO885" s="5"/>
      <c r="AP885" s="5"/>
      <c r="AQ885" s="5"/>
      <c r="AR885" s="5"/>
      <c r="AS885" s="5"/>
      <c r="AT885" s="5"/>
      <c r="AU885" s="9"/>
      <c r="AV885" s="1"/>
      <c r="AW885" s="1"/>
    </row>
    <row r="886">
      <c r="A886" s="1"/>
      <c r="B886" s="1"/>
      <c r="C886" s="5"/>
      <c r="D886" s="1"/>
      <c r="E886" s="1"/>
      <c r="F886" s="1"/>
      <c r="G886" s="1"/>
      <c r="H886" s="5"/>
      <c r="I886" s="2"/>
      <c r="J886" s="2"/>
      <c r="K886" s="3"/>
      <c r="L886" s="5"/>
      <c r="M886" s="1"/>
      <c r="N886" s="1"/>
      <c r="O886" s="1"/>
      <c r="P886" s="1"/>
      <c r="Q886" s="1"/>
      <c r="R886" s="1"/>
      <c r="S886" s="1"/>
      <c r="T886" s="1"/>
      <c r="U886" s="5"/>
      <c r="V886" s="5"/>
      <c r="W886" s="5"/>
      <c r="X886" s="5"/>
      <c r="Y886" s="5"/>
      <c r="Z886" s="5"/>
      <c r="AA886" s="5"/>
      <c r="AB886" s="5"/>
      <c r="AC886" s="5"/>
      <c r="AD886" s="5"/>
      <c r="AE886" s="6"/>
      <c r="AF886" s="5"/>
      <c r="AG886" s="7"/>
      <c r="AH886" s="6"/>
      <c r="AI886" s="8"/>
      <c r="AJ886" s="5"/>
      <c r="AK886" s="5"/>
      <c r="AL886" s="5"/>
      <c r="AM886" s="5"/>
      <c r="AN886" s="5"/>
      <c r="AO886" s="5"/>
      <c r="AP886" s="5"/>
      <c r="AQ886" s="5"/>
      <c r="AR886" s="5"/>
      <c r="AS886" s="5"/>
      <c r="AT886" s="5"/>
      <c r="AU886" s="9"/>
      <c r="AV886" s="1"/>
      <c r="AW886" s="1"/>
    </row>
    <row r="887">
      <c r="A887" s="1"/>
      <c r="B887" s="1"/>
      <c r="C887" s="5"/>
      <c r="D887" s="1"/>
      <c r="E887" s="1"/>
      <c r="F887" s="1"/>
      <c r="G887" s="1"/>
      <c r="H887" s="5"/>
      <c r="I887" s="2"/>
      <c r="J887" s="2"/>
      <c r="K887" s="3"/>
      <c r="L887" s="5"/>
      <c r="M887" s="1"/>
      <c r="N887" s="1"/>
      <c r="O887" s="1"/>
      <c r="P887" s="1"/>
      <c r="Q887" s="1"/>
      <c r="R887" s="1"/>
      <c r="S887" s="1"/>
      <c r="T887" s="1"/>
      <c r="U887" s="5"/>
      <c r="V887" s="5"/>
      <c r="W887" s="5"/>
      <c r="X887" s="5"/>
      <c r="Y887" s="5"/>
      <c r="Z887" s="5"/>
      <c r="AA887" s="5"/>
      <c r="AB887" s="5"/>
      <c r="AC887" s="5"/>
      <c r="AD887" s="5"/>
      <c r="AE887" s="6"/>
      <c r="AF887" s="5"/>
      <c r="AG887" s="7"/>
      <c r="AH887" s="6"/>
      <c r="AI887" s="8"/>
      <c r="AJ887" s="5"/>
      <c r="AK887" s="5"/>
      <c r="AL887" s="5"/>
      <c r="AM887" s="5"/>
      <c r="AN887" s="5"/>
      <c r="AO887" s="5"/>
      <c r="AP887" s="5"/>
      <c r="AQ887" s="5"/>
      <c r="AR887" s="5"/>
      <c r="AS887" s="5"/>
      <c r="AT887" s="5"/>
      <c r="AU887" s="9"/>
      <c r="AV887" s="1"/>
      <c r="AW887" s="1"/>
    </row>
    <row r="888">
      <c r="A888" s="1"/>
      <c r="B888" s="1"/>
      <c r="C888" s="5"/>
      <c r="D888" s="1"/>
      <c r="E888" s="1"/>
      <c r="F888" s="1"/>
      <c r="G888" s="1"/>
      <c r="H888" s="5"/>
      <c r="I888" s="2"/>
      <c r="J888" s="2"/>
      <c r="K888" s="3"/>
      <c r="L888" s="5"/>
      <c r="M888" s="1"/>
      <c r="N888" s="1"/>
      <c r="O888" s="1"/>
      <c r="P888" s="1"/>
      <c r="Q888" s="1"/>
      <c r="R888" s="1"/>
      <c r="S888" s="1"/>
      <c r="T888" s="1"/>
      <c r="U888" s="5"/>
      <c r="V888" s="5"/>
      <c r="W888" s="5"/>
      <c r="X888" s="5"/>
      <c r="Y888" s="5"/>
      <c r="Z888" s="5"/>
      <c r="AA888" s="5"/>
      <c r="AB888" s="5"/>
      <c r="AC888" s="5"/>
      <c r="AD888" s="5"/>
      <c r="AE888" s="6"/>
      <c r="AF888" s="5"/>
      <c r="AG888" s="7"/>
      <c r="AH888" s="6"/>
      <c r="AI888" s="8"/>
      <c r="AJ888" s="5"/>
      <c r="AK888" s="5"/>
      <c r="AL888" s="5"/>
      <c r="AM888" s="5"/>
      <c r="AN888" s="5"/>
      <c r="AO888" s="5"/>
      <c r="AP888" s="5"/>
      <c r="AQ888" s="5"/>
      <c r="AR888" s="5"/>
      <c r="AS888" s="5"/>
      <c r="AT888" s="5"/>
      <c r="AU888" s="9"/>
      <c r="AV888" s="1"/>
      <c r="AW888" s="1"/>
    </row>
    <row r="889">
      <c r="A889" s="1"/>
      <c r="B889" s="1"/>
      <c r="C889" s="5"/>
      <c r="D889" s="1"/>
      <c r="E889" s="1"/>
      <c r="F889" s="1"/>
      <c r="G889" s="1"/>
      <c r="H889" s="5"/>
      <c r="I889" s="2"/>
      <c r="J889" s="2"/>
      <c r="K889" s="3"/>
      <c r="L889" s="5"/>
      <c r="M889" s="1"/>
      <c r="N889" s="1"/>
      <c r="O889" s="1"/>
      <c r="P889" s="1"/>
      <c r="Q889" s="1"/>
      <c r="R889" s="1"/>
      <c r="S889" s="1"/>
      <c r="T889" s="1"/>
      <c r="U889" s="5"/>
      <c r="V889" s="5"/>
      <c r="W889" s="5"/>
      <c r="X889" s="5"/>
      <c r="Y889" s="5"/>
      <c r="Z889" s="5"/>
      <c r="AA889" s="5"/>
      <c r="AB889" s="5"/>
      <c r="AC889" s="5"/>
      <c r="AD889" s="5"/>
      <c r="AE889" s="6"/>
      <c r="AF889" s="5"/>
      <c r="AG889" s="7"/>
      <c r="AH889" s="6"/>
      <c r="AI889" s="8"/>
      <c r="AJ889" s="5"/>
      <c r="AK889" s="5"/>
      <c r="AL889" s="5"/>
      <c r="AM889" s="5"/>
      <c r="AN889" s="5"/>
      <c r="AO889" s="5"/>
      <c r="AP889" s="5"/>
      <c r="AQ889" s="5"/>
      <c r="AR889" s="5"/>
      <c r="AS889" s="5"/>
      <c r="AT889" s="5"/>
      <c r="AU889" s="9"/>
      <c r="AV889" s="1"/>
      <c r="AW889" s="1"/>
    </row>
    <row r="890">
      <c r="A890" s="1"/>
      <c r="B890" s="1"/>
      <c r="C890" s="5"/>
      <c r="D890" s="1"/>
      <c r="E890" s="1"/>
      <c r="F890" s="1"/>
      <c r="G890" s="1"/>
      <c r="H890" s="5"/>
      <c r="I890" s="2"/>
      <c r="J890" s="2"/>
      <c r="K890" s="3"/>
      <c r="L890" s="5"/>
      <c r="M890" s="1"/>
      <c r="N890" s="1"/>
      <c r="O890" s="1"/>
      <c r="P890" s="1"/>
      <c r="Q890" s="1"/>
      <c r="R890" s="1"/>
      <c r="S890" s="1"/>
      <c r="T890" s="1"/>
      <c r="U890" s="5"/>
      <c r="V890" s="5"/>
      <c r="W890" s="5"/>
      <c r="X890" s="5"/>
      <c r="Y890" s="5"/>
      <c r="Z890" s="5"/>
      <c r="AA890" s="5"/>
      <c r="AB890" s="5"/>
      <c r="AC890" s="5"/>
      <c r="AD890" s="5"/>
      <c r="AE890" s="6"/>
      <c r="AF890" s="5"/>
      <c r="AG890" s="7"/>
      <c r="AH890" s="6"/>
      <c r="AI890" s="8"/>
      <c r="AJ890" s="5"/>
      <c r="AK890" s="5"/>
      <c r="AL890" s="5"/>
      <c r="AM890" s="5"/>
      <c r="AN890" s="5"/>
      <c r="AO890" s="5"/>
      <c r="AP890" s="5"/>
      <c r="AQ890" s="5"/>
      <c r="AR890" s="5"/>
      <c r="AS890" s="5"/>
      <c r="AT890" s="5"/>
      <c r="AU890" s="9"/>
      <c r="AV890" s="1"/>
      <c r="AW890" s="1"/>
    </row>
    <row r="891">
      <c r="A891" s="1"/>
      <c r="B891" s="1"/>
      <c r="C891" s="5"/>
      <c r="D891" s="1"/>
      <c r="E891" s="1"/>
      <c r="F891" s="1"/>
      <c r="G891" s="1"/>
      <c r="H891" s="5"/>
      <c r="I891" s="2"/>
      <c r="J891" s="2"/>
      <c r="K891" s="3"/>
      <c r="L891" s="5"/>
      <c r="M891" s="1"/>
      <c r="N891" s="1"/>
      <c r="O891" s="1"/>
      <c r="P891" s="1"/>
      <c r="Q891" s="1"/>
      <c r="R891" s="1"/>
      <c r="S891" s="1"/>
      <c r="T891" s="1"/>
      <c r="U891" s="5"/>
      <c r="V891" s="5"/>
      <c r="W891" s="5"/>
      <c r="X891" s="5"/>
      <c r="Y891" s="5"/>
      <c r="Z891" s="5"/>
      <c r="AA891" s="5"/>
      <c r="AB891" s="5"/>
      <c r="AC891" s="5"/>
      <c r="AD891" s="5"/>
      <c r="AE891" s="6"/>
      <c r="AF891" s="5"/>
      <c r="AG891" s="7"/>
      <c r="AH891" s="6"/>
      <c r="AI891" s="8"/>
      <c r="AJ891" s="5"/>
      <c r="AK891" s="5"/>
      <c r="AL891" s="5"/>
      <c r="AM891" s="5"/>
      <c r="AN891" s="5"/>
      <c r="AO891" s="5"/>
      <c r="AP891" s="5"/>
      <c r="AQ891" s="5"/>
      <c r="AR891" s="5"/>
      <c r="AS891" s="5"/>
      <c r="AT891" s="5"/>
      <c r="AU891" s="9"/>
      <c r="AV891" s="1"/>
      <c r="AW891" s="1"/>
    </row>
    <row r="892">
      <c r="A892" s="1"/>
      <c r="B892" s="1"/>
      <c r="C892" s="5"/>
      <c r="D892" s="1"/>
      <c r="E892" s="1"/>
      <c r="F892" s="1"/>
      <c r="G892" s="1"/>
      <c r="H892" s="5"/>
      <c r="I892" s="2"/>
      <c r="J892" s="2"/>
      <c r="K892" s="3"/>
      <c r="L892" s="5"/>
      <c r="M892" s="1"/>
      <c r="N892" s="1"/>
      <c r="O892" s="1"/>
      <c r="P892" s="1"/>
      <c r="Q892" s="1"/>
      <c r="R892" s="1"/>
      <c r="S892" s="1"/>
      <c r="T892" s="1"/>
      <c r="U892" s="5"/>
      <c r="V892" s="5"/>
      <c r="W892" s="5"/>
      <c r="X892" s="5"/>
      <c r="Y892" s="5"/>
      <c r="Z892" s="5"/>
      <c r="AA892" s="5"/>
      <c r="AB892" s="5"/>
      <c r="AC892" s="5"/>
      <c r="AD892" s="5"/>
      <c r="AE892" s="6"/>
      <c r="AF892" s="5"/>
      <c r="AG892" s="7"/>
      <c r="AH892" s="6"/>
      <c r="AI892" s="8"/>
      <c r="AJ892" s="5"/>
      <c r="AK892" s="5"/>
      <c r="AL892" s="5"/>
      <c r="AM892" s="5"/>
      <c r="AN892" s="5"/>
      <c r="AO892" s="5"/>
      <c r="AP892" s="5"/>
      <c r="AQ892" s="5"/>
      <c r="AR892" s="5"/>
      <c r="AS892" s="5"/>
      <c r="AT892" s="5"/>
      <c r="AU892" s="9"/>
      <c r="AV892" s="1"/>
      <c r="AW892" s="1"/>
    </row>
    <row r="893">
      <c r="A893" s="1"/>
      <c r="B893" s="1"/>
      <c r="C893" s="5"/>
      <c r="D893" s="1"/>
      <c r="E893" s="1"/>
      <c r="F893" s="1"/>
      <c r="G893" s="1"/>
      <c r="H893" s="5"/>
      <c r="I893" s="2"/>
      <c r="J893" s="2"/>
      <c r="K893" s="3"/>
      <c r="L893" s="5"/>
      <c r="M893" s="1"/>
      <c r="N893" s="1"/>
      <c r="O893" s="1"/>
      <c r="P893" s="1"/>
      <c r="Q893" s="1"/>
      <c r="R893" s="1"/>
      <c r="S893" s="1"/>
      <c r="T893" s="1"/>
      <c r="U893" s="5"/>
      <c r="V893" s="5"/>
      <c r="W893" s="5"/>
      <c r="X893" s="5"/>
      <c r="Y893" s="5"/>
      <c r="Z893" s="5"/>
      <c r="AA893" s="5"/>
      <c r="AB893" s="5"/>
      <c r="AC893" s="5"/>
      <c r="AD893" s="5"/>
      <c r="AE893" s="6"/>
      <c r="AF893" s="5"/>
      <c r="AG893" s="7"/>
      <c r="AH893" s="6"/>
      <c r="AI893" s="8"/>
      <c r="AJ893" s="5"/>
      <c r="AK893" s="5"/>
      <c r="AL893" s="5"/>
      <c r="AM893" s="5"/>
      <c r="AN893" s="5"/>
      <c r="AO893" s="5"/>
      <c r="AP893" s="5"/>
      <c r="AQ893" s="5"/>
      <c r="AR893" s="5"/>
      <c r="AS893" s="5"/>
      <c r="AT893" s="5"/>
      <c r="AU893" s="9"/>
      <c r="AV893" s="1"/>
      <c r="AW893" s="1"/>
    </row>
    <row r="894">
      <c r="A894" s="1"/>
      <c r="B894" s="1"/>
      <c r="C894" s="5"/>
      <c r="D894" s="1"/>
      <c r="E894" s="1"/>
      <c r="F894" s="1"/>
      <c r="G894" s="1"/>
      <c r="H894" s="5"/>
      <c r="I894" s="2"/>
      <c r="J894" s="2"/>
      <c r="K894" s="3"/>
      <c r="L894" s="5"/>
      <c r="M894" s="1"/>
      <c r="N894" s="1"/>
      <c r="O894" s="1"/>
      <c r="P894" s="1"/>
      <c r="Q894" s="1"/>
      <c r="R894" s="1"/>
      <c r="S894" s="1"/>
      <c r="T894" s="1"/>
      <c r="U894" s="5"/>
      <c r="V894" s="5"/>
      <c r="W894" s="5"/>
      <c r="X894" s="5"/>
      <c r="Y894" s="5"/>
      <c r="Z894" s="5"/>
      <c r="AA894" s="5"/>
      <c r="AB894" s="5"/>
      <c r="AC894" s="5"/>
      <c r="AD894" s="5"/>
      <c r="AE894" s="6"/>
      <c r="AF894" s="5"/>
      <c r="AG894" s="7"/>
      <c r="AH894" s="6"/>
      <c r="AI894" s="8"/>
      <c r="AJ894" s="5"/>
      <c r="AK894" s="5"/>
      <c r="AL894" s="5"/>
      <c r="AM894" s="5"/>
      <c r="AN894" s="5"/>
      <c r="AO894" s="5"/>
      <c r="AP894" s="5"/>
      <c r="AQ894" s="5"/>
      <c r="AR894" s="5"/>
      <c r="AS894" s="5"/>
      <c r="AT894" s="5"/>
      <c r="AU894" s="9"/>
      <c r="AV894" s="1"/>
      <c r="AW894" s="1"/>
    </row>
    <row r="895">
      <c r="A895" s="1"/>
      <c r="B895" s="1"/>
      <c r="C895" s="5"/>
      <c r="D895" s="1"/>
      <c r="E895" s="1"/>
      <c r="F895" s="1"/>
      <c r="G895" s="1"/>
      <c r="H895" s="5"/>
      <c r="I895" s="2"/>
      <c r="J895" s="2"/>
      <c r="K895" s="3"/>
      <c r="L895" s="5"/>
      <c r="M895" s="1"/>
      <c r="N895" s="1"/>
      <c r="O895" s="1"/>
      <c r="P895" s="1"/>
      <c r="Q895" s="1"/>
      <c r="R895" s="1"/>
      <c r="S895" s="1"/>
      <c r="T895" s="1"/>
      <c r="U895" s="5"/>
      <c r="V895" s="5"/>
      <c r="W895" s="5"/>
      <c r="X895" s="5"/>
      <c r="Y895" s="5"/>
      <c r="Z895" s="5"/>
      <c r="AA895" s="5"/>
      <c r="AB895" s="5"/>
      <c r="AC895" s="5"/>
      <c r="AD895" s="5"/>
      <c r="AE895" s="6"/>
      <c r="AF895" s="5"/>
      <c r="AG895" s="7"/>
      <c r="AH895" s="6"/>
      <c r="AI895" s="8"/>
      <c r="AJ895" s="5"/>
      <c r="AK895" s="5"/>
      <c r="AL895" s="5"/>
      <c r="AM895" s="5"/>
      <c r="AN895" s="5"/>
      <c r="AO895" s="5"/>
      <c r="AP895" s="5"/>
      <c r="AQ895" s="5"/>
      <c r="AR895" s="5"/>
      <c r="AS895" s="5"/>
      <c r="AT895" s="5"/>
      <c r="AU895" s="9"/>
      <c r="AV895" s="1"/>
      <c r="AW895" s="1"/>
    </row>
    <row r="896">
      <c r="A896" s="1"/>
      <c r="B896" s="1"/>
      <c r="C896" s="5"/>
      <c r="D896" s="1"/>
      <c r="E896" s="1"/>
      <c r="F896" s="1"/>
      <c r="G896" s="1"/>
      <c r="H896" s="5"/>
      <c r="I896" s="2"/>
      <c r="J896" s="2"/>
      <c r="K896" s="3"/>
      <c r="L896" s="5"/>
      <c r="M896" s="1"/>
      <c r="N896" s="1"/>
      <c r="O896" s="1"/>
      <c r="P896" s="1"/>
      <c r="Q896" s="1"/>
      <c r="R896" s="1"/>
      <c r="S896" s="1"/>
      <c r="T896" s="1"/>
      <c r="U896" s="5"/>
      <c r="V896" s="5"/>
      <c r="W896" s="5"/>
      <c r="X896" s="5"/>
      <c r="Y896" s="5"/>
      <c r="Z896" s="5"/>
      <c r="AA896" s="5"/>
      <c r="AB896" s="5"/>
      <c r="AC896" s="5"/>
      <c r="AD896" s="5"/>
      <c r="AE896" s="6"/>
      <c r="AF896" s="5"/>
      <c r="AG896" s="7"/>
      <c r="AH896" s="6"/>
      <c r="AI896" s="8"/>
      <c r="AJ896" s="5"/>
      <c r="AK896" s="5"/>
      <c r="AL896" s="5"/>
      <c r="AM896" s="5"/>
      <c r="AN896" s="5"/>
      <c r="AO896" s="5"/>
      <c r="AP896" s="5"/>
      <c r="AQ896" s="5"/>
      <c r="AR896" s="5"/>
      <c r="AS896" s="5"/>
      <c r="AT896" s="5"/>
      <c r="AU896" s="9"/>
      <c r="AV896" s="1"/>
      <c r="AW896" s="1"/>
    </row>
    <row r="897">
      <c r="A897" s="1"/>
      <c r="B897" s="1"/>
      <c r="C897" s="5"/>
      <c r="D897" s="1"/>
      <c r="E897" s="1"/>
      <c r="F897" s="1"/>
      <c r="G897" s="1"/>
      <c r="H897" s="5"/>
      <c r="I897" s="2"/>
      <c r="J897" s="2"/>
      <c r="K897" s="3"/>
      <c r="L897" s="5"/>
      <c r="M897" s="1"/>
      <c r="N897" s="1"/>
      <c r="O897" s="1"/>
      <c r="P897" s="1"/>
      <c r="Q897" s="1"/>
      <c r="R897" s="1"/>
      <c r="S897" s="1"/>
      <c r="T897" s="1"/>
      <c r="U897" s="5"/>
      <c r="V897" s="5"/>
      <c r="W897" s="5"/>
      <c r="X897" s="5"/>
      <c r="Y897" s="5"/>
      <c r="Z897" s="5"/>
      <c r="AA897" s="5"/>
      <c r="AB897" s="5"/>
      <c r="AC897" s="5"/>
      <c r="AD897" s="5"/>
      <c r="AE897" s="6"/>
      <c r="AF897" s="5"/>
      <c r="AG897" s="7"/>
      <c r="AH897" s="6"/>
      <c r="AI897" s="8"/>
      <c r="AJ897" s="5"/>
      <c r="AK897" s="5"/>
      <c r="AL897" s="5"/>
      <c r="AM897" s="5"/>
      <c r="AN897" s="5"/>
      <c r="AO897" s="5"/>
      <c r="AP897" s="5"/>
      <c r="AQ897" s="5"/>
      <c r="AR897" s="5"/>
      <c r="AS897" s="5"/>
      <c r="AT897" s="5"/>
      <c r="AU897" s="9"/>
      <c r="AV897" s="1"/>
      <c r="AW897" s="1"/>
    </row>
    <row r="898">
      <c r="A898" s="1"/>
      <c r="B898" s="1"/>
      <c r="C898" s="5"/>
      <c r="D898" s="1"/>
      <c r="E898" s="1"/>
      <c r="F898" s="1"/>
      <c r="G898" s="1"/>
      <c r="H898" s="5"/>
      <c r="I898" s="2"/>
      <c r="J898" s="2"/>
      <c r="K898" s="3"/>
      <c r="L898" s="5"/>
      <c r="M898" s="1"/>
      <c r="N898" s="1"/>
      <c r="O898" s="1"/>
      <c r="P898" s="1"/>
      <c r="Q898" s="1"/>
      <c r="R898" s="1"/>
      <c r="S898" s="1"/>
      <c r="T898" s="1"/>
      <c r="U898" s="5"/>
      <c r="V898" s="5"/>
      <c r="W898" s="5"/>
      <c r="X898" s="5"/>
      <c r="Y898" s="5"/>
      <c r="Z898" s="5"/>
      <c r="AA898" s="5"/>
      <c r="AB898" s="5"/>
      <c r="AC898" s="5"/>
      <c r="AD898" s="5"/>
      <c r="AE898" s="6"/>
      <c r="AF898" s="5"/>
      <c r="AG898" s="7"/>
      <c r="AH898" s="6"/>
      <c r="AI898" s="8"/>
      <c r="AJ898" s="5"/>
      <c r="AK898" s="5"/>
      <c r="AL898" s="5"/>
      <c r="AM898" s="5"/>
      <c r="AN898" s="5"/>
      <c r="AO898" s="5"/>
      <c r="AP898" s="5"/>
      <c r="AQ898" s="5"/>
      <c r="AR898" s="5"/>
      <c r="AS898" s="5"/>
      <c r="AT898" s="5"/>
      <c r="AU898" s="9"/>
      <c r="AV898" s="1"/>
      <c r="AW898" s="1"/>
    </row>
    <row r="899">
      <c r="A899" s="1"/>
      <c r="B899" s="1"/>
      <c r="C899" s="5"/>
      <c r="D899" s="1"/>
      <c r="E899" s="1"/>
      <c r="F899" s="1"/>
      <c r="G899" s="1"/>
      <c r="H899" s="5"/>
      <c r="I899" s="2"/>
      <c r="J899" s="2"/>
      <c r="K899" s="3"/>
      <c r="L899" s="5"/>
      <c r="M899" s="1"/>
      <c r="N899" s="1"/>
      <c r="O899" s="1"/>
      <c r="P899" s="1"/>
      <c r="Q899" s="1"/>
      <c r="R899" s="1"/>
      <c r="S899" s="1"/>
      <c r="T899" s="1"/>
      <c r="U899" s="5"/>
      <c r="V899" s="5"/>
      <c r="W899" s="5"/>
      <c r="X899" s="5"/>
      <c r="Y899" s="5"/>
      <c r="Z899" s="5"/>
      <c r="AA899" s="5"/>
      <c r="AB899" s="5"/>
      <c r="AC899" s="5"/>
      <c r="AD899" s="5"/>
      <c r="AE899" s="6"/>
      <c r="AF899" s="5"/>
      <c r="AG899" s="7"/>
      <c r="AH899" s="6"/>
      <c r="AI899" s="8"/>
      <c r="AJ899" s="5"/>
      <c r="AK899" s="5"/>
      <c r="AL899" s="5"/>
      <c r="AM899" s="5"/>
      <c r="AN899" s="5"/>
      <c r="AO899" s="5"/>
      <c r="AP899" s="5"/>
      <c r="AQ899" s="5"/>
      <c r="AR899" s="5"/>
      <c r="AS899" s="5"/>
      <c r="AT899" s="5"/>
      <c r="AU899" s="9"/>
      <c r="AV899" s="1"/>
      <c r="AW899" s="1"/>
    </row>
    <row r="900">
      <c r="A900" s="1"/>
      <c r="B900" s="1"/>
      <c r="C900" s="5"/>
      <c r="D900" s="1"/>
      <c r="E900" s="1"/>
      <c r="F900" s="1"/>
      <c r="G900" s="1"/>
      <c r="H900" s="5"/>
      <c r="I900" s="2"/>
      <c r="J900" s="2"/>
      <c r="K900" s="3"/>
      <c r="L900" s="5"/>
      <c r="M900" s="1"/>
      <c r="N900" s="1"/>
      <c r="O900" s="1"/>
      <c r="P900" s="1"/>
      <c r="Q900" s="1"/>
      <c r="R900" s="1"/>
      <c r="S900" s="1"/>
      <c r="T900" s="1"/>
      <c r="U900" s="5"/>
      <c r="V900" s="5"/>
      <c r="W900" s="5"/>
      <c r="X900" s="5"/>
      <c r="Y900" s="5"/>
      <c r="Z900" s="5"/>
      <c r="AA900" s="5"/>
      <c r="AB900" s="5"/>
      <c r="AC900" s="5"/>
      <c r="AD900" s="5"/>
      <c r="AE900" s="6"/>
      <c r="AF900" s="5"/>
      <c r="AG900" s="7"/>
      <c r="AH900" s="6"/>
      <c r="AI900" s="8"/>
      <c r="AJ900" s="5"/>
      <c r="AK900" s="5"/>
      <c r="AL900" s="5"/>
      <c r="AM900" s="5"/>
      <c r="AN900" s="5"/>
      <c r="AO900" s="5"/>
      <c r="AP900" s="5"/>
      <c r="AQ900" s="5"/>
      <c r="AR900" s="5"/>
      <c r="AS900" s="5"/>
      <c r="AT900" s="5"/>
      <c r="AU900" s="9"/>
      <c r="AV900" s="1"/>
      <c r="AW900" s="1"/>
    </row>
    <row r="901">
      <c r="A901" s="1"/>
      <c r="B901" s="1"/>
      <c r="C901" s="5"/>
      <c r="D901" s="1"/>
      <c r="E901" s="1"/>
      <c r="F901" s="1"/>
      <c r="G901" s="1"/>
      <c r="H901" s="5"/>
      <c r="I901" s="2"/>
      <c r="J901" s="2"/>
      <c r="K901" s="3"/>
      <c r="L901" s="5"/>
      <c r="M901" s="1"/>
      <c r="N901" s="1"/>
      <c r="O901" s="1"/>
      <c r="P901" s="1"/>
      <c r="Q901" s="1"/>
      <c r="R901" s="1"/>
      <c r="S901" s="1"/>
      <c r="T901" s="1"/>
      <c r="U901" s="5"/>
      <c r="V901" s="5"/>
      <c r="W901" s="5"/>
      <c r="X901" s="5"/>
      <c r="Y901" s="5"/>
      <c r="Z901" s="5"/>
      <c r="AA901" s="5"/>
      <c r="AB901" s="5"/>
      <c r="AC901" s="5"/>
      <c r="AD901" s="5"/>
      <c r="AE901" s="6"/>
      <c r="AF901" s="5"/>
      <c r="AG901" s="7"/>
      <c r="AH901" s="6"/>
      <c r="AI901" s="8"/>
      <c r="AJ901" s="5"/>
      <c r="AK901" s="5"/>
      <c r="AL901" s="5"/>
      <c r="AM901" s="5"/>
      <c r="AN901" s="5"/>
      <c r="AO901" s="5"/>
      <c r="AP901" s="5"/>
      <c r="AQ901" s="5"/>
      <c r="AR901" s="5"/>
      <c r="AS901" s="5"/>
      <c r="AT901" s="5"/>
      <c r="AU901" s="9"/>
      <c r="AV901" s="1"/>
      <c r="AW901" s="1"/>
    </row>
    <row r="902">
      <c r="A902" s="1"/>
      <c r="B902" s="1"/>
      <c r="C902" s="5"/>
      <c r="D902" s="1"/>
      <c r="E902" s="1"/>
      <c r="F902" s="1"/>
      <c r="G902" s="1"/>
      <c r="H902" s="5"/>
      <c r="I902" s="2"/>
      <c r="J902" s="2"/>
      <c r="K902" s="3"/>
      <c r="L902" s="5"/>
      <c r="M902" s="1"/>
      <c r="N902" s="1"/>
      <c r="O902" s="1"/>
      <c r="P902" s="1"/>
      <c r="Q902" s="1"/>
      <c r="R902" s="1"/>
      <c r="S902" s="1"/>
      <c r="T902" s="1"/>
      <c r="U902" s="5"/>
      <c r="V902" s="5"/>
      <c r="W902" s="5"/>
      <c r="X902" s="5"/>
      <c r="Y902" s="5"/>
      <c r="Z902" s="5"/>
      <c r="AA902" s="5"/>
      <c r="AB902" s="5"/>
      <c r="AC902" s="5"/>
      <c r="AD902" s="5"/>
      <c r="AE902" s="6"/>
      <c r="AF902" s="5"/>
      <c r="AG902" s="7"/>
      <c r="AH902" s="6"/>
      <c r="AI902" s="8"/>
      <c r="AJ902" s="5"/>
      <c r="AK902" s="5"/>
      <c r="AL902" s="5"/>
      <c r="AM902" s="5"/>
      <c r="AN902" s="5"/>
      <c r="AO902" s="5"/>
      <c r="AP902" s="5"/>
      <c r="AQ902" s="5"/>
      <c r="AR902" s="5"/>
      <c r="AS902" s="5"/>
      <c r="AT902" s="5"/>
      <c r="AU902" s="9"/>
      <c r="AV902" s="1"/>
      <c r="AW902" s="1"/>
    </row>
    <row r="903">
      <c r="A903" s="1"/>
      <c r="B903" s="1"/>
      <c r="C903" s="5"/>
      <c r="D903" s="1"/>
      <c r="E903" s="1"/>
      <c r="F903" s="1"/>
      <c r="G903" s="1"/>
      <c r="H903" s="5"/>
      <c r="I903" s="2"/>
      <c r="J903" s="2"/>
      <c r="K903" s="3"/>
      <c r="L903" s="5"/>
      <c r="M903" s="1"/>
      <c r="N903" s="1"/>
      <c r="O903" s="1"/>
      <c r="P903" s="1"/>
      <c r="Q903" s="1"/>
      <c r="R903" s="1"/>
      <c r="S903" s="1"/>
      <c r="T903" s="1"/>
      <c r="U903" s="5"/>
      <c r="V903" s="5"/>
      <c r="W903" s="5"/>
      <c r="X903" s="5"/>
      <c r="Y903" s="5"/>
      <c r="Z903" s="5"/>
      <c r="AA903" s="5"/>
      <c r="AB903" s="5"/>
      <c r="AC903" s="5"/>
      <c r="AD903" s="5"/>
      <c r="AE903" s="6"/>
      <c r="AF903" s="5"/>
      <c r="AG903" s="7"/>
      <c r="AH903" s="6"/>
      <c r="AI903" s="8"/>
      <c r="AJ903" s="5"/>
      <c r="AK903" s="5"/>
      <c r="AL903" s="5"/>
      <c r="AM903" s="5"/>
      <c r="AN903" s="5"/>
      <c r="AO903" s="5"/>
      <c r="AP903" s="5"/>
      <c r="AQ903" s="5"/>
      <c r="AR903" s="5"/>
      <c r="AS903" s="5"/>
      <c r="AT903" s="5"/>
      <c r="AU903" s="9"/>
      <c r="AV903" s="1"/>
      <c r="AW903" s="1"/>
    </row>
    <row r="904">
      <c r="A904" s="1"/>
      <c r="B904" s="1"/>
      <c r="C904" s="5"/>
      <c r="D904" s="1"/>
      <c r="E904" s="1"/>
      <c r="F904" s="1"/>
      <c r="G904" s="1"/>
      <c r="H904" s="5"/>
      <c r="I904" s="2"/>
      <c r="J904" s="2"/>
      <c r="K904" s="3"/>
      <c r="L904" s="5"/>
      <c r="M904" s="1"/>
      <c r="N904" s="1"/>
      <c r="O904" s="1"/>
      <c r="P904" s="1"/>
      <c r="Q904" s="1"/>
      <c r="R904" s="1"/>
      <c r="S904" s="1"/>
      <c r="T904" s="1"/>
      <c r="U904" s="5"/>
      <c r="V904" s="5"/>
      <c r="W904" s="5"/>
      <c r="X904" s="5"/>
      <c r="Y904" s="5"/>
      <c r="Z904" s="5"/>
      <c r="AA904" s="5"/>
      <c r="AB904" s="5"/>
      <c r="AC904" s="5"/>
      <c r="AD904" s="5"/>
      <c r="AE904" s="6"/>
      <c r="AF904" s="5"/>
      <c r="AG904" s="7"/>
      <c r="AH904" s="6"/>
      <c r="AI904" s="8"/>
      <c r="AJ904" s="5"/>
      <c r="AK904" s="5"/>
      <c r="AL904" s="5"/>
      <c r="AM904" s="5"/>
      <c r="AN904" s="5"/>
      <c r="AO904" s="5"/>
      <c r="AP904" s="5"/>
      <c r="AQ904" s="5"/>
      <c r="AR904" s="5"/>
      <c r="AS904" s="5"/>
      <c r="AT904" s="5"/>
      <c r="AU904" s="9"/>
      <c r="AV904" s="1"/>
      <c r="AW904" s="1"/>
    </row>
    <row r="905">
      <c r="A905" s="1"/>
      <c r="B905" s="1"/>
      <c r="C905" s="5"/>
      <c r="D905" s="1"/>
      <c r="E905" s="1"/>
      <c r="F905" s="1"/>
      <c r="G905" s="1"/>
      <c r="H905" s="5"/>
      <c r="I905" s="2"/>
      <c r="J905" s="2"/>
      <c r="K905" s="3"/>
      <c r="L905" s="5"/>
      <c r="M905" s="1"/>
      <c r="N905" s="1"/>
      <c r="O905" s="1"/>
      <c r="P905" s="1"/>
      <c r="Q905" s="1"/>
      <c r="R905" s="1"/>
      <c r="S905" s="1"/>
      <c r="T905" s="1"/>
      <c r="U905" s="5"/>
      <c r="V905" s="5"/>
      <c r="W905" s="5"/>
      <c r="X905" s="5"/>
      <c r="Y905" s="5"/>
      <c r="Z905" s="5"/>
      <c r="AA905" s="5"/>
      <c r="AB905" s="5"/>
      <c r="AC905" s="5"/>
      <c r="AD905" s="5"/>
      <c r="AE905" s="6"/>
      <c r="AF905" s="5"/>
      <c r="AG905" s="7"/>
      <c r="AH905" s="6"/>
      <c r="AI905" s="8"/>
      <c r="AJ905" s="5"/>
      <c r="AK905" s="5"/>
      <c r="AL905" s="5"/>
      <c r="AM905" s="5"/>
      <c r="AN905" s="5"/>
      <c r="AO905" s="5"/>
      <c r="AP905" s="5"/>
      <c r="AQ905" s="5"/>
      <c r="AR905" s="5"/>
      <c r="AS905" s="5"/>
      <c r="AT905" s="5"/>
      <c r="AU905" s="9"/>
      <c r="AV905" s="1"/>
      <c r="AW905" s="1"/>
    </row>
    <row r="906">
      <c r="A906" s="1"/>
      <c r="B906" s="1"/>
      <c r="C906" s="5"/>
      <c r="D906" s="1"/>
      <c r="E906" s="1"/>
      <c r="F906" s="1"/>
      <c r="G906" s="1"/>
      <c r="H906" s="5"/>
      <c r="I906" s="2"/>
      <c r="J906" s="2"/>
      <c r="K906" s="3"/>
      <c r="L906" s="5"/>
      <c r="M906" s="1"/>
      <c r="N906" s="1"/>
      <c r="O906" s="1"/>
      <c r="P906" s="1"/>
      <c r="Q906" s="1"/>
      <c r="R906" s="1"/>
      <c r="S906" s="1"/>
      <c r="T906" s="1"/>
      <c r="U906" s="5"/>
      <c r="V906" s="5"/>
      <c r="W906" s="5"/>
      <c r="X906" s="5"/>
      <c r="Y906" s="5"/>
      <c r="Z906" s="5"/>
      <c r="AA906" s="5"/>
      <c r="AB906" s="5"/>
      <c r="AC906" s="5"/>
      <c r="AD906" s="5"/>
      <c r="AE906" s="6"/>
      <c r="AF906" s="5"/>
      <c r="AG906" s="7"/>
      <c r="AH906" s="6"/>
      <c r="AI906" s="8"/>
      <c r="AJ906" s="5"/>
      <c r="AK906" s="5"/>
      <c r="AL906" s="5"/>
      <c r="AM906" s="5"/>
      <c r="AN906" s="5"/>
      <c r="AO906" s="5"/>
      <c r="AP906" s="5"/>
      <c r="AQ906" s="5"/>
      <c r="AR906" s="5"/>
      <c r="AS906" s="5"/>
      <c r="AT906" s="5"/>
      <c r="AU906" s="9"/>
      <c r="AV906" s="1"/>
      <c r="AW906" s="1"/>
    </row>
    <row r="907">
      <c r="A907" s="1"/>
      <c r="B907" s="1"/>
      <c r="C907" s="5"/>
      <c r="D907" s="1"/>
      <c r="E907" s="1"/>
      <c r="F907" s="1"/>
      <c r="G907" s="1"/>
      <c r="H907" s="5"/>
      <c r="I907" s="2"/>
      <c r="J907" s="2"/>
      <c r="K907" s="3"/>
      <c r="L907" s="5"/>
      <c r="M907" s="1"/>
      <c r="N907" s="1"/>
      <c r="O907" s="1"/>
      <c r="P907" s="1"/>
      <c r="Q907" s="1"/>
      <c r="R907" s="1"/>
      <c r="S907" s="1"/>
      <c r="T907" s="1"/>
      <c r="U907" s="5"/>
      <c r="V907" s="5"/>
      <c r="W907" s="5"/>
      <c r="X907" s="5"/>
      <c r="Y907" s="5"/>
      <c r="Z907" s="5"/>
      <c r="AA907" s="5"/>
      <c r="AB907" s="5"/>
      <c r="AC907" s="5"/>
      <c r="AD907" s="5"/>
      <c r="AE907" s="6"/>
      <c r="AF907" s="5"/>
      <c r="AG907" s="7"/>
      <c r="AH907" s="6"/>
      <c r="AI907" s="8"/>
      <c r="AJ907" s="5"/>
      <c r="AK907" s="5"/>
      <c r="AL907" s="5"/>
      <c r="AM907" s="5"/>
      <c r="AN907" s="5"/>
      <c r="AO907" s="5"/>
      <c r="AP907" s="5"/>
      <c r="AQ907" s="5"/>
      <c r="AR907" s="5"/>
      <c r="AS907" s="5"/>
      <c r="AT907" s="5"/>
      <c r="AU907" s="9"/>
      <c r="AV907" s="1"/>
      <c r="AW907" s="1"/>
    </row>
    <row r="908">
      <c r="A908" s="1"/>
      <c r="B908" s="1"/>
      <c r="C908" s="5"/>
      <c r="D908" s="1"/>
      <c r="E908" s="1"/>
      <c r="F908" s="1"/>
      <c r="G908" s="1"/>
      <c r="H908" s="5"/>
      <c r="I908" s="2"/>
      <c r="J908" s="2"/>
      <c r="K908" s="3"/>
      <c r="L908" s="5"/>
      <c r="M908" s="1"/>
      <c r="N908" s="1"/>
      <c r="O908" s="1"/>
      <c r="P908" s="1"/>
      <c r="Q908" s="1"/>
      <c r="R908" s="1"/>
      <c r="S908" s="1"/>
      <c r="T908" s="1"/>
      <c r="U908" s="5"/>
      <c r="V908" s="5"/>
      <c r="W908" s="5"/>
      <c r="X908" s="5"/>
      <c r="Y908" s="5"/>
      <c r="Z908" s="5"/>
      <c r="AA908" s="5"/>
      <c r="AB908" s="5"/>
      <c r="AC908" s="5"/>
      <c r="AD908" s="5"/>
      <c r="AE908" s="6"/>
      <c r="AF908" s="5"/>
      <c r="AG908" s="7"/>
      <c r="AH908" s="6"/>
      <c r="AI908" s="8"/>
      <c r="AJ908" s="5"/>
      <c r="AK908" s="5"/>
      <c r="AL908" s="5"/>
      <c r="AM908" s="5"/>
      <c r="AN908" s="5"/>
      <c r="AO908" s="5"/>
      <c r="AP908" s="5"/>
      <c r="AQ908" s="5"/>
      <c r="AR908" s="5"/>
      <c r="AS908" s="5"/>
      <c r="AT908" s="5"/>
      <c r="AU908" s="9"/>
      <c r="AV908" s="1"/>
      <c r="AW908" s="1"/>
    </row>
    <row r="909">
      <c r="A909" s="1"/>
      <c r="B909" s="1"/>
      <c r="C909" s="5"/>
      <c r="D909" s="1"/>
      <c r="E909" s="1"/>
      <c r="F909" s="1"/>
      <c r="G909" s="1"/>
      <c r="H909" s="5"/>
      <c r="I909" s="2"/>
      <c r="J909" s="2"/>
      <c r="K909" s="3"/>
      <c r="L909" s="5"/>
      <c r="M909" s="1"/>
      <c r="N909" s="1"/>
      <c r="O909" s="1"/>
      <c r="P909" s="1"/>
      <c r="Q909" s="1"/>
      <c r="R909" s="1"/>
      <c r="S909" s="1"/>
      <c r="T909" s="1"/>
      <c r="U909" s="5"/>
      <c r="V909" s="5"/>
      <c r="W909" s="5"/>
      <c r="X909" s="5"/>
      <c r="Y909" s="5"/>
      <c r="Z909" s="5"/>
      <c r="AA909" s="5"/>
      <c r="AB909" s="5"/>
      <c r="AC909" s="5"/>
      <c r="AD909" s="5"/>
      <c r="AE909" s="6"/>
      <c r="AF909" s="5"/>
      <c r="AG909" s="7"/>
      <c r="AH909" s="6"/>
      <c r="AI909" s="8"/>
      <c r="AJ909" s="5"/>
      <c r="AK909" s="5"/>
      <c r="AL909" s="5"/>
      <c r="AM909" s="5"/>
      <c r="AN909" s="5"/>
      <c r="AO909" s="5"/>
      <c r="AP909" s="5"/>
      <c r="AQ909" s="5"/>
      <c r="AR909" s="5"/>
      <c r="AS909" s="5"/>
      <c r="AT909" s="5"/>
      <c r="AU909" s="9"/>
      <c r="AV909" s="1"/>
      <c r="AW909" s="1"/>
    </row>
    <row r="910">
      <c r="A910" s="1"/>
      <c r="B910" s="1"/>
      <c r="C910" s="5"/>
      <c r="D910" s="1"/>
      <c r="E910" s="1"/>
      <c r="F910" s="1"/>
      <c r="G910" s="1"/>
      <c r="H910" s="5"/>
      <c r="I910" s="2"/>
      <c r="J910" s="2"/>
      <c r="K910" s="3"/>
      <c r="L910" s="5"/>
      <c r="M910" s="1"/>
      <c r="N910" s="1"/>
      <c r="O910" s="1"/>
      <c r="P910" s="1"/>
      <c r="Q910" s="1"/>
      <c r="R910" s="1"/>
      <c r="S910" s="1"/>
      <c r="T910" s="1"/>
      <c r="U910" s="5"/>
      <c r="V910" s="5"/>
      <c r="W910" s="5"/>
      <c r="X910" s="5"/>
      <c r="Y910" s="5"/>
      <c r="Z910" s="5"/>
      <c r="AA910" s="5"/>
      <c r="AB910" s="5"/>
      <c r="AC910" s="5"/>
      <c r="AD910" s="5"/>
      <c r="AE910" s="6"/>
      <c r="AF910" s="5"/>
      <c r="AG910" s="7"/>
      <c r="AH910" s="6"/>
      <c r="AI910" s="8"/>
      <c r="AJ910" s="5"/>
      <c r="AK910" s="5"/>
      <c r="AL910" s="5"/>
      <c r="AM910" s="5"/>
      <c r="AN910" s="5"/>
      <c r="AO910" s="5"/>
      <c r="AP910" s="5"/>
      <c r="AQ910" s="5"/>
      <c r="AR910" s="5"/>
      <c r="AS910" s="5"/>
      <c r="AT910" s="5"/>
      <c r="AU910" s="9"/>
      <c r="AV910" s="1"/>
      <c r="AW910" s="1"/>
    </row>
    <row r="911">
      <c r="A911" s="1"/>
      <c r="B911" s="1"/>
      <c r="C911" s="5"/>
      <c r="D911" s="1"/>
      <c r="E911" s="1"/>
      <c r="F911" s="1"/>
      <c r="G911" s="1"/>
      <c r="H911" s="5"/>
      <c r="I911" s="2"/>
      <c r="J911" s="2"/>
      <c r="K911" s="3"/>
      <c r="L911" s="5"/>
      <c r="M911" s="1"/>
      <c r="N911" s="1"/>
      <c r="O911" s="1"/>
      <c r="P911" s="1"/>
      <c r="Q911" s="1"/>
      <c r="R911" s="1"/>
      <c r="S911" s="1"/>
      <c r="T911" s="1"/>
      <c r="U911" s="5"/>
      <c r="V911" s="5"/>
      <c r="W911" s="5"/>
      <c r="X911" s="5"/>
      <c r="Y911" s="5"/>
      <c r="Z911" s="5"/>
      <c r="AA911" s="5"/>
      <c r="AB911" s="5"/>
      <c r="AC911" s="5"/>
      <c r="AD911" s="5"/>
      <c r="AE911" s="6"/>
      <c r="AF911" s="5"/>
      <c r="AG911" s="7"/>
      <c r="AH911" s="6"/>
      <c r="AI911" s="8"/>
      <c r="AJ911" s="5"/>
      <c r="AK911" s="5"/>
      <c r="AL911" s="5"/>
      <c r="AM911" s="5"/>
      <c r="AN911" s="5"/>
      <c r="AO911" s="5"/>
      <c r="AP911" s="5"/>
      <c r="AQ911" s="5"/>
      <c r="AR911" s="5"/>
      <c r="AS911" s="5"/>
      <c r="AT911" s="5"/>
      <c r="AU911" s="9"/>
      <c r="AV911" s="1"/>
      <c r="AW911" s="1"/>
    </row>
    <row r="912">
      <c r="A912" s="1"/>
      <c r="B912" s="1"/>
      <c r="C912" s="5"/>
      <c r="D912" s="1"/>
      <c r="E912" s="1"/>
      <c r="F912" s="1"/>
      <c r="G912" s="1"/>
      <c r="H912" s="5"/>
      <c r="I912" s="2"/>
      <c r="J912" s="2"/>
      <c r="K912" s="3"/>
      <c r="L912" s="5"/>
      <c r="M912" s="1"/>
      <c r="N912" s="1"/>
      <c r="O912" s="1"/>
      <c r="P912" s="1"/>
      <c r="Q912" s="1"/>
      <c r="R912" s="1"/>
      <c r="S912" s="1"/>
      <c r="T912" s="1"/>
      <c r="U912" s="5"/>
      <c r="V912" s="5"/>
      <c r="W912" s="5"/>
      <c r="X912" s="5"/>
      <c r="Y912" s="5"/>
      <c r="Z912" s="5"/>
      <c r="AA912" s="5"/>
      <c r="AB912" s="5"/>
      <c r="AC912" s="5"/>
      <c r="AD912" s="5"/>
      <c r="AE912" s="6"/>
      <c r="AF912" s="5"/>
      <c r="AG912" s="7"/>
      <c r="AH912" s="6"/>
      <c r="AI912" s="8"/>
      <c r="AJ912" s="5"/>
      <c r="AK912" s="5"/>
      <c r="AL912" s="5"/>
      <c r="AM912" s="5"/>
      <c r="AN912" s="5"/>
      <c r="AO912" s="5"/>
      <c r="AP912" s="5"/>
      <c r="AQ912" s="5"/>
      <c r="AR912" s="5"/>
      <c r="AS912" s="5"/>
      <c r="AT912" s="5"/>
      <c r="AU912" s="9"/>
      <c r="AV912" s="1"/>
      <c r="AW912" s="1"/>
    </row>
    <row r="913">
      <c r="A913" s="1"/>
      <c r="B913" s="1"/>
      <c r="C913" s="5"/>
      <c r="D913" s="1"/>
      <c r="E913" s="1"/>
      <c r="F913" s="1"/>
      <c r="G913" s="1"/>
      <c r="H913" s="5"/>
      <c r="I913" s="2"/>
      <c r="J913" s="2"/>
      <c r="K913" s="3"/>
      <c r="L913" s="5"/>
      <c r="M913" s="1"/>
      <c r="N913" s="1"/>
      <c r="O913" s="1"/>
      <c r="P913" s="1"/>
      <c r="Q913" s="1"/>
      <c r="R913" s="1"/>
      <c r="S913" s="1"/>
      <c r="T913" s="1"/>
      <c r="U913" s="5"/>
      <c r="V913" s="5"/>
      <c r="W913" s="5"/>
      <c r="X913" s="5"/>
      <c r="Y913" s="5"/>
      <c r="Z913" s="5"/>
      <c r="AA913" s="5"/>
      <c r="AB913" s="5"/>
      <c r="AC913" s="5"/>
      <c r="AD913" s="5"/>
      <c r="AE913" s="6"/>
      <c r="AF913" s="5"/>
      <c r="AG913" s="7"/>
      <c r="AH913" s="6"/>
      <c r="AI913" s="8"/>
      <c r="AJ913" s="5"/>
      <c r="AK913" s="5"/>
      <c r="AL913" s="5"/>
      <c r="AM913" s="5"/>
      <c r="AN913" s="5"/>
      <c r="AO913" s="5"/>
      <c r="AP913" s="5"/>
      <c r="AQ913" s="5"/>
      <c r="AR913" s="5"/>
      <c r="AS913" s="5"/>
      <c r="AT913" s="5"/>
      <c r="AU913" s="9"/>
      <c r="AV913" s="1"/>
      <c r="AW913" s="1"/>
    </row>
    <row r="914">
      <c r="A914" s="1"/>
      <c r="B914" s="1"/>
      <c r="C914" s="5"/>
      <c r="D914" s="1"/>
      <c r="E914" s="1"/>
      <c r="F914" s="1"/>
      <c r="G914" s="1"/>
      <c r="H914" s="5"/>
      <c r="I914" s="2"/>
      <c r="J914" s="2"/>
      <c r="K914" s="3"/>
      <c r="L914" s="5"/>
      <c r="M914" s="1"/>
      <c r="N914" s="1"/>
      <c r="O914" s="1"/>
      <c r="P914" s="1"/>
      <c r="Q914" s="1"/>
      <c r="R914" s="1"/>
      <c r="S914" s="1"/>
      <c r="T914" s="1"/>
      <c r="U914" s="5"/>
      <c r="V914" s="5"/>
      <c r="W914" s="5"/>
      <c r="X914" s="5"/>
      <c r="Y914" s="5"/>
      <c r="Z914" s="5"/>
      <c r="AA914" s="5"/>
      <c r="AB914" s="5"/>
      <c r="AC914" s="5"/>
      <c r="AD914" s="5"/>
      <c r="AE914" s="6"/>
      <c r="AF914" s="5"/>
      <c r="AG914" s="7"/>
      <c r="AH914" s="6"/>
      <c r="AI914" s="8"/>
      <c r="AJ914" s="5"/>
      <c r="AK914" s="5"/>
      <c r="AL914" s="5"/>
      <c r="AM914" s="5"/>
      <c r="AN914" s="5"/>
      <c r="AO914" s="5"/>
      <c r="AP914" s="5"/>
      <c r="AQ914" s="5"/>
      <c r="AR914" s="5"/>
      <c r="AS914" s="5"/>
      <c r="AT914" s="5"/>
      <c r="AU914" s="9"/>
      <c r="AV914" s="1"/>
      <c r="AW914" s="1"/>
    </row>
    <row r="915">
      <c r="A915" s="1"/>
      <c r="B915" s="1"/>
      <c r="C915" s="5"/>
      <c r="D915" s="1"/>
      <c r="E915" s="1"/>
      <c r="F915" s="1"/>
      <c r="G915" s="1"/>
      <c r="H915" s="5"/>
      <c r="I915" s="2"/>
      <c r="J915" s="2"/>
      <c r="K915" s="3"/>
      <c r="L915" s="5"/>
      <c r="M915" s="1"/>
      <c r="N915" s="1"/>
      <c r="O915" s="1"/>
      <c r="P915" s="1"/>
      <c r="Q915" s="1"/>
      <c r="R915" s="1"/>
      <c r="S915" s="1"/>
      <c r="T915" s="1"/>
      <c r="U915" s="5"/>
      <c r="V915" s="5"/>
      <c r="W915" s="5"/>
      <c r="X915" s="5"/>
      <c r="Y915" s="5"/>
      <c r="Z915" s="5"/>
      <c r="AA915" s="5"/>
      <c r="AB915" s="5"/>
      <c r="AC915" s="5"/>
      <c r="AD915" s="5"/>
      <c r="AE915" s="6"/>
      <c r="AF915" s="5"/>
      <c r="AG915" s="7"/>
      <c r="AH915" s="6"/>
      <c r="AI915" s="8"/>
      <c r="AJ915" s="5"/>
      <c r="AK915" s="5"/>
      <c r="AL915" s="5"/>
      <c r="AM915" s="5"/>
      <c r="AN915" s="5"/>
      <c r="AO915" s="5"/>
      <c r="AP915" s="5"/>
      <c r="AQ915" s="5"/>
      <c r="AR915" s="5"/>
      <c r="AS915" s="5"/>
      <c r="AT915" s="5"/>
      <c r="AU915" s="9"/>
      <c r="AV915" s="1"/>
      <c r="AW915" s="1"/>
    </row>
    <row r="916">
      <c r="A916" s="1"/>
      <c r="B916" s="1"/>
      <c r="C916" s="5"/>
      <c r="D916" s="1"/>
      <c r="E916" s="1"/>
      <c r="F916" s="1"/>
      <c r="G916" s="1"/>
      <c r="H916" s="5"/>
      <c r="I916" s="2"/>
      <c r="J916" s="2"/>
      <c r="K916" s="3"/>
      <c r="L916" s="5"/>
      <c r="M916" s="1"/>
      <c r="N916" s="1"/>
      <c r="O916" s="1"/>
      <c r="P916" s="1"/>
      <c r="Q916" s="1"/>
      <c r="R916" s="1"/>
      <c r="S916" s="1"/>
      <c r="T916" s="1"/>
      <c r="U916" s="5"/>
      <c r="V916" s="5"/>
      <c r="W916" s="5"/>
      <c r="X916" s="5"/>
      <c r="Y916" s="5"/>
      <c r="Z916" s="5"/>
      <c r="AA916" s="5"/>
      <c r="AB916" s="5"/>
      <c r="AC916" s="5"/>
      <c r="AD916" s="5"/>
      <c r="AE916" s="6"/>
      <c r="AF916" s="5"/>
      <c r="AG916" s="7"/>
      <c r="AH916" s="6"/>
      <c r="AI916" s="8"/>
      <c r="AJ916" s="5"/>
      <c r="AK916" s="5"/>
      <c r="AL916" s="5"/>
      <c r="AM916" s="5"/>
      <c r="AN916" s="5"/>
      <c r="AO916" s="5"/>
      <c r="AP916" s="5"/>
      <c r="AQ916" s="5"/>
      <c r="AR916" s="5"/>
      <c r="AS916" s="5"/>
      <c r="AT916" s="5"/>
      <c r="AU916" s="9"/>
      <c r="AV916" s="1"/>
      <c r="AW916" s="1"/>
    </row>
    <row r="917">
      <c r="A917" s="1"/>
      <c r="B917" s="1"/>
      <c r="C917" s="5"/>
      <c r="D917" s="1"/>
      <c r="E917" s="1"/>
      <c r="F917" s="1"/>
      <c r="G917" s="1"/>
      <c r="H917" s="5"/>
      <c r="I917" s="2"/>
      <c r="J917" s="2"/>
      <c r="K917" s="3"/>
      <c r="L917" s="5"/>
      <c r="M917" s="1"/>
      <c r="N917" s="1"/>
      <c r="O917" s="1"/>
      <c r="P917" s="1"/>
      <c r="Q917" s="1"/>
      <c r="R917" s="1"/>
      <c r="S917" s="1"/>
      <c r="T917" s="1"/>
      <c r="U917" s="5"/>
      <c r="V917" s="5"/>
      <c r="W917" s="5"/>
      <c r="X917" s="5"/>
      <c r="Y917" s="5"/>
      <c r="Z917" s="5"/>
      <c r="AA917" s="5"/>
      <c r="AB917" s="5"/>
      <c r="AC917" s="5"/>
      <c r="AD917" s="5"/>
      <c r="AE917" s="6"/>
      <c r="AF917" s="5"/>
      <c r="AG917" s="7"/>
      <c r="AH917" s="6"/>
      <c r="AI917" s="8"/>
      <c r="AJ917" s="5"/>
      <c r="AK917" s="5"/>
      <c r="AL917" s="5"/>
      <c r="AM917" s="5"/>
      <c r="AN917" s="5"/>
      <c r="AO917" s="5"/>
      <c r="AP917" s="5"/>
      <c r="AQ917" s="5"/>
      <c r="AR917" s="5"/>
      <c r="AS917" s="5"/>
      <c r="AT917" s="5"/>
      <c r="AU917" s="9"/>
      <c r="AV917" s="1"/>
      <c r="AW917" s="1"/>
    </row>
    <row r="918">
      <c r="A918" s="1"/>
      <c r="B918" s="1"/>
      <c r="C918" s="5"/>
      <c r="D918" s="1"/>
      <c r="E918" s="1"/>
      <c r="F918" s="1"/>
      <c r="G918" s="1"/>
      <c r="H918" s="5"/>
      <c r="I918" s="2"/>
      <c r="J918" s="2"/>
      <c r="K918" s="3"/>
      <c r="L918" s="5"/>
      <c r="M918" s="1"/>
      <c r="N918" s="1"/>
      <c r="O918" s="1"/>
      <c r="P918" s="1"/>
      <c r="Q918" s="1"/>
      <c r="R918" s="1"/>
      <c r="S918" s="1"/>
      <c r="T918" s="1"/>
      <c r="U918" s="5"/>
      <c r="V918" s="5"/>
      <c r="W918" s="5"/>
      <c r="X918" s="5"/>
      <c r="Y918" s="5"/>
      <c r="Z918" s="5"/>
      <c r="AA918" s="5"/>
      <c r="AB918" s="5"/>
      <c r="AC918" s="5"/>
      <c r="AD918" s="5"/>
      <c r="AE918" s="6"/>
      <c r="AF918" s="5"/>
      <c r="AG918" s="7"/>
      <c r="AH918" s="6"/>
      <c r="AI918" s="8"/>
      <c r="AJ918" s="5"/>
      <c r="AK918" s="5"/>
      <c r="AL918" s="5"/>
      <c r="AM918" s="5"/>
      <c r="AN918" s="5"/>
      <c r="AO918" s="5"/>
      <c r="AP918" s="5"/>
      <c r="AQ918" s="5"/>
      <c r="AR918" s="5"/>
      <c r="AS918" s="5"/>
      <c r="AT918" s="5"/>
      <c r="AU918" s="9"/>
      <c r="AV918" s="1"/>
      <c r="AW918" s="1"/>
    </row>
    <row r="919">
      <c r="A919" s="1"/>
      <c r="B919" s="1"/>
      <c r="C919" s="5"/>
      <c r="D919" s="1"/>
      <c r="E919" s="1"/>
      <c r="F919" s="1"/>
      <c r="G919" s="1"/>
      <c r="H919" s="5"/>
      <c r="I919" s="2"/>
      <c r="J919" s="2"/>
      <c r="K919" s="3"/>
      <c r="L919" s="5"/>
      <c r="M919" s="1"/>
      <c r="N919" s="1"/>
      <c r="O919" s="1"/>
      <c r="P919" s="1"/>
      <c r="Q919" s="1"/>
      <c r="R919" s="1"/>
      <c r="S919" s="1"/>
      <c r="T919" s="1"/>
      <c r="U919" s="5"/>
      <c r="V919" s="5"/>
      <c r="W919" s="5"/>
      <c r="X919" s="5"/>
      <c r="Y919" s="5"/>
      <c r="Z919" s="5"/>
      <c r="AA919" s="5"/>
      <c r="AB919" s="5"/>
      <c r="AC919" s="5"/>
      <c r="AD919" s="5"/>
      <c r="AE919" s="6"/>
      <c r="AF919" s="5"/>
      <c r="AG919" s="7"/>
      <c r="AH919" s="6"/>
      <c r="AI919" s="8"/>
      <c r="AJ919" s="5"/>
      <c r="AK919" s="5"/>
      <c r="AL919" s="5"/>
      <c r="AM919" s="5"/>
      <c r="AN919" s="5"/>
      <c r="AO919" s="5"/>
      <c r="AP919" s="5"/>
      <c r="AQ919" s="5"/>
      <c r="AR919" s="5"/>
      <c r="AS919" s="5"/>
      <c r="AT919" s="5"/>
      <c r="AU919" s="9"/>
      <c r="AV919" s="1"/>
      <c r="AW919" s="1"/>
    </row>
    <row r="920">
      <c r="A920" s="1"/>
      <c r="B920" s="1"/>
      <c r="C920" s="5"/>
      <c r="D920" s="1"/>
      <c r="E920" s="1"/>
      <c r="F920" s="1"/>
      <c r="G920" s="1"/>
      <c r="H920" s="5"/>
      <c r="I920" s="2"/>
      <c r="J920" s="2"/>
      <c r="K920" s="3"/>
      <c r="L920" s="5"/>
      <c r="M920" s="1"/>
      <c r="N920" s="1"/>
      <c r="O920" s="1"/>
      <c r="P920" s="1"/>
      <c r="Q920" s="1"/>
      <c r="R920" s="1"/>
      <c r="S920" s="1"/>
      <c r="T920" s="1"/>
      <c r="U920" s="5"/>
      <c r="V920" s="5"/>
      <c r="W920" s="5"/>
      <c r="X920" s="5"/>
      <c r="Y920" s="5"/>
      <c r="Z920" s="5"/>
      <c r="AA920" s="5"/>
      <c r="AB920" s="5"/>
      <c r="AC920" s="5"/>
      <c r="AD920" s="5"/>
      <c r="AE920" s="6"/>
      <c r="AF920" s="5"/>
      <c r="AG920" s="7"/>
      <c r="AH920" s="6"/>
      <c r="AI920" s="8"/>
      <c r="AJ920" s="5"/>
      <c r="AK920" s="5"/>
      <c r="AL920" s="5"/>
      <c r="AM920" s="5"/>
      <c r="AN920" s="5"/>
      <c r="AO920" s="5"/>
      <c r="AP920" s="5"/>
      <c r="AQ920" s="5"/>
      <c r="AR920" s="5"/>
      <c r="AS920" s="5"/>
      <c r="AT920" s="5"/>
      <c r="AU920" s="9"/>
      <c r="AV920" s="1"/>
      <c r="AW920" s="1"/>
    </row>
    <row r="921">
      <c r="A921" s="1"/>
      <c r="B921" s="1"/>
      <c r="C921" s="5"/>
      <c r="D921" s="1"/>
      <c r="E921" s="1"/>
      <c r="F921" s="1"/>
      <c r="G921" s="1"/>
      <c r="H921" s="5"/>
      <c r="I921" s="2"/>
      <c r="J921" s="2"/>
      <c r="K921" s="3"/>
      <c r="L921" s="5"/>
      <c r="M921" s="1"/>
      <c r="N921" s="1"/>
      <c r="O921" s="1"/>
      <c r="P921" s="1"/>
      <c r="Q921" s="1"/>
      <c r="R921" s="1"/>
      <c r="S921" s="1"/>
      <c r="T921" s="1"/>
      <c r="U921" s="5"/>
      <c r="V921" s="5"/>
      <c r="W921" s="5"/>
      <c r="X921" s="5"/>
      <c r="Y921" s="5"/>
      <c r="Z921" s="5"/>
      <c r="AA921" s="5"/>
      <c r="AB921" s="5"/>
      <c r="AC921" s="5"/>
      <c r="AD921" s="5"/>
      <c r="AE921" s="6"/>
      <c r="AF921" s="5"/>
      <c r="AG921" s="7"/>
      <c r="AH921" s="6"/>
      <c r="AI921" s="8"/>
      <c r="AJ921" s="5"/>
      <c r="AK921" s="5"/>
      <c r="AL921" s="5"/>
      <c r="AM921" s="5"/>
      <c r="AN921" s="5"/>
      <c r="AO921" s="5"/>
      <c r="AP921" s="5"/>
      <c r="AQ921" s="5"/>
      <c r="AR921" s="5"/>
      <c r="AS921" s="5"/>
      <c r="AT921" s="5"/>
      <c r="AU921" s="9"/>
      <c r="AV921" s="1"/>
      <c r="AW921" s="1"/>
    </row>
    <row r="922">
      <c r="A922" s="1"/>
      <c r="B922" s="1"/>
      <c r="C922" s="5"/>
      <c r="D922" s="1"/>
      <c r="E922" s="1"/>
      <c r="F922" s="1"/>
      <c r="G922" s="1"/>
      <c r="H922" s="5"/>
      <c r="I922" s="2"/>
      <c r="J922" s="2"/>
      <c r="K922" s="3"/>
      <c r="L922" s="5"/>
      <c r="M922" s="1"/>
      <c r="N922" s="1"/>
      <c r="O922" s="1"/>
      <c r="P922" s="1"/>
      <c r="Q922" s="1"/>
      <c r="R922" s="1"/>
      <c r="S922" s="1"/>
      <c r="T922" s="1"/>
      <c r="U922" s="5"/>
      <c r="V922" s="5"/>
      <c r="W922" s="5"/>
      <c r="X922" s="5"/>
      <c r="Y922" s="5"/>
      <c r="Z922" s="5"/>
      <c r="AA922" s="5"/>
      <c r="AB922" s="5"/>
      <c r="AC922" s="5"/>
      <c r="AD922" s="5"/>
      <c r="AE922" s="6"/>
      <c r="AF922" s="5"/>
      <c r="AG922" s="7"/>
      <c r="AH922" s="6"/>
      <c r="AI922" s="8"/>
      <c r="AJ922" s="5"/>
      <c r="AK922" s="5"/>
      <c r="AL922" s="5"/>
      <c r="AM922" s="5"/>
      <c r="AN922" s="5"/>
      <c r="AO922" s="5"/>
      <c r="AP922" s="5"/>
      <c r="AQ922" s="5"/>
      <c r="AR922" s="5"/>
      <c r="AS922" s="5"/>
      <c r="AT922" s="5"/>
      <c r="AU922" s="9"/>
      <c r="AV922" s="1"/>
      <c r="AW922" s="1"/>
    </row>
    <row r="923">
      <c r="A923" s="1"/>
      <c r="B923" s="1"/>
      <c r="C923" s="5"/>
      <c r="D923" s="1"/>
      <c r="E923" s="1"/>
      <c r="F923" s="1"/>
      <c r="G923" s="1"/>
      <c r="H923" s="5"/>
      <c r="I923" s="2"/>
      <c r="J923" s="2"/>
      <c r="K923" s="3"/>
      <c r="L923" s="5"/>
      <c r="M923" s="1"/>
      <c r="N923" s="1"/>
      <c r="O923" s="1"/>
      <c r="P923" s="1"/>
      <c r="Q923" s="1"/>
      <c r="R923" s="1"/>
      <c r="S923" s="1"/>
      <c r="T923" s="1"/>
      <c r="U923" s="5"/>
      <c r="V923" s="5"/>
      <c r="W923" s="5"/>
      <c r="X923" s="5"/>
      <c r="Y923" s="5"/>
      <c r="Z923" s="5"/>
      <c r="AA923" s="5"/>
      <c r="AB923" s="5"/>
      <c r="AC923" s="5"/>
      <c r="AD923" s="5"/>
      <c r="AE923" s="6"/>
      <c r="AF923" s="5"/>
      <c r="AG923" s="7"/>
      <c r="AH923" s="6"/>
      <c r="AI923" s="8"/>
      <c r="AJ923" s="5"/>
      <c r="AK923" s="5"/>
      <c r="AL923" s="5"/>
      <c r="AM923" s="5"/>
      <c r="AN923" s="5"/>
      <c r="AO923" s="5"/>
      <c r="AP923" s="5"/>
      <c r="AQ923" s="5"/>
      <c r="AR923" s="5"/>
      <c r="AS923" s="5"/>
      <c r="AT923" s="5"/>
      <c r="AU923" s="9"/>
      <c r="AV923" s="1"/>
      <c r="AW923" s="1"/>
    </row>
    <row r="924">
      <c r="A924" s="1"/>
      <c r="B924" s="1"/>
      <c r="C924" s="5"/>
      <c r="D924" s="1"/>
      <c r="E924" s="1"/>
      <c r="F924" s="1"/>
      <c r="G924" s="1"/>
      <c r="H924" s="5"/>
      <c r="I924" s="2"/>
      <c r="J924" s="2"/>
      <c r="K924" s="3"/>
      <c r="L924" s="5"/>
      <c r="M924" s="1"/>
      <c r="N924" s="1"/>
      <c r="O924" s="1"/>
      <c r="P924" s="1"/>
      <c r="Q924" s="1"/>
      <c r="R924" s="1"/>
      <c r="S924" s="1"/>
      <c r="T924" s="1"/>
      <c r="U924" s="5"/>
      <c r="V924" s="5"/>
      <c r="W924" s="5"/>
      <c r="X924" s="5"/>
      <c r="Y924" s="5"/>
      <c r="Z924" s="5"/>
      <c r="AA924" s="5"/>
      <c r="AB924" s="5"/>
      <c r="AC924" s="5"/>
      <c r="AD924" s="5"/>
      <c r="AE924" s="6"/>
      <c r="AF924" s="5"/>
      <c r="AG924" s="7"/>
      <c r="AH924" s="6"/>
      <c r="AI924" s="8"/>
      <c r="AJ924" s="5"/>
      <c r="AK924" s="5"/>
      <c r="AL924" s="5"/>
      <c r="AM924" s="5"/>
      <c r="AN924" s="5"/>
      <c r="AO924" s="5"/>
      <c r="AP924" s="5"/>
      <c r="AQ924" s="5"/>
      <c r="AR924" s="5"/>
      <c r="AS924" s="5"/>
      <c r="AT924" s="5"/>
      <c r="AU924" s="9"/>
      <c r="AV924" s="1"/>
      <c r="AW924" s="1"/>
    </row>
    <row r="925">
      <c r="A925" s="1"/>
      <c r="B925" s="1"/>
      <c r="C925" s="5"/>
      <c r="D925" s="1"/>
      <c r="E925" s="1"/>
      <c r="F925" s="1"/>
      <c r="G925" s="1"/>
      <c r="H925" s="5"/>
      <c r="I925" s="2"/>
      <c r="J925" s="2"/>
      <c r="K925" s="3"/>
      <c r="L925" s="5"/>
      <c r="M925" s="1"/>
      <c r="N925" s="1"/>
      <c r="O925" s="1"/>
      <c r="P925" s="1"/>
      <c r="Q925" s="1"/>
      <c r="R925" s="1"/>
      <c r="S925" s="1"/>
      <c r="T925" s="1"/>
      <c r="U925" s="5"/>
      <c r="V925" s="5"/>
      <c r="W925" s="5"/>
      <c r="X925" s="5"/>
      <c r="Y925" s="5"/>
      <c r="Z925" s="5"/>
      <c r="AA925" s="5"/>
      <c r="AB925" s="5"/>
      <c r="AC925" s="5"/>
      <c r="AD925" s="5"/>
      <c r="AE925" s="6"/>
      <c r="AF925" s="5"/>
      <c r="AG925" s="7"/>
      <c r="AH925" s="6"/>
      <c r="AI925" s="8"/>
      <c r="AJ925" s="5"/>
      <c r="AK925" s="5"/>
      <c r="AL925" s="5"/>
      <c r="AM925" s="5"/>
      <c r="AN925" s="5"/>
      <c r="AO925" s="5"/>
      <c r="AP925" s="5"/>
      <c r="AQ925" s="5"/>
      <c r="AR925" s="5"/>
      <c r="AS925" s="5"/>
      <c r="AT925" s="5"/>
      <c r="AU925" s="9"/>
      <c r="AV925" s="1"/>
      <c r="AW925" s="1"/>
    </row>
    <row r="926">
      <c r="A926" s="1"/>
      <c r="B926" s="1"/>
      <c r="C926" s="5"/>
      <c r="D926" s="1"/>
      <c r="E926" s="1"/>
      <c r="F926" s="1"/>
      <c r="G926" s="1"/>
      <c r="H926" s="5"/>
      <c r="I926" s="2"/>
      <c r="J926" s="2"/>
      <c r="K926" s="3"/>
      <c r="L926" s="5"/>
      <c r="M926" s="1"/>
      <c r="N926" s="1"/>
      <c r="O926" s="1"/>
      <c r="P926" s="1"/>
      <c r="Q926" s="1"/>
      <c r="R926" s="1"/>
      <c r="S926" s="1"/>
      <c r="T926" s="1"/>
      <c r="U926" s="5"/>
      <c r="V926" s="5"/>
      <c r="W926" s="5"/>
      <c r="X926" s="5"/>
      <c r="Y926" s="5"/>
      <c r="Z926" s="5"/>
      <c r="AA926" s="5"/>
      <c r="AB926" s="5"/>
      <c r="AC926" s="5"/>
      <c r="AD926" s="5"/>
      <c r="AE926" s="6"/>
      <c r="AF926" s="5"/>
      <c r="AG926" s="7"/>
      <c r="AH926" s="6"/>
      <c r="AI926" s="8"/>
      <c r="AJ926" s="5"/>
      <c r="AK926" s="5"/>
      <c r="AL926" s="5"/>
      <c r="AM926" s="5"/>
      <c r="AN926" s="5"/>
      <c r="AO926" s="5"/>
      <c r="AP926" s="5"/>
      <c r="AQ926" s="5"/>
      <c r="AR926" s="5"/>
      <c r="AS926" s="5"/>
      <c r="AT926" s="5"/>
      <c r="AU926" s="9"/>
      <c r="AV926" s="1"/>
      <c r="AW926" s="1"/>
    </row>
    <row r="927">
      <c r="A927" s="1"/>
      <c r="B927" s="1"/>
      <c r="C927" s="5"/>
      <c r="D927" s="1"/>
      <c r="E927" s="1"/>
      <c r="F927" s="1"/>
      <c r="G927" s="1"/>
      <c r="H927" s="5"/>
      <c r="I927" s="2"/>
      <c r="J927" s="2"/>
      <c r="K927" s="3"/>
      <c r="L927" s="5"/>
      <c r="M927" s="1"/>
      <c r="N927" s="1"/>
      <c r="O927" s="1"/>
      <c r="P927" s="1"/>
      <c r="Q927" s="1"/>
      <c r="R927" s="1"/>
      <c r="S927" s="1"/>
      <c r="T927" s="1"/>
      <c r="U927" s="5"/>
      <c r="V927" s="5"/>
      <c r="W927" s="5"/>
      <c r="X927" s="5"/>
      <c r="Y927" s="5"/>
      <c r="Z927" s="5"/>
      <c r="AA927" s="5"/>
      <c r="AB927" s="5"/>
      <c r="AC927" s="5"/>
      <c r="AD927" s="5"/>
      <c r="AE927" s="6"/>
      <c r="AF927" s="5"/>
      <c r="AG927" s="7"/>
      <c r="AH927" s="6"/>
      <c r="AI927" s="8"/>
      <c r="AJ927" s="5"/>
      <c r="AK927" s="5"/>
      <c r="AL927" s="5"/>
      <c r="AM927" s="5"/>
      <c r="AN927" s="5"/>
      <c r="AO927" s="5"/>
      <c r="AP927" s="5"/>
      <c r="AQ927" s="5"/>
      <c r="AR927" s="5"/>
      <c r="AS927" s="5"/>
      <c r="AT927" s="5"/>
      <c r="AU927" s="9"/>
      <c r="AV927" s="1"/>
      <c r="AW927" s="1"/>
    </row>
    <row r="928">
      <c r="A928" s="1"/>
      <c r="B928" s="1"/>
      <c r="C928" s="5"/>
      <c r="D928" s="1"/>
      <c r="E928" s="1"/>
      <c r="F928" s="1"/>
      <c r="G928" s="1"/>
      <c r="H928" s="5"/>
      <c r="I928" s="2"/>
      <c r="J928" s="2"/>
      <c r="K928" s="3"/>
      <c r="L928" s="5"/>
      <c r="M928" s="1"/>
      <c r="N928" s="1"/>
      <c r="O928" s="1"/>
      <c r="P928" s="1"/>
      <c r="Q928" s="1"/>
      <c r="R928" s="1"/>
      <c r="S928" s="1"/>
      <c r="T928" s="1"/>
      <c r="U928" s="5"/>
      <c r="V928" s="5"/>
      <c r="W928" s="5"/>
      <c r="X928" s="5"/>
      <c r="Y928" s="5"/>
      <c r="Z928" s="5"/>
      <c r="AA928" s="5"/>
      <c r="AB928" s="5"/>
      <c r="AC928" s="5"/>
      <c r="AD928" s="5"/>
      <c r="AE928" s="6"/>
      <c r="AF928" s="5"/>
      <c r="AG928" s="7"/>
      <c r="AH928" s="6"/>
      <c r="AI928" s="8"/>
      <c r="AJ928" s="5"/>
      <c r="AK928" s="5"/>
      <c r="AL928" s="5"/>
      <c r="AM928" s="5"/>
      <c r="AN928" s="5"/>
      <c r="AO928" s="5"/>
      <c r="AP928" s="5"/>
      <c r="AQ928" s="5"/>
      <c r="AR928" s="5"/>
      <c r="AS928" s="5"/>
      <c r="AT928" s="5"/>
      <c r="AU928" s="9"/>
      <c r="AV928" s="1"/>
      <c r="AW928" s="1"/>
    </row>
    <row r="929">
      <c r="A929" s="1"/>
      <c r="B929" s="1"/>
      <c r="C929" s="5"/>
      <c r="D929" s="1"/>
      <c r="E929" s="1"/>
      <c r="F929" s="1"/>
      <c r="G929" s="1"/>
      <c r="H929" s="5"/>
      <c r="I929" s="2"/>
      <c r="J929" s="2"/>
      <c r="K929" s="3"/>
      <c r="L929" s="5"/>
      <c r="M929" s="1"/>
      <c r="N929" s="1"/>
      <c r="O929" s="1"/>
      <c r="P929" s="1"/>
      <c r="Q929" s="1"/>
      <c r="R929" s="1"/>
      <c r="S929" s="1"/>
      <c r="T929" s="1"/>
      <c r="U929" s="5"/>
      <c r="V929" s="5"/>
      <c r="W929" s="5"/>
      <c r="X929" s="5"/>
      <c r="Y929" s="5"/>
      <c r="Z929" s="5"/>
      <c r="AA929" s="5"/>
      <c r="AB929" s="5"/>
      <c r="AC929" s="5"/>
      <c r="AD929" s="5"/>
      <c r="AE929" s="6"/>
      <c r="AF929" s="5"/>
      <c r="AG929" s="7"/>
      <c r="AH929" s="6"/>
      <c r="AI929" s="8"/>
      <c r="AJ929" s="5"/>
      <c r="AK929" s="5"/>
      <c r="AL929" s="5"/>
      <c r="AM929" s="5"/>
      <c r="AN929" s="5"/>
      <c r="AO929" s="5"/>
      <c r="AP929" s="5"/>
      <c r="AQ929" s="5"/>
      <c r="AR929" s="5"/>
      <c r="AS929" s="5"/>
      <c r="AT929" s="5"/>
      <c r="AU929" s="9"/>
      <c r="AV929" s="1"/>
      <c r="AW929" s="1"/>
    </row>
    <row r="930">
      <c r="A930" s="1"/>
      <c r="B930" s="1"/>
      <c r="C930" s="5"/>
      <c r="D930" s="1"/>
      <c r="E930" s="1"/>
      <c r="F930" s="1"/>
      <c r="G930" s="1"/>
      <c r="H930" s="5"/>
      <c r="I930" s="2"/>
      <c r="J930" s="2"/>
      <c r="K930" s="3"/>
      <c r="L930" s="5"/>
      <c r="M930" s="1"/>
      <c r="N930" s="1"/>
      <c r="O930" s="1"/>
      <c r="P930" s="1"/>
      <c r="Q930" s="1"/>
      <c r="R930" s="1"/>
      <c r="S930" s="1"/>
      <c r="T930" s="1"/>
      <c r="U930" s="5"/>
      <c r="V930" s="5"/>
      <c r="W930" s="5"/>
      <c r="X930" s="5"/>
      <c r="Y930" s="5"/>
      <c r="Z930" s="5"/>
      <c r="AA930" s="5"/>
      <c r="AB930" s="5"/>
      <c r="AC930" s="5"/>
      <c r="AD930" s="5"/>
      <c r="AE930" s="6"/>
      <c r="AF930" s="5"/>
      <c r="AG930" s="7"/>
      <c r="AH930" s="6"/>
      <c r="AI930" s="8"/>
      <c r="AJ930" s="5"/>
      <c r="AK930" s="5"/>
      <c r="AL930" s="5"/>
      <c r="AM930" s="5"/>
      <c r="AN930" s="5"/>
      <c r="AO930" s="5"/>
      <c r="AP930" s="5"/>
      <c r="AQ930" s="5"/>
      <c r="AR930" s="5"/>
      <c r="AS930" s="5"/>
      <c r="AT930" s="5"/>
      <c r="AU930" s="9"/>
      <c r="AV930" s="1"/>
      <c r="AW930" s="1"/>
    </row>
    <row r="931">
      <c r="A931" s="1"/>
      <c r="B931" s="1"/>
      <c r="C931" s="5"/>
      <c r="D931" s="1"/>
      <c r="E931" s="1"/>
      <c r="F931" s="1"/>
      <c r="G931" s="1"/>
      <c r="H931" s="5"/>
      <c r="I931" s="2"/>
      <c r="J931" s="2"/>
      <c r="K931" s="3"/>
      <c r="L931" s="5"/>
      <c r="M931" s="1"/>
      <c r="N931" s="1"/>
      <c r="O931" s="1"/>
      <c r="P931" s="1"/>
      <c r="Q931" s="1"/>
      <c r="R931" s="1"/>
      <c r="S931" s="1"/>
      <c r="T931" s="1"/>
      <c r="U931" s="5"/>
      <c r="V931" s="5"/>
      <c r="W931" s="5"/>
      <c r="X931" s="5"/>
      <c r="Y931" s="5"/>
      <c r="Z931" s="5"/>
      <c r="AA931" s="5"/>
      <c r="AB931" s="5"/>
      <c r="AC931" s="5"/>
      <c r="AD931" s="5"/>
      <c r="AE931" s="6"/>
      <c r="AF931" s="5"/>
      <c r="AG931" s="7"/>
      <c r="AH931" s="6"/>
      <c r="AI931" s="8"/>
      <c r="AJ931" s="5"/>
      <c r="AK931" s="5"/>
      <c r="AL931" s="5"/>
      <c r="AM931" s="5"/>
      <c r="AN931" s="5"/>
      <c r="AO931" s="5"/>
      <c r="AP931" s="5"/>
      <c r="AQ931" s="5"/>
      <c r="AR931" s="5"/>
      <c r="AS931" s="5"/>
      <c r="AT931" s="5"/>
      <c r="AU931" s="9"/>
      <c r="AV931" s="1"/>
      <c r="AW931" s="1"/>
    </row>
    <row r="932">
      <c r="A932" s="1"/>
      <c r="B932" s="1"/>
      <c r="C932" s="5"/>
      <c r="D932" s="1"/>
      <c r="E932" s="1"/>
      <c r="F932" s="1"/>
      <c r="G932" s="1"/>
      <c r="H932" s="5"/>
      <c r="I932" s="2"/>
      <c r="J932" s="2"/>
      <c r="K932" s="3"/>
      <c r="L932" s="5"/>
      <c r="M932" s="1"/>
      <c r="N932" s="1"/>
      <c r="O932" s="1"/>
      <c r="P932" s="1"/>
      <c r="Q932" s="1"/>
      <c r="R932" s="1"/>
      <c r="S932" s="1"/>
      <c r="T932" s="1"/>
      <c r="U932" s="5"/>
      <c r="V932" s="5"/>
      <c r="W932" s="5"/>
      <c r="X932" s="5"/>
      <c r="Y932" s="5"/>
      <c r="Z932" s="5"/>
      <c r="AA932" s="5"/>
      <c r="AB932" s="5"/>
      <c r="AC932" s="5"/>
      <c r="AD932" s="5"/>
      <c r="AE932" s="6"/>
      <c r="AF932" s="5"/>
      <c r="AG932" s="7"/>
      <c r="AH932" s="6"/>
      <c r="AI932" s="8"/>
      <c r="AJ932" s="5"/>
      <c r="AK932" s="5"/>
      <c r="AL932" s="5"/>
      <c r="AM932" s="5"/>
      <c r="AN932" s="5"/>
      <c r="AO932" s="5"/>
      <c r="AP932" s="5"/>
      <c r="AQ932" s="5"/>
      <c r="AR932" s="5"/>
      <c r="AS932" s="5"/>
      <c r="AT932" s="5"/>
      <c r="AU932" s="9"/>
      <c r="AV932" s="1"/>
      <c r="AW932" s="1"/>
    </row>
    <row r="933">
      <c r="A933" s="1"/>
      <c r="B933" s="1"/>
      <c r="C933" s="5"/>
      <c r="D933" s="1"/>
      <c r="E933" s="1"/>
      <c r="F933" s="1"/>
      <c r="G933" s="1"/>
      <c r="H933" s="5"/>
      <c r="I933" s="2"/>
      <c r="J933" s="2"/>
      <c r="K933" s="3"/>
      <c r="L933" s="5"/>
      <c r="M933" s="1"/>
      <c r="N933" s="1"/>
      <c r="O933" s="1"/>
      <c r="P933" s="1"/>
      <c r="Q933" s="1"/>
      <c r="R933" s="1"/>
      <c r="S933" s="1"/>
      <c r="T933" s="1"/>
      <c r="U933" s="5"/>
      <c r="V933" s="5"/>
      <c r="W933" s="5"/>
      <c r="X933" s="5"/>
      <c r="Y933" s="5"/>
      <c r="Z933" s="5"/>
      <c r="AA933" s="5"/>
      <c r="AB933" s="5"/>
      <c r="AC933" s="5"/>
      <c r="AD933" s="5"/>
      <c r="AE933" s="6"/>
      <c r="AF933" s="5"/>
      <c r="AG933" s="7"/>
      <c r="AH933" s="6"/>
      <c r="AI933" s="8"/>
      <c r="AJ933" s="5"/>
      <c r="AK933" s="5"/>
      <c r="AL933" s="5"/>
      <c r="AM933" s="5"/>
      <c r="AN933" s="5"/>
      <c r="AO933" s="5"/>
      <c r="AP933" s="5"/>
      <c r="AQ933" s="5"/>
      <c r="AR933" s="5"/>
      <c r="AS933" s="5"/>
      <c r="AT933" s="5"/>
      <c r="AU933" s="9"/>
      <c r="AV933" s="1"/>
      <c r="AW933" s="1"/>
    </row>
    <row r="934">
      <c r="A934" s="1"/>
      <c r="B934" s="1"/>
      <c r="C934" s="5"/>
      <c r="D934" s="1"/>
      <c r="E934" s="1"/>
      <c r="F934" s="1"/>
      <c r="G934" s="1"/>
      <c r="H934" s="5"/>
      <c r="I934" s="2"/>
      <c r="J934" s="2"/>
      <c r="K934" s="3"/>
      <c r="L934" s="5"/>
      <c r="M934" s="1"/>
      <c r="N934" s="1"/>
      <c r="O934" s="1"/>
      <c r="P934" s="1"/>
      <c r="Q934" s="1"/>
      <c r="R934" s="1"/>
      <c r="S934" s="1"/>
      <c r="T934" s="1"/>
      <c r="U934" s="5"/>
      <c r="V934" s="5"/>
      <c r="W934" s="5"/>
      <c r="X934" s="5"/>
      <c r="Y934" s="5"/>
      <c r="Z934" s="5"/>
      <c r="AA934" s="5"/>
      <c r="AB934" s="5"/>
      <c r="AC934" s="5"/>
      <c r="AD934" s="5"/>
      <c r="AE934" s="6"/>
      <c r="AF934" s="5"/>
      <c r="AG934" s="7"/>
      <c r="AH934" s="6"/>
      <c r="AI934" s="8"/>
      <c r="AJ934" s="5"/>
      <c r="AK934" s="5"/>
      <c r="AL934" s="5"/>
      <c r="AM934" s="5"/>
      <c r="AN934" s="5"/>
      <c r="AO934" s="5"/>
      <c r="AP934" s="5"/>
      <c r="AQ934" s="5"/>
      <c r="AR934" s="5"/>
      <c r="AS934" s="5"/>
      <c r="AT934" s="5"/>
      <c r="AU934" s="9"/>
      <c r="AV934" s="1"/>
      <c r="AW934" s="1"/>
    </row>
    <row r="935">
      <c r="A935" s="1"/>
      <c r="B935" s="1"/>
      <c r="C935" s="5"/>
      <c r="D935" s="1"/>
      <c r="E935" s="1"/>
      <c r="F935" s="1"/>
      <c r="G935" s="1"/>
      <c r="H935" s="5"/>
      <c r="I935" s="2"/>
      <c r="J935" s="2"/>
      <c r="K935" s="3"/>
      <c r="L935" s="5"/>
      <c r="M935" s="1"/>
      <c r="N935" s="1"/>
      <c r="O935" s="1"/>
      <c r="P935" s="1"/>
      <c r="Q935" s="1"/>
      <c r="R935" s="1"/>
      <c r="S935" s="1"/>
      <c r="T935" s="1"/>
      <c r="U935" s="5"/>
      <c r="V935" s="5"/>
      <c r="W935" s="5"/>
      <c r="X935" s="5"/>
      <c r="Y935" s="5"/>
      <c r="Z935" s="5"/>
      <c r="AA935" s="5"/>
      <c r="AB935" s="5"/>
      <c r="AC935" s="5"/>
      <c r="AD935" s="5"/>
      <c r="AE935" s="6"/>
      <c r="AF935" s="5"/>
      <c r="AG935" s="7"/>
      <c r="AH935" s="6"/>
      <c r="AI935" s="8"/>
      <c r="AJ935" s="5"/>
      <c r="AK935" s="5"/>
      <c r="AL935" s="5"/>
      <c r="AM935" s="5"/>
      <c r="AN935" s="5"/>
      <c r="AO935" s="5"/>
      <c r="AP935" s="5"/>
      <c r="AQ935" s="5"/>
      <c r="AR935" s="5"/>
      <c r="AS935" s="5"/>
      <c r="AT935" s="5"/>
      <c r="AU935" s="9"/>
      <c r="AV935" s="1"/>
      <c r="AW935" s="1"/>
    </row>
    <row r="936">
      <c r="A936" s="1"/>
      <c r="B936" s="1"/>
      <c r="C936" s="5"/>
      <c r="D936" s="1"/>
      <c r="E936" s="1"/>
      <c r="F936" s="1"/>
      <c r="G936" s="1"/>
      <c r="H936" s="5"/>
      <c r="I936" s="2"/>
      <c r="J936" s="2"/>
      <c r="K936" s="3"/>
      <c r="L936" s="5"/>
      <c r="M936" s="1"/>
      <c r="N936" s="1"/>
      <c r="O936" s="1"/>
      <c r="P936" s="1"/>
      <c r="Q936" s="1"/>
      <c r="R936" s="1"/>
      <c r="S936" s="1"/>
      <c r="T936" s="1"/>
      <c r="U936" s="5"/>
      <c r="V936" s="5"/>
      <c r="W936" s="5"/>
      <c r="X936" s="5"/>
      <c r="Y936" s="5"/>
      <c r="Z936" s="5"/>
      <c r="AA936" s="5"/>
      <c r="AB936" s="5"/>
      <c r="AC936" s="5"/>
      <c r="AD936" s="5"/>
      <c r="AE936" s="6"/>
      <c r="AF936" s="5"/>
      <c r="AG936" s="7"/>
      <c r="AH936" s="6"/>
      <c r="AI936" s="8"/>
      <c r="AJ936" s="5"/>
      <c r="AK936" s="5"/>
      <c r="AL936" s="5"/>
      <c r="AM936" s="5"/>
      <c r="AN936" s="5"/>
      <c r="AO936" s="5"/>
      <c r="AP936" s="5"/>
      <c r="AQ936" s="5"/>
      <c r="AR936" s="5"/>
      <c r="AS936" s="5"/>
      <c r="AT936" s="5"/>
      <c r="AU936" s="9"/>
      <c r="AV936" s="1"/>
      <c r="AW936" s="1"/>
    </row>
    <row r="937">
      <c r="A937" s="1"/>
      <c r="B937" s="1"/>
      <c r="C937" s="5"/>
      <c r="D937" s="1"/>
      <c r="E937" s="1"/>
      <c r="F937" s="1"/>
      <c r="G937" s="1"/>
      <c r="H937" s="5"/>
      <c r="I937" s="2"/>
      <c r="J937" s="2"/>
      <c r="K937" s="3"/>
      <c r="L937" s="5"/>
      <c r="M937" s="1"/>
      <c r="N937" s="1"/>
      <c r="O937" s="1"/>
      <c r="P937" s="1"/>
      <c r="Q937" s="1"/>
      <c r="R937" s="1"/>
      <c r="S937" s="1"/>
      <c r="T937" s="1"/>
      <c r="U937" s="5"/>
      <c r="V937" s="5"/>
      <c r="W937" s="5"/>
      <c r="X937" s="5"/>
      <c r="Y937" s="5"/>
      <c r="Z937" s="5"/>
      <c r="AA937" s="5"/>
      <c r="AB937" s="5"/>
      <c r="AC937" s="5"/>
      <c r="AD937" s="5"/>
      <c r="AE937" s="6"/>
      <c r="AF937" s="5"/>
      <c r="AG937" s="7"/>
      <c r="AH937" s="6"/>
      <c r="AI937" s="8"/>
      <c r="AJ937" s="5"/>
      <c r="AK937" s="5"/>
      <c r="AL937" s="5"/>
      <c r="AM937" s="5"/>
      <c r="AN937" s="5"/>
      <c r="AO937" s="5"/>
      <c r="AP937" s="5"/>
      <c r="AQ937" s="5"/>
      <c r="AR937" s="5"/>
      <c r="AS937" s="5"/>
      <c r="AT937" s="5"/>
      <c r="AU937" s="9"/>
      <c r="AV937" s="1"/>
      <c r="AW937" s="1"/>
    </row>
    <row r="938">
      <c r="A938" s="1"/>
      <c r="B938" s="1"/>
      <c r="C938" s="5"/>
      <c r="D938" s="1"/>
      <c r="E938" s="1"/>
      <c r="F938" s="1"/>
      <c r="G938" s="1"/>
      <c r="H938" s="5"/>
      <c r="I938" s="2"/>
      <c r="J938" s="2"/>
      <c r="K938" s="3"/>
      <c r="L938" s="5"/>
      <c r="M938" s="1"/>
      <c r="N938" s="1"/>
      <c r="O938" s="1"/>
      <c r="P938" s="1"/>
      <c r="Q938" s="1"/>
      <c r="R938" s="1"/>
      <c r="S938" s="1"/>
      <c r="T938" s="1"/>
      <c r="U938" s="5"/>
      <c r="V938" s="5"/>
      <c r="W938" s="5"/>
      <c r="X938" s="5"/>
      <c r="Y938" s="5"/>
      <c r="Z938" s="5"/>
      <c r="AA938" s="5"/>
      <c r="AB938" s="5"/>
      <c r="AC938" s="5"/>
      <c r="AD938" s="5"/>
      <c r="AE938" s="6"/>
      <c r="AF938" s="5"/>
      <c r="AG938" s="7"/>
      <c r="AH938" s="6"/>
      <c r="AI938" s="8"/>
      <c r="AJ938" s="5"/>
      <c r="AK938" s="5"/>
      <c r="AL938" s="5"/>
      <c r="AM938" s="5"/>
      <c r="AN938" s="5"/>
      <c r="AO938" s="5"/>
      <c r="AP938" s="5"/>
      <c r="AQ938" s="5"/>
      <c r="AR938" s="5"/>
      <c r="AS938" s="5"/>
      <c r="AT938" s="5"/>
      <c r="AU938" s="9"/>
      <c r="AV938" s="1"/>
      <c r="AW938" s="1"/>
    </row>
    <row r="939">
      <c r="A939" s="1"/>
      <c r="B939" s="1"/>
      <c r="C939" s="5"/>
      <c r="D939" s="1"/>
      <c r="E939" s="1"/>
      <c r="F939" s="1"/>
      <c r="G939" s="1"/>
      <c r="H939" s="5"/>
      <c r="I939" s="2"/>
      <c r="J939" s="2"/>
      <c r="K939" s="3"/>
      <c r="L939" s="5"/>
      <c r="M939" s="1"/>
      <c r="N939" s="1"/>
      <c r="O939" s="1"/>
      <c r="P939" s="1"/>
      <c r="Q939" s="1"/>
      <c r="R939" s="1"/>
      <c r="S939" s="1"/>
      <c r="T939" s="1"/>
      <c r="U939" s="5"/>
      <c r="V939" s="5"/>
      <c r="W939" s="5"/>
      <c r="X939" s="5"/>
      <c r="Y939" s="5"/>
      <c r="Z939" s="5"/>
      <c r="AA939" s="5"/>
      <c r="AB939" s="5"/>
      <c r="AC939" s="5"/>
      <c r="AD939" s="5"/>
      <c r="AE939" s="6"/>
      <c r="AF939" s="5"/>
      <c r="AG939" s="7"/>
      <c r="AH939" s="6"/>
      <c r="AI939" s="8"/>
      <c r="AJ939" s="5"/>
      <c r="AK939" s="5"/>
      <c r="AL939" s="5"/>
      <c r="AM939" s="5"/>
      <c r="AN939" s="5"/>
      <c r="AO939" s="5"/>
      <c r="AP939" s="5"/>
      <c r="AQ939" s="5"/>
      <c r="AR939" s="5"/>
      <c r="AS939" s="5"/>
      <c r="AT939" s="5"/>
      <c r="AU939" s="9"/>
      <c r="AV939" s="1"/>
      <c r="AW939" s="1"/>
    </row>
    <row r="940">
      <c r="A940" s="1"/>
      <c r="B940" s="1"/>
      <c r="C940" s="5"/>
      <c r="D940" s="1"/>
      <c r="E940" s="1"/>
      <c r="F940" s="1"/>
      <c r="G940" s="1"/>
      <c r="H940" s="5"/>
      <c r="I940" s="2"/>
      <c r="J940" s="2"/>
      <c r="K940" s="3"/>
      <c r="L940" s="5"/>
      <c r="M940" s="1"/>
      <c r="N940" s="1"/>
      <c r="O940" s="1"/>
      <c r="P940" s="1"/>
      <c r="Q940" s="1"/>
      <c r="R940" s="1"/>
      <c r="S940" s="1"/>
      <c r="T940" s="1"/>
      <c r="U940" s="5"/>
      <c r="V940" s="5"/>
      <c r="W940" s="5"/>
      <c r="X940" s="5"/>
      <c r="Y940" s="5"/>
      <c r="Z940" s="5"/>
      <c r="AA940" s="5"/>
      <c r="AB940" s="5"/>
      <c r="AC940" s="5"/>
      <c r="AD940" s="5"/>
      <c r="AE940" s="6"/>
      <c r="AF940" s="5"/>
      <c r="AG940" s="7"/>
      <c r="AH940" s="6"/>
      <c r="AI940" s="8"/>
      <c r="AJ940" s="5"/>
      <c r="AK940" s="5"/>
      <c r="AL940" s="5"/>
      <c r="AM940" s="5"/>
      <c r="AN940" s="5"/>
      <c r="AO940" s="5"/>
      <c r="AP940" s="5"/>
      <c r="AQ940" s="5"/>
      <c r="AR940" s="5"/>
      <c r="AS940" s="5"/>
      <c r="AT940" s="5"/>
      <c r="AU940" s="9"/>
      <c r="AV940" s="1"/>
      <c r="AW940" s="1"/>
    </row>
    <row r="941">
      <c r="A941" s="1"/>
      <c r="B941" s="1"/>
      <c r="C941" s="5"/>
      <c r="D941" s="1"/>
      <c r="E941" s="1"/>
      <c r="F941" s="1"/>
      <c r="G941" s="1"/>
      <c r="H941" s="5"/>
      <c r="I941" s="2"/>
      <c r="J941" s="2"/>
      <c r="K941" s="3"/>
      <c r="L941" s="5"/>
      <c r="M941" s="1"/>
      <c r="N941" s="1"/>
      <c r="O941" s="1"/>
      <c r="P941" s="1"/>
      <c r="Q941" s="1"/>
      <c r="R941" s="1"/>
      <c r="S941" s="1"/>
      <c r="T941" s="1"/>
      <c r="U941" s="5"/>
      <c r="V941" s="5"/>
      <c r="W941" s="5"/>
      <c r="X941" s="5"/>
      <c r="Y941" s="5"/>
      <c r="Z941" s="5"/>
      <c r="AA941" s="5"/>
      <c r="AB941" s="5"/>
      <c r="AC941" s="5"/>
      <c r="AD941" s="5"/>
      <c r="AE941" s="6"/>
      <c r="AF941" s="5"/>
      <c r="AG941" s="7"/>
      <c r="AH941" s="6"/>
      <c r="AI941" s="8"/>
      <c r="AJ941" s="5"/>
      <c r="AK941" s="5"/>
      <c r="AL941" s="5"/>
      <c r="AM941" s="5"/>
      <c r="AN941" s="5"/>
      <c r="AO941" s="5"/>
      <c r="AP941" s="5"/>
      <c r="AQ941" s="5"/>
      <c r="AR941" s="5"/>
      <c r="AS941" s="5"/>
      <c r="AT941" s="5"/>
      <c r="AU941" s="9"/>
      <c r="AV941" s="1"/>
      <c r="AW941" s="1"/>
    </row>
    <row r="942">
      <c r="A942" s="1"/>
      <c r="B942" s="1"/>
      <c r="C942" s="5"/>
      <c r="D942" s="1"/>
      <c r="E942" s="1"/>
      <c r="F942" s="1"/>
      <c r="G942" s="1"/>
      <c r="H942" s="5"/>
      <c r="I942" s="2"/>
      <c r="J942" s="2"/>
      <c r="K942" s="3"/>
      <c r="L942" s="5"/>
      <c r="M942" s="1"/>
      <c r="N942" s="1"/>
      <c r="O942" s="1"/>
      <c r="P942" s="1"/>
      <c r="Q942" s="1"/>
      <c r="R942" s="1"/>
      <c r="S942" s="1"/>
      <c r="T942" s="1"/>
      <c r="U942" s="5"/>
      <c r="V942" s="5"/>
      <c r="W942" s="5"/>
      <c r="X942" s="5"/>
      <c r="Y942" s="5"/>
      <c r="Z942" s="5"/>
      <c r="AA942" s="5"/>
      <c r="AB942" s="5"/>
      <c r="AC942" s="5"/>
      <c r="AD942" s="5"/>
      <c r="AE942" s="6"/>
      <c r="AF942" s="5"/>
      <c r="AG942" s="7"/>
      <c r="AH942" s="6"/>
      <c r="AI942" s="8"/>
      <c r="AJ942" s="5"/>
      <c r="AK942" s="5"/>
      <c r="AL942" s="5"/>
      <c r="AM942" s="5"/>
      <c r="AN942" s="5"/>
      <c r="AO942" s="5"/>
      <c r="AP942" s="5"/>
      <c r="AQ942" s="5"/>
      <c r="AR942" s="5"/>
      <c r="AS942" s="5"/>
      <c r="AT942" s="5"/>
      <c r="AU942" s="9"/>
      <c r="AV942" s="1"/>
      <c r="AW942" s="1"/>
    </row>
    <row r="943">
      <c r="A943" s="1"/>
      <c r="B943" s="1"/>
      <c r="C943" s="5"/>
      <c r="D943" s="1"/>
      <c r="E943" s="1"/>
      <c r="F943" s="1"/>
      <c r="G943" s="1"/>
      <c r="H943" s="5"/>
      <c r="I943" s="2"/>
      <c r="J943" s="2"/>
      <c r="K943" s="3"/>
      <c r="L943" s="5"/>
      <c r="M943" s="1"/>
      <c r="N943" s="1"/>
      <c r="O943" s="1"/>
      <c r="P943" s="1"/>
      <c r="Q943" s="1"/>
      <c r="R943" s="1"/>
      <c r="S943" s="1"/>
      <c r="T943" s="1"/>
      <c r="U943" s="5"/>
      <c r="V943" s="5"/>
      <c r="W943" s="5"/>
      <c r="X943" s="5"/>
      <c r="Y943" s="5"/>
      <c r="Z943" s="5"/>
      <c r="AA943" s="5"/>
      <c r="AB943" s="5"/>
      <c r="AC943" s="5"/>
      <c r="AD943" s="5"/>
      <c r="AE943" s="6"/>
      <c r="AF943" s="5"/>
      <c r="AG943" s="7"/>
      <c r="AH943" s="6"/>
      <c r="AI943" s="8"/>
      <c r="AJ943" s="5"/>
      <c r="AK943" s="5"/>
      <c r="AL943" s="5"/>
      <c r="AM943" s="5"/>
      <c r="AN943" s="5"/>
      <c r="AO943" s="5"/>
      <c r="AP943" s="5"/>
      <c r="AQ943" s="5"/>
      <c r="AR943" s="5"/>
      <c r="AS943" s="5"/>
      <c r="AT943" s="5"/>
      <c r="AU943" s="9"/>
      <c r="AV943" s="1"/>
      <c r="AW943" s="1"/>
    </row>
    <row r="944">
      <c r="A944" s="1"/>
      <c r="B944" s="1"/>
      <c r="C944" s="5"/>
      <c r="D944" s="1"/>
      <c r="E944" s="1"/>
      <c r="F944" s="1"/>
      <c r="G944" s="1"/>
      <c r="H944" s="5"/>
      <c r="I944" s="2"/>
      <c r="J944" s="2"/>
      <c r="K944" s="3"/>
      <c r="L944" s="5"/>
      <c r="M944" s="1"/>
      <c r="N944" s="1"/>
      <c r="O944" s="1"/>
      <c r="P944" s="1"/>
      <c r="Q944" s="1"/>
      <c r="R944" s="1"/>
      <c r="S944" s="1"/>
      <c r="T944" s="1"/>
      <c r="U944" s="5"/>
      <c r="V944" s="5"/>
      <c r="W944" s="5"/>
      <c r="X944" s="5"/>
      <c r="Y944" s="5"/>
      <c r="Z944" s="5"/>
      <c r="AA944" s="5"/>
      <c r="AB944" s="5"/>
      <c r="AC944" s="5"/>
      <c r="AD944" s="5"/>
      <c r="AE944" s="6"/>
      <c r="AF944" s="5"/>
      <c r="AG944" s="7"/>
      <c r="AH944" s="6"/>
      <c r="AI944" s="8"/>
      <c r="AJ944" s="5"/>
      <c r="AK944" s="5"/>
      <c r="AL944" s="5"/>
      <c r="AM944" s="5"/>
      <c r="AN944" s="5"/>
      <c r="AO944" s="5"/>
      <c r="AP944" s="5"/>
      <c r="AQ944" s="5"/>
      <c r="AR944" s="5"/>
      <c r="AS944" s="5"/>
      <c r="AT944" s="5"/>
      <c r="AU944" s="9"/>
      <c r="AV944" s="1"/>
      <c r="AW944" s="1"/>
    </row>
    <row r="945">
      <c r="A945" s="1"/>
      <c r="B945" s="1"/>
      <c r="C945" s="5"/>
      <c r="D945" s="1"/>
      <c r="E945" s="1"/>
      <c r="F945" s="1"/>
      <c r="G945" s="1"/>
      <c r="H945" s="5"/>
      <c r="I945" s="2"/>
      <c r="J945" s="2"/>
      <c r="K945" s="3"/>
      <c r="L945" s="5"/>
      <c r="M945" s="1"/>
      <c r="N945" s="1"/>
      <c r="O945" s="1"/>
      <c r="P945" s="1"/>
      <c r="Q945" s="1"/>
      <c r="R945" s="1"/>
      <c r="S945" s="1"/>
      <c r="T945" s="1"/>
      <c r="U945" s="5"/>
      <c r="V945" s="5"/>
      <c r="W945" s="5"/>
      <c r="X945" s="5"/>
      <c r="Y945" s="5"/>
      <c r="Z945" s="5"/>
      <c r="AA945" s="5"/>
      <c r="AB945" s="5"/>
      <c r="AC945" s="5"/>
      <c r="AD945" s="5"/>
      <c r="AE945" s="6"/>
      <c r="AF945" s="5"/>
      <c r="AG945" s="7"/>
      <c r="AH945" s="6"/>
      <c r="AI945" s="8"/>
      <c r="AJ945" s="5"/>
      <c r="AK945" s="5"/>
      <c r="AL945" s="5"/>
      <c r="AM945" s="5"/>
      <c r="AN945" s="5"/>
      <c r="AO945" s="5"/>
      <c r="AP945" s="5"/>
      <c r="AQ945" s="5"/>
      <c r="AR945" s="5"/>
      <c r="AS945" s="5"/>
      <c r="AT945" s="5"/>
      <c r="AU945" s="9"/>
      <c r="AV945" s="1"/>
      <c r="AW945" s="1"/>
    </row>
    <row r="946">
      <c r="A946" s="1"/>
      <c r="B946" s="1"/>
      <c r="C946" s="5"/>
      <c r="D946" s="1"/>
      <c r="E946" s="1"/>
      <c r="F946" s="1"/>
      <c r="G946" s="1"/>
      <c r="H946" s="5"/>
      <c r="I946" s="2"/>
      <c r="J946" s="2"/>
      <c r="K946" s="3"/>
      <c r="L946" s="5"/>
      <c r="M946" s="1"/>
      <c r="N946" s="1"/>
      <c r="O946" s="1"/>
      <c r="P946" s="1"/>
      <c r="Q946" s="1"/>
      <c r="R946" s="1"/>
      <c r="S946" s="1"/>
      <c r="T946" s="1"/>
      <c r="U946" s="5"/>
      <c r="V946" s="5"/>
      <c r="W946" s="5"/>
      <c r="X946" s="5"/>
      <c r="Y946" s="5"/>
      <c r="Z946" s="5"/>
      <c r="AA946" s="5"/>
      <c r="AB946" s="5"/>
      <c r="AC946" s="5"/>
      <c r="AD946" s="5"/>
      <c r="AE946" s="6"/>
      <c r="AF946" s="5"/>
      <c r="AG946" s="7"/>
      <c r="AH946" s="6"/>
      <c r="AI946" s="8"/>
      <c r="AJ946" s="5"/>
      <c r="AK946" s="5"/>
      <c r="AL946" s="5"/>
      <c r="AM946" s="5"/>
      <c r="AN946" s="5"/>
      <c r="AO946" s="5"/>
      <c r="AP946" s="5"/>
      <c r="AQ946" s="5"/>
      <c r="AR946" s="5"/>
      <c r="AS946" s="5"/>
      <c r="AT946" s="5"/>
      <c r="AU946" s="9"/>
      <c r="AV946" s="1"/>
      <c r="AW946" s="1"/>
    </row>
    <row r="947">
      <c r="A947" s="1"/>
      <c r="B947" s="1"/>
      <c r="C947" s="5"/>
      <c r="D947" s="1"/>
      <c r="E947" s="1"/>
      <c r="F947" s="1"/>
      <c r="G947" s="1"/>
      <c r="H947" s="5"/>
      <c r="I947" s="2"/>
      <c r="J947" s="2"/>
      <c r="K947" s="3"/>
      <c r="L947" s="5"/>
      <c r="M947" s="1"/>
      <c r="N947" s="1"/>
      <c r="O947" s="1"/>
      <c r="P947" s="1"/>
      <c r="Q947" s="1"/>
      <c r="R947" s="1"/>
      <c r="S947" s="1"/>
      <c r="T947" s="1"/>
      <c r="U947" s="5"/>
      <c r="V947" s="5"/>
      <c r="W947" s="5"/>
      <c r="X947" s="5"/>
      <c r="Y947" s="5"/>
      <c r="Z947" s="5"/>
      <c r="AA947" s="5"/>
      <c r="AB947" s="5"/>
      <c r="AC947" s="5"/>
      <c r="AD947" s="5"/>
      <c r="AE947" s="6"/>
      <c r="AF947" s="5"/>
      <c r="AG947" s="7"/>
      <c r="AH947" s="6"/>
      <c r="AI947" s="8"/>
      <c r="AJ947" s="5"/>
      <c r="AK947" s="5"/>
      <c r="AL947" s="5"/>
      <c r="AM947" s="5"/>
      <c r="AN947" s="5"/>
      <c r="AO947" s="5"/>
      <c r="AP947" s="5"/>
      <c r="AQ947" s="5"/>
      <c r="AR947" s="5"/>
      <c r="AS947" s="5"/>
      <c r="AT947" s="5"/>
      <c r="AU947" s="9"/>
      <c r="AV947" s="1"/>
      <c r="AW947" s="1"/>
    </row>
    <row r="948">
      <c r="A948" s="1"/>
      <c r="B948" s="1"/>
      <c r="C948" s="5"/>
      <c r="D948" s="1"/>
      <c r="E948" s="1"/>
      <c r="F948" s="1"/>
      <c r="G948" s="1"/>
      <c r="H948" s="5"/>
      <c r="I948" s="2"/>
      <c r="J948" s="2"/>
      <c r="K948" s="3"/>
      <c r="L948" s="5"/>
      <c r="M948" s="1"/>
      <c r="N948" s="1"/>
      <c r="O948" s="1"/>
      <c r="P948" s="1"/>
      <c r="Q948" s="1"/>
      <c r="R948" s="1"/>
      <c r="S948" s="1"/>
      <c r="T948" s="1"/>
      <c r="U948" s="5"/>
      <c r="V948" s="5"/>
      <c r="W948" s="5"/>
      <c r="X948" s="5"/>
      <c r="Y948" s="5"/>
      <c r="Z948" s="5"/>
      <c r="AA948" s="5"/>
      <c r="AB948" s="5"/>
      <c r="AC948" s="5"/>
      <c r="AD948" s="5"/>
      <c r="AE948" s="6"/>
      <c r="AF948" s="5"/>
      <c r="AG948" s="7"/>
      <c r="AH948" s="6"/>
      <c r="AI948" s="8"/>
      <c r="AJ948" s="5"/>
      <c r="AK948" s="5"/>
      <c r="AL948" s="5"/>
      <c r="AM948" s="5"/>
      <c r="AN948" s="5"/>
      <c r="AO948" s="5"/>
      <c r="AP948" s="5"/>
      <c r="AQ948" s="5"/>
      <c r="AR948" s="5"/>
      <c r="AS948" s="5"/>
      <c r="AT948" s="5"/>
      <c r="AU948" s="9"/>
      <c r="AV948" s="1"/>
      <c r="AW948" s="1"/>
    </row>
    <row r="949">
      <c r="A949" s="1"/>
      <c r="B949" s="1"/>
      <c r="C949" s="5"/>
      <c r="D949" s="1"/>
      <c r="E949" s="1"/>
      <c r="F949" s="1"/>
      <c r="G949" s="1"/>
      <c r="H949" s="5"/>
      <c r="I949" s="2"/>
      <c r="J949" s="2"/>
      <c r="K949" s="3"/>
      <c r="L949" s="5"/>
      <c r="M949" s="1"/>
      <c r="N949" s="1"/>
      <c r="O949" s="1"/>
      <c r="P949" s="1"/>
      <c r="Q949" s="1"/>
      <c r="R949" s="1"/>
      <c r="S949" s="1"/>
      <c r="T949" s="1"/>
      <c r="U949" s="5"/>
      <c r="V949" s="5"/>
      <c r="W949" s="5"/>
      <c r="X949" s="5"/>
      <c r="Y949" s="5"/>
      <c r="Z949" s="5"/>
      <c r="AA949" s="5"/>
      <c r="AB949" s="5"/>
      <c r="AC949" s="5"/>
      <c r="AD949" s="5"/>
      <c r="AE949" s="6"/>
      <c r="AF949" s="5"/>
      <c r="AG949" s="7"/>
      <c r="AH949" s="6"/>
      <c r="AI949" s="8"/>
      <c r="AJ949" s="5"/>
      <c r="AK949" s="5"/>
      <c r="AL949" s="5"/>
      <c r="AM949" s="5"/>
      <c r="AN949" s="5"/>
      <c r="AO949" s="5"/>
      <c r="AP949" s="5"/>
      <c r="AQ949" s="5"/>
      <c r="AR949" s="5"/>
      <c r="AS949" s="5"/>
      <c r="AT949" s="5"/>
      <c r="AU949" s="9"/>
      <c r="AV949" s="1"/>
      <c r="AW949" s="1"/>
    </row>
    <row r="950">
      <c r="A950" s="1"/>
      <c r="B950" s="1"/>
      <c r="C950" s="5"/>
      <c r="D950" s="1"/>
      <c r="E950" s="1"/>
      <c r="F950" s="1"/>
      <c r="G950" s="1"/>
      <c r="H950" s="5"/>
      <c r="I950" s="2"/>
      <c r="J950" s="2"/>
      <c r="K950" s="3"/>
      <c r="L950" s="5"/>
      <c r="M950" s="1"/>
      <c r="N950" s="1"/>
      <c r="O950" s="1"/>
      <c r="P950" s="1"/>
      <c r="Q950" s="1"/>
      <c r="R950" s="1"/>
      <c r="S950" s="1"/>
      <c r="T950" s="1"/>
      <c r="U950" s="5"/>
      <c r="V950" s="5"/>
      <c r="W950" s="5"/>
      <c r="X950" s="5"/>
      <c r="Y950" s="5"/>
      <c r="Z950" s="5"/>
      <c r="AA950" s="5"/>
      <c r="AB950" s="5"/>
      <c r="AC950" s="5"/>
      <c r="AD950" s="5"/>
      <c r="AE950" s="6"/>
      <c r="AF950" s="5"/>
      <c r="AG950" s="7"/>
      <c r="AH950" s="6"/>
      <c r="AI950" s="8"/>
      <c r="AJ950" s="5"/>
      <c r="AK950" s="5"/>
      <c r="AL950" s="5"/>
      <c r="AM950" s="5"/>
      <c r="AN950" s="5"/>
      <c r="AO950" s="5"/>
      <c r="AP950" s="5"/>
      <c r="AQ950" s="5"/>
      <c r="AR950" s="5"/>
      <c r="AS950" s="5"/>
      <c r="AT950" s="5"/>
      <c r="AU950" s="9"/>
      <c r="AV950" s="1"/>
      <c r="AW950" s="1"/>
    </row>
    <row r="951">
      <c r="A951" s="1"/>
      <c r="B951" s="1"/>
      <c r="C951" s="5"/>
      <c r="D951" s="1"/>
      <c r="E951" s="1"/>
      <c r="F951" s="1"/>
      <c r="G951" s="1"/>
      <c r="H951" s="5"/>
      <c r="I951" s="2"/>
      <c r="J951" s="2"/>
      <c r="K951" s="3"/>
      <c r="L951" s="5"/>
      <c r="M951" s="1"/>
      <c r="N951" s="1"/>
      <c r="O951" s="1"/>
      <c r="P951" s="1"/>
      <c r="Q951" s="1"/>
      <c r="R951" s="1"/>
      <c r="S951" s="1"/>
      <c r="T951" s="1"/>
      <c r="U951" s="5"/>
      <c r="V951" s="5"/>
      <c r="W951" s="5"/>
      <c r="X951" s="5"/>
      <c r="Y951" s="5"/>
      <c r="Z951" s="5"/>
      <c r="AA951" s="5"/>
      <c r="AB951" s="5"/>
      <c r="AC951" s="5"/>
      <c r="AD951" s="5"/>
      <c r="AE951" s="6"/>
      <c r="AF951" s="5"/>
      <c r="AG951" s="7"/>
      <c r="AH951" s="6"/>
      <c r="AI951" s="8"/>
      <c r="AJ951" s="5"/>
      <c r="AK951" s="5"/>
      <c r="AL951" s="5"/>
      <c r="AM951" s="5"/>
      <c r="AN951" s="5"/>
      <c r="AO951" s="5"/>
      <c r="AP951" s="5"/>
      <c r="AQ951" s="5"/>
      <c r="AR951" s="5"/>
      <c r="AS951" s="5"/>
      <c r="AT951" s="5"/>
      <c r="AU951" s="9"/>
      <c r="AV951" s="1"/>
      <c r="AW951" s="1"/>
    </row>
    <row r="952">
      <c r="A952" s="1"/>
      <c r="B952" s="1"/>
      <c r="C952" s="5"/>
      <c r="D952" s="1"/>
      <c r="E952" s="1"/>
      <c r="F952" s="1"/>
      <c r="G952" s="1"/>
      <c r="H952" s="5"/>
      <c r="I952" s="2"/>
      <c r="J952" s="2"/>
      <c r="K952" s="3"/>
      <c r="L952" s="5"/>
      <c r="M952" s="1"/>
      <c r="N952" s="1"/>
      <c r="O952" s="1"/>
      <c r="P952" s="1"/>
      <c r="Q952" s="1"/>
      <c r="R952" s="1"/>
      <c r="S952" s="1"/>
      <c r="T952" s="1"/>
      <c r="U952" s="5"/>
      <c r="V952" s="5"/>
      <c r="W952" s="5"/>
      <c r="X952" s="5"/>
      <c r="Y952" s="5"/>
      <c r="Z952" s="5"/>
      <c r="AA952" s="5"/>
      <c r="AB952" s="5"/>
      <c r="AC952" s="5"/>
      <c r="AD952" s="5"/>
      <c r="AE952" s="6"/>
      <c r="AF952" s="5"/>
      <c r="AG952" s="7"/>
      <c r="AH952" s="6"/>
      <c r="AI952" s="8"/>
      <c r="AJ952" s="5"/>
      <c r="AK952" s="5"/>
      <c r="AL952" s="5"/>
      <c r="AM952" s="5"/>
      <c r="AN952" s="5"/>
      <c r="AO952" s="5"/>
      <c r="AP952" s="5"/>
      <c r="AQ952" s="5"/>
      <c r="AR952" s="5"/>
      <c r="AS952" s="5"/>
      <c r="AT952" s="5"/>
      <c r="AU952" s="9"/>
      <c r="AV952" s="1"/>
      <c r="AW952" s="1"/>
    </row>
    <row r="953">
      <c r="A953" s="1"/>
      <c r="B953" s="1"/>
      <c r="C953" s="5"/>
      <c r="D953" s="1"/>
      <c r="E953" s="1"/>
      <c r="F953" s="1"/>
      <c r="G953" s="1"/>
      <c r="H953" s="5"/>
      <c r="I953" s="2"/>
      <c r="J953" s="2"/>
      <c r="K953" s="3"/>
      <c r="L953" s="5"/>
      <c r="M953" s="1"/>
      <c r="N953" s="1"/>
      <c r="O953" s="1"/>
      <c r="P953" s="1"/>
      <c r="Q953" s="1"/>
      <c r="R953" s="1"/>
      <c r="S953" s="1"/>
      <c r="T953" s="1"/>
      <c r="U953" s="5"/>
      <c r="V953" s="5"/>
      <c r="W953" s="5"/>
      <c r="X953" s="5"/>
      <c r="Y953" s="5"/>
      <c r="Z953" s="5"/>
      <c r="AA953" s="5"/>
      <c r="AB953" s="5"/>
      <c r="AC953" s="5"/>
      <c r="AD953" s="5"/>
      <c r="AE953" s="6"/>
      <c r="AF953" s="5"/>
      <c r="AG953" s="7"/>
      <c r="AH953" s="6"/>
      <c r="AI953" s="8"/>
      <c r="AJ953" s="5"/>
      <c r="AK953" s="5"/>
      <c r="AL953" s="5"/>
      <c r="AM953" s="5"/>
      <c r="AN953" s="5"/>
      <c r="AO953" s="5"/>
      <c r="AP953" s="5"/>
      <c r="AQ953" s="5"/>
      <c r="AR953" s="5"/>
      <c r="AS953" s="5"/>
      <c r="AT953" s="5"/>
      <c r="AU953" s="9"/>
      <c r="AV953" s="1"/>
      <c r="AW953" s="1"/>
    </row>
    <row r="954">
      <c r="A954" s="1"/>
      <c r="B954" s="1"/>
      <c r="C954" s="5"/>
      <c r="D954" s="1"/>
      <c r="E954" s="1"/>
      <c r="F954" s="1"/>
      <c r="G954" s="1"/>
      <c r="H954" s="5"/>
      <c r="I954" s="2"/>
      <c r="J954" s="2"/>
      <c r="K954" s="3"/>
      <c r="L954" s="5"/>
      <c r="M954" s="1"/>
      <c r="N954" s="1"/>
      <c r="O954" s="1"/>
      <c r="P954" s="1"/>
      <c r="Q954" s="1"/>
      <c r="R954" s="1"/>
      <c r="S954" s="1"/>
      <c r="T954" s="1"/>
      <c r="U954" s="5"/>
      <c r="V954" s="5"/>
      <c r="W954" s="5"/>
      <c r="X954" s="5"/>
      <c r="Y954" s="5"/>
      <c r="Z954" s="5"/>
      <c r="AA954" s="5"/>
      <c r="AB954" s="5"/>
      <c r="AC954" s="5"/>
      <c r="AD954" s="5"/>
      <c r="AE954" s="6"/>
      <c r="AF954" s="5"/>
      <c r="AG954" s="7"/>
      <c r="AH954" s="6"/>
      <c r="AI954" s="8"/>
      <c r="AJ954" s="5"/>
      <c r="AK954" s="5"/>
      <c r="AL954" s="5"/>
      <c r="AM954" s="5"/>
      <c r="AN954" s="5"/>
      <c r="AO954" s="5"/>
      <c r="AP954" s="5"/>
      <c r="AQ954" s="5"/>
      <c r="AR954" s="5"/>
      <c r="AS954" s="5"/>
      <c r="AT954" s="5"/>
      <c r="AU954" s="9"/>
      <c r="AV954" s="1"/>
      <c r="AW954" s="1"/>
    </row>
    <row r="955">
      <c r="A955" s="1"/>
      <c r="B955" s="1"/>
      <c r="C955" s="5"/>
      <c r="D955" s="1"/>
      <c r="E955" s="1"/>
      <c r="F955" s="1"/>
      <c r="G955" s="1"/>
      <c r="H955" s="5"/>
      <c r="I955" s="2"/>
      <c r="J955" s="2"/>
      <c r="K955" s="3"/>
      <c r="L955" s="5"/>
      <c r="M955" s="1"/>
      <c r="N955" s="1"/>
      <c r="O955" s="1"/>
      <c r="P955" s="1"/>
      <c r="Q955" s="1"/>
      <c r="R955" s="1"/>
      <c r="S955" s="1"/>
      <c r="T955" s="1"/>
      <c r="U955" s="5"/>
      <c r="V955" s="5"/>
      <c r="W955" s="5"/>
      <c r="X955" s="5"/>
      <c r="Y955" s="5"/>
      <c r="Z955" s="5"/>
      <c r="AA955" s="5"/>
      <c r="AB955" s="5"/>
      <c r="AC955" s="5"/>
      <c r="AD955" s="5"/>
      <c r="AE955" s="6"/>
      <c r="AF955" s="5"/>
      <c r="AG955" s="7"/>
      <c r="AH955" s="6"/>
      <c r="AI955" s="8"/>
      <c r="AJ955" s="5"/>
      <c r="AK955" s="5"/>
      <c r="AL955" s="5"/>
      <c r="AM955" s="5"/>
      <c r="AN955" s="5"/>
      <c r="AO955" s="5"/>
      <c r="AP955" s="5"/>
      <c r="AQ955" s="5"/>
      <c r="AR955" s="5"/>
      <c r="AS955" s="5"/>
      <c r="AT955" s="5"/>
      <c r="AU955" s="9"/>
      <c r="AV955" s="1"/>
      <c r="AW955" s="1"/>
    </row>
    <row r="956">
      <c r="A956" s="1"/>
      <c r="B956" s="1"/>
      <c r="C956" s="5"/>
      <c r="D956" s="1"/>
      <c r="E956" s="1"/>
      <c r="F956" s="1"/>
      <c r="G956" s="1"/>
      <c r="H956" s="5"/>
      <c r="I956" s="2"/>
      <c r="J956" s="2"/>
      <c r="K956" s="3"/>
      <c r="L956" s="5"/>
      <c r="M956" s="1"/>
      <c r="N956" s="1"/>
      <c r="O956" s="1"/>
      <c r="P956" s="1"/>
      <c r="Q956" s="1"/>
      <c r="R956" s="1"/>
      <c r="S956" s="1"/>
      <c r="T956" s="1"/>
      <c r="U956" s="5"/>
      <c r="V956" s="5"/>
      <c r="W956" s="5"/>
      <c r="X956" s="5"/>
      <c r="Y956" s="5"/>
      <c r="Z956" s="5"/>
      <c r="AA956" s="5"/>
      <c r="AB956" s="5"/>
      <c r="AC956" s="5"/>
      <c r="AD956" s="5"/>
      <c r="AE956" s="6"/>
      <c r="AF956" s="5"/>
      <c r="AG956" s="7"/>
      <c r="AH956" s="6"/>
      <c r="AI956" s="8"/>
      <c r="AJ956" s="5"/>
      <c r="AK956" s="5"/>
      <c r="AL956" s="5"/>
      <c r="AM956" s="5"/>
      <c r="AN956" s="5"/>
      <c r="AO956" s="5"/>
      <c r="AP956" s="5"/>
      <c r="AQ956" s="5"/>
      <c r="AR956" s="5"/>
      <c r="AS956" s="5"/>
      <c r="AT956" s="5"/>
      <c r="AU956" s="9"/>
      <c r="AV956" s="1"/>
      <c r="AW956" s="1"/>
    </row>
    <row r="957">
      <c r="A957" s="1"/>
      <c r="B957" s="1"/>
      <c r="C957" s="5"/>
      <c r="D957" s="1"/>
      <c r="E957" s="1"/>
      <c r="F957" s="1"/>
      <c r="G957" s="1"/>
      <c r="H957" s="5"/>
      <c r="I957" s="2"/>
      <c r="J957" s="2"/>
      <c r="K957" s="3"/>
      <c r="L957" s="5"/>
      <c r="M957" s="1"/>
      <c r="N957" s="1"/>
      <c r="O957" s="1"/>
      <c r="P957" s="1"/>
      <c r="Q957" s="1"/>
      <c r="R957" s="1"/>
      <c r="S957" s="1"/>
      <c r="T957" s="1"/>
      <c r="U957" s="5"/>
      <c r="V957" s="5"/>
      <c r="W957" s="5"/>
      <c r="X957" s="5"/>
      <c r="Y957" s="5"/>
      <c r="Z957" s="5"/>
      <c r="AA957" s="5"/>
      <c r="AB957" s="5"/>
      <c r="AC957" s="5"/>
      <c r="AD957" s="5"/>
      <c r="AE957" s="6"/>
      <c r="AF957" s="5"/>
      <c r="AG957" s="7"/>
      <c r="AH957" s="6"/>
      <c r="AI957" s="8"/>
      <c r="AJ957" s="5"/>
      <c r="AK957" s="5"/>
      <c r="AL957" s="5"/>
      <c r="AM957" s="5"/>
      <c r="AN957" s="5"/>
      <c r="AO957" s="5"/>
      <c r="AP957" s="5"/>
      <c r="AQ957" s="5"/>
      <c r="AR957" s="5"/>
      <c r="AS957" s="5"/>
      <c r="AT957" s="5"/>
      <c r="AU957" s="9"/>
      <c r="AV957" s="1"/>
      <c r="AW957" s="1"/>
    </row>
    <row r="958">
      <c r="A958" s="1"/>
      <c r="B958" s="1"/>
      <c r="C958" s="5"/>
      <c r="D958" s="1"/>
      <c r="E958" s="1"/>
      <c r="F958" s="1"/>
      <c r="G958" s="1"/>
      <c r="H958" s="5"/>
      <c r="I958" s="2"/>
      <c r="J958" s="2"/>
      <c r="K958" s="3"/>
      <c r="L958" s="5"/>
      <c r="M958" s="1"/>
      <c r="N958" s="1"/>
      <c r="O958" s="1"/>
      <c r="P958" s="1"/>
      <c r="Q958" s="1"/>
      <c r="R958" s="1"/>
      <c r="S958" s="1"/>
      <c r="T958" s="1"/>
      <c r="U958" s="5"/>
      <c r="V958" s="5"/>
      <c r="W958" s="5"/>
      <c r="X958" s="5"/>
      <c r="Y958" s="5"/>
      <c r="Z958" s="5"/>
      <c r="AA958" s="5"/>
      <c r="AB958" s="5"/>
      <c r="AC958" s="5"/>
      <c r="AD958" s="5"/>
      <c r="AE958" s="6"/>
      <c r="AF958" s="5"/>
      <c r="AG958" s="7"/>
      <c r="AH958" s="6"/>
      <c r="AI958" s="8"/>
      <c r="AJ958" s="5"/>
      <c r="AK958" s="5"/>
      <c r="AL958" s="5"/>
      <c r="AM958" s="5"/>
      <c r="AN958" s="5"/>
      <c r="AO958" s="5"/>
      <c r="AP958" s="5"/>
      <c r="AQ958" s="5"/>
      <c r="AR958" s="5"/>
      <c r="AS958" s="5"/>
      <c r="AT958" s="5"/>
      <c r="AU958" s="9"/>
      <c r="AV958" s="1"/>
      <c r="AW958" s="1"/>
    </row>
    <row r="959">
      <c r="A959" s="1"/>
      <c r="B959" s="1"/>
      <c r="C959" s="5"/>
      <c r="D959" s="1"/>
      <c r="E959" s="1"/>
      <c r="F959" s="1"/>
      <c r="G959" s="1"/>
      <c r="H959" s="5"/>
      <c r="I959" s="2"/>
      <c r="J959" s="2"/>
      <c r="K959" s="3"/>
      <c r="L959" s="5"/>
      <c r="M959" s="1"/>
      <c r="N959" s="1"/>
      <c r="O959" s="1"/>
      <c r="P959" s="1"/>
      <c r="Q959" s="1"/>
      <c r="R959" s="1"/>
      <c r="S959" s="1"/>
      <c r="T959" s="1"/>
      <c r="U959" s="5"/>
      <c r="V959" s="5"/>
      <c r="W959" s="5"/>
      <c r="X959" s="5"/>
      <c r="Y959" s="5"/>
      <c r="Z959" s="5"/>
      <c r="AA959" s="5"/>
      <c r="AB959" s="5"/>
      <c r="AC959" s="5"/>
      <c r="AD959" s="5"/>
      <c r="AE959" s="6"/>
      <c r="AF959" s="5"/>
      <c r="AG959" s="7"/>
      <c r="AH959" s="6"/>
      <c r="AI959" s="8"/>
      <c r="AJ959" s="5"/>
      <c r="AK959" s="5"/>
      <c r="AL959" s="5"/>
      <c r="AM959" s="5"/>
      <c r="AN959" s="5"/>
      <c r="AO959" s="5"/>
      <c r="AP959" s="5"/>
      <c r="AQ959" s="5"/>
      <c r="AR959" s="5"/>
      <c r="AS959" s="5"/>
      <c r="AT959" s="5"/>
      <c r="AU959" s="9"/>
      <c r="AV959" s="1"/>
      <c r="AW959" s="1"/>
    </row>
    <row r="960">
      <c r="A960" s="1"/>
      <c r="B960" s="1"/>
      <c r="C960" s="5"/>
      <c r="D960" s="1"/>
      <c r="E960" s="1"/>
      <c r="F960" s="1"/>
      <c r="G960" s="1"/>
      <c r="H960" s="5"/>
      <c r="I960" s="2"/>
      <c r="J960" s="2"/>
      <c r="K960" s="3"/>
      <c r="L960" s="5"/>
      <c r="M960" s="1"/>
      <c r="N960" s="1"/>
      <c r="O960" s="1"/>
      <c r="P960" s="1"/>
      <c r="Q960" s="1"/>
      <c r="R960" s="1"/>
      <c r="S960" s="1"/>
      <c r="T960" s="1"/>
      <c r="U960" s="5"/>
      <c r="V960" s="5"/>
      <c r="W960" s="5"/>
      <c r="X960" s="5"/>
      <c r="Y960" s="5"/>
      <c r="Z960" s="5"/>
      <c r="AA960" s="5"/>
      <c r="AB960" s="5"/>
      <c r="AC960" s="5"/>
      <c r="AD960" s="5"/>
      <c r="AE960" s="6"/>
      <c r="AF960" s="5"/>
      <c r="AG960" s="7"/>
      <c r="AH960" s="6"/>
      <c r="AI960" s="8"/>
      <c r="AJ960" s="5"/>
      <c r="AK960" s="5"/>
      <c r="AL960" s="5"/>
      <c r="AM960" s="5"/>
      <c r="AN960" s="5"/>
      <c r="AO960" s="5"/>
      <c r="AP960" s="5"/>
      <c r="AQ960" s="5"/>
      <c r="AR960" s="5"/>
      <c r="AS960" s="5"/>
      <c r="AT960" s="5"/>
      <c r="AU960" s="9"/>
      <c r="AV960" s="1"/>
      <c r="AW960" s="1"/>
    </row>
    <row r="961">
      <c r="A961" s="1"/>
      <c r="B961" s="1"/>
      <c r="C961" s="5"/>
      <c r="D961" s="1"/>
      <c r="E961" s="1"/>
      <c r="F961" s="1"/>
      <c r="G961" s="1"/>
      <c r="H961" s="5"/>
      <c r="I961" s="2"/>
      <c r="J961" s="2"/>
      <c r="K961" s="3"/>
      <c r="L961" s="5"/>
      <c r="M961" s="1"/>
      <c r="N961" s="1"/>
      <c r="O961" s="1"/>
      <c r="P961" s="1"/>
      <c r="Q961" s="1"/>
      <c r="R961" s="1"/>
      <c r="S961" s="1"/>
      <c r="T961" s="1"/>
      <c r="U961" s="5"/>
      <c r="V961" s="5"/>
      <c r="W961" s="5"/>
      <c r="X961" s="5"/>
      <c r="Y961" s="5"/>
      <c r="Z961" s="5"/>
      <c r="AA961" s="5"/>
      <c r="AB961" s="5"/>
      <c r="AC961" s="5"/>
      <c r="AD961" s="5"/>
      <c r="AE961" s="6"/>
      <c r="AF961" s="5"/>
      <c r="AG961" s="7"/>
      <c r="AH961" s="6"/>
      <c r="AI961" s="8"/>
      <c r="AJ961" s="5"/>
      <c r="AK961" s="5"/>
      <c r="AL961" s="5"/>
      <c r="AM961" s="5"/>
      <c r="AN961" s="5"/>
      <c r="AO961" s="5"/>
      <c r="AP961" s="5"/>
      <c r="AQ961" s="5"/>
      <c r="AR961" s="5"/>
      <c r="AS961" s="5"/>
      <c r="AT961" s="5"/>
      <c r="AU961" s="9"/>
      <c r="AV961" s="1"/>
      <c r="AW961" s="1"/>
    </row>
    <row r="962">
      <c r="A962" s="1"/>
      <c r="B962" s="1"/>
      <c r="C962" s="5"/>
      <c r="D962" s="1"/>
      <c r="E962" s="1"/>
      <c r="F962" s="1"/>
      <c r="G962" s="1"/>
      <c r="H962" s="5"/>
      <c r="I962" s="2"/>
      <c r="J962" s="2"/>
      <c r="K962" s="3"/>
      <c r="L962" s="5"/>
      <c r="M962" s="1"/>
      <c r="N962" s="1"/>
      <c r="O962" s="1"/>
      <c r="P962" s="1"/>
      <c r="Q962" s="1"/>
      <c r="R962" s="1"/>
      <c r="S962" s="1"/>
      <c r="T962" s="1"/>
      <c r="U962" s="5"/>
      <c r="V962" s="5"/>
      <c r="W962" s="5"/>
      <c r="X962" s="5"/>
      <c r="Y962" s="5"/>
      <c r="Z962" s="5"/>
      <c r="AA962" s="5"/>
      <c r="AB962" s="5"/>
      <c r="AC962" s="5"/>
      <c r="AD962" s="5"/>
      <c r="AE962" s="6"/>
      <c r="AF962" s="5"/>
      <c r="AG962" s="7"/>
      <c r="AH962" s="6"/>
      <c r="AI962" s="8"/>
      <c r="AJ962" s="5"/>
      <c r="AK962" s="5"/>
      <c r="AL962" s="5"/>
      <c r="AM962" s="5"/>
      <c r="AN962" s="5"/>
      <c r="AO962" s="5"/>
      <c r="AP962" s="5"/>
      <c r="AQ962" s="5"/>
      <c r="AR962" s="5"/>
      <c r="AS962" s="5"/>
      <c r="AT962" s="5"/>
      <c r="AU962" s="9"/>
      <c r="AV962" s="1"/>
      <c r="AW962" s="1"/>
    </row>
    <row r="963">
      <c r="A963" s="1"/>
      <c r="B963" s="1"/>
      <c r="C963" s="5"/>
      <c r="D963" s="1"/>
      <c r="E963" s="1"/>
      <c r="F963" s="1"/>
      <c r="G963" s="1"/>
      <c r="H963" s="5"/>
      <c r="I963" s="2"/>
      <c r="J963" s="2"/>
      <c r="K963" s="3"/>
      <c r="L963" s="5"/>
      <c r="M963" s="1"/>
      <c r="N963" s="1"/>
      <c r="O963" s="1"/>
      <c r="P963" s="1"/>
      <c r="Q963" s="1"/>
      <c r="R963" s="1"/>
      <c r="S963" s="1"/>
      <c r="T963" s="1"/>
      <c r="U963" s="5"/>
      <c r="V963" s="5"/>
      <c r="W963" s="5"/>
      <c r="X963" s="5"/>
      <c r="Y963" s="5"/>
      <c r="Z963" s="5"/>
      <c r="AA963" s="5"/>
      <c r="AB963" s="5"/>
      <c r="AC963" s="5"/>
      <c r="AD963" s="5"/>
      <c r="AE963" s="6"/>
      <c r="AF963" s="5"/>
      <c r="AG963" s="7"/>
      <c r="AH963" s="6"/>
      <c r="AI963" s="8"/>
      <c r="AJ963" s="5"/>
      <c r="AK963" s="5"/>
      <c r="AL963" s="5"/>
      <c r="AM963" s="5"/>
      <c r="AN963" s="5"/>
      <c r="AO963" s="5"/>
      <c r="AP963" s="5"/>
      <c r="AQ963" s="5"/>
      <c r="AR963" s="5"/>
      <c r="AS963" s="5"/>
      <c r="AT963" s="5"/>
      <c r="AU963" s="9"/>
      <c r="AV963" s="1"/>
      <c r="AW963" s="1"/>
    </row>
    <row r="964">
      <c r="A964" s="1"/>
      <c r="B964" s="1"/>
      <c r="C964" s="5"/>
      <c r="D964" s="1"/>
      <c r="E964" s="1"/>
      <c r="F964" s="1"/>
      <c r="G964" s="1"/>
      <c r="H964" s="5"/>
      <c r="I964" s="2"/>
      <c r="J964" s="2"/>
      <c r="K964" s="3"/>
      <c r="L964" s="5"/>
      <c r="M964" s="1"/>
      <c r="N964" s="1"/>
      <c r="O964" s="1"/>
      <c r="P964" s="1"/>
      <c r="Q964" s="1"/>
      <c r="R964" s="1"/>
      <c r="S964" s="1"/>
      <c r="T964" s="1"/>
      <c r="U964" s="5"/>
      <c r="V964" s="5"/>
      <c r="W964" s="5"/>
      <c r="X964" s="5"/>
      <c r="Y964" s="5"/>
      <c r="Z964" s="5"/>
      <c r="AA964" s="5"/>
      <c r="AB964" s="5"/>
      <c r="AC964" s="5"/>
      <c r="AD964" s="5"/>
      <c r="AE964" s="6"/>
      <c r="AF964" s="5"/>
      <c r="AG964" s="7"/>
      <c r="AH964" s="6"/>
      <c r="AI964" s="8"/>
      <c r="AJ964" s="5"/>
      <c r="AK964" s="5"/>
      <c r="AL964" s="5"/>
      <c r="AM964" s="5"/>
      <c r="AN964" s="5"/>
      <c r="AO964" s="5"/>
      <c r="AP964" s="5"/>
      <c r="AQ964" s="5"/>
      <c r="AR964" s="5"/>
      <c r="AS964" s="5"/>
      <c r="AT964" s="5"/>
      <c r="AU964" s="9"/>
      <c r="AV964" s="1"/>
      <c r="AW964" s="1"/>
    </row>
    <row r="965">
      <c r="A965" s="1"/>
      <c r="B965" s="1"/>
      <c r="C965" s="5"/>
      <c r="D965" s="1"/>
      <c r="E965" s="1"/>
      <c r="F965" s="1"/>
      <c r="G965" s="1"/>
      <c r="H965" s="5"/>
      <c r="I965" s="2"/>
      <c r="J965" s="2"/>
      <c r="K965" s="3"/>
      <c r="L965" s="5"/>
      <c r="M965" s="1"/>
      <c r="N965" s="1"/>
      <c r="O965" s="1"/>
      <c r="P965" s="1"/>
      <c r="Q965" s="1"/>
      <c r="R965" s="1"/>
      <c r="S965" s="1"/>
      <c r="T965" s="1"/>
      <c r="U965" s="5"/>
      <c r="V965" s="5"/>
      <c r="W965" s="5"/>
      <c r="X965" s="5"/>
      <c r="Y965" s="5"/>
      <c r="Z965" s="5"/>
      <c r="AA965" s="5"/>
      <c r="AB965" s="5"/>
      <c r="AC965" s="5"/>
      <c r="AD965" s="5"/>
      <c r="AE965" s="6"/>
      <c r="AF965" s="5"/>
      <c r="AG965" s="7"/>
      <c r="AH965" s="6"/>
      <c r="AI965" s="8"/>
      <c r="AJ965" s="5"/>
      <c r="AK965" s="5"/>
      <c r="AL965" s="5"/>
      <c r="AM965" s="5"/>
      <c r="AN965" s="5"/>
      <c r="AO965" s="5"/>
      <c r="AP965" s="5"/>
      <c r="AQ965" s="5"/>
      <c r="AR965" s="5"/>
      <c r="AS965" s="5"/>
      <c r="AT965" s="5"/>
      <c r="AU965" s="9"/>
      <c r="AV965" s="1"/>
      <c r="AW965" s="1"/>
    </row>
    <row r="966">
      <c r="A966" s="1"/>
      <c r="B966" s="1"/>
      <c r="C966" s="5"/>
      <c r="D966" s="1"/>
      <c r="E966" s="1"/>
      <c r="F966" s="1"/>
      <c r="G966" s="1"/>
      <c r="H966" s="5"/>
      <c r="I966" s="2"/>
      <c r="J966" s="2"/>
      <c r="K966" s="3"/>
      <c r="L966" s="5"/>
      <c r="M966" s="1"/>
      <c r="N966" s="1"/>
      <c r="O966" s="1"/>
      <c r="P966" s="1"/>
      <c r="Q966" s="1"/>
      <c r="R966" s="1"/>
      <c r="S966" s="1"/>
      <c r="T966" s="1"/>
      <c r="U966" s="5"/>
      <c r="V966" s="5"/>
      <c r="W966" s="5"/>
      <c r="X966" s="5"/>
      <c r="Y966" s="5"/>
      <c r="Z966" s="5"/>
      <c r="AA966" s="5"/>
      <c r="AB966" s="5"/>
      <c r="AC966" s="5"/>
      <c r="AD966" s="5"/>
      <c r="AE966" s="6"/>
      <c r="AF966" s="5"/>
      <c r="AG966" s="7"/>
      <c r="AH966" s="6"/>
      <c r="AI966" s="8"/>
      <c r="AJ966" s="5"/>
      <c r="AK966" s="5"/>
      <c r="AL966" s="5"/>
      <c r="AM966" s="5"/>
      <c r="AN966" s="5"/>
      <c r="AO966" s="5"/>
      <c r="AP966" s="5"/>
      <c r="AQ966" s="5"/>
      <c r="AR966" s="5"/>
      <c r="AS966" s="5"/>
      <c r="AT966" s="5"/>
      <c r="AU966" s="9"/>
      <c r="AV966" s="1"/>
      <c r="AW966" s="1"/>
    </row>
    <row r="967">
      <c r="A967" s="1"/>
      <c r="B967" s="1"/>
      <c r="C967" s="5"/>
      <c r="D967" s="1"/>
      <c r="E967" s="1"/>
      <c r="F967" s="1"/>
      <c r="G967" s="1"/>
      <c r="H967" s="5"/>
      <c r="I967" s="2"/>
      <c r="J967" s="2"/>
      <c r="K967" s="3"/>
      <c r="L967" s="5"/>
      <c r="M967" s="1"/>
      <c r="N967" s="1"/>
      <c r="O967" s="1"/>
      <c r="P967" s="1"/>
      <c r="Q967" s="1"/>
      <c r="R967" s="1"/>
      <c r="S967" s="1"/>
      <c r="T967" s="1"/>
      <c r="U967" s="5"/>
      <c r="V967" s="5"/>
      <c r="W967" s="5"/>
      <c r="X967" s="5"/>
      <c r="Y967" s="5"/>
      <c r="Z967" s="5"/>
      <c r="AA967" s="5"/>
      <c r="AB967" s="5"/>
      <c r="AC967" s="5"/>
      <c r="AD967" s="5"/>
      <c r="AE967" s="6"/>
      <c r="AF967" s="5"/>
      <c r="AG967" s="7"/>
      <c r="AH967" s="6"/>
      <c r="AI967" s="8"/>
      <c r="AJ967" s="5"/>
      <c r="AK967" s="5"/>
      <c r="AL967" s="5"/>
      <c r="AM967" s="5"/>
      <c r="AN967" s="5"/>
      <c r="AO967" s="5"/>
      <c r="AP967" s="5"/>
      <c r="AQ967" s="5"/>
      <c r="AR967" s="5"/>
      <c r="AS967" s="5"/>
      <c r="AT967" s="5"/>
      <c r="AU967" s="9"/>
      <c r="AV967" s="1"/>
      <c r="AW967" s="1"/>
    </row>
    <row r="968">
      <c r="A968" s="1"/>
      <c r="B968" s="1"/>
      <c r="C968" s="5"/>
      <c r="D968" s="1"/>
      <c r="E968" s="1"/>
      <c r="F968" s="1"/>
      <c r="G968" s="1"/>
      <c r="H968" s="5"/>
      <c r="I968" s="2"/>
      <c r="J968" s="2"/>
      <c r="K968" s="3"/>
      <c r="L968" s="5"/>
      <c r="M968" s="1"/>
      <c r="N968" s="1"/>
      <c r="O968" s="1"/>
      <c r="P968" s="1"/>
      <c r="Q968" s="1"/>
      <c r="R968" s="1"/>
      <c r="S968" s="1"/>
      <c r="T968" s="1"/>
      <c r="U968" s="5"/>
      <c r="V968" s="5"/>
      <c r="W968" s="5"/>
      <c r="X968" s="5"/>
      <c r="Y968" s="5"/>
      <c r="Z968" s="5"/>
      <c r="AA968" s="5"/>
      <c r="AB968" s="5"/>
      <c r="AC968" s="5"/>
      <c r="AD968" s="5"/>
      <c r="AE968" s="6"/>
      <c r="AF968" s="5"/>
      <c r="AG968" s="7"/>
      <c r="AH968" s="6"/>
      <c r="AI968" s="8"/>
      <c r="AJ968" s="5"/>
      <c r="AK968" s="5"/>
      <c r="AL968" s="5"/>
      <c r="AM968" s="5"/>
      <c r="AN968" s="5"/>
      <c r="AO968" s="5"/>
      <c r="AP968" s="5"/>
      <c r="AQ968" s="5"/>
      <c r="AR968" s="5"/>
      <c r="AS968" s="5"/>
      <c r="AT968" s="5"/>
      <c r="AU968" s="9"/>
      <c r="AV968" s="1"/>
      <c r="AW968" s="1"/>
    </row>
    <row r="969">
      <c r="A969" s="1"/>
      <c r="B969" s="1"/>
      <c r="C969" s="5"/>
      <c r="D969" s="1"/>
      <c r="E969" s="1"/>
      <c r="F969" s="1"/>
      <c r="G969" s="1"/>
      <c r="H969" s="5"/>
      <c r="I969" s="2"/>
      <c r="J969" s="2"/>
      <c r="K969" s="3"/>
      <c r="L969" s="5"/>
      <c r="M969" s="1"/>
      <c r="N969" s="1"/>
      <c r="O969" s="1"/>
      <c r="P969" s="1"/>
      <c r="Q969" s="1"/>
      <c r="R969" s="1"/>
      <c r="S969" s="1"/>
      <c r="T969" s="1"/>
      <c r="U969" s="5"/>
      <c r="V969" s="5"/>
      <c r="W969" s="5"/>
      <c r="X969" s="5"/>
      <c r="Y969" s="5"/>
      <c r="Z969" s="5"/>
      <c r="AA969" s="5"/>
      <c r="AB969" s="5"/>
      <c r="AC969" s="5"/>
      <c r="AD969" s="5"/>
      <c r="AE969" s="6"/>
      <c r="AF969" s="5"/>
      <c r="AG969" s="7"/>
      <c r="AH969" s="6"/>
      <c r="AI969" s="8"/>
      <c r="AJ969" s="5"/>
      <c r="AK969" s="5"/>
      <c r="AL969" s="5"/>
      <c r="AM969" s="5"/>
      <c r="AN969" s="5"/>
      <c r="AO969" s="5"/>
      <c r="AP969" s="5"/>
      <c r="AQ969" s="5"/>
      <c r="AR969" s="5"/>
      <c r="AS969" s="5"/>
      <c r="AT969" s="5"/>
      <c r="AU969" s="9"/>
      <c r="AV969" s="1"/>
      <c r="AW969" s="1"/>
    </row>
    <row r="970">
      <c r="A970" s="1"/>
      <c r="B970" s="1"/>
      <c r="C970" s="5"/>
      <c r="D970" s="1"/>
      <c r="E970" s="1"/>
      <c r="F970" s="1"/>
      <c r="G970" s="1"/>
      <c r="H970" s="5"/>
      <c r="I970" s="2"/>
      <c r="J970" s="2"/>
      <c r="K970" s="3"/>
      <c r="L970" s="5"/>
      <c r="M970" s="1"/>
      <c r="N970" s="1"/>
      <c r="O970" s="1"/>
      <c r="P970" s="1"/>
      <c r="Q970" s="1"/>
      <c r="R970" s="1"/>
      <c r="S970" s="1"/>
      <c r="T970" s="1"/>
      <c r="U970" s="5"/>
      <c r="V970" s="5"/>
      <c r="W970" s="5"/>
      <c r="X970" s="5"/>
      <c r="Y970" s="5"/>
      <c r="Z970" s="5"/>
      <c r="AA970" s="5"/>
      <c r="AB970" s="5"/>
      <c r="AC970" s="5"/>
      <c r="AD970" s="5"/>
      <c r="AE970" s="6"/>
      <c r="AF970" s="5"/>
      <c r="AG970" s="7"/>
      <c r="AH970" s="6"/>
      <c r="AI970" s="8"/>
      <c r="AJ970" s="5"/>
      <c r="AK970" s="5"/>
      <c r="AL970" s="5"/>
      <c r="AM970" s="5"/>
      <c r="AN970" s="5"/>
      <c r="AO970" s="5"/>
      <c r="AP970" s="5"/>
      <c r="AQ970" s="5"/>
      <c r="AR970" s="5"/>
      <c r="AS970" s="5"/>
      <c r="AT970" s="5"/>
      <c r="AU970" s="9"/>
      <c r="AV970" s="1"/>
      <c r="AW970" s="1"/>
    </row>
    <row r="971">
      <c r="A971" s="1"/>
      <c r="B971" s="1"/>
      <c r="C971" s="5"/>
      <c r="D971" s="1"/>
      <c r="E971" s="1"/>
      <c r="F971" s="1"/>
      <c r="G971" s="1"/>
      <c r="H971" s="5"/>
      <c r="I971" s="2"/>
      <c r="J971" s="2"/>
      <c r="K971" s="3"/>
      <c r="L971" s="5"/>
      <c r="M971" s="1"/>
      <c r="N971" s="1"/>
      <c r="O971" s="1"/>
      <c r="P971" s="1"/>
      <c r="Q971" s="1"/>
      <c r="R971" s="1"/>
      <c r="S971" s="1"/>
      <c r="T971" s="1"/>
      <c r="U971" s="5"/>
      <c r="V971" s="5"/>
      <c r="W971" s="5"/>
      <c r="X971" s="5"/>
      <c r="Y971" s="5"/>
      <c r="Z971" s="5"/>
      <c r="AA971" s="5"/>
      <c r="AB971" s="5"/>
      <c r="AC971" s="5"/>
      <c r="AD971" s="5"/>
      <c r="AE971" s="6"/>
      <c r="AF971" s="5"/>
      <c r="AG971" s="7"/>
      <c r="AH971" s="6"/>
      <c r="AI971" s="8"/>
      <c r="AJ971" s="5"/>
      <c r="AK971" s="5"/>
      <c r="AL971" s="5"/>
      <c r="AM971" s="5"/>
      <c r="AN971" s="5"/>
      <c r="AO971" s="5"/>
      <c r="AP971" s="5"/>
      <c r="AQ971" s="5"/>
      <c r="AR971" s="5"/>
      <c r="AS971" s="5"/>
      <c r="AT971" s="5"/>
      <c r="AU971" s="9"/>
      <c r="AV971" s="1"/>
      <c r="AW971" s="1"/>
    </row>
    <row r="972">
      <c r="A972" s="1"/>
      <c r="B972" s="1"/>
      <c r="C972" s="5"/>
      <c r="D972" s="1"/>
      <c r="E972" s="1"/>
      <c r="F972" s="1"/>
      <c r="G972" s="1"/>
      <c r="H972" s="5"/>
      <c r="I972" s="2"/>
      <c r="J972" s="2"/>
      <c r="K972" s="3"/>
      <c r="L972" s="5"/>
      <c r="M972" s="1"/>
      <c r="N972" s="1"/>
      <c r="O972" s="1"/>
      <c r="P972" s="1"/>
      <c r="Q972" s="1"/>
      <c r="R972" s="1"/>
      <c r="S972" s="1"/>
      <c r="T972" s="1"/>
      <c r="U972" s="5"/>
      <c r="V972" s="5"/>
      <c r="W972" s="5"/>
      <c r="X972" s="5"/>
      <c r="Y972" s="5"/>
      <c r="Z972" s="5"/>
      <c r="AA972" s="5"/>
      <c r="AB972" s="5"/>
      <c r="AC972" s="5"/>
      <c r="AD972" s="5"/>
      <c r="AE972" s="6"/>
      <c r="AF972" s="5"/>
      <c r="AG972" s="7"/>
      <c r="AH972" s="6"/>
      <c r="AI972" s="8"/>
      <c r="AJ972" s="5"/>
      <c r="AK972" s="5"/>
      <c r="AL972" s="5"/>
      <c r="AM972" s="5"/>
      <c r="AN972" s="5"/>
      <c r="AO972" s="5"/>
      <c r="AP972" s="5"/>
      <c r="AQ972" s="5"/>
      <c r="AR972" s="5"/>
      <c r="AS972" s="5"/>
      <c r="AT972" s="5"/>
      <c r="AU972" s="9"/>
      <c r="AV972" s="1"/>
      <c r="AW972" s="1"/>
    </row>
    <row r="973">
      <c r="A973" s="1"/>
      <c r="B973" s="1"/>
      <c r="C973" s="5"/>
      <c r="D973" s="1"/>
      <c r="E973" s="1"/>
      <c r="F973" s="1"/>
      <c r="G973" s="1"/>
      <c r="H973" s="5"/>
      <c r="I973" s="2"/>
      <c r="J973" s="2"/>
      <c r="K973" s="3"/>
      <c r="L973" s="5"/>
      <c r="M973" s="1"/>
      <c r="N973" s="1"/>
      <c r="O973" s="1"/>
      <c r="P973" s="1"/>
      <c r="Q973" s="1"/>
      <c r="R973" s="1"/>
      <c r="S973" s="1"/>
      <c r="T973" s="1"/>
      <c r="U973" s="5"/>
      <c r="V973" s="5"/>
      <c r="W973" s="5"/>
      <c r="X973" s="5"/>
      <c r="Y973" s="5"/>
      <c r="Z973" s="5"/>
      <c r="AA973" s="5"/>
      <c r="AB973" s="5"/>
      <c r="AC973" s="5"/>
      <c r="AD973" s="5"/>
      <c r="AE973" s="6"/>
      <c r="AF973" s="5"/>
      <c r="AG973" s="7"/>
      <c r="AH973" s="6"/>
      <c r="AI973" s="8"/>
      <c r="AJ973" s="5"/>
      <c r="AK973" s="5"/>
      <c r="AL973" s="5"/>
      <c r="AM973" s="5"/>
      <c r="AN973" s="5"/>
      <c r="AO973" s="5"/>
      <c r="AP973" s="5"/>
      <c r="AQ973" s="5"/>
      <c r="AR973" s="5"/>
      <c r="AS973" s="5"/>
      <c r="AT973" s="5"/>
      <c r="AU973" s="9"/>
      <c r="AV973" s="1"/>
      <c r="AW973" s="1"/>
    </row>
    <row r="974">
      <c r="A974" s="1"/>
      <c r="B974" s="1"/>
      <c r="C974" s="5"/>
      <c r="D974" s="1"/>
      <c r="E974" s="1"/>
      <c r="F974" s="1"/>
      <c r="G974" s="1"/>
      <c r="H974" s="5"/>
      <c r="I974" s="2"/>
      <c r="J974" s="2"/>
      <c r="K974" s="3"/>
      <c r="L974" s="5"/>
      <c r="M974" s="1"/>
      <c r="N974" s="1"/>
      <c r="O974" s="1"/>
      <c r="P974" s="1"/>
      <c r="Q974" s="1"/>
      <c r="R974" s="1"/>
      <c r="S974" s="1"/>
      <c r="T974" s="1"/>
      <c r="U974" s="5"/>
      <c r="V974" s="5"/>
      <c r="W974" s="5"/>
      <c r="X974" s="5"/>
      <c r="Y974" s="5"/>
      <c r="Z974" s="5"/>
      <c r="AA974" s="5"/>
      <c r="AB974" s="5"/>
      <c r="AC974" s="5"/>
      <c r="AD974" s="5"/>
      <c r="AE974" s="6"/>
      <c r="AF974" s="5"/>
      <c r="AG974" s="7"/>
      <c r="AH974" s="6"/>
      <c r="AI974" s="8"/>
      <c r="AJ974" s="5"/>
      <c r="AK974" s="5"/>
      <c r="AL974" s="5"/>
      <c r="AM974" s="5"/>
      <c r="AN974" s="5"/>
      <c r="AO974" s="5"/>
      <c r="AP974" s="5"/>
      <c r="AQ974" s="5"/>
      <c r="AR974" s="5"/>
      <c r="AS974" s="5"/>
      <c r="AT974" s="5"/>
      <c r="AU974" s="9"/>
      <c r="AV974" s="1"/>
      <c r="AW974" s="1"/>
    </row>
    <row r="975">
      <c r="A975" s="1"/>
      <c r="B975" s="1"/>
      <c r="C975" s="5"/>
      <c r="D975" s="1"/>
      <c r="E975" s="1"/>
      <c r="F975" s="1"/>
      <c r="G975" s="1"/>
      <c r="H975" s="5"/>
      <c r="I975" s="2"/>
      <c r="J975" s="2"/>
      <c r="K975" s="3"/>
      <c r="L975" s="5"/>
      <c r="M975" s="1"/>
      <c r="N975" s="1"/>
      <c r="O975" s="1"/>
      <c r="P975" s="1"/>
      <c r="Q975" s="1"/>
      <c r="R975" s="1"/>
      <c r="S975" s="1"/>
      <c r="T975" s="1"/>
      <c r="U975" s="5"/>
      <c r="V975" s="5"/>
      <c r="W975" s="5"/>
      <c r="X975" s="5"/>
      <c r="Y975" s="5"/>
      <c r="Z975" s="5"/>
      <c r="AA975" s="5"/>
      <c r="AB975" s="5"/>
      <c r="AC975" s="5"/>
      <c r="AD975" s="5"/>
      <c r="AE975" s="6"/>
      <c r="AF975" s="5"/>
      <c r="AG975" s="7"/>
      <c r="AH975" s="6"/>
      <c r="AI975" s="8"/>
      <c r="AJ975" s="5"/>
      <c r="AK975" s="5"/>
      <c r="AL975" s="5"/>
      <c r="AM975" s="5"/>
      <c r="AN975" s="5"/>
      <c r="AO975" s="5"/>
      <c r="AP975" s="5"/>
      <c r="AQ975" s="5"/>
      <c r="AR975" s="5"/>
      <c r="AS975" s="5"/>
      <c r="AT975" s="5"/>
      <c r="AU975" s="9"/>
      <c r="AV975" s="1"/>
      <c r="AW975" s="1"/>
    </row>
    <row r="976">
      <c r="A976" s="1"/>
      <c r="B976" s="1"/>
      <c r="C976" s="5"/>
      <c r="D976" s="1"/>
      <c r="E976" s="1"/>
      <c r="F976" s="1"/>
      <c r="G976" s="1"/>
      <c r="H976" s="5"/>
      <c r="I976" s="2"/>
      <c r="J976" s="2"/>
      <c r="K976" s="3"/>
      <c r="L976" s="5"/>
      <c r="M976" s="1"/>
      <c r="N976" s="1"/>
      <c r="O976" s="1"/>
      <c r="P976" s="1"/>
      <c r="Q976" s="1"/>
      <c r="R976" s="1"/>
      <c r="S976" s="1"/>
      <c r="T976" s="1"/>
      <c r="U976" s="5"/>
      <c r="V976" s="5"/>
      <c r="W976" s="5"/>
      <c r="X976" s="5"/>
      <c r="Y976" s="5"/>
      <c r="Z976" s="5"/>
      <c r="AA976" s="5"/>
      <c r="AB976" s="5"/>
      <c r="AC976" s="5"/>
      <c r="AD976" s="5"/>
      <c r="AE976" s="6"/>
      <c r="AF976" s="5"/>
      <c r="AG976" s="7"/>
      <c r="AH976" s="6"/>
      <c r="AI976" s="8"/>
      <c r="AJ976" s="5"/>
      <c r="AK976" s="5"/>
      <c r="AL976" s="5"/>
      <c r="AM976" s="5"/>
      <c r="AN976" s="5"/>
      <c r="AO976" s="5"/>
      <c r="AP976" s="5"/>
      <c r="AQ976" s="5"/>
      <c r="AR976" s="5"/>
      <c r="AS976" s="5"/>
      <c r="AT976" s="5"/>
      <c r="AU976" s="9"/>
      <c r="AV976" s="1"/>
      <c r="AW976" s="1"/>
    </row>
    <row r="977">
      <c r="A977" s="1"/>
      <c r="B977" s="1"/>
      <c r="C977" s="5"/>
      <c r="D977" s="1"/>
      <c r="E977" s="1"/>
      <c r="F977" s="1"/>
      <c r="G977" s="1"/>
      <c r="H977" s="5"/>
      <c r="I977" s="2"/>
      <c r="J977" s="2"/>
      <c r="K977" s="3"/>
      <c r="L977" s="5"/>
      <c r="M977" s="1"/>
      <c r="N977" s="1"/>
      <c r="O977" s="1"/>
      <c r="P977" s="1"/>
      <c r="Q977" s="1"/>
      <c r="R977" s="1"/>
      <c r="S977" s="1"/>
      <c r="T977" s="1"/>
      <c r="U977" s="5"/>
      <c r="V977" s="5"/>
      <c r="W977" s="5"/>
      <c r="X977" s="5"/>
      <c r="Y977" s="5"/>
      <c r="Z977" s="5"/>
      <c r="AA977" s="5"/>
      <c r="AB977" s="5"/>
      <c r="AC977" s="5"/>
      <c r="AD977" s="5"/>
      <c r="AE977" s="6"/>
      <c r="AF977" s="5"/>
      <c r="AG977" s="7"/>
      <c r="AH977" s="6"/>
      <c r="AI977" s="8"/>
      <c r="AJ977" s="5"/>
      <c r="AK977" s="5"/>
      <c r="AL977" s="5"/>
      <c r="AM977" s="5"/>
      <c r="AN977" s="5"/>
      <c r="AO977" s="5"/>
      <c r="AP977" s="5"/>
      <c r="AQ977" s="5"/>
      <c r="AR977" s="5"/>
      <c r="AS977" s="5"/>
      <c r="AT977" s="5"/>
      <c r="AU977" s="9"/>
      <c r="AV977" s="1"/>
      <c r="AW977" s="1"/>
    </row>
    <row r="978">
      <c r="A978" s="1"/>
      <c r="B978" s="1"/>
      <c r="C978" s="5"/>
      <c r="D978" s="1"/>
      <c r="E978" s="1"/>
      <c r="F978" s="1"/>
      <c r="G978" s="1"/>
      <c r="H978" s="5"/>
      <c r="I978" s="2"/>
      <c r="J978" s="2"/>
      <c r="K978" s="3"/>
      <c r="L978" s="5"/>
      <c r="M978" s="1"/>
      <c r="N978" s="1"/>
      <c r="O978" s="1"/>
      <c r="P978" s="1"/>
      <c r="Q978" s="1"/>
      <c r="R978" s="1"/>
      <c r="S978" s="1"/>
      <c r="T978" s="1"/>
      <c r="U978" s="5"/>
      <c r="V978" s="5"/>
      <c r="W978" s="5"/>
      <c r="X978" s="5"/>
      <c r="Y978" s="5"/>
      <c r="Z978" s="5"/>
      <c r="AA978" s="5"/>
      <c r="AB978" s="5"/>
      <c r="AC978" s="5"/>
      <c r="AD978" s="5"/>
      <c r="AE978" s="6"/>
      <c r="AF978" s="5"/>
      <c r="AG978" s="7"/>
      <c r="AH978" s="6"/>
      <c r="AI978" s="8"/>
      <c r="AJ978" s="5"/>
      <c r="AK978" s="5"/>
      <c r="AL978" s="5"/>
      <c r="AM978" s="5"/>
      <c r="AN978" s="5"/>
      <c r="AO978" s="5"/>
      <c r="AP978" s="5"/>
      <c r="AQ978" s="5"/>
      <c r="AR978" s="5"/>
      <c r="AS978" s="5"/>
      <c r="AT978" s="5"/>
      <c r="AU978" s="9"/>
      <c r="AV978" s="1"/>
      <c r="AW978" s="1"/>
    </row>
    <row r="979">
      <c r="A979" s="1"/>
      <c r="B979" s="1"/>
      <c r="C979" s="5"/>
      <c r="D979" s="1"/>
      <c r="E979" s="1"/>
      <c r="F979" s="1"/>
      <c r="G979" s="1"/>
      <c r="H979" s="5"/>
      <c r="I979" s="2"/>
      <c r="J979" s="2"/>
      <c r="K979" s="3"/>
      <c r="L979" s="5"/>
      <c r="M979" s="1"/>
      <c r="N979" s="1"/>
      <c r="O979" s="1"/>
      <c r="P979" s="1"/>
      <c r="Q979" s="1"/>
      <c r="R979" s="1"/>
      <c r="S979" s="1"/>
      <c r="T979" s="1"/>
      <c r="U979" s="5"/>
      <c r="V979" s="5"/>
      <c r="W979" s="5"/>
      <c r="X979" s="5"/>
      <c r="Y979" s="5"/>
      <c r="Z979" s="5"/>
      <c r="AA979" s="5"/>
      <c r="AB979" s="5"/>
      <c r="AC979" s="5"/>
      <c r="AD979" s="5"/>
      <c r="AE979" s="6"/>
      <c r="AF979" s="5"/>
      <c r="AG979" s="7"/>
      <c r="AH979" s="6"/>
      <c r="AI979" s="8"/>
      <c r="AJ979" s="5"/>
      <c r="AK979" s="5"/>
      <c r="AL979" s="5"/>
      <c r="AM979" s="5"/>
      <c r="AN979" s="5"/>
      <c r="AO979" s="5"/>
      <c r="AP979" s="5"/>
      <c r="AQ979" s="5"/>
      <c r="AR979" s="5"/>
      <c r="AS979" s="5"/>
      <c r="AT979" s="5"/>
      <c r="AU979" s="9"/>
      <c r="AV979" s="1"/>
      <c r="AW979" s="1"/>
    </row>
    <row r="980">
      <c r="A980" s="1"/>
      <c r="B980" s="1"/>
      <c r="C980" s="5"/>
      <c r="D980" s="1"/>
      <c r="E980" s="1"/>
      <c r="F980" s="1"/>
      <c r="G980" s="1"/>
      <c r="H980" s="5"/>
      <c r="I980" s="2"/>
      <c r="J980" s="2"/>
      <c r="K980" s="3"/>
      <c r="L980" s="5"/>
      <c r="M980" s="1"/>
      <c r="N980" s="1"/>
      <c r="O980" s="1"/>
      <c r="P980" s="1"/>
      <c r="Q980" s="1"/>
      <c r="R980" s="1"/>
      <c r="S980" s="1"/>
      <c r="T980" s="1"/>
      <c r="U980" s="5"/>
      <c r="V980" s="5"/>
      <c r="W980" s="5"/>
      <c r="X980" s="5"/>
      <c r="Y980" s="5"/>
      <c r="Z980" s="5"/>
      <c r="AA980" s="5"/>
      <c r="AB980" s="5"/>
      <c r="AC980" s="5"/>
      <c r="AD980" s="5"/>
      <c r="AE980" s="6"/>
      <c r="AF980" s="5"/>
      <c r="AG980" s="7"/>
      <c r="AH980" s="6"/>
      <c r="AI980" s="8"/>
      <c r="AJ980" s="5"/>
      <c r="AK980" s="5"/>
      <c r="AL980" s="5"/>
      <c r="AM980" s="5"/>
      <c r="AN980" s="5"/>
      <c r="AO980" s="5"/>
      <c r="AP980" s="5"/>
      <c r="AQ980" s="5"/>
      <c r="AR980" s="5"/>
      <c r="AS980" s="5"/>
      <c r="AT980" s="5"/>
      <c r="AU980" s="9"/>
      <c r="AV980" s="1"/>
      <c r="AW980" s="1"/>
    </row>
    <row r="981">
      <c r="A981" s="1"/>
      <c r="B981" s="1"/>
      <c r="C981" s="5"/>
      <c r="D981" s="1"/>
      <c r="E981" s="1"/>
      <c r="F981" s="1"/>
      <c r="G981" s="1"/>
      <c r="H981" s="5"/>
      <c r="I981" s="2"/>
      <c r="J981" s="2"/>
      <c r="K981" s="3"/>
      <c r="L981" s="5"/>
      <c r="M981" s="1"/>
      <c r="N981" s="1"/>
      <c r="O981" s="1"/>
      <c r="P981" s="1"/>
      <c r="Q981" s="1"/>
      <c r="R981" s="1"/>
      <c r="S981" s="1"/>
      <c r="T981" s="1"/>
      <c r="U981" s="5"/>
      <c r="V981" s="5"/>
      <c r="W981" s="5"/>
      <c r="X981" s="5"/>
      <c r="Y981" s="5"/>
      <c r="Z981" s="5"/>
      <c r="AA981" s="5"/>
      <c r="AB981" s="5"/>
      <c r="AC981" s="5"/>
      <c r="AD981" s="5"/>
      <c r="AE981" s="6"/>
      <c r="AF981" s="5"/>
      <c r="AG981" s="7"/>
      <c r="AH981" s="6"/>
      <c r="AI981" s="8"/>
      <c r="AJ981" s="5"/>
      <c r="AK981" s="5"/>
      <c r="AL981" s="5"/>
      <c r="AM981" s="5"/>
      <c r="AN981" s="5"/>
      <c r="AO981" s="5"/>
      <c r="AP981" s="5"/>
      <c r="AQ981" s="5"/>
      <c r="AR981" s="5"/>
      <c r="AS981" s="5"/>
      <c r="AT981" s="5"/>
      <c r="AU981" s="9"/>
      <c r="AV981" s="1"/>
      <c r="AW981" s="1"/>
    </row>
    <row r="982">
      <c r="A982" s="1"/>
      <c r="B982" s="1"/>
      <c r="C982" s="5"/>
      <c r="D982" s="1"/>
      <c r="E982" s="1"/>
      <c r="F982" s="1"/>
      <c r="G982" s="1"/>
      <c r="H982" s="5"/>
      <c r="I982" s="2"/>
      <c r="J982" s="2"/>
      <c r="K982" s="3"/>
      <c r="L982" s="5"/>
      <c r="M982" s="1"/>
      <c r="N982" s="1"/>
      <c r="O982" s="1"/>
      <c r="P982" s="1"/>
      <c r="Q982" s="1"/>
      <c r="R982" s="1"/>
      <c r="S982" s="1"/>
      <c r="T982" s="1"/>
      <c r="U982" s="5"/>
      <c r="V982" s="5"/>
      <c r="W982" s="5"/>
      <c r="X982" s="5"/>
      <c r="Y982" s="5"/>
      <c r="Z982" s="5"/>
      <c r="AA982" s="5"/>
      <c r="AB982" s="5"/>
      <c r="AC982" s="5"/>
      <c r="AD982" s="5"/>
      <c r="AE982" s="6"/>
      <c r="AF982" s="5"/>
      <c r="AG982" s="7"/>
      <c r="AH982" s="6"/>
      <c r="AI982" s="8"/>
      <c r="AJ982" s="5"/>
      <c r="AK982" s="5"/>
      <c r="AL982" s="5"/>
      <c r="AM982" s="5"/>
      <c r="AN982" s="5"/>
      <c r="AO982" s="5"/>
      <c r="AP982" s="5"/>
      <c r="AQ982" s="5"/>
      <c r="AR982" s="5"/>
      <c r="AS982" s="5"/>
      <c r="AT982" s="5"/>
      <c r="AU982" s="9"/>
      <c r="AV982" s="1"/>
      <c r="AW982" s="1"/>
    </row>
    <row r="983">
      <c r="A983" s="1"/>
      <c r="B983" s="1"/>
      <c r="C983" s="5"/>
      <c r="D983" s="1"/>
      <c r="E983" s="1"/>
      <c r="F983" s="1"/>
      <c r="G983" s="1"/>
      <c r="H983" s="5"/>
      <c r="I983" s="2"/>
      <c r="J983" s="2"/>
      <c r="K983" s="3"/>
      <c r="L983" s="5"/>
      <c r="M983" s="1"/>
      <c r="N983" s="1"/>
      <c r="O983" s="1"/>
      <c r="P983" s="1"/>
      <c r="Q983" s="1"/>
      <c r="R983" s="1"/>
      <c r="S983" s="1"/>
      <c r="T983" s="1"/>
      <c r="U983" s="5"/>
      <c r="V983" s="5"/>
      <c r="W983" s="5"/>
      <c r="X983" s="5"/>
      <c r="Y983" s="5"/>
      <c r="Z983" s="5"/>
      <c r="AA983" s="5"/>
      <c r="AB983" s="5"/>
      <c r="AC983" s="5"/>
      <c r="AD983" s="5"/>
      <c r="AE983" s="6"/>
      <c r="AF983" s="5"/>
      <c r="AG983" s="7"/>
      <c r="AH983" s="6"/>
      <c r="AI983" s="8"/>
      <c r="AJ983" s="5"/>
      <c r="AK983" s="5"/>
      <c r="AL983" s="5"/>
      <c r="AM983" s="5"/>
      <c r="AN983" s="5"/>
      <c r="AO983" s="5"/>
      <c r="AP983" s="5"/>
      <c r="AQ983" s="5"/>
      <c r="AR983" s="5"/>
      <c r="AS983" s="5"/>
      <c r="AT983" s="5"/>
      <c r="AU983" s="9"/>
      <c r="AV983" s="1"/>
      <c r="AW983" s="1"/>
    </row>
    <row r="984">
      <c r="A984" s="1"/>
      <c r="B984" s="1"/>
      <c r="C984" s="5"/>
      <c r="D984" s="1"/>
      <c r="E984" s="1"/>
      <c r="F984" s="1"/>
      <c r="G984" s="1"/>
      <c r="H984" s="5"/>
      <c r="I984" s="2"/>
      <c r="J984" s="2"/>
      <c r="K984" s="3"/>
      <c r="L984" s="5"/>
      <c r="M984" s="1"/>
      <c r="N984" s="1"/>
      <c r="O984" s="1"/>
      <c r="P984" s="1"/>
      <c r="Q984" s="1"/>
      <c r="R984" s="1"/>
      <c r="S984" s="1"/>
      <c r="T984" s="1"/>
      <c r="U984" s="5"/>
      <c r="V984" s="5"/>
      <c r="W984" s="5"/>
      <c r="X984" s="5"/>
      <c r="Y984" s="5"/>
      <c r="Z984" s="5"/>
      <c r="AA984" s="5"/>
      <c r="AB984" s="5"/>
      <c r="AC984" s="5"/>
      <c r="AD984" s="5"/>
      <c r="AE984" s="6"/>
      <c r="AF984" s="5"/>
      <c r="AG984" s="7"/>
      <c r="AH984" s="6"/>
      <c r="AI984" s="8"/>
      <c r="AJ984" s="5"/>
      <c r="AK984" s="5"/>
      <c r="AL984" s="5"/>
      <c r="AM984" s="5"/>
      <c r="AN984" s="5"/>
      <c r="AO984" s="5"/>
      <c r="AP984" s="5"/>
      <c r="AQ984" s="5"/>
      <c r="AR984" s="5"/>
      <c r="AS984" s="5"/>
      <c r="AT984" s="5"/>
      <c r="AU984" s="9"/>
      <c r="AV984" s="1"/>
      <c r="AW984" s="1"/>
    </row>
    <row r="985">
      <c r="A985" s="1"/>
      <c r="B985" s="1"/>
      <c r="C985" s="5"/>
      <c r="D985" s="1"/>
      <c r="E985" s="1"/>
      <c r="F985" s="1"/>
      <c r="G985" s="1"/>
      <c r="H985" s="5"/>
      <c r="I985" s="2"/>
      <c r="J985" s="2"/>
      <c r="K985" s="3"/>
      <c r="L985" s="5"/>
      <c r="M985" s="1"/>
      <c r="N985" s="1"/>
      <c r="O985" s="1"/>
      <c r="P985" s="1"/>
      <c r="Q985" s="1"/>
      <c r="R985" s="1"/>
      <c r="S985" s="1"/>
      <c r="T985" s="1"/>
      <c r="U985" s="5"/>
      <c r="V985" s="5"/>
      <c r="W985" s="5"/>
      <c r="X985" s="5"/>
      <c r="Y985" s="5"/>
      <c r="Z985" s="5"/>
      <c r="AA985" s="5"/>
      <c r="AB985" s="5"/>
      <c r="AC985" s="5"/>
      <c r="AD985" s="5"/>
      <c r="AE985" s="6"/>
      <c r="AF985" s="5"/>
      <c r="AG985" s="7"/>
      <c r="AH985" s="6"/>
      <c r="AI985" s="8"/>
      <c r="AJ985" s="5"/>
      <c r="AK985" s="5"/>
      <c r="AL985" s="5"/>
      <c r="AM985" s="5"/>
      <c r="AN985" s="5"/>
      <c r="AO985" s="5"/>
      <c r="AP985" s="5"/>
      <c r="AQ985" s="5"/>
      <c r="AR985" s="5"/>
      <c r="AS985" s="5"/>
      <c r="AT985" s="5"/>
      <c r="AU985" s="9"/>
      <c r="AV985" s="1"/>
      <c r="AW985" s="1"/>
    </row>
    <row r="986">
      <c r="A986" s="1"/>
      <c r="B986" s="1"/>
      <c r="C986" s="5"/>
      <c r="D986" s="1"/>
      <c r="E986" s="1"/>
      <c r="F986" s="1"/>
      <c r="G986" s="1"/>
      <c r="H986" s="5"/>
      <c r="I986" s="2"/>
      <c r="J986" s="2"/>
      <c r="K986" s="3"/>
      <c r="L986" s="5"/>
      <c r="M986" s="1"/>
      <c r="N986" s="1"/>
      <c r="O986" s="1"/>
      <c r="P986" s="1"/>
      <c r="Q986" s="1"/>
      <c r="R986" s="1"/>
      <c r="S986" s="1"/>
      <c r="T986" s="1"/>
      <c r="U986" s="5"/>
      <c r="V986" s="5"/>
      <c r="W986" s="5"/>
      <c r="X986" s="5"/>
      <c r="Y986" s="5"/>
      <c r="Z986" s="5"/>
      <c r="AA986" s="5"/>
      <c r="AB986" s="5"/>
      <c r="AC986" s="5"/>
      <c r="AD986" s="5"/>
      <c r="AE986" s="6"/>
      <c r="AF986" s="5"/>
      <c r="AG986" s="7"/>
      <c r="AH986" s="6"/>
      <c r="AI986" s="8"/>
      <c r="AJ986" s="5"/>
      <c r="AK986" s="5"/>
      <c r="AL986" s="5"/>
      <c r="AM986" s="5"/>
      <c r="AN986" s="5"/>
      <c r="AO986" s="5"/>
      <c r="AP986" s="5"/>
      <c r="AQ986" s="5"/>
      <c r="AR986" s="5"/>
      <c r="AS986" s="5"/>
      <c r="AT986" s="5"/>
      <c r="AU986" s="9"/>
      <c r="AV986" s="1"/>
      <c r="AW986" s="1"/>
    </row>
    <row r="987">
      <c r="A987" s="1"/>
      <c r="B987" s="1"/>
      <c r="C987" s="5"/>
      <c r="D987" s="1"/>
      <c r="E987" s="1"/>
      <c r="F987" s="1"/>
      <c r="G987" s="1"/>
      <c r="H987" s="5"/>
      <c r="I987" s="2"/>
      <c r="J987" s="2"/>
      <c r="K987" s="3"/>
      <c r="L987" s="5"/>
      <c r="M987" s="1"/>
      <c r="N987" s="1"/>
      <c r="O987" s="1"/>
      <c r="P987" s="1"/>
      <c r="Q987" s="1"/>
      <c r="R987" s="1"/>
      <c r="S987" s="1"/>
      <c r="T987" s="1"/>
      <c r="U987" s="5"/>
      <c r="V987" s="5"/>
      <c r="W987" s="5"/>
      <c r="X987" s="5"/>
      <c r="Y987" s="5"/>
      <c r="Z987" s="5"/>
      <c r="AA987" s="5"/>
      <c r="AB987" s="5"/>
      <c r="AC987" s="5"/>
      <c r="AD987" s="5"/>
      <c r="AE987" s="6"/>
      <c r="AF987" s="5"/>
      <c r="AG987" s="7"/>
      <c r="AH987" s="6"/>
      <c r="AI987" s="8"/>
      <c r="AJ987" s="5"/>
      <c r="AK987" s="5"/>
      <c r="AL987" s="5"/>
      <c r="AM987" s="5"/>
      <c r="AN987" s="5"/>
      <c r="AO987" s="5"/>
      <c r="AP987" s="5"/>
      <c r="AQ987" s="5"/>
      <c r="AR987" s="5"/>
      <c r="AS987" s="5"/>
      <c r="AT987" s="5"/>
      <c r="AU987" s="9"/>
      <c r="AV987" s="1"/>
      <c r="AW987" s="1"/>
    </row>
    <row r="988">
      <c r="A988" s="1"/>
      <c r="B988" s="1"/>
      <c r="C988" s="5"/>
      <c r="D988" s="1"/>
      <c r="E988" s="1"/>
      <c r="F988" s="1"/>
      <c r="G988" s="1"/>
      <c r="H988" s="5"/>
      <c r="I988" s="2"/>
      <c r="J988" s="2"/>
      <c r="K988" s="3"/>
      <c r="L988" s="5"/>
      <c r="M988" s="1"/>
      <c r="N988" s="1"/>
      <c r="O988" s="1"/>
      <c r="P988" s="1"/>
      <c r="Q988" s="1"/>
      <c r="R988" s="1"/>
      <c r="S988" s="1"/>
      <c r="T988" s="1"/>
      <c r="U988" s="5"/>
      <c r="V988" s="5"/>
      <c r="W988" s="5"/>
      <c r="X988" s="5"/>
      <c r="Y988" s="5"/>
      <c r="Z988" s="5"/>
      <c r="AA988" s="5"/>
      <c r="AB988" s="5"/>
      <c r="AC988" s="5"/>
      <c r="AD988" s="5"/>
      <c r="AE988" s="6"/>
      <c r="AF988" s="5"/>
      <c r="AG988" s="7"/>
      <c r="AH988" s="6"/>
      <c r="AI988" s="8"/>
      <c r="AJ988" s="5"/>
      <c r="AK988" s="5"/>
      <c r="AL988" s="5"/>
      <c r="AM988" s="5"/>
      <c r="AN988" s="5"/>
      <c r="AO988" s="5"/>
      <c r="AP988" s="5"/>
      <c r="AQ988" s="5"/>
      <c r="AR988" s="5"/>
      <c r="AS988" s="5"/>
      <c r="AT988" s="5"/>
      <c r="AU988" s="9"/>
      <c r="AV988" s="1"/>
      <c r="AW988" s="1"/>
    </row>
    <row r="989">
      <c r="A989" s="1"/>
      <c r="B989" s="1"/>
      <c r="C989" s="5"/>
      <c r="D989" s="1"/>
      <c r="E989" s="1"/>
      <c r="F989" s="1"/>
      <c r="G989" s="1"/>
      <c r="H989" s="5"/>
      <c r="I989" s="2"/>
      <c r="J989" s="2"/>
      <c r="K989" s="3"/>
      <c r="L989" s="5"/>
      <c r="M989" s="1"/>
      <c r="N989" s="1"/>
      <c r="O989" s="1"/>
      <c r="P989" s="1"/>
      <c r="Q989" s="1"/>
      <c r="R989" s="1"/>
      <c r="S989" s="1"/>
      <c r="T989" s="1"/>
      <c r="U989" s="5"/>
      <c r="V989" s="5"/>
      <c r="W989" s="5"/>
      <c r="X989" s="5"/>
      <c r="Y989" s="5"/>
      <c r="Z989" s="5"/>
      <c r="AA989" s="5"/>
      <c r="AB989" s="5"/>
      <c r="AC989" s="5"/>
      <c r="AD989" s="5"/>
      <c r="AE989" s="6"/>
      <c r="AF989" s="5"/>
      <c r="AG989" s="7"/>
      <c r="AH989" s="6"/>
      <c r="AI989" s="8"/>
      <c r="AJ989" s="5"/>
      <c r="AK989" s="5"/>
      <c r="AL989" s="5"/>
      <c r="AM989" s="5"/>
      <c r="AN989" s="5"/>
      <c r="AO989" s="5"/>
      <c r="AP989" s="5"/>
      <c r="AQ989" s="5"/>
      <c r="AR989" s="5"/>
      <c r="AS989" s="5"/>
      <c r="AT989" s="5"/>
      <c r="AU989" s="9"/>
      <c r="AV989" s="1"/>
      <c r="AW989" s="1"/>
    </row>
    <row r="990">
      <c r="A990" s="1"/>
      <c r="B990" s="1"/>
      <c r="C990" s="5"/>
      <c r="D990" s="1"/>
      <c r="E990" s="1"/>
      <c r="F990" s="1"/>
      <c r="G990" s="1"/>
      <c r="H990" s="5"/>
      <c r="I990" s="2"/>
      <c r="J990" s="2"/>
      <c r="K990" s="3"/>
      <c r="L990" s="5"/>
      <c r="M990" s="1"/>
      <c r="N990" s="1"/>
      <c r="O990" s="1"/>
      <c r="P990" s="1"/>
      <c r="Q990" s="1"/>
      <c r="R990" s="1"/>
      <c r="S990" s="1"/>
      <c r="T990" s="1"/>
      <c r="U990" s="5"/>
      <c r="V990" s="5"/>
      <c r="W990" s="5"/>
      <c r="X990" s="5"/>
      <c r="Y990" s="5"/>
      <c r="Z990" s="5"/>
      <c r="AA990" s="5"/>
      <c r="AB990" s="5"/>
      <c r="AC990" s="5"/>
      <c r="AD990" s="5"/>
      <c r="AE990" s="6"/>
      <c r="AF990" s="5"/>
      <c r="AG990" s="7"/>
      <c r="AH990" s="6"/>
      <c r="AI990" s="8"/>
      <c r="AJ990" s="5"/>
      <c r="AK990" s="5"/>
      <c r="AL990" s="5"/>
      <c r="AM990" s="5"/>
      <c r="AN990" s="5"/>
      <c r="AO990" s="5"/>
      <c r="AP990" s="5"/>
      <c r="AQ990" s="5"/>
      <c r="AR990" s="5"/>
      <c r="AS990" s="5"/>
      <c r="AT990" s="5"/>
      <c r="AU990" s="9"/>
      <c r="AV990" s="1"/>
      <c r="AW990" s="1"/>
    </row>
    <row r="991">
      <c r="A991" s="1"/>
      <c r="B991" s="1"/>
      <c r="C991" s="5"/>
      <c r="D991" s="1"/>
      <c r="E991" s="1"/>
      <c r="F991" s="1"/>
      <c r="G991" s="1"/>
      <c r="H991" s="5"/>
      <c r="I991" s="2"/>
      <c r="J991" s="2"/>
      <c r="K991" s="3"/>
      <c r="L991" s="5"/>
      <c r="M991" s="1"/>
      <c r="N991" s="1"/>
      <c r="O991" s="1"/>
      <c r="P991" s="1"/>
      <c r="Q991" s="1"/>
      <c r="R991" s="1"/>
      <c r="S991" s="1"/>
      <c r="T991" s="1"/>
      <c r="U991" s="5"/>
      <c r="V991" s="5"/>
      <c r="W991" s="5"/>
      <c r="X991" s="5"/>
      <c r="Y991" s="5"/>
      <c r="Z991" s="5"/>
      <c r="AA991" s="5"/>
      <c r="AB991" s="5"/>
      <c r="AC991" s="5"/>
      <c r="AD991" s="5"/>
      <c r="AE991" s="6"/>
      <c r="AF991" s="5"/>
      <c r="AG991" s="7"/>
      <c r="AH991" s="6"/>
      <c r="AI991" s="8"/>
      <c r="AJ991" s="5"/>
      <c r="AK991" s="5"/>
      <c r="AL991" s="5"/>
      <c r="AM991" s="5"/>
      <c r="AN991" s="5"/>
      <c r="AO991" s="5"/>
      <c r="AP991" s="5"/>
      <c r="AQ991" s="5"/>
      <c r="AR991" s="5"/>
      <c r="AS991" s="5"/>
      <c r="AT991" s="5"/>
      <c r="AU991" s="9"/>
      <c r="AV991" s="1"/>
      <c r="AW991" s="1"/>
    </row>
    <row r="992">
      <c r="A992" s="1"/>
      <c r="B992" s="1"/>
      <c r="C992" s="5"/>
      <c r="D992" s="1"/>
      <c r="E992" s="1"/>
      <c r="F992" s="1"/>
      <c r="G992" s="1"/>
      <c r="H992" s="5"/>
      <c r="I992" s="2"/>
      <c r="J992" s="2"/>
      <c r="K992" s="3"/>
      <c r="L992" s="5"/>
      <c r="M992" s="1"/>
      <c r="N992" s="1"/>
      <c r="O992" s="1"/>
      <c r="P992" s="1"/>
      <c r="Q992" s="1"/>
      <c r="R992" s="1"/>
      <c r="S992" s="1"/>
      <c r="T992" s="1"/>
      <c r="U992" s="5"/>
      <c r="V992" s="5"/>
      <c r="W992" s="5"/>
      <c r="X992" s="5"/>
      <c r="Y992" s="5"/>
      <c r="Z992" s="5"/>
      <c r="AA992" s="5"/>
      <c r="AB992" s="5"/>
      <c r="AC992" s="5"/>
      <c r="AD992" s="5"/>
      <c r="AE992" s="6"/>
      <c r="AF992" s="5"/>
      <c r="AG992" s="7"/>
      <c r="AH992" s="6"/>
      <c r="AI992" s="8"/>
      <c r="AJ992" s="5"/>
      <c r="AK992" s="5"/>
      <c r="AL992" s="5"/>
      <c r="AM992" s="5"/>
      <c r="AN992" s="5"/>
      <c r="AO992" s="5"/>
      <c r="AP992" s="5"/>
      <c r="AQ992" s="5"/>
      <c r="AR992" s="5"/>
      <c r="AS992" s="5"/>
      <c r="AT992" s="5"/>
      <c r="AU992" s="9"/>
      <c r="AV992" s="1"/>
      <c r="AW992" s="1"/>
    </row>
    <row r="993">
      <c r="A993" s="1"/>
      <c r="B993" s="1"/>
      <c r="C993" s="5"/>
      <c r="D993" s="1"/>
      <c r="E993" s="1"/>
      <c r="F993" s="1"/>
      <c r="G993" s="1"/>
      <c r="H993" s="5"/>
      <c r="I993" s="2"/>
      <c r="J993" s="2"/>
      <c r="K993" s="3"/>
      <c r="L993" s="5"/>
      <c r="M993" s="1"/>
      <c r="N993" s="1"/>
      <c r="O993" s="1"/>
      <c r="P993" s="1"/>
      <c r="Q993" s="1"/>
      <c r="R993" s="1"/>
      <c r="S993" s="1"/>
      <c r="T993" s="1"/>
      <c r="U993" s="5"/>
      <c r="V993" s="5"/>
      <c r="W993" s="5"/>
      <c r="X993" s="5"/>
      <c r="Y993" s="5"/>
      <c r="Z993" s="5"/>
      <c r="AA993" s="5"/>
      <c r="AB993" s="5"/>
      <c r="AC993" s="5"/>
      <c r="AD993" s="5"/>
      <c r="AE993" s="6"/>
      <c r="AF993" s="5"/>
      <c r="AG993" s="7"/>
      <c r="AH993" s="6"/>
      <c r="AI993" s="8"/>
      <c r="AJ993" s="5"/>
      <c r="AK993" s="5"/>
      <c r="AL993" s="5"/>
      <c r="AM993" s="5"/>
      <c r="AN993" s="5"/>
      <c r="AO993" s="5"/>
      <c r="AP993" s="5"/>
      <c r="AQ993" s="5"/>
      <c r="AR993" s="5"/>
      <c r="AS993" s="5"/>
      <c r="AT993" s="5"/>
      <c r="AU993" s="9"/>
      <c r="AV993" s="1"/>
      <c r="AW993" s="1"/>
    </row>
    <row r="994">
      <c r="A994" s="1"/>
      <c r="B994" s="1"/>
      <c r="C994" s="5"/>
      <c r="D994" s="1"/>
      <c r="E994" s="1"/>
      <c r="F994" s="1"/>
      <c r="G994" s="1"/>
      <c r="H994" s="5"/>
      <c r="I994" s="2"/>
      <c r="J994" s="2"/>
      <c r="K994" s="3"/>
      <c r="L994" s="5"/>
      <c r="M994" s="1"/>
      <c r="N994" s="1"/>
      <c r="O994" s="1"/>
      <c r="P994" s="1"/>
      <c r="Q994" s="1"/>
      <c r="R994" s="1"/>
      <c r="S994" s="1"/>
      <c r="T994" s="1"/>
      <c r="U994" s="5"/>
      <c r="V994" s="5"/>
      <c r="W994" s="5"/>
      <c r="X994" s="5"/>
      <c r="Y994" s="5"/>
      <c r="Z994" s="5"/>
      <c r="AA994" s="5"/>
      <c r="AB994" s="5"/>
      <c r="AC994" s="5"/>
      <c r="AD994" s="5"/>
      <c r="AE994" s="6"/>
      <c r="AF994" s="5"/>
      <c r="AG994" s="7"/>
      <c r="AH994" s="6"/>
      <c r="AI994" s="8"/>
      <c r="AJ994" s="5"/>
      <c r="AK994" s="5"/>
      <c r="AL994" s="5"/>
      <c r="AM994" s="5"/>
      <c r="AN994" s="5"/>
      <c r="AO994" s="5"/>
      <c r="AP994" s="5"/>
      <c r="AQ994" s="5"/>
      <c r="AR994" s="5"/>
      <c r="AS994" s="5"/>
      <c r="AT994" s="5"/>
      <c r="AU994" s="9"/>
      <c r="AV994" s="1"/>
      <c r="AW994" s="1"/>
    </row>
    <row r="995">
      <c r="A995" s="1"/>
      <c r="B995" s="1"/>
      <c r="C995" s="5"/>
      <c r="D995" s="1"/>
      <c r="E995" s="1"/>
      <c r="F995" s="1"/>
      <c r="G995" s="1"/>
      <c r="H995" s="5"/>
      <c r="I995" s="2"/>
      <c r="J995" s="2"/>
      <c r="K995" s="3"/>
      <c r="L995" s="5"/>
      <c r="M995" s="1"/>
      <c r="N995" s="1"/>
      <c r="O995" s="1"/>
      <c r="P995" s="1"/>
      <c r="Q995" s="1"/>
      <c r="R995" s="1"/>
      <c r="S995" s="1"/>
      <c r="T995" s="1"/>
      <c r="U995" s="5"/>
      <c r="V995" s="5"/>
      <c r="W995" s="5"/>
      <c r="X995" s="5"/>
      <c r="Y995" s="5"/>
      <c r="Z995" s="5"/>
      <c r="AA995" s="5"/>
      <c r="AB995" s="5"/>
      <c r="AC995" s="5"/>
      <c r="AD995" s="5"/>
      <c r="AE995" s="6"/>
      <c r="AF995" s="5"/>
      <c r="AG995" s="7"/>
      <c r="AH995" s="6"/>
      <c r="AI995" s="8"/>
      <c r="AJ995" s="5"/>
      <c r="AK995" s="5"/>
      <c r="AL995" s="5"/>
      <c r="AM995" s="5"/>
      <c r="AN995" s="5"/>
      <c r="AO995" s="5"/>
      <c r="AP995" s="5"/>
      <c r="AQ995" s="5"/>
      <c r="AR995" s="5"/>
      <c r="AS995" s="5"/>
      <c r="AT995" s="5"/>
      <c r="AU995" s="9"/>
      <c r="AV995" s="1"/>
      <c r="AW995" s="1"/>
    </row>
    <row r="996">
      <c r="A996" s="1"/>
      <c r="B996" s="1"/>
      <c r="C996" s="5"/>
      <c r="D996" s="1"/>
      <c r="E996" s="1"/>
      <c r="F996" s="1"/>
      <c r="G996" s="1"/>
      <c r="H996" s="5"/>
      <c r="I996" s="2"/>
      <c r="J996" s="2"/>
      <c r="K996" s="3"/>
      <c r="L996" s="5"/>
      <c r="M996" s="1"/>
      <c r="N996" s="1"/>
      <c r="O996" s="1"/>
      <c r="P996" s="1"/>
      <c r="Q996" s="1"/>
      <c r="R996" s="1"/>
      <c r="S996" s="1"/>
      <c r="T996" s="1"/>
      <c r="U996" s="5"/>
      <c r="V996" s="5"/>
      <c r="W996" s="5"/>
      <c r="X996" s="5"/>
      <c r="Y996" s="5"/>
      <c r="Z996" s="5"/>
      <c r="AA996" s="5"/>
      <c r="AB996" s="5"/>
      <c r="AC996" s="5"/>
      <c r="AD996" s="5"/>
      <c r="AE996" s="6"/>
      <c r="AF996" s="5"/>
      <c r="AG996" s="7"/>
      <c r="AH996" s="6"/>
      <c r="AI996" s="8"/>
      <c r="AJ996" s="5"/>
      <c r="AK996" s="5"/>
      <c r="AL996" s="5"/>
      <c r="AM996" s="5"/>
      <c r="AN996" s="5"/>
      <c r="AO996" s="5"/>
      <c r="AP996" s="5"/>
      <c r="AQ996" s="5"/>
      <c r="AR996" s="5"/>
      <c r="AS996" s="5"/>
      <c r="AT996" s="5"/>
      <c r="AU996" s="9"/>
      <c r="AV996" s="1"/>
      <c r="AW996" s="1"/>
    </row>
    <row r="997">
      <c r="A997" s="1"/>
      <c r="B997" s="1"/>
      <c r="C997" s="5"/>
      <c r="D997" s="1"/>
      <c r="E997" s="1"/>
      <c r="F997" s="1"/>
      <c r="G997" s="1"/>
      <c r="H997" s="5"/>
      <c r="I997" s="2"/>
      <c r="J997" s="2"/>
      <c r="K997" s="3"/>
      <c r="L997" s="5"/>
      <c r="M997" s="1"/>
      <c r="N997" s="1"/>
      <c r="O997" s="1"/>
      <c r="P997" s="1"/>
      <c r="Q997" s="1"/>
      <c r="R997" s="1"/>
      <c r="S997" s="1"/>
      <c r="T997" s="1"/>
      <c r="U997" s="5"/>
      <c r="V997" s="5"/>
      <c r="W997" s="5"/>
      <c r="X997" s="5"/>
      <c r="Y997" s="5"/>
      <c r="Z997" s="5"/>
      <c r="AA997" s="5"/>
      <c r="AB997" s="5"/>
      <c r="AC997" s="5"/>
      <c r="AD997" s="5"/>
      <c r="AE997" s="6"/>
      <c r="AF997" s="5"/>
      <c r="AG997" s="7"/>
      <c r="AH997" s="6"/>
      <c r="AI997" s="8"/>
      <c r="AJ997" s="5"/>
      <c r="AK997" s="5"/>
      <c r="AL997" s="5"/>
      <c r="AM997" s="5"/>
      <c r="AN997" s="5"/>
      <c r="AO997" s="5"/>
      <c r="AP997" s="5"/>
      <c r="AQ997" s="5"/>
      <c r="AR997" s="5"/>
      <c r="AS997" s="5"/>
      <c r="AT997" s="5"/>
      <c r="AU997" s="9"/>
      <c r="AV997" s="1"/>
      <c r="AW997" s="1"/>
    </row>
    <row r="998">
      <c r="A998" s="1"/>
      <c r="B998" s="1"/>
      <c r="C998" s="5"/>
      <c r="D998" s="1"/>
      <c r="E998" s="1"/>
      <c r="F998" s="1"/>
      <c r="G998" s="1"/>
      <c r="H998" s="5"/>
      <c r="I998" s="2"/>
      <c r="J998" s="2"/>
      <c r="K998" s="3"/>
      <c r="L998" s="5"/>
      <c r="M998" s="1"/>
      <c r="N998" s="1"/>
      <c r="O998" s="1"/>
      <c r="P998" s="1"/>
      <c r="Q998" s="1"/>
      <c r="R998" s="1"/>
      <c r="S998" s="1"/>
      <c r="T998" s="1"/>
      <c r="U998" s="5"/>
      <c r="V998" s="5"/>
      <c r="W998" s="5"/>
      <c r="X998" s="5"/>
      <c r="Y998" s="5"/>
      <c r="Z998" s="5"/>
      <c r="AA998" s="5"/>
      <c r="AB998" s="5"/>
      <c r="AC998" s="5"/>
      <c r="AD998" s="5"/>
      <c r="AE998" s="6"/>
      <c r="AF998" s="5"/>
      <c r="AG998" s="7"/>
      <c r="AH998" s="6"/>
      <c r="AI998" s="8"/>
      <c r="AJ998" s="5"/>
      <c r="AK998" s="5"/>
      <c r="AL998" s="5"/>
      <c r="AM998" s="5"/>
      <c r="AN998" s="5"/>
      <c r="AO998" s="5"/>
      <c r="AP998" s="5"/>
      <c r="AQ998" s="5"/>
      <c r="AR998" s="5"/>
      <c r="AS998" s="5"/>
      <c r="AT998" s="5"/>
      <c r="AU998" s="9"/>
      <c r="AV998" s="1"/>
      <c r="AW998" s="1"/>
    </row>
    <row r="999">
      <c r="A999" s="1"/>
      <c r="B999" s="1"/>
      <c r="C999" s="5"/>
      <c r="D999" s="1"/>
      <c r="E999" s="1"/>
      <c r="F999" s="1"/>
      <c r="G999" s="1"/>
      <c r="H999" s="5"/>
      <c r="I999" s="2"/>
      <c r="J999" s="2"/>
      <c r="K999" s="3"/>
      <c r="L999" s="5"/>
      <c r="M999" s="1"/>
      <c r="N999" s="1"/>
      <c r="O999" s="1"/>
      <c r="P999" s="1"/>
      <c r="Q999" s="1"/>
      <c r="R999" s="1"/>
      <c r="S999" s="1"/>
      <c r="T999" s="1"/>
      <c r="U999" s="5"/>
      <c r="V999" s="5"/>
      <c r="W999" s="5"/>
      <c r="X999" s="5"/>
      <c r="Y999" s="5"/>
      <c r="Z999" s="5"/>
      <c r="AA999" s="5"/>
      <c r="AB999" s="5"/>
      <c r="AC999" s="5"/>
      <c r="AD999" s="5"/>
      <c r="AE999" s="6"/>
      <c r="AF999" s="5"/>
      <c r="AG999" s="7"/>
      <c r="AH999" s="6"/>
      <c r="AI999" s="8"/>
      <c r="AJ999" s="5"/>
      <c r="AK999" s="5"/>
      <c r="AL999" s="5"/>
      <c r="AM999" s="5"/>
      <c r="AN999" s="5"/>
      <c r="AO999" s="5"/>
      <c r="AP999" s="5"/>
      <c r="AQ999" s="5"/>
      <c r="AR999" s="5"/>
      <c r="AS999" s="5"/>
      <c r="AT999" s="5"/>
      <c r="AU999" s="9"/>
      <c r="AV999" s="1"/>
      <c r="AW999" s="1"/>
    </row>
    <row r="1000">
      <c r="A1000" s="1"/>
      <c r="B1000" s="1"/>
      <c r="C1000" s="5"/>
      <c r="D1000" s="1"/>
      <c r="E1000" s="1"/>
      <c r="F1000" s="1"/>
      <c r="G1000" s="1"/>
      <c r="H1000" s="5"/>
      <c r="I1000" s="2"/>
      <c r="J1000" s="2"/>
      <c r="K1000" s="3"/>
      <c r="L1000" s="5"/>
      <c r="M1000" s="1"/>
      <c r="N1000" s="1"/>
      <c r="O1000" s="1"/>
      <c r="P1000" s="1"/>
      <c r="Q1000" s="1"/>
      <c r="R1000" s="1"/>
      <c r="S1000" s="1"/>
      <c r="T1000" s="1"/>
      <c r="U1000" s="5"/>
      <c r="V1000" s="5"/>
      <c r="W1000" s="5"/>
      <c r="X1000" s="5"/>
      <c r="Y1000" s="5"/>
      <c r="Z1000" s="5"/>
      <c r="AA1000" s="5"/>
      <c r="AB1000" s="5"/>
      <c r="AC1000" s="5"/>
      <c r="AD1000" s="5"/>
      <c r="AE1000" s="6"/>
      <c r="AF1000" s="5"/>
      <c r="AG1000" s="7"/>
      <c r="AH1000" s="6"/>
      <c r="AI1000" s="8"/>
      <c r="AJ1000" s="5"/>
      <c r="AK1000" s="5"/>
      <c r="AL1000" s="5"/>
      <c r="AM1000" s="5"/>
      <c r="AN1000" s="5"/>
      <c r="AO1000" s="5"/>
      <c r="AP1000" s="5"/>
      <c r="AQ1000" s="5"/>
      <c r="AR1000" s="5"/>
      <c r="AS1000" s="5"/>
      <c r="AT1000" s="5"/>
      <c r="AU1000" s="9"/>
      <c r="AV1000" s="1"/>
      <c r="AW1000" s="1"/>
    </row>
    <row r="1001">
      <c r="A1001" s="1"/>
      <c r="B1001" s="1"/>
      <c r="C1001" s="5"/>
      <c r="D1001" s="1"/>
      <c r="E1001" s="1"/>
      <c r="F1001" s="1"/>
      <c r="G1001" s="1"/>
      <c r="H1001" s="5"/>
      <c r="I1001" s="2"/>
      <c r="J1001" s="2"/>
      <c r="K1001" s="3"/>
      <c r="L1001" s="5"/>
      <c r="M1001" s="1"/>
      <c r="N1001" s="1"/>
      <c r="O1001" s="1"/>
      <c r="P1001" s="1"/>
      <c r="Q1001" s="1"/>
      <c r="R1001" s="1"/>
      <c r="S1001" s="1"/>
      <c r="T1001" s="1"/>
      <c r="U1001" s="5"/>
      <c r="V1001" s="5"/>
      <c r="W1001" s="5"/>
      <c r="X1001" s="5"/>
      <c r="Y1001" s="5"/>
      <c r="Z1001" s="5"/>
      <c r="AA1001" s="5"/>
      <c r="AB1001" s="5"/>
      <c r="AC1001" s="5"/>
      <c r="AD1001" s="5"/>
      <c r="AE1001" s="6"/>
      <c r="AF1001" s="5"/>
      <c r="AG1001" s="7"/>
      <c r="AH1001" s="6"/>
      <c r="AI1001" s="8"/>
      <c r="AJ1001" s="5"/>
      <c r="AK1001" s="5"/>
      <c r="AL1001" s="5"/>
      <c r="AM1001" s="5"/>
      <c r="AN1001" s="5"/>
      <c r="AO1001" s="5"/>
      <c r="AP1001" s="5"/>
      <c r="AQ1001" s="5"/>
      <c r="AR1001" s="5"/>
      <c r="AS1001" s="5"/>
      <c r="AT1001" s="5"/>
      <c r="AU1001" s="9"/>
      <c r="AV1001" s="1"/>
      <c r="AW1001" s="1"/>
    </row>
    <row r="1002">
      <c r="A1002" s="1"/>
      <c r="B1002" s="1"/>
      <c r="C1002" s="5"/>
      <c r="D1002" s="1"/>
      <c r="E1002" s="1"/>
      <c r="F1002" s="1"/>
      <c r="G1002" s="1"/>
      <c r="H1002" s="5"/>
      <c r="I1002" s="2"/>
      <c r="J1002" s="2"/>
      <c r="K1002" s="3"/>
      <c r="L1002" s="5"/>
      <c r="M1002" s="1"/>
      <c r="N1002" s="1"/>
      <c r="O1002" s="1"/>
      <c r="P1002" s="1"/>
      <c r="Q1002" s="1"/>
      <c r="R1002" s="1"/>
      <c r="S1002" s="1"/>
      <c r="T1002" s="1"/>
      <c r="U1002" s="5"/>
      <c r="V1002" s="5"/>
      <c r="W1002" s="5"/>
      <c r="X1002" s="5"/>
      <c r="Y1002" s="5"/>
      <c r="Z1002" s="5"/>
      <c r="AA1002" s="5"/>
      <c r="AB1002" s="5"/>
      <c r="AC1002" s="5"/>
      <c r="AD1002" s="5"/>
      <c r="AE1002" s="6"/>
      <c r="AF1002" s="5"/>
      <c r="AG1002" s="7"/>
      <c r="AH1002" s="6"/>
      <c r="AI1002" s="8"/>
      <c r="AJ1002" s="5"/>
      <c r="AK1002" s="5"/>
      <c r="AL1002" s="5"/>
      <c r="AM1002" s="5"/>
      <c r="AN1002" s="5"/>
      <c r="AO1002" s="5"/>
      <c r="AP1002" s="5"/>
      <c r="AQ1002" s="5"/>
      <c r="AR1002" s="5"/>
      <c r="AS1002" s="5"/>
      <c r="AT1002" s="5"/>
      <c r="AU1002" s="9"/>
      <c r="AV1002" s="1"/>
      <c r="AW1002" s="1"/>
    </row>
    <row r="1003">
      <c r="A1003" s="1"/>
      <c r="B1003" s="1"/>
      <c r="C1003" s="5"/>
      <c r="D1003" s="1"/>
      <c r="E1003" s="1"/>
      <c r="F1003" s="1"/>
      <c r="G1003" s="1"/>
      <c r="H1003" s="5"/>
      <c r="I1003" s="2"/>
      <c r="J1003" s="2"/>
      <c r="K1003" s="3"/>
      <c r="L1003" s="5"/>
      <c r="M1003" s="1"/>
      <c r="N1003" s="1"/>
      <c r="O1003" s="1"/>
      <c r="P1003" s="1"/>
      <c r="Q1003" s="1"/>
      <c r="R1003" s="1"/>
      <c r="S1003" s="1"/>
      <c r="T1003" s="1"/>
      <c r="U1003" s="5"/>
      <c r="V1003" s="5"/>
      <c r="W1003" s="5"/>
      <c r="X1003" s="5"/>
      <c r="Y1003" s="5"/>
      <c r="Z1003" s="5"/>
      <c r="AA1003" s="5"/>
      <c r="AB1003" s="5"/>
      <c r="AC1003" s="5"/>
      <c r="AD1003" s="5"/>
      <c r="AE1003" s="6"/>
      <c r="AF1003" s="5"/>
      <c r="AG1003" s="7"/>
      <c r="AH1003" s="6"/>
      <c r="AI1003" s="8"/>
      <c r="AJ1003" s="5"/>
      <c r="AK1003" s="5"/>
      <c r="AL1003" s="5"/>
      <c r="AM1003" s="5"/>
      <c r="AN1003" s="5"/>
      <c r="AO1003" s="5"/>
      <c r="AP1003" s="5"/>
      <c r="AQ1003" s="5"/>
      <c r="AR1003" s="5"/>
      <c r="AS1003" s="5"/>
      <c r="AT1003" s="5"/>
      <c r="AU1003" s="9"/>
      <c r="AV1003" s="1"/>
      <c r="AW1003" s="1"/>
    </row>
    <row r="1004">
      <c r="A1004" s="1"/>
      <c r="B1004" s="1"/>
      <c r="C1004" s="5"/>
      <c r="D1004" s="1"/>
      <c r="E1004" s="1"/>
      <c r="F1004" s="1"/>
      <c r="G1004" s="1"/>
      <c r="H1004" s="5"/>
      <c r="I1004" s="2"/>
      <c r="J1004" s="2"/>
      <c r="K1004" s="3"/>
      <c r="L1004" s="5"/>
      <c r="M1004" s="1"/>
      <c r="N1004" s="1"/>
      <c r="O1004" s="1"/>
      <c r="P1004" s="1"/>
      <c r="Q1004" s="1"/>
      <c r="R1004" s="1"/>
      <c r="S1004" s="1"/>
      <c r="T1004" s="1"/>
      <c r="U1004" s="5"/>
      <c r="V1004" s="5"/>
      <c r="W1004" s="5"/>
      <c r="X1004" s="5"/>
      <c r="Y1004" s="5"/>
      <c r="Z1004" s="5"/>
      <c r="AA1004" s="5"/>
      <c r="AB1004" s="5"/>
      <c r="AC1004" s="5"/>
      <c r="AD1004" s="5"/>
      <c r="AE1004" s="6"/>
      <c r="AF1004" s="5"/>
      <c r="AG1004" s="7"/>
      <c r="AH1004" s="6"/>
      <c r="AI1004" s="8"/>
      <c r="AJ1004" s="5"/>
      <c r="AK1004" s="5"/>
      <c r="AL1004" s="5"/>
      <c r="AM1004" s="5"/>
      <c r="AN1004" s="5"/>
      <c r="AO1004" s="5"/>
      <c r="AP1004" s="5"/>
      <c r="AQ1004" s="5"/>
      <c r="AR1004" s="5"/>
      <c r="AS1004" s="5"/>
      <c r="AT1004" s="5"/>
      <c r="AU1004" s="9"/>
      <c r="AV1004" s="1"/>
      <c r="AW1004" s="1"/>
    </row>
    <row r="1005">
      <c r="A1005" s="1"/>
      <c r="B1005" s="1"/>
      <c r="C1005" s="5"/>
      <c r="D1005" s="1"/>
      <c r="E1005" s="1"/>
      <c r="F1005" s="1"/>
      <c r="G1005" s="1"/>
      <c r="H1005" s="5"/>
      <c r="I1005" s="2"/>
      <c r="J1005" s="2"/>
      <c r="K1005" s="3"/>
      <c r="L1005" s="5"/>
      <c r="M1005" s="1"/>
      <c r="N1005" s="1"/>
      <c r="O1005" s="1"/>
      <c r="P1005" s="1"/>
      <c r="Q1005" s="1"/>
      <c r="R1005" s="1"/>
      <c r="S1005" s="1"/>
      <c r="T1005" s="1"/>
      <c r="U1005" s="5"/>
      <c r="V1005" s="5"/>
      <c r="W1005" s="5"/>
      <c r="X1005" s="5"/>
      <c r="Y1005" s="5"/>
      <c r="Z1005" s="5"/>
      <c r="AA1005" s="5"/>
      <c r="AB1005" s="5"/>
      <c r="AC1005" s="5"/>
      <c r="AD1005" s="5"/>
      <c r="AE1005" s="6"/>
      <c r="AF1005" s="5"/>
      <c r="AG1005" s="7"/>
      <c r="AH1005" s="6"/>
      <c r="AI1005" s="8"/>
      <c r="AJ1005" s="5"/>
      <c r="AK1005" s="5"/>
      <c r="AL1005" s="5"/>
      <c r="AM1005" s="5"/>
      <c r="AN1005" s="5"/>
      <c r="AO1005" s="5"/>
      <c r="AP1005" s="5"/>
      <c r="AQ1005" s="5"/>
      <c r="AR1005" s="5"/>
      <c r="AS1005" s="5"/>
      <c r="AT1005" s="5"/>
      <c r="AU1005" s="9"/>
      <c r="AV1005" s="1"/>
      <c r="AW1005" s="1"/>
    </row>
    <row r="1006">
      <c r="A1006" s="1"/>
      <c r="B1006" s="1"/>
      <c r="C1006" s="5"/>
      <c r="D1006" s="1"/>
      <c r="E1006" s="1"/>
      <c r="F1006" s="1"/>
      <c r="G1006" s="1"/>
      <c r="H1006" s="5"/>
      <c r="I1006" s="2"/>
      <c r="J1006" s="2"/>
      <c r="K1006" s="3"/>
      <c r="L1006" s="5"/>
      <c r="M1006" s="1"/>
      <c r="N1006" s="1"/>
      <c r="O1006" s="1"/>
      <c r="P1006" s="1"/>
      <c r="Q1006" s="1"/>
      <c r="R1006" s="1"/>
      <c r="S1006" s="1"/>
      <c r="T1006" s="1"/>
      <c r="U1006" s="5"/>
      <c r="V1006" s="5"/>
      <c r="W1006" s="5"/>
      <c r="X1006" s="5"/>
      <c r="Y1006" s="5"/>
      <c r="Z1006" s="5"/>
      <c r="AA1006" s="5"/>
      <c r="AB1006" s="5"/>
      <c r="AC1006" s="5"/>
      <c r="AD1006" s="5"/>
      <c r="AE1006" s="6"/>
      <c r="AF1006" s="5"/>
      <c r="AG1006" s="7"/>
      <c r="AH1006" s="6"/>
      <c r="AI1006" s="8"/>
      <c r="AJ1006" s="5"/>
      <c r="AK1006" s="5"/>
      <c r="AL1006" s="5"/>
      <c r="AM1006" s="5"/>
      <c r="AN1006" s="5"/>
      <c r="AO1006" s="5"/>
      <c r="AP1006" s="5"/>
      <c r="AQ1006" s="5"/>
      <c r="AR1006" s="5"/>
      <c r="AS1006" s="5"/>
      <c r="AT1006" s="5"/>
      <c r="AU1006" s="9"/>
      <c r="AV1006" s="1"/>
      <c r="AW1006" s="1"/>
    </row>
    <row r="1007">
      <c r="A1007" s="1"/>
      <c r="B1007" s="1"/>
      <c r="C1007" s="5"/>
      <c r="D1007" s="1"/>
      <c r="E1007" s="1"/>
      <c r="F1007" s="1"/>
      <c r="G1007" s="1"/>
      <c r="H1007" s="5"/>
      <c r="I1007" s="2"/>
      <c r="J1007" s="2"/>
      <c r="K1007" s="3"/>
      <c r="L1007" s="5"/>
      <c r="M1007" s="1"/>
      <c r="N1007" s="1"/>
      <c r="O1007" s="1"/>
      <c r="P1007" s="1"/>
      <c r="Q1007" s="1"/>
      <c r="R1007" s="1"/>
      <c r="S1007" s="1"/>
      <c r="T1007" s="1"/>
      <c r="U1007" s="5"/>
      <c r="V1007" s="5"/>
      <c r="W1007" s="5"/>
      <c r="X1007" s="5"/>
      <c r="Y1007" s="5"/>
      <c r="Z1007" s="5"/>
      <c r="AA1007" s="5"/>
      <c r="AB1007" s="5"/>
      <c r="AC1007" s="5"/>
      <c r="AD1007" s="5"/>
      <c r="AE1007" s="6"/>
      <c r="AF1007" s="5"/>
      <c r="AG1007" s="7"/>
      <c r="AH1007" s="6"/>
      <c r="AI1007" s="8"/>
      <c r="AJ1007" s="5"/>
      <c r="AK1007" s="5"/>
      <c r="AL1007" s="5"/>
      <c r="AM1007" s="5"/>
      <c r="AN1007" s="5"/>
      <c r="AO1007" s="5"/>
      <c r="AP1007" s="5"/>
      <c r="AQ1007" s="5"/>
      <c r="AR1007" s="5"/>
      <c r="AS1007" s="5"/>
      <c r="AT1007" s="5"/>
      <c r="AU1007" s="9"/>
      <c r="AV1007" s="1"/>
      <c r="AW1007" s="1"/>
    </row>
    <row r="1008">
      <c r="A1008" s="1"/>
      <c r="B1008" s="1"/>
      <c r="C1008" s="5"/>
      <c r="D1008" s="1"/>
      <c r="E1008" s="1"/>
      <c r="F1008" s="1"/>
      <c r="G1008" s="1"/>
      <c r="H1008" s="5"/>
      <c r="I1008" s="2"/>
      <c r="J1008" s="2"/>
      <c r="K1008" s="3"/>
      <c r="L1008" s="5"/>
      <c r="M1008" s="1"/>
      <c r="N1008" s="1"/>
      <c r="O1008" s="1"/>
      <c r="P1008" s="1"/>
      <c r="Q1008" s="1"/>
      <c r="R1008" s="1"/>
      <c r="S1008" s="1"/>
      <c r="T1008" s="1"/>
      <c r="U1008" s="5"/>
      <c r="V1008" s="5"/>
      <c r="W1008" s="5"/>
      <c r="X1008" s="5"/>
      <c r="Y1008" s="5"/>
      <c r="Z1008" s="5"/>
      <c r="AA1008" s="5"/>
      <c r="AB1008" s="5"/>
      <c r="AC1008" s="5"/>
      <c r="AD1008" s="5"/>
      <c r="AE1008" s="6"/>
      <c r="AF1008" s="5"/>
      <c r="AG1008" s="7"/>
      <c r="AH1008" s="6"/>
      <c r="AI1008" s="8"/>
      <c r="AJ1008" s="5"/>
      <c r="AK1008" s="5"/>
      <c r="AL1008" s="5"/>
      <c r="AM1008" s="5"/>
      <c r="AN1008" s="5"/>
      <c r="AO1008" s="5"/>
      <c r="AP1008" s="5"/>
      <c r="AQ1008" s="5"/>
      <c r="AR1008" s="5"/>
      <c r="AS1008" s="5"/>
      <c r="AT1008" s="5"/>
      <c r="AU1008" s="9"/>
      <c r="AV1008" s="1"/>
      <c r="AW1008" s="1"/>
    </row>
    <row r="1009">
      <c r="A1009" s="1"/>
      <c r="B1009" s="1"/>
      <c r="C1009" s="5"/>
      <c r="D1009" s="1"/>
      <c r="E1009" s="1"/>
      <c r="F1009" s="1"/>
      <c r="G1009" s="1"/>
      <c r="H1009" s="5"/>
      <c r="I1009" s="2"/>
      <c r="J1009" s="2"/>
      <c r="K1009" s="3"/>
      <c r="L1009" s="5"/>
      <c r="M1009" s="1"/>
      <c r="N1009" s="1"/>
      <c r="O1009" s="1"/>
      <c r="P1009" s="1"/>
      <c r="Q1009" s="1"/>
      <c r="R1009" s="1"/>
      <c r="S1009" s="1"/>
      <c r="T1009" s="1"/>
      <c r="U1009" s="5"/>
      <c r="V1009" s="5"/>
      <c r="W1009" s="5"/>
      <c r="X1009" s="5"/>
      <c r="Y1009" s="5"/>
      <c r="Z1009" s="5"/>
      <c r="AA1009" s="5"/>
      <c r="AB1009" s="5"/>
      <c r="AC1009" s="5"/>
      <c r="AD1009" s="5"/>
      <c r="AE1009" s="6"/>
      <c r="AF1009" s="5"/>
      <c r="AG1009" s="7"/>
      <c r="AH1009" s="6"/>
      <c r="AI1009" s="8"/>
      <c r="AJ1009" s="5"/>
      <c r="AK1009" s="5"/>
      <c r="AL1009" s="5"/>
      <c r="AM1009" s="5"/>
      <c r="AN1009" s="5"/>
      <c r="AO1009" s="5"/>
      <c r="AP1009" s="5"/>
      <c r="AQ1009" s="5"/>
      <c r="AR1009" s="5"/>
      <c r="AS1009" s="5"/>
      <c r="AT1009" s="5"/>
      <c r="AU1009" s="9"/>
      <c r="AV1009" s="1"/>
      <c r="AW1009" s="1"/>
    </row>
    <row r="1010">
      <c r="A1010" s="1"/>
      <c r="B1010" s="1"/>
      <c r="C1010" s="5"/>
      <c r="D1010" s="1"/>
      <c r="E1010" s="1"/>
      <c r="F1010" s="1"/>
      <c r="G1010" s="1"/>
      <c r="H1010" s="5"/>
      <c r="I1010" s="2"/>
      <c r="J1010" s="2"/>
      <c r="K1010" s="3"/>
      <c r="L1010" s="5"/>
      <c r="M1010" s="1"/>
      <c r="N1010" s="1"/>
      <c r="O1010" s="1"/>
      <c r="P1010" s="1"/>
      <c r="Q1010" s="1"/>
      <c r="R1010" s="1"/>
      <c r="S1010" s="1"/>
      <c r="T1010" s="1"/>
      <c r="U1010" s="5"/>
      <c r="V1010" s="5"/>
      <c r="W1010" s="5"/>
      <c r="X1010" s="5"/>
      <c r="Y1010" s="5"/>
      <c r="Z1010" s="5"/>
      <c r="AA1010" s="5"/>
      <c r="AB1010" s="5"/>
      <c r="AC1010" s="5"/>
      <c r="AD1010" s="5"/>
      <c r="AE1010" s="6"/>
      <c r="AF1010" s="5"/>
      <c r="AG1010" s="7"/>
      <c r="AH1010" s="6"/>
      <c r="AI1010" s="8"/>
      <c r="AJ1010" s="5"/>
      <c r="AK1010" s="5"/>
      <c r="AL1010" s="5"/>
      <c r="AM1010" s="5"/>
      <c r="AN1010" s="5"/>
      <c r="AO1010" s="5"/>
      <c r="AP1010" s="5"/>
      <c r="AQ1010" s="5"/>
      <c r="AR1010" s="5"/>
      <c r="AS1010" s="5"/>
      <c r="AT1010" s="5"/>
      <c r="AU1010" s="9"/>
      <c r="AV1010" s="1"/>
      <c r="AW1010" s="1"/>
    </row>
    <row r="1011">
      <c r="A1011" s="1"/>
      <c r="B1011" s="1"/>
      <c r="C1011" s="5"/>
      <c r="D1011" s="1"/>
      <c r="E1011" s="1"/>
      <c r="F1011" s="1"/>
      <c r="G1011" s="1"/>
      <c r="H1011" s="5"/>
      <c r="I1011" s="2"/>
      <c r="J1011" s="2"/>
      <c r="K1011" s="3"/>
      <c r="L1011" s="5"/>
      <c r="M1011" s="1"/>
      <c r="N1011" s="1"/>
      <c r="O1011" s="1"/>
      <c r="P1011" s="1"/>
      <c r="Q1011" s="1"/>
      <c r="R1011" s="1"/>
      <c r="S1011" s="1"/>
      <c r="T1011" s="1"/>
      <c r="U1011" s="5"/>
      <c r="V1011" s="5"/>
      <c r="W1011" s="5"/>
      <c r="X1011" s="5"/>
      <c r="Y1011" s="5"/>
      <c r="Z1011" s="5"/>
      <c r="AA1011" s="5"/>
      <c r="AB1011" s="5"/>
      <c r="AC1011" s="5"/>
      <c r="AD1011" s="5"/>
      <c r="AE1011" s="6"/>
      <c r="AF1011" s="5"/>
      <c r="AG1011" s="7"/>
      <c r="AH1011" s="6"/>
      <c r="AI1011" s="8"/>
      <c r="AJ1011" s="5"/>
      <c r="AK1011" s="5"/>
      <c r="AL1011" s="5"/>
      <c r="AM1011" s="5"/>
      <c r="AN1011" s="5"/>
      <c r="AO1011" s="5"/>
      <c r="AP1011" s="5"/>
      <c r="AQ1011" s="5"/>
      <c r="AR1011" s="5"/>
      <c r="AS1011" s="5"/>
      <c r="AT1011" s="5"/>
      <c r="AU1011" s="9"/>
      <c r="AV1011" s="1"/>
      <c r="AW1011" s="1"/>
    </row>
    <row r="1012">
      <c r="A1012" s="1"/>
      <c r="B1012" s="1"/>
      <c r="C1012" s="5"/>
      <c r="D1012" s="1"/>
      <c r="E1012" s="1"/>
      <c r="F1012" s="1"/>
      <c r="G1012" s="1"/>
      <c r="H1012" s="5"/>
      <c r="I1012" s="2"/>
      <c r="J1012" s="2"/>
      <c r="K1012" s="3"/>
      <c r="L1012" s="5"/>
      <c r="M1012" s="1"/>
      <c r="N1012" s="1"/>
      <c r="O1012" s="1"/>
      <c r="P1012" s="1"/>
      <c r="Q1012" s="1"/>
      <c r="R1012" s="1"/>
      <c r="S1012" s="1"/>
      <c r="T1012" s="1"/>
      <c r="U1012" s="5"/>
      <c r="V1012" s="5"/>
      <c r="W1012" s="5"/>
      <c r="X1012" s="5"/>
      <c r="Y1012" s="5"/>
      <c r="Z1012" s="5"/>
      <c r="AA1012" s="5"/>
      <c r="AB1012" s="5"/>
      <c r="AC1012" s="5"/>
      <c r="AD1012" s="5"/>
      <c r="AE1012" s="6"/>
      <c r="AF1012" s="5"/>
      <c r="AG1012" s="7"/>
      <c r="AH1012" s="6"/>
      <c r="AI1012" s="8"/>
      <c r="AJ1012" s="5"/>
      <c r="AK1012" s="5"/>
      <c r="AL1012" s="5"/>
      <c r="AM1012" s="5"/>
      <c r="AN1012" s="5"/>
      <c r="AO1012" s="5"/>
      <c r="AP1012" s="5"/>
      <c r="AQ1012" s="5"/>
      <c r="AR1012" s="5"/>
      <c r="AS1012" s="5"/>
      <c r="AT1012" s="5"/>
      <c r="AU1012" s="9"/>
      <c r="AV1012" s="1"/>
      <c r="AW1012" s="1"/>
    </row>
    <row r="1013">
      <c r="A1013" s="1"/>
      <c r="B1013" s="1"/>
      <c r="C1013" s="5"/>
      <c r="D1013" s="1"/>
      <c r="E1013" s="1"/>
      <c r="F1013" s="1"/>
      <c r="G1013" s="1"/>
      <c r="H1013" s="5"/>
      <c r="I1013" s="2"/>
      <c r="J1013" s="2"/>
      <c r="K1013" s="3"/>
      <c r="L1013" s="5"/>
      <c r="M1013" s="1"/>
      <c r="N1013" s="1"/>
      <c r="O1013" s="1"/>
      <c r="P1013" s="1"/>
      <c r="Q1013" s="1"/>
      <c r="R1013" s="1"/>
      <c r="S1013" s="1"/>
      <c r="T1013" s="1"/>
      <c r="U1013" s="5"/>
      <c r="V1013" s="5"/>
      <c r="W1013" s="5"/>
      <c r="X1013" s="5"/>
      <c r="Y1013" s="5"/>
      <c r="Z1013" s="5"/>
      <c r="AA1013" s="5"/>
      <c r="AB1013" s="5"/>
      <c r="AC1013" s="5"/>
      <c r="AD1013" s="5"/>
      <c r="AE1013" s="6"/>
      <c r="AF1013" s="5"/>
      <c r="AG1013" s="7"/>
      <c r="AH1013" s="6"/>
      <c r="AI1013" s="8"/>
      <c r="AJ1013" s="5"/>
      <c r="AK1013" s="5"/>
      <c r="AL1013" s="5"/>
      <c r="AM1013" s="5"/>
      <c r="AN1013" s="5"/>
      <c r="AO1013" s="5"/>
      <c r="AP1013" s="5"/>
      <c r="AQ1013" s="5"/>
      <c r="AR1013" s="5"/>
      <c r="AS1013" s="5"/>
      <c r="AT1013" s="5"/>
      <c r="AU1013" s="9"/>
      <c r="AV1013" s="1"/>
      <c r="AW1013" s="1"/>
    </row>
    <row r="1014">
      <c r="A1014" s="1"/>
      <c r="B1014" s="1"/>
      <c r="C1014" s="5"/>
      <c r="D1014" s="1"/>
      <c r="E1014" s="1"/>
      <c r="F1014" s="1"/>
      <c r="G1014" s="1"/>
      <c r="H1014" s="5"/>
      <c r="I1014" s="2"/>
      <c r="J1014" s="2"/>
      <c r="K1014" s="3"/>
      <c r="L1014" s="5"/>
      <c r="M1014" s="1"/>
      <c r="N1014" s="1"/>
      <c r="O1014" s="1"/>
      <c r="P1014" s="1"/>
      <c r="Q1014" s="1"/>
      <c r="R1014" s="1"/>
      <c r="S1014" s="1"/>
      <c r="T1014" s="1"/>
      <c r="U1014" s="5"/>
      <c r="V1014" s="5"/>
      <c r="W1014" s="5"/>
      <c r="X1014" s="5"/>
      <c r="Y1014" s="5"/>
      <c r="Z1014" s="5"/>
      <c r="AA1014" s="5"/>
      <c r="AB1014" s="5"/>
      <c r="AC1014" s="5"/>
      <c r="AD1014" s="5"/>
      <c r="AE1014" s="6"/>
      <c r="AF1014" s="5"/>
      <c r="AG1014" s="7"/>
      <c r="AH1014" s="6"/>
      <c r="AI1014" s="8"/>
      <c r="AJ1014" s="5"/>
      <c r="AK1014" s="5"/>
      <c r="AL1014" s="5"/>
      <c r="AM1014" s="5"/>
      <c r="AN1014" s="5"/>
      <c r="AO1014" s="5"/>
      <c r="AP1014" s="5"/>
      <c r="AQ1014" s="5"/>
      <c r="AR1014" s="5"/>
      <c r="AS1014" s="5"/>
      <c r="AT1014" s="5"/>
      <c r="AU1014" s="9"/>
      <c r="AV1014" s="1"/>
      <c r="AW1014" s="1"/>
    </row>
    <row r="1015">
      <c r="A1015" s="1"/>
      <c r="B1015" s="1"/>
      <c r="C1015" s="5"/>
      <c r="D1015" s="1"/>
      <c r="E1015" s="1"/>
      <c r="F1015" s="1"/>
      <c r="G1015" s="1"/>
      <c r="H1015" s="5"/>
      <c r="I1015" s="2"/>
      <c r="J1015" s="2"/>
      <c r="K1015" s="3"/>
      <c r="L1015" s="5"/>
      <c r="M1015" s="1"/>
      <c r="N1015" s="1"/>
      <c r="O1015" s="1"/>
      <c r="P1015" s="1"/>
      <c r="Q1015" s="1"/>
      <c r="R1015" s="1"/>
      <c r="S1015" s="1"/>
      <c r="T1015" s="1"/>
      <c r="U1015" s="5"/>
      <c r="V1015" s="5"/>
      <c r="W1015" s="5"/>
      <c r="X1015" s="5"/>
      <c r="Y1015" s="5"/>
      <c r="Z1015" s="5"/>
      <c r="AA1015" s="5"/>
      <c r="AB1015" s="5"/>
      <c r="AC1015" s="5"/>
      <c r="AD1015" s="5"/>
      <c r="AE1015" s="6"/>
      <c r="AF1015" s="5"/>
      <c r="AG1015" s="7"/>
      <c r="AH1015" s="6"/>
      <c r="AI1015" s="8"/>
      <c r="AJ1015" s="5"/>
      <c r="AK1015" s="5"/>
      <c r="AL1015" s="5"/>
      <c r="AM1015" s="5"/>
      <c r="AN1015" s="5"/>
      <c r="AO1015" s="5"/>
      <c r="AP1015" s="5"/>
      <c r="AQ1015" s="5"/>
      <c r="AR1015" s="5"/>
      <c r="AS1015" s="5"/>
      <c r="AT1015" s="5"/>
      <c r="AU1015" s="9"/>
      <c r="AV1015" s="1"/>
      <c r="AW1015" s="1"/>
    </row>
    <row r="1016">
      <c r="A1016" s="1"/>
      <c r="B1016" s="1"/>
      <c r="C1016" s="5"/>
      <c r="D1016" s="1"/>
      <c r="E1016" s="1"/>
      <c r="F1016" s="1"/>
      <c r="G1016" s="1"/>
      <c r="H1016" s="5"/>
      <c r="I1016" s="2"/>
      <c r="J1016" s="2"/>
      <c r="K1016" s="3"/>
      <c r="L1016" s="5"/>
      <c r="M1016" s="1"/>
      <c r="N1016" s="1"/>
      <c r="O1016" s="1"/>
      <c r="P1016" s="1"/>
      <c r="Q1016" s="1"/>
      <c r="R1016" s="1"/>
      <c r="S1016" s="1"/>
      <c r="T1016" s="1"/>
      <c r="U1016" s="5"/>
      <c r="V1016" s="5"/>
      <c r="W1016" s="5"/>
      <c r="X1016" s="5"/>
      <c r="Y1016" s="5"/>
      <c r="Z1016" s="5"/>
      <c r="AA1016" s="5"/>
      <c r="AB1016" s="5"/>
      <c r="AC1016" s="5"/>
      <c r="AD1016" s="5"/>
      <c r="AE1016" s="6"/>
      <c r="AF1016" s="5"/>
      <c r="AG1016" s="7"/>
      <c r="AH1016" s="6"/>
      <c r="AI1016" s="8"/>
      <c r="AJ1016" s="5"/>
      <c r="AK1016" s="5"/>
      <c r="AL1016" s="5"/>
      <c r="AM1016" s="5"/>
      <c r="AN1016" s="5"/>
      <c r="AO1016" s="5"/>
      <c r="AP1016" s="5"/>
      <c r="AQ1016" s="5"/>
      <c r="AR1016" s="5"/>
      <c r="AS1016" s="5"/>
      <c r="AT1016" s="5"/>
      <c r="AU1016" s="9"/>
      <c r="AV1016" s="1"/>
      <c r="AW1016" s="1"/>
    </row>
    <row r="1017">
      <c r="A1017" s="1"/>
      <c r="B1017" s="1"/>
      <c r="C1017" s="5"/>
      <c r="D1017" s="1"/>
      <c r="E1017" s="1"/>
      <c r="F1017" s="1"/>
      <c r="G1017" s="1"/>
      <c r="H1017" s="5"/>
      <c r="I1017" s="2"/>
      <c r="J1017" s="2"/>
      <c r="K1017" s="3"/>
      <c r="L1017" s="5"/>
      <c r="M1017" s="1"/>
      <c r="N1017" s="1"/>
      <c r="O1017" s="1"/>
      <c r="P1017" s="1"/>
      <c r="Q1017" s="1"/>
      <c r="R1017" s="1"/>
      <c r="S1017" s="1"/>
      <c r="T1017" s="1"/>
      <c r="U1017" s="5"/>
      <c r="V1017" s="5"/>
      <c r="W1017" s="5"/>
      <c r="X1017" s="5"/>
      <c r="Y1017" s="5"/>
      <c r="Z1017" s="5"/>
      <c r="AA1017" s="5"/>
      <c r="AB1017" s="5"/>
      <c r="AC1017" s="5"/>
      <c r="AD1017" s="5"/>
      <c r="AE1017" s="6"/>
      <c r="AF1017" s="5"/>
      <c r="AG1017" s="7"/>
      <c r="AH1017" s="6"/>
      <c r="AI1017" s="8"/>
      <c r="AJ1017" s="5"/>
      <c r="AK1017" s="5"/>
      <c r="AL1017" s="5"/>
      <c r="AM1017" s="5"/>
      <c r="AN1017" s="5"/>
      <c r="AO1017" s="5"/>
      <c r="AP1017" s="5"/>
      <c r="AQ1017" s="5"/>
      <c r="AR1017" s="5"/>
      <c r="AS1017" s="5"/>
      <c r="AT1017" s="5"/>
      <c r="AU1017" s="9"/>
      <c r="AV1017" s="1"/>
      <c r="AW1017" s="1"/>
    </row>
    <row r="1018">
      <c r="A1018" s="1"/>
      <c r="B1018" s="1"/>
      <c r="C1018" s="5"/>
      <c r="D1018" s="1"/>
      <c r="E1018" s="1"/>
      <c r="F1018" s="1"/>
      <c r="G1018" s="1"/>
      <c r="H1018" s="5"/>
      <c r="I1018" s="2"/>
      <c r="J1018" s="2"/>
      <c r="K1018" s="3"/>
      <c r="L1018" s="5"/>
      <c r="M1018" s="1"/>
      <c r="N1018" s="1"/>
      <c r="O1018" s="1"/>
      <c r="P1018" s="1"/>
      <c r="Q1018" s="1"/>
      <c r="R1018" s="1"/>
      <c r="S1018" s="1"/>
      <c r="T1018" s="1"/>
      <c r="U1018" s="5"/>
      <c r="V1018" s="5"/>
      <c r="W1018" s="5"/>
      <c r="X1018" s="5"/>
      <c r="Y1018" s="5"/>
      <c r="Z1018" s="5"/>
      <c r="AA1018" s="5"/>
      <c r="AB1018" s="5"/>
      <c r="AC1018" s="5"/>
      <c r="AD1018" s="5"/>
      <c r="AE1018" s="6"/>
      <c r="AF1018" s="5"/>
      <c r="AG1018" s="7"/>
      <c r="AH1018" s="6"/>
      <c r="AI1018" s="8"/>
      <c r="AJ1018" s="5"/>
      <c r="AK1018" s="5"/>
      <c r="AL1018" s="5"/>
      <c r="AM1018" s="5"/>
      <c r="AN1018" s="5"/>
      <c r="AO1018" s="5"/>
      <c r="AP1018" s="5"/>
      <c r="AQ1018" s="5"/>
      <c r="AR1018" s="5"/>
      <c r="AS1018" s="5"/>
      <c r="AT1018" s="5"/>
      <c r="AU1018" s="9"/>
      <c r="AV1018" s="1"/>
      <c r="AW1018" s="1"/>
    </row>
    <row r="1019">
      <c r="A1019" s="1"/>
      <c r="B1019" s="1"/>
      <c r="C1019" s="5"/>
      <c r="D1019" s="1"/>
      <c r="E1019" s="1"/>
      <c r="F1019" s="1"/>
      <c r="G1019" s="1"/>
      <c r="H1019" s="5"/>
      <c r="I1019" s="2"/>
      <c r="J1019" s="2"/>
      <c r="K1019" s="3"/>
      <c r="L1019" s="5"/>
      <c r="M1019" s="1"/>
      <c r="N1019" s="1"/>
      <c r="O1019" s="1"/>
      <c r="P1019" s="1"/>
      <c r="Q1019" s="1"/>
      <c r="R1019" s="1"/>
      <c r="S1019" s="1"/>
      <c r="T1019" s="1"/>
      <c r="U1019" s="5"/>
      <c r="V1019" s="5"/>
      <c r="W1019" s="5"/>
      <c r="X1019" s="5"/>
      <c r="Y1019" s="5"/>
      <c r="Z1019" s="5"/>
      <c r="AA1019" s="5"/>
      <c r="AB1019" s="5"/>
      <c r="AC1019" s="5"/>
      <c r="AD1019" s="5"/>
      <c r="AE1019" s="6"/>
      <c r="AF1019" s="5"/>
      <c r="AG1019" s="7"/>
      <c r="AH1019" s="6"/>
      <c r="AI1019" s="8"/>
      <c r="AJ1019" s="5"/>
      <c r="AK1019" s="5"/>
      <c r="AL1019" s="5"/>
      <c r="AM1019" s="5"/>
      <c r="AN1019" s="5"/>
      <c r="AO1019" s="5"/>
      <c r="AP1019" s="5"/>
      <c r="AQ1019" s="5"/>
      <c r="AR1019" s="5"/>
      <c r="AS1019" s="5"/>
      <c r="AT1019" s="5"/>
      <c r="AU1019" s="9"/>
      <c r="AV1019" s="1"/>
      <c r="AW1019" s="1"/>
    </row>
    <row r="1020">
      <c r="A1020" s="1"/>
      <c r="B1020" s="1"/>
      <c r="C1020" s="5"/>
      <c r="D1020" s="1"/>
      <c r="E1020" s="1"/>
      <c r="F1020" s="1"/>
      <c r="G1020" s="1"/>
      <c r="H1020" s="5"/>
      <c r="I1020" s="2"/>
      <c r="J1020" s="2"/>
      <c r="K1020" s="3"/>
      <c r="L1020" s="5"/>
      <c r="M1020" s="1"/>
      <c r="N1020" s="1"/>
      <c r="O1020" s="1"/>
      <c r="P1020" s="1"/>
      <c r="Q1020" s="1"/>
      <c r="R1020" s="1"/>
      <c r="S1020" s="1"/>
      <c r="T1020" s="1"/>
      <c r="U1020" s="5"/>
      <c r="V1020" s="5"/>
      <c r="W1020" s="5"/>
      <c r="X1020" s="5"/>
      <c r="Y1020" s="5"/>
      <c r="Z1020" s="5"/>
      <c r="AA1020" s="5"/>
      <c r="AB1020" s="5"/>
      <c r="AC1020" s="5"/>
      <c r="AD1020" s="5"/>
      <c r="AE1020" s="6"/>
      <c r="AF1020" s="5"/>
      <c r="AG1020" s="7"/>
      <c r="AH1020" s="6"/>
      <c r="AI1020" s="8"/>
      <c r="AJ1020" s="5"/>
      <c r="AK1020" s="5"/>
      <c r="AL1020" s="5"/>
      <c r="AM1020" s="5"/>
      <c r="AN1020" s="5"/>
      <c r="AO1020" s="5"/>
      <c r="AP1020" s="5"/>
      <c r="AQ1020" s="5"/>
      <c r="AR1020" s="5"/>
      <c r="AS1020" s="5"/>
      <c r="AT1020" s="5"/>
      <c r="AU1020" s="9"/>
      <c r="AV1020" s="1"/>
      <c r="AW1020" s="1"/>
    </row>
    <row r="1021">
      <c r="A1021" s="1"/>
      <c r="B1021" s="1"/>
      <c r="C1021" s="5"/>
      <c r="D1021" s="1"/>
      <c r="E1021" s="1"/>
      <c r="F1021" s="1"/>
      <c r="G1021" s="1"/>
      <c r="H1021" s="5"/>
      <c r="I1021" s="2"/>
      <c r="J1021" s="2"/>
      <c r="K1021" s="3"/>
      <c r="L1021" s="5"/>
      <c r="M1021" s="1"/>
      <c r="N1021" s="1"/>
      <c r="O1021" s="1"/>
      <c r="P1021" s="1"/>
      <c r="Q1021" s="1"/>
      <c r="R1021" s="1"/>
      <c r="S1021" s="1"/>
      <c r="T1021" s="1"/>
      <c r="U1021" s="5"/>
      <c r="V1021" s="5"/>
      <c r="W1021" s="5"/>
      <c r="X1021" s="5"/>
      <c r="Y1021" s="5"/>
      <c r="Z1021" s="5"/>
      <c r="AA1021" s="5"/>
      <c r="AB1021" s="5"/>
      <c r="AC1021" s="5"/>
      <c r="AD1021" s="5"/>
      <c r="AE1021" s="6"/>
      <c r="AF1021" s="5"/>
      <c r="AG1021" s="7"/>
      <c r="AH1021" s="6"/>
      <c r="AI1021" s="8"/>
      <c r="AJ1021" s="5"/>
      <c r="AK1021" s="5"/>
      <c r="AL1021" s="5"/>
      <c r="AM1021" s="5"/>
      <c r="AN1021" s="5"/>
      <c r="AO1021" s="5"/>
      <c r="AP1021" s="5"/>
      <c r="AQ1021" s="5"/>
      <c r="AR1021" s="5"/>
      <c r="AS1021" s="5"/>
      <c r="AT1021" s="5"/>
      <c r="AU1021" s="9"/>
      <c r="AV1021" s="1"/>
      <c r="AW1021" s="1"/>
    </row>
    <row r="1022">
      <c r="A1022" s="1"/>
      <c r="B1022" s="1"/>
      <c r="C1022" s="5"/>
      <c r="D1022" s="1"/>
      <c r="E1022" s="1"/>
      <c r="F1022" s="1"/>
      <c r="G1022" s="1"/>
      <c r="H1022" s="5"/>
      <c r="I1022" s="2"/>
      <c r="J1022" s="2"/>
      <c r="K1022" s="3"/>
      <c r="L1022" s="5"/>
      <c r="M1022" s="1"/>
      <c r="N1022" s="1"/>
      <c r="O1022" s="1"/>
      <c r="P1022" s="1"/>
      <c r="Q1022" s="1"/>
      <c r="R1022" s="1"/>
      <c r="S1022" s="1"/>
      <c r="T1022" s="1"/>
      <c r="U1022" s="5"/>
      <c r="V1022" s="5"/>
      <c r="W1022" s="5"/>
      <c r="X1022" s="5"/>
      <c r="Y1022" s="5"/>
      <c r="Z1022" s="5"/>
      <c r="AA1022" s="5"/>
      <c r="AB1022" s="5"/>
      <c r="AC1022" s="5"/>
      <c r="AD1022" s="5"/>
      <c r="AE1022" s="6"/>
      <c r="AF1022" s="5"/>
      <c r="AG1022" s="7"/>
      <c r="AH1022" s="6"/>
      <c r="AI1022" s="8"/>
      <c r="AJ1022" s="5"/>
      <c r="AK1022" s="5"/>
      <c r="AL1022" s="5"/>
      <c r="AM1022" s="5"/>
      <c r="AN1022" s="5"/>
      <c r="AO1022" s="5"/>
      <c r="AP1022" s="5"/>
      <c r="AQ1022" s="5"/>
      <c r="AR1022" s="5"/>
      <c r="AS1022" s="5"/>
      <c r="AT1022" s="5"/>
      <c r="AU1022" s="9"/>
      <c r="AV1022" s="1"/>
      <c r="AW1022" s="1"/>
    </row>
    <row r="1023">
      <c r="A1023" s="1"/>
      <c r="B1023" s="1"/>
      <c r="C1023" s="5"/>
      <c r="D1023" s="1"/>
      <c r="E1023" s="1"/>
      <c r="F1023" s="1"/>
      <c r="G1023" s="1"/>
      <c r="H1023" s="5"/>
      <c r="I1023" s="2"/>
      <c r="J1023" s="2"/>
      <c r="K1023" s="3"/>
      <c r="L1023" s="5"/>
      <c r="M1023" s="1"/>
      <c r="N1023" s="1"/>
      <c r="O1023" s="1"/>
      <c r="P1023" s="1"/>
      <c r="Q1023" s="1"/>
      <c r="R1023" s="1"/>
      <c r="S1023" s="1"/>
      <c r="T1023" s="1"/>
      <c r="U1023" s="5"/>
      <c r="V1023" s="5"/>
      <c r="W1023" s="5"/>
      <c r="X1023" s="5"/>
      <c r="Y1023" s="5"/>
      <c r="Z1023" s="5"/>
      <c r="AA1023" s="5"/>
      <c r="AB1023" s="5"/>
      <c r="AC1023" s="5"/>
      <c r="AD1023" s="5"/>
      <c r="AE1023" s="6"/>
      <c r="AF1023" s="5"/>
      <c r="AG1023" s="7"/>
      <c r="AH1023" s="6"/>
      <c r="AI1023" s="8"/>
      <c r="AJ1023" s="5"/>
      <c r="AK1023" s="5"/>
      <c r="AL1023" s="5"/>
      <c r="AM1023" s="5"/>
      <c r="AN1023" s="5"/>
      <c r="AO1023" s="5"/>
      <c r="AP1023" s="5"/>
      <c r="AQ1023" s="5"/>
      <c r="AR1023" s="5"/>
      <c r="AS1023" s="5"/>
      <c r="AT1023" s="5"/>
      <c r="AU1023" s="9"/>
      <c r="AV1023" s="1"/>
      <c r="AW1023" s="1"/>
    </row>
    <row r="1024">
      <c r="A1024" s="1"/>
      <c r="B1024" s="1"/>
      <c r="C1024" s="5"/>
      <c r="D1024" s="1"/>
      <c r="E1024" s="1"/>
      <c r="F1024" s="1"/>
      <c r="G1024" s="1"/>
      <c r="H1024" s="5"/>
      <c r="I1024" s="2"/>
      <c r="J1024" s="2"/>
      <c r="K1024" s="3"/>
      <c r="L1024" s="5"/>
      <c r="M1024" s="1"/>
      <c r="N1024" s="1"/>
      <c r="O1024" s="1"/>
      <c r="P1024" s="1"/>
      <c r="Q1024" s="1"/>
      <c r="R1024" s="1"/>
      <c r="S1024" s="1"/>
      <c r="T1024" s="1"/>
      <c r="U1024" s="5"/>
      <c r="V1024" s="5"/>
      <c r="W1024" s="5"/>
      <c r="X1024" s="5"/>
      <c r="Y1024" s="5"/>
      <c r="Z1024" s="5"/>
      <c r="AA1024" s="5"/>
      <c r="AB1024" s="5"/>
      <c r="AC1024" s="5"/>
      <c r="AD1024" s="5"/>
      <c r="AE1024" s="6"/>
      <c r="AF1024" s="5"/>
      <c r="AG1024" s="7"/>
      <c r="AH1024" s="6"/>
      <c r="AI1024" s="8"/>
      <c r="AJ1024" s="5"/>
      <c r="AK1024" s="5"/>
      <c r="AL1024" s="5"/>
      <c r="AM1024" s="5"/>
      <c r="AN1024" s="5"/>
      <c r="AO1024" s="5"/>
      <c r="AP1024" s="5"/>
      <c r="AQ1024" s="5"/>
      <c r="AR1024" s="5"/>
      <c r="AS1024" s="5"/>
      <c r="AT1024" s="5"/>
      <c r="AU1024" s="9"/>
      <c r="AV1024" s="1"/>
      <c r="AW1024" s="1"/>
    </row>
    <row r="1025">
      <c r="A1025" s="1"/>
      <c r="B1025" s="1"/>
      <c r="C1025" s="5"/>
      <c r="D1025" s="1"/>
      <c r="E1025" s="1"/>
      <c r="F1025" s="1"/>
      <c r="G1025" s="1"/>
      <c r="H1025" s="5"/>
      <c r="I1025" s="2"/>
      <c r="J1025" s="2"/>
      <c r="K1025" s="3"/>
      <c r="L1025" s="5"/>
      <c r="M1025" s="1"/>
      <c r="N1025" s="1"/>
      <c r="O1025" s="1"/>
      <c r="P1025" s="1"/>
      <c r="Q1025" s="1"/>
      <c r="R1025" s="1"/>
      <c r="S1025" s="1"/>
      <c r="T1025" s="1"/>
      <c r="U1025" s="5"/>
      <c r="V1025" s="5"/>
      <c r="W1025" s="5"/>
      <c r="X1025" s="5"/>
      <c r="Y1025" s="5"/>
      <c r="Z1025" s="5"/>
      <c r="AA1025" s="5"/>
      <c r="AB1025" s="5"/>
      <c r="AC1025" s="5"/>
      <c r="AD1025" s="5"/>
      <c r="AE1025" s="6"/>
      <c r="AF1025" s="5"/>
      <c r="AG1025" s="7"/>
      <c r="AH1025" s="6"/>
      <c r="AI1025" s="8"/>
      <c r="AJ1025" s="5"/>
      <c r="AK1025" s="5"/>
      <c r="AL1025" s="5"/>
      <c r="AM1025" s="5"/>
      <c r="AN1025" s="5"/>
      <c r="AO1025" s="5"/>
      <c r="AP1025" s="5"/>
      <c r="AQ1025" s="5"/>
      <c r="AR1025" s="5"/>
      <c r="AS1025" s="5"/>
      <c r="AT1025" s="5"/>
      <c r="AU1025" s="9"/>
      <c r="AV1025" s="1"/>
      <c r="AW1025" s="1"/>
    </row>
    <row r="1026">
      <c r="A1026" s="1"/>
      <c r="B1026" s="1"/>
      <c r="C1026" s="5"/>
      <c r="D1026" s="1"/>
      <c r="E1026" s="1"/>
      <c r="F1026" s="1"/>
      <c r="G1026" s="1"/>
      <c r="H1026" s="5"/>
      <c r="I1026" s="2"/>
      <c r="J1026" s="2"/>
      <c r="K1026" s="3"/>
      <c r="L1026" s="5"/>
      <c r="M1026" s="1"/>
      <c r="N1026" s="1"/>
      <c r="O1026" s="1"/>
      <c r="P1026" s="1"/>
      <c r="Q1026" s="1"/>
      <c r="R1026" s="1"/>
      <c r="S1026" s="1"/>
      <c r="T1026" s="1"/>
      <c r="U1026" s="5"/>
      <c r="V1026" s="5"/>
      <c r="W1026" s="5"/>
      <c r="X1026" s="5"/>
      <c r="Y1026" s="5"/>
      <c r="Z1026" s="5"/>
      <c r="AA1026" s="5"/>
      <c r="AB1026" s="5"/>
      <c r="AC1026" s="5"/>
      <c r="AD1026" s="5"/>
      <c r="AE1026" s="6"/>
      <c r="AF1026" s="5"/>
      <c r="AG1026" s="7"/>
      <c r="AH1026" s="6"/>
      <c r="AI1026" s="8"/>
      <c r="AJ1026" s="5"/>
      <c r="AK1026" s="5"/>
      <c r="AL1026" s="5"/>
      <c r="AM1026" s="5"/>
      <c r="AN1026" s="5"/>
      <c r="AO1026" s="5"/>
      <c r="AP1026" s="5"/>
      <c r="AQ1026" s="5"/>
      <c r="AR1026" s="5"/>
      <c r="AS1026" s="5"/>
      <c r="AT1026" s="5"/>
      <c r="AU1026" s="9"/>
      <c r="AV1026" s="1"/>
      <c r="AW1026" s="1"/>
    </row>
    <row r="1027">
      <c r="A1027" s="1"/>
      <c r="B1027" s="1"/>
      <c r="C1027" s="5"/>
      <c r="D1027" s="1"/>
      <c r="E1027" s="1"/>
      <c r="F1027" s="1"/>
      <c r="G1027" s="1"/>
      <c r="H1027" s="5"/>
      <c r="I1027" s="2"/>
      <c r="J1027" s="2"/>
      <c r="K1027" s="3"/>
      <c r="L1027" s="5"/>
      <c r="M1027" s="1"/>
      <c r="N1027" s="1"/>
      <c r="O1027" s="1"/>
      <c r="P1027" s="1"/>
      <c r="Q1027" s="1"/>
      <c r="R1027" s="1"/>
      <c r="S1027" s="1"/>
      <c r="T1027" s="1"/>
      <c r="U1027" s="5"/>
      <c r="V1027" s="5"/>
      <c r="W1027" s="5"/>
      <c r="X1027" s="5"/>
      <c r="Y1027" s="5"/>
      <c r="Z1027" s="5"/>
      <c r="AA1027" s="5"/>
      <c r="AB1027" s="5"/>
      <c r="AC1027" s="5"/>
      <c r="AD1027" s="5"/>
      <c r="AE1027" s="6"/>
      <c r="AF1027" s="5"/>
      <c r="AG1027" s="7"/>
      <c r="AH1027" s="6"/>
      <c r="AI1027" s="8"/>
      <c r="AJ1027" s="5"/>
      <c r="AK1027" s="5"/>
      <c r="AL1027" s="5"/>
      <c r="AM1027" s="5"/>
      <c r="AN1027" s="5"/>
      <c r="AO1027" s="5"/>
      <c r="AP1027" s="5"/>
      <c r="AQ1027" s="5"/>
      <c r="AR1027" s="5"/>
      <c r="AS1027" s="5"/>
      <c r="AT1027" s="5"/>
      <c r="AU1027" s="9"/>
      <c r="AV1027" s="1"/>
      <c r="AW1027" s="1"/>
    </row>
    <row r="1028">
      <c r="A1028" s="1"/>
      <c r="B1028" s="1"/>
      <c r="C1028" s="5"/>
      <c r="D1028" s="1"/>
      <c r="E1028" s="1"/>
      <c r="F1028" s="1"/>
      <c r="G1028" s="1"/>
      <c r="H1028" s="5"/>
      <c r="I1028" s="2"/>
      <c r="J1028" s="2"/>
      <c r="K1028" s="3"/>
      <c r="L1028" s="5"/>
      <c r="M1028" s="1"/>
      <c r="N1028" s="1"/>
      <c r="O1028" s="1"/>
      <c r="P1028" s="1"/>
      <c r="Q1028" s="1"/>
      <c r="R1028" s="1"/>
      <c r="S1028" s="1"/>
      <c r="T1028" s="1"/>
      <c r="U1028" s="5"/>
      <c r="V1028" s="5"/>
      <c r="W1028" s="5"/>
      <c r="X1028" s="5"/>
      <c r="Y1028" s="5"/>
      <c r="Z1028" s="5"/>
      <c r="AA1028" s="5"/>
      <c r="AB1028" s="5"/>
      <c r="AC1028" s="5"/>
      <c r="AD1028" s="5"/>
      <c r="AE1028" s="6"/>
      <c r="AF1028" s="5"/>
      <c r="AG1028" s="7"/>
      <c r="AH1028" s="6"/>
      <c r="AI1028" s="8"/>
      <c r="AJ1028" s="5"/>
      <c r="AK1028" s="5"/>
      <c r="AL1028" s="5"/>
      <c r="AM1028" s="5"/>
      <c r="AN1028" s="5"/>
      <c r="AO1028" s="5"/>
      <c r="AP1028" s="5"/>
      <c r="AQ1028" s="5"/>
      <c r="AR1028" s="5"/>
      <c r="AS1028" s="5"/>
      <c r="AT1028" s="5"/>
      <c r="AU1028" s="9"/>
      <c r="AV1028" s="1"/>
      <c r="AW1028" s="1"/>
    </row>
    <row r="1029">
      <c r="A1029" s="1"/>
      <c r="B1029" s="1"/>
      <c r="C1029" s="5"/>
      <c r="D1029" s="1"/>
      <c r="E1029" s="1"/>
      <c r="F1029" s="1"/>
      <c r="G1029" s="1"/>
      <c r="H1029" s="5"/>
      <c r="I1029" s="2"/>
      <c r="J1029" s="2"/>
      <c r="K1029" s="3"/>
      <c r="L1029" s="5"/>
      <c r="M1029" s="1"/>
      <c r="N1029" s="1"/>
      <c r="O1029" s="1"/>
      <c r="P1029" s="1"/>
      <c r="Q1029" s="1"/>
      <c r="R1029" s="1"/>
      <c r="S1029" s="1"/>
      <c r="T1029" s="1"/>
      <c r="U1029" s="5"/>
      <c r="V1029" s="5"/>
      <c r="W1029" s="5"/>
      <c r="X1029" s="5"/>
      <c r="Y1029" s="5"/>
      <c r="Z1029" s="5"/>
      <c r="AA1029" s="5"/>
      <c r="AB1029" s="5"/>
      <c r="AC1029" s="5"/>
      <c r="AD1029" s="5"/>
      <c r="AE1029" s="6"/>
      <c r="AF1029" s="5"/>
      <c r="AG1029" s="7"/>
      <c r="AH1029" s="6"/>
      <c r="AI1029" s="8"/>
      <c r="AJ1029" s="5"/>
      <c r="AK1029" s="5"/>
      <c r="AL1029" s="5"/>
      <c r="AM1029" s="5"/>
      <c r="AN1029" s="5"/>
      <c r="AO1029" s="5"/>
      <c r="AP1029" s="5"/>
      <c r="AQ1029" s="5"/>
      <c r="AR1029" s="5"/>
      <c r="AS1029" s="5"/>
      <c r="AT1029" s="5"/>
      <c r="AU1029" s="9"/>
      <c r="AV1029" s="1"/>
      <c r="AW1029" s="1"/>
    </row>
    <row r="1030">
      <c r="A1030" s="1"/>
      <c r="B1030" s="1"/>
      <c r="C1030" s="5"/>
      <c r="D1030" s="1"/>
      <c r="E1030" s="1"/>
      <c r="F1030" s="1"/>
      <c r="G1030" s="1"/>
      <c r="H1030" s="5"/>
      <c r="I1030" s="2"/>
      <c r="J1030" s="2"/>
      <c r="K1030" s="3"/>
      <c r="L1030" s="5"/>
      <c r="M1030" s="1"/>
      <c r="N1030" s="1"/>
      <c r="O1030" s="1"/>
      <c r="P1030" s="1"/>
      <c r="Q1030" s="1"/>
      <c r="R1030" s="1"/>
      <c r="S1030" s="1"/>
      <c r="T1030" s="1"/>
      <c r="U1030" s="5"/>
      <c r="V1030" s="5"/>
      <c r="W1030" s="5"/>
      <c r="X1030" s="5"/>
      <c r="Y1030" s="5"/>
      <c r="Z1030" s="5"/>
      <c r="AA1030" s="5"/>
      <c r="AB1030" s="5"/>
      <c r="AC1030" s="5"/>
      <c r="AD1030" s="5"/>
      <c r="AE1030" s="6"/>
      <c r="AF1030" s="5"/>
      <c r="AG1030" s="7"/>
      <c r="AH1030" s="6"/>
      <c r="AI1030" s="8"/>
      <c r="AJ1030" s="5"/>
      <c r="AK1030" s="5"/>
      <c r="AL1030" s="5"/>
      <c r="AM1030" s="5"/>
      <c r="AN1030" s="5"/>
      <c r="AO1030" s="5"/>
      <c r="AP1030" s="5"/>
      <c r="AQ1030" s="5"/>
      <c r="AR1030" s="5"/>
      <c r="AS1030" s="5"/>
      <c r="AT1030" s="5"/>
      <c r="AU1030" s="9"/>
      <c r="AV1030" s="1"/>
      <c r="AW1030" s="1"/>
    </row>
    <row r="1031">
      <c r="A1031" s="1"/>
      <c r="B1031" s="1"/>
      <c r="C1031" s="5"/>
      <c r="D1031" s="1"/>
      <c r="E1031" s="1"/>
      <c r="F1031" s="1"/>
      <c r="G1031" s="1"/>
      <c r="H1031" s="5"/>
      <c r="I1031" s="2"/>
      <c r="J1031" s="2"/>
      <c r="K1031" s="3"/>
      <c r="L1031" s="5"/>
      <c r="M1031" s="1"/>
      <c r="N1031" s="1"/>
      <c r="O1031" s="1"/>
      <c r="P1031" s="1"/>
      <c r="Q1031" s="1"/>
      <c r="R1031" s="1"/>
      <c r="S1031" s="1"/>
      <c r="T1031" s="1"/>
      <c r="U1031" s="5"/>
      <c r="V1031" s="5"/>
      <c r="W1031" s="5"/>
      <c r="X1031" s="5"/>
      <c r="Y1031" s="5"/>
      <c r="Z1031" s="5"/>
      <c r="AA1031" s="5"/>
      <c r="AB1031" s="5"/>
      <c r="AC1031" s="5"/>
      <c r="AD1031" s="5"/>
      <c r="AE1031" s="6"/>
      <c r="AF1031" s="5"/>
      <c r="AG1031" s="7"/>
      <c r="AH1031" s="6"/>
      <c r="AI1031" s="8"/>
      <c r="AJ1031" s="5"/>
      <c r="AK1031" s="5"/>
      <c r="AL1031" s="5"/>
      <c r="AM1031" s="5"/>
      <c r="AN1031" s="5"/>
      <c r="AO1031" s="5"/>
      <c r="AP1031" s="5"/>
      <c r="AQ1031" s="5"/>
      <c r="AR1031" s="5"/>
      <c r="AS1031" s="5"/>
      <c r="AT1031" s="5"/>
      <c r="AU1031" s="9"/>
      <c r="AV1031" s="1"/>
      <c r="AW1031" s="1"/>
    </row>
    <row r="1032">
      <c r="A1032" s="1"/>
      <c r="B1032" s="1"/>
      <c r="C1032" s="5"/>
      <c r="D1032" s="1"/>
      <c r="E1032" s="1"/>
      <c r="F1032" s="1"/>
      <c r="G1032" s="1"/>
      <c r="H1032" s="5"/>
      <c r="I1032" s="2"/>
      <c r="J1032" s="2"/>
      <c r="K1032" s="3"/>
      <c r="L1032" s="5"/>
      <c r="M1032" s="1"/>
      <c r="N1032" s="1"/>
      <c r="O1032" s="1"/>
      <c r="P1032" s="1"/>
      <c r="Q1032" s="1"/>
      <c r="R1032" s="1"/>
      <c r="S1032" s="1"/>
      <c r="T1032" s="1"/>
      <c r="U1032" s="5"/>
      <c r="V1032" s="5"/>
      <c r="W1032" s="5"/>
      <c r="X1032" s="5"/>
      <c r="Y1032" s="5"/>
      <c r="Z1032" s="5"/>
      <c r="AA1032" s="5"/>
      <c r="AB1032" s="5"/>
      <c r="AC1032" s="5"/>
      <c r="AD1032" s="5"/>
      <c r="AE1032" s="6"/>
      <c r="AF1032" s="5"/>
      <c r="AG1032" s="7"/>
      <c r="AH1032" s="6"/>
      <c r="AI1032" s="8"/>
      <c r="AJ1032" s="5"/>
      <c r="AK1032" s="5"/>
      <c r="AL1032" s="5"/>
      <c r="AM1032" s="5"/>
      <c r="AN1032" s="5"/>
      <c r="AO1032" s="5"/>
      <c r="AP1032" s="5"/>
      <c r="AQ1032" s="5"/>
      <c r="AR1032" s="5"/>
      <c r="AS1032" s="5"/>
      <c r="AT1032" s="5"/>
      <c r="AU1032" s="9"/>
      <c r="AV1032" s="1"/>
      <c r="AW1032" s="1"/>
    </row>
    <row r="1033">
      <c r="A1033" s="1"/>
      <c r="B1033" s="1"/>
      <c r="C1033" s="5"/>
      <c r="D1033" s="1"/>
      <c r="E1033" s="1"/>
      <c r="F1033" s="1"/>
      <c r="G1033" s="1"/>
      <c r="H1033" s="5"/>
      <c r="I1033" s="2"/>
      <c r="J1033" s="2"/>
      <c r="K1033" s="3"/>
      <c r="L1033" s="5"/>
      <c r="M1033" s="1"/>
      <c r="N1033" s="1"/>
      <c r="O1033" s="1"/>
      <c r="P1033" s="1"/>
      <c r="Q1033" s="1"/>
      <c r="R1033" s="1"/>
      <c r="S1033" s="1"/>
      <c r="T1033" s="1"/>
      <c r="U1033" s="5"/>
      <c r="V1033" s="5"/>
      <c r="W1033" s="5"/>
      <c r="X1033" s="5"/>
      <c r="Y1033" s="5"/>
      <c r="Z1033" s="5"/>
      <c r="AA1033" s="5"/>
      <c r="AB1033" s="5"/>
      <c r="AC1033" s="5"/>
      <c r="AD1033" s="5"/>
      <c r="AE1033" s="6"/>
      <c r="AF1033" s="5"/>
      <c r="AG1033" s="7"/>
      <c r="AH1033" s="6"/>
      <c r="AI1033" s="8"/>
      <c r="AJ1033" s="5"/>
      <c r="AK1033" s="5"/>
      <c r="AL1033" s="5"/>
      <c r="AM1033" s="5"/>
      <c r="AN1033" s="5"/>
      <c r="AO1033" s="5"/>
      <c r="AP1033" s="5"/>
      <c r="AQ1033" s="5"/>
      <c r="AR1033" s="5"/>
      <c r="AS1033" s="5"/>
      <c r="AT1033" s="5"/>
      <c r="AU1033" s="9"/>
      <c r="AV1033" s="1"/>
      <c r="AW1033" s="1"/>
    </row>
    <row r="1034">
      <c r="A1034" s="1"/>
      <c r="B1034" s="1"/>
      <c r="C1034" s="5"/>
      <c r="D1034" s="1"/>
      <c r="E1034" s="1"/>
      <c r="F1034" s="1"/>
      <c r="G1034" s="1"/>
      <c r="H1034" s="5"/>
      <c r="I1034" s="2"/>
      <c r="J1034" s="2"/>
      <c r="K1034" s="3"/>
      <c r="L1034" s="5"/>
      <c r="M1034" s="1"/>
      <c r="N1034" s="1"/>
      <c r="O1034" s="1"/>
      <c r="P1034" s="1"/>
      <c r="Q1034" s="1"/>
      <c r="R1034" s="1"/>
      <c r="S1034" s="1"/>
      <c r="T1034" s="1"/>
      <c r="U1034" s="5"/>
      <c r="V1034" s="5"/>
      <c r="W1034" s="5"/>
      <c r="X1034" s="5"/>
      <c r="Y1034" s="5"/>
      <c r="Z1034" s="5"/>
      <c r="AA1034" s="5"/>
      <c r="AB1034" s="5"/>
      <c r="AC1034" s="5"/>
      <c r="AD1034" s="5"/>
      <c r="AE1034" s="6"/>
      <c r="AF1034" s="5"/>
      <c r="AG1034" s="7"/>
      <c r="AH1034" s="6"/>
      <c r="AI1034" s="8"/>
      <c r="AJ1034" s="5"/>
      <c r="AK1034" s="5"/>
      <c r="AL1034" s="5"/>
      <c r="AM1034" s="5"/>
      <c r="AN1034" s="5"/>
      <c r="AO1034" s="5"/>
      <c r="AP1034" s="5"/>
      <c r="AQ1034" s="5"/>
      <c r="AR1034" s="5"/>
      <c r="AS1034" s="5"/>
      <c r="AT1034" s="5"/>
      <c r="AU1034" s="9"/>
      <c r="AV1034" s="1"/>
      <c r="AW1034" s="1"/>
    </row>
    <row r="1035">
      <c r="A1035" s="1"/>
      <c r="B1035" s="1"/>
      <c r="C1035" s="5"/>
      <c r="D1035" s="1"/>
      <c r="E1035" s="1"/>
      <c r="F1035" s="1"/>
      <c r="G1035" s="1"/>
      <c r="H1035" s="5"/>
      <c r="I1035" s="2"/>
      <c r="J1035" s="2"/>
      <c r="K1035" s="3"/>
      <c r="L1035" s="5"/>
      <c r="M1035" s="1"/>
      <c r="N1035" s="1"/>
      <c r="O1035" s="1"/>
      <c r="P1035" s="1"/>
      <c r="Q1035" s="1"/>
      <c r="R1035" s="1"/>
      <c r="S1035" s="1"/>
      <c r="T1035" s="1"/>
      <c r="U1035" s="5"/>
      <c r="V1035" s="5"/>
      <c r="W1035" s="5"/>
      <c r="X1035" s="5"/>
      <c r="Y1035" s="5"/>
      <c r="Z1035" s="5"/>
      <c r="AA1035" s="5"/>
      <c r="AB1035" s="5"/>
      <c r="AC1035" s="5"/>
      <c r="AD1035" s="5"/>
      <c r="AE1035" s="6"/>
      <c r="AF1035" s="5"/>
      <c r="AG1035" s="7"/>
      <c r="AH1035" s="6"/>
      <c r="AI1035" s="8"/>
      <c r="AJ1035" s="5"/>
      <c r="AK1035" s="5"/>
      <c r="AL1035" s="5"/>
      <c r="AM1035" s="5"/>
      <c r="AN1035" s="5"/>
      <c r="AO1035" s="5"/>
      <c r="AP1035" s="5"/>
      <c r="AQ1035" s="5"/>
      <c r="AR1035" s="5"/>
      <c r="AS1035" s="5"/>
      <c r="AT1035" s="5"/>
      <c r="AU1035" s="9"/>
      <c r="AV1035" s="1"/>
      <c r="AW1035" s="1"/>
    </row>
    <row r="1036">
      <c r="A1036" s="1"/>
      <c r="B1036" s="1"/>
      <c r="C1036" s="5"/>
      <c r="D1036" s="1"/>
      <c r="E1036" s="1"/>
      <c r="F1036" s="1"/>
      <c r="G1036" s="1"/>
      <c r="H1036" s="5"/>
      <c r="I1036" s="2"/>
      <c r="J1036" s="2"/>
      <c r="K1036" s="3"/>
      <c r="L1036" s="5"/>
      <c r="M1036" s="1"/>
      <c r="N1036" s="1"/>
      <c r="O1036" s="1"/>
      <c r="P1036" s="1"/>
      <c r="Q1036" s="1"/>
      <c r="R1036" s="1"/>
      <c r="S1036" s="1"/>
      <c r="T1036" s="1"/>
      <c r="U1036" s="5"/>
      <c r="V1036" s="5"/>
      <c r="W1036" s="5"/>
      <c r="X1036" s="5"/>
      <c r="Y1036" s="5"/>
      <c r="Z1036" s="5"/>
      <c r="AA1036" s="5"/>
      <c r="AB1036" s="5"/>
      <c r="AC1036" s="5"/>
      <c r="AD1036" s="5"/>
      <c r="AE1036" s="6"/>
      <c r="AF1036" s="5"/>
      <c r="AG1036" s="7"/>
      <c r="AH1036" s="6"/>
      <c r="AI1036" s="8"/>
      <c r="AJ1036" s="5"/>
      <c r="AK1036" s="5"/>
      <c r="AL1036" s="5"/>
      <c r="AM1036" s="5"/>
      <c r="AN1036" s="5"/>
      <c r="AO1036" s="5"/>
      <c r="AP1036" s="5"/>
      <c r="AQ1036" s="5"/>
      <c r="AR1036" s="5"/>
      <c r="AS1036" s="5"/>
      <c r="AT1036" s="5"/>
      <c r="AU1036" s="9"/>
      <c r="AV1036" s="1"/>
      <c r="AW1036" s="1"/>
    </row>
    <row r="1037">
      <c r="A1037" s="1"/>
      <c r="B1037" s="1"/>
      <c r="C1037" s="5"/>
      <c r="D1037" s="1"/>
      <c r="E1037" s="1"/>
      <c r="F1037" s="1"/>
      <c r="G1037" s="1"/>
      <c r="H1037" s="5"/>
      <c r="I1037" s="2"/>
      <c r="J1037" s="2"/>
      <c r="K1037" s="3"/>
      <c r="L1037" s="5"/>
      <c r="M1037" s="1"/>
      <c r="N1037" s="1"/>
      <c r="O1037" s="1"/>
      <c r="P1037" s="1"/>
      <c r="Q1037" s="1"/>
      <c r="R1037" s="1"/>
      <c r="S1037" s="1"/>
      <c r="T1037" s="1"/>
      <c r="U1037" s="5"/>
      <c r="V1037" s="5"/>
      <c r="W1037" s="5"/>
      <c r="X1037" s="5"/>
      <c r="Y1037" s="5"/>
      <c r="Z1037" s="5"/>
      <c r="AA1037" s="5"/>
      <c r="AB1037" s="5"/>
      <c r="AC1037" s="5"/>
      <c r="AD1037" s="5"/>
      <c r="AE1037" s="6"/>
      <c r="AF1037" s="5"/>
      <c r="AG1037" s="7"/>
      <c r="AH1037" s="6"/>
      <c r="AI1037" s="8"/>
      <c r="AJ1037" s="5"/>
      <c r="AK1037" s="5"/>
      <c r="AL1037" s="5"/>
      <c r="AM1037" s="5"/>
      <c r="AN1037" s="5"/>
      <c r="AO1037" s="5"/>
      <c r="AP1037" s="5"/>
      <c r="AQ1037" s="5"/>
      <c r="AR1037" s="5"/>
      <c r="AS1037" s="5"/>
      <c r="AT1037" s="5"/>
      <c r="AU1037" s="9"/>
      <c r="AV1037" s="1"/>
      <c r="AW1037" s="1"/>
    </row>
    <row r="1038">
      <c r="A1038" s="1"/>
      <c r="B1038" s="1"/>
      <c r="C1038" s="5"/>
      <c r="D1038" s="1"/>
      <c r="E1038" s="1"/>
      <c r="F1038" s="1"/>
      <c r="G1038" s="1"/>
      <c r="H1038" s="5"/>
      <c r="I1038" s="2"/>
      <c r="J1038" s="2"/>
      <c r="K1038" s="3"/>
      <c r="L1038" s="5"/>
      <c r="M1038" s="1"/>
      <c r="N1038" s="1"/>
      <c r="O1038" s="1"/>
      <c r="P1038" s="1"/>
      <c r="Q1038" s="1"/>
      <c r="R1038" s="1"/>
      <c r="S1038" s="1"/>
      <c r="T1038" s="1"/>
      <c r="U1038" s="5"/>
      <c r="V1038" s="5"/>
      <c r="W1038" s="5"/>
      <c r="X1038" s="5"/>
      <c r="Y1038" s="5"/>
      <c r="Z1038" s="5"/>
      <c r="AA1038" s="5"/>
      <c r="AB1038" s="5"/>
      <c r="AC1038" s="5"/>
      <c r="AD1038" s="5"/>
      <c r="AE1038" s="6"/>
      <c r="AF1038" s="5"/>
      <c r="AG1038" s="7"/>
      <c r="AH1038" s="6"/>
      <c r="AI1038" s="8"/>
      <c r="AJ1038" s="5"/>
      <c r="AK1038" s="5"/>
      <c r="AL1038" s="5"/>
      <c r="AM1038" s="5"/>
      <c r="AN1038" s="5"/>
      <c r="AO1038" s="5"/>
      <c r="AP1038" s="5"/>
      <c r="AQ1038" s="5"/>
      <c r="AR1038" s="5"/>
      <c r="AS1038" s="5"/>
      <c r="AT1038" s="5"/>
      <c r="AU1038" s="9"/>
      <c r="AV1038" s="1"/>
      <c r="AW1038" s="1"/>
    </row>
    <row r="1039">
      <c r="A1039" s="1"/>
      <c r="B1039" s="1"/>
      <c r="C1039" s="5"/>
      <c r="D1039" s="1"/>
      <c r="E1039" s="1"/>
      <c r="F1039" s="1"/>
      <c r="G1039" s="1"/>
      <c r="H1039" s="5"/>
      <c r="I1039" s="2"/>
      <c r="J1039" s="2"/>
      <c r="K1039" s="3"/>
      <c r="L1039" s="5"/>
      <c r="M1039" s="1"/>
      <c r="N1039" s="1"/>
      <c r="O1039" s="1"/>
      <c r="P1039" s="1"/>
      <c r="Q1039" s="1"/>
      <c r="R1039" s="1"/>
      <c r="S1039" s="1"/>
      <c r="T1039" s="1"/>
      <c r="U1039" s="5"/>
      <c r="V1039" s="5"/>
      <c r="W1039" s="5"/>
      <c r="X1039" s="5"/>
      <c r="Y1039" s="5"/>
      <c r="Z1039" s="5"/>
      <c r="AA1039" s="5"/>
      <c r="AB1039" s="5"/>
      <c r="AC1039" s="5"/>
      <c r="AD1039" s="5"/>
      <c r="AE1039" s="6"/>
      <c r="AF1039" s="5"/>
      <c r="AG1039" s="7"/>
      <c r="AH1039" s="6"/>
      <c r="AI1039" s="8"/>
      <c r="AJ1039" s="5"/>
      <c r="AK1039" s="5"/>
      <c r="AL1039" s="5"/>
      <c r="AM1039" s="5"/>
      <c r="AN1039" s="5"/>
      <c r="AO1039" s="5"/>
      <c r="AP1039" s="5"/>
      <c r="AQ1039" s="5"/>
      <c r="AR1039" s="5"/>
      <c r="AS1039" s="5"/>
      <c r="AT1039" s="5"/>
      <c r="AU1039" s="9"/>
      <c r="AV1039" s="1"/>
      <c r="AW1039" s="1"/>
    </row>
    <row r="1040">
      <c r="A1040" s="1"/>
      <c r="B1040" s="1"/>
      <c r="C1040" s="5"/>
      <c r="D1040" s="1"/>
      <c r="E1040" s="1"/>
      <c r="F1040" s="1"/>
      <c r="G1040" s="1"/>
      <c r="H1040" s="5"/>
      <c r="I1040" s="2"/>
      <c r="J1040" s="2"/>
      <c r="K1040" s="3"/>
      <c r="L1040" s="5"/>
      <c r="M1040" s="1"/>
      <c r="N1040" s="1"/>
      <c r="O1040" s="1"/>
      <c r="P1040" s="1"/>
      <c r="Q1040" s="1"/>
      <c r="R1040" s="1"/>
      <c r="S1040" s="1"/>
      <c r="T1040" s="1"/>
      <c r="U1040" s="5"/>
      <c r="V1040" s="5"/>
      <c r="W1040" s="5"/>
      <c r="X1040" s="5"/>
      <c r="Y1040" s="5"/>
      <c r="Z1040" s="5"/>
      <c r="AA1040" s="5"/>
      <c r="AB1040" s="5"/>
      <c r="AC1040" s="5"/>
      <c r="AD1040" s="5"/>
      <c r="AE1040" s="6"/>
      <c r="AF1040" s="5"/>
      <c r="AG1040" s="7"/>
      <c r="AH1040" s="6"/>
      <c r="AI1040" s="8"/>
      <c r="AJ1040" s="5"/>
      <c r="AK1040" s="5"/>
      <c r="AL1040" s="5"/>
      <c r="AM1040" s="5"/>
      <c r="AN1040" s="5"/>
      <c r="AO1040" s="5"/>
      <c r="AP1040" s="5"/>
      <c r="AQ1040" s="5"/>
      <c r="AR1040" s="5"/>
      <c r="AS1040" s="5"/>
      <c r="AT1040" s="5"/>
      <c r="AU1040" s="9"/>
      <c r="AV1040" s="1"/>
      <c r="AW1040" s="1"/>
    </row>
    <row r="1041">
      <c r="A1041" s="1"/>
      <c r="B1041" s="1"/>
      <c r="C1041" s="5"/>
      <c r="D1041" s="1"/>
      <c r="E1041" s="1"/>
      <c r="F1041" s="1"/>
      <c r="G1041" s="1"/>
      <c r="H1041" s="5"/>
      <c r="I1041" s="2"/>
      <c r="J1041" s="2"/>
      <c r="K1041" s="3"/>
      <c r="L1041" s="5"/>
      <c r="M1041" s="1"/>
      <c r="N1041" s="1"/>
      <c r="O1041" s="1"/>
      <c r="P1041" s="1"/>
      <c r="Q1041" s="1"/>
      <c r="R1041" s="1"/>
      <c r="S1041" s="1"/>
      <c r="T1041" s="1"/>
      <c r="U1041" s="5"/>
      <c r="V1041" s="5"/>
      <c r="W1041" s="5"/>
      <c r="X1041" s="5"/>
      <c r="Y1041" s="5"/>
      <c r="Z1041" s="5"/>
      <c r="AA1041" s="5"/>
      <c r="AB1041" s="5"/>
      <c r="AC1041" s="5"/>
      <c r="AD1041" s="5"/>
      <c r="AE1041" s="6"/>
      <c r="AF1041" s="5"/>
      <c r="AG1041" s="7"/>
      <c r="AH1041" s="6"/>
      <c r="AI1041" s="8"/>
      <c r="AJ1041" s="5"/>
      <c r="AK1041" s="5"/>
      <c r="AL1041" s="5"/>
      <c r="AM1041" s="5"/>
      <c r="AN1041" s="5"/>
      <c r="AO1041" s="5"/>
      <c r="AP1041" s="5"/>
      <c r="AQ1041" s="5"/>
      <c r="AR1041" s="5"/>
      <c r="AS1041" s="5"/>
      <c r="AT1041" s="5"/>
      <c r="AU1041" s="9"/>
      <c r="AV1041" s="1"/>
      <c r="AW1041" s="1"/>
    </row>
    <row r="1042">
      <c r="A1042" s="1"/>
      <c r="B1042" s="1"/>
      <c r="C1042" s="5"/>
      <c r="D1042" s="1"/>
      <c r="E1042" s="1"/>
      <c r="F1042" s="1"/>
      <c r="G1042" s="1"/>
      <c r="H1042" s="5"/>
      <c r="I1042" s="2"/>
      <c r="J1042" s="2"/>
      <c r="K1042" s="3"/>
      <c r="L1042" s="5"/>
      <c r="M1042" s="1"/>
      <c r="N1042" s="1"/>
      <c r="O1042" s="1"/>
      <c r="P1042" s="1"/>
      <c r="Q1042" s="1"/>
      <c r="R1042" s="1"/>
      <c r="S1042" s="1"/>
      <c r="T1042" s="1"/>
      <c r="U1042" s="5"/>
      <c r="V1042" s="5"/>
      <c r="W1042" s="5"/>
      <c r="X1042" s="5"/>
      <c r="Y1042" s="5"/>
      <c r="Z1042" s="5"/>
      <c r="AA1042" s="5"/>
      <c r="AB1042" s="5"/>
      <c r="AC1042" s="5"/>
      <c r="AD1042" s="5"/>
      <c r="AE1042" s="6"/>
      <c r="AF1042" s="5"/>
      <c r="AG1042" s="7"/>
      <c r="AH1042" s="6"/>
      <c r="AI1042" s="8"/>
      <c r="AJ1042" s="5"/>
      <c r="AK1042" s="5"/>
      <c r="AL1042" s="5"/>
      <c r="AM1042" s="5"/>
      <c r="AN1042" s="5"/>
      <c r="AO1042" s="5"/>
      <c r="AP1042" s="5"/>
      <c r="AQ1042" s="5"/>
      <c r="AR1042" s="5"/>
      <c r="AS1042" s="5"/>
      <c r="AT1042" s="5"/>
      <c r="AU1042" s="9"/>
      <c r="AV1042" s="1"/>
      <c r="AW1042" s="1"/>
    </row>
    <row r="1043">
      <c r="A1043" s="1"/>
      <c r="B1043" s="1"/>
      <c r="C1043" s="5"/>
      <c r="D1043" s="1"/>
      <c r="E1043" s="1"/>
      <c r="F1043" s="1"/>
      <c r="G1043" s="1"/>
      <c r="H1043" s="5"/>
      <c r="I1043" s="2"/>
      <c r="J1043" s="2"/>
      <c r="K1043" s="3"/>
      <c r="L1043" s="5"/>
      <c r="M1043" s="1"/>
      <c r="N1043" s="1"/>
      <c r="O1043" s="1"/>
      <c r="P1043" s="1"/>
      <c r="Q1043" s="1"/>
      <c r="R1043" s="1"/>
      <c r="S1043" s="1"/>
      <c r="T1043" s="1"/>
      <c r="U1043" s="5"/>
      <c r="V1043" s="5"/>
      <c r="W1043" s="5"/>
      <c r="X1043" s="5"/>
      <c r="Y1043" s="5"/>
      <c r="Z1043" s="5"/>
      <c r="AA1043" s="5"/>
      <c r="AB1043" s="5"/>
      <c r="AC1043" s="5"/>
      <c r="AD1043" s="5"/>
      <c r="AE1043" s="6"/>
      <c r="AF1043" s="5"/>
      <c r="AG1043" s="7"/>
      <c r="AH1043" s="6"/>
      <c r="AI1043" s="8"/>
      <c r="AJ1043" s="5"/>
      <c r="AK1043" s="5"/>
      <c r="AL1043" s="5"/>
      <c r="AM1043" s="5"/>
      <c r="AN1043" s="5"/>
      <c r="AO1043" s="5"/>
      <c r="AP1043" s="5"/>
      <c r="AQ1043" s="5"/>
      <c r="AR1043" s="5"/>
      <c r="AS1043" s="5"/>
      <c r="AT1043" s="5"/>
      <c r="AU1043" s="9"/>
      <c r="AV1043" s="1"/>
      <c r="AW1043" s="1"/>
    </row>
    <row r="1044">
      <c r="A1044" s="1"/>
      <c r="B1044" s="1"/>
      <c r="C1044" s="5"/>
      <c r="D1044" s="1"/>
      <c r="E1044" s="1"/>
      <c r="F1044" s="1"/>
      <c r="G1044" s="1"/>
      <c r="H1044" s="5"/>
      <c r="I1044" s="2"/>
      <c r="J1044" s="2"/>
      <c r="K1044" s="3"/>
      <c r="L1044" s="5"/>
      <c r="M1044" s="1"/>
      <c r="N1044" s="1"/>
      <c r="O1044" s="1"/>
      <c r="P1044" s="1"/>
      <c r="Q1044" s="1"/>
      <c r="R1044" s="1"/>
      <c r="S1044" s="1"/>
      <c r="T1044" s="1"/>
      <c r="U1044" s="5"/>
      <c r="V1044" s="5"/>
      <c r="W1044" s="5"/>
      <c r="X1044" s="5"/>
      <c r="Y1044" s="5"/>
      <c r="Z1044" s="5"/>
      <c r="AA1044" s="5"/>
      <c r="AB1044" s="5"/>
      <c r="AC1044" s="5"/>
      <c r="AD1044" s="5"/>
      <c r="AE1044" s="6"/>
      <c r="AF1044" s="5"/>
      <c r="AG1044" s="7"/>
      <c r="AH1044" s="6"/>
      <c r="AI1044" s="8"/>
      <c r="AJ1044" s="5"/>
      <c r="AK1044" s="5"/>
      <c r="AL1044" s="5"/>
      <c r="AM1044" s="5"/>
      <c r="AN1044" s="5"/>
      <c r="AO1044" s="5"/>
      <c r="AP1044" s="5"/>
      <c r="AQ1044" s="5"/>
      <c r="AR1044" s="5"/>
      <c r="AS1044" s="5"/>
      <c r="AT1044" s="5"/>
      <c r="AU1044" s="9"/>
      <c r="AV1044" s="1"/>
      <c r="AW1044" s="1"/>
    </row>
    <row r="1045">
      <c r="A1045" s="1"/>
      <c r="B1045" s="1"/>
      <c r="C1045" s="5"/>
      <c r="D1045" s="1"/>
      <c r="E1045" s="1"/>
      <c r="F1045" s="1"/>
      <c r="G1045" s="1"/>
      <c r="H1045" s="5"/>
      <c r="I1045" s="2"/>
      <c r="J1045" s="2"/>
      <c r="K1045" s="3"/>
      <c r="L1045" s="5"/>
      <c r="M1045" s="1"/>
      <c r="N1045" s="1"/>
      <c r="O1045" s="1"/>
      <c r="P1045" s="1"/>
      <c r="Q1045" s="1"/>
      <c r="R1045" s="1"/>
      <c r="S1045" s="1"/>
      <c r="T1045" s="1"/>
      <c r="U1045" s="5"/>
      <c r="V1045" s="5"/>
      <c r="W1045" s="5"/>
      <c r="X1045" s="5"/>
      <c r="Y1045" s="5"/>
      <c r="Z1045" s="5"/>
      <c r="AA1045" s="5"/>
      <c r="AB1045" s="5"/>
      <c r="AC1045" s="5"/>
      <c r="AD1045" s="5"/>
      <c r="AE1045" s="6"/>
      <c r="AF1045" s="5"/>
      <c r="AG1045" s="7"/>
      <c r="AH1045" s="6"/>
      <c r="AI1045" s="8"/>
      <c r="AJ1045" s="5"/>
      <c r="AK1045" s="5"/>
      <c r="AL1045" s="5"/>
      <c r="AM1045" s="5"/>
      <c r="AN1045" s="5"/>
      <c r="AO1045" s="5"/>
      <c r="AP1045" s="5"/>
      <c r="AQ1045" s="5"/>
      <c r="AR1045" s="5"/>
      <c r="AS1045" s="5"/>
      <c r="AT1045" s="5"/>
      <c r="AU1045" s="9"/>
      <c r="AV1045" s="1"/>
      <c r="AW1045" s="1"/>
    </row>
    <row r="1046">
      <c r="A1046" s="1"/>
      <c r="B1046" s="1"/>
      <c r="C1046" s="5"/>
      <c r="D1046" s="1"/>
      <c r="E1046" s="1"/>
      <c r="F1046" s="1"/>
      <c r="G1046" s="1"/>
      <c r="H1046" s="5"/>
      <c r="I1046" s="2"/>
      <c r="J1046" s="2"/>
      <c r="K1046" s="3"/>
      <c r="L1046" s="5"/>
      <c r="M1046" s="1"/>
      <c r="N1046" s="1"/>
      <c r="O1046" s="1"/>
      <c r="P1046" s="1"/>
      <c r="Q1046" s="1"/>
      <c r="R1046" s="1"/>
      <c r="S1046" s="1"/>
      <c r="T1046" s="1"/>
      <c r="U1046" s="5"/>
      <c r="V1046" s="5"/>
      <c r="W1046" s="5"/>
      <c r="X1046" s="5"/>
      <c r="Y1046" s="5"/>
      <c r="Z1046" s="5"/>
      <c r="AA1046" s="5"/>
      <c r="AB1046" s="5"/>
      <c r="AC1046" s="5"/>
      <c r="AD1046" s="5"/>
      <c r="AE1046" s="6"/>
      <c r="AF1046" s="5"/>
      <c r="AG1046" s="7"/>
      <c r="AH1046" s="6"/>
      <c r="AI1046" s="8"/>
      <c r="AJ1046" s="5"/>
      <c r="AK1046" s="5"/>
      <c r="AL1046" s="5"/>
      <c r="AM1046" s="5"/>
      <c r="AN1046" s="5"/>
      <c r="AO1046" s="5"/>
      <c r="AP1046" s="5"/>
      <c r="AQ1046" s="5"/>
      <c r="AR1046" s="5"/>
      <c r="AS1046" s="5"/>
      <c r="AT1046" s="5"/>
      <c r="AU1046" s="9"/>
      <c r="AV1046" s="1"/>
      <c r="AW1046" s="1"/>
    </row>
    <row r="1047">
      <c r="A1047" s="1"/>
      <c r="B1047" s="1"/>
      <c r="C1047" s="5"/>
      <c r="D1047" s="1"/>
      <c r="E1047" s="1"/>
      <c r="F1047" s="1"/>
      <c r="G1047" s="1"/>
      <c r="H1047" s="5"/>
      <c r="I1047" s="2"/>
      <c r="J1047" s="2"/>
      <c r="K1047" s="3"/>
      <c r="L1047" s="5"/>
      <c r="M1047" s="1"/>
      <c r="N1047" s="1"/>
      <c r="O1047" s="1"/>
      <c r="P1047" s="1"/>
      <c r="Q1047" s="1"/>
      <c r="R1047" s="1"/>
      <c r="S1047" s="1"/>
      <c r="T1047" s="1"/>
      <c r="U1047" s="5"/>
      <c r="V1047" s="5"/>
      <c r="W1047" s="5"/>
      <c r="X1047" s="5"/>
      <c r="Y1047" s="5"/>
      <c r="Z1047" s="5"/>
      <c r="AA1047" s="5"/>
      <c r="AB1047" s="5"/>
      <c r="AC1047" s="5"/>
      <c r="AD1047" s="5"/>
      <c r="AE1047" s="6"/>
      <c r="AF1047" s="5"/>
      <c r="AG1047" s="7"/>
      <c r="AH1047" s="6"/>
      <c r="AI1047" s="8"/>
      <c r="AJ1047" s="5"/>
      <c r="AK1047" s="5"/>
      <c r="AL1047" s="5"/>
      <c r="AM1047" s="5"/>
      <c r="AN1047" s="5"/>
      <c r="AO1047" s="5"/>
      <c r="AP1047" s="5"/>
      <c r="AQ1047" s="5"/>
      <c r="AR1047" s="5"/>
      <c r="AS1047" s="5"/>
      <c r="AT1047" s="5"/>
      <c r="AU1047" s="9"/>
      <c r="AV1047" s="1"/>
      <c r="AW1047" s="1"/>
    </row>
    <row r="1048">
      <c r="A1048" s="1"/>
      <c r="B1048" s="1"/>
      <c r="C1048" s="5"/>
      <c r="D1048" s="1"/>
      <c r="E1048" s="1"/>
      <c r="F1048" s="1"/>
      <c r="G1048" s="1"/>
      <c r="H1048" s="5"/>
      <c r="I1048" s="2"/>
      <c r="J1048" s="2"/>
      <c r="K1048" s="3"/>
      <c r="L1048" s="5"/>
      <c r="M1048" s="1"/>
      <c r="N1048" s="1"/>
      <c r="O1048" s="1"/>
      <c r="P1048" s="1"/>
      <c r="Q1048" s="1"/>
      <c r="R1048" s="1"/>
      <c r="S1048" s="1"/>
      <c r="T1048" s="1"/>
      <c r="U1048" s="5"/>
      <c r="V1048" s="5"/>
      <c r="W1048" s="5"/>
      <c r="X1048" s="5"/>
      <c r="Y1048" s="5"/>
      <c r="Z1048" s="5"/>
      <c r="AA1048" s="5"/>
      <c r="AB1048" s="5"/>
      <c r="AC1048" s="5"/>
      <c r="AD1048" s="5"/>
      <c r="AE1048" s="6"/>
      <c r="AF1048" s="5"/>
      <c r="AG1048" s="7"/>
      <c r="AH1048" s="6"/>
      <c r="AI1048" s="8"/>
      <c r="AJ1048" s="5"/>
      <c r="AK1048" s="5"/>
      <c r="AL1048" s="5"/>
      <c r="AM1048" s="5"/>
      <c r="AN1048" s="5"/>
      <c r="AO1048" s="5"/>
      <c r="AP1048" s="5"/>
      <c r="AQ1048" s="5"/>
      <c r="AR1048" s="5"/>
      <c r="AS1048" s="5"/>
      <c r="AT1048" s="5"/>
      <c r="AU1048" s="9"/>
      <c r="AV1048" s="1"/>
      <c r="AW1048" s="1"/>
    </row>
    <row r="1049">
      <c r="A1049" s="1"/>
      <c r="B1049" s="1"/>
      <c r="C1049" s="5"/>
      <c r="D1049" s="1"/>
      <c r="E1049" s="1"/>
      <c r="F1049" s="1"/>
      <c r="G1049" s="1"/>
      <c r="H1049" s="5"/>
      <c r="I1049" s="2"/>
      <c r="J1049" s="2"/>
      <c r="K1049" s="3"/>
      <c r="L1049" s="5"/>
      <c r="M1049" s="1"/>
      <c r="N1049" s="1"/>
      <c r="O1049" s="1"/>
      <c r="P1049" s="1"/>
      <c r="Q1049" s="1"/>
      <c r="R1049" s="1"/>
      <c r="S1049" s="1"/>
      <c r="T1049" s="1"/>
      <c r="U1049" s="5"/>
      <c r="V1049" s="5"/>
      <c r="W1049" s="5"/>
      <c r="X1049" s="5"/>
      <c r="Y1049" s="5"/>
      <c r="Z1049" s="5"/>
      <c r="AA1049" s="5"/>
      <c r="AB1049" s="5"/>
      <c r="AC1049" s="5"/>
      <c r="AD1049" s="5"/>
      <c r="AE1049" s="6"/>
      <c r="AF1049" s="5"/>
      <c r="AG1049" s="7"/>
      <c r="AH1049" s="6"/>
      <c r="AI1049" s="8"/>
      <c r="AJ1049" s="5"/>
      <c r="AK1049" s="5"/>
      <c r="AL1049" s="5"/>
      <c r="AM1049" s="5"/>
      <c r="AN1049" s="5"/>
      <c r="AO1049" s="5"/>
      <c r="AP1049" s="5"/>
      <c r="AQ1049" s="5"/>
      <c r="AR1049" s="5"/>
      <c r="AS1049" s="5"/>
      <c r="AT1049" s="5"/>
      <c r="AU1049" s="9"/>
      <c r="AV1049" s="1"/>
      <c r="AW1049" s="1"/>
    </row>
    <row r="1050">
      <c r="A1050" s="1"/>
      <c r="B1050" s="1"/>
      <c r="C1050" s="5"/>
      <c r="D1050" s="1"/>
      <c r="E1050" s="1"/>
      <c r="F1050" s="1"/>
      <c r="G1050" s="1"/>
      <c r="H1050" s="5"/>
      <c r="I1050" s="2"/>
      <c r="J1050" s="2"/>
      <c r="K1050" s="3"/>
      <c r="L1050" s="5"/>
      <c r="M1050" s="1"/>
      <c r="N1050" s="1"/>
      <c r="O1050" s="1"/>
      <c r="P1050" s="1"/>
      <c r="Q1050" s="1"/>
      <c r="R1050" s="1"/>
      <c r="S1050" s="1"/>
      <c r="T1050" s="1"/>
      <c r="U1050" s="5"/>
      <c r="V1050" s="5"/>
      <c r="W1050" s="5"/>
      <c r="X1050" s="5"/>
      <c r="Y1050" s="5"/>
      <c r="Z1050" s="5"/>
      <c r="AA1050" s="5"/>
      <c r="AB1050" s="5"/>
      <c r="AC1050" s="5"/>
      <c r="AD1050" s="5"/>
      <c r="AE1050" s="6"/>
      <c r="AF1050" s="5"/>
      <c r="AG1050" s="7"/>
      <c r="AH1050" s="6"/>
      <c r="AI1050" s="8"/>
      <c r="AJ1050" s="5"/>
      <c r="AK1050" s="5"/>
      <c r="AL1050" s="5"/>
      <c r="AM1050" s="5"/>
      <c r="AN1050" s="5"/>
      <c r="AO1050" s="5"/>
      <c r="AP1050" s="5"/>
      <c r="AQ1050" s="5"/>
      <c r="AR1050" s="5"/>
      <c r="AS1050" s="5"/>
      <c r="AT1050" s="5"/>
      <c r="AU1050" s="9"/>
      <c r="AV1050" s="1"/>
      <c r="AW1050" s="1"/>
    </row>
    <row r="1051">
      <c r="A1051" s="1"/>
      <c r="B1051" s="1"/>
      <c r="C1051" s="5"/>
      <c r="D1051" s="1"/>
      <c r="E1051" s="1"/>
      <c r="F1051" s="1"/>
      <c r="G1051" s="1"/>
      <c r="H1051" s="5"/>
      <c r="I1051" s="2"/>
      <c r="J1051" s="2"/>
      <c r="K1051" s="3"/>
      <c r="L1051" s="5"/>
      <c r="M1051" s="1"/>
      <c r="N1051" s="1"/>
      <c r="O1051" s="1"/>
      <c r="P1051" s="1"/>
      <c r="Q1051" s="1"/>
      <c r="R1051" s="1"/>
      <c r="S1051" s="1"/>
      <c r="T1051" s="1"/>
      <c r="U1051" s="5"/>
      <c r="V1051" s="5"/>
      <c r="W1051" s="5"/>
      <c r="X1051" s="5"/>
      <c r="Y1051" s="5"/>
      <c r="Z1051" s="5"/>
      <c r="AA1051" s="5"/>
      <c r="AB1051" s="5"/>
      <c r="AC1051" s="5"/>
      <c r="AD1051" s="5"/>
      <c r="AE1051" s="6"/>
      <c r="AF1051" s="5"/>
      <c r="AG1051" s="7"/>
      <c r="AH1051" s="6"/>
      <c r="AI1051" s="8"/>
      <c r="AJ1051" s="5"/>
      <c r="AK1051" s="5"/>
      <c r="AL1051" s="5"/>
      <c r="AM1051" s="5"/>
      <c r="AN1051" s="5"/>
      <c r="AO1051" s="5"/>
      <c r="AP1051" s="5"/>
      <c r="AQ1051" s="5"/>
      <c r="AR1051" s="5"/>
      <c r="AS1051" s="5"/>
      <c r="AT1051" s="5"/>
      <c r="AU1051" s="9"/>
      <c r="AV1051" s="1"/>
      <c r="AW1051" s="1"/>
    </row>
    <row r="1052">
      <c r="A1052" s="1"/>
      <c r="B1052" s="1"/>
      <c r="C1052" s="5"/>
      <c r="D1052" s="1"/>
      <c r="E1052" s="1"/>
      <c r="F1052" s="1"/>
      <c r="G1052" s="1"/>
      <c r="H1052" s="5"/>
      <c r="I1052" s="2"/>
      <c r="J1052" s="2"/>
      <c r="K1052" s="3"/>
      <c r="L1052" s="5"/>
      <c r="M1052" s="1"/>
      <c r="N1052" s="1"/>
      <c r="O1052" s="1"/>
      <c r="P1052" s="1"/>
      <c r="Q1052" s="1"/>
      <c r="R1052" s="1"/>
      <c r="S1052" s="1"/>
      <c r="T1052" s="1"/>
      <c r="U1052" s="5"/>
      <c r="V1052" s="5"/>
      <c r="W1052" s="5"/>
      <c r="X1052" s="5"/>
      <c r="Y1052" s="5"/>
      <c r="Z1052" s="5"/>
      <c r="AA1052" s="5"/>
      <c r="AB1052" s="5"/>
      <c r="AC1052" s="5"/>
      <c r="AD1052" s="5"/>
      <c r="AE1052" s="6"/>
      <c r="AF1052" s="5"/>
      <c r="AG1052" s="7"/>
      <c r="AH1052" s="6"/>
      <c r="AI1052" s="8"/>
      <c r="AJ1052" s="5"/>
      <c r="AK1052" s="5"/>
      <c r="AL1052" s="5"/>
      <c r="AM1052" s="5"/>
      <c r="AN1052" s="5"/>
      <c r="AO1052" s="5"/>
      <c r="AP1052" s="5"/>
      <c r="AQ1052" s="5"/>
      <c r="AR1052" s="5"/>
      <c r="AS1052" s="5"/>
      <c r="AT1052" s="5"/>
      <c r="AU1052" s="9"/>
      <c r="AV1052" s="1"/>
      <c r="AW1052" s="1"/>
    </row>
    <row r="1053">
      <c r="A1053" s="1"/>
      <c r="B1053" s="1"/>
      <c r="C1053" s="5"/>
      <c r="D1053" s="1"/>
      <c r="E1053" s="1"/>
      <c r="F1053" s="1"/>
      <c r="G1053" s="1"/>
      <c r="H1053" s="5"/>
      <c r="I1053" s="2"/>
      <c r="J1053" s="2"/>
      <c r="K1053" s="3"/>
      <c r="L1053" s="5"/>
      <c r="M1053" s="1"/>
      <c r="N1053" s="1"/>
      <c r="O1053" s="1"/>
      <c r="P1053" s="1"/>
      <c r="Q1053" s="1"/>
      <c r="R1053" s="1"/>
      <c r="S1053" s="1"/>
      <c r="T1053" s="1"/>
      <c r="U1053" s="5"/>
      <c r="V1053" s="5"/>
      <c r="W1053" s="5"/>
      <c r="X1053" s="5"/>
      <c r="Y1053" s="5"/>
      <c r="Z1053" s="5"/>
      <c r="AA1053" s="5"/>
      <c r="AB1053" s="5"/>
      <c r="AC1053" s="5"/>
      <c r="AD1053" s="5"/>
      <c r="AE1053" s="6"/>
      <c r="AF1053" s="5"/>
      <c r="AG1053" s="7"/>
      <c r="AH1053" s="6"/>
      <c r="AI1053" s="8"/>
      <c r="AJ1053" s="5"/>
      <c r="AK1053" s="5"/>
      <c r="AL1053" s="5"/>
      <c r="AM1053" s="5"/>
      <c r="AN1053" s="5"/>
      <c r="AO1053" s="5"/>
      <c r="AP1053" s="5"/>
      <c r="AQ1053" s="5"/>
      <c r="AR1053" s="5"/>
      <c r="AS1053" s="5"/>
      <c r="AT1053" s="5"/>
      <c r="AU1053" s="9"/>
      <c r="AV1053" s="1"/>
      <c r="AW1053" s="1"/>
    </row>
    <row r="1054">
      <c r="A1054" s="1"/>
      <c r="B1054" s="1"/>
      <c r="C1054" s="5"/>
      <c r="D1054" s="1"/>
      <c r="E1054" s="1"/>
      <c r="F1054" s="1"/>
      <c r="G1054" s="1"/>
      <c r="H1054" s="5"/>
      <c r="I1054" s="2"/>
      <c r="J1054" s="2"/>
      <c r="K1054" s="3"/>
      <c r="L1054" s="5"/>
      <c r="M1054" s="1"/>
      <c r="N1054" s="1"/>
      <c r="O1054" s="1"/>
      <c r="P1054" s="1"/>
      <c r="Q1054" s="1"/>
      <c r="R1054" s="1"/>
      <c r="S1054" s="1"/>
      <c r="T1054" s="1"/>
      <c r="U1054" s="5"/>
      <c r="V1054" s="5"/>
      <c r="W1054" s="5"/>
      <c r="X1054" s="5"/>
      <c r="Y1054" s="5"/>
      <c r="Z1054" s="5"/>
      <c r="AA1054" s="5"/>
      <c r="AB1054" s="5"/>
      <c r="AC1054" s="5"/>
      <c r="AD1054" s="5"/>
      <c r="AE1054" s="6"/>
      <c r="AF1054" s="5"/>
      <c r="AG1054" s="7"/>
      <c r="AH1054" s="6"/>
      <c r="AI1054" s="8"/>
      <c r="AJ1054" s="5"/>
      <c r="AK1054" s="5"/>
      <c r="AL1054" s="5"/>
      <c r="AM1054" s="5"/>
      <c r="AN1054" s="5"/>
      <c r="AO1054" s="5"/>
      <c r="AP1054" s="5"/>
      <c r="AQ1054" s="5"/>
      <c r="AR1054" s="5"/>
      <c r="AS1054" s="5"/>
      <c r="AT1054" s="5"/>
      <c r="AU1054" s="9"/>
      <c r="AV1054" s="1"/>
      <c r="AW1054" s="1"/>
    </row>
    <row r="1055">
      <c r="A1055" s="1"/>
      <c r="B1055" s="1"/>
      <c r="C1055" s="5"/>
      <c r="D1055" s="1"/>
      <c r="E1055" s="1"/>
      <c r="F1055" s="1"/>
      <c r="G1055" s="1"/>
      <c r="H1055" s="5"/>
      <c r="I1055" s="2"/>
      <c r="J1055" s="2"/>
      <c r="K1055" s="3"/>
      <c r="L1055" s="5"/>
      <c r="M1055" s="1"/>
      <c r="N1055" s="1"/>
      <c r="O1055" s="1"/>
      <c r="P1055" s="1"/>
      <c r="Q1055" s="1"/>
      <c r="R1055" s="1"/>
      <c r="S1055" s="1"/>
      <c r="T1055" s="1"/>
      <c r="U1055" s="5"/>
      <c r="V1055" s="5"/>
      <c r="W1055" s="5"/>
      <c r="X1055" s="5"/>
      <c r="Y1055" s="5"/>
      <c r="Z1055" s="5"/>
      <c r="AA1055" s="5"/>
      <c r="AB1055" s="5"/>
      <c r="AC1055" s="5"/>
      <c r="AD1055" s="5"/>
      <c r="AE1055" s="6"/>
      <c r="AF1055" s="5"/>
      <c r="AG1055" s="7"/>
      <c r="AH1055" s="6"/>
      <c r="AI1055" s="8"/>
      <c r="AJ1055" s="5"/>
      <c r="AK1055" s="5"/>
      <c r="AL1055" s="5"/>
      <c r="AM1055" s="5"/>
      <c r="AN1055" s="5"/>
      <c r="AO1055" s="5"/>
      <c r="AP1055" s="5"/>
      <c r="AQ1055" s="5"/>
      <c r="AR1055" s="5"/>
      <c r="AS1055" s="5"/>
      <c r="AT1055" s="5"/>
      <c r="AU1055" s="9"/>
      <c r="AV1055" s="1"/>
      <c r="AW1055" s="1"/>
    </row>
    <row r="1056">
      <c r="A1056" s="1"/>
      <c r="B1056" s="1"/>
      <c r="C1056" s="5"/>
      <c r="D1056" s="1"/>
      <c r="E1056" s="1"/>
      <c r="F1056" s="1"/>
      <c r="G1056" s="1"/>
      <c r="H1056" s="5"/>
      <c r="I1056" s="2"/>
      <c r="J1056" s="2"/>
      <c r="K1056" s="3"/>
      <c r="L1056" s="5"/>
      <c r="M1056" s="1"/>
      <c r="N1056" s="1"/>
      <c r="O1056" s="1"/>
      <c r="P1056" s="1"/>
      <c r="Q1056" s="1"/>
      <c r="R1056" s="1"/>
      <c r="S1056" s="1"/>
      <c r="T1056" s="1"/>
      <c r="U1056" s="5"/>
      <c r="V1056" s="5"/>
      <c r="W1056" s="5"/>
      <c r="X1056" s="5"/>
      <c r="Y1056" s="5"/>
      <c r="Z1056" s="5"/>
      <c r="AA1056" s="5"/>
      <c r="AB1056" s="5"/>
      <c r="AC1056" s="5"/>
      <c r="AD1056" s="5"/>
      <c r="AE1056" s="6"/>
      <c r="AF1056" s="5"/>
      <c r="AG1056" s="7"/>
      <c r="AH1056" s="6"/>
      <c r="AI1056" s="8"/>
      <c r="AJ1056" s="5"/>
      <c r="AK1056" s="5"/>
      <c r="AL1056" s="5"/>
      <c r="AM1056" s="5"/>
      <c r="AN1056" s="5"/>
      <c r="AO1056" s="5"/>
      <c r="AP1056" s="5"/>
      <c r="AQ1056" s="5"/>
      <c r="AR1056" s="5"/>
      <c r="AS1056" s="5"/>
      <c r="AT1056" s="5"/>
      <c r="AU1056" s="9"/>
      <c r="AV1056" s="1"/>
      <c r="AW1056" s="1"/>
    </row>
    <row r="1057">
      <c r="A1057" s="1"/>
      <c r="B1057" s="1"/>
      <c r="C1057" s="5"/>
      <c r="D1057" s="1"/>
      <c r="E1057" s="1"/>
      <c r="F1057" s="1"/>
      <c r="G1057" s="1"/>
      <c r="H1057" s="5"/>
      <c r="I1057" s="2"/>
      <c r="J1057" s="2"/>
      <c r="K1057" s="3"/>
      <c r="L1057" s="5"/>
      <c r="M1057" s="1"/>
      <c r="N1057" s="1"/>
      <c r="O1057" s="1"/>
      <c r="P1057" s="1"/>
      <c r="Q1057" s="1"/>
      <c r="R1057" s="1"/>
      <c r="S1057" s="1"/>
      <c r="T1057" s="1"/>
      <c r="U1057" s="5"/>
      <c r="V1057" s="5"/>
      <c r="W1057" s="5"/>
      <c r="X1057" s="5"/>
      <c r="Y1057" s="5"/>
      <c r="Z1057" s="5"/>
      <c r="AA1057" s="5"/>
      <c r="AB1057" s="5"/>
      <c r="AC1057" s="5"/>
      <c r="AD1057" s="5"/>
      <c r="AE1057" s="6"/>
      <c r="AF1057" s="5"/>
      <c r="AG1057" s="7"/>
      <c r="AH1057" s="6"/>
      <c r="AI1057" s="8"/>
      <c r="AJ1057" s="5"/>
      <c r="AK1057" s="5"/>
      <c r="AL1057" s="5"/>
      <c r="AM1057" s="5"/>
      <c r="AN1057" s="5"/>
      <c r="AO1057" s="5"/>
      <c r="AP1057" s="5"/>
      <c r="AQ1057" s="5"/>
      <c r="AR1057" s="5"/>
      <c r="AS1057" s="5"/>
      <c r="AT1057" s="5"/>
      <c r="AU1057" s="9"/>
      <c r="AV1057" s="1"/>
      <c r="AW1057" s="1"/>
    </row>
    <row r="1058">
      <c r="A1058" s="1"/>
      <c r="B1058" s="1"/>
      <c r="C1058" s="5"/>
      <c r="D1058" s="1"/>
      <c r="E1058" s="1"/>
      <c r="F1058" s="1"/>
      <c r="G1058" s="1"/>
      <c r="H1058" s="5"/>
      <c r="I1058" s="2"/>
      <c r="J1058" s="2"/>
      <c r="K1058" s="3"/>
      <c r="L1058" s="5"/>
      <c r="M1058" s="1"/>
      <c r="N1058" s="1"/>
      <c r="O1058" s="1"/>
      <c r="P1058" s="1"/>
      <c r="Q1058" s="1"/>
      <c r="R1058" s="1"/>
      <c r="S1058" s="1"/>
      <c r="T1058" s="1"/>
      <c r="U1058" s="5"/>
      <c r="V1058" s="5"/>
      <c r="W1058" s="5"/>
      <c r="X1058" s="5"/>
      <c r="Y1058" s="5"/>
      <c r="Z1058" s="5"/>
      <c r="AA1058" s="5"/>
      <c r="AB1058" s="5"/>
      <c r="AC1058" s="5"/>
      <c r="AD1058" s="5"/>
      <c r="AE1058" s="6"/>
      <c r="AF1058" s="5"/>
      <c r="AG1058" s="7"/>
      <c r="AH1058" s="6"/>
      <c r="AI1058" s="8"/>
      <c r="AJ1058" s="5"/>
      <c r="AK1058" s="5"/>
      <c r="AL1058" s="5"/>
      <c r="AM1058" s="5"/>
      <c r="AN1058" s="5"/>
      <c r="AO1058" s="5"/>
      <c r="AP1058" s="5"/>
      <c r="AQ1058" s="5"/>
      <c r="AR1058" s="5"/>
      <c r="AS1058" s="5"/>
      <c r="AT1058" s="5"/>
      <c r="AU1058" s="9"/>
      <c r="AV1058" s="1"/>
      <c r="AW1058" s="1"/>
    </row>
    <row r="1059">
      <c r="A1059" s="1"/>
      <c r="B1059" s="1"/>
      <c r="C1059" s="5"/>
      <c r="D1059" s="1"/>
      <c r="E1059" s="1"/>
      <c r="F1059" s="1"/>
      <c r="G1059" s="1"/>
      <c r="H1059" s="5"/>
      <c r="I1059" s="2"/>
      <c r="J1059" s="2"/>
      <c r="K1059" s="3"/>
      <c r="L1059" s="5"/>
      <c r="M1059" s="1"/>
      <c r="N1059" s="1"/>
      <c r="O1059" s="1"/>
      <c r="P1059" s="1"/>
      <c r="Q1059" s="1"/>
      <c r="R1059" s="1"/>
      <c r="S1059" s="1"/>
      <c r="T1059" s="1"/>
      <c r="U1059" s="5"/>
      <c r="V1059" s="5"/>
      <c r="W1059" s="5"/>
      <c r="X1059" s="5"/>
      <c r="Y1059" s="5"/>
      <c r="Z1059" s="5"/>
      <c r="AA1059" s="5"/>
      <c r="AB1059" s="5"/>
      <c r="AC1059" s="5"/>
      <c r="AD1059" s="5"/>
      <c r="AE1059" s="6"/>
      <c r="AF1059" s="5"/>
      <c r="AG1059" s="7"/>
      <c r="AH1059" s="6"/>
      <c r="AI1059" s="8"/>
      <c r="AJ1059" s="5"/>
      <c r="AK1059" s="5"/>
      <c r="AL1059" s="5"/>
      <c r="AM1059" s="5"/>
      <c r="AN1059" s="5"/>
      <c r="AO1059" s="5"/>
      <c r="AP1059" s="5"/>
      <c r="AQ1059" s="5"/>
      <c r="AR1059" s="5"/>
      <c r="AS1059" s="5"/>
      <c r="AT1059" s="5"/>
      <c r="AU1059" s="9"/>
      <c r="AV1059" s="1"/>
      <c r="AW1059" s="1"/>
    </row>
    <row r="1060">
      <c r="A1060" s="1"/>
      <c r="B1060" s="1"/>
      <c r="C1060" s="5"/>
      <c r="D1060" s="1"/>
      <c r="E1060" s="1"/>
      <c r="F1060" s="1"/>
      <c r="G1060" s="1"/>
      <c r="H1060" s="5"/>
      <c r="I1060" s="2"/>
      <c r="J1060" s="2"/>
      <c r="K1060" s="3"/>
      <c r="L1060" s="5"/>
      <c r="M1060" s="1"/>
      <c r="N1060" s="1"/>
      <c r="O1060" s="1"/>
      <c r="P1060" s="1"/>
      <c r="Q1060" s="1"/>
      <c r="R1060" s="1"/>
      <c r="S1060" s="1"/>
      <c r="T1060" s="1"/>
      <c r="U1060" s="5"/>
      <c r="V1060" s="5"/>
      <c r="W1060" s="5"/>
      <c r="X1060" s="5"/>
      <c r="Y1060" s="5"/>
      <c r="Z1060" s="5"/>
      <c r="AA1060" s="5"/>
      <c r="AB1060" s="5"/>
      <c r="AC1060" s="5"/>
      <c r="AD1060" s="5"/>
      <c r="AE1060" s="6"/>
      <c r="AF1060" s="5"/>
      <c r="AG1060" s="7"/>
      <c r="AH1060" s="6"/>
      <c r="AI1060" s="8"/>
      <c r="AJ1060" s="5"/>
      <c r="AK1060" s="5"/>
      <c r="AL1060" s="5"/>
      <c r="AM1060" s="5"/>
      <c r="AN1060" s="5"/>
      <c r="AO1060" s="5"/>
      <c r="AP1060" s="5"/>
      <c r="AQ1060" s="5"/>
      <c r="AR1060" s="5"/>
      <c r="AS1060" s="5"/>
      <c r="AT1060" s="5"/>
      <c r="AU1060" s="9"/>
      <c r="AV1060" s="1"/>
      <c r="AW1060" s="1"/>
    </row>
    <row r="1061">
      <c r="A1061" s="1"/>
      <c r="B1061" s="1"/>
      <c r="C1061" s="5"/>
      <c r="D1061" s="1"/>
      <c r="E1061" s="1"/>
      <c r="F1061" s="1"/>
      <c r="G1061" s="1"/>
      <c r="H1061" s="5"/>
      <c r="I1061" s="2"/>
      <c r="J1061" s="2"/>
      <c r="K1061" s="3"/>
      <c r="L1061" s="5"/>
      <c r="M1061" s="1"/>
      <c r="N1061" s="1"/>
      <c r="O1061" s="1"/>
      <c r="P1061" s="1"/>
      <c r="Q1061" s="1"/>
      <c r="R1061" s="1"/>
      <c r="S1061" s="1"/>
      <c r="T1061" s="1"/>
      <c r="U1061" s="5"/>
      <c r="V1061" s="5"/>
      <c r="W1061" s="5"/>
      <c r="X1061" s="5"/>
      <c r="Y1061" s="5"/>
      <c r="Z1061" s="5"/>
      <c r="AA1061" s="5"/>
      <c r="AB1061" s="5"/>
      <c r="AC1061" s="5"/>
      <c r="AD1061" s="5"/>
      <c r="AE1061" s="6"/>
      <c r="AF1061" s="5"/>
      <c r="AG1061" s="7"/>
      <c r="AH1061" s="6"/>
      <c r="AI1061" s="8"/>
      <c r="AJ1061" s="5"/>
      <c r="AK1061" s="5"/>
      <c r="AL1061" s="5"/>
      <c r="AM1061" s="5"/>
      <c r="AN1061" s="5"/>
      <c r="AO1061" s="5"/>
      <c r="AP1061" s="5"/>
      <c r="AQ1061" s="5"/>
      <c r="AR1061" s="5"/>
      <c r="AS1061" s="5"/>
      <c r="AT1061" s="5"/>
      <c r="AU1061" s="9"/>
      <c r="AV1061" s="1"/>
      <c r="AW1061" s="1"/>
    </row>
    <row r="1062">
      <c r="A1062" s="1"/>
      <c r="B1062" s="1"/>
      <c r="C1062" s="5"/>
      <c r="D1062" s="1"/>
      <c r="E1062" s="1"/>
      <c r="F1062" s="1"/>
      <c r="G1062" s="1"/>
      <c r="H1062" s="5"/>
      <c r="I1062" s="2"/>
      <c r="J1062" s="2"/>
      <c r="K1062" s="3"/>
      <c r="L1062" s="5"/>
      <c r="M1062" s="1"/>
      <c r="N1062" s="1"/>
      <c r="O1062" s="1"/>
      <c r="P1062" s="1"/>
      <c r="Q1062" s="1"/>
      <c r="R1062" s="1"/>
      <c r="S1062" s="1"/>
      <c r="T1062" s="1"/>
      <c r="U1062" s="5"/>
      <c r="V1062" s="5"/>
      <c r="W1062" s="5"/>
      <c r="X1062" s="5"/>
      <c r="Y1062" s="5"/>
      <c r="Z1062" s="5"/>
      <c r="AA1062" s="5"/>
      <c r="AB1062" s="5"/>
      <c r="AC1062" s="5"/>
      <c r="AD1062" s="5"/>
      <c r="AE1062" s="6"/>
      <c r="AF1062" s="5"/>
      <c r="AG1062" s="7"/>
      <c r="AH1062" s="6"/>
      <c r="AI1062" s="8"/>
      <c r="AJ1062" s="5"/>
      <c r="AK1062" s="5"/>
      <c r="AL1062" s="5"/>
      <c r="AM1062" s="5"/>
      <c r="AN1062" s="5"/>
      <c r="AO1062" s="5"/>
      <c r="AP1062" s="5"/>
      <c r="AQ1062" s="5"/>
      <c r="AR1062" s="5"/>
      <c r="AS1062" s="5"/>
      <c r="AT1062" s="5"/>
      <c r="AU1062" s="9"/>
      <c r="AV1062" s="1"/>
      <c r="AW1062" s="1"/>
    </row>
    <row r="1063">
      <c r="A1063" s="1"/>
      <c r="B1063" s="1"/>
      <c r="C1063" s="5"/>
      <c r="D1063" s="1"/>
      <c r="E1063" s="1"/>
      <c r="F1063" s="1"/>
      <c r="G1063" s="1"/>
      <c r="H1063" s="5"/>
      <c r="I1063" s="2"/>
      <c r="J1063" s="2"/>
      <c r="K1063" s="3"/>
      <c r="L1063" s="5"/>
      <c r="M1063" s="1"/>
      <c r="N1063" s="1"/>
      <c r="O1063" s="1"/>
      <c r="P1063" s="1"/>
      <c r="Q1063" s="1"/>
      <c r="R1063" s="1"/>
      <c r="S1063" s="1"/>
      <c r="T1063" s="1"/>
      <c r="U1063" s="5"/>
      <c r="V1063" s="5"/>
      <c r="W1063" s="5"/>
      <c r="X1063" s="5"/>
      <c r="Y1063" s="5"/>
      <c r="Z1063" s="5"/>
      <c r="AA1063" s="5"/>
      <c r="AB1063" s="5"/>
      <c r="AC1063" s="5"/>
      <c r="AD1063" s="5"/>
      <c r="AE1063" s="6"/>
      <c r="AF1063" s="5"/>
      <c r="AG1063" s="7"/>
      <c r="AH1063" s="6"/>
      <c r="AI1063" s="8"/>
      <c r="AJ1063" s="5"/>
      <c r="AK1063" s="5"/>
      <c r="AL1063" s="5"/>
      <c r="AM1063" s="5"/>
      <c r="AN1063" s="5"/>
      <c r="AO1063" s="5"/>
      <c r="AP1063" s="5"/>
      <c r="AQ1063" s="5"/>
      <c r="AR1063" s="5"/>
      <c r="AS1063" s="5"/>
      <c r="AT1063" s="5"/>
      <c r="AU1063" s="9"/>
      <c r="AV1063" s="1"/>
      <c r="AW1063" s="1"/>
    </row>
    <row r="1064">
      <c r="A1064" s="1"/>
      <c r="B1064" s="1"/>
      <c r="C1064" s="5"/>
      <c r="D1064" s="1"/>
      <c r="E1064" s="1"/>
      <c r="F1064" s="1"/>
      <c r="G1064" s="1"/>
      <c r="H1064" s="5"/>
      <c r="I1064" s="2"/>
      <c r="J1064" s="2"/>
      <c r="K1064" s="3"/>
      <c r="L1064" s="5"/>
      <c r="M1064" s="1"/>
      <c r="N1064" s="1"/>
      <c r="O1064" s="1"/>
      <c r="P1064" s="1"/>
      <c r="Q1064" s="1"/>
      <c r="R1064" s="1"/>
      <c r="S1064" s="1"/>
      <c r="T1064" s="1"/>
      <c r="U1064" s="5"/>
      <c r="V1064" s="5"/>
      <c r="W1064" s="5"/>
      <c r="X1064" s="5"/>
      <c r="Y1064" s="5"/>
      <c r="Z1064" s="5"/>
      <c r="AA1064" s="5"/>
      <c r="AB1064" s="5"/>
      <c r="AC1064" s="5"/>
      <c r="AD1064" s="5"/>
      <c r="AE1064" s="6"/>
      <c r="AF1064" s="5"/>
      <c r="AG1064" s="7"/>
      <c r="AH1064" s="6"/>
      <c r="AI1064" s="8"/>
      <c r="AJ1064" s="5"/>
      <c r="AK1064" s="5"/>
      <c r="AL1064" s="5"/>
      <c r="AM1064" s="5"/>
      <c r="AN1064" s="5"/>
      <c r="AO1064" s="5"/>
      <c r="AP1064" s="5"/>
      <c r="AQ1064" s="5"/>
      <c r="AR1064" s="5"/>
      <c r="AS1064" s="5"/>
      <c r="AT1064" s="5"/>
      <c r="AU1064" s="9"/>
      <c r="AV1064" s="1"/>
      <c r="AW1064" s="1"/>
    </row>
    <row r="1065">
      <c r="A1065" s="1"/>
      <c r="B1065" s="1"/>
      <c r="C1065" s="5"/>
      <c r="D1065" s="1"/>
      <c r="E1065" s="1"/>
      <c r="F1065" s="1"/>
      <c r="G1065" s="1"/>
      <c r="H1065" s="5"/>
      <c r="I1065" s="2"/>
      <c r="J1065" s="2"/>
      <c r="K1065" s="3"/>
      <c r="L1065" s="5"/>
      <c r="M1065" s="1"/>
      <c r="N1065" s="1"/>
      <c r="O1065" s="1"/>
      <c r="P1065" s="1"/>
      <c r="Q1065" s="1"/>
      <c r="R1065" s="1"/>
      <c r="S1065" s="1"/>
      <c r="T1065" s="1"/>
      <c r="U1065" s="5"/>
      <c r="V1065" s="5"/>
      <c r="W1065" s="5"/>
      <c r="X1065" s="5"/>
      <c r="Y1065" s="5"/>
      <c r="Z1065" s="5"/>
      <c r="AA1065" s="5"/>
      <c r="AB1065" s="5"/>
      <c r="AC1065" s="5"/>
      <c r="AD1065" s="5"/>
      <c r="AE1065" s="6"/>
      <c r="AF1065" s="5"/>
      <c r="AG1065" s="7"/>
      <c r="AH1065" s="6"/>
      <c r="AI1065" s="8"/>
      <c r="AJ1065" s="5"/>
      <c r="AK1065" s="5"/>
      <c r="AL1065" s="5"/>
      <c r="AM1065" s="5"/>
      <c r="AN1065" s="5"/>
      <c r="AO1065" s="5"/>
      <c r="AP1065" s="5"/>
      <c r="AQ1065" s="5"/>
      <c r="AR1065" s="5"/>
      <c r="AS1065" s="5"/>
      <c r="AT1065" s="5"/>
      <c r="AU1065" s="9"/>
      <c r="AV1065" s="1"/>
      <c r="AW1065" s="1"/>
    </row>
    <row r="1066">
      <c r="A1066" s="1"/>
      <c r="B1066" s="1"/>
      <c r="C1066" s="5"/>
      <c r="D1066" s="1"/>
      <c r="E1066" s="1"/>
      <c r="F1066" s="1"/>
      <c r="G1066" s="1"/>
      <c r="H1066" s="5"/>
      <c r="I1066" s="2"/>
      <c r="J1066" s="2"/>
      <c r="K1066" s="3"/>
      <c r="L1066" s="5"/>
      <c r="M1066" s="1"/>
      <c r="N1066" s="1"/>
      <c r="O1066" s="1"/>
      <c r="P1066" s="1"/>
      <c r="Q1066" s="1"/>
      <c r="R1066" s="1"/>
      <c r="S1066" s="1"/>
      <c r="T1066" s="1"/>
      <c r="U1066" s="5"/>
      <c r="V1066" s="5"/>
      <c r="W1066" s="5"/>
      <c r="X1066" s="5"/>
      <c r="Y1066" s="5"/>
      <c r="Z1066" s="5"/>
      <c r="AA1066" s="5"/>
      <c r="AB1066" s="5"/>
      <c r="AC1066" s="5"/>
      <c r="AD1066" s="5"/>
      <c r="AE1066" s="6"/>
      <c r="AF1066" s="5"/>
      <c r="AG1066" s="7"/>
      <c r="AH1066" s="6"/>
      <c r="AI1066" s="8"/>
      <c r="AJ1066" s="5"/>
      <c r="AK1066" s="5"/>
      <c r="AL1066" s="5"/>
      <c r="AM1066" s="5"/>
      <c r="AN1066" s="5"/>
      <c r="AO1066" s="5"/>
      <c r="AP1066" s="5"/>
      <c r="AQ1066" s="5"/>
      <c r="AR1066" s="5"/>
      <c r="AS1066" s="5"/>
      <c r="AT1066" s="5"/>
      <c r="AU1066" s="9"/>
      <c r="AV1066" s="1"/>
      <c r="AW1066" s="1"/>
    </row>
    <row r="1067">
      <c r="A1067" s="1"/>
      <c r="B1067" s="1"/>
      <c r="C1067" s="5"/>
      <c r="D1067" s="1"/>
      <c r="E1067" s="1"/>
      <c r="F1067" s="1"/>
      <c r="G1067" s="1"/>
      <c r="H1067" s="5"/>
      <c r="I1067" s="2"/>
      <c r="J1067" s="2"/>
      <c r="K1067" s="3"/>
      <c r="L1067" s="5"/>
      <c r="M1067" s="1"/>
      <c r="N1067" s="1"/>
      <c r="O1067" s="1"/>
      <c r="P1067" s="1"/>
      <c r="Q1067" s="1"/>
      <c r="R1067" s="1"/>
      <c r="S1067" s="1"/>
      <c r="T1067" s="1"/>
      <c r="U1067" s="5"/>
      <c r="V1067" s="5"/>
      <c r="W1067" s="5"/>
      <c r="X1067" s="5"/>
      <c r="Y1067" s="5"/>
      <c r="Z1067" s="5"/>
      <c r="AA1067" s="5"/>
      <c r="AB1067" s="5"/>
      <c r="AC1067" s="5"/>
      <c r="AD1067" s="5"/>
      <c r="AE1067" s="6"/>
      <c r="AF1067" s="5"/>
      <c r="AG1067" s="7"/>
      <c r="AH1067" s="6"/>
      <c r="AI1067" s="8"/>
      <c r="AJ1067" s="5"/>
      <c r="AK1067" s="5"/>
      <c r="AL1067" s="5"/>
      <c r="AM1067" s="5"/>
      <c r="AN1067" s="5"/>
      <c r="AO1067" s="5"/>
      <c r="AP1067" s="5"/>
      <c r="AQ1067" s="5"/>
      <c r="AR1067" s="5"/>
      <c r="AS1067" s="5"/>
      <c r="AT1067" s="5"/>
      <c r="AU1067" s="9"/>
      <c r="AV1067" s="1"/>
      <c r="AW1067" s="1"/>
    </row>
    <row r="1068">
      <c r="A1068" s="1"/>
      <c r="B1068" s="1"/>
      <c r="C1068" s="5"/>
      <c r="D1068" s="1"/>
      <c r="E1068" s="1"/>
      <c r="F1068" s="1"/>
      <c r="G1068" s="1"/>
      <c r="H1068" s="5"/>
      <c r="I1068" s="2"/>
      <c r="J1068" s="2"/>
      <c r="K1068" s="3"/>
      <c r="L1068" s="5"/>
      <c r="M1068" s="1"/>
      <c r="N1068" s="1"/>
      <c r="O1068" s="1"/>
      <c r="P1068" s="1"/>
      <c r="Q1068" s="1"/>
      <c r="R1068" s="1"/>
      <c r="S1068" s="1"/>
      <c r="T1068" s="1"/>
      <c r="U1068" s="5"/>
      <c r="V1068" s="5"/>
      <c r="W1068" s="5"/>
      <c r="X1068" s="5"/>
      <c r="Y1068" s="5"/>
      <c r="Z1068" s="5"/>
      <c r="AA1068" s="5"/>
      <c r="AB1068" s="5"/>
      <c r="AC1068" s="5"/>
      <c r="AD1068" s="5"/>
      <c r="AE1068" s="6"/>
      <c r="AF1068" s="5"/>
      <c r="AG1068" s="7"/>
      <c r="AH1068" s="6"/>
      <c r="AI1068" s="8"/>
      <c r="AJ1068" s="5"/>
      <c r="AK1068" s="5"/>
      <c r="AL1068" s="5"/>
      <c r="AM1068" s="5"/>
      <c r="AN1068" s="5"/>
      <c r="AO1068" s="5"/>
      <c r="AP1068" s="5"/>
      <c r="AQ1068" s="5"/>
      <c r="AR1068" s="5"/>
      <c r="AS1068" s="5"/>
      <c r="AT1068" s="5"/>
      <c r="AU1068" s="9"/>
      <c r="AV1068" s="1"/>
      <c r="AW1068" s="1"/>
    </row>
    <row r="1069">
      <c r="A1069" s="1"/>
      <c r="B1069" s="1"/>
      <c r="C1069" s="5"/>
      <c r="D1069" s="1"/>
      <c r="E1069" s="1"/>
      <c r="F1069" s="1"/>
      <c r="G1069" s="1"/>
      <c r="H1069" s="5"/>
      <c r="I1069" s="2"/>
      <c r="J1069" s="2"/>
      <c r="K1069" s="3"/>
      <c r="L1069" s="5"/>
      <c r="M1069" s="1"/>
      <c r="N1069" s="1"/>
      <c r="O1069" s="1"/>
      <c r="P1069" s="1"/>
      <c r="Q1069" s="1"/>
      <c r="R1069" s="1"/>
      <c r="S1069" s="1"/>
      <c r="T1069" s="1"/>
      <c r="U1069" s="5"/>
      <c r="V1069" s="5"/>
      <c r="W1069" s="5"/>
      <c r="X1069" s="5"/>
      <c r="Y1069" s="5"/>
      <c r="Z1069" s="5"/>
      <c r="AA1069" s="5"/>
      <c r="AB1069" s="5"/>
      <c r="AC1069" s="5"/>
      <c r="AD1069" s="5"/>
      <c r="AE1069" s="6"/>
      <c r="AF1069" s="5"/>
      <c r="AG1069" s="7"/>
      <c r="AH1069" s="6"/>
      <c r="AI1069" s="8"/>
      <c r="AJ1069" s="5"/>
      <c r="AK1069" s="5"/>
      <c r="AL1069" s="5"/>
      <c r="AM1069" s="5"/>
      <c r="AN1069" s="5"/>
      <c r="AO1069" s="5"/>
      <c r="AP1069" s="5"/>
      <c r="AQ1069" s="5"/>
      <c r="AR1069" s="5"/>
      <c r="AS1069" s="5"/>
      <c r="AT1069" s="5"/>
      <c r="AU1069" s="9"/>
      <c r="AV1069" s="1"/>
      <c r="AW1069" s="1"/>
    </row>
    <row r="1070">
      <c r="A1070" s="1"/>
      <c r="B1070" s="1"/>
      <c r="C1070" s="5"/>
      <c r="D1070" s="1"/>
      <c r="E1070" s="1"/>
      <c r="F1070" s="1"/>
      <c r="G1070" s="1"/>
      <c r="H1070" s="5"/>
      <c r="I1070" s="2"/>
      <c r="J1070" s="2"/>
      <c r="K1070" s="3"/>
      <c r="L1070" s="5"/>
      <c r="M1070" s="1"/>
      <c r="N1070" s="1"/>
      <c r="O1070" s="1"/>
      <c r="P1070" s="1"/>
      <c r="Q1070" s="1"/>
      <c r="R1070" s="1"/>
      <c r="S1070" s="1"/>
      <c r="T1070" s="1"/>
      <c r="U1070" s="5"/>
      <c r="V1070" s="5"/>
      <c r="W1070" s="5"/>
      <c r="X1070" s="5"/>
      <c r="Y1070" s="5"/>
      <c r="Z1070" s="5"/>
      <c r="AA1070" s="5"/>
      <c r="AB1070" s="5"/>
      <c r="AC1070" s="5"/>
      <c r="AD1070" s="5"/>
      <c r="AE1070" s="6"/>
      <c r="AF1070" s="5"/>
      <c r="AG1070" s="7"/>
      <c r="AH1070" s="6"/>
      <c r="AI1070" s="8"/>
      <c r="AJ1070" s="5"/>
      <c r="AK1070" s="5"/>
      <c r="AL1070" s="5"/>
      <c r="AM1070" s="5"/>
      <c r="AN1070" s="5"/>
      <c r="AO1070" s="5"/>
      <c r="AP1070" s="5"/>
      <c r="AQ1070" s="5"/>
      <c r="AR1070" s="5"/>
      <c r="AS1070" s="5"/>
      <c r="AT1070" s="5"/>
      <c r="AU1070" s="9"/>
      <c r="AV1070" s="1"/>
      <c r="AW1070" s="1"/>
    </row>
    <row r="1071">
      <c r="A1071" s="1"/>
      <c r="B1071" s="1"/>
      <c r="C1071" s="5"/>
      <c r="D1071" s="1"/>
      <c r="E1071" s="1"/>
      <c r="F1071" s="1"/>
      <c r="G1071" s="1"/>
      <c r="H1071" s="5"/>
      <c r="I1071" s="2"/>
      <c r="J1071" s="2"/>
      <c r="K1071" s="3"/>
      <c r="L1071" s="5"/>
      <c r="M1071" s="1"/>
      <c r="N1071" s="1"/>
      <c r="O1071" s="1"/>
      <c r="P1071" s="1"/>
      <c r="Q1071" s="1"/>
      <c r="R1071" s="1"/>
      <c r="S1071" s="1"/>
      <c r="T1071" s="1"/>
      <c r="U1071" s="5"/>
      <c r="V1071" s="5"/>
      <c r="W1071" s="5"/>
      <c r="X1071" s="5"/>
      <c r="Y1071" s="5"/>
      <c r="Z1071" s="5"/>
      <c r="AA1071" s="5"/>
      <c r="AB1071" s="5"/>
      <c r="AC1071" s="5"/>
      <c r="AD1071" s="5"/>
      <c r="AE1071" s="6"/>
      <c r="AF1071" s="5"/>
      <c r="AG1071" s="7"/>
      <c r="AH1071" s="6"/>
      <c r="AI1071" s="8"/>
      <c r="AJ1071" s="5"/>
      <c r="AK1071" s="5"/>
      <c r="AL1071" s="5"/>
      <c r="AM1071" s="5"/>
      <c r="AN1071" s="5"/>
      <c r="AO1071" s="5"/>
      <c r="AP1071" s="5"/>
      <c r="AQ1071" s="5"/>
      <c r="AR1071" s="5"/>
      <c r="AS1071" s="5"/>
      <c r="AT1071" s="5"/>
      <c r="AU1071" s="9"/>
      <c r="AV1071" s="1"/>
      <c r="AW1071" s="1"/>
    </row>
    <row r="1072">
      <c r="A1072" s="1"/>
      <c r="B1072" s="1"/>
      <c r="C1072" s="5"/>
      <c r="D1072" s="1"/>
      <c r="E1072" s="1"/>
      <c r="F1072" s="1"/>
      <c r="G1072" s="1"/>
      <c r="H1072" s="5"/>
      <c r="I1072" s="2"/>
      <c r="J1072" s="2"/>
      <c r="K1072" s="3"/>
      <c r="L1072" s="5"/>
      <c r="M1072" s="1"/>
      <c r="N1072" s="1"/>
      <c r="O1072" s="1"/>
      <c r="P1072" s="1"/>
      <c r="Q1072" s="1"/>
      <c r="R1072" s="1"/>
      <c r="S1072" s="1"/>
      <c r="T1072" s="1"/>
      <c r="U1072" s="5"/>
      <c r="V1072" s="5"/>
      <c r="W1072" s="5"/>
      <c r="X1072" s="5"/>
      <c r="Y1072" s="5"/>
      <c r="Z1072" s="5"/>
      <c r="AA1072" s="5"/>
      <c r="AB1072" s="5"/>
      <c r="AC1072" s="5"/>
      <c r="AD1072" s="5"/>
      <c r="AE1072" s="6"/>
      <c r="AF1072" s="5"/>
      <c r="AG1072" s="7"/>
      <c r="AH1072" s="6"/>
      <c r="AI1072" s="8"/>
      <c r="AJ1072" s="5"/>
      <c r="AK1072" s="5"/>
      <c r="AL1072" s="5"/>
      <c r="AM1072" s="5"/>
      <c r="AN1072" s="5"/>
      <c r="AO1072" s="5"/>
      <c r="AP1072" s="5"/>
      <c r="AQ1072" s="5"/>
      <c r="AR1072" s="5"/>
      <c r="AS1072" s="5"/>
      <c r="AT1072" s="5"/>
      <c r="AU1072" s="9"/>
      <c r="AV1072" s="1"/>
      <c r="AW1072" s="1"/>
    </row>
    <row r="1073">
      <c r="A1073" s="1"/>
      <c r="B1073" s="1"/>
      <c r="C1073" s="5"/>
      <c r="D1073" s="1"/>
      <c r="E1073" s="1"/>
      <c r="F1073" s="1"/>
      <c r="G1073" s="1"/>
      <c r="H1073" s="5"/>
      <c r="I1073" s="2"/>
      <c r="J1073" s="2"/>
      <c r="K1073" s="3"/>
      <c r="L1073" s="5"/>
      <c r="M1073" s="1"/>
      <c r="N1073" s="1"/>
      <c r="O1073" s="1"/>
      <c r="P1073" s="1"/>
      <c r="Q1073" s="1"/>
      <c r="R1073" s="1"/>
      <c r="S1073" s="1"/>
      <c r="T1073" s="1"/>
      <c r="U1073" s="5"/>
      <c r="V1073" s="5"/>
      <c r="W1073" s="5"/>
      <c r="X1073" s="5"/>
      <c r="Y1073" s="5"/>
      <c r="Z1073" s="5"/>
      <c r="AA1073" s="5"/>
      <c r="AB1073" s="5"/>
      <c r="AC1073" s="5"/>
      <c r="AD1073" s="5"/>
      <c r="AE1073" s="6"/>
      <c r="AF1073" s="5"/>
      <c r="AG1073" s="7"/>
      <c r="AH1073" s="6"/>
      <c r="AI1073" s="8"/>
      <c r="AJ1073" s="5"/>
      <c r="AK1073" s="5"/>
      <c r="AL1073" s="5"/>
      <c r="AM1073" s="5"/>
      <c r="AN1073" s="5"/>
      <c r="AO1073" s="5"/>
      <c r="AP1073" s="5"/>
      <c r="AQ1073" s="5"/>
      <c r="AR1073" s="5"/>
      <c r="AS1073" s="5"/>
      <c r="AT1073" s="5"/>
      <c r="AU1073" s="9"/>
      <c r="AV1073" s="1"/>
      <c r="AW1073" s="1"/>
    </row>
    <row r="1074">
      <c r="A1074" s="1"/>
      <c r="B1074" s="1"/>
      <c r="C1074" s="5"/>
      <c r="D1074" s="1"/>
      <c r="E1074" s="1"/>
      <c r="F1074" s="1"/>
      <c r="G1074" s="1"/>
      <c r="H1074" s="5"/>
      <c r="I1074" s="2"/>
      <c r="J1074" s="2"/>
      <c r="K1074" s="3"/>
      <c r="L1074" s="5"/>
      <c r="M1074" s="1"/>
      <c r="N1074" s="1"/>
      <c r="O1074" s="1"/>
      <c r="P1074" s="1"/>
      <c r="Q1074" s="1"/>
      <c r="R1074" s="1"/>
      <c r="S1074" s="1"/>
      <c r="T1074" s="1"/>
      <c r="U1074" s="5"/>
      <c r="V1074" s="5"/>
      <c r="W1074" s="5"/>
      <c r="X1074" s="5"/>
      <c r="Y1074" s="5"/>
      <c r="Z1074" s="5"/>
      <c r="AA1074" s="5"/>
      <c r="AB1074" s="5"/>
      <c r="AC1074" s="5"/>
      <c r="AD1074" s="5"/>
      <c r="AE1074" s="6"/>
      <c r="AF1074" s="5"/>
      <c r="AG1074" s="7"/>
      <c r="AH1074" s="6"/>
      <c r="AI1074" s="8"/>
      <c r="AJ1074" s="5"/>
      <c r="AK1074" s="5"/>
      <c r="AL1074" s="5"/>
      <c r="AM1074" s="5"/>
      <c r="AN1074" s="5"/>
      <c r="AO1074" s="5"/>
      <c r="AP1074" s="5"/>
      <c r="AQ1074" s="5"/>
      <c r="AR1074" s="5"/>
      <c r="AS1074" s="5"/>
      <c r="AT1074" s="5"/>
      <c r="AU1074" s="9"/>
      <c r="AV1074" s="1"/>
      <c r="AW1074" s="1"/>
    </row>
    <row r="1075">
      <c r="A1075" s="1"/>
      <c r="B1075" s="1"/>
      <c r="C1075" s="5"/>
      <c r="D1075" s="1"/>
      <c r="E1075" s="1"/>
      <c r="F1075" s="1"/>
      <c r="G1075" s="1"/>
      <c r="H1075" s="5"/>
      <c r="I1075" s="2"/>
      <c r="J1075" s="2"/>
      <c r="K1075" s="3"/>
      <c r="L1075" s="5"/>
      <c r="M1075" s="1"/>
      <c r="N1075" s="1"/>
      <c r="O1075" s="1"/>
      <c r="P1075" s="1"/>
      <c r="Q1075" s="1"/>
      <c r="R1075" s="1"/>
      <c r="S1075" s="1"/>
      <c r="T1075" s="1"/>
      <c r="U1075" s="5"/>
      <c r="V1075" s="5"/>
      <c r="W1075" s="5"/>
      <c r="X1075" s="5"/>
      <c r="Y1075" s="5"/>
      <c r="Z1075" s="5"/>
      <c r="AA1075" s="5"/>
      <c r="AB1075" s="5"/>
      <c r="AC1075" s="5"/>
      <c r="AD1075" s="5"/>
      <c r="AE1075" s="6"/>
      <c r="AF1075" s="5"/>
      <c r="AG1075" s="7"/>
      <c r="AH1075" s="6"/>
      <c r="AI1075" s="8"/>
      <c r="AJ1075" s="5"/>
      <c r="AK1075" s="5"/>
      <c r="AL1075" s="5"/>
      <c r="AM1075" s="5"/>
      <c r="AN1075" s="5"/>
      <c r="AO1075" s="5"/>
      <c r="AP1075" s="5"/>
      <c r="AQ1075" s="5"/>
      <c r="AR1075" s="5"/>
      <c r="AS1075" s="5"/>
      <c r="AT1075" s="5"/>
      <c r="AU1075" s="9"/>
      <c r="AV1075" s="1"/>
      <c r="AW1075" s="1"/>
    </row>
    <row r="1076">
      <c r="A1076" s="1"/>
      <c r="B1076" s="1"/>
      <c r="C1076" s="5"/>
      <c r="D1076" s="1"/>
      <c r="E1076" s="1"/>
      <c r="F1076" s="1"/>
      <c r="G1076" s="1"/>
      <c r="H1076" s="5"/>
      <c r="I1076" s="2"/>
      <c r="J1076" s="2"/>
      <c r="K1076" s="3"/>
      <c r="L1076" s="5"/>
      <c r="M1076" s="1"/>
      <c r="N1076" s="1"/>
      <c r="O1076" s="1"/>
      <c r="P1076" s="1"/>
      <c r="Q1076" s="1"/>
      <c r="R1076" s="1"/>
      <c r="S1076" s="1"/>
      <c r="T1076" s="1"/>
      <c r="U1076" s="5"/>
      <c r="V1076" s="5"/>
      <c r="W1076" s="5"/>
      <c r="X1076" s="5"/>
      <c r="Y1076" s="5"/>
      <c r="Z1076" s="5"/>
      <c r="AA1076" s="5"/>
      <c r="AB1076" s="5"/>
      <c r="AC1076" s="5"/>
      <c r="AD1076" s="5"/>
      <c r="AE1076" s="6"/>
      <c r="AF1076" s="5"/>
      <c r="AG1076" s="7"/>
      <c r="AH1076" s="6"/>
      <c r="AI1076" s="8"/>
      <c r="AJ1076" s="5"/>
      <c r="AK1076" s="5"/>
      <c r="AL1076" s="5"/>
      <c r="AM1076" s="5"/>
      <c r="AN1076" s="5"/>
      <c r="AO1076" s="5"/>
      <c r="AP1076" s="5"/>
      <c r="AQ1076" s="5"/>
      <c r="AR1076" s="5"/>
      <c r="AS1076" s="5"/>
      <c r="AT1076" s="5"/>
      <c r="AU1076" s="9"/>
      <c r="AV1076" s="1"/>
      <c r="AW1076" s="1"/>
    </row>
    <row r="1077">
      <c r="A1077" s="1"/>
      <c r="B1077" s="1"/>
      <c r="C1077" s="5"/>
      <c r="D1077" s="1"/>
      <c r="E1077" s="1"/>
      <c r="F1077" s="1"/>
      <c r="G1077" s="1"/>
      <c r="H1077" s="5"/>
      <c r="I1077" s="2"/>
      <c r="J1077" s="2"/>
      <c r="K1077" s="3"/>
      <c r="L1077" s="5"/>
      <c r="M1077" s="1"/>
      <c r="N1077" s="1"/>
      <c r="O1077" s="1"/>
      <c r="P1077" s="1"/>
      <c r="Q1077" s="1"/>
      <c r="R1077" s="1"/>
      <c r="S1077" s="1"/>
      <c r="T1077" s="1"/>
      <c r="U1077" s="5"/>
      <c r="V1077" s="5"/>
      <c r="W1077" s="5"/>
      <c r="X1077" s="5"/>
      <c r="Y1077" s="5"/>
      <c r="Z1077" s="5"/>
      <c r="AA1077" s="5"/>
      <c r="AB1077" s="5"/>
      <c r="AC1077" s="5"/>
      <c r="AD1077" s="5"/>
      <c r="AE1077" s="6"/>
      <c r="AF1077" s="5"/>
      <c r="AG1077" s="7"/>
      <c r="AH1077" s="6"/>
      <c r="AI1077" s="8"/>
      <c r="AJ1077" s="5"/>
      <c r="AK1077" s="5"/>
      <c r="AL1077" s="5"/>
      <c r="AM1077" s="5"/>
      <c r="AN1077" s="5"/>
      <c r="AO1077" s="5"/>
      <c r="AP1077" s="5"/>
      <c r="AQ1077" s="5"/>
      <c r="AR1077" s="5"/>
      <c r="AS1077" s="5"/>
      <c r="AT1077" s="5"/>
      <c r="AU1077" s="9"/>
      <c r="AV1077" s="1"/>
      <c r="AW1077" s="1"/>
    </row>
    <row r="1078">
      <c r="A1078" s="1"/>
      <c r="B1078" s="1"/>
      <c r="C1078" s="5"/>
      <c r="D1078" s="1"/>
      <c r="E1078" s="1"/>
      <c r="F1078" s="1"/>
      <c r="G1078" s="1"/>
      <c r="H1078" s="5"/>
      <c r="I1078" s="2"/>
      <c r="J1078" s="2"/>
      <c r="K1078" s="3"/>
      <c r="L1078" s="5"/>
      <c r="M1078" s="1"/>
      <c r="N1078" s="1"/>
      <c r="O1078" s="1"/>
      <c r="P1078" s="1"/>
      <c r="Q1078" s="1"/>
      <c r="R1078" s="1"/>
      <c r="S1078" s="1"/>
      <c r="T1078" s="1"/>
      <c r="U1078" s="5"/>
      <c r="V1078" s="5"/>
      <c r="W1078" s="5"/>
      <c r="X1078" s="5"/>
      <c r="Y1078" s="5"/>
      <c r="Z1078" s="5"/>
      <c r="AA1078" s="5"/>
      <c r="AB1078" s="5"/>
      <c r="AC1078" s="5"/>
      <c r="AD1078" s="5"/>
      <c r="AE1078" s="6"/>
      <c r="AF1078" s="5"/>
      <c r="AG1078" s="7"/>
      <c r="AH1078" s="6"/>
      <c r="AI1078" s="8"/>
      <c r="AJ1078" s="5"/>
      <c r="AK1078" s="5"/>
      <c r="AL1078" s="5"/>
      <c r="AM1078" s="5"/>
      <c r="AN1078" s="5"/>
      <c r="AO1078" s="5"/>
      <c r="AP1078" s="5"/>
      <c r="AQ1078" s="5"/>
      <c r="AR1078" s="5"/>
      <c r="AS1078" s="5"/>
      <c r="AT1078" s="5"/>
      <c r="AU1078" s="9"/>
      <c r="AV1078" s="1"/>
      <c r="AW1078" s="1"/>
    </row>
    <row r="1079">
      <c r="A1079" s="1"/>
      <c r="B1079" s="1"/>
      <c r="C1079" s="5"/>
      <c r="D1079" s="1"/>
      <c r="E1079" s="1"/>
      <c r="F1079" s="1"/>
      <c r="G1079" s="1"/>
      <c r="H1079" s="5"/>
      <c r="I1079" s="2"/>
      <c r="J1079" s="2"/>
      <c r="K1079" s="3"/>
      <c r="L1079" s="5"/>
      <c r="M1079" s="1"/>
      <c r="N1079" s="1"/>
      <c r="O1079" s="1"/>
      <c r="P1079" s="1"/>
      <c r="Q1079" s="1"/>
      <c r="R1079" s="1"/>
      <c r="S1079" s="1"/>
      <c r="T1079" s="1"/>
      <c r="U1079" s="5"/>
      <c r="V1079" s="5"/>
      <c r="W1079" s="5"/>
      <c r="X1079" s="5"/>
      <c r="Y1079" s="5"/>
      <c r="Z1079" s="5"/>
      <c r="AA1079" s="5"/>
      <c r="AB1079" s="5"/>
      <c r="AC1079" s="5"/>
      <c r="AD1079" s="5"/>
      <c r="AE1079" s="6"/>
      <c r="AF1079" s="5"/>
      <c r="AG1079" s="7"/>
      <c r="AH1079" s="6"/>
      <c r="AI1079" s="8"/>
      <c r="AJ1079" s="5"/>
      <c r="AK1079" s="5"/>
      <c r="AL1079" s="5"/>
      <c r="AM1079" s="5"/>
      <c r="AN1079" s="5"/>
      <c r="AO1079" s="5"/>
      <c r="AP1079" s="5"/>
      <c r="AQ1079" s="5"/>
      <c r="AR1079" s="5"/>
      <c r="AS1079" s="5"/>
      <c r="AT1079" s="5"/>
      <c r="AU1079" s="9"/>
      <c r="AV1079" s="1"/>
      <c r="AW1079" s="1"/>
    </row>
    <row r="1080">
      <c r="A1080" s="1"/>
      <c r="B1080" s="1"/>
      <c r="C1080" s="5"/>
      <c r="D1080" s="1"/>
      <c r="E1080" s="1"/>
      <c r="F1080" s="1"/>
      <c r="G1080" s="1"/>
      <c r="H1080" s="5"/>
      <c r="I1080" s="2"/>
      <c r="J1080" s="2"/>
      <c r="K1080" s="3"/>
      <c r="L1080" s="5"/>
      <c r="M1080" s="1"/>
      <c r="N1080" s="1"/>
      <c r="O1080" s="1"/>
      <c r="P1080" s="1"/>
      <c r="Q1080" s="1"/>
      <c r="R1080" s="1"/>
      <c r="S1080" s="1"/>
      <c r="T1080" s="1"/>
      <c r="U1080" s="5"/>
      <c r="V1080" s="5"/>
      <c r="W1080" s="5"/>
      <c r="X1080" s="5"/>
      <c r="Y1080" s="5"/>
      <c r="Z1080" s="5"/>
      <c r="AA1080" s="5"/>
      <c r="AB1080" s="5"/>
      <c r="AC1080" s="5"/>
      <c r="AD1080" s="5"/>
      <c r="AE1080" s="6"/>
      <c r="AF1080" s="5"/>
      <c r="AG1080" s="7"/>
      <c r="AH1080" s="6"/>
      <c r="AI1080" s="8"/>
      <c r="AJ1080" s="5"/>
      <c r="AK1080" s="5"/>
      <c r="AL1080" s="5"/>
      <c r="AM1080" s="5"/>
      <c r="AN1080" s="5"/>
      <c r="AO1080" s="5"/>
      <c r="AP1080" s="5"/>
      <c r="AQ1080" s="5"/>
      <c r="AR1080" s="5"/>
      <c r="AS1080" s="5"/>
      <c r="AT1080" s="5"/>
      <c r="AU1080" s="9"/>
      <c r="AV1080" s="1"/>
      <c r="AW1080" s="1"/>
    </row>
    <row r="1081">
      <c r="A1081" s="1"/>
      <c r="B1081" s="1"/>
      <c r="C1081" s="5"/>
      <c r="D1081" s="1"/>
      <c r="E1081" s="1"/>
      <c r="F1081" s="1"/>
      <c r="G1081" s="1"/>
      <c r="H1081" s="5"/>
      <c r="I1081" s="2"/>
      <c r="J1081" s="2"/>
      <c r="K1081" s="3"/>
      <c r="L1081" s="5"/>
      <c r="M1081" s="1"/>
      <c r="N1081" s="1"/>
      <c r="O1081" s="1"/>
      <c r="P1081" s="1"/>
      <c r="Q1081" s="1"/>
      <c r="R1081" s="1"/>
      <c r="S1081" s="1"/>
      <c r="T1081" s="1"/>
      <c r="U1081" s="5"/>
      <c r="V1081" s="5"/>
      <c r="W1081" s="5"/>
      <c r="X1081" s="5"/>
      <c r="Y1081" s="5"/>
      <c r="Z1081" s="5"/>
      <c r="AA1081" s="5"/>
      <c r="AB1081" s="5"/>
      <c r="AC1081" s="5"/>
      <c r="AD1081" s="5"/>
      <c r="AE1081" s="6"/>
      <c r="AF1081" s="5"/>
      <c r="AG1081" s="7"/>
      <c r="AH1081" s="6"/>
      <c r="AI1081" s="8"/>
      <c r="AJ1081" s="5"/>
      <c r="AK1081" s="5"/>
      <c r="AL1081" s="5"/>
      <c r="AM1081" s="5"/>
      <c r="AN1081" s="5"/>
      <c r="AO1081" s="5"/>
      <c r="AP1081" s="5"/>
      <c r="AQ1081" s="5"/>
      <c r="AR1081" s="5"/>
      <c r="AS1081" s="5"/>
      <c r="AT1081" s="5"/>
      <c r="AU1081" s="9"/>
      <c r="AV1081" s="1"/>
      <c r="AW1081" s="1"/>
    </row>
    <row r="1082">
      <c r="A1082" s="1"/>
      <c r="B1082" s="1"/>
      <c r="C1082" s="5"/>
      <c r="D1082" s="1"/>
      <c r="E1082" s="1"/>
      <c r="F1082" s="1"/>
      <c r="G1082" s="1"/>
      <c r="H1082" s="5"/>
      <c r="I1082" s="2"/>
      <c r="J1082" s="2"/>
      <c r="K1082" s="3"/>
      <c r="L1082" s="5"/>
      <c r="M1082" s="1"/>
      <c r="N1082" s="1"/>
      <c r="O1082" s="1"/>
      <c r="P1082" s="1"/>
      <c r="Q1082" s="1"/>
      <c r="R1082" s="1"/>
      <c r="S1082" s="1"/>
      <c r="T1082" s="1"/>
      <c r="U1082" s="5"/>
      <c r="V1082" s="5"/>
      <c r="W1082" s="5"/>
      <c r="X1082" s="5"/>
      <c r="Y1082" s="5"/>
      <c r="Z1082" s="5"/>
      <c r="AA1082" s="5"/>
      <c r="AB1082" s="5"/>
      <c r="AC1082" s="5"/>
      <c r="AD1082" s="5"/>
      <c r="AE1082" s="6"/>
      <c r="AF1082" s="5"/>
      <c r="AG1082" s="7"/>
      <c r="AH1082" s="6"/>
      <c r="AI1082" s="8"/>
      <c r="AJ1082" s="5"/>
      <c r="AK1082" s="5"/>
      <c r="AL1082" s="5"/>
      <c r="AM1082" s="5"/>
      <c r="AN1082" s="5"/>
      <c r="AO1082" s="5"/>
      <c r="AP1082" s="5"/>
      <c r="AQ1082" s="5"/>
      <c r="AR1082" s="5"/>
      <c r="AS1082" s="5"/>
      <c r="AT1082" s="5"/>
      <c r="AU1082" s="9"/>
      <c r="AV1082" s="1"/>
      <c r="AW1082" s="1"/>
    </row>
    <row r="1083">
      <c r="A1083" s="1"/>
      <c r="B1083" s="1"/>
      <c r="C1083" s="5"/>
      <c r="D1083" s="1"/>
      <c r="E1083" s="1"/>
      <c r="F1083" s="1"/>
      <c r="G1083" s="1"/>
      <c r="H1083" s="5"/>
      <c r="I1083" s="2"/>
      <c r="J1083" s="2"/>
      <c r="K1083" s="3"/>
      <c r="L1083" s="5"/>
      <c r="M1083" s="1"/>
      <c r="N1083" s="1"/>
      <c r="O1083" s="1"/>
      <c r="P1083" s="1"/>
      <c r="Q1083" s="1"/>
      <c r="R1083" s="1"/>
      <c r="S1083" s="1"/>
      <c r="T1083" s="1"/>
      <c r="U1083" s="5"/>
      <c r="V1083" s="5"/>
      <c r="W1083" s="5"/>
      <c r="X1083" s="5"/>
      <c r="Y1083" s="5"/>
      <c r="Z1083" s="5"/>
      <c r="AA1083" s="5"/>
      <c r="AB1083" s="5"/>
      <c r="AC1083" s="5"/>
      <c r="AD1083" s="5"/>
      <c r="AE1083" s="6"/>
      <c r="AF1083" s="5"/>
      <c r="AG1083" s="7"/>
      <c r="AH1083" s="6"/>
      <c r="AI1083" s="8"/>
      <c r="AJ1083" s="5"/>
      <c r="AK1083" s="5"/>
      <c r="AL1083" s="5"/>
      <c r="AM1083" s="5"/>
      <c r="AN1083" s="5"/>
      <c r="AO1083" s="5"/>
      <c r="AP1083" s="5"/>
      <c r="AQ1083" s="5"/>
      <c r="AR1083" s="5"/>
      <c r="AS1083" s="5"/>
      <c r="AT1083" s="5"/>
      <c r="AU1083" s="9"/>
      <c r="AV1083" s="1"/>
      <c r="AW1083" s="1"/>
    </row>
    <row r="1084">
      <c r="A1084" s="1"/>
      <c r="B1084" s="1"/>
      <c r="C1084" s="5"/>
      <c r="D1084" s="1"/>
      <c r="E1084" s="1"/>
      <c r="F1084" s="1"/>
      <c r="G1084" s="1"/>
      <c r="H1084" s="5"/>
      <c r="I1084" s="2"/>
      <c r="J1084" s="2"/>
      <c r="K1084" s="3"/>
      <c r="L1084" s="5"/>
      <c r="M1084" s="1"/>
      <c r="N1084" s="1"/>
      <c r="O1084" s="1"/>
      <c r="P1084" s="1"/>
      <c r="Q1084" s="1"/>
      <c r="R1084" s="1"/>
      <c r="S1084" s="1"/>
      <c r="T1084" s="1"/>
      <c r="U1084" s="5"/>
      <c r="V1084" s="5"/>
      <c r="W1084" s="5"/>
      <c r="X1084" s="5"/>
      <c r="Y1084" s="5"/>
      <c r="Z1084" s="5"/>
      <c r="AA1084" s="5"/>
      <c r="AB1084" s="5"/>
      <c r="AC1084" s="5"/>
      <c r="AD1084" s="5"/>
      <c r="AE1084" s="6"/>
      <c r="AF1084" s="5"/>
      <c r="AG1084" s="7"/>
      <c r="AH1084" s="6"/>
      <c r="AI1084" s="8"/>
      <c r="AJ1084" s="5"/>
      <c r="AK1084" s="5"/>
      <c r="AL1084" s="5"/>
      <c r="AM1084" s="5"/>
      <c r="AN1084" s="5"/>
      <c r="AO1084" s="5"/>
      <c r="AP1084" s="5"/>
      <c r="AQ1084" s="5"/>
      <c r="AR1084" s="5"/>
      <c r="AS1084" s="5"/>
      <c r="AT1084" s="5"/>
      <c r="AU1084" s="9"/>
      <c r="AV1084" s="1"/>
      <c r="AW1084" s="1"/>
    </row>
    <row r="1085">
      <c r="A1085" s="1"/>
      <c r="B1085" s="1"/>
      <c r="C1085" s="5"/>
      <c r="D1085" s="1"/>
      <c r="E1085" s="1"/>
      <c r="F1085" s="1"/>
      <c r="G1085" s="1"/>
      <c r="H1085" s="5"/>
      <c r="I1085" s="2"/>
      <c r="J1085" s="2"/>
      <c r="K1085" s="3"/>
      <c r="L1085" s="5"/>
      <c r="M1085" s="1"/>
      <c r="N1085" s="1"/>
      <c r="O1085" s="1"/>
      <c r="P1085" s="1"/>
      <c r="Q1085" s="1"/>
      <c r="R1085" s="1"/>
      <c r="S1085" s="1"/>
      <c r="T1085" s="1"/>
      <c r="U1085" s="5"/>
      <c r="V1085" s="5"/>
      <c r="W1085" s="5"/>
      <c r="X1085" s="5"/>
      <c r="Y1085" s="5"/>
      <c r="Z1085" s="5"/>
      <c r="AA1085" s="5"/>
      <c r="AB1085" s="5"/>
      <c r="AC1085" s="5"/>
      <c r="AD1085" s="5"/>
      <c r="AE1085" s="6"/>
      <c r="AF1085" s="5"/>
      <c r="AG1085" s="7"/>
      <c r="AH1085" s="6"/>
      <c r="AI1085" s="8"/>
      <c r="AJ1085" s="5"/>
      <c r="AK1085" s="5"/>
      <c r="AL1085" s="5"/>
      <c r="AM1085" s="5"/>
      <c r="AN1085" s="5"/>
      <c r="AO1085" s="5"/>
      <c r="AP1085" s="5"/>
      <c r="AQ1085" s="5"/>
      <c r="AR1085" s="5"/>
      <c r="AS1085" s="5"/>
      <c r="AT1085" s="5"/>
      <c r="AU1085" s="9"/>
      <c r="AV1085" s="1"/>
      <c r="AW1085" s="1"/>
    </row>
    <row r="1086">
      <c r="A1086" s="1"/>
      <c r="B1086" s="1"/>
      <c r="C1086" s="5"/>
      <c r="D1086" s="1"/>
      <c r="E1086" s="1"/>
      <c r="F1086" s="1"/>
      <c r="G1086" s="1"/>
      <c r="H1086" s="5"/>
      <c r="I1086" s="2"/>
      <c r="J1086" s="2"/>
      <c r="K1086" s="3"/>
      <c r="L1086" s="5"/>
      <c r="M1086" s="1"/>
      <c r="N1086" s="1"/>
      <c r="O1086" s="1"/>
      <c r="P1086" s="1"/>
      <c r="Q1086" s="1"/>
      <c r="R1086" s="1"/>
      <c r="S1086" s="1"/>
      <c r="T1086" s="1"/>
      <c r="U1086" s="5"/>
      <c r="V1086" s="5"/>
      <c r="W1086" s="5"/>
      <c r="X1086" s="5"/>
      <c r="Y1086" s="5"/>
      <c r="Z1086" s="5"/>
      <c r="AA1086" s="5"/>
      <c r="AB1086" s="5"/>
      <c r="AC1086" s="5"/>
      <c r="AD1086" s="5"/>
      <c r="AE1086" s="6"/>
      <c r="AF1086" s="5"/>
      <c r="AG1086" s="7"/>
      <c r="AH1086" s="6"/>
      <c r="AI1086" s="8"/>
      <c r="AJ1086" s="5"/>
      <c r="AK1086" s="5"/>
      <c r="AL1086" s="5"/>
      <c r="AM1086" s="5"/>
      <c r="AN1086" s="5"/>
      <c r="AO1086" s="5"/>
      <c r="AP1086" s="5"/>
      <c r="AQ1086" s="5"/>
      <c r="AR1086" s="5"/>
      <c r="AS1086" s="5"/>
      <c r="AT1086" s="5"/>
      <c r="AU1086" s="9"/>
      <c r="AV1086" s="1"/>
      <c r="AW1086" s="1"/>
    </row>
    <row r="1087">
      <c r="A1087" s="1"/>
      <c r="B1087" s="1"/>
      <c r="C1087" s="5"/>
      <c r="D1087" s="1"/>
      <c r="E1087" s="1"/>
      <c r="F1087" s="1"/>
      <c r="G1087" s="1"/>
      <c r="H1087" s="5"/>
      <c r="I1087" s="2"/>
      <c r="J1087" s="2"/>
      <c r="K1087" s="3"/>
      <c r="L1087" s="5"/>
      <c r="M1087" s="1"/>
      <c r="N1087" s="1"/>
      <c r="O1087" s="1"/>
      <c r="P1087" s="1"/>
      <c r="Q1087" s="1"/>
      <c r="R1087" s="1"/>
      <c r="S1087" s="1"/>
      <c r="T1087" s="1"/>
      <c r="U1087" s="5"/>
      <c r="V1087" s="5"/>
      <c r="W1087" s="5"/>
      <c r="X1087" s="5"/>
      <c r="Y1087" s="5"/>
      <c r="Z1087" s="5"/>
      <c r="AA1087" s="5"/>
      <c r="AB1087" s="5"/>
      <c r="AC1087" s="5"/>
      <c r="AD1087" s="5"/>
      <c r="AE1087" s="6"/>
      <c r="AF1087" s="5"/>
      <c r="AG1087" s="7"/>
      <c r="AH1087" s="6"/>
      <c r="AI1087" s="8"/>
      <c r="AJ1087" s="5"/>
      <c r="AK1087" s="5"/>
      <c r="AL1087" s="5"/>
      <c r="AM1087" s="5"/>
      <c r="AN1087" s="5"/>
      <c r="AO1087" s="5"/>
      <c r="AP1087" s="5"/>
      <c r="AQ1087" s="5"/>
      <c r="AR1087" s="5"/>
      <c r="AS1087" s="5"/>
      <c r="AT1087" s="5"/>
      <c r="AU1087" s="9"/>
      <c r="AV1087" s="1"/>
      <c r="AW1087" s="1"/>
    </row>
    <row r="1088">
      <c r="A1088" s="1"/>
      <c r="B1088" s="1"/>
      <c r="C1088" s="5"/>
      <c r="D1088" s="1"/>
      <c r="E1088" s="1"/>
      <c r="F1088" s="1"/>
      <c r="G1088" s="1"/>
      <c r="H1088" s="5"/>
      <c r="I1088" s="2"/>
      <c r="J1088" s="2"/>
      <c r="K1088" s="3"/>
      <c r="L1088" s="5"/>
      <c r="M1088" s="1"/>
      <c r="N1088" s="1"/>
      <c r="O1088" s="1"/>
      <c r="P1088" s="1"/>
      <c r="Q1088" s="1"/>
      <c r="R1088" s="1"/>
      <c r="S1088" s="1"/>
      <c r="T1088" s="1"/>
      <c r="U1088" s="5"/>
      <c r="V1088" s="5"/>
      <c r="W1088" s="5"/>
      <c r="X1088" s="5"/>
      <c r="Y1088" s="5"/>
      <c r="Z1088" s="5"/>
      <c r="AA1088" s="5"/>
      <c r="AB1088" s="5"/>
      <c r="AC1088" s="5"/>
      <c r="AD1088" s="5"/>
      <c r="AE1088" s="6"/>
      <c r="AF1088" s="5"/>
      <c r="AG1088" s="7"/>
      <c r="AH1088" s="6"/>
      <c r="AI1088" s="8"/>
      <c r="AJ1088" s="5"/>
      <c r="AK1088" s="5"/>
      <c r="AL1088" s="5"/>
      <c r="AM1088" s="5"/>
      <c r="AN1088" s="5"/>
      <c r="AO1088" s="5"/>
      <c r="AP1088" s="5"/>
      <c r="AQ1088" s="5"/>
      <c r="AR1088" s="5"/>
      <c r="AS1088" s="5"/>
      <c r="AT1088" s="5"/>
      <c r="AU1088" s="9"/>
      <c r="AV1088" s="1"/>
      <c r="AW1088" s="1"/>
    </row>
    <row r="1089">
      <c r="A1089" s="1"/>
      <c r="B1089" s="1"/>
      <c r="C1089" s="5"/>
      <c r="D1089" s="1"/>
      <c r="E1089" s="1"/>
      <c r="F1089" s="1"/>
      <c r="G1089" s="1"/>
      <c r="H1089" s="5"/>
      <c r="I1089" s="2"/>
      <c r="J1089" s="2"/>
      <c r="K1089" s="3"/>
      <c r="L1089" s="5"/>
      <c r="M1089" s="1"/>
      <c r="N1089" s="1"/>
      <c r="O1089" s="1"/>
      <c r="P1089" s="1"/>
      <c r="Q1089" s="1"/>
      <c r="R1089" s="1"/>
      <c r="S1089" s="1"/>
      <c r="T1089" s="1"/>
      <c r="U1089" s="5"/>
      <c r="V1089" s="5"/>
      <c r="W1089" s="5"/>
      <c r="X1089" s="5"/>
      <c r="Y1089" s="5"/>
      <c r="Z1089" s="5"/>
      <c r="AA1089" s="5"/>
      <c r="AB1089" s="5"/>
      <c r="AC1089" s="5"/>
      <c r="AD1089" s="5"/>
      <c r="AE1089" s="6"/>
      <c r="AF1089" s="5"/>
      <c r="AG1089" s="7"/>
      <c r="AH1089" s="6"/>
      <c r="AI1089" s="8"/>
      <c r="AJ1089" s="5"/>
      <c r="AK1089" s="5"/>
      <c r="AL1089" s="5"/>
      <c r="AM1089" s="5"/>
      <c r="AN1089" s="5"/>
      <c r="AO1089" s="5"/>
      <c r="AP1089" s="5"/>
      <c r="AQ1089" s="5"/>
      <c r="AR1089" s="5"/>
      <c r="AS1089" s="5"/>
      <c r="AT1089" s="5"/>
      <c r="AU1089" s="9"/>
      <c r="AV1089" s="1"/>
      <c r="AW1089" s="1"/>
    </row>
    <row r="1090">
      <c r="A1090" s="1"/>
      <c r="B1090" s="1"/>
      <c r="C1090" s="5"/>
      <c r="D1090" s="1"/>
      <c r="E1090" s="1"/>
      <c r="F1090" s="1"/>
      <c r="G1090" s="1"/>
      <c r="H1090" s="5"/>
      <c r="I1090" s="2"/>
      <c r="J1090" s="2"/>
      <c r="K1090" s="3"/>
      <c r="L1090" s="5"/>
      <c r="M1090" s="1"/>
      <c r="N1090" s="1"/>
      <c r="O1090" s="1"/>
      <c r="P1090" s="1"/>
      <c r="Q1090" s="1"/>
      <c r="R1090" s="1"/>
      <c r="S1090" s="1"/>
      <c r="T1090" s="1"/>
      <c r="U1090" s="5"/>
      <c r="V1090" s="5"/>
      <c r="W1090" s="5"/>
      <c r="X1090" s="5"/>
      <c r="Y1090" s="5"/>
      <c r="Z1090" s="5"/>
      <c r="AA1090" s="5"/>
      <c r="AB1090" s="5"/>
      <c r="AC1090" s="5"/>
      <c r="AD1090" s="5"/>
      <c r="AE1090" s="6"/>
      <c r="AF1090" s="5"/>
      <c r="AG1090" s="7"/>
      <c r="AH1090" s="6"/>
      <c r="AI1090" s="8"/>
      <c r="AJ1090" s="5"/>
      <c r="AK1090" s="5"/>
      <c r="AL1090" s="5"/>
      <c r="AM1090" s="5"/>
      <c r="AN1090" s="5"/>
      <c r="AO1090" s="5"/>
      <c r="AP1090" s="5"/>
      <c r="AQ1090" s="5"/>
      <c r="AR1090" s="5"/>
      <c r="AS1090" s="5"/>
      <c r="AT1090" s="5"/>
      <c r="AU1090" s="9"/>
      <c r="AV1090" s="1"/>
      <c r="AW1090" s="1"/>
    </row>
    <row r="1091">
      <c r="A1091" s="1"/>
      <c r="B1091" s="1"/>
      <c r="C1091" s="5"/>
      <c r="D1091" s="1"/>
      <c r="E1091" s="1"/>
      <c r="F1091" s="1"/>
      <c r="G1091" s="1"/>
      <c r="H1091" s="5"/>
      <c r="I1091" s="2"/>
      <c r="J1091" s="2"/>
      <c r="K1091" s="3"/>
      <c r="L1091" s="5"/>
      <c r="M1091" s="1"/>
      <c r="N1091" s="1"/>
      <c r="O1091" s="1"/>
      <c r="P1091" s="1"/>
      <c r="Q1091" s="1"/>
      <c r="R1091" s="1"/>
      <c r="S1091" s="1"/>
      <c r="T1091" s="1"/>
      <c r="U1091" s="5"/>
      <c r="V1091" s="5"/>
      <c r="W1091" s="5"/>
      <c r="X1091" s="5"/>
      <c r="Y1091" s="5"/>
      <c r="Z1091" s="5"/>
      <c r="AA1091" s="5"/>
      <c r="AB1091" s="5"/>
      <c r="AC1091" s="5"/>
      <c r="AD1091" s="5"/>
      <c r="AE1091" s="6"/>
      <c r="AF1091" s="5"/>
      <c r="AG1091" s="7"/>
      <c r="AH1091" s="6"/>
      <c r="AI1091" s="8"/>
      <c r="AJ1091" s="5"/>
      <c r="AK1091" s="5"/>
      <c r="AL1091" s="5"/>
      <c r="AM1091" s="5"/>
      <c r="AN1091" s="5"/>
      <c r="AO1091" s="5"/>
      <c r="AP1091" s="5"/>
      <c r="AQ1091" s="5"/>
      <c r="AR1091" s="5"/>
      <c r="AS1091" s="5"/>
      <c r="AT1091" s="5"/>
      <c r="AU1091" s="9"/>
      <c r="AV1091" s="1"/>
      <c r="AW1091" s="1"/>
    </row>
    <row r="1092">
      <c r="A1092" s="1"/>
      <c r="B1092" s="1"/>
      <c r="C1092" s="5"/>
      <c r="D1092" s="1"/>
      <c r="E1092" s="1"/>
      <c r="F1092" s="1"/>
      <c r="G1092" s="1"/>
      <c r="H1092" s="5"/>
      <c r="I1092" s="2"/>
      <c r="J1092" s="2"/>
      <c r="K1092" s="3"/>
      <c r="L1092" s="5"/>
      <c r="M1092" s="1"/>
      <c r="N1092" s="1"/>
      <c r="O1092" s="1"/>
      <c r="P1092" s="1"/>
      <c r="Q1092" s="1"/>
      <c r="R1092" s="1"/>
      <c r="S1092" s="1"/>
      <c r="T1092" s="1"/>
      <c r="U1092" s="5"/>
      <c r="V1092" s="5"/>
      <c r="W1092" s="5"/>
      <c r="X1092" s="5"/>
      <c r="Y1092" s="5"/>
      <c r="Z1092" s="5"/>
      <c r="AA1092" s="5"/>
      <c r="AB1092" s="5"/>
      <c r="AC1092" s="5"/>
      <c r="AD1092" s="5"/>
      <c r="AE1092" s="6"/>
      <c r="AF1092" s="5"/>
      <c r="AG1092" s="7"/>
      <c r="AH1092" s="6"/>
      <c r="AI1092" s="8"/>
      <c r="AJ1092" s="5"/>
      <c r="AK1092" s="5"/>
      <c r="AL1092" s="5"/>
      <c r="AM1092" s="5"/>
      <c r="AN1092" s="5"/>
      <c r="AO1092" s="5"/>
      <c r="AP1092" s="5"/>
      <c r="AQ1092" s="5"/>
      <c r="AR1092" s="5"/>
      <c r="AS1092" s="5"/>
      <c r="AT1092" s="5"/>
      <c r="AU1092" s="9"/>
      <c r="AV1092" s="1"/>
      <c r="AW1092" s="1"/>
    </row>
    <row r="1093">
      <c r="A1093" s="1"/>
      <c r="B1093" s="1"/>
      <c r="C1093" s="5"/>
      <c r="D1093" s="1"/>
      <c r="E1093" s="1"/>
      <c r="F1093" s="1"/>
      <c r="G1093" s="1"/>
      <c r="H1093" s="5"/>
      <c r="I1093" s="2"/>
      <c r="J1093" s="2"/>
      <c r="K1093" s="3"/>
      <c r="L1093" s="5"/>
      <c r="M1093" s="1"/>
      <c r="N1093" s="1"/>
      <c r="O1093" s="1"/>
      <c r="P1093" s="1"/>
      <c r="Q1093" s="1"/>
      <c r="R1093" s="1"/>
      <c r="S1093" s="1"/>
      <c r="T1093" s="1"/>
      <c r="U1093" s="5"/>
      <c r="V1093" s="5"/>
      <c r="W1093" s="5"/>
      <c r="X1093" s="5"/>
      <c r="Y1093" s="5"/>
      <c r="Z1093" s="5"/>
      <c r="AA1093" s="5"/>
      <c r="AB1093" s="5"/>
      <c r="AC1093" s="5"/>
      <c r="AD1093" s="5"/>
      <c r="AE1093" s="6"/>
      <c r="AF1093" s="5"/>
      <c r="AG1093" s="7"/>
      <c r="AH1093" s="6"/>
      <c r="AI1093" s="8"/>
      <c r="AJ1093" s="5"/>
      <c r="AK1093" s="5"/>
      <c r="AL1093" s="5"/>
      <c r="AM1093" s="5"/>
      <c r="AN1093" s="5"/>
      <c r="AO1093" s="5"/>
      <c r="AP1093" s="5"/>
      <c r="AQ1093" s="5"/>
      <c r="AR1093" s="5"/>
      <c r="AS1093" s="5"/>
      <c r="AT1093" s="5"/>
      <c r="AU1093" s="9"/>
      <c r="AV1093" s="1"/>
      <c r="AW1093" s="1"/>
    </row>
    <row r="1094">
      <c r="A1094" s="1"/>
      <c r="B1094" s="1"/>
      <c r="C1094" s="5"/>
      <c r="D1094" s="1"/>
      <c r="E1094" s="1"/>
      <c r="F1094" s="1"/>
      <c r="G1094" s="1"/>
      <c r="H1094" s="5"/>
      <c r="I1094" s="2"/>
      <c r="J1094" s="2"/>
      <c r="K1094" s="3"/>
      <c r="L1094" s="5"/>
      <c r="M1094" s="1"/>
      <c r="N1094" s="1"/>
      <c r="O1094" s="1"/>
      <c r="P1094" s="1"/>
      <c r="Q1094" s="1"/>
      <c r="R1094" s="1"/>
      <c r="S1094" s="1"/>
      <c r="T1094" s="1"/>
      <c r="U1094" s="5"/>
      <c r="V1094" s="5"/>
      <c r="W1094" s="5"/>
      <c r="X1094" s="5"/>
      <c r="Y1094" s="5"/>
      <c r="Z1094" s="5"/>
      <c r="AA1094" s="5"/>
      <c r="AB1094" s="5"/>
      <c r="AC1094" s="5"/>
      <c r="AD1094" s="5"/>
      <c r="AE1094" s="6"/>
      <c r="AF1094" s="5"/>
      <c r="AG1094" s="7"/>
      <c r="AH1094" s="6"/>
      <c r="AI1094" s="8"/>
      <c r="AJ1094" s="5"/>
      <c r="AK1094" s="5"/>
      <c r="AL1094" s="5"/>
      <c r="AM1094" s="5"/>
      <c r="AN1094" s="5"/>
      <c r="AO1094" s="5"/>
      <c r="AP1094" s="5"/>
      <c r="AQ1094" s="5"/>
      <c r="AR1094" s="5"/>
      <c r="AS1094" s="5"/>
      <c r="AT1094" s="5"/>
      <c r="AU1094" s="9"/>
      <c r="AV1094" s="1"/>
      <c r="AW1094" s="1"/>
    </row>
    <row r="1095">
      <c r="A1095" s="1"/>
      <c r="B1095" s="1"/>
      <c r="C1095" s="5"/>
      <c r="D1095" s="1"/>
      <c r="E1095" s="1"/>
      <c r="F1095" s="1"/>
      <c r="G1095" s="1"/>
      <c r="H1095" s="5"/>
      <c r="I1095" s="2"/>
      <c r="J1095" s="2"/>
      <c r="K1095" s="3"/>
      <c r="L1095" s="5"/>
      <c r="M1095" s="1"/>
      <c r="N1095" s="1"/>
      <c r="O1095" s="1"/>
      <c r="P1095" s="1"/>
      <c r="Q1095" s="1"/>
      <c r="R1095" s="1"/>
      <c r="S1095" s="1"/>
      <c r="T1095" s="1"/>
      <c r="U1095" s="5"/>
      <c r="V1095" s="5"/>
      <c r="W1095" s="5"/>
      <c r="X1095" s="5"/>
      <c r="Y1095" s="5"/>
      <c r="Z1095" s="5"/>
      <c r="AA1095" s="5"/>
      <c r="AB1095" s="5"/>
      <c r="AC1095" s="5"/>
      <c r="AD1095" s="5"/>
      <c r="AE1095" s="6"/>
      <c r="AF1095" s="5"/>
      <c r="AG1095" s="7"/>
      <c r="AH1095" s="6"/>
      <c r="AI1095" s="8"/>
      <c r="AJ1095" s="5"/>
      <c r="AK1095" s="5"/>
      <c r="AL1095" s="5"/>
      <c r="AM1095" s="5"/>
      <c r="AN1095" s="5"/>
      <c r="AO1095" s="5"/>
      <c r="AP1095" s="5"/>
      <c r="AQ1095" s="5"/>
      <c r="AR1095" s="5"/>
      <c r="AS1095" s="5"/>
      <c r="AT1095" s="5"/>
      <c r="AU1095" s="9"/>
      <c r="AV1095" s="1"/>
      <c r="AW1095" s="1"/>
    </row>
    <row r="1096">
      <c r="A1096" s="1"/>
      <c r="B1096" s="1"/>
      <c r="C1096" s="5"/>
      <c r="D1096" s="1"/>
      <c r="E1096" s="1"/>
      <c r="F1096" s="1"/>
      <c r="G1096" s="1"/>
      <c r="H1096" s="5"/>
      <c r="I1096" s="2"/>
      <c r="J1096" s="2"/>
      <c r="K1096" s="3"/>
      <c r="L1096" s="5"/>
      <c r="M1096" s="1"/>
      <c r="N1096" s="1"/>
      <c r="O1096" s="1"/>
      <c r="P1096" s="1"/>
      <c r="Q1096" s="1"/>
      <c r="R1096" s="1"/>
      <c r="S1096" s="1"/>
      <c r="T1096" s="1"/>
      <c r="U1096" s="5"/>
      <c r="V1096" s="5"/>
      <c r="W1096" s="5"/>
      <c r="X1096" s="5"/>
      <c r="Y1096" s="5"/>
      <c r="Z1096" s="5"/>
      <c r="AA1096" s="5"/>
      <c r="AB1096" s="5"/>
      <c r="AC1096" s="5"/>
      <c r="AD1096" s="5"/>
      <c r="AE1096" s="6"/>
      <c r="AF1096" s="5"/>
      <c r="AG1096" s="7"/>
      <c r="AH1096" s="6"/>
      <c r="AI1096" s="8"/>
      <c r="AJ1096" s="5"/>
      <c r="AK1096" s="5"/>
      <c r="AL1096" s="5"/>
      <c r="AM1096" s="5"/>
      <c r="AN1096" s="5"/>
      <c r="AO1096" s="5"/>
      <c r="AP1096" s="5"/>
      <c r="AQ1096" s="5"/>
      <c r="AR1096" s="5"/>
      <c r="AS1096" s="5"/>
      <c r="AT1096" s="5"/>
      <c r="AU1096" s="9"/>
      <c r="AV1096" s="1"/>
      <c r="AW1096" s="1"/>
    </row>
    <row r="1097">
      <c r="A1097" s="1"/>
      <c r="B1097" s="1"/>
      <c r="C1097" s="5"/>
      <c r="D1097" s="1"/>
      <c r="E1097" s="1"/>
      <c r="F1097" s="1"/>
      <c r="G1097" s="1"/>
      <c r="H1097" s="5"/>
      <c r="I1097" s="2"/>
      <c r="J1097" s="2"/>
      <c r="K1097" s="3"/>
      <c r="L1097" s="5"/>
      <c r="M1097" s="1"/>
      <c r="N1097" s="1"/>
      <c r="O1097" s="1"/>
      <c r="P1097" s="1"/>
      <c r="Q1097" s="1"/>
      <c r="R1097" s="1"/>
      <c r="S1097" s="1"/>
      <c r="T1097" s="1"/>
      <c r="U1097" s="5"/>
      <c r="V1097" s="5"/>
      <c r="W1097" s="5"/>
      <c r="X1097" s="5"/>
      <c r="Y1097" s="5"/>
      <c r="Z1097" s="5"/>
      <c r="AA1097" s="5"/>
      <c r="AB1097" s="5"/>
      <c r="AC1097" s="5"/>
      <c r="AD1097" s="5"/>
      <c r="AE1097" s="6"/>
      <c r="AF1097" s="5"/>
      <c r="AG1097" s="7"/>
      <c r="AH1097" s="6"/>
      <c r="AI1097" s="8"/>
      <c r="AJ1097" s="5"/>
      <c r="AK1097" s="5"/>
      <c r="AL1097" s="5"/>
      <c r="AM1097" s="5"/>
      <c r="AN1097" s="5"/>
      <c r="AO1097" s="5"/>
      <c r="AP1097" s="5"/>
      <c r="AQ1097" s="5"/>
      <c r="AR1097" s="5"/>
      <c r="AS1097" s="5"/>
      <c r="AT1097" s="5"/>
      <c r="AU1097" s="9"/>
      <c r="AV1097" s="1"/>
      <c r="AW1097" s="1"/>
    </row>
    <row r="1098">
      <c r="A1098" s="1"/>
      <c r="B1098" s="1"/>
      <c r="C1098" s="5"/>
      <c r="D1098" s="1"/>
      <c r="E1098" s="1"/>
      <c r="F1098" s="1"/>
      <c r="G1098" s="1"/>
      <c r="H1098" s="5"/>
      <c r="I1098" s="2"/>
      <c r="J1098" s="2"/>
      <c r="K1098" s="3"/>
      <c r="L1098" s="5"/>
      <c r="M1098" s="1"/>
      <c r="N1098" s="1"/>
      <c r="O1098" s="1"/>
      <c r="P1098" s="1"/>
      <c r="Q1098" s="1"/>
      <c r="R1098" s="1"/>
      <c r="S1098" s="1"/>
      <c r="T1098" s="1"/>
      <c r="U1098" s="5"/>
      <c r="V1098" s="5"/>
      <c r="W1098" s="5"/>
      <c r="X1098" s="5"/>
      <c r="Y1098" s="5"/>
      <c r="Z1098" s="5"/>
      <c r="AA1098" s="5"/>
      <c r="AB1098" s="5"/>
      <c r="AC1098" s="5"/>
      <c r="AD1098" s="5"/>
      <c r="AE1098" s="6"/>
      <c r="AF1098" s="5"/>
      <c r="AG1098" s="7"/>
      <c r="AH1098" s="6"/>
      <c r="AI1098" s="8"/>
      <c r="AJ1098" s="5"/>
      <c r="AK1098" s="5"/>
      <c r="AL1098" s="5"/>
      <c r="AM1098" s="5"/>
      <c r="AN1098" s="5"/>
      <c r="AO1098" s="5"/>
      <c r="AP1098" s="5"/>
      <c r="AQ1098" s="5"/>
      <c r="AR1098" s="5"/>
      <c r="AS1098" s="5"/>
      <c r="AT1098" s="5"/>
      <c r="AU1098" s="9"/>
      <c r="AV1098" s="1"/>
      <c r="AW1098" s="1"/>
    </row>
    <row r="1099">
      <c r="A1099" s="1"/>
      <c r="B1099" s="1"/>
      <c r="C1099" s="5"/>
      <c r="D1099" s="1"/>
      <c r="E1099" s="1"/>
      <c r="F1099" s="1"/>
      <c r="G1099" s="1"/>
      <c r="H1099" s="5"/>
      <c r="I1099" s="2"/>
      <c r="J1099" s="2"/>
      <c r="K1099" s="3"/>
      <c r="L1099" s="5"/>
      <c r="M1099" s="1"/>
      <c r="N1099" s="1"/>
      <c r="O1099" s="1"/>
      <c r="P1099" s="1"/>
      <c r="Q1099" s="1"/>
      <c r="R1099" s="1"/>
      <c r="S1099" s="1"/>
      <c r="T1099" s="1"/>
      <c r="U1099" s="5"/>
      <c r="V1099" s="5"/>
      <c r="W1099" s="5"/>
      <c r="X1099" s="5"/>
      <c r="Y1099" s="5"/>
      <c r="Z1099" s="5"/>
      <c r="AA1099" s="5"/>
      <c r="AB1099" s="5"/>
      <c r="AC1099" s="5"/>
      <c r="AD1099" s="5"/>
      <c r="AE1099" s="6"/>
      <c r="AF1099" s="5"/>
      <c r="AG1099" s="7"/>
      <c r="AH1099" s="6"/>
      <c r="AI1099" s="8"/>
      <c r="AJ1099" s="5"/>
      <c r="AK1099" s="5"/>
      <c r="AL1099" s="5"/>
      <c r="AM1099" s="5"/>
      <c r="AN1099" s="5"/>
      <c r="AO1099" s="5"/>
      <c r="AP1099" s="5"/>
      <c r="AQ1099" s="5"/>
      <c r="AR1099" s="5"/>
      <c r="AS1099" s="5"/>
      <c r="AT1099" s="5"/>
      <c r="AU1099" s="9"/>
      <c r="AV1099" s="1"/>
      <c r="AW1099" s="1"/>
    </row>
    <row r="1100">
      <c r="A1100" s="1"/>
      <c r="B1100" s="1"/>
      <c r="C1100" s="5"/>
      <c r="D1100" s="1"/>
      <c r="E1100" s="1"/>
      <c r="F1100" s="1"/>
      <c r="G1100" s="1"/>
      <c r="H1100" s="5"/>
      <c r="I1100" s="2"/>
      <c r="J1100" s="2"/>
      <c r="K1100" s="3"/>
      <c r="L1100" s="5"/>
      <c r="M1100" s="1"/>
      <c r="N1100" s="1"/>
      <c r="O1100" s="1"/>
      <c r="P1100" s="1"/>
      <c r="Q1100" s="1"/>
      <c r="R1100" s="1"/>
      <c r="S1100" s="1"/>
      <c r="T1100" s="1"/>
      <c r="U1100" s="5"/>
      <c r="V1100" s="5"/>
      <c r="W1100" s="5"/>
      <c r="X1100" s="5"/>
      <c r="Y1100" s="5"/>
      <c r="Z1100" s="5"/>
      <c r="AA1100" s="5"/>
      <c r="AB1100" s="5"/>
      <c r="AC1100" s="5"/>
      <c r="AD1100" s="5"/>
      <c r="AE1100" s="6"/>
      <c r="AF1100" s="5"/>
      <c r="AG1100" s="7"/>
      <c r="AH1100" s="6"/>
      <c r="AI1100" s="8"/>
      <c r="AJ1100" s="5"/>
      <c r="AK1100" s="5"/>
      <c r="AL1100" s="5"/>
      <c r="AM1100" s="5"/>
      <c r="AN1100" s="5"/>
      <c r="AO1100" s="5"/>
      <c r="AP1100" s="5"/>
      <c r="AQ1100" s="5"/>
      <c r="AR1100" s="5"/>
      <c r="AS1100" s="5"/>
      <c r="AT1100" s="5"/>
      <c r="AU1100" s="9"/>
      <c r="AV1100" s="1"/>
      <c r="AW1100" s="1"/>
    </row>
    <row r="1101">
      <c r="A1101" s="1"/>
      <c r="B1101" s="1"/>
      <c r="C1101" s="5"/>
      <c r="D1101" s="1"/>
      <c r="E1101" s="1"/>
      <c r="F1101" s="1"/>
      <c r="G1101" s="1"/>
      <c r="H1101" s="5"/>
      <c r="I1101" s="2"/>
      <c r="J1101" s="2"/>
      <c r="K1101" s="3"/>
      <c r="L1101" s="5"/>
      <c r="M1101" s="1"/>
      <c r="N1101" s="1"/>
      <c r="O1101" s="1"/>
      <c r="P1101" s="1"/>
      <c r="Q1101" s="1"/>
      <c r="R1101" s="1"/>
      <c r="S1101" s="1"/>
      <c r="T1101" s="1"/>
      <c r="U1101" s="5"/>
      <c r="V1101" s="5"/>
      <c r="W1101" s="5"/>
      <c r="X1101" s="5"/>
      <c r="Y1101" s="5"/>
      <c r="Z1101" s="5"/>
      <c r="AA1101" s="5"/>
      <c r="AB1101" s="5"/>
      <c r="AC1101" s="5"/>
      <c r="AD1101" s="5"/>
      <c r="AE1101" s="6"/>
      <c r="AF1101" s="5"/>
      <c r="AG1101" s="7"/>
      <c r="AH1101" s="6"/>
      <c r="AI1101" s="8"/>
      <c r="AJ1101" s="5"/>
      <c r="AK1101" s="5"/>
      <c r="AL1101" s="5"/>
      <c r="AM1101" s="5"/>
      <c r="AN1101" s="5"/>
      <c r="AO1101" s="5"/>
      <c r="AP1101" s="5"/>
      <c r="AQ1101" s="5"/>
      <c r="AR1101" s="5"/>
      <c r="AS1101" s="5"/>
      <c r="AT1101" s="5"/>
      <c r="AU1101" s="9"/>
      <c r="AV1101" s="1"/>
      <c r="AW1101" s="1"/>
    </row>
    <row r="1102">
      <c r="A1102" s="1"/>
      <c r="B1102" s="1"/>
      <c r="C1102" s="5"/>
      <c r="D1102" s="1"/>
      <c r="E1102" s="1"/>
      <c r="F1102" s="1"/>
      <c r="G1102" s="1"/>
      <c r="H1102" s="5"/>
      <c r="I1102" s="2"/>
      <c r="J1102" s="2"/>
      <c r="K1102" s="3"/>
      <c r="L1102" s="5"/>
      <c r="M1102" s="1"/>
      <c r="N1102" s="1"/>
      <c r="O1102" s="1"/>
      <c r="P1102" s="1"/>
      <c r="Q1102" s="1"/>
      <c r="R1102" s="1"/>
      <c r="S1102" s="1"/>
      <c r="T1102" s="1"/>
      <c r="U1102" s="5"/>
      <c r="V1102" s="5"/>
      <c r="W1102" s="5"/>
      <c r="X1102" s="5"/>
      <c r="Y1102" s="5"/>
      <c r="Z1102" s="5"/>
      <c r="AA1102" s="5"/>
      <c r="AB1102" s="5"/>
      <c r="AC1102" s="5"/>
      <c r="AD1102" s="5"/>
      <c r="AE1102" s="6"/>
      <c r="AF1102" s="5"/>
      <c r="AG1102" s="7"/>
      <c r="AH1102" s="6"/>
      <c r="AI1102" s="8"/>
      <c r="AJ1102" s="5"/>
      <c r="AK1102" s="5"/>
      <c r="AL1102" s="5"/>
      <c r="AM1102" s="5"/>
      <c r="AN1102" s="5"/>
      <c r="AO1102" s="5"/>
      <c r="AP1102" s="5"/>
      <c r="AQ1102" s="5"/>
      <c r="AR1102" s="5"/>
      <c r="AS1102" s="5"/>
      <c r="AT1102" s="5"/>
      <c r="AU1102" s="9"/>
      <c r="AV1102" s="1"/>
      <c r="AW1102" s="1"/>
    </row>
    <row r="1103">
      <c r="A1103" s="1"/>
      <c r="B1103" s="1"/>
      <c r="C1103" s="5"/>
      <c r="D1103" s="1"/>
      <c r="E1103" s="1"/>
      <c r="F1103" s="1"/>
      <c r="G1103" s="1"/>
      <c r="H1103" s="5"/>
      <c r="I1103" s="2"/>
      <c r="J1103" s="2"/>
      <c r="K1103" s="3"/>
      <c r="L1103" s="5"/>
      <c r="M1103" s="1"/>
      <c r="N1103" s="1"/>
      <c r="O1103" s="1"/>
      <c r="P1103" s="1"/>
      <c r="Q1103" s="1"/>
      <c r="R1103" s="1"/>
      <c r="S1103" s="1"/>
      <c r="T1103" s="1"/>
      <c r="U1103" s="5"/>
      <c r="V1103" s="5"/>
      <c r="W1103" s="5"/>
      <c r="X1103" s="5"/>
      <c r="Y1103" s="5"/>
      <c r="Z1103" s="5"/>
      <c r="AA1103" s="5"/>
      <c r="AB1103" s="5"/>
      <c r="AC1103" s="5"/>
      <c r="AD1103" s="5"/>
      <c r="AE1103" s="6"/>
      <c r="AF1103" s="5"/>
      <c r="AG1103" s="7"/>
      <c r="AH1103" s="6"/>
      <c r="AI1103" s="8"/>
      <c r="AJ1103" s="5"/>
      <c r="AK1103" s="5"/>
      <c r="AL1103" s="5"/>
      <c r="AM1103" s="5"/>
      <c r="AN1103" s="5"/>
      <c r="AO1103" s="5"/>
      <c r="AP1103" s="5"/>
      <c r="AQ1103" s="5"/>
      <c r="AR1103" s="5"/>
      <c r="AS1103" s="5"/>
      <c r="AT1103" s="5"/>
      <c r="AU1103" s="9"/>
      <c r="AV1103" s="1"/>
      <c r="AW1103" s="1"/>
    </row>
    <row r="1104">
      <c r="A1104" s="1"/>
      <c r="B1104" s="1"/>
      <c r="C1104" s="5"/>
      <c r="D1104" s="1"/>
      <c r="E1104" s="1"/>
      <c r="F1104" s="1"/>
      <c r="G1104" s="1"/>
      <c r="H1104" s="5"/>
      <c r="I1104" s="2"/>
      <c r="J1104" s="2"/>
      <c r="K1104" s="3"/>
      <c r="L1104" s="5"/>
      <c r="M1104" s="1"/>
      <c r="N1104" s="1"/>
      <c r="O1104" s="1"/>
      <c r="P1104" s="1"/>
      <c r="Q1104" s="1"/>
      <c r="R1104" s="1"/>
      <c r="S1104" s="1"/>
      <c r="T1104" s="1"/>
      <c r="U1104" s="5"/>
      <c r="V1104" s="5"/>
      <c r="W1104" s="5"/>
      <c r="X1104" s="5"/>
      <c r="Y1104" s="5"/>
      <c r="Z1104" s="5"/>
      <c r="AA1104" s="5"/>
      <c r="AB1104" s="5"/>
      <c r="AC1104" s="5"/>
      <c r="AD1104" s="5"/>
      <c r="AE1104" s="6"/>
      <c r="AF1104" s="5"/>
      <c r="AG1104" s="7"/>
      <c r="AH1104" s="6"/>
      <c r="AI1104" s="8"/>
      <c r="AJ1104" s="5"/>
      <c r="AK1104" s="5"/>
      <c r="AL1104" s="5"/>
      <c r="AM1104" s="5"/>
      <c r="AN1104" s="5"/>
      <c r="AO1104" s="5"/>
      <c r="AP1104" s="5"/>
      <c r="AQ1104" s="5"/>
      <c r="AR1104" s="5"/>
      <c r="AS1104" s="5"/>
      <c r="AT1104" s="5"/>
      <c r="AU1104" s="9"/>
      <c r="AV1104" s="1"/>
      <c r="AW1104" s="1"/>
    </row>
    <row r="1105">
      <c r="A1105" s="1"/>
      <c r="B1105" s="1"/>
      <c r="C1105" s="5"/>
      <c r="D1105" s="1"/>
      <c r="E1105" s="1"/>
      <c r="F1105" s="1"/>
      <c r="G1105" s="1"/>
      <c r="H1105" s="5"/>
      <c r="I1105" s="2"/>
      <c r="J1105" s="2"/>
      <c r="K1105" s="3"/>
      <c r="L1105" s="5"/>
      <c r="M1105" s="1"/>
      <c r="N1105" s="1"/>
      <c r="O1105" s="1"/>
      <c r="P1105" s="1"/>
      <c r="Q1105" s="1"/>
      <c r="R1105" s="1"/>
      <c r="S1105" s="1"/>
      <c r="T1105" s="1"/>
      <c r="U1105" s="5"/>
      <c r="V1105" s="5"/>
      <c r="W1105" s="5"/>
      <c r="X1105" s="5"/>
      <c r="Y1105" s="5"/>
      <c r="Z1105" s="5"/>
      <c r="AA1105" s="5"/>
      <c r="AB1105" s="5"/>
      <c r="AC1105" s="5"/>
      <c r="AD1105" s="5"/>
      <c r="AE1105" s="6"/>
      <c r="AF1105" s="5"/>
      <c r="AG1105" s="7"/>
      <c r="AH1105" s="6"/>
      <c r="AI1105" s="8"/>
      <c r="AJ1105" s="5"/>
      <c r="AK1105" s="5"/>
      <c r="AL1105" s="5"/>
      <c r="AM1105" s="5"/>
      <c r="AN1105" s="5"/>
      <c r="AO1105" s="5"/>
      <c r="AP1105" s="5"/>
      <c r="AQ1105" s="5"/>
      <c r="AR1105" s="5"/>
      <c r="AS1105" s="5"/>
      <c r="AT1105" s="5"/>
      <c r="AU1105" s="9"/>
      <c r="AV1105" s="1"/>
      <c r="AW1105" s="1"/>
    </row>
    <row r="1106">
      <c r="A1106" s="1"/>
      <c r="B1106" s="1"/>
      <c r="C1106" s="5"/>
      <c r="D1106" s="1"/>
      <c r="E1106" s="1"/>
      <c r="F1106" s="1"/>
      <c r="G1106" s="1"/>
      <c r="H1106" s="5"/>
      <c r="I1106" s="2"/>
      <c r="J1106" s="2"/>
      <c r="K1106" s="3"/>
      <c r="L1106" s="5"/>
      <c r="M1106" s="1"/>
      <c r="N1106" s="1"/>
      <c r="O1106" s="1"/>
      <c r="P1106" s="1"/>
      <c r="Q1106" s="1"/>
      <c r="R1106" s="1"/>
      <c r="S1106" s="1"/>
      <c r="T1106" s="1"/>
      <c r="U1106" s="5"/>
      <c r="V1106" s="5"/>
      <c r="W1106" s="5"/>
      <c r="X1106" s="5"/>
      <c r="Y1106" s="5"/>
      <c r="Z1106" s="5"/>
      <c r="AA1106" s="5"/>
      <c r="AB1106" s="5"/>
      <c r="AC1106" s="5"/>
      <c r="AD1106" s="5"/>
      <c r="AE1106" s="6"/>
      <c r="AF1106" s="5"/>
      <c r="AG1106" s="7"/>
      <c r="AH1106" s="6"/>
      <c r="AI1106" s="8"/>
      <c r="AJ1106" s="5"/>
      <c r="AK1106" s="5"/>
      <c r="AL1106" s="5"/>
      <c r="AM1106" s="5"/>
      <c r="AN1106" s="5"/>
      <c r="AO1106" s="5"/>
      <c r="AP1106" s="5"/>
      <c r="AQ1106" s="5"/>
      <c r="AR1106" s="5"/>
      <c r="AS1106" s="5"/>
      <c r="AT1106" s="5"/>
      <c r="AU1106" s="9"/>
      <c r="AV1106" s="1"/>
      <c r="AW1106" s="1"/>
    </row>
    <row r="1107">
      <c r="A1107" s="1"/>
      <c r="B1107" s="1"/>
      <c r="C1107" s="5"/>
      <c r="D1107" s="1"/>
      <c r="E1107" s="1"/>
      <c r="F1107" s="1"/>
      <c r="G1107" s="1"/>
      <c r="H1107" s="5"/>
      <c r="I1107" s="2"/>
      <c r="J1107" s="2"/>
      <c r="K1107" s="3"/>
      <c r="L1107" s="5"/>
      <c r="M1107" s="1"/>
      <c r="N1107" s="1"/>
      <c r="O1107" s="1"/>
      <c r="P1107" s="1"/>
      <c r="Q1107" s="1"/>
      <c r="R1107" s="1"/>
      <c r="S1107" s="1"/>
      <c r="T1107" s="1"/>
      <c r="U1107" s="5"/>
      <c r="V1107" s="5"/>
      <c r="W1107" s="5"/>
      <c r="X1107" s="5"/>
      <c r="Y1107" s="5"/>
      <c r="Z1107" s="5"/>
      <c r="AA1107" s="5"/>
      <c r="AB1107" s="5"/>
      <c r="AC1107" s="5"/>
      <c r="AD1107" s="5"/>
      <c r="AE1107" s="6"/>
      <c r="AF1107" s="5"/>
      <c r="AG1107" s="7"/>
      <c r="AH1107" s="6"/>
      <c r="AI1107" s="8"/>
      <c r="AJ1107" s="5"/>
      <c r="AK1107" s="5"/>
      <c r="AL1107" s="5"/>
      <c r="AM1107" s="5"/>
      <c r="AN1107" s="5"/>
      <c r="AO1107" s="5"/>
      <c r="AP1107" s="5"/>
      <c r="AQ1107" s="5"/>
      <c r="AR1107" s="5"/>
      <c r="AS1107" s="5"/>
      <c r="AT1107" s="5"/>
      <c r="AU1107" s="9"/>
      <c r="AV1107" s="1"/>
      <c r="AW1107" s="1"/>
    </row>
    <row r="1108">
      <c r="A1108" s="1"/>
      <c r="B1108" s="1"/>
      <c r="C1108" s="5"/>
      <c r="D1108" s="1"/>
      <c r="E1108" s="1"/>
      <c r="F1108" s="1"/>
      <c r="G1108" s="1"/>
      <c r="H1108" s="5"/>
      <c r="I1108" s="2"/>
      <c r="J1108" s="2"/>
      <c r="K1108" s="3"/>
      <c r="L1108" s="5"/>
      <c r="M1108" s="1"/>
      <c r="N1108" s="1"/>
      <c r="O1108" s="1"/>
      <c r="P1108" s="1"/>
      <c r="Q1108" s="1"/>
      <c r="R1108" s="1"/>
      <c r="S1108" s="1"/>
      <c r="T1108" s="1"/>
      <c r="U1108" s="5"/>
      <c r="V1108" s="5"/>
      <c r="W1108" s="5"/>
      <c r="X1108" s="5"/>
      <c r="Y1108" s="5"/>
      <c r="Z1108" s="5"/>
      <c r="AA1108" s="5"/>
      <c r="AB1108" s="5"/>
      <c r="AC1108" s="5"/>
      <c r="AD1108" s="5"/>
      <c r="AE1108" s="6"/>
      <c r="AF1108" s="5"/>
      <c r="AG1108" s="7"/>
      <c r="AH1108" s="6"/>
      <c r="AI1108" s="8"/>
      <c r="AJ1108" s="5"/>
      <c r="AK1108" s="5"/>
      <c r="AL1108" s="5"/>
      <c r="AM1108" s="5"/>
      <c r="AN1108" s="5"/>
      <c r="AO1108" s="5"/>
      <c r="AP1108" s="5"/>
      <c r="AQ1108" s="5"/>
      <c r="AR1108" s="5"/>
      <c r="AS1108" s="5"/>
      <c r="AT1108" s="5"/>
      <c r="AU1108" s="9"/>
      <c r="AV1108" s="1"/>
      <c r="AW1108" s="1"/>
    </row>
    <row r="1109">
      <c r="A1109" s="1"/>
      <c r="B1109" s="1"/>
      <c r="C1109" s="5"/>
      <c r="D1109" s="1"/>
      <c r="E1109" s="1"/>
      <c r="F1109" s="1"/>
      <c r="G1109" s="1"/>
      <c r="H1109" s="5"/>
      <c r="I1109" s="2"/>
      <c r="J1109" s="2"/>
      <c r="K1109" s="3"/>
      <c r="L1109" s="5"/>
      <c r="M1109" s="1"/>
      <c r="N1109" s="1"/>
      <c r="O1109" s="1"/>
      <c r="P1109" s="1"/>
      <c r="Q1109" s="1"/>
      <c r="R1109" s="1"/>
      <c r="S1109" s="1"/>
      <c r="T1109" s="1"/>
      <c r="U1109" s="5"/>
      <c r="V1109" s="5"/>
      <c r="W1109" s="5"/>
      <c r="X1109" s="5"/>
      <c r="Y1109" s="5"/>
      <c r="Z1109" s="5"/>
      <c r="AA1109" s="5"/>
      <c r="AB1109" s="5"/>
      <c r="AC1109" s="5"/>
      <c r="AD1109" s="5"/>
      <c r="AE1109" s="6"/>
      <c r="AF1109" s="5"/>
      <c r="AG1109" s="7"/>
      <c r="AH1109" s="6"/>
      <c r="AI1109" s="8"/>
      <c r="AJ1109" s="5"/>
      <c r="AK1109" s="5"/>
      <c r="AL1109" s="5"/>
      <c r="AM1109" s="5"/>
      <c r="AN1109" s="5"/>
      <c r="AO1109" s="5"/>
      <c r="AP1109" s="5"/>
      <c r="AQ1109" s="5"/>
      <c r="AR1109" s="5"/>
      <c r="AS1109" s="5"/>
      <c r="AT1109" s="5"/>
      <c r="AU1109" s="9"/>
      <c r="AV1109" s="1"/>
      <c r="AW1109" s="1"/>
    </row>
    <row r="1110">
      <c r="A1110" s="1"/>
      <c r="B1110" s="1"/>
      <c r="C1110" s="5"/>
      <c r="D1110" s="1"/>
      <c r="E1110" s="1"/>
      <c r="F1110" s="1"/>
      <c r="G1110" s="1"/>
      <c r="H1110" s="5"/>
      <c r="I1110" s="2"/>
      <c r="J1110" s="2"/>
      <c r="K1110" s="3"/>
      <c r="L1110" s="5"/>
      <c r="M1110" s="1"/>
      <c r="N1110" s="1"/>
      <c r="O1110" s="1"/>
      <c r="P1110" s="1"/>
      <c r="Q1110" s="1"/>
      <c r="R1110" s="1"/>
      <c r="S1110" s="1"/>
      <c r="T1110" s="1"/>
      <c r="U1110" s="5"/>
      <c r="V1110" s="5"/>
      <c r="W1110" s="5"/>
      <c r="X1110" s="5"/>
      <c r="Y1110" s="5"/>
      <c r="Z1110" s="5"/>
      <c r="AA1110" s="5"/>
      <c r="AB1110" s="5"/>
      <c r="AC1110" s="5"/>
      <c r="AD1110" s="5"/>
      <c r="AE1110" s="6"/>
      <c r="AF1110" s="5"/>
      <c r="AG1110" s="7"/>
      <c r="AH1110" s="6"/>
      <c r="AI1110" s="8"/>
      <c r="AJ1110" s="5"/>
      <c r="AK1110" s="5"/>
      <c r="AL1110" s="5"/>
      <c r="AM1110" s="5"/>
      <c r="AN1110" s="5"/>
      <c r="AO1110" s="5"/>
      <c r="AP1110" s="5"/>
      <c r="AQ1110" s="5"/>
      <c r="AR1110" s="5"/>
      <c r="AS1110" s="5"/>
      <c r="AT1110" s="5"/>
      <c r="AU1110" s="9"/>
      <c r="AV1110" s="1"/>
      <c r="AW1110" s="1"/>
    </row>
    <row r="1111">
      <c r="A1111" s="1"/>
      <c r="B1111" s="1"/>
      <c r="C1111" s="5"/>
      <c r="D1111" s="1"/>
      <c r="E1111" s="1"/>
      <c r="F1111" s="1"/>
      <c r="G1111" s="1"/>
      <c r="H1111" s="5"/>
      <c r="I1111" s="2"/>
      <c r="J1111" s="2"/>
      <c r="K1111" s="3"/>
      <c r="L1111" s="5"/>
      <c r="M1111" s="1"/>
      <c r="N1111" s="1"/>
      <c r="O1111" s="1"/>
      <c r="P1111" s="1"/>
      <c r="Q1111" s="1"/>
      <c r="R1111" s="1"/>
      <c r="S1111" s="1"/>
      <c r="T1111" s="1"/>
      <c r="U1111" s="5"/>
      <c r="V1111" s="5"/>
      <c r="W1111" s="5"/>
      <c r="X1111" s="5"/>
      <c r="Y1111" s="5"/>
      <c r="Z1111" s="5"/>
      <c r="AA1111" s="5"/>
      <c r="AB1111" s="5"/>
      <c r="AC1111" s="5"/>
      <c r="AD1111" s="5"/>
      <c r="AE1111" s="6"/>
      <c r="AF1111" s="5"/>
      <c r="AG1111" s="7"/>
      <c r="AH1111" s="6"/>
      <c r="AI1111" s="8"/>
      <c r="AJ1111" s="5"/>
      <c r="AK1111" s="5"/>
      <c r="AL1111" s="5"/>
      <c r="AM1111" s="5"/>
      <c r="AN1111" s="5"/>
      <c r="AO1111" s="5"/>
      <c r="AP1111" s="5"/>
      <c r="AQ1111" s="5"/>
      <c r="AR1111" s="5"/>
      <c r="AS1111" s="5"/>
      <c r="AT1111" s="5"/>
      <c r="AU1111" s="9"/>
      <c r="AV1111" s="1"/>
      <c r="AW1111" s="1"/>
    </row>
    <row r="1112">
      <c r="A1112" s="1"/>
      <c r="B1112" s="1"/>
      <c r="C1112" s="5"/>
      <c r="D1112" s="1"/>
      <c r="E1112" s="1"/>
      <c r="F1112" s="1"/>
      <c r="G1112" s="1"/>
      <c r="H1112" s="5"/>
      <c r="I1112" s="2"/>
      <c r="J1112" s="2"/>
      <c r="K1112" s="3"/>
      <c r="L1112" s="5"/>
      <c r="M1112" s="1"/>
      <c r="N1112" s="1"/>
      <c r="O1112" s="1"/>
      <c r="P1112" s="1"/>
      <c r="Q1112" s="1"/>
      <c r="R1112" s="1"/>
      <c r="S1112" s="1"/>
      <c r="T1112" s="1"/>
      <c r="U1112" s="5"/>
      <c r="V1112" s="5"/>
      <c r="W1112" s="5"/>
      <c r="X1112" s="5"/>
      <c r="Y1112" s="5"/>
      <c r="Z1112" s="5"/>
      <c r="AA1112" s="5"/>
      <c r="AB1112" s="5"/>
      <c r="AC1112" s="5"/>
      <c r="AD1112" s="5"/>
      <c r="AE1112" s="6"/>
      <c r="AF1112" s="5"/>
      <c r="AG1112" s="7"/>
      <c r="AH1112" s="6"/>
      <c r="AI1112" s="8"/>
      <c r="AJ1112" s="5"/>
      <c r="AK1112" s="5"/>
      <c r="AL1112" s="5"/>
      <c r="AM1112" s="5"/>
      <c r="AN1112" s="5"/>
      <c r="AO1112" s="5"/>
      <c r="AP1112" s="5"/>
      <c r="AQ1112" s="5"/>
      <c r="AR1112" s="5"/>
      <c r="AS1112" s="5"/>
      <c r="AT1112" s="5"/>
      <c r="AU1112" s="9"/>
      <c r="AV1112" s="1"/>
      <c r="AW1112" s="1"/>
    </row>
    <row r="1113">
      <c r="A1113" s="1"/>
      <c r="B1113" s="1"/>
      <c r="C1113" s="5"/>
      <c r="D1113" s="1"/>
      <c r="E1113" s="1"/>
      <c r="F1113" s="1"/>
      <c r="G1113" s="1"/>
      <c r="H1113" s="5"/>
      <c r="I1113" s="2"/>
      <c r="J1113" s="2"/>
      <c r="K1113" s="3"/>
      <c r="L1113" s="5"/>
      <c r="M1113" s="1"/>
      <c r="N1113" s="1"/>
      <c r="O1113" s="1"/>
      <c r="P1113" s="1"/>
      <c r="Q1113" s="1"/>
      <c r="R1113" s="1"/>
      <c r="S1113" s="1"/>
      <c r="T1113" s="1"/>
      <c r="U1113" s="5"/>
      <c r="V1113" s="5"/>
      <c r="W1113" s="5"/>
      <c r="X1113" s="5"/>
      <c r="Y1113" s="5"/>
      <c r="Z1113" s="5"/>
      <c r="AA1113" s="5"/>
      <c r="AB1113" s="5"/>
      <c r="AC1113" s="5"/>
      <c r="AD1113" s="5"/>
      <c r="AE1113" s="6"/>
      <c r="AF1113" s="5"/>
      <c r="AG1113" s="7"/>
      <c r="AH1113" s="6"/>
      <c r="AI1113" s="8"/>
      <c r="AJ1113" s="5"/>
      <c r="AK1113" s="5"/>
      <c r="AL1113" s="5"/>
      <c r="AM1113" s="5"/>
      <c r="AN1113" s="5"/>
      <c r="AO1113" s="5"/>
      <c r="AP1113" s="5"/>
      <c r="AQ1113" s="5"/>
      <c r="AR1113" s="5"/>
      <c r="AS1113" s="5"/>
      <c r="AT1113" s="5"/>
      <c r="AU1113" s="9"/>
      <c r="AV1113" s="1"/>
      <c r="AW1113" s="1"/>
    </row>
    <row r="1114">
      <c r="A1114" s="1"/>
      <c r="B1114" s="1"/>
      <c r="C1114" s="5"/>
      <c r="D1114" s="1"/>
      <c r="E1114" s="1"/>
      <c r="F1114" s="1"/>
      <c r="G1114" s="1"/>
      <c r="H1114" s="5"/>
      <c r="I1114" s="2"/>
      <c r="J1114" s="2"/>
      <c r="K1114" s="3"/>
      <c r="L1114" s="5"/>
      <c r="M1114" s="1"/>
      <c r="N1114" s="1"/>
      <c r="O1114" s="1"/>
      <c r="P1114" s="1"/>
      <c r="Q1114" s="1"/>
      <c r="R1114" s="1"/>
      <c r="S1114" s="1"/>
      <c r="T1114" s="1"/>
      <c r="U1114" s="5"/>
      <c r="V1114" s="5"/>
      <c r="W1114" s="5"/>
      <c r="X1114" s="5"/>
      <c r="Y1114" s="5"/>
      <c r="Z1114" s="5"/>
      <c r="AA1114" s="5"/>
      <c r="AB1114" s="5"/>
      <c r="AC1114" s="5"/>
      <c r="AD1114" s="5"/>
      <c r="AE1114" s="6"/>
      <c r="AF1114" s="5"/>
      <c r="AG1114" s="7"/>
      <c r="AH1114" s="6"/>
      <c r="AI1114" s="8"/>
      <c r="AJ1114" s="5"/>
      <c r="AK1114" s="5"/>
      <c r="AL1114" s="5"/>
      <c r="AM1114" s="5"/>
      <c r="AN1114" s="5"/>
      <c r="AO1114" s="5"/>
      <c r="AP1114" s="5"/>
      <c r="AQ1114" s="5"/>
      <c r="AR1114" s="5"/>
      <c r="AS1114" s="5"/>
      <c r="AT1114" s="5"/>
      <c r="AU1114" s="9"/>
      <c r="AV1114" s="1"/>
      <c r="AW1114" s="1"/>
    </row>
    <row r="1115">
      <c r="A1115" s="1"/>
      <c r="B1115" s="1"/>
      <c r="C1115" s="5"/>
      <c r="D1115" s="1"/>
      <c r="E1115" s="1"/>
      <c r="F1115" s="1"/>
      <c r="G1115" s="1"/>
      <c r="H1115" s="5"/>
      <c r="I1115" s="2"/>
      <c r="J1115" s="2"/>
      <c r="K1115" s="3"/>
      <c r="L1115" s="5"/>
      <c r="M1115" s="1"/>
      <c r="N1115" s="1"/>
      <c r="O1115" s="1"/>
      <c r="P1115" s="1"/>
      <c r="Q1115" s="1"/>
      <c r="R1115" s="1"/>
      <c r="S1115" s="1"/>
      <c r="T1115" s="1"/>
      <c r="U1115" s="5"/>
      <c r="V1115" s="5"/>
      <c r="W1115" s="5"/>
      <c r="X1115" s="5"/>
      <c r="Y1115" s="5"/>
      <c r="Z1115" s="5"/>
      <c r="AA1115" s="5"/>
      <c r="AB1115" s="5"/>
      <c r="AC1115" s="5"/>
      <c r="AD1115" s="5"/>
      <c r="AE1115" s="6"/>
      <c r="AF1115" s="5"/>
      <c r="AG1115" s="7"/>
      <c r="AH1115" s="6"/>
      <c r="AI1115" s="8"/>
      <c r="AJ1115" s="5"/>
      <c r="AK1115" s="5"/>
      <c r="AL1115" s="5"/>
      <c r="AM1115" s="5"/>
      <c r="AN1115" s="5"/>
      <c r="AO1115" s="5"/>
      <c r="AP1115" s="5"/>
      <c r="AQ1115" s="5"/>
      <c r="AR1115" s="5"/>
      <c r="AS1115" s="5"/>
      <c r="AT1115" s="5"/>
      <c r="AU1115" s="9"/>
      <c r="AV1115" s="1"/>
      <c r="AW1115" s="1"/>
    </row>
    <row r="1116">
      <c r="A1116" s="1"/>
      <c r="B1116" s="1"/>
      <c r="C1116" s="5"/>
      <c r="D1116" s="1"/>
      <c r="E1116" s="1"/>
      <c r="F1116" s="1"/>
      <c r="G1116" s="1"/>
      <c r="H1116" s="5"/>
      <c r="I1116" s="2"/>
      <c r="J1116" s="2"/>
      <c r="K1116" s="3"/>
      <c r="L1116" s="5"/>
      <c r="M1116" s="1"/>
      <c r="N1116" s="1"/>
      <c r="O1116" s="1"/>
      <c r="P1116" s="1"/>
      <c r="Q1116" s="1"/>
      <c r="R1116" s="1"/>
      <c r="S1116" s="1"/>
      <c r="T1116" s="1"/>
      <c r="U1116" s="5"/>
      <c r="V1116" s="5"/>
      <c r="W1116" s="5"/>
      <c r="X1116" s="5"/>
      <c r="Y1116" s="5"/>
      <c r="Z1116" s="5"/>
      <c r="AA1116" s="5"/>
      <c r="AB1116" s="5"/>
      <c r="AC1116" s="5"/>
      <c r="AD1116" s="5"/>
      <c r="AE1116" s="6"/>
      <c r="AF1116" s="5"/>
      <c r="AG1116" s="7"/>
      <c r="AH1116" s="6"/>
      <c r="AI1116" s="8"/>
      <c r="AJ1116" s="5"/>
      <c r="AK1116" s="5"/>
      <c r="AL1116" s="5"/>
      <c r="AM1116" s="5"/>
      <c r="AN1116" s="5"/>
      <c r="AO1116" s="5"/>
      <c r="AP1116" s="5"/>
      <c r="AQ1116" s="5"/>
      <c r="AR1116" s="5"/>
      <c r="AS1116" s="5"/>
      <c r="AT1116" s="5"/>
      <c r="AU1116" s="9"/>
      <c r="AV1116" s="1"/>
      <c r="AW1116" s="1"/>
    </row>
    <row r="1117">
      <c r="A1117" s="1"/>
      <c r="B1117" s="1"/>
      <c r="C1117" s="5"/>
      <c r="D1117" s="1"/>
      <c r="E1117" s="1"/>
      <c r="F1117" s="1"/>
      <c r="G1117" s="1"/>
      <c r="H1117" s="5"/>
      <c r="I1117" s="2"/>
      <c r="J1117" s="2"/>
      <c r="K1117" s="3"/>
      <c r="L1117" s="5"/>
      <c r="M1117" s="1"/>
      <c r="N1117" s="1"/>
      <c r="O1117" s="1"/>
      <c r="P1117" s="1"/>
      <c r="Q1117" s="1"/>
      <c r="R1117" s="1"/>
      <c r="S1117" s="1"/>
      <c r="T1117" s="1"/>
      <c r="U1117" s="5"/>
      <c r="V1117" s="5"/>
      <c r="W1117" s="5"/>
      <c r="X1117" s="5"/>
      <c r="Y1117" s="5"/>
      <c r="Z1117" s="5"/>
      <c r="AA1117" s="5"/>
      <c r="AB1117" s="5"/>
      <c r="AC1117" s="5"/>
      <c r="AD1117" s="5"/>
      <c r="AE1117" s="6"/>
      <c r="AF1117" s="5"/>
      <c r="AG1117" s="7"/>
      <c r="AH1117" s="6"/>
      <c r="AI1117" s="8"/>
      <c r="AJ1117" s="5"/>
      <c r="AK1117" s="5"/>
      <c r="AL1117" s="5"/>
      <c r="AM1117" s="5"/>
      <c r="AN1117" s="5"/>
      <c r="AO1117" s="5"/>
      <c r="AP1117" s="5"/>
      <c r="AQ1117" s="5"/>
      <c r="AR1117" s="5"/>
      <c r="AS1117" s="5"/>
      <c r="AT1117" s="5"/>
      <c r="AU1117" s="9"/>
      <c r="AV1117" s="1"/>
      <c r="AW1117" s="1"/>
    </row>
    <row r="1118">
      <c r="A1118" s="1"/>
      <c r="B1118" s="1"/>
      <c r="C1118" s="5"/>
      <c r="D1118" s="1"/>
      <c r="E1118" s="1"/>
      <c r="F1118" s="1"/>
      <c r="G1118" s="1"/>
      <c r="H1118" s="5"/>
      <c r="I1118" s="2"/>
      <c r="J1118" s="2"/>
      <c r="K1118" s="3"/>
      <c r="L1118" s="5"/>
      <c r="M1118" s="1"/>
      <c r="N1118" s="1"/>
      <c r="O1118" s="1"/>
      <c r="P1118" s="1"/>
      <c r="Q1118" s="1"/>
      <c r="R1118" s="1"/>
      <c r="S1118" s="1"/>
      <c r="T1118" s="1"/>
      <c r="U1118" s="5"/>
      <c r="V1118" s="5"/>
      <c r="W1118" s="5"/>
      <c r="X1118" s="5"/>
      <c r="Y1118" s="5"/>
      <c r="Z1118" s="5"/>
      <c r="AA1118" s="5"/>
      <c r="AB1118" s="5"/>
      <c r="AC1118" s="5"/>
      <c r="AD1118" s="5"/>
      <c r="AE1118" s="6"/>
      <c r="AF1118" s="5"/>
      <c r="AG1118" s="7"/>
      <c r="AH1118" s="6"/>
      <c r="AI1118" s="8"/>
      <c r="AJ1118" s="5"/>
      <c r="AK1118" s="5"/>
      <c r="AL1118" s="5"/>
      <c r="AM1118" s="5"/>
      <c r="AN1118" s="5"/>
      <c r="AO1118" s="5"/>
      <c r="AP1118" s="5"/>
      <c r="AQ1118" s="5"/>
      <c r="AR1118" s="5"/>
      <c r="AS1118" s="5"/>
      <c r="AT1118" s="5"/>
      <c r="AU1118" s="9"/>
      <c r="AV1118" s="1"/>
      <c r="AW1118" s="1"/>
    </row>
    <row r="1119">
      <c r="A1119" s="1"/>
      <c r="B1119" s="1"/>
      <c r="C1119" s="5"/>
      <c r="D1119" s="1"/>
      <c r="E1119" s="1"/>
      <c r="F1119" s="1"/>
      <c r="G1119" s="1"/>
      <c r="H1119" s="5"/>
      <c r="I1119" s="2"/>
      <c r="J1119" s="2"/>
      <c r="K1119" s="3"/>
      <c r="L1119" s="5"/>
      <c r="M1119" s="1"/>
      <c r="N1119" s="1"/>
      <c r="O1119" s="1"/>
      <c r="P1119" s="1"/>
      <c r="Q1119" s="1"/>
      <c r="R1119" s="1"/>
      <c r="S1119" s="1"/>
      <c r="T1119" s="1"/>
      <c r="U1119" s="5"/>
      <c r="V1119" s="5"/>
      <c r="W1119" s="5"/>
      <c r="X1119" s="5"/>
      <c r="Y1119" s="5"/>
      <c r="Z1119" s="5"/>
      <c r="AA1119" s="5"/>
      <c r="AB1119" s="5"/>
      <c r="AC1119" s="5"/>
      <c r="AD1119" s="5"/>
      <c r="AE1119" s="6"/>
      <c r="AF1119" s="5"/>
      <c r="AG1119" s="7"/>
      <c r="AH1119" s="6"/>
      <c r="AI1119" s="8"/>
      <c r="AJ1119" s="5"/>
      <c r="AK1119" s="5"/>
      <c r="AL1119" s="5"/>
      <c r="AM1119" s="5"/>
      <c r="AN1119" s="5"/>
      <c r="AO1119" s="5"/>
      <c r="AP1119" s="5"/>
      <c r="AQ1119" s="5"/>
      <c r="AR1119" s="5"/>
      <c r="AS1119" s="5"/>
      <c r="AT1119" s="5"/>
      <c r="AU1119" s="9"/>
      <c r="AV1119" s="1"/>
      <c r="AW1119" s="1"/>
    </row>
    <row r="1120">
      <c r="A1120" s="1"/>
      <c r="B1120" s="1"/>
      <c r="C1120" s="5"/>
      <c r="D1120" s="1"/>
      <c r="E1120" s="1"/>
      <c r="F1120" s="1"/>
      <c r="G1120" s="1"/>
      <c r="H1120" s="5"/>
      <c r="I1120" s="2"/>
      <c r="J1120" s="2"/>
      <c r="K1120" s="3"/>
      <c r="L1120" s="5"/>
      <c r="M1120" s="1"/>
      <c r="N1120" s="1"/>
      <c r="O1120" s="1"/>
      <c r="P1120" s="1"/>
      <c r="Q1120" s="1"/>
      <c r="R1120" s="1"/>
      <c r="S1120" s="1"/>
      <c r="T1120" s="1"/>
      <c r="U1120" s="5"/>
      <c r="V1120" s="5"/>
      <c r="W1120" s="5"/>
      <c r="X1120" s="5"/>
      <c r="Y1120" s="5"/>
      <c r="Z1120" s="5"/>
      <c r="AA1120" s="5"/>
      <c r="AB1120" s="5"/>
      <c r="AC1120" s="5"/>
      <c r="AD1120" s="5"/>
      <c r="AE1120" s="6"/>
      <c r="AF1120" s="5"/>
      <c r="AG1120" s="7"/>
      <c r="AH1120" s="6"/>
      <c r="AI1120" s="8"/>
      <c r="AJ1120" s="5"/>
      <c r="AK1120" s="5"/>
      <c r="AL1120" s="5"/>
      <c r="AM1120" s="5"/>
      <c r="AN1120" s="5"/>
      <c r="AO1120" s="5"/>
      <c r="AP1120" s="5"/>
      <c r="AQ1120" s="5"/>
      <c r="AR1120" s="5"/>
      <c r="AS1120" s="5"/>
      <c r="AT1120" s="5"/>
      <c r="AU1120" s="9"/>
      <c r="AV1120" s="1"/>
      <c r="AW1120" s="1"/>
    </row>
    <row r="1121">
      <c r="A1121" s="1"/>
      <c r="B1121" s="1"/>
      <c r="C1121" s="5"/>
      <c r="D1121" s="1"/>
      <c r="E1121" s="1"/>
      <c r="F1121" s="1"/>
      <c r="G1121" s="1"/>
      <c r="H1121" s="5"/>
      <c r="I1121" s="2"/>
      <c r="J1121" s="2"/>
      <c r="K1121" s="3"/>
      <c r="L1121" s="5"/>
      <c r="M1121" s="1"/>
      <c r="N1121" s="1"/>
      <c r="O1121" s="1"/>
      <c r="P1121" s="1"/>
      <c r="Q1121" s="1"/>
      <c r="R1121" s="1"/>
      <c r="S1121" s="1"/>
      <c r="T1121" s="1"/>
      <c r="U1121" s="5"/>
      <c r="V1121" s="5"/>
      <c r="W1121" s="5"/>
      <c r="X1121" s="5"/>
      <c r="Y1121" s="5"/>
      <c r="Z1121" s="5"/>
      <c r="AA1121" s="5"/>
      <c r="AB1121" s="5"/>
      <c r="AC1121" s="5"/>
      <c r="AD1121" s="5"/>
      <c r="AE1121" s="6"/>
      <c r="AF1121" s="5"/>
      <c r="AG1121" s="7"/>
      <c r="AH1121" s="6"/>
      <c r="AI1121" s="8"/>
      <c r="AJ1121" s="5"/>
      <c r="AK1121" s="5"/>
      <c r="AL1121" s="5"/>
      <c r="AM1121" s="5"/>
      <c r="AN1121" s="5"/>
      <c r="AO1121" s="5"/>
      <c r="AP1121" s="5"/>
      <c r="AQ1121" s="5"/>
      <c r="AR1121" s="5"/>
      <c r="AS1121" s="5"/>
      <c r="AT1121" s="5"/>
      <c r="AU1121" s="9"/>
      <c r="AV1121" s="1"/>
      <c r="AW1121" s="1"/>
    </row>
    <row r="1122">
      <c r="A1122" s="1"/>
      <c r="B1122" s="1"/>
      <c r="C1122" s="5"/>
      <c r="D1122" s="1"/>
      <c r="E1122" s="1"/>
      <c r="F1122" s="1"/>
      <c r="G1122" s="1"/>
      <c r="H1122" s="5"/>
      <c r="I1122" s="2"/>
      <c r="J1122" s="2"/>
      <c r="K1122" s="3"/>
      <c r="L1122" s="5"/>
      <c r="M1122" s="1"/>
      <c r="N1122" s="1"/>
      <c r="O1122" s="1"/>
      <c r="P1122" s="1"/>
      <c r="Q1122" s="1"/>
      <c r="R1122" s="1"/>
      <c r="S1122" s="1"/>
      <c r="T1122" s="1"/>
      <c r="U1122" s="5"/>
      <c r="V1122" s="5"/>
      <c r="W1122" s="5"/>
      <c r="X1122" s="5"/>
      <c r="Y1122" s="5"/>
      <c r="Z1122" s="5"/>
      <c r="AA1122" s="5"/>
      <c r="AB1122" s="5"/>
      <c r="AC1122" s="5"/>
      <c r="AD1122" s="5"/>
      <c r="AE1122" s="6"/>
      <c r="AF1122" s="5"/>
      <c r="AG1122" s="7"/>
      <c r="AH1122" s="6"/>
      <c r="AI1122" s="8"/>
      <c r="AJ1122" s="5"/>
      <c r="AK1122" s="5"/>
      <c r="AL1122" s="5"/>
      <c r="AM1122" s="5"/>
      <c r="AN1122" s="5"/>
      <c r="AO1122" s="5"/>
      <c r="AP1122" s="5"/>
      <c r="AQ1122" s="5"/>
      <c r="AR1122" s="5"/>
      <c r="AS1122" s="5"/>
      <c r="AT1122" s="5"/>
      <c r="AU1122" s="9"/>
      <c r="AV1122" s="1"/>
      <c r="AW1122" s="1"/>
    </row>
    <row r="1123">
      <c r="A1123" s="1"/>
      <c r="B1123" s="1"/>
      <c r="C1123" s="5"/>
      <c r="D1123" s="1"/>
      <c r="E1123" s="1"/>
      <c r="F1123" s="1"/>
      <c r="G1123" s="1"/>
      <c r="H1123" s="5"/>
      <c r="I1123" s="2"/>
      <c r="J1123" s="2"/>
      <c r="K1123" s="3"/>
      <c r="L1123" s="5"/>
      <c r="M1123" s="1"/>
      <c r="N1123" s="1"/>
      <c r="O1123" s="1"/>
      <c r="P1123" s="1"/>
      <c r="Q1123" s="1"/>
      <c r="R1123" s="1"/>
      <c r="S1123" s="1"/>
      <c r="T1123" s="1"/>
      <c r="U1123" s="5"/>
      <c r="V1123" s="5"/>
      <c r="W1123" s="5"/>
      <c r="X1123" s="5"/>
      <c r="Y1123" s="5"/>
      <c r="Z1123" s="5"/>
      <c r="AA1123" s="5"/>
      <c r="AB1123" s="5"/>
      <c r="AC1123" s="5"/>
      <c r="AD1123" s="5"/>
      <c r="AE1123" s="6"/>
      <c r="AF1123" s="5"/>
      <c r="AG1123" s="7"/>
      <c r="AH1123" s="6"/>
      <c r="AI1123" s="8"/>
      <c r="AJ1123" s="5"/>
      <c r="AK1123" s="5"/>
      <c r="AL1123" s="5"/>
      <c r="AM1123" s="5"/>
      <c r="AN1123" s="5"/>
      <c r="AO1123" s="5"/>
      <c r="AP1123" s="5"/>
      <c r="AQ1123" s="5"/>
      <c r="AR1123" s="5"/>
      <c r="AS1123" s="5"/>
      <c r="AT1123" s="5"/>
      <c r="AU1123" s="9"/>
      <c r="AV1123" s="1"/>
      <c r="AW1123" s="1"/>
    </row>
    <row r="1124">
      <c r="A1124" s="1"/>
      <c r="B1124" s="1"/>
      <c r="C1124" s="5"/>
      <c r="D1124" s="1"/>
      <c r="E1124" s="1"/>
      <c r="F1124" s="1"/>
      <c r="G1124" s="1"/>
      <c r="H1124" s="5"/>
      <c r="I1124" s="2"/>
      <c r="J1124" s="2"/>
      <c r="K1124" s="3"/>
      <c r="L1124" s="5"/>
      <c r="M1124" s="1"/>
      <c r="N1124" s="1"/>
      <c r="O1124" s="1"/>
      <c r="P1124" s="1"/>
      <c r="Q1124" s="1"/>
      <c r="R1124" s="1"/>
      <c r="S1124" s="1"/>
      <c r="T1124" s="1"/>
      <c r="U1124" s="5"/>
      <c r="V1124" s="5"/>
      <c r="W1124" s="5"/>
      <c r="X1124" s="5"/>
      <c r="Y1124" s="5"/>
      <c r="Z1124" s="5"/>
      <c r="AA1124" s="5"/>
      <c r="AB1124" s="5"/>
      <c r="AC1124" s="5"/>
      <c r="AD1124" s="5"/>
      <c r="AE1124" s="6"/>
      <c r="AF1124" s="5"/>
      <c r="AG1124" s="7"/>
      <c r="AH1124" s="6"/>
      <c r="AI1124" s="8"/>
      <c r="AJ1124" s="5"/>
      <c r="AK1124" s="5"/>
      <c r="AL1124" s="5"/>
      <c r="AM1124" s="5"/>
      <c r="AN1124" s="5"/>
      <c r="AO1124" s="5"/>
      <c r="AP1124" s="5"/>
      <c r="AQ1124" s="5"/>
      <c r="AR1124" s="5"/>
      <c r="AS1124" s="5"/>
      <c r="AT1124" s="5"/>
      <c r="AU1124" s="9"/>
      <c r="AV1124" s="1"/>
      <c r="AW1124" s="1"/>
    </row>
    <row r="1125">
      <c r="A1125" s="1"/>
      <c r="B1125" s="1"/>
      <c r="C1125" s="5"/>
      <c r="D1125" s="1"/>
      <c r="E1125" s="1"/>
      <c r="F1125" s="1"/>
      <c r="G1125" s="1"/>
      <c r="H1125" s="5"/>
      <c r="I1125" s="2"/>
      <c r="J1125" s="2"/>
      <c r="K1125" s="3"/>
      <c r="L1125" s="5"/>
      <c r="M1125" s="1"/>
      <c r="N1125" s="1"/>
      <c r="O1125" s="1"/>
      <c r="P1125" s="1"/>
      <c r="Q1125" s="1"/>
      <c r="R1125" s="1"/>
      <c r="S1125" s="1"/>
      <c r="T1125" s="1"/>
      <c r="U1125" s="5"/>
      <c r="V1125" s="5"/>
      <c r="W1125" s="5"/>
      <c r="X1125" s="5"/>
      <c r="Y1125" s="5"/>
      <c r="Z1125" s="5"/>
      <c r="AA1125" s="5"/>
      <c r="AB1125" s="5"/>
      <c r="AC1125" s="5"/>
      <c r="AD1125" s="5"/>
      <c r="AE1125" s="6"/>
      <c r="AF1125" s="5"/>
      <c r="AG1125" s="7"/>
      <c r="AH1125" s="6"/>
      <c r="AI1125" s="8"/>
      <c r="AJ1125" s="5"/>
      <c r="AK1125" s="5"/>
      <c r="AL1125" s="5"/>
      <c r="AM1125" s="5"/>
      <c r="AN1125" s="5"/>
      <c r="AO1125" s="5"/>
      <c r="AP1125" s="5"/>
      <c r="AQ1125" s="5"/>
      <c r="AR1125" s="5"/>
      <c r="AS1125" s="5"/>
      <c r="AT1125" s="5"/>
      <c r="AU1125" s="9"/>
      <c r="AV1125" s="1"/>
      <c r="AW1125" s="1"/>
    </row>
    <row r="1126">
      <c r="A1126" s="1"/>
      <c r="B1126" s="1"/>
      <c r="C1126" s="5"/>
      <c r="D1126" s="1"/>
      <c r="E1126" s="1"/>
      <c r="F1126" s="1"/>
      <c r="G1126" s="1"/>
      <c r="H1126" s="5"/>
      <c r="I1126" s="2"/>
      <c r="J1126" s="2"/>
      <c r="K1126" s="3"/>
      <c r="L1126" s="5"/>
      <c r="M1126" s="1"/>
      <c r="N1126" s="1"/>
      <c r="O1126" s="1"/>
      <c r="P1126" s="1"/>
      <c r="Q1126" s="1"/>
      <c r="R1126" s="1"/>
      <c r="S1126" s="1"/>
      <c r="T1126" s="1"/>
      <c r="U1126" s="5"/>
      <c r="V1126" s="5"/>
      <c r="W1126" s="5"/>
      <c r="X1126" s="5"/>
      <c r="Y1126" s="5"/>
      <c r="Z1126" s="5"/>
      <c r="AA1126" s="5"/>
      <c r="AB1126" s="5"/>
      <c r="AC1126" s="5"/>
      <c r="AD1126" s="5"/>
      <c r="AE1126" s="6"/>
      <c r="AF1126" s="5"/>
      <c r="AG1126" s="7"/>
      <c r="AH1126" s="6"/>
      <c r="AI1126" s="8"/>
      <c r="AJ1126" s="5"/>
      <c r="AK1126" s="5"/>
      <c r="AL1126" s="5"/>
      <c r="AM1126" s="5"/>
      <c r="AN1126" s="5"/>
      <c r="AO1126" s="5"/>
      <c r="AP1126" s="5"/>
      <c r="AQ1126" s="5"/>
      <c r="AR1126" s="5"/>
      <c r="AS1126" s="5"/>
      <c r="AT1126" s="5"/>
      <c r="AU1126" s="9"/>
      <c r="AV1126" s="1"/>
      <c r="AW1126" s="1"/>
    </row>
    <row r="1127">
      <c r="A1127" s="1"/>
      <c r="B1127" s="1"/>
      <c r="C1127" s="5"/>
      <c r="D1127" s="1"/>
      <c r="E1127" s="1"/>
      <c r="F1127" s="1"/>
      <c r="G1127" s="1"/>
      <c r="H1127" s="5"/>
      <c r="I1127" s="2"/>
      <c r="J1127" s="2"/>
      <c r="K1127" s="3"/>
      <c r="L1127" s="5"/>
      <c r="M1127" s="1"/>
      <c r="N1127" s="1"/>
      <c r="O1127" s="1"/>
      <c r="P1127" s="1"/>
      <c r="Q1127" s="1"/>
      <c r="R1127" s="1"/>
      <c r="S1127" s="1"/>
      <c r="T1127" s="1"/>
      <c r="U1127" s="5"/>
      <c r="V1127" s="5"/>
      <c r="W1127" s="5"/>
      <c r="X1127" s="5"/>
      <c r="Y1127" s="5"/>
      <c r="Z1127" s="5"/>
      <c r="AA1127" s="5"/>
      <c r="AB1127" s="5"/>
      <c r="AC1127" s="5"/>
      <c r="AD1127" s="5"/>
      <c r="AE1127" s="6"/>
      <c r="AF1127" s="5"/>
      <c r="AG1127" s="7"/>
      <c r="AH1127" s="6"/>
      <c r="AI1127" s="8"/>
      <c r="AJ1127" s="5"/>
      <c r="AK1127" s="5"/>
      <c r="AL1127" s="5"/>
      <c r="AM1127" s="5"/>
      <c r="AN1127" s="5"/>
      <c r="AO1127" s="5"/>
      <c r="AP1127" s="5"/>
      <c r="AQ1127" s="5"/>
      <c r="AR1127" s="5"/>
      <c r="AS1127" s="5"/>
      <c r="AT1127" s="5"/>
      <c r="AU1127" s="9"/>
      <c r="AV1127" s="1"/>
      <c r="AW1127" s="1"/>
    </row>
    <row r="1128">
      <c r="A1128" s="1"/>
      <c r="B1128" s="1"/>
      <c r="C1128" s="5"/>
      <c r="D1128" s="1"/>
      <c r="E1128" s="1"/>
      <c r="F1128" s="1"/>
      <c r="G1128" s="1"/>
      <c r="H1128" s="5"/>
      <c r="I1128" s="2"/>
      <c r="J1128" s="2"/>
      <c r="K1128" s="3"/>
      <c r="L1128" s="5"/>
      <c r="M1128" s="1"/>
      <c r="N1128" s="1"/>
      <c r="O1128" s="1"/>
      <c r="P1128" s="1"/>
      <c r="Q1128" s="1"/>
      <c r="R1128" s="1"/>
      <c r="S1128" s="1"/>
      <c r="T1128" s="1"/>
      <c r="U1128" s="5"/>
      <c r="V1128" s="5"/>
      <c r="W1128" s="5"/>
      <c r="X1128" s="5"/>
      <c r="Y1128" s="5"/>
      <c r="Z1128" s="5"/>
      <c r="AA1128" s="5"/>
      <c r="AB1128" s="5"/>
      <c r="AC1128" s="5"/>
      <c r="AD1128" s="5"/>
      <c r="AE1128" s="6"/>
      <c r="AF1128" s="5"/>
      <c r="AG1128" s="7"/>
      <c r="AH1128" s="6"/>
      <c r="AI1128" s="8"/>
      <c r="AJ1128" s="5"/>
      <c r="AK1128" s="5"/>
      <c r="AL1128" s="5"/>
      <c r="AM1128" s="5"/>
      <c r="AN1128" s="5"/>
      <c r="AO1128" s="5"/>
      <c r="AP1128" s="5"/>
      <c r="AQ1128" s="5"/>
      <c r="AR1128" s="5"/>
      <c r="AS1128" s="5"/>
      <c r="AT1128" s="5"/>
      <c r="AU1128" s="9"/>
      <c r="AV1128" s="1"/>
      <c r="AW1128" s="1"/>
    </row>
    <row r="1129">
      <c r="A1129" s="1"/>
      <c r="B1129" s="1"/>
      <c r="C1129" s="5"/>
      <c r="D1129" s="1"/>
      <c r="E1129" s="1"/>
      <c r="F1129" s="1"/>
      <c r="G1129" s="1"/>
      <c r="H1129" s="5"/>
      <c r="I1129" s="2"/>
      <c r="J1129" s="2"/>
      <c r="K1129" s="3"/>
      <c r="L1129" s="5"/>
      <c r="M1129" s="1"/>
      <c r="N1129" s="1"/>
      <c r="O1129" s="1"/>
      <c r="P1129" s="1"/>
      <c r="Q1129" s="1"/>
      <c r="R1129" s="1"/>
      <c r="S1129" s="1"/>
      <c r="T1129" s="1"/>
      <c r="U1129" s="5"/>
      <c r="V1129" s="5"/>
      <c r="W1129" s="5"/>
      <c r="X1129" s="5"/>
      <c r="Y1129" s="5"/>
      <c r="Z1129" s="5"/>
      <c r="AA1129" s="5"/>
      <c r="AB1129" s="5"/>
      <c r="AC1129" s="5"/>
      <c r="AD1129" s="5"/>
      <c r="AE1129" s="6"/>
      <c r="AF1129" s="5"/>
      <c r="AG1129" s="7"/>
      <c r="AH1129" s="6"/>
      <c r="AI1129" s="8"/>
      <c r="AJ1129" s="5"/>
      <c r="AK1129" s="5"/>
      <c r="AL1129" s="5"/>
      <c r="AM1129" s="5"/>
      <c r="AN1129" s="5"/>
      <c r="AO1129" s="5"/>
      <c r="AP1129" s="5"/>
      <c r="AQ1129" s="5"/>
      <c r="AR1129" s="5"/>
      <c r="AS1129" s="5"/>
      <c r="AT1129" s="5"/>
      <c r="AU1129" s="9"/>
      <c r="AV1129" s="1"/>
      <c r="AW1129" s="1"/>
    </row>
    <row r="1130">
      <c r="A1130" s="1"/>
      <c r="B1130" s="1"/>
      <c r="C1130" s="5"/>
      <c r="D1130" s="1"/>
      <c r="E1130" s="1"/>
      <c r="F1130" s="1"/>
      <c r="G1130" s="1"/>
      <c r="H1130" s="5"/>
      <c r="I1130" s="2"/>
      <c r="J1130" s="2"/>
      <c r="K1130" s="3"/>
      <c r="L1130" s="5"/>
      <c r="M1130" s="1"/>
      <c r="N1130" s="1"/>
      <c r="O1130" s="1"/>
      <c r="P1130" s="1"/>
      <c r="Q1130" s="1"/>
      <c r="R1130" s="1"/>
      <c r="S1130" s="1"/>
      <c r="T1130" s="1"/>
      <c r="U1130" s="5"/>
      <c r="V1130" s="5"/>
      <c r="W1130" s="5"/>
      <c r="X1130" s="5"/>
      <c r="Y1130" s="5"/>
      <c r="Z1130" s="5"/>
      <c r="AA1130" s="5"/>
      <c r="AB1130" s="5"/>
      <c r="AC1130" s="5"/>
      <c r="AD1130" s="5"/>
      <c r="AE1130" s="6"/>
      <c r="AF1130" s="5"/>
      <c r="AG1130" s="7"/>
      <c r="AH1130" s="6"/>
      <c r="AI1130" s="8"/>
      <c r="AJ1130" s="5"/>
      <c r="AK1130" s="5"/>
      <c r="AL1130" s="5"/>
      <c r="AM1130" s="5"/>
      <c r="AN1130" s="5"/>
      <c r="AO1130" s="5"/>
      <c r="AP1130" s="5"/>
      <c r="AQ1130" s="5"/>
      <c r="AR1130" s="5"/>
      <c r="AS1130" s="5"/>
      <c r="AT1130" s="5"/>
      <c r="AU1130" s="9"/>
      <c r="AV1130" s="1"/>
      <c r="AW1130" s="1"/>
    </row>
    <row r="1131">
      <c r="A1131" s="1"/>
      <c r="B1131" s="1"/>
      <c r="C1131" s="5"/>
      <c r="D1131" s="1"/>
      <c r="E1131" s="1"/>
      <c r="F1131" s="1"/>
      <c r="G1131" s="1"/>
      <c r="H1131" s="5"/>
      <c r="I1131" s="2"/>
      <c r="J1131" s="2"/>
      <c r="K1131" s="3"/>
      <c r="L1131" s="5"/>
      <c r="M1131" s="1"/>
      <c r="N1131" s="1"/>
      <c r="O1131" s="1"/>
      <c r="P1131" s="1"/>
      <c r="Q1131" s="1"/>
      <c r="R1131" s="1"/>
      <c r="S1131" s="1"/>
      <c r="T1131" s="1"/>
      <c r="U1131" s="5"/>
      <c r="V1131" s="5"/>
      <c r="W1131" s="5"/>
      <c r="X1131" s="5"/>
      <c r="Y1131" s="5"/>
      <c r="Z1131" s="5"/>
      <c r="AA1131" s="5"/>
      <c r="AB1131" s="5"/>
      <c r="AC1131" s="5"/>
      <c r="AD1131" s="5"/>
      <c r="AE1131" s="6"/>
      <c r="AF1131" s="5"/>
      <c r="AG1131" s="7"/>
      <c r="AH1131" s="6"/>
      <c r="AI1131" s="8"/>
      <c r="AJ1131" s="5"/>
      <c r="AK1131" s="5"/>
      <c r="AL1131" s="5"/>
      <c r="AM1131" s="5"/>
      <c r="AN1131" s="5"/>
      <c r="AO1131" s="5"/>
      <c r="AP1131" s="5"/>
      <c r="AQ1131" s="5"/>
      <c r="AR1131" s="5"/>
      <c r="AS1131" s="5"/>
      <c r="AT1131" s="5"/>
      <c r="AU1131" s="9"/>
      <c r="AV1131" s="1"/>
      <c r="AW1131" s="1"/>
    </row>
    <row r="1132">
      <c r="A1132" s="1"/>
      <c r="B1132" s="1"/>
      <c r="C1132" s="5"/>
      <c r="D1132" s="1"/>
      <c r="E1132" s="1"/>
      <c r="F1132" s="1"/>
      <c r="G1132" s="1"/>
      <c r="H1132" s="5"/>
      <c r="I1132" s="2"/>
      <c r="J1132" s="2"/>
      <c r="K1132" s="3"/>
      <c r="L1132" s="5"/>
      <c r="M1132" s="1"/>
      <c r="N1132" s="1"/>
      <c r="O1132" s="1"/>
      <c r="P1132" s="1"/>
      <c r="Q1132" s="1"/>
      <c r="R1132" s="1"/>
      <c r="S1132" s="1"/>
      <c r="T1132" s="1"/>
      <c r="U1132" s="5"/>
      <c r="V1132" s="5"/>
      <c r="W1132" s="5"/>
      <c r="X1132" s="5"/>
      <c r="Y1132" s="5"/>
      <c r="Z1132" s="5"/>
      <c r="AA1132" s="5"/>
      <c r="AB1132" s="5"/>
      <c r="AC1132" s="5"/>
      <c r="AD1132" s="5"/>
      <c r="AE1132" s="6"/>
      <c r="AF1132" s="5"/>
      <c r="AG1132" s="7"/>
      <c r="AH1132" s="6"/>
      <c r="AI1132" s="8"/>
      <c r="AJ1132" s="5"/>
      <c r="AK1132" s="5"/>
      <c r="AL1132" s="5"/>
      <c r="AM1132" s="5"/>
      <c r="AN1132" s="5"/>
      <c r="AO1132" s="5"/>
      <c r="AP1132" s="5"/>
      <c r="AQ1132" s="5"/>
      <c r="AR1132" s="5"/>
      <c r="AS1132" s="5"/>
      <c r="AT1132" s="5"/>
      <c r="AU1132" s="9"/>
      <c r="AV1132" s="1"/>
      <c r="AW1132" s="1"/>
    </row>
    <row r="1133">
      <c r="A1133" s="1"/>
      <c r="B1133" s="1"/>
      <c r="C1133" s="5"/>
      <c r="D1133" s="1"/>
      <c r="E1133" s="1"/>
      <c r="F1133" s="1"/>
      <c r="G1133" s="1"/>
      <c r="H1133" s="5"/>
      <c r="I1133" s="2"/>
      <c r="J1133" s="2"/>
      <c r="K1133" s="3"/>
      <c r="L1133" s="5"/>
      <c r="M1133" s="1"/>
      <c r="N1133" s="1"/>
      <c r="O1133" s="1"/>
      <c r="P1133" s="1"/>
      <c r="Q1133" s="1"/>
      <c r="R1133" s="1"/>
      <c r="S1133" s="1"/>
      <c r="T1133" s="1"/>
      <c r="U1133" s="5"/>
      <c r="V1133" s="5"/>
      <c r="W1133" s="5"/>
      <c r="X1133" s="5"/>
      <c r="Y1133" s="5"/>
      <c r="Z1133" s="5"/>
      <c r="AA1133" s="5"/>
      <c r="AB1133" s="5"/>
      <c r="AC1133" s="5"/>
      <c r="AD1133" s="5"/>
      <c r="AE1133" s="6"/>
      <c r="AF1133" s="5"/>
      <c r="AG1133" s="7"/>
      <c r="AH1133" s="6"/>
      <c r="AI1133" s="8"/>
      <c r="AJ1133" s="5"/>
      <c r="AK1133" s="5"/>
      <c r="AL1133" s="5"/>
      <c r="AM1133" s="5"/>
      <c r="AN1133" s="5"/>
      <c r="AO1133" s="5"/>
      <c r="AP1133" s="5"/>
      <c r="AQ1133" s="5"/>
      <c r="AR1133" s="5"/>
      <c r="AS1133" s="5"/>
      <c r="AT1133" s="5"/>
      <c r="AU1133" s="9"/>
      <c r="AV1133" s="1"/>
      <c r="AW1133" s="1"/>
    </row>
    <row r="1134">
      <c r="A1134" s="1"/>
      <c r="B1134" s="1"/>
      <c r="C1134" s="5"/>
      <c r="D1134" s="1"/>
      <c r="E1134" s="1"/>
      <c r="F1134" s="1"/>
      <c r="G1134" s="1"/>
      <c r="H1134" s="5"/>
      <c r="I1134" s="2"/>
      <c r="J1134" s="2"/>
      <c r="K1134" s="3"/>
      <c r="L1134" s="5"/>
      <c r="M1134" s="1"/>
      <c r="N1134" s="1"/>
      <c r="O1134" s="1"/>
      <c r="P1134" s="1"/>
      <c r="Q1134" s="1"/>
      <c r="R1134" s="1"/>
      <c r="S1134" s="1"/>
      <c r="T1134" s="1"/>
      <c r="U1134" s="5"/>
      <c r="V1134" s="5"/>
      <c r="W1134" s="5"/>
      <c r="X1134" s="5"/>
      <c r="Y1134" s="5"/>
      <c r="Z1134" s="5"/>
      <c r="AA1134" s="5"/>
      <c r="AB1134" s="5"/>
      <c r="AC1134" s="5"/>
      <c r="AD1134" s="5"/>
      <c r="AE1134" s="6"/>
      <c r="AF1134" s="5"/>
      <c r="AG1134" s="7"/>
      <c r="AH1134" s="6"/>
      <c r="AI1134" s="8"/>
      <c r="AJ1134" s="5"/>
      <c r="AK1134" s="5"/>
      <c r="AL1134" s="5"/>
      <c r="AM1134" s="5"/>
      <c r="AN1134" s="5"/>
      <c r="AO1134" s="5"/>
      <c r="AP1134" s="5"/>
      <c r="AQ1134" s="5"/>
      <c r="AR1134" s="5"/>
      <c r="AS1134" s="5"/>
      <c r="AT1134" s="5"/>
      <c r="AU1134" s="9"/>
      <c r="AV1134" s="1"/>
      <c r="AW1134" s="1"/>
    </row>
    <row r="1135">
      <c r="A1135" s="1"/>
      <c r="B1135" s="1"/>
      <c r="C1135" s="5"/>
      <c r="D1135" s="1"/>
      <c r="E1135" s="1"/>
      <c r="F1135" s="1"/>
      <c r="G1135" s="1"/>
      <c r="H1135" s="5"/>
      <c r="I1135" s="2"/>
      <c r="J1135" s="2"/>
      <c r="K1135" s="3"/>
      <c r="L1135" s="5"/>
      <c r="M1135" s="1"/>
      <c r="N1135" s="1"/>
      <c r="O1135" s="1"/>
      <c r="P1135" s="1"/>
      <c r="Q1135" s="1"/>
      <c r="R1135" s="1"/>
      <c r="S1135" s="1"/>
      <c r="T1135" s="1"/>
      <c r="U1135" s="5"/>
      <c r="V1135" s="5"/>
      <c r="W1135" s="5"/>
      <c r="X1135" s="5"/>
      <c r="Y1135" s="5"/>
      <c r="Z1135" s="5"/>
      <c r="AA1135" s="5"/>
      <c r="AB1135" s="5"/>
      <c r="AC1135" s="5"/>
      <c r="AD1135" s="5"/>
      <c r="AE1135" s="6"/>
      <c r="AF1135" s="5"/>
      <c r="AG1135" s="7"/>
      <c r="AH1135" s="6"/>
      <c r="AI1135" s="8"/>
      <c r="AJ1135" s="5"/>
      <c r="AK1135" s="5"/>
      <c r="AL1135" s="5"/>
      <c r="AM1135" s="5"/>
      <c r="AN1135" s="5"/>
      <c r="AO1135" s="5"/>
      <c r="AP1135" s="5"/>
      <c r="AQ1135" s="5"/>
      <c r="AR1135" s="5"/>
      <c r="AS1135" s="5"/>
      <c r="AT1135" s="5"/>
      <c r="AU1135" s="9"/>
      <c r="AV1135" s="1"/>
      <c r="AW1135" s="1"/>
    </row>
    <row r="1136">
      <c r="A1136" s="1"/>
      <c r="B1136" s="1"/>
      <c r="C1136" s="5"/>
      <c r="D1136" s="1"/>
      <c r="E1136" s="1"/>
      <c r="F1136" s="1"/>
      <c r="G1136" s="1"/>
      <c r="H1136" s="5"/>
      <c r="I1136" s="2"/>
      <c r="J1136" s="2"/>
      <c r="K1136" s="3"/>
      <c r="L1136" s="5"/>
      <c r="M1136" s="1"/>
      <c r="N1136" s="1"/>
      <c r="O1136" s="1"/>
      <c r="P1136" s="1"/>
      <c r="Q1136" s="1"/>
      <c r="R1136" s="1"/>
      <c r="S1136" s="1"/>
      <c r="T1136" s="1"/>
      <c r="U1136" s="5"/>
      <c r="V1136" s="5"/>
      <c r="W1136" s="5"/>
      <c r="X1136" s="5"/>
      <c r="Y1136" s="5"/>
      <c r="Z1136" s="5"/>
      <c r="AA1136" s="5"/>
      <c r="AB1136" s="5"/>
      <c r="AC1136" s="5"/>
      <c r="AD1136" s="5"/>
      <c r="AE1136" s="6"/>
      <c r="AF1136" s="5"/>
      <c r="AG1136" s="7"/>
      <c r="AH1136" s="6"/>
      <c r="AI1136" s="8"/>
      <c r="AJ1136" s="5"/>
      <c r="AK1136" s="5"/>
      <c r="AL1136" s="5"/>
      <c r="AM1136" s="5"/>
      <c r="AN1136" s="5"/>
      <c r="AO1136" s="5"/>
      <c r="AP1136" s="5"/>
      <c r="AQ1136" s="5"/>
      <c r="AR1136" s="5"/>
      <c r="AS1136" s="5"/>
      <c r="AT1136" s="5"/>
      <c r="AU1136" s="9"/>
      <c r="AV1136" s="1"/>
      <c r="AW1136" s="1"/>
    </row>
    <row r="1137">
      <c r="A1137" s="1"/>
      <c r="B1137" s="1"/>
      <c r="C1137" s="5"/>
      <c r="D1137" s="1"/>
      <c r="E1137" s="1"/>
      <c r="F1137" s="1"/>
      <c r="G1137" s="1"/>
      <c r="H1137" s="5"/>
      <c r="I1137" s="2"/>
      <c r="J1137" s="2"/>
      <c r="K1137" s="3"/>
      <c r="L1137" s="5"/>
      <c r="M1137" s="1"/>
      <c r="N1137" s="1"/>
      <c r="O1137" s="1"/>
      <c r="P1137" s="1"/>
      <c r="Q1137" s="1"/>
      <c r="R1137" s="1"/>
      <c r="S1137" s="1"/>
      <c r="T1137" s="1"/>
      <c r="U1137" s="5"/>
      <c r="V1137" s="5"/>
      <c r="W1137" s="5"/>
      <c r="X1137" s="5"/>
      <c r="Y1137" s="5"/>
      <c r="Z1137" s="5"/>
      <c r="AA1137" s="5"/>
      <c r="AB1137" s="5"/>
      <c r="AC1137" s="5"/>
      <c r="AD1137" s="5"/>
      <c r="AE1137" s="6"/>
      <c r="AF1137" s="5"/>
      <c r="AG1137" s="7"/>
      <c r="AH1137" s="6"/>
      <c r="AI1137" s="8"/>
      <c r="AJ1137" s="5"/>
      <c r="AK1137" s="5"/>
      <c r="AL1137" s="5"/>
      <c r="AM1137" s="5"/>
      <c r="AN1137" s="5"/>
      <c r="AO1137" s="5"/>
      <c r="AP1137" s="5"/>
      <c r="AQ1137" s="5"/>
      <c r="AR1137" s="5"/>
      <c r="AS1137" s="5"/>
      <c r="AT1137" s="5"/>
      <c r="AU1137" s="9"/>
      <c r="AV1137" s="1"/>
      <c r="AW1137" s="1"/>
    </row>
    <row r="1138">
      <c r="A1138" s="1"/>
      <c r="B1138" s="1"/>
      <c r="C1138" s="5"/>
      <c r="D1138" s="1"/>
      <c r="E1138" s="1"/>
      <c r="F1138" s="1"/>
      <c r="G1138" s="1"/>
      <c r="H1138" s="5"/>
      <c r="I1138" s="2"/>
      <c r="J1138" s="2"/>
      <c r="K1138" s="3"/>
      <c r="L1138" s="5"/>
      <c r="M1138" s="1"/>
      <c r="N1138" s="1"/>
      <c r="O1138" s="1"/>
      <c r="P1138" s="1"/>
      <c r="Q1138" s="1"/>
      <c r="R1138" s="1"/>
      <c r="S1138" s="1"/>
      <c r="T1138" s="1"/>
      <c r="U1138" s="5"/>
      <c r="V1138" s="5"/>
      <c r="W1138" s="5"/>
      <c r="X1138" s="5"/>
      <c r="Y1138" s="5"/>
      <c r="Z1138" s="5"/>
      <c r="AA1138" s="5"/>
      <c r="AB1138" s="5"/>
      <c r="AC1138" s="5"/>
      <c r="AD1138" s="5"/>
      <c r="AE1138" s="6"/>
      <c r="AF1138" s="5"/>
      <c r="AG1138" s="7"/>
      <c r="AH1138" s="6"/>
      <c r="AI1138" s="8"/>
      <c r="AJ1138" s="5"/>
      <c r="AK1138" s="5"/>
      <c r="AL1138" s="5"/>
      <c r="AM1138" s="5"/>
      <c r="AN1138" s="5"/>
      <c r="AO1138" s="5"/>
      <c r="AP1138" s="5"/>
      <c r="AQ1138" s="5"/>
      <c r="AR1138" s="5"/>
      <c r="AS1138" s="5"/>
      <c r="AT1138" s="5"/>
      <c r="AU1138" s="9"/>
      <c r="AV1138" s="1"/>
      <c r="AW1138" s="1"/>
    </row>
    <row r="1139">
      <c r="A1139" s="1"/>
      <c r="B1139" s="1"/>
      <c r="C1139" s="5"/>
      <c r="D1139" s="1"/>
      <c r="E1139" s="1"/>
      <c r="F1139" s="1"/>
      <c r="G1139" s="1"/>
      <c r="H1139" s="5"/>
      <c r="I1139" s="2"/>
      <c r="J1139" s="2"/>
      <c r="K1139" s="3"/>
      <c r="L1139" s="5"/>
      <c r="M1139" s="1"/>
      <c r="N1139" s="1"/>
      <c r="O1139" s="1"/>
      <c r="P1139" s="1"/>
      <c r="Q1139" s="1"/>
      <c r="R1139" s="1"/>
      <c r="S1139" s="1"/>
      <c r="T1139" s="1"/>
      <c r="U1139" s="5"/>
      <c r="V1139" s="5"/>
      <c r="W1139" s="5"/>
      <c r="X1139" s="5"/>
      <c r="Y1139" s="5"/>
      <c r="Z1139" s="5"/>
      <c r="AA1139" s="5"/>
      <c r="AB1139" s="5"/>
      <c r="AC1139" s="5"/>
      <c r="AD1139" s="5"/>
      <c r="AE1139" s="6"/>
      <c r="AF1139" s="5"/>
      <c r="AG1139" s="7"/>
      <c r="AH1139" s="6"/>
      <c r="AI1139" s="8"/>
      <c r="AJ1139" s="5"/>
      <c r="AK1139" s="5"/>
      <c r="AL1139" s="5"/>
      <c r="AM1139" s="5"/>
      <c r="AN1139" s="5"/>
      <c r="AO1139" s="5"/>
      <c r="AP1139" s="5"/>
      <c r="AQ1139" s="5"/>
      <c r="AR1139" s="5"/>
      <c r="AS1139" s="5"/>
      <c r="AT1139" s="5"/>
      <c r="AU1139" s="9"/>
      <c r="AV1139" s="1"/>
      <c r="AW1139" s="1"/>
    </row>
    <row r="1140">
      <c r="A1140" s="1"/>
      <c r="B1140" s="1"/>
      <c r="C1140" s="5"/>
      <c r="D1140" s="1"/>
      <c r="E1140" s="1"/>
      <c r="F1140" s="1"/>
      <c r="G1140" s="1"/>
      <c r="H1140" s="5"/>
      <c r="I1140" s="2"/>
      <c r="J1140" s="2"/>
      <c r="K1140" s="3"/>
      <c r="L1140" s="5"/>
      <c r="M1140" s="1"/>
      <c r="N1140" s="1"/>
      <c r="O1140" s="1"/>
      <c r="P1140" s="1"/>
      <c r="Q1140" s="1"/>
      <c r="R1140" s="1"/>
      <c r="S1140" s="1"/>
      <c r="T1140" s="1"/>
      <c r="U1140" s="5"/>
      <c r="V1140" s="5"/>
      <c r="W1140" s="5"/>
      <c r="X1140" s="5"/>
      <c r="Y1140" s="5"/>
      <c r="Z1140" s="5"/>
      <c r="AA1140" s="5"/>
      <c r="AB1140" s="5"/>
      <c r="AC1140" s="5"/>
      <c r="AD1140" s="5"/>
      <c r="AE1140" s="6"/>
      <c r="AF1140" s="5"/>
      <c r="AG1140" s="7"/>
      <c r="AH1140" s="6"/>
      <c r="AI1140" s="8"/>
      <c r="AJ1140" s="5"/>
      <c r="AK1140" s="5"/>
      <c r="AL1140" s="5"/>
      <c r="AM1140" s="5"/>
      <c r="AN1140" s="5"/>
      <c r="AO1140" s="5"/>
      <c r="AP1140" s="5"/>
      <c r="AQ1140" s="5"/>
      <c r="AR1140" s="5"/>
      <c r="AS1140" s="5"/>
      <c r="AT1140" s="5"/>
      <c r="AU1140" s="9"/>
      <c r="AV1140" s="1"/>
      <c r="AW1140" s="1"/>
    </row>
    <row r="1141">
      <c r="A1141" s="1"/>
      <c r="B1141" s="1"/>
      <c r="C1141" s="5"/>
      <c r="D1141" s="1"/>
      <c r="E1141" s="1"/>
      <c r="F1141" s="1"/>
      <c r="G1141" s="1"/>
      <c r="H1141" s="5"/>
      <c r="I1141" s="2"/>
      <c r="J1141" s="2"/>
      <c r="K1141" s="3"/>
      <c r="L1141" s="5"/>
      <c r="M1141" s="1"/>
      <c r="N1141" s="1"/>
      <c r="O1141" s="1"/>
      <c r="P1141" s="1"/>
      <c r="Q1141" s="1"/>
      <c r="R1141" s="1"/>
      <c r="S1141" s="1"/>
      <c r="T1141" s="1"/>
      <c r="U1141" s="5"/>
      <c r="V1141" s="5"/>
      <c r="W1141" s="5"/>
      <c r="X1141" s="5"/>
      <c r="Y1141" s="5"/>
      <c r="Z1141" s="5"/>
      <c r="AA1141" s="5"/>
      <c r="AB1141" s="5"/>
      <c r="AC1141" s="5"/>
      <c r="AD1141" s="5"/>
      <c r="AE1141" s="6"/>
      <c r="AF1141" s="5"/>
      <c r="AG1141" s="7"/>
      <c r="AH1141" s="6"/>
      <c r="AI1141" s="8"/>
      <c r="AJ1141" s="5"/>
      <c r="AK1141" s="5"/>
      <c r="AL1141" s="5"/>
      <c r="AM1141" s="5"/>
      <c r="AN1141" s="5"/>
      <c r="AO1141" s="5"/>
      <c r="AP1141" s="5"/>
      <c r="AQ1141" s="5"/>
      <c r="AR1141" s="5"/>
      <c r="AS1141" s="5"/>
      <c r="AT1141" s="5"/>
      <c r="AU1141" s="9"/>
      <c r="AV1141" s="1"/>
      <c r="AW1141" s="1"/>
    </row>
    <row r="1142">
      <c r="A1142" s="1"/>
      <c r="B1142" s="1"/>
      <c r="C1142" s="5"/>
      <c r="D1142" s="1"/>
      <c r="E1142" s="1"/>
      <c r="F1142" s="1"/>
      <c r="G1142" s="1"/>
      <c r="H1142" s="5"/>
      <c r="I1142" s="2"/>
      <c r="J1142" s="2"/>
      <c r="K1142" s="3"/>
      <c r="L1142" s="5"/>
      <c r="M1142" s="1"/>
      <c r="N1142" s="1"/>
      <c r="O1142" s="1"/>
      <c r="P1142" s="1"/>
      <c r="Q1142" s="1"/>
      <c r="R1142" s="1"/>
      <c r="S1142" s="1"/>
      <c r="T1142" s="1"/>
      <c r="U1142" s="5"/>
      <c r="V1142" s="5"/>
      <c r="W1142" s="5"/>
      <c r="X1142" s="5"/>
      <c r="Y1142" s="5"/>
      <c r="Z1142" s="5"/>
      <c r="AA1142" s="5"/>
      <c r="AB1142" s="5"/>
      <c r="AC1142" s="5"/>
      <c r="AD1142" s="5"/>
      <c r="AE1142" s="6"/>
      <c r="AF1142" s="5"/>
      <c r="AG1142" s="7"/>
      <c r="AH1142" s="6"/>
      <c r="AI1142" s="8"/>
      <c r="AJ1142" s="5"/>
      <c r="AK1142" s="5"/>
      <c r="AL1142" s="5"/>
      <c r="AM1142" s="5"/>
      <c r="AN1142" s="5"/>
      <c r="AO1142" s="5"/>
      <c r="AP1142" s="5"/>
      <c r="AQ1142" s="5"/>
      <c r="AR1142" s="5"/>
      <c r="AS1142" s="5"/>
      <c r="AT1142" s="5"/>
      <c r="AU1142" s="9"/>
      <c r="AV1142" s="1"/>
      <c r="AW1142" s="1"/>
    </row>
    <row r="1143">
      <c r="A1143" s="1"/>
      <c r="B1143" s="1"/>
      <c r="C1143" s="5"/>
      <c r="D1143" s="1"/>
      <c r="E1143" s="1"/>
      <c r="F1143" s="1"/>
      <c r="G1143" s="1"/>
      <c r="H1143" s="5"/>
      <c r="I1143" s="2"/>
      <c r="J1143" s="2"/>
      <c r="K1143" s="3"/>
      <c r="L1143" s="5"/>
      <c r="M1143" s="1"/>
      <c r="N1143" s="1"/>
      <c r="O1143" s="1"/>
      <c r="P1143" s="1"/>
      <c r="Q1143" s="1"/>
      <c r="R1143" s="1"/>
      <c r="S1143" s="1"/>
      <c r="T1143" s="1"/>
      <c r="U1143" s="5"/>
      <c r="V1143" s="5"/>
      <c r="W1143" s="5"/>
      <c r="X1143" s="5"/>
      <c r="Y1143" s="5"/>
      <c r="Z1143" s="5"/>
      <c r="AA1143" s="5"/>
      <c r="AB1143" s="5"/>
      <c r="AC1143" s="5"/>
      <c r="AD1143" s="5"/>
      <c r="AE1143" s="6"/>
      <c r="AF1143" s="5"/>
      <c r="AG1143" s="7"/>
      <c r="AH1143" s="6"/>
      <c r="AI1143" s="8"/>
      <c r="AJ1143" s="5"/>
      <c r="AK1143" s="5"/>
      <c r="AL1143" s="5"/>
      <c r="AM1143" s="5"/>
      <c r="AN1143" s="5"/>
      <c r="AO1143" s="5"/>
      <c r="AP1143" s="5"/>
      <c r="AQ1143" s="5"/>
      <c r="AR1143" s="5"/>
      <c r="AS1143" s="5"/>
      <c r="AT1143" s="5"/>
      <c r="AU1143" s="9"/>
      <c r="AV1143" s="1"/>
      <c r="AW1143" s="1"/>
    </row>
    <row r="1144">
      <c r="A1144" s="1"/>
      <c r="B1144" s="1"/>
      <c r="C1144" s="5"/>
      <c r="D1144" s="1"/>
      <c r="E1144" s="1"/>
      <c r="F1144" s="1"/>
      <c r="G1144" s="1"/>
      <c r="H1144" s="5"/>
      <c r="I1144" s="2"/>
      <c r="J1144" s="2"/>
      <c r="K1144" s="3"/>
      <c r="L1144" s="5"/>
      <c r="M1144" s="1"/>
      <c r="N1144" s="1"/>
      <c r="O1144" s="1"/>
      <c r="P1144" s="1"/>
      <c r="Q1144" s="1"/>
      <c r="R1144" s="1"/>
      <c r="S1144" s="1"/>
      <c r="T1144" s="1"/>
      <c r="U1144" s="5"/>
      <c r="V1144" s="5"/>
      <c r="W1144" s="5"/>
      <c r="X1144" s="5"/>
      <c r="Y1144" s="5"/>
      <c r="Z1144" s="5"/>
      <c r="AA1144" s="5"/>
      <c r="AB1144" s="5"/>
      <c r="AC1144" s="5"/>
      <c r="AD1144" s="5"/>
      <c r="AE1144" s="6"/>
      <c r="AF1144" s="5"/>
      <c r="AG1144" s="7"/>
      <c r="AH1144" s="6"/>
      <c r="AI1144" s="8"/>
      <c r="AJ1144" s="5"/>
      <c r="AK1144" s="5"/>
      <c r="AL1144" s="5"/>
      <c r="AM1144" s="5"/>
      <c r="AN1144" s="5"/>
      <c r="AO1144" s="5"/>
      <c r="AP1144" s="5"/>
      <c r="AQ1144" s="5"/>
      <c r="AR1144" s="5"/>
      <c r="AS1144" s="5"/>
      <c r="AT1144" s="5"/>
      <c r="AU1144" s="9"/>
      <c r="AV1144" s="1"/>
      <c r="AW1144" s="1"/>
    </row>
    <row r="1145">
      <c r="A1145" s="1"/>
      <c r="B1145" s="1"/>
      <c r="C1145" s="5"/>
      <c r="D1145" s="1"/>
      <c r="E1145" s="1"/>
      <c r="F1145" s="1"/>
      <c r="G1145" s="1"/>
      <c r="H1145" s="5"/>
      <c r="I1145" s="2"/>
      <c r="J1145" s="2"/>
      <c r="K1145" s="3"/>
      <c r="L1145" s="5"/>
      <c r="M1145" s="1"/>
      <c r="N1145" s="1"/>
      <c r="O1145" s="1"/>
      <c r="P1145" s="1"/>
      <c r="Q1145" s="1"/>
      <c r="R1145" s="1"/>
      <c r="S1145" s="1"/>
      <c r="T1145" s="1"/>
      <c r="U1145" s="5"/>
      <c r="V1145" s="5"/>
      <c r="W1145" s="5"/>
      <c r="X1145" s="5"/>
      <c r="Y1145" s="5"/>
      <c r="Z1145" s="5"/>
      <c r="AA1145" s="5"/>
      <c r="AB1145" s="5"/>
      <c r="AC1145" s="5"/>
      <c r="AD1145" s="5"/>
      <c r="AE1145" s="6"/>
      <c r="AF1145" s="5"/>
      <c r="AG1145" s="7"/>
      <c r="AH1145" s="6"/>
      <c r="AI1145" s="8"/>
      <c r="AJ1145" s="5"/>
      <c r="AK1145" s="5"/>
      <c r="AL1145" s="5"/>
      <c r="AM1145" s="5"/>
      <c r="AN1145" s="5"/>
      <c r="AO1145" s="5"/>
      <c r="AP1145" s="5"/>
      <c r="AQ1145" s="5"/>
      <c r="AR1145" s="5"/>
      <c r="AS1145" s="5"/>
      <c r="AT1145" s="5"/>
      <c r="AU1145" s="9"/>
      <c r="AV1145" s="1"/>
      <c r="AW1145" s="1"/>
    </row>
    <row r="1146">
      <c r="A1146" s="1"/>
      <c r="B1146" s="1"/>
      <c r="C1146" s="5"/>
      <c r="D1146" s="1"/>
      <c r="E1146" s="1"/>
      <c r="F1146" s="1"/>
      <c r="G1146" s="1"/>
      <c r="H1146" s="5"/>
      <c r="I1146" s="2"/>
      <c r="J1146" s="2"/>
      <c r="K1146" s="3"/>
      <c r="L1146" s="5"/>
      <c r="M1146" s="1"/>
      <c r="N1146" s="1"/>
      <c r="O1146" s="1"/>
      <c r="P1146" s="1"/>
      <c r="Q1146" s="1"/>
      <c r="R1146" s="1"/>
      <c r="S1146" s="1"/>
      <c r="T1146" s="1"/>
      <c r="U1146" s="5"/>
      <c r="V1146" s="5"/>
      <c r="W1146" s="5"/>
      <c r="X1146" s="5"/>
      <c r="Y1146" s="5"/>
      <c r="Z1146" s="5"/>
      <c r="AA1146" s="5"/>
      <c r="AB1146" s="5"/>
      <c r="AC1146" s="5"/>
      <c r="AD1146" s="5"/>
      <c r="AE1146" s="6"/>
      <c r="AF1146" s="5"/>
      <c r="AG1146" s="7"/>
      <c r="AH1146" s="6"/>
      <c r="AI1146" s="8"/>
      <c r="AJ1146" s="5"/>
      <c r="AK1146" s="5"/>
      <c r="AL1146" s="5"/>
      <c r="AM1146" s="5"/>
      <c r="AN1146" s="5"/>
      <c r="AO1146" s="5"/>
      <c r="AP1146" s="5"/>
      <c r="AQ1146" s="5"/>
      <c r="AR1146" s="5"/>
      <c r="AS1146" s="5"/>
      <c r="AT1146" s="5"/>
      <c r="AU1146" s="9"/>
      <c r="AV1146" s="1"/>
      <c r="AW1146" s="1"/>
    </row>
    <row r="1147">
      <c r="A1147" s="1"/>
      <c r="B1147" s="1"/>
      <c r="C1147" s="5"/>
      <c r="D1147" s="1"/>
      <c r="E1147" s="1"/>
      <c r="F1147" s="1"/>
      <c r="G1147" s="1"/>
      <c r="H1147" s="5"/>
      <c r="I1147" s="2"/>
      <c r="J1147" s="2"/>
      <c r="K1147" s="3"/>
      <c r="L1147" s="5"/>
      <c r="M1147" s="1"/>
      <c r="N1147" s="1"/>
      <c r="O1147" s="1"/>
      <c r="P1147" s="1"/>
      <c r="Q1147" s="1"/>
      <c r="R1147" s="1"/>
      <c r="S1147" s="1"/>
      <c r="T1147" s="1"/>
      <c r="U1147" s="5"/>
      <c r="V1147" s="5"/>
      <c r="W1147" s="5"/>
      <c r="X1147" s="5"/>
      <c r="Y1147" s="5"/>
      <c r="Z1147" s="5"/>
      <c r="AA1147" s="5"/>
      <c r="AB1147" s="5"/>
      <c r="AC1147" s="5"/>
      <c r="AD1147" s="5"/>
      <c r="AE1147" s="6"/>
      <c r="AF1147" s="5"/>
      <c r="AG1147" s="7"/>
      <c r="AH1147" s="6"/>
      <c r="AI1147" s="8"/>
      <c r="AJ1147" s="5"/>
      <c r="AK1147" s="5"/>
      <c r="AL1147" s="5"/>
      <c r="AM1147" s="5"/>
      <c r="AN1147" s="5"/>
      <c r="AO1147" s="5"/>
      <c r="AP1147" s="5"/>
      <c r="AQ1147" s="5"/>
      <c r="AR1147" s="5"/>
      <c r="AS1147" s="5"/>
      <c r="AT1147" s="5"/>
      <c r="AU1147" s="9"/>
      <c r="AV1147" s="1"/>
      <c r="AW1147" s="1"/>
    </row>
    <row r="1148">
      <c r="A1148" s="1"/>
      <c r="B1148" s="1"/>
      <c r="C1148" s="5"/>
      <c r="D1148" s="1"/>
      <c r="E1148" s="1"/>
      <c r="F1148" s="1"/>
      <c r="G1148" s="1"/>
      <c r="H1148" s="5"/>
      <c r="I1148" s="2"/>
      <c r="J1148" s="2"/>
      <c r="K1148" s="3"/>
      <c r="L1148" s="5"/>
      <c r="M1148" s="1"/>
      <c r="N1148" s="1"/>
      <c r="O1148" s="1"/>
      <c r="P1148" s="1"/>
      <c r="Q1148" s="1"/>
      <c r="R1148" s="1"/>
      <c r="S1148" s="1"/>
      <c r="T1148" s="1"/>
      <c r="U1148" s="5"/>
      <c r="V1148" s="5"/>
      <c r="W1148" s="5"/>
      <c r="X1148" s="5"/>
      <c r="Y1148" s="5"/>
      <c r="Z1148" s="5"/>
      <c r="AA1148" s="5"/>
      <c r="AB1148" s="5"/>
      <c r="AC1148" s="5"/>
      <c r="AD1148" s="5"/>
      <c r="AE1148" s="6"/>
      <c r="AF1148" s="5"/>
      <c r="AG1148" s="7"/>
      <c r="AH1148" s="6"/>
      <c r="AI1148" s="8"/>
      <c r="AJ1148" s="5"/>
      <c r="AK1148" s="5"/>
      <c r="AL1148" s="5"/>
      <c r="AM1148" s="5"/>
      <c r="AN1148" s="5"/>
      <c r="AO1148" s="5"/>
      <c r="AP1148" s="5"/>
      <c r="AQ1148" s="5"/>
      <c r="AR1148" s="5"/>
      <c r="AS1148" s="5"/>
      <c r="AT1148" s="5"/>
      <c r="AU1148" s="9"/>
      <c r="AV1148" s="1"/>
      <c r="AW1148" s="1"/>
    </row>
    <row r="1149">
      <c r="A1149" s="1"/>
      <c r="B1149" s="1"/>
      <c r="C1149" s="5"/>
      <c r="D1149" s="1"/>
      <c r="E1149" s="1"/>
      <c r="F1149" s="1"/>
      <c r="G1149" s="1"/>
      <c r="H1149" s="5"/>
      <c r="I1149" s="2"/>
      <c r="J1149" s="2"/>
      <c r="K1149" s="3"/>
      <c r="L1149" s="5"/>
      <c r="M1149" s="1"/>
      <c r="N1149" s="1"/>
      <c r="O1149" s="1"/>
      <c r="P1149" s="1"/>
      <c r="Q1149" s="1"/>
      <c r="R1149" s="1"/>
      <c r="S1149" s="1"/>
      <c r="T1149" s="1"/>
      <c r="U1149" s="5"/>
      <c r="V1149" s="5"/>
      <c r="W1149" s="5"/>
      <c r="X1149" s="5"/>
      <c r="Y1149" s="5"/>
      <c r="Z1149" s="5"/>
      <c r="AA1149" s="5"/>
      <c r="AB1149" s="5"/>
      <c r="AC1149" s="5"/>
      <c r="AD1149" s="5"/>
      <c r="AE1149" s="6"/>
      <c r="AF1149" s="5"/>
      <c r="AG1149" s="7"/>
      <c r="AH1149" s="6"/>
      <c r="AI1149" s="8"/>
      <c r="AJ1149" s="5"/>
      <c r="AK1149" s="5"/>
      <c r="AL1149" s="5"/>
      <c r="AM1149" s="5"/>
      <c r="AN1149" s="5"/>
      <c r="AO1149" s="5"/>
      <c r="AP1149" s="5"/>
      <c r="AQ1149" s="5"/>
      <c r="AR1149" s="5"/>
      <c r="AS1149" s="5"/>
      <c r="AT1149" s="5"/>
      <c r="AU1149" s="9"/>
      <c r="AV1149" s="1"/>
      <c r="AW1149" s="1"/>
    </row>
    <row r="1150">
      <c r="A1150" s="1"/>
      <c r="B1150" s="1"/>
      <c r="C1150" s="5"/>
      <c r="D1150" s="1"/>
      <c r="E1150" s="1"/>
      <c r="F1150" s="1"/>
      <c r="G1150" s="1"/>
      <c r="H1150" s="5"/>
      <c r="I1150" s="2"/>
      <c r="J1150" s="2"/>
      <c r="K1150" s="3"/>
      <c r="L1150" s="5"/>
      <c r="M1150" s="1"/>
      <c r="N1150" s="1"/>
      <c r="O1150" s="1"/>
      <c r="P1150" s="1"/>
      <c r="Q1150" s="1"/>
      <c r="R1150" s="1"/>
      <c r="S1150" s="1"/>
      <c r="T1150" s="1"/>
      <c r="U1150" s="5"/>
      <c r="V1150" s="5"/>
      <c r="W1150" s="5"/>
      <c r="X1150" s="5"/>
      <c r="Y1150" s="5"/>
      <c r="Z1150" s="5"/>
      <c r="AA1150" s="5"/>
      <c r="AB1150" s="5"/>
      <c r="AC1150" s="5"/>
      <c r="AD1150" s="5"/>
      <c r="AE1150" s="6"/>
      <c r="AF1150" s="5"/>
      <c r="AG1150" s="7"/>
      <c r="AH1150" s="6"/>
      <c r="AI1150" s="8"/>
      <c r="AJ1150" s="5"/>
      <c r="AK1150" s="5"/>
      <c r="AL1150" s="5"/>
      <c r="AM1150" s="5"/>
      <c r="AN1150" s="5"/>
      <c r="AO1150" s="5"/>
      <c r="AP1150" s="5"/>
      <c r="AQ1150" s="5"/>
      <c r="AR1150" s="5"/>
      <c r="AS1150" s="5"/>
      <c r="AT1150" s="5"/>
      <c r="AU1150" s="9"/>
      <c r="AV1150" s="1"/>
      <c r="AW1150" s="1"/>
    </row>
    <row r="1151">
      <c r="A1151" s="1"/>
      <c r="B1151" s="1"/>
      <c r="C1151" s="5"/>
      <c r="D1151" s="1"/>
      <c r="E1151" s="1"/>
      <c r="F1151" s="1"/>
      <c r="G1151" s="1"/>
      <c r="H1151" s="5"/>
      <c r="I1151" s="2"/>
      <c r="J1151" s="2"/>
      <c r="K1151" s="3"/>
      <c r="L1151" s="5"/>
      <c r="M1151" s="1"/>
      <c r="N1151" s="1"/>
      <c r="O1151" s="1"/>
      <c r="P1151" s="1"/>
      <c r="Q1151" s="1"/>
      <c r="R1151" s="1"/>
      <c r="S1151" s="1"/>
      <c r="T1151" s="1"/>
      <c r="U1151" s="5"/>
      <c r="V1151" s="5"/>
      <c r="W1151" s="5"/>
      <c r="X1151" s="5"/>
      <c r="Y1151" s="5"/>
      <c r="Z1151" s="5"/>
      <c r="AA1151" s="5"/>
      <c r="AB1151" s="5"/>
      <c r="AC1151" s="5"/>
      <c r="AD1151" s="5"/>
      <c r="AE1151" s="6"/>
      <c r="AF1151" s="5"/>
      <c r="AG1151" s="7"/>
      <c r="AH1151" s="6"/>
      <c r="AI1151" s="8"/>
      <c r="AJ1151" s="5"/>
      <c r="AK1151" s="5"/>
      <c r="AL1151" s="5"/>
      <c r="AM1151" s="5"/>
      <c r="AN1151" s="5"/>
      <c r="AO1151" s="5"/>
      <c r="AP1151" s="5"/>
      <c r="AQ1151" s="5"/>
      <c r="AR1151" s="5"/>
      <c r="AS1151" s="5"/>
      <c r="AT1151" s="5"/>
      <c r="AU1151" s="9"/>
      <c r="AV1151" s="1"/>
      <c r="AW1151" s="1"/>
    </row>
    <row r="1152">
      <c r="A1152" s="1"/>
      <c r="B1152" s="1"/>
      <c r="C1152" s="5"/>
      <c r="D1152" s="1"/>
      <c r="E1152" s="1"/>
      <c r="F1152" s="1"/>
      <c r="G1152" s="1"/>
      <c r="H1152" s="5"/>
      <c r="I1152" s="2"/>
      <c r="J1152" s="2"/>
      <c r="K1152" s="3"/>
      <c r="L1152" s="5"/>
      <c r="M1152" s="1"/>
      <c r="N1152" s="1"/>
      <c r="O1152" s="1"/>
      <c r="P1152" s="1"/>
      <c r="Q1152" s="1"/>
      <c r="R1152" s="1"/>
      <c r="S1152" s="1"/>
      <c r="T1152" s="1"/>
      <c r="U1152" s="5"/>
      <c r="V1152" s="5"/>
      <c r="W1152" s="5"/>
      <c r="X1152" s="5"/>
      <c r="Y1152" s="5"/>
      <c r="Z1152" s="5"/>
      <c r="AA1152" s="5"/>
      <c r="AB1152" s="5"/>
      <c r="AC1152" s="5"/>
      <c r="AD1152" s="5"/>
      <c r="AE1152" s="6"/>
      <c r="AF1152" s="5"/>
      <c r="AG1152" s="7"/>
      <c r="AH1152" s="6"/>
      <c r="AI1152" s="8"/>
      <c r="AJ1152" s="5"/>
      <c r="AK1152" s="5"/>
      <c r="AL1152" s="5"/>
      <c r="AM1152" s="5"/>
      <c r="AN1152" s="5"/>
      <c r="AO1152" s="5"/>
      <c r="AP1152" s="5"/>
      <c r="AQ1152" s="5"/>
      <c r="AR1152" s="5"/>
      <c r="AS1152" s="5"/>
      <c r="AT1152" s="5"/>
      <c r="AU1152" s="9"/>
      <c r="AV1152" s="1"/>
      <c r="AW1152" s="1"/>
    </row>
    <row r="1153">
      <c r="A1153" s="1"/>
      <c r="B1153" s="1"/>
      <c r="C1153" s="5"/>
      <c r="D1153" s="1"/>
      <c r="E1153" s="1"/>
      <c r="F1153" s="1"/>
      <c r="G1153" s="1"/>
      <c r="H1153" s="5"/>
      <c r="I1153" s="2"/>
      <c r="J1153" s="2"/>
      <c r="K1153" s="3"/>
      <c r="L1153" s="5"/>
      <c r="M1153" s="1"/>
      <c r="N1153" s="1"/>
      <c r="O1153" s="1"/>
      <c r="P1153" s="1"/>
      <c r="Q1153" s="1"/>
      <c r="R1153" s="1"/>
      <c r="S1153" s="1"/>
      <c r="T1153" s="1"/>
      <c r="U1153" s="5"/>
      <c r="V1153" s="5"/>
      <c r="W1153" s="5"/>
      <c r="X1153" s="5"/>
      <c r="Y1153" s="5"/>
      <c r="Z1153" s="5"/>
      <c r="AA1153" s="5"/>
      <c r="AB1153" s="5"/>
      <c r="AC1153" s="5"/>
      <c r="AD1153" s="5"/>
      <c r="AE1153" s="6"/>
      <c r="AF1153" s="5"/>
      <c r="AG1153" s="7"/>
      <c r="AH1153" s="6"/>
      <c r="AI1153" s="8"/>
      <c r="AJ1153" s="5"/>
      <c r="AK1153" s="5"/>
      <c r="AL1153" s="5"/>
      <c r="AM1153" s="5"/>
      <c r="AN1153" s="5"/>
      <c r="AO1153" s="5"/>
      <c r="AP1153" s="5"/>
      <c r="AQ1153" s="5"/>
      <c r="AR1153" s="5"/>
      <c r="AS1153" s="5"/>
      <c r="AT1153" s="5"/>
      <c r="AU1153" s="9"/>
      <c r="AV1153" s="1"/>
      <c r="AW1153" s="1"/>
    </row>
    <row r="1154">
      <c r="A1154" s="1"/>
      <c r="B1154" s="1"/>
      <c r="C1154" s="5"/>
      <c r="D1154" s="1"/>
      <c r="E1154" s="1"/>
      <c r="F1154" s="1"/>
      <c r="G1154" s="1"/>
      <c r="H1154" s="5"/>
      <c r="I1154" s="2"/>
      <c r="J1154" s="2"/>
      <c r="K1154" s="3"/>
      <c r="L1154" s="5"/>
      <c r="M1154" s="1"/>
      <c r="N1154" s="1"/>
      <c r="O1154" s="1"/>
      <c r="P1154" s="1"/>
      <c r="Q1154" s="1"/>
      <c r="R1154" s="1"/>
      <c r="S1154" s="1"/>
      <c r="T1154" s="1"/>
      <c r="U1154" s="5"/>
      <c r="V1154" s="5"/>
      <c r="W1154" s="5"/>
      <c r="X1154" s="5"/>
      <c r="Y1154" s="5"/>
      <c r="Z1154" s="5"/>
      <c r="AA1154" s="5"/>
      <c r="AB1154" s="5"/>
      <c r="AC1154" s="5"/>
      <c r="AD1154" s="5"/>
      <c r="AE1154" s="6"/>
      <c r="AF1154" s="5"/>
      <c r="AG1154" s="7"/>
      <c r="AH1154" s="6"/>
      <c r="AI1154" s="8"/>
      <c r="AJ1154" s="5"/>
      <c r="AK1154" s="5"/>
      <c r="AL1154" s="5"/>
      <c r="AM1154" s="5"/>
      <c r="AN1154" s="5"/>
      <c r="AO1154" s="5"/>
      <c r="AP1154" s="5"/>
      <c r="AQ1154" s="5"/>
      <c r="AR1154" s="5"/>
      <c r="AS1154" s="5"/>
      <c r="AT1154" s="5"/>
      <c r="AU1154" s="9"/>
      <c r="AV1154" s="1"/>
      <c r="AW1154" s="1"/>
    </row>
    <row r="1155">
      <c r="A1155" s="1"/>
      <c r="B1155" s="1"/>
      <c r="C1155" s="5"/>
      <c r="D1155" s="1"/>
      <c r="E1155" s="1"/>
      <c r="F1155" s="1"/>
      <c r="G1155" s="1"/>
      <c r="H1155" s="5"/>
      <c r="I1155" s="2"/>
      <c r="J1155" s="2"/>
      <c r="K1155" s="3"/>
      <c r="L1155" s="5"/>
      <c r="M1155" s="1"/>
      <c r="N1155" s="1"/>
      <c r="O1155" s="1"/>
      <c r="P1155" s="1"/>
      <c r="Q1155" s="1"/>
      <c r="R1155" s="1"/>
      <c r="S1155" s="1"/>
      <c r="T1155" s="1"/>
      <c r="U1155" s="5"/>
      <c r="V1155" s="5"/>
      <c r="W1155" s="5"/>
      <c r="X1155" s="5"/>
      <c r="Y1155" s="5"/>
      <c r="Z1155" s="5"/>
      <c r="AA1155" s="5"/>
      <c r="AB1155" s="5"/>
      <c r="AC1155" s="5"/>
      <c r="AD1155" s="5"/>
      <c r="AE1155" s="6"/>
      <c r="AF1155" s="5"/>
      <c r="AG1155" s="7"/>
      <c r="AH1155" s="6"/>
      <c r="AI1155" s="8"/>
      <c r="AJ1155" s="5"/>
      <c r="AK1155" s="5"/>
      <c r="AL1155" s="5"/>
      <c r="AM1155" s="5"/>
      <c r="AN1155" s="5"/>
      <c r="AO1155" s="5"/>
      <c r="AP1155" s="5"/>
      <c r="AQ1155" s="5"/>
      <c r="AR1155" s="5"/>
      <c r="AS1155" s="5"/>
      <c r="AT1155" s="5"/>
      <c r="AU1155" s="9"/>
      <c r="AV1155" s="1"/>
      <c r="AW1155" s="1"/>
    </row>
    <row r="1156">
      <c r="A1156" s="1"/>
      <c r="B1156" s="1"/>
      <c r="C1156" s="5"/>
      <c r="D1156" s="1"/>
      <c r="E1156" s="1"/>
      <c r="F1156" s="1"/>
      <c r="G1156" s="1"/>
      <c r="H1156" s="5"/>
      <c r="I1156" s="2"/>
      <c r="J1156" s="2"/>
      <c r="K1156" s="3"/>
      <c r="L1156" s="5"/>
      <c r="M1156" s="1"/>
      <c r="N1156" s="1"/>
      <c r="O1156" s="1"/>
      <c r="P1156" s="1"/>
      <c r="Q1156" s="1"/>
      <c r="R1156" s="1"/>
      <c r="S1156" s="1"/>
      <c r="T1156" s="1"/>
      <c r="U1156" s="5"/>
      <c r="V1156" s="5"/>
      <c r="W1156" s="5"/>
      <c r="X1156" s="5"/>
      <c r="Y1156" s="5"/>
      <c r="Z1156" s="5"/>
      <c r="AA1156" s="5"/>
      <c r="AB1156" s="5"/>
      <c r="AC1156" s="5"/>
      <c r="AD1156" s="5"/>
      <c r="AE1156" s="6"/>
      <c r="AF1156" s="5"/>
      <c r="AG1156" s="7"/>
      <c r="AH1156" s="6"/>
      <c r="AI1156" s="8"/>
      <c r="AJ1156" s="5"/>
      <c r="AK1156" s="5"/>
      <c r="AL1156" s="5"/>
      <c r="AM1156" s="5"/>
      <c r="AN1156" s="5"/>
      <c r="AO1156" s="5"/>
      <c r="AP1156" s="5"/>
      <c r="AQ1156" s="5"/>
      <c r="AR1156" s="5"/>
      <c r="AS1156" s="5"/>
      <c r="AT1156" s="5"/>
      <c r="AU1156" s="9"/>
      <c r="AV1156" s="1"/>
      <c r="AW1156" s="1"/>
    </row>
    <row r="1157">
      <c r="A1157" s="1"/>
      <c r="B1157" s="1"/>
      <c r="C1157" s="5"/>
      <c r="D1157" s="1"/>
      <c r="E1157" s="1"/>
      <c r="F1157" s="1"/>
      <c r="G1157" s="1"/>
      <c r="H1157" s="5"/>
      <c r="I1157" s="2"/>
      <c r="J1157" s="2"/>
      <c r="K1157" s="3"/>
      <c r="L1157" s="5"/>
      <c r="M1157" s="1"/>
      <c r="N1157" s="1"/>
      <c r="O1157" s="1"/>
      <c r="P1157" s="1"/>
      <c r="Q1157" s="1"/>
      <c r="R1157" s="1"/>
      <c r="S1157" s="1"/>
      <c r="T1157" s="1"/>
      <c r="U1157" s="5"/>
      <c r="V1157" s="5"/>
      <c r="W1157" s="5"/>
      <c r="X1157" s="5"/>
      <c r="Y1157" s="5"/>
      <c r="Z1157" s="5"/>
      <c r="AA1157" s="5"/>
      <c r="AB1157" s="5"/>
      <c r="AC1157" s="5"/>
      <c r="AD1157" s="5"/>
      <c r="AE1157" s="6"/>
      <c r="AF1157" s="5"/>
      <c r="AG1157" s="7"/>
      <c r="AH1157" s="6"/>
      <c r="AI1157" s="8"/>
      <c r="AJ1157" s="5"/>
      <c r="AK1157" s="5"/>
      <c r="AL1157" s="5"/>
      <c r="AM1157" s="5"/>
      <c r="AN1157" s="5"/>
      <c r="AO1157" s="5"/>
      <c r="AP1157" s="5"/>
      <c r="AQ1157" s="5"/>
      <c r="AR1157" s="5"/>
      <c r="AS1157" s="5"/>
      <c r="AT1157" s="5"/>
      <c r="AU1157" s="9"/>
      <c r="AV1157" s="1"/>
      <c r="AW1157" s="1"/>
    </row>
    <row r="1158">
      <c r="A1158" s="1"/>
      <c r="B1158" s="1"/>
      <c r="C1158" s="5"/>
      <c r="D1158" s="1"/>
      <c r="E1158" s="1"/>
      <c r="F1158" s="1"/>
      <c r="G1158" s="1"/>
      <c r="H1158" s="5"/>
      <c r="I1158" s="2"/>
      <c r="J1158" s="2"/>
      <c r="K1158" s="3"/>
      <c r="L1158" s="5"/>
      <c r="M1158" s="1"/>
      <c r="N1158" s="1"/>
      <c r="O1158" s="1"/>
      <c r="P1158" s="1"/>
      <c r="Q1158" s="1"/>
      <c r="R1158" s="1"/>
      <c r="S1158" s="1"/>
      <c r="T1158" s="1"/>
      <c r="U1158" s="5"/>
      <c r="V1158" s="5"/>
      <c r="W1158" s="5"/>
      <c r="X1158" s="5"/>
      <c r="Y1158" s="5"/>
      <c r="Z1158" s="5"/>
      <c r="AA1158" s="5"/>
      <c r="AB1158" s="5"/>
      <c r="AC1158" s="5"/>
      <c r="AD1158" s="5"/>
      <c r="AE1158" s="6"/>
      <c r="AF1158" s="5"/>
      <c r="AG1158" s="7"/>
      <c r="AH1158" s="6"/>
      <c r="AI1158" s="8"/>
      <c r="AJ1158" s="5"/>
      <c r="AK1158" s="5"/>
      <c r="AL1158" s="5"/>
      <c r="AM1158" s="5"/>
      <c r="AN1158" s="5"/>
      <c r="AO1158" s="5"/>
      <c r="AP1158" s="5"/>
      <c r="AQ1158" s="5"/>
      <c r="AR1158" s="5"/>
      <c r="AS1158" s="5"/>
      <c r="AT1158" s="5"/>
      <c r="AU1158" s="9"/>
      <c r="AV1158" s="1"/>
      <c r="AW1158" s="1"/>
    </row>
    <row r="1159">
      <c r="A1159" s="1"/>
      <c r="B1159" s="1"/>
      <c r="C1159" s="5"/>
      <c r="D1159" s="1"/>
      <c r="E1159" s="1"/>
      <c r="F1159" s="1"/>
      <c r="G1159" s="1"/>
      <c r="H1159" s="5"/>
      <c r="I1159" s="2"/>
      <c r="J1159" s="2"/>
      <c r="K1159" s="3"/>
      <c r="L1159" s="5"/>
      <c r="M1159" s="1"/>
      <c r="N1159" s="1"/>
      <c r="O1159" s="1"/>
      <c r="P1159" s="1"/>
      <c r="Q1159" s="1"/>
      <c r="R1159" s="1"/>
      <c r="S1159" s="1"/>
      <c r="T1159" s="1"/>
      <c r="U1159" s="5"/>
      <c r="V1159" s="5"/>
      <c r="W1159" s="5"/>
      <c r="X1159" s="5"/>
      <c r="Y1159" s="5"/>
      <c r="Z1159" s="5"/>
      <c r="AA1159" s="5"/>
      <c r="AB1159" s="5"/>
      <c r="AC1159" s="5"/>
      <c r="AD1159" s="5"/>
      <c r="AE1159" s="6"/>
      <c r="AF1159" s="5"/>
      <c r="AG1159" s="7"/>
      <c r="AH1159" s="6"/>
      <c r="AI1159" s="8"/>
      <c r="AJ1159" s="5"/>
      <c r="AK1159" s="5"/>
      <c r="AL1159" s="5"/>
      <c r="AM1159" s="5"/>
      <c r="AN1159" s="5"/>
      <c r="AO1159" s="5"/>
      <c r="AP1159" s="5"/>
      <c r="AQ1159" s="5"/>
      <c r="AR1159" s="5"/>
      <c r="AS1159" s="5"/>
      <c r="AT1159" s="5"/>
      <c r="AU1159" s="9"/>
      <c r="AV1159" s="1"/>
      <c r="AW1159" s="1"/>
    </row>
    <row r="1160">
      <c r="A1160" s="1"/>
      <c r="B1160" s="1"/>
      <c r="C1160" s="5"/>
      <c r="D1160" s="1"/>
      <c r="E1160" s="1"/>
      <c r="F1160" s="1"/>
      <c r="G1160" s="1"/>
      <c r="H1160" s="5"/>
      <c r="I1160" s="2"/>
      <c r="J1160" s="2"/>
      <c r="K1160" s="3"/>
      <c r="L1160" s="5"/>
      <c r="M1160" s="1"/>
      <c r="N1160" s="1"/>
      <c r="O1160" s="1"/>
      <c r="P1160" s="1"/>
      <c r="Q1160" s="1"/>
      <c r="R1160" s="1"/>
      <c r="S1160" s="1"/>
      <c r="T1160" s="1"/>
      <c r="U1160" s="5"/>
      <c r="V1160" s="5"/>
      <c r="W1160" s="5"/>
      <c r="X1160" s="5"/>
      <c r="Y1160" s="5"/>
      <c r="Z1160" s="5"/>
      <c r="AA1160" s="5"/>
      <c r="AB1160" s="5"/>
      <c r="AC1160" s="5"/>
      <c r="AD1160" s="5"/>
      <c r="AE1160" s="6"/>
      <c r="AF1160" s="5"/>
      <c r="AG1160" s="7"/>
      <c r="AH1160" s="6"/>
      <c r="AI1160" s="8"/>
      <c r="AJ1160" s="5"/>
      <c r="AK1160" s="5"/>
      <c r="AL1160" s="5"/>
      <c r="AM1160" s="5"/>
      <c r="AN1160" s="5"/>
      <c r="AO1160" s="5"/>
      <c r="AP1160" s="5"/>
      <c r="AQ1160" s="5"/>
      <c r="AR1160" s="5"/>
      <c r="AS1160" s="5"/>
      <c r="AT1160" s="5"/>
      <c r="AU1160" s="9"/>
      <c r="AV1160" s="1"/>
      <c r="AW1160" s="1"/>
    </row>
    <row r="1161">
      <c r="A1161" s="1"/>
      <c r="B1161" s="1"/>
      <c r="C1161" s="5"/>
      <c r="D1161" s="1"/>
      <c r="E1161" s="1"/>
      <c r="F1161" s="1"/>
      <c r="G1161" s="1"/>
      <c r="H1161" s="5"/>
      <c r="I1161" s="2"/>
      <c r="J1161" s="2"/>
      <c r="K1161" s="3"/>
      <c r="L1161" s="5"/>
      <c r="M1161" s="1"/>
      <c r="N1161" s="1"/>
      <c r="O1161" s="1"/>
      <c r="P1161" s="1"/>
      <c r="Q1161" s="1"/>
      <c r="R1161" s="1"/>
      <c r="S1161" s="1"/>
      <c r="T1161" s="1"/>
      <c r="U1161" s="5"/>
      <c r="V1161" s="5"/>
      <c r="W1161" s="5"/>
      <c r="X1161" s="5"/>
      <c r="Y1161" s="5"/>
      <c r="Z1161" s="5"/>
      <c r="AA1161" s="5"/>
      <c r="AB1161" s="5"/>
      <c r="AC1161" s="5"/>
      <c r="AD1161" s="5"/>
      <c r="AE1161" s="6"/>
      <c r="AF1161" s="5"/>
      <c r="AG1161" s="7"/>
      <c r="AH1161" s="6"/>
      <c r="AI1161" s="8"/>
      <c r="AJ1161" s="5"/>
      <c r="AK1161" s="5"/>
      <c r="AL1161" s="5"/>
      <c r="AM1161" s="5"/>
      <c r="AN1161" s="5"/>
      <c r="AO1161" s="5"/>
      <c r="AP1161" s="5"/>
      <c r="AQ1161" s="5"/>
      <c r="AR1161" s="5"/>
      <c r="AS1161" s="5"/>
      <c r="AT1161" s="5"/>
      <c r="AU1161" s="9"/>
      <c r="AV1161" s="1"/>
      <c r="AW1161" s="1"/>
    </row>
    <row r="1162">
      <c r="A1162" s="1"/>
      <c r="B1162" s="1"/>
      <c r="C1162" s="5"/>
      <c r="D1162" s="1"/>
      <c r="E1162" s="1"/>
      <c r="F1162" s="1"/>
      <c r="G1162" s="1"/>
      <c r="H1162" s="5"/>
      <c r="I1162" s="2"/>
      <c r="J1162" s="2"/>
      <c r="K1162" s="3"/>
      <c r="L1162" s="5"/>
      <c r="M1162" s="1"/>
      <c r="N1162" s="1"/>
      <c r="O1162" s="1"/>
      <c r="P1162" s="1"/>
      <c r="Q1162" s="1"/>
      <c r="R1162" s="1"/>
      <c r="S1162" s="1"/>
      <c r="T1162" s="1"/>
      <c r="U1162" s="5"/>
      <c r="V1162" s="5"/>
      <c r="W1162" s="5"/>
      <c r="X1162" s="5"/>
      <c r="Y1162" s="5"/>
      <c r="Z1162" s="5"/>
      <c r="AA1162" s="5"/>
      <c r="AB1162" s="5"/>
      <c r="AC1162" s="5"/>
      <c r="AD1162" s="5"/>
      <c r="AE1162" s="6"/>
      <c r="AF1162" s="5"/>
      <c r="AG1162" s="7"/>
      <c r="AH1162" s="6"/>
      <c r="AI1162" s="8"/>
      <c r="AJ1162" s="5"/>
      <c r="AK1162" s="5"/>
      <c r="AL1162" s="5"/>
      <c r="AM1162" s="5"/>
      <c r="AN1162" s="5"/>
      <c r="AO1162" s="5"/>
      <c r="AP1162" s="5"/>
      <c r="AQ1162" s="5"/>
      <c r="AR1162" s="5"/>
      <c r="AS1162" s="5"/>
      <c r="AT1162" s="5"/>
      <c r="AU1162" s="9"/>
      <c r="AV1162" s="1"/>
      <c r="AW1162" s="1"/>
    </row>
    <row r="1163">
      <c r="A1163" s="1"/>
      <c r="B1163" s="1"/>
      <c r="C1163" s="5"/>
      <c r="D1163" s="1"/>
      <c r="E1163" s="1"/>
      <c r="F1163" s="1"/>
      <c r="G1163" s="1"/>
      <c r="H1163" s="5"/>
      <c r="I1163" s="2"/>
      <c r="J1163" s="2"/>
      <c r="K1163" s="3"/>
      <c r="L1163" s="5"/>
      <c r="M1163" s="1"/>
      <c r="N1163" s="1"/>
      <c r="O1163" s="1"/>
      <c r="P1163" s="1"/>
      <c r="Q1163" s="1"/>
      <c r="R1163" s="1"/>
      <c r="S1163" s="1"/>
      <c r="T1163" s="1"/>
      <c r="U1163" s="5"/>
      <c r="V1163" s="5"/>
      <c r="W1163" s="5"/>
      <c r="X1163" s="5"/>
      <c r="Y1163" s="5"/>
      <c r="Z1163" s="5"/>
      <c r="AA1163" s="5"/>
      <c r="AB1163" s="5"/>
      <c r="AC1163" s="5"/>
      <c r="AD1163" s="5"/>
      <c r="AE1163" s="6"/>
      <c r="AF1163" s="5"/>
      <c r="AG1163" s="7"/>
      <c r="AH1163" s="6"/>
      <c r="AI1163" s="8"/>
      <c r="AJ1163" s="5"/>
      <c r="AK1163" s="5"/>
      <c r="AL1163" s="5"/>
      <c r="AM1163" s="5"/>
      <c r="AN1163" s="5"/>
      <c r="AO1163" s="5"/>
      <c r="AP1163" s="5"/>
      <c r="AQ1163" s="5"/>
      <c r="AR1163" s="5"/>
      <c r="AS1163" s="5"/>
      <c r="AT1163" s="5"/>
      <c r="AU1163" s="9"/>
      <c r="AV1163" s="1"/>
      <c r="AW1163" s="1"/>
    </row>
    <row r="1164">
      <c r="A1164" s="1"/>
      <c r="B1164" s="1"/>
      <c r="C1164" s="5"/>
      <c r="D1164" s="1"/>
      <c r="E1164" s="1"/>
      <c r="F1164" s="1"/>
      <c r="G1164" s="1"/>
      <c r="H1164" s="5"/>
      <c r="I1164" s="2"/>
      <c r="J1164" s="2"/>
      <c r="K1164" s="3"/>
      <c r="L1164" s="5"/>
      <c r="M1164" s="1"/>
      <c r="N1164" s="1"/>
      <c r="O1164" s="1"/>
      <c r="P1164" s="1"/>
      <c r="Q1164" s="1"/>
      <c r="R1164" s="1"/>
      <c r="S1164" s="1"/>
      <c r="T1164" s="1"/>
      <c r="U1164" s="5"/>
      <c r="V1164" s="5"/>
      <c r="W1164" s="5"/>
      <c r="X1164" s="5"/>
      <c r="Y1164" s="5"/>
      <c r="Z1164" s="5"/>
      <c r="AA1164" s="5"/>
      <c r="AB1164" s="5"/>
      <c r="AC1164" s="5"/>
      <c r="AD1164" s="5"/>
      <c r="AE1164" s="6"/>
      <c r="AF1164" s="5"/>
      <c r="AG1164" s="7"/>
      <c r="AH1164" s="6"/>
      <c r="AI1164" s="8"/>
      <c r="AJ1164" s="5"/>
      <c r="AK1164" s="5"/>
      <c r="AL1164" s="5"/>
      <c r="AM1164" s="5"/>
      <c r="AN1164" s="5"/>
      <c r="AO1164" s="5"/>
      <c r="AP1164" s="5"/>
      <c r="AQ1164" s="5"/>
      <c r="AR1164" s="5"/>
      <c r="AS1164" s="5"/>
      <c r="AT1164" s="5"/>
      <c r="AU1164" s="9"/>
      <c r="AV1164" s="1"/>
      <c r="AW1164" s="1"/>
    </row>
    <row r="1165">
      <c r="A1165" s="1"/>
      <c r="B1165" s="1"/>
      <c r="C1165" s="5"/>
      <c r="D1165" s="1"/>
      <c r="E1165" s="1"/>
      <c r="F1165" s="1"/>
      <c r="G1165" s="1"/>
      <c r="H1165" s="5"/>
      <c r="I1165" s="2"/>
      <c r="J1165" s="2"/>
      <c r="K1165" s="3"/>
      <c r="L1165" s="5"/>
      <c r="M1165" s="1"/>
      <c r="N1165" s="1"/>
      <c r="O1165" s="1"/>
      <c r="P1165" s="1"/>
      <c r="Q1165" s="1"/>
      <c r="R1165" s="1"/>
      <c r="S1165" s="1"/>
      <c r="T1165" s="1"/>
      <c r="U1165" s="5"/>
      <c r="V1165" s="5"/>
      <c r="W1165" s="5"/>
      <c r="X1165" s="5"/>
      <c r="Y1165" s="5"/>
      <c r="Z1165" s="5"/>
      <c r="AA1165" s="5"/>
      <c r="AB1165" s="5"/>
      <c r="AC1165" s="5"/>
      <c r="AD1165" s="5"/>
      <c r="AE1165" s="6"/>
      <c r="AF1165" s="5"/>
      <c r="AG1165" s="7"/>
      <c r="AH1165" s="6"/>
      <c r="AI1165" s="8"/>
      <c r="AJ1165" s="5"/>
      <c r="AK1165" s="5"/>
      <c r="AL1165" s="5"/>
      <c r="AM1165" s="5"/>
      <c r="AN1165" s="5"/>
      <c r="AO1165" s="5"/>
      <c r="AP1165" s="5"/>
      <c r="AQ1165" s="5"/>
      <c r="AR1165" s="5"/>
      <c r="AS1165" s="5"/>
      <c r="AT1165" s="5"/>
      <c r="AU1165" s="9"/>
      <c r="AV1165" s="1"/>
      <c r="AW1165" s="1"/>
    </row>
    <row r="1166">
      <c r="A1166" s="1"/>
      <c r="B1166" s="1"/>
      <c r="C1166" s="5"/>
      <c r="D1166" s="1"/>
      <c r="E1166" s="1"/>
      <c r="F1166" s="1"/>
      <c r="G1166" s="1"/>
      <c r="H1166" s="5"/>
      <c r="I1166" s="2"/>
      <c r="J1166" s="2"/>
      <c r="K1166" s="3"/>
      <c r="L1166" s="5"/>
      <c r="M1166" s="1"/>
      <c r="N1166" s="1"/>
      <c r="O1166" s="1"/>
      <c r="P1166" s="1"/>
      <c r="Q1166" s="1"/>
      <c r="R1166" s="1"/>
      <c r="S1166" s="1"/>
      <c r="T1166" s="1"/>
      <c r="U1166" s="5"/>
      <c r="V1166" s="5"/>
      <c r="W1166" s="5"/>
      <c r="X1166" s="5"/>
      <c r="Y1166" s="5"/>
      <c r="Z1166" s="5"/>
      <c r="AA1166" s="5"/>
      <c r="AB1166" s="5"/>
      <c r="AC1166" s="5"/>
      <c r="AD1166" s="5"/>
      <c r="AE1166" s="6"/>
      <c r="AF1166" s="5"/>
      <c r="AG1166" s="7"/>
      <c r="AH1166" s="6"/>
      <c r="AI1166" s="8"/>
      <c r="AJ1166" s="5"/>
      <c r="AK1166" s="5"/>
      <c r="AL1166" s="5"/>
      <c r="AM1166" s="5"/>
      <c r="AN1166" s="5"/>
      <c r="AO1166" s="5"/>
      <c r="AP1166" s="5"/>
      <c r="AQ1166" s="5"/>
      <c r="AR1166" s="5"/>
      <c r="AS1166" s="5"/>
      <c r="AT1166" s="5"/>
      <c r="AU1166" s="9"/>
      <c r="AV1166" s="1"/>
      <c r="AW1166" s="1"/>
    </row>
    <row r="1167">
      <c r="A1167" s="1"/>
      <c r="B1167" s="1"/>
      <c r="C1167" s="5"/>
      <c r="D1167" s="1"/>
      <c r="E1167" s="1"/>
      <c r="F1167" s="1"/>
      <c r="G1167" s="1"/>
      <c r="H1167" s="5"/>
      <c r="I1167" s="2"/>
      <c r="J1167" s="2"/>
      <c r="K1167" s="3"/>
      <c r="L1167" s="5"/>
      <c r="M1167" s="1"/>
      <c r="N1167" s="1"/>
      <c r="O1167" s="1"/>
      <c r="P1167" s="1"/>
      <c r="Q1167" s="1"/>
      <c r="R1167" s="1"/>
      <c r="S1167" s="1"/>
      <c r="T1167" s="1"/>
      <c r="U1167" s="5"/>
      <c r="V1167" s="5"/>
      <c r="W1167" s="5"/>
      <c r="X1167" s="5"/>
      <c r="Y1167" s="5"/>
      <c r="Z1167" s="5"/>
      <c r="AA1167" s="5"/>
      <c r="AB1167" s="5"/>
      <c r="AC1167" s="5"/>
      <c r="AD1167" s="5"/>
      <c r="AE1167" s="6"/>
      <c r="AF1167" s="5"/>
      <c r="AG1167" s="7"/>
      <c r="AH1167" s="6"/>
      <c r="AI1167" s="8"/>
      <c r="AJ1167" s="5"/>
      <c r="AK1167" s="5"/>
      <c r="AL1167" s="5"/>
      <c r="AM1167" s="5"/>
      <c r="AN1167" s="5"/>
      <c r="AO1167" s="5"/>
      <c r="AP1167" s="5"/>
      <c r="AQ1167" s="5"/>
      <c r="AR1167" s="5"/>
      <c r="AS1167" s="5"/>
      <c r="AT1167" s="5"/>
      <c r="AU1167" s="9"/>
      <c r="AV1167" s="1"/>
      <c r="AW1167" s="1"/>
    </row>
    <row r="1168">
      <c r="A1168" s="1"/>
      <c r="B1168" s="1"/>
      <c r="C1168" s="5"/>
      <c r="D1168" s="1"/>
      <c r="E1168" s="1"/>
      <c r="F1168" s="1"/>
      <c r="G1168" s="1"/>
      <c r="H1168" s="5"/>
      <c r="I1168" s="2"/>
      <c r="J1168" s="2"/>
      <c r="K1168" s="3"/>
      <c r="L1168" s="5"/>
      <c r="M1168" s="1"/>
      <c r="N1168" s="1"/>
      <c r="O1168" s="1"/>
      <c r="P1168" s="1"/>
      <c r="Q1168" s="1"/>
      <c r="R1168" s="1"/>
      <c r="S1168" s="1"/>
      <c r="T1168" s="1"/>
      <c r="U1168" s="5"/>
      <c r="V1168" s="5"/>
      <c r="W1168" s="5"/>
      <c r="X1168" s="5"/>
      <c r="Y1168" s="5"/>
      <c r="Z1168" s="5"/>
      <c r="AA1168" s="5"/>
      <c r="AB1168" s="5"/>
      <c r="AC1168" s="5"/>
      <c r="AD1168" s="5"/>
      <c r="AE1168" s="6"/>
      <c r="AF1168" s="5"/>
      <c r="AG1168" s="7"/>
      <c r="AH1168" s="6"/>
      <c r="AI1168" s="8"/>
      <c r="AJ1168" s="5"/>
      <c r="AK1168" s="5"/>
      <c r="AL1168" s="5"/>
      <c r="AM1168" s="5"/>
      <c r="AN1168" s="5"/>
      <c r="AO1168" s="5"/>
      <c r="AP1168" s="5"/>
      <c r="AQ1168" s="5"/>
      <c r="AR1168" s="5"/>
      <c r="AS1168" s="5"/>
      <c r="AT1168" s="5"/>
      <c r="AU1168" s="9"/>
      <c r="AV1168" s="1"/>
      <c r="AW1168" s="1"/>
    </row>
    <row r="1169">
      <c r="A1169" s="1"/>
      <c r="B1169" s="1"/>
      <c r="C1169" s="5"/>
      <c r="D1169" s="1"/>
      <c r="E1169" s="1"/>
      <c r="F1169" s="1"/>
      <c r="G1169" s="1"/>
      <c r="H1169" s="5"/>
      <c r="I1169" s="2"/>
      <c r="J1169" s="2"/>
      <c r="K1169" s="3"/>
      <c r="L1169" s="5"/>
      <c r="M1169" s="1"/>
      <c r="N1169" s="1"/>
      <c r="O1169" s="1"/>
      <c r="P1169" s="1"/>
      <c r="Q1169" s="1"/>
      <c r="R1169" s="1"/>
      <c r="S1169" s="1"/>
      <c r="T1169" s="1"/>
      <c r="U1169" s="5"/>
      <c r="V1169" s="5"/>
      <c r="W1169" s="5"/>
      <c r="X1169" s="5"/>
      <c r="Y1169" s="5"/>
      <c r="Z1169" s="5"/>
      <c r="AA1169" s="5"/>
      <c r="AB1169" s="5"/>
      <c r="AC1169" s="5"/>
      <c r="AD1169" s="5"/>
      <c r="AE1169" s="6"/>
      <c r="AF1169" s="5"/>
      <c r="AG1169" s="7"/>
      <c r="AH1169" s="6"/>
      <c r="AI1169" s="8"/>
      <c r="AJ1169" s="5"/>
      <c r="AK1169" s="5"/>
      <c r="AL1169" s="5"/>
      <c r="AM1169" s="5"/>
      <c r="AN1169" s="5"/>
      <c r="AO1169" s="5"/>
      <c r="AP1169" s="5"/>
      <c r="AQ1169" s="5"/>
      <c r="AR1169" s="5"/>
      <c r="AS1169" s="5"/>
      <c r="AT1169" s="5"/>
      <c r="AU1169" s="9"/>
      <c r="AV1169" s="1"/>
      <c r="AW1169" s="1"/>
    </row>
    <row r="1170">
      <c r="A1170" s="1"/>
      <c r="B1170" s="1"/>
      <c r="C1170" s="5"/>
      <c r="D1170" s="1"/>
      <c r="E1170" s="1"/>
      <c r="F1170" s="1"/>
      <c r="G1170" s="1"/>
      <c r="H1170" s="5"/>
      <c r="I1170" s="2"/>
      <c r="J1170" s="2"/>
      <c r="K1170" s="3"/>
      <c r="L1170" s="5"/>
      <c r="M1170" s="1"/>
      <c r="N1170" s="1"/>
      <c r="O1170" s="1"/>
      <c r="P1170" s="1"/>
      <c r="Q1170" s="1"/>
      <c r="R1170" s="1"/>
      <c r="S1170" s="1"/>
      <c r="T1170" s="1"/>
      <c r="U1170" s="5"/>
      <c r="V1170" s="5"/>
      <c r="W1170" s="5"/>
      <c r="X1170" s="5"/>
      <c r="Y1170" s="5"/>
      <c r="Z1170" s="5"/>
      <c r="AA1170" s="5"/>
      <c r="AB1170" s="5"/>
      <c r="AC1170" s="5"/>
      <c r="AD1170" s="5"/>
      <c r="AE1170" s="6"/>
      <c r="AF1170" s="5"/>
      <c r="AG1170" s="7"/>
      <c r="AH1170" s="6"/>
      <c r="AI1170" s="8"/>
      <c r="AJ1170" s="5"/>
      <c r="AK1170" s="5"/>
      <c r="AL1170" s="5"/>
      <c r="AM1170" s="5"/>
      <c r="AN1170" s="5"/>
      <c r="AO1170" s="5"/>
      <c r="AP1170" s="5"/>
      <c r="AQ1170" s="5"/>
      <c r="AR1170" s="5"/>
      <c r="AS1170" s="5"/>
      <c r="AT1170" s="5"/>
      <c r="AU1170" s="9"/>
      <c r="AV1170" s="1"/>
      <c r="AW1170" s="1"/>
    </row>
    <row r="1171">
      <c r="A1171" s="1"/>
      <c r="B1171" s="1"/>
      <c r="C1171" s="5"/>
      <c r="D1171" s="1"/>
      <c r="E1171" s="1"/>
      <c r="F1171" s="1"/>
      <c r="G1171" s="1"/>
      <c r="H1171" s="5"/>
      <c r="I1171" s="2"/>
      <c r="J1171" s="2"/>
      <c r="K1171" s="3"/>
      <c r="L1171" s="5"/>
      <c r="M1171" s="1"/>
      <c r="N1171" s="1"/>
      <c r="O1171" s="1"/>
      <c r="P1171" s="1"/>
      <c r="Q1171" s="1"/>
      <c r="R1171" s="1"/>
      <c r="S1171" s="1"/>
      <c r="T1171" s="1"/>
      <c r="U1171" s="5"/>
      <c r="V1171" s="5"/>
      <c r="W1171" s="5"/>
      <c r="X1171" s="5"/>
      <c r="Y1171" s="5"/>
      <c r="Z1171" s="5"/>
      <c r="AA1171" s="5"/>
      <c r="AB1171" s="5"/>
      <c r="AC1171" s="5"/>
      <c r="AD1171" s="5"/>
      <c r="AE1171" s="6"/>
      <c r="AF1171" s="5"/>
      <c r="AG1171" s="7"/>
      <c r="AH1171" s="6"/>
      <c r="AI1171" s="8"/>
      <c r="AJ1171" s="5"/>
      <c r="AK1171" s="5"/>
      <c r="AL1171" s="5"/>
      <c r="AM1171" s="5"/>
      <c r="AN1171" s="5"/>
      <c r="AO1171" s="5"/>
      <c r="AP1171" s="5"/>
      <c r="AQ1171" s="5"/>
      <c r="AR1171" s="5"/>
      <c r="AS1171" s="5"/>
      <c r="AT1171" s="5"/>
      <c r="AU1171" s="9"/>
      <c r="AV1171" s="1"/>
      <c r="AW1171" s="1"/>
    </row>
    <row r="1172">
      <c r="A1172" s="1"/>
      <c r="B1172" s="1"/>
      <c r="C1172" s="5"/>
      <c r="D1172" s="1"/>
      <c r="E1172" s="1"/>
      <c r="F1172" s="1"/>
      <c r="G1172" s="1"/>
      <c r="H1172" s="5"/>
      <c r="I1172" s="2"/>
      <c r="J1172" s="2"/>
      <c r="K1172" s="3"/>
      <c r="L1172" s="5"/>
      <c r="M1172" s="1"/>
      <c r="N1172" s="1"/>
      <c r="O1172" s="1"/>
      <c r="P1172" s="1"/>
      <c r="Q1172" s="1"/>
      <c r="R1172" s="1"/>
      <c r="S1172" s="1"/>
      <c r="T1172" s="1"/>
      <c r="U1172" s="5"/>
      <c r="V1172" s="5"/>
      <c r="W1172" s="5"/>
      <c r="X1172" s="5"/>
      <c r="Y1172" s="5"/>
      <c r="Z1172" s="5"/>
      <c r="AA1172" s="5"/>
      <c r="AB1172" s="5"/>
      <c r="AC1172" s="5"/>
      <c r="AD1172" s="5"/>
      <c r="AE1172" s="6"/>
      <c r="AF1172" s="5"/>
      <c r="AG1172" s="7"/>
      <c r="AH1172" s="6"/>
      <c r="AI1172" s="8"/>
      <c r="AJ1172" s="5"/>
      <c r="AK1172" s="5"/>
      <c r="AL1172" s="5"/>
      <c r="AM1172" s="5"/>
      <c r="AN1172" s="5"/>
      <c r="AO1172" s="5"/>
      <c r="AP1172" s="5"/>
      <c r="AQ1172" s="5"/>
      <c r="AR1172" s="5"/>
      <c r="AS1172" s="5"/>
      <c r="AT1172" s="5"/>
      <c r="AU1172" s="9"/>
      <c r="AV1172" s="1"/>
      <c r="AW1172" s="1"/>
    </row>
    <row r="1173">
      <c r="A1173" s="1"/>
      <c r="B1173" s="1"/>
      <c r="C1173" s="5"/>
      <c r="D1173" s="1"/>
      <c r="E1173" s="1"/>
      <c r="F1173" s="1"/>
      <c r="G1173" s="1"/>
      <c r="H1173" s="5"/>
      <c r="I1173" s="2"/>
      <c r="J1173" s="2"/>
      <c r="K1173" s="3"/>
      <c r="L1173" s="5"/>
      <c r="M1173" s="1"/>
      <c r="N1173" s="1"/>
      <c r="O1173" s="1"/>
      <c r="P1173" s="1"/>
      <c r="Q1173" s="1"/>
      <c r="R1173" s="1"/>
      <c r="S1173" s="1"/>
      <c r="T1173" s="1"/>
      <c r="U1173" s="5"/>
      <c r="V1173" s="5"/>
      <c r="W1173" s="5"/>
      <c r="X1173" s="5"/>
      <c r="Y1173" s="5"/>
      <c r="Z1173" s="5"/>
      <c r="AA1173" s="5"/>
      <c r="AB1173" s="5"/>
      <c r="AC1173" s="5"/>
      <c r="AD1173" s="5"/>
      <c r="AE1173" s="6"/>
      <c r="AF1173" s="5"/>
      <c r="AG1173" s="7"/>
      <c r="AH1173" s="6"/>
      <c r="AI1173" s="8"/>
      <c r="AJ1173" s="5"/>
      <c r="AK1173" s="5"/>
      <c r="AL1173" s="5"/>
      <c r="AM1173" s="5"/>
      <c r="AN1173" s="5"/>
      <c r="AO1173" s="5"/>
      <c r="AP1173" s="5"/>
      <c r="AQ1173" s="5"/>
      <c r="AR1173" s="5"/>
      <c r="AS1173" s="5"/>
      <c r="AT1173" s="5"/>
      <c r="AU1173" s="9"/>
      <c r="AV1173" s="1"/>
      <c r="AW1173" s="1"/>
    </row>
    <row r="1174">
      <c r="A1174" s="1"/>
      <c r="B1174" s="1"/>
      <c r="C1174" s="5"/>
      <c r="D1174" s="1"/>
      <c r="E1174" s="1"/>
      <c r="F1174" s="1"/>
      <c r="G1174" s="1"/>
      <c r="H1174" s="5"/>
      <c r="I1174" s="2"/>
      <c r="J1174" s="2"/>
      <c r="K1174" s="3"/>
      <c r="L1174" s="5"/>
      <c r="M1174" s="1"/>
      <c r="N1174" s="1"/>
      <c r="O1174" s="1"/>
      <c r="P1174" s="1"/>
      <c r="Q1174" s="1"/>
      <c r="R1174" s="1"/>
      <c r="S1174" s="1"/>
      <c r="T1174" s="1"/>
      <c r="U1174" s="5"/>
      <c r="V1174" s="5"/>
      <c r="W1174" s="5"/>
      <c r="X1174" s="5"/>
      <c r="Y1174" s="5"/>
      <c r="Z1174" s="5"/>
      <c r="AA1174" s="5"/>
      <c r="AB1174" s="5"/>
      <c r="AC1174" s="5"/>
      <c r="AD1174" s="5"/>
      <c r="AE1174" s="6"/>
      <c r="AF1174" s="5"/>
      <c r="AG1174" s="7"/>
      <c r="AH1174" s="6"/>
      <c r="AI1174" s="8"/>
      <c r="AJ1174" s="5"/>
      <c r="AK1174" s="5"/>
      <c r="AL1174" s="5"/>
      <c r="AM1174" s="5"/>
      <c r="AN1174" s="5"/>
      <c r="AO1174" s="5"/>
      <c r="AP1174" s="5"/>
      <c r="AQ1174" s="5"/>
      <c r="AR1174" s="5"/>
      <c r="AS1174" s="5"/>
      <c r="AT1174" s="5"/>
      <c r="AU1174" s="9"/>
      <c r="AV1174" s="1"/>
      <c r="AW1174" s="1"/>
    </row>
    <row r="1175">
      <c r="A1175" s="1"/>
      <c r="B1175" s="1"/>
      <c r="C1175" s="5"/>
      <c r="D1175" s="1"/>
      <c r="E1175" s="1"/>
      <c r="F1175" s="1"/>
      <c r="G1175" s="1"/>
      <c r="H1175" s="5"/>
      <c r="I1175" s="2"/>
      <c r="J1175" s="2"/>
      <c r="K1175" s="3"/>
      <c r="L1175" s="5"/>
      <c r="M1175" s="1"/>
      <c r="N1175" s="1"/>
      <c r="O1175" s="1"/>
      <c r="P1175" s="1"/>
      <c r="Q1175" s="1"/>
      <c r="R1175" s="1"/>
      <c r="S1175" s="1"/>
      <c r="T1175" s="1"/>
      <c r="U1175" s="5"/>
      <c r="V1175" s="5"/>
      <c r="W1175" s="5"/>
      <c r="X1175" s="5"/>
      <c r="Y1175" s="5"/>
      <c r="Z1175" s="5"/>
      <c r="AA1175" s="5"/>
      <c r="AB1175" s="5"/>
      <c r="AC1175" s="5"/>
      <c r="AD1175" s="5"/>
      <c r="AE1175" s="6"/>
      <c r="AF1175" s="5"/>
      <c r="AG1175" s="7"/>
      <c r="AH1175" s="6"/>
      <c r="AI1175" s="8"/>
      <c r="AJ1175" s="5"/>
      <c r="AK1175" s="5"/>
      <c r="AL1175" s="5"/>
      <c r="AM1175" s="5"/>
      <c r="AN1175" s="5"/>
      <c r="AO1175" s="5"/>
      <c r="AP1175" s="5"/>
      <c r="AQ1175" s="5"/>
      <c r="AR1175" s="5"/>
      <c r="AS1175" s="5"/>
      <c r="AT1175" s="5"/>
      <c r="AU1175" s="9"/>
      <c r="AV1175" s="1"/>
      <c r="AW1175" s="1"/>
    </row>
    <row r="1176">
      <c r="A1176" s="1"/>
      <c r="B1176" s="1"/>
      <c r="C1176" s="5"/>
      <c r="D1176" s="1"/>
      <c r="E1176" s="1"/>
      <c r="F1176" s="1"/>
      <c r="G1176" s="1"/>
      <c r="H1176" s="5"/>
      <c r="I1176" s="2"/>
      <c r="J1176" s="2"/>
      <c r="K1176" s="3"/>
      <c r="L1176" s="5"/>
      <c r="M1176" s="1"/>
      <c r="N1176" s="1"/>
      <c r="O1176" s="1"/>
      <c r="P1176" s="1"/>
      <c r="Q1176" s="1"/>
      <c r="R1176" s="1"/>
      <c r="S1176" s="1"/>
      <c r="T1176" s="1"/>
      <c r="U1176" s="5"/>
      <c r="V1176" s="5"/>
      <c r="W1176" s="5"/>
      <c r="X1176" s="5"/>
      <c r="Y1176" s="5"/>
      <c r="Z1176" s="5"/>
      <c r="AA1176" s="5"/>
      <c r="AB1176" s="5"/>
      <c r="AC1176" s="5"/>
      <c r="AD1176" s="5"/>
      <c r="AE1176" s="6"/>
      <c r="AF1176" s="5"/>
      <c r="AG1176" s="7"/>
      <c r="AH1176" s="6"/>
      <c r="AI1176" s="8"/>
      <c r="AJ1176" s="5"/>
      <c r="AK1176" s="5"/>
      <c r="AL1176" s="5"/>
      <c r="AM1176" s="5"/>
      <c r="AN1176" s="5"/>
      <c r="AO1176" s="5"/>
      <c r="AP1176" s="5"/>
      <c r="AQ1176" s="5"/>
      <c r="AR1176" s="5"/>
      <c r="AS1176" s="5"/>
      <c r="AT1176" s="5"/>
      <c r="AU1176" s="9"/>
      <c r="AV1176" s="1"/>
      <c r="AW1176" s="1"/>
    </row>
    <row r="1177">
      <c r="A1177" s="1"/>
      <c r="B1177" s="1"/>
      <c r="C1177" s="5"/>
      <c r="D1177" s="1"/>
      <c r="E1177" s="1"/>
      <c r="F1177" s="1"/>
      <c r="G1177" s="1"/>
      <c r="H1177" s="5"/>
      <c r="I1177" s="2"/>
      <c r="J1177" s="2"/>
      <c r="K1177" s="3"/>
      <c r="L1177" s="5"/>
      <c r="M1177" s="1"/>
      <c r="N1177" s="1"/>
      <c r="O1177" s="1"/>
      <c r="P1177" s="1"/>
      <c r="Q1177" s="1"/>
      <c r="R1177" s="1"/>
      <c r="S1177" s="1"/>
      <c r="T1177" s="1"/>
      <c r="U1177" s="5"/>
      <c r="V1177" s="5"/>
      <c r="W1177" s="5"/>
      <c r="X1177" s="5"/>
      <c r="Y1177" s="5"/>
      <c r="Z1177" s="5"/>
      <c r="AA1177" s="5"/>
      <c r="AB1177" s="5"/>
      <c r="AC1177" s="5"/>
      <c r="AD1177" s="5"/>
      <c r="AE1177" s="6"/>
      <c r="AF1177" s="5"/>
      <c r="AG1177" s="7"/>
      <c r="AH1177" s="6"/>
      <c r="AI1177" s="8"/>
      <c r="AJ1177" s="5"/>
      <c r="AK1177" s="5"/>
      <c r="AL1177" s="5"/>
      <c r="AM1177" s="5"/>
      <c r="AN1177" s="5"/>
      <c r="AO1177" s="5"/>
      <c r="AP1177" s="5"/>
      <c r="AQ1177" s="5"/>
      <c r="AR1177" s="5"/>
      <c r="AS1177" s="5"/>
      <c r="AT1177" s="5"/>
      <c r="AU1177" s="9"/>
      <c r="AV1177" s="1"/>
      <c r="AW1177" s="1"/>
    </row>
    <row r="1178">
      <c r="A1178" s="1"/>
      <c r="B1178" s="1"/>
      <c r="C1178" s="5"/>
      <c r="D1178" s="1"/>
      <c r="E1178" s="1"/>
      <c r="F1178" s="1"/>
      <c r="G1178" s="1"/>
      <c r="H1178" s="5"/>
      <c r="I1178" s="2"/>
      <c r="J1178" s="2"/>
      <c r="K1178" s="3"/>
      <c r="L1178" s="5"/>
      <c r="M1178" s="1"/>
      <c r="N1178" s="1"/>
      <c r="O1178" s="1"/>
      <c r="P1178" s="1"/>
      <c r="Q1178" s="1"/>
      <c r="R1178" s="1"/>
      <c r="S1178" s="1"/>
      <c r="T1178" s="1"/>
      <c r="U1178" s="5"/>
      <c r="V1178" s="5"/>
      <c r="W1178" s="5"/>
      <c r="X1178" s="5"/>
      <c r="Y1178" s="5"/>
      <c r="Z1178" s="5"/>
      <c r="AA1178" s="5"/>
      <c r="AB1178" s="5"/>
      <c r="AC1178" s="5"/>
      <c r="AD1178" s="5"/>
      <c r="AE1178" s="6"/>
      <c r="AF1178" s="5"/>
      <c r="AG1178" s="7"/>
      <c r="AH1178" s="6"/>
      <c r="AI1178" s="8"/>
      <c r="AJ1178" s="5"/>
      <c r="AK1178" s="5"/>
      <c r="AL1178" s="5"/>
      <c r="AM1178" s="5"/>
      <c r="AN1178" s="5"/>
      <c r="AO1178" s="5"/>
      <c r="AP1178" s="5"/>
      <c r="AQ1178" s="5"/>
      <c r="AR1178" s="5"/>
      <c r="AS1178" s="5"/>
      <c r="AT1178" s="5"/>
      <c r="AU1178" s="9"/>
      <c r="AV1178" s="1"/>
      <c r="AW1178" s="1"/>
    </row>
    <row r="1179">
      <c r="A1179" s="1"/>
      <c r="B1179" s="1"/>
      <c r="C1179" s="5"/>
      <c r="D1179" s="1"/>
      <c r="E1179" s="1"/>
      <c r="F1179" s="1"/>
      <c r="G1179" s="1"/>
      <c r="H1179" s="5"/>
      <c r="I1179" s="2"/>
      <c r="J1179" s="2"/>
      <c r="K1179" s="3"/>
      <c r="L1179" s="5"/>
      <c r="M1179" s="1"/>
      <c r="N1179" s="1"/>
      <c r="O1179" s="1"/>
      <c r="P1179" s="1"/>
      <c r="Q1179" s="1"/>
      <c r="R1179" s="1"/>
      <c r="S1179" s="1"/>
      <c r="T1179" s="1"/>
      <c r="U1179" s="5"/>
      <c r="V1179" s="5"/>
      <c r="W1179" s="5"/>
      <c r="X1179" s="5"/>
      <c r="Y1179" s="5"/>
      <c r="Z1179" s="5"/>
      <c r="AA1179" s="5"/>
      <c r="AB1179" s="5"/>
      <c r="AC1179" s="5"/>
      <c r="AD1179" s="5"/>
      <c r="AE1179" s="6"/>
      <c r="AF1179" s="5"/>
      <c r="AG1179" s="7"/>
      <c r="AH1179" s="6"/>
      <c r="AI1179" s="8"/>
      <c r="AJ1179" s="5"/>
      <c r="AK1179" s="5"/>
      <c r="AL1179" s="5"/>
      <c r="AM1179" s="5"/>
      <c r="AN1179" s="5"/>
      <c r="AO1179" s="5"/>
      <c r="AP1179" s="5"/>
      <c r="AQ1179" s="5"/>
      <c r="AR1179" s="5"/>
      <c r="AS1179" s="5"/>
      <c r="AT1179" s="5"/>
      <c r="AU1179" s="9"/>
      <c r="AV1179" s="1"/>
      <c r="AW1179" s="1"/>
    </row>
    <row r="1180">
      <c r="A1180" s="1"/>
      <c r="B1180" s="1"/>
      <c r="C1180" s="5"/>
      <c r="D1180" s="1"/>
      <c r="E1180" s="1"/>
      <c r="F1180" s="1"/>
      <c r="G1180" s="1"/>
      <c r="H1180" s="5"/>
      <c r="I1180" s="2"/>
      <c r="J1180" s="2"/>
      <c r="K1180" s="3"/>
      <c r="L1180" s="5"/>
      <c r="M1180" s="1"/>
      <c r="N1180" s="1"/>
      <c r="O1180" s="1"/>
      <c r="P1180" s="1"/>
      <c r="Q1180" s="1"/>
      <c r="R1180" s="1"/>
      <c r="S1180" s="1"/>
      <c r="T1180" s="1"/>
      <c r="U1180" s="5"/>
      <c r="V1180" s="5"/>
      <c r="W1180" s="5"/>
      <c r="X1180" s="5"/>
      <c r="Y1180" s="5"/>
      <c r="Z1180" s="5"/>
      <c r="AA1180" s="5"/>
      <c r="AB1180" s="5"/>
      <c r="AC1180" s="5"/>
      <c r="AD1180" s="5"/>
      <c r="AE1180" s="6"/>
      <c r="AF1180" s="5"/>
      <c r="AG1180" s="7"/>
      <c r="AH1180" s="6"/>
      <c r="AI1180" s="8"/>
      <c r="AJ1180" s="5"/>
      <c r="AK1180" s="5"/>
      <c r="AL1180" s="5"/>
      <c r="AM1180" s="5"/>
      <c r="AN1180" s="5"/>
      <c r="AO1180" s="5"/>
      <c r="AP1180" s="5"/>
      <c r="AQ1180" s="5"/>
      <c r="AR1180" s="5"/>
      <c r="AS1180" s="5"/>
      <c r="AT1180" s="5"/>
      <c r="AU1180" s="9"/>
      <c r="AV1180" s="1"/>
      <c r="AW1180" s="1"/>
    </row>
    <row r="1181">
      <c r="A1181" s="1"/>
      <c r="B1181" s="1"/>
      <c r="C1181" s="5"/>
      <c r="D1181" s="1"/>
      <c r="E1181" s="1"/>
      <c r="F1181" s="1"/>
      <c r="G1181" s="1"/>
      <c r="H1181" s="5"/>
      <c r="I1181" s="2"/>
      <c r="J1181" s="2"/>
      <c r="K1181" s="3"/>
      <c r="L1181" s="5"/>
      <c r="M1181" s="1"/>
      <c r="N1181" s="1"/>
      <c r="O1181" s="1"/>
      <c r="P1181" s="1"/>
      <c r="Q1181" s="1"/>
      <c r="R1181" s="1"/>
      <c r="S1181" s="1"/>
      <c r="T1181" s="1"/>
      <c r="U1181" s="5"/>
      <c r="V1181" s="5"/>
      <c r="W1181" s="5"/>
      <c r="X1181" s="5"/>
      <c r="Y1181" s="5"/>
      <c r="Z1181" s="5"/>
      <c r="AA1181" s="5"/>
      <c r="AB1181" s="5"/>
      <c r="AC1181" s="5"/>
      <c r="AD1181" s="5"/>
      <c r="AE1181" s="6"/>
      <c r="AF1181" s="5"/>
      <c r="AG1181" s="7"/>
      <c r="AH1181" s="6"/>
      <c r="AI1181" s="8"/>
      <c r="AJ1181" s="5"/>
      <c r="AK1181" s="5"/>
      <c r="AL1181" s="5"/>
      <c r="AM1181" s="5"/>
      <c r="AN1181" s="5"/>
      <c r="AO1181" s="5"/>
      <c r="AP1181" s="5"/>
      <c r="AQ1181" s="5"/>
      <c r="AR1181" s="5"/>
      <c r="AS1181" s="5"/>
      <c r="AT1181" s="5"/>
      <c r="AU1181" s="9"/>
      <c r="AV1181" s="1"/>
      <c r="AW1181" s="1"/>
    </row>
    <row r="1182">
      <c r="A1182" s="1"/>
      <c r="B1182" s="1"/>
      <c r="C1182" s="5"/>
      <c r="D1182" s="1"/>
      <c r="E1182" s="1"/>
      <c r="F1182" s="1"/>
      <c r="G1182" s="1"/>
      <c r="H1182" s="5"/>
      <c r="I1182" s="2"/>
      <c r="J1182" s="2"/>
      <c r="K1182" s="3"/>
      <c r="L1182" s="5"/>
      <c r="M1182" s="1"/>
      <c r="N1182" s="1"/>
      <c r="O1182" s="1"/>
      <c r="P1182" s="1"/>
      <c r="Q1182" s="1"/>
      <c r="R1182" s="1"/>
      <c r="S1182" s="1"/>
      <c r="T1182" s="1"/>
      <c r="U1182" s="5"/>
      <c r="V1182" s="5"/>
      <c r="W1182" s="5"/>
      <c r="X1182" s="5"/>
      <c r="Y1182" s="5"/>
      <c r="Z1182" s="5"/>
      <c r="AA1182" s="5"/>
      <c r="AB1182" s="5"/>
      <c r="AC1182" s="5"/>
      <c r="AD1182" s="5"/>
      <c r="AE1182" s="6"/>
      <c r="AF1182" s="5"/>
      <c r="AG1182" s="7"/>
      <c r="AH1182" s="6"/>
      <c r="AI1182" s="8"/>
      <c r="AJ1182" s="5"/>
      <c r="AK1182" s="5"/>
      <c r="AL1182" s="5"/>
      <c r="AM1182" s="5"/>
      <c r="AN1182" s="5"/>
      <c r="AO1182" s="5"/>
      <c r="AP1182" s="5"/>
      <c r="AQ1182" s="5"/>
      <c r="AR1182" s="5"/>
      <c r="AS1182" s="5"/>
      <c r="AT1182" s="5"/>
      <c r="AU1182" s="9"/>
      <c r="AV1182" s="1"/>
      <c r="AW1182" s="1"/>
    </row>
    <row r="1183">
      <c r="A1183" s="1"/>
      <c r="B1183" s="1"/>
      <c r="C1183" s="5"/>
      <c r="D1183" s="1"/>
      <c r="E1183" s="1"/>
      <c r="F1183" s="1"/>
      <c r="G1183" s="1"/>
      <c r="H1183" s="5"/>
      <c r="I1183" s="2"/>
      <c r="J1183" s="2"/>
      <c r="K1183" s="3"/>
      <c r="L1183" s="5"/>
      <c r="M1183" s="1"/>
      <c r="N1183" s="1"/>
      <c r="O1183" s="1"/>
      <c r="P1183" s="1"/>
      <c r="Q1183" s="1"/>
      <c r="R1183" s="1"/>
      <c r="S1183" s="1"/>
      <c r="T1183" s="1"/>
      <c r="U1183" s="5"/>
      <c r="V1183" s="5"/>
      <c r="W1183" s="5"/>
      <c r="X1183" s="5"/>
      <c r="Y1183" s="5"/>
      <c r="Z1183" s="5"/>
      <c r="AA1183" s="5"/>
      <c r="AB1183" s="5"/>
      <c r="AC1183" s="5"/>
      <c r="AD1183" s="5"/>
      <c r="AE1183" s="6"/>
      <c r="AF1183" s="5"/>
      <c r="AG1183" s="7"/>
      <c r="AH1183" s="6"/>
      <c r="AI1183" s="8"/>
      <c r="AJ1183" s="5"/>
      <c r="AK1183" s="5"/>
      <c r="AL1183" s="5"/>
      <c r="AM1183" s="5"/>
      <c r="AN1183" s="5"/>
      <c r="AO1183" s="5"/>
      <c r="AP1183" s="5"/>
      <c r="AQ1183" s="5"/>
      <c r="AR1183" s="5"/>
      <c r="AS1183" s="5"/>
      <c r="AT1183" s="5"/>
      <c r="AU1183" s="9"/>
      <c r="AV1183" s="1"/>
      <c r="AW1183" s="1"/>
    </row>
    <row r="1184">
      <c r="A1184" s="1"/>
      <c r="B1184" s="1"/>
      <c r="C1184" s="5"/>
      <c r="D1184" s="1"/>
      <c r="E1184" s="1"/>
      <c r="F1184" s="1"/>
      <c r="G1184" s="1"/>
      <c r="H1184" s="5"/>
      <c r="I1184" s="2"/>
      <c r="J1184" s="2"/>
      <c r="K1184" s="3"/>
      <c r="L1184" s="5"/>
      <c r="M1184" s="1"/>
      <c r="N1184" s="1"/>
      <c r="O1184" s="1"/>
      <c r="P1184" s="1"/>
      <c r="Q1184" s="1"/>
      <c r="R1184" s="1"/>
      <c r="S1184" s="1"/>
      <c r="T1184" s="1"/>
      <c r="U1184" s="5"/>
      <c r="V1184" s="5"/>
      <c r="W1184" s="5"/>
      <c r="X1184" s="5"/>
      <c r="Y1184" s="5"/>
      <c r="Z1184" s="5"/>
      <c r="AA1184" s="5"/>
      <c r="AB1184" s="5"/>
      <c r="AC1184" s="5"/>
      <c r="AD1184" s="5"/>
      <c r="AE1184" s="6"/>
      <c r="AF1184" s="5"/>
      <c r="AG1184" s="7"/>
      <c r="AH1184" s="6"/>
      <c r="AI1184" s="8"/>
      <c r="AJ1184" s="5"/>
      <c r="AK1184" s="5"/>
      <c r="AL1184" s="5"/>
      <c r="AM1184" s="5"/>
      <c r="AN1184" s="5"/>
      <c r="AO1184" s="5"/>
      <c r="AP1184" s="5"/>
      <c r="AQ1184" s="5"/>
      <c r="AR1184" s="5"/>
      <c r="AS1184" s="5"/>
      <c r="AT1184" s="5"/>
      <c r="AU1184" s="9"/>
      <c r="AV1184" s="1"/>
      <c r="AW1184" s="1"/>
    </row>
    <row r="1185">
      <c r="A1185" s="1"/>
      <c r="B1185" s="1"/>
      <c r="C1185" s="5"/>
      <c r="D1185" s="1"/>
      <c r="E1185" s="1"/>
      <c r="F1185" s="1"/>
      <c r="G1185" s="1"/>
      <c r="H1185" s="5"/>
      <c r="I1185" s="2"/>
      <c r="J1185" s="2"/>
      <c r="K1185" s="3"/>
      <c r="L1185" s="5"/>
      <c r="M1185" s="1"/>
      <c r="N1185" s="1"/>
      <c r="O1185" s="1"/>
      <c r="P1185" s="1"/>
      <c r="Q1185" s="1"/>
      <c r="R1185" s="1"/>
      <c r="S1185" s="1"/>
      <c r="T1185" s="1"/>
      <c r="U1185" s="5"/>
      <c r="V1185" s="5"/>
      <c r="W1185" s="5"/>
      <c r="X1185" s="5"/>
      <c r="Y1185" s="5"/>
      <c r="Z1185" s="5"/>
      <c r="AA1185" s="5"/>
      <c r="AB1185" s="5"/>
      <c r="AC1185" s="5"/>
      <c r="AD1185" s="5"/>
      <c r="AE1185" s="6"/>
      <c r="AF1185" s="5"/>
      <c r="AG1185" s="7"/>
      <c r="AH1185" s="6"/>
      <c r="AI1185" s="8"/>
      <c r="AJ1185" s="5"/>
      <c r="AK1185" s="5"/>
      <c r="AL1185" s="5"/>
      <c r="AM1185" s="5"/>
      <c r="AN1185" s="5"/>
      <c r="AO1185" s="5"/>
      <c r="AP1185" s="5"/>
      <c r="AQ1185" s="5"/>
      <c r="AR1185" s="5"/>
      <c r="AS1185" s="5"/>
      <c r="AT1185" s="5"/>
      <c r="AU1185" s="9"/>
      <c r="AV1185" s="1"/>
      <c r="AW1185" s="1"/>
    </row>
    <row r="1186">
      <c r="A1186" s="1"/>
      <c r="B1186" s="1"/>
      <c r="C1186" s="5"/>
      <c r="D1186" s="1"/>
      <c r="E1186" s="1"/>
      <c r="F1186" s="1"/>
      <c r="G1186" s="1"/>
      <c r="H1186" s="5"/>
      <c r="I1186" s="2"/>
      <c r="J1186" s="2"/>
      <c r="K1186" s="3"/>
      <c r="L1186" s="5"/>
      <c r="M1186" s="1"/>
      <c r="N1186" s="1"/>
      <c r="O1186" s="1"/>
      <c r="P1186" s="1"/>
      <c r="Q1186" s="1"/>
      <c r="R1186" s="1"/>
      <c r="S1186" s="1"/>
      <c r="T1186" s="1"/>
      <c r="U1186" s="5"/>
      <c r="V1186" s="5"/>
      <c r="W1186" s="5"/>
      <c r="X1186" s="5"/>
      <c r="Y1186" s="5"/>
      <c r="Z1186" s="5"/>
      <c r="AA1186" s="5"/>
      <c r="AB1186" s="5"/>
      <c r="AC1186" s="5"/>
      <c r="AD1186" s="5"/>
      <c r="AE1186" s="6"/>
      <c r="AF1186" s="5"/>
      <c r="AG1186" s="7"/>
      <c r="AH1186" s="6"/>
      <c r="AI1186" s="8"/>
      <c r="AJ1186" s="5"/>
      <c r="AK1186" s="5"/>
      <c r="AL1186" s="5"/>
      <c r="AM1186" s="5"/>
      <c r="AN1186" s="5"/>
      <c r="AO1186" s="5"/>
      <c r="AP1186" s="5"/>
      <c r="AQ1186" s="5"/>
      <c r="AR1186" s="5"/>
      <c r="AS1186" s="5"/>
      <c r="AT1186" s="5"/>
      <c r="AU1186" s="9"/>
      <c r="AV1186" s="1"/>
      <c r="AW1186" s="1"/>
    </row>
    <row r="1187">
      <c r="A1187" s="1"/>
      <c r="B1187" s="1"/>
      <c r="C1187" s="5"/>
      <c r="D1187" s="1"/>
      <c r="E1187" s="1"/>
      <c r="F1187" s="1"/>
      <c r="G1187" s="1"/>
      <c r="H1187" s="5"/>
      <c r="I1187" s="2"/>
      <c r="J1187" s="2"/>
      <c r="K1187" s="3"/>
      <c r="L1187" s="5"/>
      <c r="M1187" s="1"/>
      <c r="N1187" s="1"/>
      <c r="O1187" s="1"/>
      <c r="P1187" s="1"/>
      <c r="Q1187" s="1"/>
      <c r="R1187" s="1"/>
      <c r="S1187" s="1"/>
      <c r="T1187" s="1"/>
      <c r="U1187" s="5"/>
      <c r="V1187" s="5"/>
      <c r="W1187" s="5"/>
      <c r="X1187" s="5"/>
      <c r="Y1187" s="5"/>
      <c r="Z1187" s="5"/>
      <c r="AA1187" s="5"/>
      <c r="AB1187" s="5"/>
      <c r="AC1187" s="5"/>
      <c r="AD1187" s="5"/>
      <c r="AE1187" s="6"/>
      <c r="AF1187" s="5"/>
      <c r="AG1187" s="7"/>
      <c r="AH1187" s="6"/>
      <c r="AI1187" s="8"/>
      <c r="AJ1187" s="5"/>
      <c r="AK1187" s="5"/>
      <c r="AL1187" s="5"/>
      <c r="AM1187" s="5"/>
      <c r="AN1187" s="5"/>
      <c r="AO1187" s="5"/>
      <c r="AP1187" s="5"/>
      <c r="AQ1187" s="5"/>
      <c r="AR1187" s="5"/>
      <c r="AS1187" s="5"/>
      <c r="AT1187" s="5"/>
      <c r="AU1187" s="9"/>
      <c r="AV1187" s="1"/>
      <c r="AW1187" s="1"/>
    </row>
    <row r="1188">
      <c r="A1188" s="1"/>
      <c r="B1188" s="1"/>
      <c r="C1188" s="5"/>
      <c r="D1188" s="1"/>
      <c r="E1188" s="1"/>
      <c r="F1188" s="1"/>
      <c r="G1188" s="1"/>
      <c r="H1188" s="5"/>
      <c r="I1188" s="2"/>
      <c r="J1188" s="2"/>
      <c r="K1188" s="3"/>
      <c r="L1188" s="5"/>
      <c r="M1188" s="1"/>
      <c r="N1188" s="1"/>
      <c r="O1188" s="1"/>
      <c r="P1188" s="1"/>
      <c r="Q1188" s="1"/>
      <c r="R1188" s="1"/>
      <c r="S1188" s="1"/>
      <c r="T1188" s="1"/>
      <c r="U1188" s="5"/>
      <c r="V1188" s="5"/>
      <c r="W1188" s="5"/>
      <c r="X1188" s="5"/>
      <c r="Y1188" s="5"/>
      <c r="Z1188" s="5"/>
      <c r="AA1188" s="5"/>
      <c r="AB1188" s="5"/>
      <c r="AC1188" s="5"/>
      <c r="AD1188" s="5"/>
      <c r="AE1188" s="6"/>
      <c r="AF1188" s="5"/>
      <c r="AG1188" s="7"/>
      <c r="AH1188" s="6"/>
      <c r="AI1188" s="8"/>
      <c r="AJ1188" s="5"/>
      <c r="AK1188" s="5"/>
      <c r="AL1188" s="5"/>
      <c r="AM1188" s="5"/>
      <c r="AN1188" s="5"/>
      <c r="AO1188" s="5"/>
      <c r="AP1188" s="5"/>
      <c r="AQ1188" s="5"/>
      <c r="AR1188" s="5"/>
      <c r="AS1188" s="5"/>
      <c r="AT1188" s="5"/>
      <c r="AU1188" s="9"/>
      <c r="AV1188" s="1"/>
      <c r="AW1188" s="1"/>
    </row>
    <row r="1189">
      <c r="A1189" s="1"/>
      <c r="B1189" s="1"/>
      <c r="C1189" s="5"/>
      <c r="D1189" s="1"/>
      <c r="E1189" s="1"/>
      <c r="F1189" s="1"/>
      <c r="G1189" s="1"/>
      <c r="H1189" s="5"/>
      <c r="I1189" s="2"/>
      <c r="J1189" s="2"/>
      <c r="K1189" s="3"/>
      <c r="L1189" s="5"/>
      <c r="M1189" s="1"/>
      <c r="N1189" s="1"/>
      <c r="O1189" s="1"/>
      <c r="P1189" s="1"/>
      <c r="Q1189" s="1"/>
      <c r="R1189" s="1"/>
      <c r="S1189" s="1"/>
      <c r="T1189" s="1"/>
      <c r="U1189" s="5"/>
      <c r="V1189" s="5"/>
      <c r="W1189" s="5"/>
      <c r="X1189" s="5"/>
      <c r="Y1189" s="5"/>
      <c r="Z1189" s="5"/>
      <c r="AA1189" s="5"/>
      <c r="AB1189" s="5"/>
      <c r="AC1189" s="5"/>
      <c r="AD1189" s="5"/>
      <c r="AE1189" s="6"/>
      <c r="AF1189" s="5"/>
      <c r="AG1189" s="7"/>
      <c r="AH1189" s="6"/>
      <c r="AI1189" s="8"/>
      <c r="AJ1189" s="5"/>
      <c r="AK1189" s="5"/>
      <c r="AL1189" s="5"/>
      <c r="AM1189" s="5"/>
      <c r="AN1189" s="5"/>
      <c r="AO1189" s="5"/>
      <c r="AP1189" s="5"/>
      <c r="AQ1189" s="5"/>
      <c r="AR1189" s="5"/>
      <c r="AS1189" s="5"/>
      <c r="AT1189" s="5"/>
      <c r="AU1189" s="9"/>
      <c r="AV1189" s="1"/>
      <c r="AW1189" s="1"/>
    </row>
    <row r="1190">
      <c r="A1190" s="1"/>
      <c r="B1190" s="1"/>
      <c r="C1190" s="5"/>
      <c r="D1190" s="1"/>
      <c r="E1190" s="1"/>
      <c r="F1190" s="1"/>
      <c r="G1190" s="1"/>
      <c r="H1190" s="5"/>
      <c r="I1190" s="2"/>
      <c r="J1190" s="2"/>
      <c r="K1190" s="3"/>
      <c r="L1190" s="5"/>
      <c r="M1190" s="1"/>
      <c r="N1190" s="1"/>
      <c r="O1190" s="1"/>
      <c r="P1190" s="1"/>
      <c r="Q1190" s="1"/>
      <c r="R1190" s="1"/>
      <c r="S1190" s="1"/>
      <c r="T1190" s="1"/>
      <c r="U1190" s="5"/>
      <c r="V1190" s="5"/>
      <c r="W1190" s="5"/>
      <c r="X1190" s="5"/>
      <c r="Y1190" s="5"/>
      <c r="Z1190" s="5"/>
      <c r="AA1190" s="5"/>
      <c r="AB1190" s="5"/>
      <c r="AC1190" s="5"/>
      <c r="AD1190" s="5"/>
      <c r="AE1190" s="6"/>
      <c r="AF1190" s="5"/>
      <c r="AG1190" s="7"/>
      <c r="AH1190" s="6"/>
      <c r="AI1190" s="8"/>
      <c r="AJ1190" s="5"/>
      <c r="AK1190" s="5"/>
      <c r="AL1190" s="5"/>
      <c r="AM1190" s="5"/>
      <c r="AN1190" s="5"/>
      <c r="AO1190" s="5"/>
      <c r="AP1190" s="5"/>
      <c r="AQ1190" s="5"/>
      <c r="AR1190" s="5"/>
      <c r="AS1190" s="5"/>
      <c r="AT1190" s="5"/>
      <c r="AU1190" s="9"/>
      <c r="AV1190" s="1"/>
      <c r="AW1190" s="1"/>
    </row>
    <row r="1191">
      <c r="A1191" s="1"/>
      <c r="B1191" s="1"/>
      <c r="C1191" s="5"/>
      <c r="D1191" s="1"/>
      <c r="E1191" s="1"/>
      <c r="F1191" s="1"/>
      <c r="G1191" s="1"/>
      <c r="H1191" s="5"/>
      <c r="I1191" s="2"/>
      <c r="J1191" s="2"/>
      <c r="K1191" s="3"/>
      <c r="L1191" s="5"/>
      <c r="M1191" s="1"/>
      <c r="N1191" s="1"/>
      <c r="O1191" s="1"/>
      <c r="P1191" s="1"/>
      <c r="Q1191" s="1"/>
      <c r="R1191" s="1"/>
      <c r="S1191" s="1"/>
      <c r="T1191" s="1"/>
      <c r="U1191" s="5"/>
      <c r="V1191" s="5"/>
      <c r="W1191" s="5"/>
      <c r="X1191" s="5"/>
      <c r="Y1191" s="5"/>
      <c r="Z1191" s="5"/>
      <c r="AA1191" s="5"/>
      <c r="AB1191" s="5"/>
      <c r="AC1191" s="5"/>
      <c r="AD1191" s="5"/>
      <c r="AE1191" s="6"/>
      <c r="AF1191" s="5"/>
      <c r="AG1191" s="7"/>
      <c r="AH1191" s="6"/>
      <c r="AI1191" s="8"/>
      <c r="AJ1191" s="5"/>
      <c r="AK1191" s="5"/>
      <c r="AL1191" s="5"/>
      <c r="AM1191" s="5"/>
      <c r="AN1191" s="5"/>
      <c r="AO1191" s="5"/>
      <c r="AP1191" s="5"/>
      <c r="AQ1191" s="5"/>
      <c r="AR1191" s="5"/>
      <c r="AS1191" s="5"/>
      <c r="AT1191" s="5"/>
      <c r="AU1191" s="9"/>
      <c r="AV1191" s="1"/>
      <c r="AW1191" s="1"/>
    </row>
    <row r="1192">
      <c r="A1192" s="1"/>
      <c r="B1192" s="1"/>
      <c r="C1192" s="5"/>
      <c r="D1192" s="1"/>
      <c r="E1192" s="1"/>
      <c r="F1192" s="1"/>
      <c r="G1192" s="1"/>
      <c r="H1192" s="5"/>
      <c r="I1192" s="2"/>
      <c r="J1192" s="2"/>
      <c r="K1192" s="3"/>
      <c r="L1192" s="5"/>
      <c r="M1192" s="1"/>
      <c r="N1192" s="1"/>
      <c r="O1192" s="1"/>
      <c r="P1192" s="1"/>
      <c r="Q1192" s="1"/>
      <c r="R1192" s="1"/>
      <c r="S1192" s="1"/>
      <c r="T1192" s="1"/>
      <c r="U1192" s="5"/>
      <c r="V1192" s="5"/>
      <c r="W1192" s="5"/>
      <c r="X1192" s="5"/>
      <c r="Y1192" s="5"/>
      <c r="Z1192" s="5"/>
      <c r="AA1192" s="5"/>
      <c r="AB1192" s="5"/>
      <c r="AC1192" s="5"/>
      <c r="AD1192" s="5"/>
      <c r="AE1192" s="6"/>
      <c r="AF1192" s="5"/>
      <c r="AG1192" s="7"/>
      <c r="AH1192" s="6"/>
      <c r="AI1192" s="8"/>
      <c r="AJ1192" s="5"/>
      <c r="AK1192" s="5"/>
      <c r="AL1192" s="5"/>
      <c r="AM1192" s="5"/>
      <c r="AN1192" s="5"/>
      <c r="AO1192" s="5"/>
      <c r="AP1192" s="5"/>
      <c r="AQ1192" s="5"/>
      <c r="AR1192" s="5"/>
      <c r="AS1192" s="5"/>
      <c r="AT1192" s="5"/>
      <c r="AU1192" s="9"/>
      <c r="AV1192" s="1"/>
      <c r="AW1192" s="1"/>
    </row>
    <row r="1193">
      <c r="A1193" s="1"/>
      <c r="B1193" s="1"/>
      <c r="C1193" s="5"/>
      <c r="D1193" s="1"/>
      <c r="E1193" s="1"/>
      <c r="F1193" s="1"/>
      <c r="G1193" s="1"/>
      <c r="H1193" s="5"/>
      <c r="I1193" s="2"/>
      <c r="J1193" s="2"/>
      <c r="K1193" s="3"/>
      <c r="L1193" s="5"/>
      <c r="M1193" s="1"/>
      <c r="N1193" s="1"/>
      <c r="O1193" s="1"/>
      <c r="P1193" s="1"/>
      <c r="Q1193" s="1"/>
      <c r="R1193" s="1"/>
      <c r="S1193" s="1"/>
      <c r="T1193" s="1"/>
      <c r="U1193" s="5"/>
      <c r="V1193" s="5"/>
      <c r="W1193" s="5"/>
      <c r="X1193" s="5"/>
      <c r="Y1193" s="5"/>
      <c r="Z1193" s="5"/>
      <c r="AA1193" s="5"/>
      <c r="AB1193" s="5"/>
      <c r="AC1193" s="5"/>
      <c r="AD1193" s="5"/>
      <c r="AE1193" s="6"/>
      <c r="AF1193" s="5"/>
      <c r="AG1193" s="7"/>
      <c r="AH1193" s="6"/>
      <c r="AI1193" s="8"/>
      <c r="AJ1193" s="5"/>
      <c r="AK1193" s="5"/>
      <c r="AL1193" s="5"/>
      <c r="AM1193" s="5"/>
      <c r="AN1193" s="5"/>
      <c r="AO1193" s="5"/>
      <c r="AP1193" s="5"/>
      <c r="AQ1193" s="5"/>
      <c r="AR1193" s="5"/>
      <c r="AS1193" s="5"/>
      <c r="AT1193" s="5"/>
      <c r="AU1193" s="9"/>
      <c r="AV1193" s="1"/>
      <c r="AW1193" s="1"/>
    </row>
    <row r="1194">
      <c r="A1194" s="1"/>
      <c r="B1194" s="1"/>
      <c r="C1194" s="5"/>
      <c r="D1194" s="1"/>
      <c r="E1194" s="1"/>
      <c r="F1194" s="1"/>
      <c r="G1194" s="1"/>
      <c r="H1194" s="5"/>
      <c r="I1194" s="2"/>
      <c r="J1194" s="2"/>
      <c r="K1194" s="3"/>
      <c r="L1194" s="5"/>
      <c r="M1194" s="1"/>
      <c r="N1194" s="1"/>
      <c r="O1194" s="1"/>
      <c r="P1194" s="1"/>
      <c r="Q1194" s="1"/>
      <c r="R1194" s="1"/>
      <c r="S1194" s="1"/>
      <c r="T1194" s="1"/>
      <c r="U1194" s="5"/>
      <c r="V1194" s="5"/>
      <c r="W1194" s="5"/>
      <c r="X1194" s="5"/>
      <c r="Y1194" s="5"/>
      <c r="Z1194" s="5"/>
      <c r="AA1194" s="5"/>
      <c r="AB1194" s="5"/>
      <c r="AC1194" s="5"/>
      <c r="AD1194" s="5"/>
      <c r="AE1194" s="6"/>
      <c r="AF1194" s="5"/>
      <c r="AG1194" s="7"/>
      <c r="AH1194" s="6"/>
      <c r="AI1194" s="8"/>
      <c r="AJ1194" s="5"/>
      <c r="AK1194" s="5"/>
      <c r="AL1194" s="5"/>
      <c r="AM1194" s="5"/>
      <c r="AN1194" s="5"/>
      <c r="AO1194" s="5"/>
      <c r="AP1194" s="5"/>
      <c r="AQ1194" s="5"/>
      <c r="AR1194" s="5"/>
      <c r="AS1194" s="5"/>
      <c r="AT1194" s="5"/>
      <c r="AU1194" s="9"/>
      <c r="AV1194" s="1"/>
      <c r="AW1194" s="1"/>
    </row>
    <row r="1195">
      <c r="A1195" s="1"/>
      <c r="B1195" s="1"/>
      <c r="C1195" s="5"/>
      <c r="D1195" s="1"/>
      <c r="E1195" s="1"/>
      <c r="F1195" s="1"/>
      <c r="G1195" s="1"/>
      <c r="H1195" s="5"/>
      <c r="I1195" s="2"/>
      <c r="J1195" s="2"/>
      <c r="K1195" s="3"/>
      <c r="L1195" s="5"/>
      <c r="M1195" s="1"/>
      <c r="N1195" s="1"/>
      <c r="O1195" s="1"/>
      <c r="P1195" s="1"/>
      <c r="Q1195" s="1"/>
      <c r="R1195" s="1"/>
      <c r="S1195" s="1"/>
      <c r="T1195" s="1"/>
      <c r="U1195" s="5"/>
      <c r="V1195" s="5"/>
      <c r="W1195" s="5"/>
      <c r="X1195" s="5"/>
      <c r="Y1195" s="5"/>
      <c r="Z1195" s="5"/>
      <c r="AA1195" s="5"/>
      <c r="AB1195" s="5"/>
      <c r="AC1195" s="5"/>
      <c r="AD1195" s="5"/>
      <c r="AE1195" s="6"/>
      <c r="AF1195" s="5"/>
      <c r="AG1195" s="7"/>
      <c r="AH1195" s="6"/>
      <c r="AI1195" s="8"/>
      <c r="AJ1195" s="5"/>
      <c r="AK1195" s="5"/>
      <c r="AL1195" s="5"/>
      <c r="AM1195" s="5"/>
      <c r="AN1195" s="5"/>
      <c r="AO1195" s="5"/>
      <c r="AP1195" s="5"/>
      <c r="AQ1195" s="5"/>
      <c r="AR1195" s="5"/>
      <c r="AS1195" s="5"/>
      <c r="AT1195" s="5"/>
      <c r="AU1195" s="9"/>
      <c r="AV1195" s="1"/>
      <c r="AW1195" s="1"/>
    </row>
    <row r="1196">
      <c r="A1196" s="1"/>
      <c r="B1196" s="1"/>
      <c r="C1196" s="5"/>
      <c r="D1196" s="1"/>
      <c r="E1196" s="1"/>
      <c r="F1196" s="1"/>
      <c r="G1196" s="1"/>
      <c r="H1196" s="5"/>
      <c r="I1196" s="2"/>
      <c r="J1196" s="2"/>
      <c r="K1196" s="3"/>
      <c r="L1196" s="5"/>
      <c r="M1196" s="1"/>
      <c r="N1196" s="1"/>
      <c r="O1196" s="1"/>
      <c r="P1196" s="1"/>
      <c r="Q1196" s="1"/>
      <c r="R1196" s="1"/>
      <c r="S1196" s="1"/>
      <c r="T1196" s="1"/>
      <c r="U1196" s="5"/>
      <c r="V1196" s="5"/>
      <c r="W1196" s="5"/>
      <c r="X1196" s="5"/>
      <c r="Y1196" s="5"/>
      <c r="Z1196" s="5"/>
      <c r="AA1196" s="5"/>
      <c r="AB1196" s="5"/>
      <c r="AC1196" s="5"/>
      <c r="AD1196" s="5"/>
      <c r="AE1196" s="6"/>
      <c r="AF1196" s="5"/>
      <c r="AG1196" s="7"/>
      <c r="AH1196" s="6"/>
      <c r="AI1196" s="8"/>
      <c r="AJ1196" s="5"/>
      <c r="AK1196" s="5"/>
      <c r="AL1196" s="5"/>
      <c r="AM1196" s="5"/>
      <c r="AN1196" s="5"/>
      <c r="AO1196" s="5"/>
      <c r="AP1196" s="5"/>
      <c r="AQ1196" s="5"/>
      <c r="AR1196" s="5"/>
      <c r="AS1196" s="5"/>
      <c r="AT1196" s="5"/>
      <c r="AU1196" s="9"/>
      <c r="AV1196" s="1"/>
      <c r="AW1196" s="1"/>
    </row>
    <row r="1197">
      <c r="A1197" s="1"/>
      <c r="B1197" s="1"/>
      <c r="C1197" s="5"/>
      <c r="D1197" s="1"/>
      <c r="E1197" s="1"/>
      <c r="F1197" s="1"/>
      <c r="G1197" s="1"/>
      <c r="H1197" s="5"/>
      <c r="I1197" s="2"/>
      <c r="J1197" s="2"/>
      <c r="K1197" s="3"/>
      <c r="L1197" s="5"/>
      <c r="M1197" s="1"/>
      <c r="N1197" s="1"/>
      <c r="O1197" s="1"/>
      <c r="P1197" s="1"/>
      <c r="Q1197" s="1"/>
      <c r="R1197" s="1"/>
      <c r="S1197" s="1"/>
      <c r="T1197" s="1"/>
      <c r="U1197" s="5"/>
      <c r="V1197" s="5"/>
      <c r="W1197" s="5"/>
      <c r="X1197" s="5"/>
      <c r="Y1197" s="5"/>
      <c r="Z1197" s="5"/>
      <c r="AA1197" s="5"/>
      <c r="AB1197" s="5"/>
      <c r="AC1197" s="5"/>
      <c r="AD1197" s="5"/>
      <c r="AE1197" s="6"/>
      <c r="AF1197" s="5"/>
      <c r="AG1197" s="7"/>
      <c r="AH1197" s="6"/>
      <c r="AI1197" s="8"/>
      <c r="AJ1197" s="5"/>
      <c r="AK1197" s="5"/>
      <c r="AL1197" s="5"/>
      <c r="AM1197" s="5"/>
      <c r="AN1197" s="5"/>
      <c r="AO1197" s="5"/>
      <c r="AP1197" s="5"/>
      <c r="AQ1197" s="5"/>
      <c r="AR1197" s="5"/>
      <c r="AS1197" s="5"/>
      <c r="AT1197" s="5"/>
      <c r="AU1197" s="9"/>
      <c r="AV1197" s="1"/>
      <c r="AW1197" s="1"/>
    </row>
    <row r="1198">
      <c r="A1198" s="1"/>
      <c r="B1198" s="1"/>
      <c r="C1198" s="5"/>
      <c r="D1198" s="1"/>
      <c r="E1198" s="1"/>
      <c r="F1198" s="1"/>
      <c r="G1198" s="1"/>
      <c r="H1198" s="5"/>
      <c r="I1198" s="2"/>
      <c r="J1198" s="2"/>
      <c r="K1198" s="3"/>
      <c r="L1198" s="5"/>
      <c r="M1198" s="1"/>
      <c r="N1198" s="1"/>
      <c r="O1198" s="1"/>
      <c r="P1198" s="1"/>
      <c r="Q1198" s="1"/>
      <c r="R1198" s="1"/>
      <c r="S1198" s="1"/>
      <c r="T1198" s="1"/>
      <c r="U1198" s="5"/>
      <c r="V1198" s="5"/>
      <c r="W1198" s="5"/>
      <c r="X1198" s="5"/>
      <c r="Y1198" s="5"/>
      <c r="Z1198" s="5"/>
      <c r="AA1198" s="5"/>
      <c r="AB1198" s="5"/>
      <c r="AC1198" s="5"/>
      <c r="AD1198" s="5"/>
      <c r="AE1198" s="6"/>
      <c r="AF1198" s="5"/>
      <c r="AG1198" s="7"/>
      <c r="AH1198" s="6"/>
      <c r="AI1198" s="8"/>
      <c r="AJ1198" s="5"/>
      <c r="AK1198" s="5"/>
      <c r="AL1198" s="5"/>
      <c r="AM1198" s="5"/>
      <c r="AN1198" s="5"/>
      <c r="AO1198" s="5"/>
      <c r="AP1198" s="5"/>
      <c r="AQ1198" s="5"/>
      <c r="AR1198" s="5"/>
      <c r="AS1198" s="5"/>
      <c r="AT1198" s="5"/>
      <c r="AU1198" s="9"/>
      <c r="AV1198" s="1"/>
      <c r="AW1198" s="1"/>
    </row>
    <row r="1199">
      <c r="A1199" s="1"/>
      <c r="B1199" s="1"/>
      <c r="C1199" s="5"/>
      <c r="D1199" s="1"/>
      <c r="E1199" s="1"/>
      <c r="F1199" s="1"/>
      <c r="G1199" s="1"/>
      <c r="H1199" s="5"/>
      <c r="I1199" s="2"/>
      <c r="J1199" s="2"/>
      <c r="K1199" s="3"/>
      <c r="L1199" s="5"/>
      <c r="M1199" s="1"/>
      <c r="N1199" s="1"/>
      <c r="O1199" s="1"/>
      <c r="P1199" s="1"/>
      <c r="Q1199" s="1"/>
      <c r="R1199" s="1"/>
      <c r="S1199" s="1"/>
      <c r="T1199" s="1"/>
      <c r="U1199" s="5"/>
      <c r="V1199" s="5"/>
      <c r="W1199" s="5"/>
      <c r="X1199" s="5"/>
      <c r="Y1199" s="5"/>
      <c r="Z1199" s="5"/>
      <c r="AA1199" s="5"/>
      <c r="AB1199" s="5"/>
      <c r="AC1199" s="5"/>
      <c r="AD1199" s="5"/>
      <c r="AE1199" s="6"/>
      <c r="AF1199" s="5"/>
      <c r="AG1199" s="7"/>
      <c r="AH1199" s="6"/>
      <c r="AI1199" s="8"/>
      <c r="AJ1199" s="5"/>
      <c r="AK1199" s="5"/>
      <c r="AL1199" s="5"/>
      <c r="AM1199" s="5"/>
      <c r="AN1199" s="5"/>
      <c r="AO1199" s="5"/>
      <c r="AP1199" s="5"/>
      <c r="AQ1199" s="5"/>
      <c r="AR1199" s="5"/>
      <c r="AS1199" s="5"/>
      <c r="AT1199" s="5"/>
      <c r="AU1199" s="9"/>
      <c r="AV1199" s="1"/>
      <c r="AW1199" s="1"/>
    </row>
    <row r="1200">
      <c r="A1200" s="1"/>
      <c r="B1200" s="1"/>
      <c r="C1200" s="5"/>
      <c r="D1200" s="1"/>
      <c r="E1200" s="1"/>
      <c r="F1200" s="1"/>
      <c r="G1200" s="1"/>
      <c r="H1200" s="5"/>
      <c r="I1200" s="2"/>
      <c r="J1200" s="2"/>
      <c r="K1200" s="3"/>
      <c r="L1200" s="5"/>
      <c r="M1200" s="1"/>
      <c r="N1200" s="1"/>
      <c r="O1200" s="1"/>
      <c r="P1200" s="1"/>
      <c r="Q1200" s="1"/>
      <c r="R1200" s="1"/>
      <c r="S1200" s="1"/>
      <c r="T1200" s="1"/>
      <c r="U1200" s="5"/>
      <c r="V1200" s="5"/>
      <c r="W1200" s="5"/>
      <c r="X1200" s="5"/>
      <c r="Y1200" s="5"/>
      <c r="Z1200" s="5"/>
      <c r="AA1200" s="5"/>
      <c r="AB1200" s="5"/>
      <c r="AC1200" s="5"/>
      <c r="AD1200" s="5"/>
      <c r="AE1200" s="6"/>
      <c r="AF1200" s="5"/>
      <c r="AG1200" s="7"/>
      <c r="AH1200" s="6"/>
      <c r="AI1200" s="8"/>
      <c r="AJ1200" s="5"/>
      <c r="AK1200" s="5"/>
      <c r="AL1200" s="5"/>
      <c r="AM1200" s="5"/>
      <c r="AN1200" s="5"/>
      <c r="AO1200" s="5"/>
      <c r="AP1200" s="5"/>
      <c r="AQ1200" s="5"/>
      <c r="AR1200" s="5"/>
      <c r="AS1200" s="5"/>
      <c r="AT1200" s="5"/>
      <c r="AU1200" s="9"/>
      <c r="AV1200" s="1"/>
      <c r="AW1200" s="1"/>
    </row>
    <row r="1201">
      <c r="A1201" s="1"/>
      <c r="B1201" s="1"/>
      <c r="C1201" s="5"/>
      <c r="D1201" s="1"/>
      <c r="E1201" s="1"/>
      <c r="F1201" s="1"/>
      <c r="G1201" s="1"/>
      <c r="H1201" s="5"/>
      <c r="I1201" s="2"/>
      <c r="J1201" s="2"/>
      <c r="K1201" s="3"/>
      <c r="L1201" s="5"/>
      <c r="M1201" s="1"/>
      <c r="N1201" s="1"/>
      <c r="O1201" s="1"/>
      <c r="P1201" s="1"/>
      <c r="Q1201" s="1"/>
      <c r="R1201" s="1"/>
      <c r="S1201" s="1"/>
      <c r="T1201" s="1"/>
      <c r="U1201" s="5"/>
      <c r="V1201" s="5"/>
      <c r="W1201" s="5"/>
      <c r="X1201" s="5"/>
      <c r="Y1201" s="5"/>
      <c r="Z1201" s="5"/>
      <c r="AA1201" s="5"/>
      <c r="AB1201" s="5"/>
      <c r="AC1201" s="5"/>
      <c r="AD1201" s="5"/>
      <c r="AE1201" s="6"/>
      <c r="AF1201" s="5"/>
      <c r="AG1201" s="7"/>
      <c r="AH1201" s="6"/>
      <c r="AI1201" s="8"/>
      <c r="AJ1201" s="5"/>
      <c r="AK1201" s="5"/>
      <c r="AL1201" s="5"/>
      <c r="AM1201" s="5"/>
      <c r="AN1201" s="5"/>
      <c r="AO1201" s="5"/>
      <c r="AP1201" s="5"/>
      <c r="AQ1201" s="5"/>
      <c r="AR1201" s="5"/>
      <c r="AS1201" s="5"/>
      <c r="AT1201" s="5"/>
      <c r="AU1201" s="9"/>
      <c r="AV1201" s="1"/>
      <c r="AW1201" s="1"/>
    </row>
    <row r="1202">
      <c r="A1202" s="1"/>
      <c r="B1202" s="1"/>
      <c r="C1202" s="5"/>
      <c r="D1202" s="1"/>
      <c r="E1202" s="1"/>
      <c r="F1202" s="1"/>
      <c r="G1202" s="1"/>
      <c r="H1202" s="5"/>
      <c r="I1202" s="2"/>
      <c r="J1202" s="2"/>
      <c r="K1202" s="3"/>
      <c r="L1202" s="5"/>
      <c r="M1202" s="1"/>
      <c r="N1202" s="1"/>
      <c r="O1202" s="1"/>
      <c r="P1202" s="1"/>
      <c r="Q1202" s="1"/>
      <c r="R1202" s="1"/>
      <c r="S1202" s="1"/>
      <c r="T1202" s="1"/>
      <c r="U1202" s="5"/>
      <c r="V1202" s="5"/>
      <c r="W1202" s="5"/>
      <c r="X1202" s="5"/>
      <c r="Y1202" s="5"/>
      <c r="Z1202" s="5"/>
      <c r="AA1202" s="5"/>
      <c r="AB1202" s="5"/>
      <c r="AC1202" s="5"/>
      <c r="AD1202" s="5"/>
      <c r="AE1202" s="6"/>
      <c r="AF1202" s="5"/>
      <c r="AG1202" s="7"/>
      <c r="AH1202" s="6"/>
      <c r="AI1202" s="8"/>
      <c r="AJ1202" s="5"/>
      <c r="AK1202" s="5"/>
      <c r="AL1202" s="5"/>
      <c r="AM1202" s="5"/>
      <c r="AN1202" s="5"/>
      <c r="AO1202" s="5"/>
      <c r="AP1202" s="5"/>
      <c r="AQ1202" s="5"/>
      <c r="AR1202" s="5"/>
      <c r="AS1202" s="5"/>
      <c r="AT1202" s="5"/>
      <c r="AU1202" s="9"/>
      <c r="AV1202" s="1"/>
      <c r="AW1202" s="1"/>
    </row>
    <row r="1203">
      <c r="A1203" s="1"/>
      <c r="B1203" s="1"/>
      <c r="C1203" s="5"/>
      <c r="D1203" s="1"/>
      <c r="E1203" s="1"/>
      <c r="F1203" s="1"/>
      <c r="G1203" s="1"/>
      <c r="H1203" s="5"/>
      <c r="I1203" s="2"/>
      <c r="J1203" s="2"/>
      <c r="K1203" s="3"/>
      <c r="L1203" s="5"/>
      <c r="M1203" s="1"/>
      <c r="N1203" s="1"/>
      <c r="O1203" s="1"/>
      <c r="P1203" s="1"/>
      <c r="Q1203" s="1"/>
      <c r="R1203" s="1"/>
      <c r="S1203" s="1"/>
      <c r="T1203" s="1"/>
      <c r="U1203" s="5"/>
      <c r="V1203" s="5"/>
      <c r="W1203" s="5"/>
      <c r="X1203" s="5"/>
      <c r="Y1203" s="5"/>
      <c r="Z1203" s="5"/>
      <c r="AA1203" s="5"/>
      <c r="AB1203" s="5"/>
      <c r="AC1203" s="5"/>
      <c r="AD1203" s="5"/>
      <c r="AE1203" s="6"/>
      <c r="AF1203" s="5"/>
      <c r="AG1203" s="7"/>
      <c r="AH1203" s="6"/>
      <c r="AI1203" s="8"/>
      <c r="AJ1203" s="5"/>
      <c r="AK1203" s="5"/>
      <c r="AL1203" s="5"/>
      <c r="AM1203" s="5"/>
      <c r="AN1203" s="5"/>
      <c r="AO1203" s="5"/>
      <c r="AP1203" s="5"/>
      <c r="AQ1203" s="5"/>
      <c r="AR1203" s="5"/>
      <c r="AS1203" s="5"/>
      <c r="AT1203" s="5"/>
      <c r="AU1203" s="9"/>
      <c r="AV1203" s="1"/>
      <c r="AW1203" s="1"/>
    </row>
    <row r="1204">
      <c r="A1204" s="1"/>
      <c r="B1204" s="1"/>
      <c r="C1204" s="5"/>
      <c r="D1204" s="1"/>
      <c r="E1204" s="1"/>
      <c r="F1204" s="1"/>
      <c r="G1204" s="1"/>
      <c r="H1204" s="5"/>
      <c r="I1204" s="2"/>
      <c r="J1204" s="2"/>
      <c r="K1204" s="3"/>
      <c r="L1204" s="5"/>
      <c r="M1204" s="1"/>
      <c r="N1204" s="1"/>
      <c r="O1204" s="1"/>
      <c r="P1204" s="1"/>
      <c r="Q1204" s="1"/>
      <c r="R1204" s="1"/>
      <c r="S1204" s="1"/>
      <c r="T1204" s="1"/>
      <c r="U1204" s="5"/>
      <c r="V1204" s="5"/>
      <c r="W1204" s="5"/>
      <c r="X1204" s="5"/>
      <c r="Y1204" s="5"/>
      <c r="Z1204" s="5"/>
      <c r="AA1204" s="5"/>
      <c r="AB1204" s="5"/>
      <c r="AC1204" s="5"/>
      <c r="AD1204" s="5"/>
      <c r="AE1204" s="6"/>
      <c r="AF1204" s="5"/>
      <c r="AG1204" s="7"/>
      <c r="AH1204" s="6"/>
      <c r="AI1204" s="8"/>
      <c r="AJ1204" s="5"/>
      <c r="AK1204" s="5"/>
      <c r="AL1204" s="5"/>
      <c r="AM1204" s="5"/>
      <c r="AN1204" s="5"/>
      <c r="AO1204" s="5"/>
      <c r="AP1204" s="5"/>
      <c r="AQ1204" s="5"/>
      <c r="AR1204" s="5"/>
      <c r="AS1204" s="5"/>
      <c r="AT1204" s="5"/>
      <c r="AU1204" s="9"/>
      <c r="AV1204" s="1"/>
      <c r="AW1204" s="1"/>
    </row>
    <row r="1205">
      <c r="A1205" s="1"/>
      <c r="B1205" s="1"/>
      <c r="C1205" s="5"/>
      <c r="D1205" s="1"/>
      <c r="E1205" s="1"/>
      <c r="F1205" s="1"/>
      <c r="G1205" s="1"/>
      <c r="H1205" s="5"/>
      <c r="I1205" s="2"/>
      <c r="J1205" s="2"/>
      <c r="K1205" s="3"/>
      <c r="L1205" s="5"/>
      <c r="M1205" s="1"/>
      <c r="N1205" s="1"/>
      <c r="O1205" s="1"/>
      <c r="P1205" s="1"/>
      <c r="Q1205" s="1"/>
      <c r="R1205" s="1"/>
      <c r="S1205" s="1"/>
      <c r="T1205" s="1"/>
      <c r="U1205" s="5"/>
      <c r="V1205" s="5"/>
      <c r="W1205" s="5"/>
      <c r="X1205" s="5"/>
      <c r="Y1205" s="5"/>
      <c r="Z1205" s="5"/>
      <c r="AA1205" s="5"/>
      <c r="AB1205" s="5"/>
      <c r="AC1205" s="5"/>
      <c r="AD1205" s="5"/>
      <c r="AE1205" s="6"/>
      <c r="AF1205" s="5"/>
      <c r="AG1205" s="7"/>
      <c r="AH1205" s="6"/>
      <c r="AI1205" s="8"/>
      <c r="AJ1205" s="5"/>
      <c r="AK1205" s="5"/>
      <c r="AL1205" s="5"/>
      <c r="AM1205" s="5"/>
      <c r="AN1205" s="5"/>
      <c r="AO1205" s="5"/>
      <c r="AP1205" s="5"/>
      <c r="AQ1205" s="5"/>
      <c r="AR1205" s="5"/>
      <c r="AS1205" s="5"/>
      <c r="AT1205" s="5"/>
      <c r="AU1205" s="9"/>
      <c r="AV1205" s="1"/>
      <c r="AW1205" s="1"/>
    </row>
    <row r="1206">
      <c r="A1206" s="1"/>
      <c r="B1206" s="1"/>
      <c r="C1206" s="5"/>
      <c r="D1206" s="1"/>
      <c r="E1206" s="1"/>
      <c r="F1206" s="1"/>
      <c r="G1206" s="1"/>
      <c r="H1206" s="5"/>
      <c r="I1206" s="2"/>
      <c r="J1206" s="2"/>
      <c r="K1206" s="3"/>
      <c r="L1206" s="5"/>
      <c r="M1206" s="1"/>
      <c r="N1206" s="1"/>
      <c r="O1206" s="1"/>
      <c r="P1206" s="1"/>
      <c r="Q1206" s="1"/>
      <c r="R1206" s="1"/>
      <c r="S1206" s="1"/>
      <c r="T1206" s="1"/>
      <c r="U1206" s="5"/>
      <c r="V1206" s="5"/>
      <c r="W1206" s="5"/>
      <c r="X1206" s="5"/>
      <c r="Y1206" s="5"/>
      <c r="Z1206" s="5"/>
      <c r="AA1206" s="5"/>
      <c r="AB1206" s="5"/>
      <c r="AC1206" s="5"/>
      <c r="AD1206" s="5"/>
      <c r="AE1206" s="6"/>
      <c r="AF1206" s="5"/>
      <c r="AG1206" s="7"/>
      <c r="AH1206" s="6"/>
      <c r="AI1206" s="8"/>
      <c r="AJ1206" s="5"/>
      <c r="AK1206" s="5"/>
      <c r="AL1206" s="5"/>
      <c r="AM1206" s="5"/>
      <c r="AN1206" s="5"/>
      <c r="AO1206" s="5"/>
      <c r="AP1206" s="5"/>
      <c r="AQ1206" s="5"/>
      <c r="AR1206" s="5"/>
      <c r="AS1206" s="5"/>
      <c r="AT1206" s="5"/>
      <c r="AU1206" s="9"/>
      <c r="AV1206" s="1"/>
      <c r="AW1206" s="1"/>
    </row>
    <row r="1207">
      <c r="A1207" s="1"/>
      <c r="B1207" s="1"/>
      <c r="C1207" s="5"/>
      <c r="D1207" s="1"/>
      <c r="E1207" s="1"/>
      <c r="F1207" s="1"/>
      <c r="G1207" s="1"/>
      <c r="H1207" s="5"/>
      <c r="I1207" s="2"/>
      <c r="J1207" s="2"/>
      <c r="K1207" s="3"/>
      <c r="L1207" s="5"/>
      <c r="M1207" s="1"/>
      <c r="N1207" s="1"/>
      <c r="O1207" s="1"/>
      <c r="P1207" s="1"/>
      <c r="Q1207" s="1"/>
      <c r="R1207" s="1"/>
      <c r="S1207" s="1"/>
      <c r="T1207" s="1"/>
      <c r="U1207" s="5"/>
      <c r="V1207" s="5"/>
      <c r="W1207" s="5"/>
      <c r="X1207" s="5"/>
      <c r="Y1207" s="5"/>
      <c r="Z1207" s="5"/>
      <c r="AA1207" s="5"/>
      <c r="AB1207" s="5"/>
      <c r="AC1207" s="5"/>
      <c r="AD1207" s="5"/>
      <c r="AE1207" s="6"/>
      <c r="AF1207" s="5"/>
      <c r="AG1207" s="7"/>
      <c r="AH1207" s="6"/>
      <c r="AI1207" s="8"/>
      <c r="AJ1207" s="5"/>
      <c r="AK1207" s="5"/>
      <c r="AL1207" s="5"/>
      <c r="AM1207" s="5"/>
      <c r="AN1207" s="5"/>
      <c r="AO1207" s="5"/>
      <c r="AP1207" s="5"/>
      <c r="AQ1207" s="5"/>
      <c r="AR1207" s="5"/>
      <c r="AS1207" s="5"/>
      <c r="AT1207" s="5"/>
      <c r="AU1207" s="9"/>
      <c r="AV1207" s="1"/>
      <c r="AW1207" s="1"/>
    </row>
    <row r="1208">
      <c r="A1208" s="1"/>
      <c r="B1208" s="1"/>
      <c r="C1208" s="5"/>
      <c r="D1208" s="1"/>
      <c r="E1208" s="1"/>
      <c r="F1208" s="1"/>
      <c r="G1208" s="1"/>
      <c r="H1208" s="5"/>
      <c r="I1208" s="2"/>
      <c r="J1208" s="2"/>
      <c r="K1208" s="3"/>
      <c r="L1208" s="5"/>
      <c r="M1208" s="1"/>
      <c r="N1208" s="1"/>
      <c r="O1208" s="1"/>
      <c r="P1208" s="1"/>
      <c r="Q1208" s="1"/>
      <c r="R1208" s="1"/>
      <c r="S1208" s="1"/>
      <c r="T1208" s="1"/>
      <c r="U1208" s="5"/>
      <c r="V1208" s="5"/>
      <c r="W1208" s="5"/>
      <c r="X1208" s="5"/>
      <c r="Y1208" s="5"/>
      <c r="Z1208" s="5"/>
      <c r="AA1208" s="5"/>
      <c r="AB1208" s="5"/>
      <c r="AC1208" s="5"/>
      <c r="AD1208" s="5"/>
      <c r="AE1208" s="6"/>
      <c r="AF1208" s="5"/>
      <c r="AG1208" s="7"/>
      <c r="AH1208" s="6"/>
      <c r="AI1208" s="8"/>
      <c r="AJ1208" s="5"/>
      <c r="AK1208" s="5"/>
      <c r="AL1208" s="5"/>
      <c r="AM1208" s="5"/>
      <c r="AN1208" s="5"/>
      <c r="AO1208" s="5"/>
      <c r="AP1208" s="5"/>
      <c r="AQ1208" s="5"/>
      <c r="AR1208" s="5"/>
      <c r="AS1208" s="5"/>
      <c r="AT1208" s="5"/>
      <c r="AU1208" s="9"/>
      <c r="AV1208" s="1"/>
      <c r="AW1208" s="1"/>
    </row>
    <row r="1209">
      <c r="A1209" s="1"/>
      <c r="B1209" s="1"/>
      <c r="C1209" s="5"/>
      <c r="D1209" s="1"/>
      <c r="E1209" s="1"/>
      <c r="F1209" s="1"/>
      <c r="G1209" s="1"/>
      <c r="H1209" s="5"/>
      <c r="I1209" s="2"/>
      <c r="J1209" s="2"/>
      <c r="K1209" s="3"/>
      <c r="L1209" s="5"/>
      <c r="M1209" s="1"/>
      <c r="N1209" s="1"/>
      <c r="O1209" s="1"/>
      <c r="P1209" s="1"/>
      <c r="Q1209" s="1"/>
      <c r="R1209" s="1"/>
      <c r="S1209" s="1"/>
      <c r="T1209" s="1"/>
      <c r="U1209" s="5"/>
      <c r="V1209" s="5"/>
      <c r="W1209" s="5"/>
      <c r="X1209" s="5"/>
      <c r="Y1209" s="5"/>
      <c r="Z1209" s="5"/>
      <c r="AA1209" s="5"/>
      <c r="AB1209" s="5"/>
      <c r="AC1209" s="5"/>
      <c r="AD1209" s="5"/>
      <c r="AE1209" s="6"/>
      <c r="AF1209" s="5"/>
      <c r="AG1209" s="7"/>
      <c r="AH1209" s="6"/>
      <c r="AI1209" s="8"/>
      <c r="AJ1209" s="5"/>
      <c r="AK1209" s="5"/>
      <c r="AL1209" s="5"/>
      <c r="AM1209" s="5"/>
      <c r="AN1209" s="5"/>
      <c r="AO1209" s="5"/>
      <c r="AP1209" s="5"/>
      <c r="AQ1209" s="5"/>
      <c r="AR1209" s="5"/>
      <c r="AS1209" s="5"/>
      <c r="AT1209" s="5"/>
      <c r="AU1209" s="9"/>
      <c r="AV1209" s="1"/>
      <c r="AW1209" s="1"/>
    </row>
    <row r="1210">
      <c r="A1210" s="1"/>
      <c r="B1210" s="1"/>
      <c r="C1210" s="5"/>
      <c r="D1210" s="1"/>
      <c r="E1210" s="1"/>
      <c r="F1210" s="1"/>
      <c r="G1210" s="1"/>
      <c r="H1210" s="5"/>
      <c r="I1210" s="2"/>
      <c r="J1210" s="2"/>
      <c r="K1210" s="3"/>
      <c r="L1210" s="5"/>
      <c r="M1210" s="1"/>
      <c r="N1210" s="1"/>
      <c r="O1210" s="1"/>
      <c r="P1210" s="1"/>
      <c r="Q1210" s="1"/>
      <c r="R1210" s="1"/>
      <c r="S1210" s="1"/>
      <c r="T1210" s="1"/>
      <c r="U1210" s="5"/>
      <c r="V1210" s="5"/>
      <c r="W1210" s="5"/>
      <c r="X1210" s="5"/>
      <c r="Y1210" s="5"/>
      <c r="Z1210" s="5"/>
      <c r="AA1210" s="5"/>
      <c r="AB1210" s="5"/>
      <c r="AC1210" s="5"/>
      <c r="AD1210" s="5"/>
      <c r="AE1210" s="6"/>
      <c r="AF1210" s="5"/>
      <c r="AG1210" s="7"/>
      <c r="AH1210" s="6"/>
      <c r="AI1210" s="8"/>
      <c r="AJ1210" s="5"/>
      <c r="AK1210" s="5"/>
      <c r="AL1210" s="5"/>
      <c r="AM1210" s="5"/>
      <c r="AN1210" s="5"/>
      <c r="AO1210" s="5"/>
      <c r="AP1210" s="5"/>
      <c r="AQ1210" s="5"/>
      <c r="AR1210" s="5"/>
      <c r="AS1210" s="5"/>
      <c r="AT1210" s="5"/>
      <c r="AU1210" s="9"/>
      <c r="AV1210" s="1"/>
      <c r="AW1210" s="1"/>
    </row>
    <row r="1211">
      <c r="A1211" s="1"/>
      <c r="B1211" s="1"/>
      <c r="C1211" s="5"/>
      <c r="D1211" s="1"/>
      <c r="E1211" s="1"/>
      <c r="F1211" s="1"/>
      <c r="G1211" s="1"/>
      <c r="H1211" s="5"/>
      <c r="I1211" s="2"/>
      <c r="J1211" s="2"/>
      <c r="K1211" s="3"/>
      <c r="L1211" s="5"/>
      <c r="M1211" s="1"/>
      <c r="N1211" s="1"/>
      <c r="O1211" s="1"/>
      <c r="P1211" s="1"/>
      <c r="Q1211" s="1"/>
      <c r="R1211" s="1"/>
      <c r="S1211" s="1"/>
      <c r="T1211" s="1"/>
      <c r="U1211" s="5"/>
      <c r="V1211" s="5"/>
      <c r="W1211" s="5"/>
      <c r="X1211" s="5"/>
      <c r="Y1211" s="5"/>
      <c r="Z1211" s="5"/>
      <c r="AA1211" s="5"/>
      <c r="AB1211" s="5"/>
      <c r="AC1211" s="5"/>
      <c r="AD1211" s="5"/>
      <c r="AE1211" s="6"/>
      <c r="AF1211" s="5"/>
      <c r="AG1211" s="7"/>
      <c r="AH1211" s="6"/>
      <c r="AI1211" s="8"/>
      <c r="AJ1211" s="5"/>
      <c r="AK1211" s="5"/>
      <c r="AL1211" s="5"/>
      <c r="AM1211" s="5"/>
      <c r="AN1211" s="5"/>
      <c r="AO1211" s="5"/>
      <c r="AP1211" s="5"/>
      <c r="AQ1211" s="5"/>
      <c r="AR1211" s="5"/>
      <c r="AS1211" s="5"/>
      <c r="AT1211" s="5"/>
      <c r="AU1211" s="9"/>
      <c r="AV1211" s="1"/>
      <c r="AW1211" s="1"/>
    </row>
    <row r="1212">
      <c r="A1212" s="1"/>
      <c r="B1212" s="1"/>
      <c r="C1212" s="5"/>
      <c r="D1212" s="1"/>
      <c r="E1212" s="1"/>
      <c r="F1212" s="1"/>
      <c r="G1212" s="1"/>
      <c r="H1212" s="5"/>
      <c r="I1212" s="2"/>
      <c r="J1212" s="2"/>
      <c r="K1212" s="3"/>
      <c r="L1212" s="5"/>
      <c r="M1212" s="1"/>
      <c r="N1212" s="1"/>
      <c r="O1212" s="1"/>
      <c r="P1212" s="1"/>
      <c r="Q1212" s="1"/>
      <c r="R1212" s="1"/>
      <c r="S1212" s="1"/>
      <c r="T1212" s="1"/>
      <c r="U1212" s="5"/>
      <c r="V1212" s="5"/>
      <c r="W1212" s="5"/>
      <c r="X1212" s="5"/>
      <c r="Y1212" s="5"/>
      <c r="Z1212" s="5"/>
      <c r="AA1212" s="5"/>
      <c r="AB1212" s="5"/>
      <c r="AC1212" s="5"/>
      <c r="AD1212" s="5"/>
      <c r="AE1212" s="6"/>
      <c r="AF1212" s="5"/>
      <c r="AG1212" s="7"/>
      <c r="AH1212" s="6"/>
      <c r="AI1212" s="8"/>
      <c r="AJ1212" s="5"/>
      <c r="AK1212" s="5"/>
      <c r="AL1212" s="5"/>
      <c r="AM1212" s="5"/>
      <c r="AN1212" s="5"/>
      <c r="AO1212" s="5"/>
      <c r="AP1212" s="5"/>
      <c r="AQ1212" s="5"/>
      <c r="AR1212" s="5"/>
      <c r="AS1212" s="5"/>
      <c r="AT1212" s="5"/>
      <c r="AU1212" s="9"/>
      <c r="AV1212" s="1"/>
      <c r="AW1212" s="1"/>
    </row>
    <row r="1213">
      <c r="A1213" s="1"/>
      <c r="B1213" s="1"/>
      <c r="C1213" s="5"/>
      <c r="D1213" s="1"/>
      <c r="E1213" s="1"/>
      <c r="F1213" s="1"/>
      <c r="G1213" s="1"/>
      <c r="H1213" s="5"/>
      <c r="I1213" s="2"/>
      <c r="J1213" s="2"/>
      <c r="K1213" s="3"/>
      <c r="L1213" s="5"/>
      <c r="M1213" s="1"/>
      <c r="N1213" s="1"/>
      <c r="O1213" s="1"/>
      <c r="P1213" s="1"/>
      <c r="Q1213" s="1"/>
      <c r="R1213" s="1"/>
      <c r="S1213" s="1"/>
      <c r="T1213" s="1"/>
      <c r="U1213" s="5"/>
      <c r="V1213" s="5"/>
      <c r="W1213" s="5"/>
      <c r="X1213" s="5"/>
      <c r="Y1213" s="5"/>
      <c r="Z1213" s="5"/>
      <c r="AA1213" s="5"/>
      <c r="AB1213" s="5"/>
      <c r="AC1213" s="5"/>
      <c r="AD1213" s="5"/>
      <c r="AE1213" s="6"/>
      <c r="AF1213" s="5"/>
      <c r="AG1213" s="7"/>
      <c r="AH1213" s="6"/>
      <c r="AI1213" s="8"/>
      <c r="AJ1213" s="5"/>
      <c r="AK1213" s="5"/>
      <c r="AL1213" s="5"/>
      <c r="AM1213" s="5"/>
      <c r="AN1213" s="5"/>
      <c r="AO1213" s="5"/>
      <c r="AP1213" s="5"/>
      <c r="AQ1213" s="5"/>
      <c r="AR1213" s="5"/>
      <c r="AS1213" s="5"/>
      <c r="AT1213" s="5"/>
      <c r="AU1213" s="9"/>
      <c r="AV1213" s="1"/>
      <c r="AW1213" s="1"/>
    </row>
    <row r="1214">
      <c r="A1214" s="1"/>
      <c r="B1214" s="1"/>
      <c r="C1214" s="5"/>
      <c r="D1214" s="1"/>
      <c r="E1214" s="1"/>
      <c r="F1214" s="1"/>
      <c r="G1214" s="1"/>
      <c r="H1214" s="5"/>
      <c r="I1214" s="2"/>
      <c r="J1214" s="2"/>
      <c r="K1214" s="3"/>
      <c r="L1214" s="5"/>
      <c r="M1214" s="1"/>
      <c r="N1214" s="1"/>
      <c r="O1214" s="1"/>
      <c r="P1214" s="1"/>
      <c r="Q1214" s="1"/>
      <c r="R1214" s="1"/>
      <c r="S1214" s="1"/>
      <c r="T1214" s="1"/>
      <c r="U1214" s="5"/>
      <c r="V1214" s="5"/>
      <c r="W1214" s="5"/>
      <c r="X1214" s="5"/>
      <c r="Y1214" s="5"/>
      <c r="Z1214" s="5"/>
      <c r="AA1214" s="5"/>
      <c r="AB1214" s="5"/>
      <c r="AC1214" s="5"/>
      <c r="AD1214" s="5"/>
      <c r="AE1214" s="6"/>
      <c r="AF1214" s="5"/>
      <c r="AG1214" s="7"/>
      <c r="AH1214" s="6"/>
      <c r="AI1214" s="8"/>
      <c r="AJ1214" s="5"/>
      <c r="AK1214" s="5"/>
      <c r="AL1214" s="5"/>
      <c r="AM1214" s="5"/>
      <c r="AN1214" s="5"/>
      <c r="AO1214" s="5"/>
      <c r="AP1214" s="5"/>
      <c r="AQ1214" s="5"/>
      <c r="AR1214" s="5"/>
      <c r="AS1214" s="5"/>
      <c r="AT1214" s="5"/>
      <c r="AU1214" s="9"/>
      <c r="AV1214" s="1"/>
      <c r="AW1214" s="1"/>
    </row>
    <row r="1215">
      <c r="A1215" s="1"/>
      <c r="B1215" s="1"/>
      <c r="C1215" s="5"/>
      <c r="D1215" s="1"/>
      <c r="E1215" s="1"/>
      <c r="F1215" s="1"/>
      <c r="G1215" s="1"/>
      <c r="H1215" s="5"/>
      <c r="I1215" s="2"/>
      <c r="J1215" s="2"/>
      <c r="K1215" s="3"/>
      <c r="L1215" s="5"/>
      <c r="M1215" s="1"/>
      <c r="N1215" s="1"/>
      <c r="O1215" s="1"/>
      <c r="P1215" s="1"/>
      <c r="Q1215" s="1"/>
      <c r="R1215" s="1"/>
      <c r="S1215" s="1"/>
      <c r="T1215" s="1"/>
      <c r="U1215" s="5"/>
      <c r="V1215" s="5"/>
      <c r="W1215" s="5"/>
      <c r="X1215" s="5"/>
      <c r="Y1215" s="5"/>
      <c r="Z1215" s="5"/>
      <c r="AA1215" s="5"/>
      <c r="AB1215" s="5"/>
      <c r="AC1215" s="5"/>
      <c r="AD1215" s="5"/>
      <c r="AE1215" s="6"/>
      <c r="AF1215" s="5"/>
      <c r="AG1215" s="7"/>
      <c r="AH1215" s="6"/>
      <c r="AI1215" s="8"/>
      <c r="AJ1215" s="5"/>
      <c r="AK1215" s="5"/>
      <c r="AL1215" s="5"/>
      <c r="AM1215" s="5"/>
      <c r="AN1215" s="5"/>
      <c r="AO1215" s="5"/>
      <c r="AP1215" s="5"/>
      <c r="AQ1215" s="5"/>
      <c r="AR1215" s="5"/>
      <c r="AS1215" s="5"/>
      <c r="AT1215" s="5"/>
      <c r="AU1215" s="9"/>
      <c r="AV1215" s="1"/>
      <c r="AW1215" s="1"/>
    </row>
    <row r="1216">
      <c r="A1216" s="1"/>
      <c r="B1216" s="1"/>
      <c r="C1216" s="5"/>
      <c r="D1216" s="1"/>
      <c r="E1216" s="1"/>
      <c r="F1216" s="1"/>
      <c r="G1216" s="1"/>
      <c r="H1216" s="5"/>
      <c r="I1216" s="2"/>
      <c r="J1216" s="2"/>
      <c r="K1216" s="3"/>
      <c r="L1216" s="5"/>
      <c r="M1216" s="1"/>
      <c r="N1216" s="1"/>
      <c r="O1216" s="1"/>
      <c r="P1216" s="1"/>
      <c r="Q1216" s="1"/>
      <c r="R1216" s="1"/>
      <c r="S1216" s="1"/>
      <c r="T1216" s="1"/>
      <c r="U1216" s="5"/>
      <c r="V1216" s="5"/>
      <c r="W1216" s="5"/>
      <c r="X1216" s="5"/>
      <c r="Y1216" s="5"/>
      <c r="Z1216" s="5"/>
      <c r="AA1216" s="5"/>
      <c r="AB1216" s="5"/>
      <c r="AC1216" s="5"/>
      <c r="AD1216" s="5"/>
      <c r="AE1216" s="6"/>
      <c r="AF1216" s="5"/>
      <c r="AG1216" s="7"/>
      <c r="AH1216" s="6"/>
      <c r="AI1216" s="8"/>
      <c r="AJ1216" s="5"/>
      <c r="AK1216" s="5"/>
      <c r="AL1216" s="5"/>
      <c r="AM1216" s="5"/>
      <c r="AN1216" s="5"/>
      <c r="AO1216" s="5"/>
      <c r="AP1216" s="5"/>
      <c r="AQ1216" s="5"/>
      <c r="AR1216" s="5"/>
      <c r="AS1216" s="5"/>
      <c r="AT1216" s="5"/>
      <c r="AU1216" s="9"/>
      <c r="AV1216" s="1"/>
      <c r="AW1216" s="1"/>
    </row>
    <row r="1217">
      <c r="A1217" s="1"/>
      <c r="B1217" s="1"/>
      <c r="C1217" s="5"/>
      <c r="D1217" s="1"/>
      <c r="E1217" s="1"/>
      <c r="F1217" s="1"/>
      <c r="G1217" s="1"/>
      <c r="H1217" s="5"/>
      <c r="I1217" s="2"/>
      <c r="J1217" s="2"/>
      <c r="K1217" s="3"/>
      <c r="L1217" s="5"/>
      <c r="M1217" s="1"/>
      <c r="N1217" s="1"/>
      <c r="O1217" s="1"/>
      <c r="P1217" s="1"/>
      <c r="Q1217" s="1"/>
      <c r="R1217" s="1"/>
      <c r="S1217" s="1"/>
      <c r="T1217" s="1"/>
      <c r="U1217" s="5"/>
      <c r="V1217" s="5"/>
      <c r="W1217" s="5"/>
      <c r="X1217" s="5"/>
      <c r="Y1217" s="5"/>
      <c r="Z1217" s="5"/>
      <c r="AA1217" s="5"/>
      <c r="AB1217" s="5"/>
      <c r="AC1217" s="5"/>
      <c r="AD1217" s="5"/>
      <c r="AE1217" s="6"/>
      <c r="AF1217" s="5"/>
      <c r="AG1217" s="7"/>
      <c r="AH1217" s="6"/>
      <c r="AI1217" s="8"/>
      <c r="AJ1217" s="5"/>
      <c r="AK1217" s="5"/>
      <c r="AL1217" s="5"/>
      <c r="AM1217" s="5"/>
      <c r="AN1217" s="5"/>
      <c r="AO1217" s="5"/>
      <c r="AP1217" s="5"/>
      <c r="AQ1217" s="5"/>
      <c r="AR1217" s="5"/>
      <c r="AS1217" s="5"/>
      <c r="AT1217" s="5"/>
      <c r="AU1217" s="9"/>
      <c r="AV1217" s="1"/>
      <c r="AW1217" s="1"/>
    </row>
    <row r="1218">
      <c r="A1218" s="1"/>
      <c r="B1218" s="1"/>
      <c r="C1218" s="5"/>
      <c r="D1218" s="1"/>
      <c r="E1218" s="1"/>
      <c r="F1218" s="1"/>
      <c r="G1218" s="1"/>
      <c r="H1218" s="5"/>
      <c r="I1218" s="2"/>
      <c r="J1218" s="2"/>
      <c r="K1218" s="3"/>
      <c r="L1218" s="5"/>
      <c r="M1218" s="1"/>
      <c r="N1218" s="1"/>
      <c r="O1218" s="1"/>
      <c r="P1218" s="1"/>
      <c r="Q1218" s="1"/>
      <c r="R1218" s="1"/>
      <c r="S1218" s="1"/>
      <c r="T1218" s="1"/>
      <c r="U1218" s="5"/>
      <c r="V1218" s="5"/>
      <c r="W1218" s="5"/>
      <c r="X1218" s="5"/>
      <c r="Y1218" s="5"/>
      <c r="Z1218" s="5"/>
      <c r="AA1218" s="5"/>
      <c r="AB1218" s="5"/>
      <c r="AC1218" s="5"/>
      <c r="AD1218" s="5"/>
      <c r="AE1218" s="6"/>
      <c r="AF1218" s="5"/>
      <c r="AG1218" s="7"/>
      <c r="AH1218" s="6"/>
      <c r="AI1218" s="8"/>
      <c r="AJ1218" s="5"/>
      <c r="AK1218" s="5"/>
      <c r="AL1218" s="5"/>
      <c r="AM1218" s="5"/>
      <c r="AN1218" s="5"/>
      <c r="AO1218" s="5"/>
      <c r="AP1218" s="5"/>
      <c r="AQ1218" s="5"/>
      <c r="AR1218" s="5"/>
      <c r="AS1218" s="5"/>
      <c r="AT1218" s="5"/>
      <c r="AU1218" s="9"/>
      <c r="AV1218" s="1"/>
      <c r="AW1218" s="1"/>
    </row>
    <row r="1219">
      <c r="A1219" s="1"/>
      <c r="B1219" s="1"/>
      <c r="C1219" s="5"/>
      <c r="D1219" s="1"/>
      <c r="E1219" s="1"/>
      <c r="F1219" s="1"/>
      <c r="G1219" s="1"/>
      <c r="H1219" s="5"/>
      <c r="I1219" s="2"/>
      <c r="J1219" s="2"/>
      <c r="K1219" s="3"/>
      <c r="L1219" s="5"/>
      <c r="M1219" s="1"/>
      <c r="N1219" s="1"/>
      <c r="O1219" s="1"/>
      <c r="P1219" s="1"/>
      <c r="Q1219" s="1"/>
      <c r="R1219" s="1"/>
      <c r="S1219" s="1"/>
      <c r="T1219" s="1"/>
      <c r="U1219" s="5"/>
      <c r="V1219" s="5"/>
      <c r="W1219" s="5"/>
      <c r="X1219" s="5"/>
      <c r="Y1219" s="5"/>
      <c r="Z1219" s="5"/>
      <c r="AA1219" s="5"/>
      <c r="AB1219" s="5"/>
      <c r="AC1219" s="5"/>
      <c r="AD1219" s="5"/>
      <c r="AE1219" s="6"/>
      <c r="AF1219" s="5"/>
      <c r="AG1219" s="7"/>
      <c r="AH1219" s="6"/>
      <c r="AI1219" s="8"/>
      <c r="AJ1219" s="5"/>
      <c r="AK1219" s="5"/>
      <c r="AL1219" s="5"/>
      <c r="AM1219" s="5"/>
      <c r="AN1219" s="5"/>
      <c r="AO1219" s="5"/>
      <c r="AP1219" s="5"/>
      <c r="AQ1219" s="5"/>
      <c r="AR1219" s="5"/>
      <c r="AS1219" s="5"/>
      <c r="AT1219" s="5"/>
      <c r="AU1219" s="9"/>
      <c r="AV1219" s="1"/>
      <c r="AW1219" s="1"/>
    </row>
    <row r="1220">
      <c r="A1220" s="1"/>
      <c r="B1220" s="1"/>
      <c r="C1220" s="5"/>
      <c r="D1220" s="1"/>
      <c r="E1220" s="1"/>
      <c r="F1220" s="1"/>
      <c r="G1220" s="1"/>
      <c r="H1220" s="5"/>
      <c r="I1220" s="2"/>
      <c r="J1220" s="2"/>
      <c r="K1220" s="3"/>
      <c r="L1220" s="5"/>
      <c r="M1220" s="1"/>
      <c r="N1220" s="1"/>
      <c r="O1220" s="1"/>
      <c r="P1220" s="1"/>
      <c r="Q1220" s="1"/>
      <c r="R1220" s="1"/>
      <c r="S1220" s="1"/>
      <c r="T1220" s="1"/>
      <c r="U1220" s="5"/>
      <c r="V1220" s="5"/>
      <c r="W1220" s="5"/>
      <c r="X1220" s="5"/>
      <c r="Y1220" s="5"/>
      <c r="Z1220" s="5"/>
      <c r="AA1220" s="5"/>
      <c r="AB1220" s="5"/>
      <c r="AC1220" s="5"/>
      <c r="AD1220" s="5"/>
      <c r="AE1220" s="6"/>
      <c r="AF1220" s="5"/>
      <c r="AG1220" s="7"/>
      <c r="AH1220" s="6"/>
      <c r="AI1220" s="8"/>
      <c r="AJ1220" s="5"/>
      <c r="AK1220" s="5"/>
      <c r="AL1220" s="5"/>
      <c r="AM1220" s="5"/>
      <c r="AN1220" s="5"/>
      <c r="AO1220" s="5"/>
      <c r="AP1220" s="5"/>
      <c r="AQ1220" s="5"/>
      <c r="AR1220" s="5"/>
      <c r="AS1220" s="5"/>
      <c r="AT1220" s="5"/>
      <c r="AU1220" s="9"/>
      <c r="AV1220" s="1"/>
      <c r="AW1220" s="1"/>
    </row>
    <row r="1221">
      <c r="A1221" s="1"/>
      <c r="B1221" s="1"/>
      <c r="C1221" s="5"/>
      <c r="D1221" s="1"/>
      <c r="E1221" s="1"/>
      <c r="F1221" s="1"/>
      <c r="G1221" s="1"/>
      <c r="H1221" s="5"/>
      <c r="I1221" s="2"/>
      <c r="J1221" s="2"/>
      <c r="K1221" s="3"/>
      <c r="L1221" s="5"/>
      <c r="M1221" s="1"/>
      <c r="N1221" s="1"/>
      <c r="O1221" s="1"/>
      <c r="P1221" s="1"/>
      <c r="Q1221" s="1"/>
      <c r="R1221" s="1"/>
      <c r="S1221" s="1"/>
      <c r="T1221" s="1"/>
      <c r="U1221" s="5"/>
      <c r="V1221" s="5"/>
      <c r="W1221" s="5"/>
      <c r="X1221" s="5"/>
      <c r="Y1221" s="5"/>
      <c r="Z1221" s="5"/>
      <c r="AA1221" s="5"/>
      <c r="AB1221" s="5"/>
      <c r="AC1221" s="5"/>
      <c r="AD1221" s="5"/>
      <c r="AE1221" s="6"/>
      <c r="AF1221" s="5"/>
      <c r="AG1221" s="7"/>
      <c r="AH1221" s="6"/>
      <c r="AI1221" s="8"/>
      <c r="AJ1221" s="5"/>
      <c r="AK1221" s="5"/>
      <c r="AL1221" s="5"/>
      <c r="AM1221" s="5"/>
      <c r="AN1221" s="5"/>
      <c r="AO1221" s="5"/>
      <c r="AP1221" s="5"/>
      <c r="AQ1221" s="5"/>
      <c r="AR1221" s="5"/>
      <c r="AS1221" s="5"/>
      <c r="AT1221" s="5"/>
      <c r="AU1221" s="9"/>
      <c r="AV1221" s="1"/>
      <c r="AW1221" s="1"/>
    </row>
    <row r="1222">
      <c r="A1222" s="1"/>
      <c r="B1222" s="1"/>
      <c r="C1222" s="5"/>
      <c r="D1222" s="1"/>
      <c r="E1222" s="1"/>
      <c r="F1222" s="1"/>
      <c r="G1222" s="1"/>
      <c r="H1222" s="5"/>
      <c r="I1222" s="2"/>
      <c r="J1222" s="2"/>
      <c r="K1222" s="3"/>
      <c r="L1222" s="5"/>
      <c r="M1222" s="1"/>
      <c r="N1222" s="1"/>
      <c r="O1222" s="1"/>
      <c r="P1222" s="1"/>
      <c r="Q1222" s="1"/>
      <c r="R1222" s="1"/>
      <c r="S1222" s="1"/>
      <c r="T1222" s="1"/>
      <c r="U1222" s="5"/>
      <c r="V1222" s="5"/>
      <c r="W1222" s="5"/>
      <c r="X1222" s="5"/>
      <c r="Y1222" s="5"/>
      <c r="Z1222" s="5"/>
      <c r="AA1222" s="5"/>
      <c r="AB1222" s="5"/>
      <c r="AC1222" s="5"/>
      <c r="AD1222" s="5"/>
      <c r="AE1222" s="6"/>
      <c r="AF1222" s="5"/>
      <c r="AG1222" s="7"/>
      <c r="AH1222" s="6"/>
      <c r="AI1222" s="8"/>
      <c r="AJ1222" s="5"/>
      <c r="AK1222" s="5"/>
      <c r="AL1222" s="5"/>
      <c r="AM1222" s="5"/>
      <c r="AN1222" s="5"/>
      <c r="AO1222" s="5"/>
      <c r="AP1222" s="5"/>
      <c r="AQ1222" s="5"/>
      <c r="AR1222" s="5"/>
      <c r="AS1222" s="5"/>
      <c r="AT1222" s="5"/>
      <c r="AU1222" s="9"/>
      <c r="AV1222" s="1"/>
      <c r="AW1222" s="1"/>
    </row>
    <row r="1223">
      <c r="A1223" s="1"/>
      <c r="B1223" s="1"/>
      <c r="C1223" s="5"/>
      <c r="D1223" s="1"/>
      <c r="E1223" s="1"/>
      <c r="F1223" s="1"/>
      <c r="G1223" s="1"/>
      <c r="H1223" s="5"/>
      <c r="I1223" s="2"/>
      <c r="J1223" s="2"/>
      <c r="K1223" s="3"/>
      <c r="L1223" s="5"/>
      <c r="M1223" s="1"/>
      <c r="N1223" s="1"/>
      <c r="O1223" s="1"/>
      <c r="P1223" s="1"/>
      <c r="Q1223" s="1"/>
      <c r="R1223" s="1"/>
      <c r="S1223" s="1"/>
      <c r="T1223" s="1"/>
      <c r="U1223" s="5"/>
      <c r="V1223" s="5"/>
      <c r="W1223" s="5"/>
      <c r="X1223" s="5"/>
      <c r="Y1223" s="5"/>
      <c r="Z1223" s="5"/>
      <c r="AA1223" s="5"/>
      <c r="AB1223" s="5"/>
      <c r="AC1223" s="5"/>
      <c r="AD1223" s="5"/>
      <c r="AE1223" s="6"/>
      <c r="AF1223" s="5"/>
      <c r="AG1223" s="7"/>
      <c r="AH1223" s="6"/>
      <c r="AI1223" s="8"/>
      <c r="AJ1223" s="5"/>
      <c r="AK1223" s="5"/>
      <c r="AL1223" s="5"/>
      <c r="AM1223" s="5"/>
      <c r="AN1223" s="5"/>
      <c r="AO1223" s="5"/>
      <c r="AP1223" s="5"/>
      <c r="AQ1223" s="5"/>
      <c r="AR1223" s="5"/>
      <c r="AS1223" s="5"/>
      <c r="AT1223" s="5"/>
      <c r="AU1223" s="9"/>
      <c r="AV1223" s="1"/>
      <c r="AW1223" s="1"/>
    </row>
    <row r="1224">
      <c r="A1224" s="1"/>
      <c r="B1224" s="1"/>
      <c r="C1224" s="5"/>
      <c r="D1224" s="1"/>
      <c r="E1224" s="1"/>
      <c r="F1224" s="1"/>
      <c r="G1224" s="1"/>
      <c r="H1224" s="5"/>
      <c r="I1224" s="2"/>
      <c r="J1224" s="2"/>
      <c r="K1224" s="3"/>
      <c r="L1224" s="5"/>
      <c r="M1224" s="1"/>
      <c r="N1224" s="1"/>
      <c r="O1224" s="1"/>
      <c r="P1224" s="1"/>
      <c r="Q1224" s="1"/>
      <c r="R1224" s="1"/>
      <c r="S1224" s="1"/>
      <c r="T1224" s="1"/>
      <c r="U1224" s="5"/>
      <c r="V1224" s="5"/>
      <c r="W1224" s="5"/>
      <c r="X1224" s="5"/>
      <c r="Y1224" s="5"/>
      <c r="Z1224" s="5"/>
      <c r="AA1224" s="5"/>
      <c r="AB1224" s="5"/>
      <c r="AC1224" s="5"/>
      <c r="AD1224" s="5"/>
      <c r="AE1224" s="6"/>
      <c r="AF1224" s="5"/>
      <c r="AG1224" s="7"/>
      <c r="AH1224" s="6"/>
      <c r="AI1224" s="8"/>
      <c r="AJ1224" s="5"/>
      <c r="AK1224" s="5"/>
      <c r="AL1224" s="5"/>
      <c r="AM1224" s="5"/>
      <c r="AN1224" s="5"/>
      <c r="AO1224" s="5"/>
      <c r="AP1224" s="5"/>
      <c r="AQ1224" s="5"/>
      <c r="AR1224" s="5"/>
      <c r="AS1224" s="5"/>
      <c r="AT1224" s="5"/>
      <c r="AU1224" s="9"/>
      <c r="AV1224" s="1"/>
      <c r="AW1224" s="1"/>
    </row>
    <row r="1225">
      <c r="A1225" s="1"/>
      <c r="B1225" s="1"/>
      <c r="C1225" s="5"/>
      <c r="D1225" s="1"/>
      <c r="E1225" s="1"/>
      <c r="F1225" s="1"/>
      <c r="G1225" s="1"/>
      <c r="H1225" s="5"/>
      <c r="I1225" s="2"/>
      <c r="J1225" s="2"/>
      <c r="K1225" s="3"/>
      <c r="L1225" s="5"/>
      <c r="M1225" s="1"/>
      <c r="N1225" s="1"/>
      <c r="O1225" s="1"/>
      <c r="P1225" s="1"/>
      <c r="Q1225" s="1"/>
      <c r="R1225" s="1"/>
      <c r="S1225" s="1"/>
      <c r="T1225" s="1"/>
      <c r="U1225" s="5"/>
      <c r="V1225" s="5"/>
      <c r="W1225" s="5"/>
      <c r="X1225" s="5"/>
      <c r="Y1225" s="5"/>
      <c r="Z1225" s="5"/>
      <c r="AA1225" s="5"/>
      <c r="AB1225" s="5"/>
      <c r="AC1225" s="5"/>
      <c r="AD1225" s="5"/>
      <c r="AE1225" s="6"/>
      <c r="AF1225" s="5"/>
      <c r="AG1225" s="7"/>
      <c r="AH1225" s="6"/>
      <c r="AI1225" s="8"/>
      <c r="AJ1225" s="5"/>
      <c r="AK1225" s="5"/>
      <c r="AL1225" s="5"/>
      <c r="AM1225" s="5"/>
      <c r="AN1225" s="5"/>
      <c r="AO1225" s="5"/>
      <c r="AP1225" s="5"/>
      <c r="AQ1225" s="5"/>
      <c r="AR1225" s="5"/>
      <c r="AS1225" s="5"/>
      <c r="AT1225" s="5"/>
      <c r="AU1225" s="9"/>
      <c r="AV1225" s="1"/>
      <c r="AW1225" s="1"/>
    </row>
    <row r="1226">
      <c r="A1226" s="1"/>
      <c r="B1226" s="1"/>
      <c r="C1226" s="5"/>
      <c r="D1226" s="1"/>
      <c r="E1226" s="1"/>
      <c r="F1226" s="1"/>
      <c r="G1226" s="1"/>
      <c r="H1226" s="5"/>
      <c r="I1226" s="2"/>
      <c r="J1226" s="2"/>
      <c r="K1226" s="3"/>
      <c r="L1226" s="5"/>
      <c r="M1226" s="1"/>
      <c r="N1226" s="1"/>
      <c r="O1226" s="1"/>
      <c r="P1226" s="1"/>
      <c r="Q1226" s="1"/>
      <c r="R1226" s="1"/>
      <c r="S1226" s="1"/>
      <c r="T1226" s="1"/>
      <c r="U1226" s="5"/>
      <c r="V1226" s="5"/>
      <c r="W1226" s="5"/>
      <c r="X1226" s="5"/>
      <c r="Y1226" s="5"/>
      <c r="Z1226" s="5"/>
      <c r="AA1226" s="5"/>
      <c r="AB1226" s="5"/>
      <c r="AC1226" s="5"/>
      <c r="AD1226" s="5"/>
      <c r="AE1226" s="6"/>
      <c r="AF1226" s="5"/>
      <c r="AG1226" s="7"/>
      <c r="AH1226" s="6"/>
      <c r="AI1226" s="8"/>
      <c r="AJ1226" s="5"/>
      <c r="AK1226" s="5"/>
      <c r="AL1226" s="5"/>
      <c r="AM1226" s="5"/>
      <c r="AN1226" s="5"/>
      <c r="AO1226" s="5"/>
      <c r="AP1226" s="5"/>
      <c r="AQ1226" s="5"/>
      <c r="AR1226" s="5"/>
      <c r="AS1226" s="5"/>
      <c r="AT1226" s="5"/>
      <c r="AU1226" s="9"/>
      <c r="AV1226" s="1"/>
      <c r="AW1226" s="1"/>
    </row>
    <row r="1227">
      <c r="A1227" s="1"/>
      <c r="B1227" s="1"/>
      <c r="C1227" s="5"/>
      <c r="D1227" s="1"/>
      <c r="E1227" s="1"/>
      <c r="F1227" s="1"/>
      <c r="G1227" s="1"/>
      <c r="H1227" s="5"/>
      <c r="I1227" s="2"/>
      <c r="J1227" s="2"/>
      <c r="K1227" s="3"/>
      <c r="L1227" s="5"/>
      <c r="M1227" s="1"/>
      <c r="N1227" s="1"/>
      <c r="O1227" s="1"/>
      <c r="P1227" s="1"/>
      <c r="Q1227" s="1"/>
      <c r="R1227" s="1"/>
      <c r="S1227" s="1"/>
      <c r="T1227" s="1"/>
      <c r="U1227" s="5"/>
      <c r="V1227" s="5"/>
      <c r="W1227" s="5"/>
      <c r="X1227" s="5"/>
      <c r="Y1227" s="5"/>
      <c r="Z1227" s="5"/>
      <c r="AA1227" s="5"/>
      <c r="AB1227" s="5"/>
      <c r="AC1227" s="5"/>
      <c r="AD1227" s="5"/>
      <c r="AE1227" s="6"/>
      <c r="AF1227" s="5"/>
      <c r="AG1227" s="7"/>
      <c r="AH1227" s="6"/>
      <c r="AI1227" s="8"/>
      <c r="AJ1227" s="5"/>
      <c r="AK1227" s="5"/>
      <c r="AL1227" s="5"/>
      <c r="AM1227" s="5"/>
      <c r="AN1227" s="5"/>
      <c r="AO1227" s="5"/>
      <c r="AP1227" s="5"/>
      <c r="AQ1227" s="5"/>
      <c r="AR1227" s="5"/>
      <c r="AS1227" s="5"/>
      <c r="AT1227" s="5"/>
      <c r="AU1227" s="9"/>
      <c r="AV1227" s="1"/>
      <c r="AW1227" s="1"/>
    </row>
    <row r="1228">
      <c r="A1228" s="1"/>
      <c r="B1228" s="1"/>
      <c r="C1228" s="5"/>
      <c r="D1228" s="1"/>
      <c r="E1228" s="1"/>
      <c r="F1228" s="1"/>
      <c r="G1228" s="1"/>
      <c r="H1228" s="5"/>
      <c r="I1228" s="2"/>
      <c r="J1228" s="2"/>
      <c r="K1228" s="3"/>
      <c r="L1228" s="5"/>
      <c r="M1228" s="1"/>
      <c r="N1228" s="1"/>
      <c r="O1228" s="1"/>
      <c r="P1228" s="1"/>
      <c r="Q1228" s="1"/>
      <c r="R1228" s="1"/>
      <c r="S1228" s="1"/>
      <c r="T1228" s="1"/>
      <c r="U1228" s="5"/>
      <c r="V1228" s="5"/>
      <c r="W1228" s="5"/>
      <c r="X1228" s="5"/>
      <c r="Y1228" s="5"/>
      <c r="Z1228" s="5"/>
      <c r="AA1228" s="5"/>
      <c r="AB1228" s="5"/>
      <c r="AC1228" s="5"/>
      <c r="AD1228" s="5"/>
      <c r="AE1228" s="6"/>
      <c r="AF1228" s="5"/>
      <c r="AG1228" s="7"/>
      <c r="AH1228" s="6"/>
      <c r="AI1228" s="8"/>
      <c r="AJ1228" s="5"/>
      <c r="AK1228" s="5"/>
      <c r="AL1228" s="5"/>
      <c r="AM1228" s="5"/>
      <c r="AN1228" s="5"/>
      <c r="AO1228" s="5"/>
      <c r="AP1228" s="5"/>
      <c r="AQ1228" s="5"/>
      <c r="AR1228" s="5"/>
      <c r="AS1228" s="5"/>
      <c r="AT1228" s="5"/>
      <c r="AU1228" s="9"/>
      <c r="AV1228" s="1"/>
      <c r="AW1228" s="1"/>
    </row>
    <row r="1229">
      <c r="A1229" s="1"/>
      <c r="B1229" s="1"/>
      <c r="C1229" s="5"/>
      <c r="D1229" s="1"/>
      <c r="E1229" s="1"/>
      <c r="F1229" s="1"/>
      <c r="G1229" s="1"/>
      <c r="H1229" s="5"/>
      <c r="I1229" s="2"/>
      <c r="J1229" s="2"/>
      <c r="K1229" s="3"/>
      <c r="L1229" s="5"/>
      <c r="M1229" s="1"/>
      <c r="N1229" s="1"/>
      <c r="O1229" s="1"/>
      <c r="P1229" s="1"/>
      <c r="Q1229" s="1"/>
      <c r="R1229" s="1"/>
      <c r="S1229" s="1"/>
      <c r="T1229" s="1"/>
      <c r="U1229" s="5"/>
      <c r="V1229" s="5"/>
      <c r="W1229" s="5"/>
      <c r="X1229" s="5"/>
      <c r="Y1229" s="5"/>
      <c r="Z1229" s="5"/>
      <c r="AA1229" s="5"/>
      <c r="AB1229" s="5"/>
      <c r="AC1229" s="5"/>
      <c r="AD1229" s="5"/>
      <c r="AE1229" s="6"/>
      <c r="AF1229" s="5"/>
      <c r="AG1229" s="7"/>
      <c r="AH1229" s="6"/>
      <c r="AI1229" s="8"/>
      <c r="AJ1229" s="5"/>
      <c r="AK1229" s="5"/>
      <c r="AL1229" s="5"/>
      <c r="AM1229" s="5"/>
      <c r="AN1229" s="5"/>
      <c r="AO1229" s="5"/>
      <c r="AP1229" s="5"/>
      <c r="AQ1229" s="5"/>
      <c r="AR1229" s="5"/>
      <c r="AS1229" s="5"/>
      <c r="AT1229" s="5"/>
      <c r="AU1229" s="9"/>
      <c r="AV1229" s="1"/>
      <c r="AW1229" s="1"/>
    </row>
    <row r="1230">
      <c r="A1230" s="1"/>
      <c r="B1230" s="1"/>
      <c r="C1230" s="5"/>
      <c r="D1230" s="1"/>
      <c r="E1230" s="1"/>
      <c r="F1230" s="1"/>
      <c r="G1230" s="1"/>
      <c r="H1230" s="5"/>
      <c r="I1230" s="2"/>
      <c r="J1230" s="2"/>
      <c r="K1230" s="3"/>
      <c r="L1230" s="5"/>
      <c r="M1230" s="1"/>
      <c r="N1230" s="1"/>
      <c r="O1230" s="1"/>
      <c r="P1230" s="1"/>
      <c r="Q1230" s="1"/>
      <c r="R1230" s="1"/>
      <c r="S1230" s="1"/>
      <c r="T1230" s="1"/>
      <c r="U1230" s="5"/>
      <c r="V1230" s="5"/>
      <c r="W1230" s="5"/>
      <c r="X1230" s="5"/>
      <c r="Y1230" s="5"/>
      <c r="Z1230" s="5"/>
      <c r="AA1230" s="5"/>
      <c r="AB1230" s="5"/>
      <c r="AC1230" s="5"/>
      <c r="AD1230" s="5"/>
      <c r="AE1230" s="6"/>
      <c r="AF1230" s="5"/>
      <c r="AG1230" s="7"/>
      <c r="AH1230" s="6"/>
      <c r="AI1230" s="8"/>
      <c r="AJ1230" s="5"/>
      <c r="AK1230" s="5"/>
      <c r="AL1230" s="5"/>
      <c r="AM1230" s="5"/>
      <c r="AN1230" s="5"/>
      <c r="AO1230" s="5"/>
      <c r="AP1230" s="5"/>
      <c r="AQ1230" s="5"/>
      <c r="AR1230" s="5"/>
      <c r="AS1230" s="5"/>
      <c r="AT1230" s="5"/>
      <c r="AU1230" s="9"/>
      <c r="AV1230" s="1"/>
      <c r="AW1230" s="1"/>
    </row>
    <row r="1231">
      <c r="A1231" s="1"/>
      <c r="B1231" s="1"/>
      <c r="C1231" s="5"/>
      <c r="D1231" s="1"/>
      <c r="E1231" s="1"/>
      <c r="F1231" s="1"/>
      <c r="G1231" s="1"/>
      <c r="H1231" s="5"/>
      <c r="I1231" s="2"/>
      <c r="J1231" s="2"/>
      <c r="K1231" s="3"/>
      <c r="L1231" s="5"/>
      <c r="M1231" s="1"/>
      <c r="N1231" s="1"/>
      <c r="O1231" s="1"/>
      <c r="P1231" s="1"/>
      <c r="Q1231" s="1"/>
      <c r="R1231" s="1"/>
      <c r="S1231" s="1"/>
      <c r="T1231" s="1"/>
      <c r="U1231" s="5"/>
      <c r="V1231" s="5"/>
      <c r="W1231" s="5"/>
      <c r="X1231" s="5"/>
      <c r="Y1231" s="5"/>
      <c r="Z1231" s="5"/>
      <c r="AA1231" s="5"/>
      <c r="AB1231" s="5"/>
      <c r="AC1231" s="5"/>
      <c r="AD1231" s="5"/>
      <c r="AE1231" s="6"/>
      <c r="AF1231" s="5"/>
      <c r="AG1231" s="7"/>
      <c r="AH1231" s="6"/>
      <c r="AI1231" s="8"/>
      <c r="AJ1231" s="5"/>
      <c r="AK1231" s="5"/>
      <c r="AL1231" s="5"/>
      <c r="AM1231" s="5"/>
      <c r="AN1231" s="5"/>
      <c r="AO1231" s="5"/>
      <c r="AP1231" s="5"/>
      <c r="AQ1231" s="5"/>
      <c r="AR1231" s="5"/>
      <c r="AS1231" s="5"/>
      <c r="AT1231" s="5"/>
      <c r="AU1231" s="9"/>
      <c r="AV1231" s="1"/>
      <c r="AW1231" s="1"/>
    </row>
    <row r="1232">
      <c r="A1232" s="1"/>
      <c r="B1232" s="1"/>
      <c r="C1232" s="5"/>
      <c r="D1232" s="1"/>
      <c r="E1232" s="1"/>
      <c r="F1232" s="1"/>
      <c r="G1232" s="1"/>
      <c r="H1232" s="5"/>
      <c r="I1232" s="2"/>
      <c r="J1232" s="2"/>
      <c r="K1232" s="3"/>
      <c r="L1232" s="5"/>
      <c r="M1232" s="1"/>
      <c r="N1232" s="1"/>
      <c r="O1232" s="1"/>
      <c r="P1232" s="1"/>
      <c r="Q1232" s="1"/>
      <c r="R1232" s="1"/>
      <c r="S1232" s="1"/>
      <c r="T1232" s="1"/>
      <c r="U1232" s="5"/>
      <c r="V1232" s="5"/>
      <c r="W1232" s="5"/>
      <c r="X1232" s="5"/>
      <c r="Y1232" s="5"/>
      <c r="Z1232" s="5"/>
      <c r="AA1232" s="5"/>
      <c r="AB1232" s="5"/>
      <c r="AC1232" s="5"/>
      <c r="AD1232" s="5"/>
      <c r="AE1232" s="6"/>
      <c r="AF1232" s="5"/>
      <c r="AG1232" s="7"/>
      <c r="AH1232" s="6"/>
      <c r="AI1232" s="8"/>
      <c r="AJ1232" s="5"/>
      <c r="AK1232" s="5"/>
      <c r="AL1232" s="5"/>
      <c r="AM1232" s="5"/>
      <c r="AN1232" s="5"/>
      <c r="AO1232" s="5"/>
      <c r="AP1232" s="5"/>
      <c r="AQ1232" s="5"/>
      <c r="AR1232" s="5"/>
      <c r="AS1232" s="5"/>
      <c r="AT1232" s="5"/>
      <c r="AU1232" s="9"/>
      <c r="AV1232" s="1"/>
      <c r="AW1232" s="1"/>
    </row>
    <row r="1233">
      <c r="A1233" s="1"/>
      <c r="B1233" s="1"/>
      <c r="C1233" s="5"/>
      <c r="D1233" s="1"/>
      <c r="E1233" s="1"/>
      <c r="F1233" s="1"/>
      <c r="G1233" s="1"/>
      <c r="H1233" s="5"/>
      <c r="I1233" s="2"/>
      <c r="J1233" s="2"/>
      <c r="K1233" s="3"/>
      <c r="L1233" s="5"/>
      <c r="M1233" s="1"/>
      <c r="N1233" s="1"/>
      <c r="O1233" s="1"/>
      <c r="P1233" s="1"/>
      <c r="Q1233" s="1"/>
      <c r="R1233" s="1"/>
      <c r="S1233" s="1"/>
      <c r="T1233" s="1"/>
      <c r="U1233" s="5"/>
      <c r="V1233" s="5"/>
      <c r="W1233" s="5"/>
      <c r="X1233" s="5"/>
      <c r="Y1233" s="5"/>
      <c r="Z1233" s="5"/>
      <c r="AA1233" s="5"/>
      <c r="AB1233" s="5"/>
      <c r="AC1233" s="5"/>
      <c r="AD1233" s="5"/>
      <c r="AE1233" s="6"/>
      <c r="AF1233" s="5"/>
      <c r="AG1233" s="7"/>
      <c r="AH1233" s="6"/>
      <c r="AI1233" s="8"/>
      <c r="AJ1233" s="5"/>
      <c r="AK1233" s="5"/>
      <c r="AL1233" s="5"/>
      <c r="AM1233" s="5"/>
      <c r="AN1233" s="5"/>
      <c r="AO1233" s="5"/>
      <c r="AP1233" s="5"/>
      <c r="AQ1233" s="5"/>
      <c r="AR1233" s="5"/>
      <c r="AS1233" s="5"/>
      <c r="AT1233" s="5"/>
      <c r="AU1233" s="9"/>
      <c r="AV1233" s="1"/>
      <c r="AW1233" s="1"/>
    </row>
    <row r="1234">
      <c r="A1234" s="1"/>
      <c r="B1234" s="1"/>
      <c r="C1234" s="5"/>
      <c r="D1234" s="1"/>
      <c r="E1234" s="1"/>
      <c r="F1234" s="1"/>
      <c r="G1234" s="1"/>
      <c r="H1234" s="5"/>
      <c r="I1234" s="2"/>
      <c r="J1234" s="2"/>
      <c r="K1234" s="3"/>
      <c r="L1234" s="5"/>
      <c r="M1234" s="1"/>
      <c r="N1234" s="1"/>
      <c r="O1234" s="1"/>
      <c r="P1234" s="1"/>
      <c r="Q1234" s="1"/>
      <c r="R1234" s="1"/>
      <c r="S1234" s="1"/>
      <c r="T1234" s="1"/>
      <c r="U1234" s="5"/>
      <c r="V1234" s="5"/>
      <c r="W1234" s="5"/>
      <c r="X1234" s="5"/>
      <c r="Y1234" s="5"/>
      <c r="Z1234" s="5"/>
      <c r="AA1234" s="5"/>
      <c r="AB1234" s="5"/>
      <c r="AC1234" s="5"/>
      <c r="AD1234" s="5"/>
      <c r="AE1234" s="6"/>
      <c r="AF1234" s="5"/>
      <c r="AG1234" s="7"/>
      <c r="AH1234" s="6"/>
      <c r="AI1234" s="8"/>
      <c r="AJ1234" s="5"/>
      <c r="AK1234" s="5"/>
      <c r="AL1234" s="5"/>
      <c r="AM1234" s="5"/>
      <c r="AN1234" s="5"/>
      <c r="AO1234" s="5"/>
      <c r="AP1234" s="5"/>
      <c r="AQ1234" s="5"/>
      <c r="AR1234" s="5"/>
      <c r="AS1234" s="5"/>
      <c r="AT1234" s="5"/>
      <c r="AU1234" s="9"/>
      <c r="AV1234" s="1"/>
      <c r="AW1234" s="1"/>
    </row>
    <row r="1235">
      <c r="A1235" s="1"/>
      <c r="B1235" s="1"/>
      <c r="C1235" s="5"/>
      <c r="D1235" s="1"/>
      <c r="E1235" s="1"/>
      <c r="F1235" s="1"/>
      <c r="G1235" s="1"/>
      <c r="H1235" s="5"/>
      <c r="I1235" s="2"/>
      <c r="J1235" s="2"/>
      <c r="K1235" s="3"/>
      <c r="L1235" s="5"/>
      <c r="M1235" s="1"/>
      <c r="N1235" s="1"/>
      <c r="O1235" s="1"/>
      <c r="P1235" s="1"/>
      <c r="Q1235" s="1"/>
      <c r="R1235" s="1"/>
      <c r="S1235" s="1"/>
      <c r="T1235" s="1"/>
      <c r="U1235" s="5"/>
      <c r="V1235" s="5"/>
      <c r="W1235" s="5"/>
      <c r="X1235" s="5"/>
      <c r="Y1235" s="5"/>
      <c r="Z1235" s="5"/>
      <c r="AA1235" s="5"/>
      <c r="AB1235" s="5"/>
      <c r="AC1235" s="5"/>
      <c r="AD1235" s="5"/>
      <c r="AE1235" s="6"/>
      <c r="AF1235" s="5"/>
      <c r="AG1235" s="7"/>
      <c r="AH1235" s="6"/>
      <c r="AI1235" s="8"/>
      <c r="AJ1235" s="5"/>
      <c r="AK1235" s="5"/>
      <c r="AL1235" s="5"/>
      <c r="AM1235" s="5"/>
      <c r="AN1235" s="5"/>
      <c r="AO1235" s="5"/>
      <c r="AP1235" s="5"/>
      <c r="AQ1235" s="5"/>
      <c r="AR1235" s="5"/>
      <c r="AS1235" s="5"/>
      <c r="AT1235" s="5"/>
      <c r="AU1235" s="9"/>
      <c r="AV1235" s="1"/>
      <c r="AW1235" s="1"/>
    </row>
    <row r="1236">
      <c r="A1236" s="1"/>
      <c r="B1236" s="1"/>
      <c r="C1236" s="5"/>
      <c r="D1236" s="1"/>
      <c r="E1236" s="1"/>
      <c r="F1236" s="1"/>
      <c r="G1236" s="1"/>
      <c r="H1236" s="5"/>
      <c r="I1236" s="2"/>
      <c r="J1236" s="2"/>
      <c r="K1236" s="3"/>
      <c r="L1236" s="5"/>
      <c r="M1236" s="1"/>
      <c r="N1236" s="1"/>
      <c r="O1236" s="1"/>
      <c r="P1236" s="1"/>
      <c r="Q1236" s="1"/>
      <c r="R1236" s="1"/>
      <c r="S1236" s="1"/>
      <c r="T1236" s="1"/>
      <c r="U1236" s="5"/>
      <c r="V1236" s="5"/>
      <c r="W1236" s="5"/>
      <c r="X1236" s="5"/>
      <c r="Y1236" s="5"/>
      <c r="Z1236" s="5"/>
      <c r="AA1236" s="5"/>
      <c r="AB1236" s="5"/>
      <c r="AC1236" s="5"/>
      <c r="AD1236" s="5"/>
      <c r="AE1236" s="6"/>
      <c r="AF1236" s="5"/>
      <c r="AG1236" s="7"/>
      <c r="AH1236" s="6"/>
      <c r="AI1236" s="8"/>
      <c r="AJ1236" s="5"/>
      <c r="AK1236" s="5"/>
      <c r="AL1236" s="5"/>
      <c r="AM1236" s="5"/>
      <c r="AN1236" s="5"/>
      <c r="AO1236" s="5"/>
      <c r="AP1236" s="5"/>
      <c r="AQ1236" s="5"/>
      <c r="AR1236" s="5"/>
      <c r="AS1236" s="5"/>
      <c r="AT1236" s="5"/>
      <c r="AU1236" s="9"/>
      <c r="AV1236" s="1"/>
      <c r="AW1236" s="1"/>
    </row>
    <row r="1237">
      <c r="A1237" s="1"/>
      <c r="B1237" s="1"/>
      <c r="C1237" s="5"/>
      <c r="D1237" s="1"/>
      <c r="E1237" s="1"/>
      <c r="F1237" s="1"/>
      <c r="G1237" s="1"/>
      <c r="H1237" s="5"/>
      <c r="I1237" s="2"/>
      <c r="J1237" s="2"/>
      <c r="K1237" s="3"/>
      <c r="L1237" s="5"/>
      <c r="M1237" s="1"/>
      <c r="N1237" s="1"/>
      <c r="O1237" s="1"/>
      <c r="P1237" s="1"/>
      <c r="Q1237" s="1"/>
      <c r="R1237" s="1"/>
      <c r="S1237" s="1"/>
      <c r="T1237" s="1"/>
      <c r="U1237" s="5"/>
      <c r="V1237" s="5"/>
      <c r="W1237" s="5"/>
      <c r="X1237" s="5"/>
      <c r="Y1237" s="5"/>
      <c r="Z1237" s="5"/>
      <c r="AA1237" s="5"/>
      <c r="AB1237" s="5"/>
      <c r="AC1237" s="5"/>
      <c r="AD1237" s="5"/>
      <c r="AE1237" s="6"/>
      <c r="AF1237" s="5"/>
      <c r="AG1237" s="7"/>
      <c r="AH1237" s="6"/>
      <c r="AI1237" s="8"/>
      <c r="AJ1237" s="5"/>
      <c r="AK1237" s="5"/>
      <c r="AL1237" s="5"/>
      <c r="AM1237" s="5"/>
      <c r="AN1237" s="5"/>
      <c r="AO1237" s="5"/>
      <c r="AP1237" s="5"/>
      <c r="AQ1237" s="5"/>
      <c r="AR1237" s="5"/>
      <c r="AS1237" s="5"/>
      <c r="AT1237" s="5"/>
      <c r="AU1237" s="9"/>
      <c r="AV1237" s="1"/>
      <c r="AW1237" s="1"/>
    </row>
    <row r="1238">
      <c r="A1238" s="1"/>
      <c r="B1238" s="1"/>
      <c r="C1238" s="5"/>
      <c r="D1238" s="1"/>
      <c r="E1238" s="1"/>
      <c r="F1238" s="1"/>
      <c r="G1238" s="1"/>
      <c r="H1238" s="5"/>
      <c r="I1238" s="2"/>
      <c r="J1238" s="2"/>
      <c r="K1238" s="3"/>
      <c r="L1238" s="5"/>
      <c r="M1238" s="1"/>
      <c r="N1238" s="1"/>
      <c r="O1238" s="1"/>
      <c r="P1238" s="1"/>
      <c r="Q1238" s="1"/>
      <c r="R1238" s="1"/>
      <c r="S1238" s="1"/>
      <c r="T1238" s="1"/>
      <c r="U1238" s="5"/>
      <c r="V1238" s="5"/>
      <c r="W1238" s="5"/>
      <c r="X1238" s="5"/>
      <c r="Y1238" s="5"/>
      <c r="Z1238" s="5"/>
      <c r="AA1238" s="5"/>
      <c r="AB1238" s="5"/>
      <c r="AC1238" s="5"/>
      <c r="AD1238" s="5"/>
      <c r="AE1238" s="6"/>
      <c r="AF1238" s="5"/>
      <c r="AG1238" s="7"/>
      <c r="AH1238" s="6"/>
      <c r="AI1238" s="8"/>
      <c r="AJ1238" s="5"/>
      <c r="AK1238" s="5"/>
      <c r="AL1238" s="5"/>
      <c r="AM1238" s="5"/>
      <c r="AN1238" s="5"/>
      <c r="AO1238" s="5"/>
      <c r="AP1238" s="5"/>
      <c r="AQ1238" s="5"/>
      <c r="AR1238" s="5"/>
      <c r="AS1238" s="5"/>
      <c r="AT1238" s="5"/>
      <c r="AU1238" s="9"/>
      <c r="AV1238" s="1"/>
      <c r="AW1238" s="1"/>
    </row>
    <row r="1239">
      <c r="A1239" s="1"/>
      <c r="B1239" s="1"/>
      <c r="C1239" s="5"/>
      <c r="D1239" s="1"/>
      <c r="E1239" s="1"/>
      <c r="F1239" s="1"/>
      <c r="G1239" s="1"/>
      <c r="H1239" s="5"/>
      <c r="I1239" s="2"/>
      <c r="J1239" s="2"/>
      <c r="K1239" s="3"/>
      <c r="L1239" s="5"/>
      <c r="M1239" s="1"/>
      <c r="N1239" s="1"/>
      <c r="O1239" s="1"/>
      <c r="P1239" s="1"/>
      <c r="Q1239" s="1"/>
      <c r="R1239" s="1"/>
      <c r="S1239" s="1"/>
      <c r="T1239" s="1"/>
      <c r="U1239" s="5"/>
      <c r="V1239" s="5"/>
      <c r="W1239" s="5"/>
      <c r="X1239" s="5"/>
      <c r="Y1239" s="5"/>
      <c r="Z1239" s="5"/>
      <c r="AA1239" s="5"/>
      <c r="AB1239" s="5"/>
      <c r="AC1239" s="5"/>
      <c r="AD1239" s="5"/>
      <c r="AE1239" s="6"/>
      <c r="AF1239" s="5"/>
      <c r="AG1239" s="7"/>
      <c r="AH1239" s="6"/>
      <c r="AI1239" s="8"/>
      <c r="AJ1239" s="5"/>
      <c r="AK1239" s="5"/>
      <c r="AL1239" s="5"/>
      <c r="AM1239" s="5"/>
      <c r="AN1239" s="5"/>
      <c r="AO1239" s="5"/>
      <c r="AP1239" s="5"/>
      <c r="AQ1239" s="5"/>
      <c r="AR1239" s="5"/>
      <c r="AS1239" s="5"/>
      <c r="AT1239" s="5"/>
      <c r="AU1239" s="9"/>
      <c r="AV1239" s="1"/>
      <c r="AW1239" s="1"/>
    </row>
    <row r="1240">
      <c r="A1240" s="1"/>
      <c r="B1240" s="1"/>
      <c r="C1240" s="5"/>
      <c r="D1240" s="1"/>
      <c r="E1240" s="1"/>
      <c r="F1240" s="1"/>
      <c r="G1240" s="1"/>
      <c r="H1240" s="5"/>
      <c r="I1240" s="2"/>
      <c r="J1240" s="2"/>
      <c r="K1240" s="3"/>
      <c r="L1240" s="5"/>
      <c r="M1240" s="1"/>
      <c r="N1240" s="1"/>
      <c r="O1240" s="1"/>
      <c r="P1240" s="1"/>
      <c r="Q1240" s="1"/>
      <c r="R1240" s="1"/>
      <c r="S1240" s="1"/>
      <c r="T1240" s="1"/>
      <c r="U1240" s="5"/>
      <c r="V1240" s="5"/>
      <c r="W1240" s="5"/>
      <c r="X1240" s="5"/>
      <c r="Y1240" s="5"/>
      <c r="Z1240" s="5"/>
      <c r="AA1240" s="5"/>
      <c r="AB1240" s="5"/>
      <c r="AC1240" s="5"/>
      <c r="AD1240" s="5"/>
      <c r="AE1240" s="6"/>
      <c r="AF1240" s="5"/>
      <c r="AG1240" s="7"/>
      <c r="AH1240" s="6"/>
      <c r="AI1240" s="8"/>
      <c r="AJ1240" s="5"/>
      <c r="AK1240" s="5"/>
      <c r="AL1240" s="5"/>
      <c r="AM1240" s="5"/>
      <c r="AN1240" s="5"/>
      <c r="AO1240" s="5"/>
      <c r="AP1240" s="5"/>
      <c r="AQ1240" s="5"/>
      <c r="AR1240" s="5"/>
      <c r="AS1240" s="5"/>
      <c r="AT1240" s="5"/>
      <c r="AU1240" s="9"/>
      <c r="AV1240" s="1"/>
      <c r="AW1240" s="1"/>
    </row>
    <row r="1241">
      <c r="A1241" s="1"/>
      <c r="B1241" s="1"/>
      <c r="C1241" s="5"/>
      <c r="D1241" s="1"/>
      <c r="E1241" s="1"/>
      <c r="F1241" s="1"/>
      <c r="G1241" s="1"/>
      <c r="H1241" s="5"/>
      <c r="I1241" s="2"/>
      <c r="J1241" s="2"/>
      <c r="K1241" s="3"/>
      <c r="L1241" s="5"/>
      <c r="M1241" s="1"/>
      <c r="N1241" s="1"/>
      <c r="O1241" s="1"/>
      <c r="P1241" s="1"/>
      <c r="Q1241" s="1"/>
      <c r="R1241" s="1"/>
      <c r="S1241" s="1"/>
      <c r="T1241" s="1"/>
      <c r="U1241" s="5"/>
      <c r="V1241" s="5"/>
      <c r="W1241" s="5"/>
      <c r="X1241" s="5"/>
      <c r="Y1241" s="5"/>
      <c r="Z1241" s="5"/>
      <c r="AA1241" s="5"/>
      <c r="AB1241" s="5"/>
      <c r="AC1241" s="5"/>
      <c r="AD1241" s="5"/>
      <c r="AE1241" s="6"/>
      <c r="AF1241" s="5"/>
      <c r="AG1241" s="7"/>
      <c r="AH1241" s="6"/>
      <c r="AI1241" s="8"/>
      <c r="AJ1241" s="5"/>
      <c r="AK1241" s="5"/>
      <c r="AL1241" s="5"/>
      <c r="AM1241" s="5"/>
      <c r="AN1241" s="5"/>
      <c r="AO1241" s="5"/>
      <c r="AP1241" s="5"/>
      <c r="AQ1241" s="5"/>
      <c r="AR1241" s="5"/>
      <c r="AS1241" s="5"/>
      <c r="AT1241" s="5"/>
      <c r="AU1241" s="9"/>
      <c r="AV1241" s="1"/>
      <c r="AW1241" s="1"/>
    </row>
    <row r="1242">
      <c r="A1242" s="1"/>
      <c r="B1242" s="1"/>
      <c r="C1242" s="5"/>
      <c r="D1242" s="1"/>
      <c r="E1242" s="1"/>
      <c r="F1242" s="1"/>
      <c r="G1242" s="1"/>
      <c r="H1242" s="5"/>
      <c r="I1242" s="2"/>
      <c r="J1242" s="2"/>
      <c r="K1242" s="3"/>
      <c r="L1242" s="5"/>
      <c r="M1242" s="1"/>
      <c r="N1242" s="1"/>
      <c r="O1242" s="1"/>
      <c r="P1242" s="1"/>
      <c r="Q1242" s="1"/>
      <c r="R1242" s="1"/>
      <c r="S1242" s="1"/>
      <c r="T1242" s="1"/>
      <c r="U1242" s="5"/>
      <c r="V1242" s="5"/>
      <c r="W1242" s="5"/>
      <c r="X1242" s="5"/>
      <c r="Y1242" s="5"/>
      <c r="Z1242" s="5"/>
      <c r="AA1242" s="5"/>
      <c r="AB1242" s="5"/>
      <c r="AC1242" s="5"/>
      <c r="AD1242" s="5"/>
      <c r="AE1242" s="6"/>
      <c r="AF1242" s="5"/>
      <c r="AG1242" s="7"/>
      <c r="AH1242" s="6"/>
      <c r="AI1242" s="8"/>
      <c r="AJ1242" s="5"/>
      <c r="AK1242" s="5"/>
      <c r="AL1242" s="5"/>
      <c r="AM1242" s="5"/>
      <c r="AN1242" s="5"/>
      <c r="AO1242" s="5"/>
      <c r="AP1242" s="5"/>
      <c r="AQ1242" s="5"/>
      <c r="AR1242" s="5"/>
      <c r="AS1242" s="5"/>
      <c r="AT1242" s="5"/>
      <c r="AU1242" s="9"/>
      <c r="AV1242" s="1"/>
      <c r="AW1242" s="1"/>
    </row>
    <row r="1243">
      <c r="A1243" s="1"/>
      <c r="B1243" s="1"/>
      <c r="C1243" s="5"/>
      <c r="D1243" s="1"/>
      <c r="E1243" s="1"/>
      <c r="F1243" s="1"/>
      <c r="G1243" s="1"/>
      <c r="H1243" s="5"/>
      <c r="I1243" s="2"/>
      <c r="J1243" s="2"/>
      <c r="K1243" s="3"/>
      <c r="L1243" s="5"/>
      <c r="M1243" s="1"/>
      <c r="N1243" s="1"/>
      <c r="O1243" s="1"/>
      <c r="P1243" s="1"/>
      <c r="Q1243" s="1"/>
      <c r="R1243" s="1"/>
      <c r="S1243" s="1"/>
      <c r="T1243" s="1"/>
      <c r="U1243" s="5"/>
      <c r="V1243" s="5"/>
      <c r="W1243" s="5"/>
      <c r="X1243" s="5"/>
      <c r="Y1243" s="5"/>
      <c r="Z1243" s="5"/>
      <c r="AA1243" s="5"/>
      <c r="AB1243" s="5"/>
      <c r="AC1243" s="5"/>
      <c r="AD1243" s="5"/>
      <c r="AE1243" s="6"/>
      <c r="AF1243" s="5"/>
      <c r="AG1243" s="7"/>
      <c r="AH1243" s="6"/>
      <c r="AI1243" s="8"/>
      <c r="AJ1243" s="5"/>
      <c r="AK1243" s="5"/>
      <c r="AL1243" s="5"/>
      <c r="AM1243" s="5"/>
      <c r="AN1243" s="5"/>
      <c r="AO1243" s="5"/>
      <c r="AP1243" s="5"/>
      <c r="AQ1243" s="5"/>
      <c r="AR1243" s="5"/>
      <c r="AS1243" s="5"/>
      <c r="AT1243" s="5"/>
      <c r="AU1243" s="9"/>
      <c r="AV1243" s="1"/>
      <c r="AW1243" s="1"/>
    </row>
    <row r="1244">
      <c r="A1244" s="1"/>
      <c r="B1244" s="1"/>
      <c r="C1244" s="5"/>
      <c r="D1244" s="1"/>
      <c r="E1244" s="1"/>
      <c r="F1244" s="1"/>
      <c r="G1244" s="1"/>
      <c r="H1244" s="5"/>
      <c r="I1244" s="2"/>
      <c r="J1244" s="2"/>
      <c r="K1244" s="3"/>
      <c r="L1244" s="5"/>
      <c r="M1244" s="1"/>
      <c r="N1244" s="1"/>
      <c r="O1244" s="1"/>
      <c r="P1244" s="1"/>
      <c r="Q1244" s="1"/>
      <c r="R1244" s="1"/>
      <c r="S1244" s="1"/>
      <c r="T1244" s="1"/>
      <c r="U1244" s="5"/>
      <c r="V1244" s="5"/>
      <c r="W1244" s="5"/>
      <c r="X1244" s="5"/>
      <c r="Y1244" s="5"/>
      <c r="Z1244" s="5"/>
      <c r="AA1244" s="5"/>
      <c r="AB1244" s="5"/>
      <c r="AC1244" s="5"/>
      <c r="AD1244" s="5"/>
      <c r="AE1244" s="6"/>
      <c r="AF1244" s="5"/>
      <c r="AG1244" s="7"/>
      <c r="AH1244" s="6"/>
      <c r="AI1244" s="8"/>
      <c r="AJ1244" s="5"/>
      <c r="AK1244" s="5"/>
      <c r="AL1244" s="5"/>
      <c r="AM1244" s="5"/>
      <c r="AN1244" s="5"/>
      <c r="AO1244" s="5"/>
      <c r="AP1244" s="5"/>
      <c r="AQ1244" s="5"/>
      <c r="AR1244" s="5"/>
      <c r="AS1244" s="5"/>
      <c r="AT1244" s="5"/>
      <c r="AU1244" s="9"/>
      <c r="AV1244" s="1"/>
      <c r="AW1244" s="1"/>
    </row>
    <row r="1245">
      <c r="A1245" s="1"/>
      <c r="B1245" s="1"/>
      <c r="C1245" s="5"/>
      <c r="D1245" s="1"/>
      <c r="E1245" s="1"/>
      <c r="F1245" s="1"/>
      <c r="G1245" s="1"/>
      <c r="H1245" s="5"/>
      <c r="I1245" s="2"/>
      <c r="J1245" s="2"/>
      <c r="K1245" s="3"/>
      <c r="L1245" s="5"/>
      <c r="M1245" s="1"/>
      <c r="N1245" s="1"/>
      <c r="O1245" s="1"/>
      <c r="P1245" s="1"/>
      <c r="Q1245" s="1"/>
      <c r="R1245" s="1"/>
      <c r="S1245" s="1"/>
      <c r="T1245" s="1"/>
      <c r="U1245" s="5"/>
      <c r="V1245" s="5"/>
      <c r="W1245" s="5"/>
      <c r="X1245" s="5"/>
      <c r="Y1245" s="5"/>
      <c r="Z1245" s="5"/>
      <c r="AA1245" s="5"/>
      <c r="AB1245" s="5"/>
      <c r="AC1245" s="5"/>
      <c r="AD1245" s="5"/>
      <c r="AE1245" s="6"/>
      <c r="AF1245" s="5"/>
      <c r="AG1245" s="7"/>
      <c r="AH1245" s="6"/>
      <c r="AI1245" s="8"/>
      <c r="AJ1245" s="5"/>
      <c r="AK1245" s="5"/>
      <c r="AL1245" s="5"/>
      <c r="AM1245" s="5"/>
      <c r="AN1245" s="5"/>
      <c r="AO1245" s="5"/>
      <c r="AP1245" s="5"/>
      <c r="AQ1245" s="5"/>
      <c r="AR1245" s="5"/>
      <c r="AS1245" s="5"/>
      <c r="AT1245" s="5"/>
      <c r="AU1245" s="9"/>
      <c r="AV1245" s="1"/>
      <c r="AW1245" s="1"/>
    </row>
    <row r="1246">
      <c r="A1246" s="1"/>
      <c r="B1246" s="1"/>
      <c r="C1246" s="5"/>
      <c r="D1246" s="1"/>
      <c r="E1246" s="1"/>
      <c r="F1246" s="1"/>
      <c r="G1246" s="1"/>
      <c r="H1246" s="5"/>
      <c r="I1246" s="2"/>
      <c r="J1246" s="2"/>
      <c r="K1246" s="3"/>
      <c r="L1246" s="5"/>
      <c r="M1246" s="1"/>
      <c r="N1246" s="1"/>
      <c r="O1246" s="1"/>
      <c r="P1246" s="1"/>
      <c r="Q1246" s="1"/>
      <c r="R1246" s="1"/>
      <c r="S1246" s="1"/>
      <c r="T1246" s="1"/>
      <c r="U1246" s="5"/>
      <c r="V1246" s="5"/>
      <c r="W1246" s="5"/>
      <c r="X1246" s="5"/>
      <c r="Y1246" s="5"/>
      <c r="Z1246" s="5"/>
      <c r="AA1246" s="5"/>
      <c r="AB1246" s="5"/>
      <c r="AC1246" s="5"/>
      <c r="AD1246" s="5"/>
      <c r="AE1246" s="6"/>
      <c r="AF1246" s="5"/>
      <c r="AG1246" s="7"/>
      <c r="AH1246" s="6"/>
      <c r="AI1246" s="8"/>
      <c r="AJ1246" s="5"/>
      <c r="AK1246" s="5"/>
      <c r="AL1246" s="5"/>
      <c r="AM1246" s="5"/>
      <c r="AN1246" s="5"/>
      <c r="AO1246" s="5"/>
      <c r="AP1246" s="5"/>
      <c r="AQ1246" s="5"/>
      <c r="AR1246" s="5"/>
      <c r="AS1246" s="5"/>
      <c r="AT1246" s="5"/>
      <c r="AU1246" s="9"/>
      <c r="AV1246" s="1"/>
      <c r="AW1246" s="1"/>
    </row>
    <row r="1247">
      <c r="A1247" s="1"/>
      <c r="B1247" s="1"/>
      <c r="C1247" s="5"/>
      <c r="D1247" s="1"/>
      <c r="E1247" s="1"/>
      <c r="F1247" s="1"/>
      <c r="G1247" s="1"/>
      <c r="H1247" s="5"/>
      <c r="I1247" s="2"/>
      <c r="J1247" s="2"/>
      <c r="K1247" s="3"/>
      <c r="L1247" s="5"/>
      <c r="M1247" s="1"/>
      <c r="N1247" s="1"/>
      <c r="O1247" s="1"/>
      <c r="P1247" s="1"/>
      <c r="Q1247" s="1"/>
      <c r="R1247" s="1"/>
      <c r="S1247" s="1"/>
      <c r="T1247" s="1"/>
      <c r="U1247" s="5"/>
      <c r="V1247" s="5"/>
      <c r="W1247" s="5"/>
      <c r="X1247" s="5"/>
      <c r="Y1247" s="5"/>
      <c r="Z1247" s="5"/>
      <c r="AA1247" s="5"/>
      <c r="AB1247" s="5"/>
      <c r="AC1247" s="5"/>
      <c r="AD1247" s="5"/>
      <c r="AE1247" s="6"/>
      <c r="AF1247" s="5"/>
      <c r="AG1247" s="7"/>
      <c r="AH1247" s="6"/>
      <c r="AI1247" s="8"/>
      <c r="AJ1247" s="5"/>
      <c r="AK1247" s="5"/>
      <c r="AL1247" s="5"/>
      <c r="AM1247" s="5"/>
      <c r="AN1247" s="5"/>
      <c r="AO1247" s="5"/>
      <c r="AP1247" s="5"/>
      <c r="AQ1247" s="5"/>
      <c r="AR1247" s="5"/>
      <c r="AS1247" s="5"/>
      <c r="AT1247" s="5"/>
      <c r="AU1247" s="9"/>
      <c r="AV1247" s="1"/>
      <c r="AW1247" s="1"/>
    </row>
    <row r="1248">
      <c r="A1248" s="1"/>
      <c r="B1248" s="1"/>
      <c r="C1248" s="5"/>
      <c r="D1248" s="1"/>
      <c r="E1248" s="1"/>
      <c r="F1248" s="1"/>
      <c r="G1248" s="1"/>
      <c r="H1248" s="5"/>
      <c r="I1248" s="2"/>
      <c r="J1248" s="2"/>
      <c r="K1248" s="3"/>
      <c r="L1248" s="5"/>
      <c r="M1248" s="1"/>
      <c r="N1248" s="1"/>
      <c r="O1248" s="1"/>
      <c r="P1248" s="1"/>
      <c r="Q1248" s="1"/>
      <c r="R1248" s="1"/>
      <c r="S1248" s="1"/>
      <c r="T1248" s="1"/>
      <c r="U1248" s="5"/>
      <c r="V1248" s="5"/>
      <c r="W1248" s="5"/>
      <c r="X1248" s="5"/>
      <c r="Y1248" s="5"/>
      <c r="Z1248" s="5"/>
      <c r="AA1248" s="5"/>
      <c r="AB1248" s="5"/>
      <c r="AC1248" s="5"/>
      <c r="AD1248" s="5"/>
      <c r="AE1248" s="6"/>
      <c r="AF1248" s="5"/>
      <c r="AG1248" s="7"/>
      <c r="AH1248" s="6"/>
      <c r="AI1248" s="8"/>
      <c r="AJ1248" s="5"/>
      <c r="AK1248" s="5"/>
      <c r="AL1248" s="5"/>
      <c r="AM1248" s="5"/>
      <c r="AN1248" s="5"/>
      <c r="AO1248" s="5"/>
      <c r="AP1248" s="5"/>
      <c r="AQ1248" s="5"/>
      <c r="AR1248" s="5"/>
      <c r="AS1248" s="5"/>
      <c r="AT1248" s="5"/>
      <c r="AU1248" s="9"/>
      <c r="AV1248" s="1"/>
      <c r="AW1248" s="1"/>
    </row>
    <row r="1249">
      <c r="A1249" s="1"/>
      <c r="B1249" s="1"/>
      <c r="C1249" s="5"/>
      <c r="D1249" s="1"/>
      <c r="E1249" s="1"/>
      <c r="F1249" s="1"/>
      <c r="G1249" s="1"/>
      <c r="H1249" s="5"/>
      <c r="I1249" s="2"/>
      <c r="J1249" s="2"/>
      <c r="K1249" s="3"/>
      <c r="L1249" s="5"/>
      <c r="M1249" s="1"/>
      <c r="N1249" s="1"/>
      <c r="O1249" s="1"/>
      <c r="P1249" s="1"/>
      <c r="Q1249" s="1"/>
      <c r="R1249" s="1"/>
      <c r="S1249" s="1"/>
      <c r="T1249" s="1"/>
      <c r="U1249" s="5"/>
      <c r="V1249" s="5"/>
      <c r="W1249" s="5"/>
      <c r="X1249" s="5"/>
      <c r="Y1249" s="5"/>
      <c r="Z1249" s="5"/>
      <c r="AA1249" s="5"/>
      <c r="AB1249" s="5"/>
      <c r="AC1249" s="5"/>
      <c r="AD1249" s="5"/>
      <c r="AE1249" s="6"/>
      <c r="AF1249" s="5"/>
      <c r="AG1249" s="7"/>
      <c r="AH1249" s="6"/>
      <c r="AI1249" s="8"/>
      <c r="AJ1249" s="5"/>
      <c r="AK1249" s="5"/>
      <c r="AL1249" s="5"/>
      <c r="AM1249" s="5"/>
      <c r="AN1249" s="5"/>
      <c r="AO1249" s="5"/>
      <c r="AP1249" s="5"/>
      <c r="AQ1249" s="5"/>
      <c r="AR1249" s="5"/>
      <c r="AS1249" s="5"/>
      <c r="AT1249" s="5"/>
      <c r="AU1249" s="9"/>
      <c r="AV1249" s="1"/>
      <c r="AW1249" s="1"/>
    </row>
    <row r="1250">
      <c r="A1250" s="1"/>
      <c r="B1250" s="1"/>
      <c r="C1250" s="5"/>
      <c r="D1250" s="1"/>
      <c r="E1250" s="1"/>
      <c r="F1250" s="1"/>
      <c r="G1250" s="1"/>
      <c r="H1250" s="5"/>
      <c r="I1250" s="2"/>
      <c r="J1250" s="2"/>
      <c r="K1250" s="3"/>
      <c r="L1250" s="5"/>
      <c r="M1250" s="1"/>
      <c r="N1250" s="1"/>
      <c r="O1250" s="1"/>
      <c r="P1250" s="1"/>
      <c r="Q1250" s="1"/>
      <c r="R1250" s="1"/>
      <c r="S1250" s="1"/>
      <c r="T1250" s="1"/>
      <c r="U1250" s="5"/>
      <c r="V1250" s="5"/>
      <c r="W1250" s="5"/>
      <c r="X1250" s="5"/>
      <c r="Y1250" s="5"/>
      <c r="Z1250" s="5"/>
      <c r="AA1250" s="5"/>
      <c r="AB1250" s="5"/>
      <c r="AC1250" s="5"/>
      <c r="AD1250" s="5"/>
      <c r="AE1250" s="6"/>
      <c r="AF1250" s="5"/>
      <c r="AG1250" s="7"/>
      <c r="AH1250" s="6"/>
      <c r="AI1250" s="8"/>
      <c r="AJ1250" s="5"/>
      <c r="AK1250" s="5"/>
      <c r="AL1250" s="5"/>
      <c r="AM1250" s="5"/>
      <c r="AN1250" s="5"/>
      <c r="AO1250" s="5"/>
      <c r="AP1250" s="5"/>
      <c r="AQ1250" s="5"/>
      <c r="AR1250" s="5"/>
      <c r="AS1250" s="5"/>
      <c r="AT1250" s="5"/>
      <c r="AU1250" s="9"/>
      <c r="AV1250" s="1"/>
      <c r="AW1250" s="1"/>
    </row>
    <row r="1251">
      <c r="A1251" s="1"/>
      <c r="B1251" s="1"/>
      <c r="C1251" s="5"/>
      <c r="D1251" s="1"/>
      <c r="E1251" s="1"/>
      <c r="F1251" s="1"/>
      <c r="G1251" s="1"/>
      <c r="H1251" s="5"/>
      <c r="I1251" s="2"/>
      <c r="J1251" s="2"/>
      <c r="K1251" s="3"/>
      <c r="L1251" s="5"/>
      <c r="M1251" s="1"/>
      <c r="N1251" s="1"/>
      <c r="O1251" s="1"/>
      <c r="P1251" s="1"/>
      <c r="Q1251" s="1"/>
      <c r="R1251" s="1"/>
      <c r="S1251" s="1"/>
      <c r="T1251" s="1"/>
      <c r="U1251" s="5"/>
      <c r="V1251" s="5"/>
      <c r="W1251" s="5"/>
      <c r="X1251" s="5"/>
      <c r="Y1251" s="5"/>
      <c r="Z1251" s="5"/>
      <c r="AA1251" s="5"/>
      <c r="AB1251" s="5"/>
      <c r="AC1251" s="5"/>
      <c r="AD1251" s="5"/>
      <c r="AE1251" s="6"/>
      <c r="AF1251" s="5"/>
      <c r="AG1251" s="7"/>
      <c r="AH1251" s="6"/>
      <c r="AI1251" s="8"/>
      <c r="AJ1251" s="5"/>
      <c r="AK1251" s="5"/>
      <c r="AL1251" s="5"/>
      <c r="AM1251" s="5"/>
      <c r="AN1251" s="5"/>
      <c r="AO1251" s="5"/>
      <c r="AP1251" s="5"/>
      <c r="AQ1251" s="5"/>
      <c r="AR1251" s="5"/>
      <c r="AS1251" s="5"/>
      <c r="AT1251" s="5"/>
      <c r="AU1251" s="9"/>
      <c r="AV1251" s="1"/>
      <c r="AW1251" s="1"/>
    </row>
    <row r="1252">
      <c r="A1252" s="1"/>
      <c r="B1252" s="1"/>
      <c r="C1252" s="5"/>
      <c r="D1252" s="1"/>
      <c r="E1252" s="1"/>
      <c r="F1252" s="1"/>
      <c r="G1252" s="1"/>
      <c r="H1252" s="5"/>
      <c r="I1252" s="2"/>
      <c r="J1252" s="2"/>
      <c r="K1252" s="3"/>
      <c r="L1252" s="5"/>
      <c r="M1252" s="1"/>
      <c r="N1252" s="1"/>
      <c r="O1252" s="1"/>
      <c r="P1252" s="1"/>
      <c r="Q1252" s="1"/>
      <c r="R1252" s="1"/>
      <c r="S1252" s="1"/>
      <c r="T1252" s="1"/>
      <c r="U1252" s="5"/>
      <c r="V1252" s="5"/>
      <c r="W1252" s="5"/>
      <c r="X1252" s="5"/>
      <c r="Y1252" s="5"/>
      <c r="Z1252" s="5"/>
      <c r="AA1252" s="5"/>
      <c r="AB1252" s="5"/>
      <c r="AC1252" s="5"/>
      <c r="AD1252" s="5"/>
      <c r="AE1252" s="6"/>
      <c r="AF1252" s="5"/>
      <c r="AG1252" s="7"/>
      <c r="AH1252" s="6"/>
      <c r="AI1252" s="8"/>
      <c r="AJ1252" s="5"/>
      <c r="AK1252" s="5"/>
      <c r="AL1252" s="5"/>
      <c r="AM1252" s="5"/>
      <c r="AN1252" s="5"/>
      <c r="AO1252" s="5"/>
      <c r="AP1252" s="5"/>
      <c r="AQ1252" s="5"/>
      <c r="AR1252" s="5"/>
      <c r="AS1252" s="5"/>
      <c r="AT1252" s="5"/>
      <c r="AU1252" s="9"/>
      <c r="AV1252" s="1"/>
      <c r="AW1252" s="1"/>
    </row>
    <row r="1253">
      <c r="A1253" s="1"/>
      <c r="B1253" s="1"/>
      <c r="C1253" s="5"/>
      <c r="D1253" s="1"/>
      <c r="E1253" s="1"/>
      <c r="F1253" s="1"/>
      <c r="G1253" s="1"/>
      <c r="H1253" s="5"/>
      <c r="I1253" s="2"/>
      <c r="J1253" s="2"/>
      <c r="K1253" s="3"/>
      <c r="L1253" s="5"/>
      <c r="M1253" s="1"/>
      <c r="N1253" s="1"/>
      <c r="O1253" s="1"/>
      <c r="P1253" s="1"/>
      <c r="Q1253" s="1"/>
      <c r="R1253" s="1"/>
      <c r="S1253" s="1"/>
      <c r="T1253" s="1"/>
      <c r="U1253" s="5"/>
      <c r="V1253" s="5"/>
      <c r="W1253" s="5"/>
      <c r="X1253" s="5"/>
      <c r="Y1253" s="5"/>
      <c r="Z1253" s="5"/>
      <c r="AA1253" s="5"/>
      <c r="AB1253" s="5"/>
      <c r="AC1253" s="5"/>
      <c r="AD1253" s="5"/>
      <c r="AE1253" s="6"/>
      <c r="AF1253" s="5"/>
      <c r="AG1253" s="7"/>
      <c r="AH1253" s="6"/>
      <c r="AI1253" s="8"/>
      <c r="AJ1253" s="5"/>
      <c r="AK1253" s="5"/>
      <c r="AL1253" s="5"/>
      <c r="AM1253" s="5"/>
      <c r="AN1253" s="5"/>
      <c r="AO1253" s="5"/>
      <c r="AP1253" s="5"/>
      <c r="AQ1253" s="5"/>
      <c r="AR1253" s="5"/>
      <c r="AS1253" s="5"/>
      <c r="AT1253" s="5"/>
      <c r="AU1253" s="9"/>
      <c r="AV1253" s="1"/>
      <c r="AW1253" s="1"/>
    </row>
    <row r="1254">
      <c r="A1254" s="1"/>
      <c r="B1254" s="1"/>
      <c r="C1254" s="5"/>
      <c r="D1254" s="1"/>
      <c r="E1254" s="1"/>
      <c r="F1254" s="1"/>
      <c r="G1254" s="1"/>
      <c r="H1254" s="5"/>
      <c r="I1254" s="2"/>
      <c r="J1254" s="2"/>
      <c r="K1254" s="3"/>
      <c r="L1254" s="5"/>
      <c r="M1254" s="1"/>
      <c r="N1254" s="1"/>
      <c r="O1254" s="1"/>
      <c r="P1254" s="1"/>
      <c r="Q1254" s="1"/>
      <c r="R1254" s="1"/>
      <c r="S1254" s="1"/>
      <c r="T1254" s="1"/>
      <c r="U1254" s="5"/>
      <c r="V1254" s="5"/>
      <c r="W1254" s="5"/>
      <c r="X1254" s="5"/>
      <c r="Y1254" s="5"/>
      <c r="Z1254" s="5"/>
      <c r="AA1254" s="5"/>
      <c r="AB1254" s="5"/>
      <c r="AC1254" s="5"/>
      <c r="AD1254" s="5"/>
      <c r="AE1254" s="6"/>
      <c r="AF1254" s="5"/>
      <c r="AG1254" s="7"/>
      <c r="AH1254" s="6"/>
      <c r="AI1254" s="8"/>
      <c r="AJ1254" s="5"/>
      <c r="AK1254" s="5"/>
      <c r="AL1254" s="5"/>
      <c r="AM1254" s="5"/>
      <c r="AN1254" s="5"/>
      <c r="AO1254" s="5"/>
      <c r="AP1254" s="5"/>
      <c r="AQ1254" s="5"/>
      <c r="AR1254" s="5"/>
      <c r="AS1254" s="5"/>
      <c r="AT1254" s="5"/>
      <c r="AU1254" s="9"/>
      <c r="AV1254" s="1"/>
      <c r="AW1254" s="1"/>
    </row>
    <row r="1255">
      <c r="A1255" s="1"/>
      <c r="B1255" s="1"/>
      <c r="C1255" s="5"/>
      <c r="D1255" s="1"/>
      <c r="E1255" s="1"/>
      <c r="F1255" s="1"/>
      <c r="G1255" s="1"/>
      <c r="H1255" s="5"/>
      <c r="I1255" s="2"/>
      <c r="J1255" s="2"/>
      <c r="K1255" s="3"/>
      <c r="L1255" s="5"/>
      <c r="M1255" s="1"/>
      <c r="N1255" s="1"/>
      <c r="O1255" s="1"/>
      <c r="P1255" s="1"/>
      <c r="Q1255" s="1"/>
      <c r="R1255" s="1"/>
      <c r="S1255" s="1"/>
      <c r="T1255" s="1"/>
      <c r="U1255" s="5"/>
      <c r="V1255" s="5"/>
      <c r="W1255" s="5"/>
      <c r="X1255" s="5"/>
      <c r="Y1255" s="5"/>
      <c r="Z1255" s="5"/>
      <c r="AA1255" s="5"/>
      <c r="AB1255" s="5"/>
      <c r="AC1255" s="5"/>
      <c r="AD1255" s="5"/>
      <c r="AE1255" s="6"/>
      <c r="AF1255" s="5"/>
      <c r="AG1255" s="7"/>
      <c r="AH1255" s="6"/>
      <c r="AI1255" s="8"/>
      <c r="AJ1255" s="5"/>
      <c r="AK1255" s="5"/>
      <c r="AL1255" s="5"/>
      <c r="AM1255" s="5"/>
      <c r="AN1255" s="5"/>
      <c r="AO1255" s="5"/>
      <c r="AP1255" s="5"/>
      <c r="AQ1255" s="5"/>
      <c r="AR1255" s="5"/>
      <c r="AS1255" s="5"/>
      <c r="AT1255" s="5"/>
      <c r="AU1255" s="9"/>
      <c r="AV1255" s="1"/>
      <c r="AW1255" s="1"/>
    </row>
    <row r="1256">
      <c r="A1256" s="1"/>
      <c r="B1256" s="1"/>
      <c r="C1256" s="5"/>
      <c r="D1256" s="1"/>
      <c r="E1256" s="1"/>
      <c r="F1256" s="1"/>
      <c r="G1256" s="1"/>
      <c r="H1256" s="5"/>
      <c r="I1256" s="2"/>
      <c r="J1256" s="2"/>
      <c r="K1256" s="3"/>
      <c r="L1256" s="5"/>
      <c r="M1256" s="1"/>
      <c r="N1256" s="1"/>
      <c r="O1256" s="1"/>
      <c r="P1256" s="1"/>
      <c r="Q1256" s="1"/>
      <c r="R1256" s="1"/>
      <c r="S1256" s="1"/>
      <c r="T1256" s="1"/>
      <c r="U1256" s="5"/>
      <c r="V1256" s="5"/>
      <c r="W1256" s="5"/>
      <c r="X1256" s="5"/>
      <c r="Y1256" s="5"/>
      <c r="Z1256" s="5"/>
      <c r="AA1256" s="5"/>
      <c r="AB1256" s="5"/>
      <c r="AC1256" s="5"/>
      <c r="AD1256" s="5"/>
      <c r="AE1256" s="6"/>
      <c r="AF1256" s="5"/>
      <c r="AG1256" s="7"/>
      <c r="AH1256" s="6"/>
      <c r="AI1256" s="8"/>
      <c r="AJ1256" s="5"/>
      <c r="AK1256" s="5"/>
      <c r="AL1256" s="5"/>
      <c r="AM1256" s="5"/>
      <c r="AN1256" s="5"/>
      <c r="AO1256" s="5"/>
      <c r="AP1256" s="5"/>
      <c r="AQ1256" s="5"/>
      <c r="AR1256" s="5"/>
      <c r="AS1256" s="5"/>
      <c r="AT1256" s="5"/>
      <c r="AU1256" s="9"/>
      <c r="AV1256" s="1"/>
      <c r="AW1256" s="1"/>
    </row>
    <row r="1257">
      <c r="A1257" s="1"/>
      <c r="B1257" s="1"/>
      <c r="C1257" s="5"/>
      <c r="D1257" s="1"/>
      <c r="E1257" s="1"/>
      <c r="F1257" s="1"/>
      <c r="G1257" s="1"/>
      <c r="H1257" s="5"/>
      <c r="I1257" s="2"/>
      <c r="J1257" s="2"/>
      <c r="K1257" s="3"/>
      <c r="L1257" s="5"/>
      <c r="M1257" s="1"/>
      <c r="N1257" s="1"/>
      <c r="O1257" s="1"/>
      <c r="P1257" s="1"/>
      <c r="Q1257" s="1"/>
      <c r="R1257" s="1"/>
      <c r="S1257" s="1"/>
      <c r="T1257" s="1"/>
      <c r="U1257" s="5"/>
      <c r="V1257" s="5"/>
      <c r="W1257" s="5"/>
      <c r="X1257" s="5"/>
      <c r="Y1257" s="5"/>
      <c r="Z1257" s="5"/>
      <c r="AA1257" s="5"/>
      <c r="AB1257" s="5"/>
      <c r="AC1257" s="5"/>
      <c r="AD1257" s="5"/>
      <c r="AE1257" s="6"/>
      <c r="AF1257" s="5"/>
      <c r="AG1257" s="7"/>
      <c r="AH1257" s="6"/>
      <c r="AI1257" s="8"/>
      <c r="AJ1257" s="5"/>
      <c r="AK1257" s="5"/>
      <c r="AL1257" s="5"/>
      <c r="AM1257" s="5"/>
      <c r="AN1257" s="5"/>
      <c r="AO1257" s="5"/>
      <c r="AP1257" s="5"/>
      <c r="AQ1257" s="5"/>
      <c r="AR1257" s="5"/>
      <c r="AS1257" s="5"/>
      <c r="AT1257" s="5"/>
      <c r="AU1257" s="9"/>
      <c r="AV1257" s="1"/>
      <c r="AW1257" s="1"/>
    </row>
    <row r="1258">
      <c r="A1258" s="1"/>
      <c r="B1258" s="1"/>
      <c r="C1258" s="5"/>
      <c r="D1258" s="1"/>
      <c r="E1258" s="1"/>
      <c r="F1258" s="1"/>
      <c r="G1258" s="1"/>
      <c r="H1258" s="5"/>
      <c r="I1258" s="2"/>
      <c r="J1258" s="2"/>
      <c r="K1258" s="3"/>
      <c r="L1258" s="5"/>
      <c r="M1258" s="1"/>
      <c r="N1258" s="1"/>
      <c r="O1258" s="1"/>
      <c r="P1258" s="1"/>
      <c r="Q1258" s="1"/>
      <c r="R1258" s="1"/>
      <c r="S1258" s="1"/>
      <c r="T1258" s="1"/>
      <c r="U1258" s="5"/>
      <c r="V1258" s="5"/>
      <c r="W1258" s="5"/>
      <c r="X1258" s="5"/>
      <c r="Y1258" s="5"/>
      <c r="Z1258" s="5"/>
      <c r="AA1258" s="5"/>
      <c r="AB1258" s="5"/>
      <c r="AC1258" s="5"/>
      <c r="AD1258" s="5"/>
      <c r="AE1258" s="6"/>
      <c r="AF1258" s="5"/>
      <c r="AG1258" s="7"/>
      <c r="AH1258" s="6"/>
      <c r="AI1258" s="8"/>
      <c r="AJ1258" s="5"/>
      <c r="AK1258" s="5"/>
      <c r="AL1258" s="5"/>
      <c r="AM1258" s="5"/>
      <c r="AN1258" s="5"/>
      <c r="AO1258" s="5"/>
      <c r="AP1258" s="5"/>
      <c r="AQ1258" s="5"/>
      <c r="AR1258" s="5"/>
      <c r="AS1258" s="5"/>
      <c r="AT1258" s="5"/>
      <c r="AU1258" s="9"/>
      <c r="AV1258" s="1"/>
      <c r="AW1258" s="1"/>
    </row>
    <row r="1259">
      <c r="A1259" s="1"/>
      <c r="B1259" s="1"/>
      <c r="C1259" s="5"/>
      <c r="D1259" s="1"/>
      <c r="E1259" s="1"/>
      <c r="F1259" s="1"/>
      <c r="G1259" s="1"/>
      <c r="H1259" s="5"/>
      <c r="I1259" s="2"/>
      <c r="J1259" s="2"/>
      <c r="K1259" s="3"/>
      <c r="L1259" s="5"/>
      <c r="M1259" s="1"/>
      <c r="N1259" s="1"/>
      <c r="O1259" s="1"/>
      <c r="P1259" s="1"/>
      <c r="Q1259" s="1"/>
      <c r="R1259" s="1"/>
      <c r="S1259" s="1"/>
      <c r="T1259" s="1"/>
      <c r="U1259" s="5"/>
      <c r="V1259" s="5"/>
      <c r="W1259" s="5"/>
      <c r="X1259" s="5"/>
      <c r="Y1259" s="5"/>
      <c r="Z1259" s="5"/>
      <c r="AA1259" s="5"/>
      <c r="AB1259" s="5"/>
      <c r="AC1259" s="5"/>
      <c r="AD1259" s="5"/>
      <c r="AE1259" s="6"/>
      <c r="AF1259" s="5"/>
      <c r="AG1259" s="7"/>
      <c r="AH1259" s="6"/>
      <c r="AI1259" s="8"/>
      <c r="AJ1259" s="5"/>
      <c r="AK1259" s="5"/>
      <c r="AL1259" s="5"/>
      <c r="AM1259" s="5"/>
      <c r="AN1259" s="5"/>
      <c r="AO1259" s="5"/>
      <c r="AP1259" s="5"/>
      <c r="AQ1259" s="5"/>
      <c r="AR1259" s="5"/>
      <c r="AS1259" s="5"/>
      <c r="AT1259" s="5"/>
      <c r="AU1259" s="9"/>
      <c r="AV1259" s="1"/>
      <c r="AW1259" s="1"/>
    </row>
    <row r="1260">
      <c r="A1260" s="1"/>
      <c r="B1260" s="1"/>
      <c r="C1260" s="5"/>
      <c r="D1260" s="1"/>
      <c r="E1260" s="1"/>
      <c r="F1260" s="1"/>
      <c r="G1260" s="1"/>
      <c r="H1260" s="5"/>
      <c r="I1260" s="2"/>
      <c r="J1260" s="2"/>
      <c r="K1260" s="3"/>
      <c r="L1260" s="5"/>
      <c r="M1260" s="1"/>
      <c r="N1260" s="1"/>
      <c r="O1260" s="1"/>
      <c r="P1260" s="1"/>
      <c r="Q1260" s="1"/>
      <c r="R1260" s="1"/>
      <c r="S1260" s="1"/>
      <c r="T1260" s="1"/>
      <c r="U1260" s="5"/>
      <c r="V1260" s="5"/>
      <c r="W1260" s="5"/>
      <c r="X1260" s="5"/>
      <c r="Y1260" s="5"/>
      <c r="Z1260" s="5"/>
      <c r="AA1260" s="5"/>
      <c r="AB1260" s="5"/>
      <c r="AC1260" s="5"/>
      <c r="AD1260" s="5"/>
      <c r="AE1260" s="6"/>
      <c r="AF1260" s="5"/>
      <c r="AG1260" s="7"/>
      <c r="AH1260" s="6"/>
      <c r="AI1260" s="8"/>
      <c r="AJ1260" s="5"/>
      <c r="AK1260" s="5"/>
      <c r="AL1260" s="5"/>
      <c r="AM1260" s="5"/>
      <c r="AN1260" s="5"/>
      <c r="AO1260" s="5"/>
      <c r="AP1260" s="5"/>
      <c r="AQ1260" s="5"/>
      <c r="AR1260" s="5"/>
      <c r="AS1260" s="5"/>
      <c r="AT1260" s="5"/>
      <c r="AU1260" s="9"/>
      <c r="AV1260" s="1"/>
      <c r="AW1260" s="1"/>
    </row>
    <row r="1261">
      <c r="A1261" s="1"/>
      <c r="B1261" s="1"/>
      <c r="C1261" s="5"/>
      <c r="D1261" s="1"/>
      <c r="E1261" s="1"/>
      <c r="F1261" s="1"/>
      <c r="G1261" s="1"/>
      <c r="H1261" s="5"/>
      <c r="I1261" s="2"/>
      <c r="J1261" s="2"/>
      <c r="K1261" s="3"/>
      <c r="L1261" s="5"/>
      <c r="M1261" s="1"/>
      <c r="N1261" s="1"/>
      <c r="O1261" s="1"/>
      <c r="P1261" s="1"/>
      <c r="Q1261" s="1"/>
      <c r="R1261" s="1"/>
      <c r="S1261" s="1"/>
      <c r="T1261" s="1"/>
      <c r="U1261" s="5"/>
      <c r="V1261" s="5"/>
      <c r="W1261" s="5"/>
      <c r="X1261" s="5"/>
      <c r="Y1261" s="5"/>
      <c r="Z1261" s="5"/>
      <c r="AA1261" s="5"/>
      <c r="AB1261" s="5"/>
      <c r="AC1261" s="5"/>
      <c r="AD1261" s="5"/>
      <c r="AE1261" s="6"/>
      <c r="AF1261" s="5"/>
      <c r="AG1261" s="7"/>
      <c r="AH1261" s="6"/>
      <c r="AI1261" s="8"/>
      <c r="AJ1261" s="5"/>
      <c r="AK1261" s="5"/>
      <c r="AL1261" s="5"/>
      <c r="AM1261" s="5"/>
      <c r="AN1261" s="5"/>
      <c r="AO1261" s="5"/>
      <c r="AP1261" s="5"/>
      <c r="AQ1261" s="5"/>
      <c r="AR1261" s="5"/>
      <c r="AS1261" s="5"/>
      <c r="AT1261" s="5"/>
      <c r="AU1261" s="9"/>
      <c r="AV1261" s="1"/>
      <c r="AW1261" s="1"/>
    </row>
    <row r="1262">
      <c r="A1262" s="1"/>
      <c r="B1262" s="1"/>
      <c r="C1262" s="5"/>
      <c r="D1262" s="1"/>
      <c r="E1262" s="1"/>
      <c r="F1262" s="1"/>
      <c r="G1262" s="1"/>
      <c r="H1262" s="5"/>
      <c r="I1262" s="2"/>
      <c r="J1262" s="2"/>
      <c r="K1262" s="3"/>
      <c r="L1262" s="5"/>
      <c r="M1262" s="1"/>
      <c r="N1262" s="1"/>
      <c r="O1262" s="1"/>
      <c r="P1262" s="1"/>
      <c r="Q1262" s="1"/>
      <c r="R1262" s="1"/>
      <c r="S1262" s="1"/>
      <c r="T1262" s="1"/>
      <c r="U1262" s="5"/>
      <c r="V1262" s="5"/>
      <c r="W1262" s="5"/>
      <c r="X1262" s="5"/>
      <c r="Y1262" s="5"/>
      <c r="Z1262" s="5"/>
      <c r="AA1262" s="5"/>
      <c r="AB1262" s="5"/>
      <c r="AC1262" s="5"/>
      <c r="AD1262" s="5"/>
      <c r="AE1262" s="6"/>
      <c r="AF1262" s="5"/>
      <c r="AG1262" s="7"/>
      <c r="AH1262" s="6"/>
      <c r="AI1262" s="8"/>
      <c r="AJ1262" s="5"/>
      <c r="AK1262" s="5"/>
      <c r="AL1262" s="5"/>
      <c r="AM1262" s="5"/>
      <c r="AN1262" s="5"/>
      <c r="AO1262" s="5"/>
      <c r="AP1262" s="5"/>
      <c r="AQ1262" s="5"/>
      <c r="AR1262" s="5"/>
      <c r="AS1262" s="5"/>
      <c r="AT1262" s="5"/>
      <c r="AU1262" s="9"/>
      <c r="AV1262" s="1"/>
      <c r="AW1262" s="1"/>
    </row>
    <row r="1263">
      <c r="A1263" s="1"/>
      <c r="B1263" s="1"/>
      <c r="C1263" s="5"/>
      <c r="D1263" s="1"/>
      <c r="E1263" s="1"/>
      <c r="F1263" s="1"/>
      <c r="G1263" s="1"/>
      <c r="H1263" s="5"/>
      <c r="I1263" s="2"/>
      <c r="J1263" s="2"/>
      <c r="K1263" s="3"/>
      <c r="L1263" s="5"/>
      <c r="M1263" s="1"/>
      <c r="N1263" s="1"/>
      <c r="O1263" s="1"/>
      <c r="P1263" s="1"/>
      <c r="Q1263" s="1"/>
      <c r="R1263" s="1"/>
      <c r="S1263" s="1"/>
      <c r="T1263" s="1"/>
      <c r="U1263" s="5"/>
      <c r="V1263" s="5"/>
      <c r="W1263" s="5"/>
      <c r="X1263" s="5"/>
      <c r="Y1263" s="5"/>
      <c r="Z1263" s="5"/>
      <c r="AA1263" s="5"/>
      <c r="AB1263" s="5"/>
      <c r="AC1263" s="5"/>
      <c r="AD1263" s="5"/>
      <c r="AE1263" s="6"/>
      <c r="AF1263" s="5"/>
      <c r="AG1263" s="7"/>
      <c r="AH1263" s="6"/>
      <c r="AI1263" s="8"/>
      <c r="AJ1263" s="5"/>
      <c r="AK1263" s="5"/>
      <c r="AL1263" s="5"/>
      <c r="AM1263" s="5"/>
      <c r="AN1263" s="5"/>
      <c r="AO1263" s="5"/>
      <c r="AP1263" s="5"/>
      <c r="AQ1263" s="5"/>
      <c r="AR1263" s="5"/>
      <c r="AS1263" s="5"/>
      <c r="AT1263" s="5"/>
      <c r="AU1263" s="9"/>
      <c r="AV1263" s="1"/>
      <c r="AW1263" s="1"/>
    </row>
    <row r="1264">
      <c r="A1264" s="1"/>
      <c r="B1264" s="1"/>
      <c r="C1264" s="5"/>
      <c r="D1264" s="1"/>
      <c r="E1264" s="1"/>
      <c r="F1264" s="1"/>
      <c r="G1264" s="1"/>
      <c r="H1264" s="5"/>
      <c r="I1264" s="2"/>
      <c r="J1264" s="2"/>
      <c r="K1264" s="3"/>
      <c r="L1264" s="5"/>
      <c r="M1264" s="1"/>
      <c r="N1264" s="1"/>
      <c r="O1264" s="1"/>
      <c r="P1264" s="1"/>
      <c r="Q1264" s="1"/>
      <c r="R1264" s="1"/>
      <c r="S1264" s="1"/>
      <c r="T1264" s="1"/>
      <c r="U1264" s="5"/>
      <c r="V1264" s="5"/>
      <c r="W1264" s="5"/>
      <c r="X1264" s="5"/>
      <c r="Y1264" s="5"/>
      <c r="Z1264" s="5"/>
      <c r="AA1264" s="5"/>
      <c r="AB1264" s="5"/>
      <c r="AC1264" s="5"/>
      <c r="AD1264" s="5"/>
      <c r="AE1264" s="6"/>
      <c r="AF1264" s="5"/>
      <c r="AG1264" s="7"/>
      <c r="AH1264" s="6"/>
      <c r="AI1264" s="8"/>
      <c r="AJ1264" s="5"/>
      <c r="AK1264" s="5"/>
      <c r="AL1264" s="5"/>
      <c r="AM1264" s="5"/>
      <c r="AN1264" s="5"/>
      <c r="AO1264" s="5"/>
      <c r="AP1264" s="5"/>
      <c r="AQ1264" s="5"/>
      <c r="AR1264" s="5"/>
      <c r="AS1264" s="5"/>
      <c r="AT1264" s="5"/>
      <c r="AU1264" s="9"/>
      <c r="AV1264" s="1"/>
      <c r="AW1264" s="1"/>
    </row>
    <row r="1265">
      <c r="A1265" s="1"/>
      <c r="B1265" s="1"/>
      <c r="C1265" s="5"/>
      <c r="D1265" s="1"/>
      <c r="E1265" s="1"/>
      <c r="F1265" s="1"/>
      <c r="G1265" s="1"/>
      <c r="H1265" s="5"/>
      <c r="I1265" s="2"/>
      <c r="J1265" s="2"/>
      <c r="K1265" s="3"/>
      <c r="L1265" s="5"/>
      <c r="M1265" s="1"/>
      <c r="N1265" s="1"/>
      <c r="O1265" s="1"/>
      <c r="P1265" s="1"/>
      <c r="Q1265" s="1"/>
      <c r="R1265" s="1"/>
      <c r="S1265" s="1"/>
      <c r="T1265" s="1"/>
      <c r="U1265" s="5"/>
      <c r="V1265" s="5"/>
      <c r="W1265" s="5"/>
      <c r="X1265" s="5"/>
      <c r="Y1265" s="5"/>
      <c r="Z1265" s="5"/>
      <c r="AA1265" s="5"/>
      <c r="AB1265" s="5"/>
      <c r="AC1265" s="5"/>
      <c r="AD1265" s="5"/>
      <c r="AE1265" s="6"/>
      <c r="AF1265" s="5"/>
      <c r="AG1265" s="7"/>
      <c r="AH1265" s="6"/>
      <c r="AI1265" s="8"/>
      <c r="AJ1265" s="5"/>
      <c r="AK1265" s="5"/>
      <c r="AL1265" s="5"/>
      <c r="AM1265" s="5"/>
      <c r="AN1265" s="5"/>
      <c r="AO1265" s="5"/>
      <c r="AP1265" s="5"/>
      <c r="AQ1265" s="5"/>
      <c r="AR1265" s="5"/>
      <c r="AS1265" s="5"/>
      <c r="AT1265" s="5"/>
      <c r="AU1265" s="9"/>
      <c r="AV1265" s="1"/>
      <c r="AW1265" s="1"/>
    </row>
    <row r="1266">
      <c r="A1266" s="1"/>
      <c r="B1266" s="1"/>
      <c r="C1266" s="5"/>
      <c r="D1266" s="1"/>
      <c r="E1266" s="1"/>
      <c r="F1266" s="1"/>
      <c r="G1266" s="1"/>
      <c r="H1266" s="5"/>
      <c r="I1266" s="2"/>
      <c r="J1266" s="2"/>
      <c r="K1266" s="3"/>
      <c r="L1266" s="5"/>
      <c r="M1266" s="1"/>
      <c r="N1266" s="1"/>
      <c r="O1266" s="1"/>
      <c r="P1266" s="1"/>
      <c r="Q1266" s="1"/>
      <c r="R1266" s="1"/>
      <c r="S1266" s="1"/>
      <c r="T1266" s="1"/>
      <c r="U1266" s="5"/>
      <c r="V1266" s="5"/>
      <c r="W1266" s="5"/>
      <c r="X1266" s="5"/>
      <c r="Y1266" s="5"/>
      <c r="Z1266" s="5"/>
      <c r="AA1266" s="5"/>
      <c r="AB1266" s="5"/>
      <c r="AC1266" s="5"/>
      <c r="AD1266" s="5"/>
      <c r="AE1266" s="6"/>
      <c r="AF1266" s="5"/>
      <c r="AG1266" s="7"/>
      <c r="AH1266" s="6"/>
      <c r="AI1266" s="8"/>
      <c r="AJ1266" s="5"/>
      <c r="AK1266" s="5"/>
      <c r="AL1266" s="5"/>
      <c r="AM1266" s="5"/>
      <c r="AN1266" s="5"/>
      <c r="AO1266" s="5"/>
      <c r="AP1266" s="5"/>
      <c r="AQ1266" s="5"/>
      <c r="AR1266" s="5"/>
      <c r="AS1266" s="5"/>
      <c r="AT1266" s="5"/>
      <c r="AU1266" s="9"/>
      <c r="AV1266" s="1"/>
      <c r="AW1266" s="1"/>
    </row>
    <row r="1267">
      <c r="A1267" s="1"/>
      <c r="B1267" s="1"/>
      <c r="C1267" s="5"/>
      <c r="D1267" s="1"/>
      <c r="E1267" s="1"/>
      <c r="F1267" s="1"/>
      <c r="G1267" s="1"/>
      <c r="H1267" s="5"/>
      <c r="I1267" s="2"/>
      <c r="J1267" s="2"/>
      <c r="K1267" s="3"/>
      <c r="L1267" s="5"/>
      <c r="M1267" s="1"/>
      <c r="N1267" s="1"/>
      <c r="O1267" s="1"/>
      <c r="P1267" s="1"/>
      <c r="Q1267" s="1"/>
      <c r="R1267" s="1"/>
      <c r="S1267" s="1"/>
      <c r="T1267" s="1"/>
      <c r="U1267" s="5"/>
      <c r="V1267" s="5"/>
      <c r="W1267" s="5"/>
      <c r="X1267" s="5"/>
      <c r="Y1267" s="5"/>
      <c r="Z1267" s="5"/>
      <c r="AA1267" s="5"/>
      <c r="AB1267" s="5"/>
      <c r="AC1267" s="5"/>
      <c r="AD1267" s="5"/>
      <c r="AE1267" s="6"/>
      <c r="AF1267" s="5"/>
      <c r="AG1267" s="7"/>
      <c r="AH1267" s="6"/>
      <c r="AI1267" s="8"/>
      <c r="AJ1267" s="5"/>
      <c r="AK1267" s="5"/>
      <c r="AL1267" s="5"/>
      <c r="AM1267" s="5"/>
      <c r="AN1267" s="5"/>
      <c r="AO1267" s="5"/>
      <c r="AP1267" s="5"/>
      <c r="AQ1267" s="5"/>
      <c r="AR1267" s="5"/>
      <c r="AS1267" s="5"/>
      <c r="AT1267" s="5"/>
      <c r="AU1267" s="9"/>
      <c r="AV1267" s="1"/>
      <c r="AW1267" s="1"/>
    </row>
    <row r="1268">
      <c r="A1268" s="1"/>
      <c r="B1268" s="1"/>
      <c r="C1268" s="5"/>
      <c r="D1268" s="1"/>
      <c r="E1268" s="1"/>
      <c r="F1268" s="1"/>
      <c r="G1268" s="1"/>
      <c r="H1268" s="5"/>
      <c r="I1268" s="2"/>
      <c r="J1268" s="2"/>
      <c r="K1268" s="3"/>
      <c r="L1268" s="5"/>
      <c r="M1268" s="1"/>
      <c r="N1268" s="1"/>
      <c r="O1268" s="1"/>
      <c r="P1268" s="1"/>
      <c r="Q1268" s="1"/>
      <c r="R1268" s="1"/>
      <c r="S1268" s="1"/>
      <c r="T1268" s="1"/>
      <c r="U1268" s="5"/>
      <c r="V1268" s="5"/>
      <c r="W1268" s="5"/>
      <c r="X1268" s="5"/>
      <c r="Y1268" s="5"/>
      <c r="Z1268" s="5"/>
      <c r="AA1268" s="5"/>
      <c r="AB1268" s="5"/>
      <c r="AC1268" s="5"/>
      <c r="AD1268" s="5"/>
      <c r="AE1268" s="6"/>
      <c r="AF1268" s="5"/>
      <c r="AG1268" s="7"/>
      <c r="AH1268" s="6"/>
      <c r="AI1268" s="8"/>
      <c r="AJ1268" s="5"/>
      <c r="AK1268" s="5"/>
      <c r="AL1268" s="5"/>
      <c r="AM1268" s="5"/>
      <c r="AN1268" s="5"/>
      <c r="AO1268" s="5"/>
      <c r="AP1268" s="5"/>
      <c r="AQ1268" s="5"/>
      <c r="AR1268" s="5"/>
      <c r="AS1268" s="5"/>
      <c r="AT1268" s="5"/>
      <c r="AU1268" s="9"/>
      <c r="AV1268" s="1"/>
      <c r="AW1268" s="1"/>
    </row>
    <row r="1269">
      <c r="A1269" s="1"/>
      <c r="B1269" s="1"/>
      <c r="C1269" s="5"/>
      <c r="D1269" s="1"/>
      <c r="E1269" s="1"/>
      <c r="F1269" s="1"/>
      <c r="G1269" s="1"/>
      <c r="H1269" s="5"/>
      <c r="I1269" s="2"/>
      <c r="J1269" s="2"/>
      <c r="K1269" s="3"/>
      <c r="L1269" s="5"/>
      <c r="M1269" s="1"/>
      <c r="N1269" s="1"/>
      <c r="O1269" s="1"/>
      <c r="P1269" s="1"/>
      <c r="Q1269" s="1"/>
      <c r="R1269" s="1"/>
      <c r="S1269" s="1"/>
      <c r="T1269" s="1"/>
      <c r="U1269" s="5"/>
      <c r="V1269" s="5"/>
      <c r="W1269" s="5"/>
      <c r="X1269" s="5"/>
      <c r="Y1269" s="5"/>
      <c r="Z1269" s="5"/>
      <c r="AA1269" s="5"/>
      <c r="AB1269" s="5"/>
      <c r="AC1269" s="5"/>
      <c r="AD1269" s="5"/>
      <c r="AE1269" s="6"/>
      <c r="AF1269" s="5"/>
      <c r="AG1269" s="7"/>
      <c r="AH1269" s="6"/>
      <c r="AI1269" s="8"/>
      <c r="AJ1269" s="5"/>
      <c r="AK1269" s="5"/>
      <c r="AL1269" s="5"/>
      <c r="AM1269" s="5"/>
      <c r="AN1269" s="5"/>
      <c r="AO1269" s="5"/>
      <c r="AP1269" s="5"/>
      <c r="AQ1269" s="5"/>
      <c r="AR1269" s="5"/>
      <c r="AS1269" s="5"/>
      <c r="AT1269" s="5"/>
      <c r="AU1269" s="9"/>
      <c r="AV1269" s="1"/>
      <c r="AW1269" s="1"/>
    </row>
    <row r="1270">
      <c r="A1270" s="1"/>
      <c r="B1270" s="1"/>
      <c r="C1270" s="5"/>
      <c r="D1270" s="1"/>
      <c r="E1270" s="1"/>
      <c r="F1270" s="1"/>
      <c r="G1270" s="1"/>
      <c r="H1270" s="5"/>
      <c r="I1270" s="2"/>
      <c r="J1270" s="2"/>
      <c r="K1270" s="3"/>
      <c r="L1270" s="5"/>
      <c r="M1270" s="1"/>
      <c r="N1270" s="1"/>
      <c r="O1270" s="1"/>
      <c r="P1270" s="1"/>
      <c r="Q1270" s="1"/>
      <c r="R1270" s="1"/>
      <c r="S1270" s="1"/>
      <c r="T1270" s="1"/>
      <c r="U1270" s="5"/>
      <c r="V1270" s="5"/>
      <c r="W1270" s="5"/>
      <c r="X1270" s="5"/>
      <c r="Y1270" s="5"/>
      <c r="Z1270" s="5"/>
      <c r="AA1270" s="5"/>
      <c r="AB1270" s="5"/>
      <c r="AC1270" s="5"/>
      <c r="AD1270" s="5"/>
      <c r="AE1270" s="6"/>
      <c r="AF1270" s="5"/>
      <c r="AG1270" s="7"/>
      <c r="AH1270" s="6"/>
      <c r="AI1270" s="8"/>
      <c r="AJ1270" s="5"/>
      <c r="AK1270" s="5"/>
      <c r="AL1270" s="5"/>
      <c r="AM1270" s="5"/>
      <c r="AN1270" s="5"/>
      <c r="AO1270" s="5"/>
      <c r="AP1270" s="5"/>
      <c r="AQ1270" s="5"/>
      <c r="AR1270" s="5"/>
      <c r="AS1270" s="5"/>
      <c r="AT1270" s="5"/>
      <c r="AU1270" s="9"/>
      <c r="AV1270" s="1"/>
      <c r="AW1270" s="1"/>
    </row>
    <row r="1271">
      <c r="A1271" s="1"/>
      <c r="B1271" s="1"/>
      <c r="C1271" s="5"/>
      <c r="D1271" s="1"/>
      <c r="E1271" s="1"/>
      <c r="F1271" s="1"/>
      <c r="G1271" s="1"/>
      <c r="H1271" s="5"/>
      <c r="I1271" s="2"/>
      <c r="J1271" s="2"/>
      <c r="K1271" s="3"/>
      <c r="L1271" s="5"/>
      <c r="M1271" s="1"/>
      <c r="N1271" s="1"/>
      <c r="O1271" s="1"/>
      <c r="P1271" s="1"/>
      <c r="Q1271" s="1"/>
      <c r="R1271" s="1"/>
      <c r="S1271" s="1"/>
      <c r="T1271" s="1"/>
      <c r="U1271" s="5"/>
      <c r="V1271" s="5"/>
      <c r="W1271" s="5"/>
      <c r="X1271" s="5"/>
      <c r="Y1271" s="5"/>
      <c r="Z1271" s="5"/>
      <c r="AA1271" s="5"/>
      <c r="AB1271" s="5"/>
      <c r="AC1271" s="5"/>
      <c r="AD1271" s="5"/>
      <c r="AE1271" s="6"/>
      <c r="AF1271" s="5"/>
      <c r="AG1271" s="7"/>
      <c r="AH1271" s="6"/>
      <c r="AI1271" s="8"/>
      <c r="AJ1271" s="5"/>
      <c r="AK1271" s="5"/>
      <c r="AL1271" s="5"/>
      <c r="AM1271" s="5"/>
      <c r="AN1271" s="5"/>
      <c r="AO1271" s="5"/>
      <c r="AP1271" s="5"/>
      <c r="AQ1271" s="5"/>
      <c r="AR1271" s="5"/>
      <c r="AS1271" s="5"/>
      <c r="AT1271" s="5"/>
      <c r="AU1271" s="9"/>
      <c r="AV1271" s="1"/>
      <c r="AW1271" s="1"/>
    </row>
    <row r="1272">
      <c r="A1272" s="1"/>
      <c r="B1272" s="1"/>
      <c r="C1272" s="5"/>
      <c r="D1272" s="1"/>
      <c r="E1272" s="1"/>
      <c r="F1272" s="1"/>
      <c r="G1272" s="1"/>
      <c r="H1272" s="5"/>
      <c r="I1272" s="2"/>
      <c r="J1272" s="2"/>
      <c r="K1272" s="3"/>
      <c r="L1272" s="5"/>
      <c r="M1272" s="1"/>
      <c r="N1272" s="1"/>
      <c r="O1272" s="1"/>
      <c r="P1272" s="1"/>
      <c r="Q1272" s="1"/>
      <c r="R1272" s="1"/>
      <c r="S1272" s="1"/>
      <c r="T1272" s="1"/>
      <c r="U1272" s="5"/>
      <c r="V1272" s="5"/>
      <c r="W1272" s="5"/>
      <c r="X1272" s="5"/>
      <c r="Y1272" s="5"/>
      <c r="Z1272" s="5"/>
      <c r="AA1272" s="5"/>
      <c r="AB1272" s="5"/>
      <c r="AC1272" s="5"/>
      <c r="AD1272" s="5"/>
      <c r="AE1272" s="6"/>
      <c r="AF1272" s="5"/>
      <c r="AG1272" s="7"/>
      <c r="AH1272" s="6"/>
      <c r="AI1272" s="8"/>
      <c r="AJ1272" s="5"/>
      <c r="AK1272" s="5"/>
      <c r="AL1272" s="5"/>
      <c r="AM1272" s="5"/>
      <c r="AN1272" s="5"/>
      <c r="AO1272" s="5"/>
      <c r="AP1272" s="5"/>
      <c r="AQ1272" s="5"/>
      <c r="AR1272" s="5"/>
      <c r="AS1272" s="5"/>
      <c r="AT1272" s="5"/>
      <c r="AU1272" s="9"/>
      <c r="AV1272" s="1"/>
      <c r="AW1272" s="1"/>
    </row>
    <row r="1273">
      <c r="A1273" s="1"/>
      <c r="B1273" s="1"/>
      <c r="C1273" s="5"/>
      <c r="D1273" s="1"/>
      <c r="E1273" s="1"/>
      <c r="F1273" s="1"/>
      <c r="G1273" s="1"/>
      <c r="H1273" s="5"/>
      <c r="I1273" s="2"/>
      <c r="J1273" s="2"/>
      <c r="K1273" s="3"/>
      <c r="L1273" s="5"/>
      <c r="M1273" s="1"/>
      <c r="N1273" s="1"/>
      <c r="O1273" s="1"/>
      <c r="P1273" s="1"/>
      <c r="Q1273" s="1"/>
      <c r="R1273" s="1"/>
      <c r="S1273" s="1"/>
      <c r="T1273" s="1"/>
      <c r="U1273" s="5"/>
      <c r="V1273" s="5"/>
      <c r="W1273" s="5"/>
      <c r="X1273" s="5"/>
      <c r="Y1273" s="5"/>
      <c r="Z1273" s="5"/>
      <c r="AA1273" s="5"/>
      <c r="AB1273" s="5"/>
      <c r="AC1273" s="5"/>
      <c r="AD1273" s="5"/>
      <c r="AE1273" s="6"/>
      <c r="AF1273" s="5"/>
      <c r="AG1273" s="7"/>
      <c r="AH1273" s="6"/>
      <c r="AI1273" s="8"/>
      <c r="AJ1273" s="5"/>
      <c r="AK1273" s="5"/>
      <c r="AL1273" s="5"/>
      <c r="AM1273" s="5"/>
      <c r="AN1273" s="5"/>
      <c r="AO1273" s="5"/>
      <c r="AP1273" s="5"/>
      <c r="AQ1273" s="5"/>
      <c r="AR1273" s="5"/>
      <c r="AS1273" s="5"/>
      <c r="AT1273" s="5"/>
      <c r="AU1273" s="9"/>
      <c r="AV1273" s="1"/>
      <c r="AW1273" s="1"/>
    </row>
    <row r="1274">
      <c r="A1274" s="1"/>
      <c r="B1274" s="1"/>
      <c r="C1274" s="5"/>
      <c r="D1274" s="1"/>
      <c r="E1274" s="1"/>
      <c r="F1274" s="1"/>
      <c r="G1274" s="1"/>
      <c r="H1274" s="5"/>
      <c r="I1274" s="2"/>
      <c r="J1274" s="2"/>
      <c r="K1274" s="3"/>
      <c r="L1274" s="5"/>
      <c r="M1274" s="1"/>
      <c r="N1274" s="1"/>
      <c r="O1274" s="1"/>
      <c r="P1274" s="1"/>
      <c r="Q1274" s="1"/>
      <c r="R1274" s="1"/>
      <c r="S1274" s="1"/>
      <c r="T1274" s="1"/>
      <c r="U1274" s="5"/>
      <c r="V1274" s="5"/>
      <c r="W1274" s="5"/>
      <c r="X1274" s="5"/>
      <c r="Y1274" s="5"/>
      <c r="Z1274" s="5"/>
      <c r="AA1274" s="5"/>
      <c r="AB1274" s="5"/>
      <c r="AC1274" s="5"/>
      <c r="AD1274" s="5"/>
      <c r="AE1274" s="6"/>
      <c r="AF1274" s="5"/>
      <c r="AG1274" s="7"/>
      <c r="AH1274" s="6"/>
      <c r="AI1274" s="8"/>
      <c r="AJ1274" s="5"/>
      <c r="AK1274" s="5"/>
      <c r="AL1274" s="5"/>
      <c r="AM1274" s="5"/>
      <c r="AN1274" s="5"/>
      <c r="AO1274" s="5"/>
      <c r="AP1274" s="5"/>
      <c r="AQ1274" s="5"/>
      <c r="AR1274" s="5"/>
      <c r="AS1274" s="5"/>
      <c r="AT1274" s="5"/>
      <c r="AU1274" s="9"/>
      <c r="AV1274" s="1"/>
      <c r="AW1274" s="1"/>
    </row>
    <row r="1275">
      <c r="A1275" s="1"/>
      <c r="B1275" s="1"/>
      <c r="C1275" s="5"/>
      <c r="D1275" s="1"/>
      <c r="E1275" s="1"/>
      <c r="F1275" s="1"/>
      <c r="G1275" s="1"/>
      <c r="H1275" s="5"/>
      <c r="I1275" s="2"/>
      <c r="J1275" s="2"/>
      <c r="K1275" s="3"/>
      <c r="L1275" s="5"/>
      <c r="M1275" s="1"/>
      <c r="N1275" s="1"/>
      <c r="O1275" s="1"/>
      <c r="P1275" s="1"/>
      <c r="Q1275" s="1"/>
      <c r="R1275" s="1"/>
      <c r="S1275" s="1"/>
      <c r="T1275" s="1"/>
      <c r="U1275" s="5"/>
      <c r="V1275" s="5"/>
      <c r="W1275" s="5"/>
      <c r="X1275" s="5"/>
      <c r="Y1275" s="5"/>
      <c r="Z1275" s="5"/>
      <c r="AA1275" s="5"/>
      <c r="AB1275" s="5"/>
      <c r="AC1275" s="5"/>
      <c r="AD1275" s="5"/>
      <c r="AE1275" s="6"/>
      <c r="AF1275" s="5"/>
      <c r="AG1275" s="7"/>
      <c r="AH1275" s="6"/>
      <c r="AI1275" s="8"/>
      <c r="AJ1275" s="5"/>
      <c r="AK1275" s="5"/>
      <c r="AL1275" s="5"/>
      <c r="AM1275" s="5"/>
      <c r="AN1275" s="5"/>
      <c r="AO1275" s="5"/>
      <c r="AP1275" s="5"/>
      <c r="AQ1275" s="5"/>
      <c r="AR1275" s="5"/>
      <c r="AS1275" s="5"/>
      <c r="AT1275" s="5"/>
      <c r="AU1275" s="9"/>
      <c r="AV1275" s="1"/>
      <c r="AW1275" s="1"/>
    </row>
    <row r="1276">
      <c r="A1276" s="1"/>
      <c r="B1276" s="1"/>
      <c r="C1276" s="5"/>
      <c r="D1276" s="1"/>
      <c r="E1276" s="1"/>
      <c r="F1276" s="1"/>
      <c r="G1276" s="1"/>
      <c r="H1276" s="5"/>
      <c r="I1276" s="2"/>
      <c r="J1276" s="2"/>
      <c r="K1276" s="3"/>
      <c r="L1276" s="5"/>
      <c r="M1276" s="1"/>
      <c r="N1276" s="1"/>
      <c r="O1276" s="1"/>
      <c r="P1276" s="1"/>
      <c r="Q1276" s="1"/>
      <c r="R1276" s="1"/>
      <c r="S1276" s="1"/>
      <c r="T1276" s="1"/>
      <c r="U1276" s="5"/>
      <c r="V1276" s="5"/>
      <c r="W1276" s="5"/>
      <c r="X1276" s="5"/>
      <c r="Y1276" s="5"/>
      <c r="Z1276" s="5"/>
      <c r="AA1276" s="5"/>
      <c r="AB1276" s="5"/>
      <c r="AC1276" s="5"/>
      <c r="AD1276" s="5"/>
      <c r="AE1276" s="6"/>
      <c r="AF1276" s="5"/>
      <c r="AG1276" s="7"/>
      <c r="AH1276" s="6"/>
      <c r="AI1276" s="8"/>
      <c r="AJ1276" s="5"/>
      <c r="AK1276" s="5"/>
      <c r="AL1276" s="5"/>
      <c r="AM1276" s="5"/>
      <c r="AN1276" s="5"/>
      <c r="AO1276" s="5"/>
      <c r="AP1276" s="5"/>
      <c r="AQ1276" s="5"/>
      <c r="AR1276" s="5"/>
      <c r="AS1276" s="5"/>
      <c r="AT1276" s="5"/>
      <c r="AU1276" s="9"/>
      <c r="AV1276" s="1"/>
      <c r="AW1276" s="1"/>
    </row>
    <row r="1277">
      <c r="A1277" s="1"/>
      <c r="B1277" s="1"/>
      <c r="C1277" s="5"/>
      <c r="D1277" s="1"/>
      <c r="E1277" s="1"/>
      <c r="F1277" s="1"/>
      <c r="G1277" s="1"/>
      <c r="H1277" s="5"/>
      <c r="I1277" s="2"/>
      <c r="J1277" s="2"/>
      <c r="K1277" s="3"/>
      <c r="L1277" s="5"/>
      <c r="M1277" s="1"/>
      <c r="N1277" s="1"/>
      <c r="O1277" s="1"/>
      <c r="P1277" s="1"/>
      <c r="Q1277" s="1"/>
      <c r="R1277" s="1"/>
      <c r="S1277" s="1"/>
      <c r="T1277" s="1"/>
      <c r="U1277" s="5"/>
      <c r="V1277" s="5"/>
      <c r="W1277" s="5"/>
      <c r="X1277" s="5"/>
      <c r="Y1277" s="5"/>
      <c r="Z1277" s="5"/>
      <c r="AA1277" s="5"/>
      <c r="AB1277" s="5"/>
      <c r="AC1277" s="5"/>
      <c r="AD1277" s="5"/>
      <c r="AE1277" s="6"/>
      <c r="AF1277" s="5"/>
      <c r="AG1277" s="7"/>
      <c r="AH1277" s="6"/>
      <c r="AI1277" s="8"/>
      <c r="AJ1277" s="5"/>
      <c r="AK1277" s="5"/>
      <c r="AL1277" s="5"/>
      <c r="AM1277" s="5"/>
      <c r="AN1277" s="5"/>
      <c r="AO1277" s="5"/>
      <c r="AP1277" s="5"/>
      <c r="AQ1277" s="5"/>
      <c r="AR1277" s="5"/>
      <c r="AS1277" s="5"/>
      <c r="AT1277" s="5"/>
      <c r="AU1277" s="9"/>
      <c r="AV1277" s="1"/>
      <c r="AW1277" s="1"/>
    </row>
    <row r="1278">
      <c r="A1278" s="1"/>
      <c r="B1278" s="1"/>
      <c r="C1278" s="5"/>
      <c r="D1278" s="1"/>
      <c r="E1278" s="1"/>
      <c r="F1278" s="1"/>
      <c r="G1278" s="1"/>
      <c r="H1278" s="5"/>
      <c r="I1278" s="2"/>
      <c r="J1278" s="2"/>
      <c r="K1278" s="3"/>
      <c r="L1278" s="5"/>
      <c r="M1278" s="1"/>
      <c r="N1278" s="1"/>
      <c r="O1278" s="1"/>
      <c r="P1278" s="1"/>
      <c r="Q1278" s="1"/>
      <c r="R1278" s="1"/>
      <c r="S1278" s="1"/>
      <c r="T1278" s="1"/>
      <c r="U1278" s="5"/>
      <c r="V1278" s="5"/>
      <c r="W1278" s="5"/>
      <c r="X1278" s="5"/>
      <c r="Y1278" s="5"/>
      <c r="Z1278" s="5"/>
      <c r="AA1278" s="5"/>
      <c r="AB1278" s="5"/>
      <c r="AC1278" s="5"/>
      <c r="AD1278" s="5"/>
      <c r="AE1278" s="6"/>
      <c r="AF1278" s="5"/>
      <c r="AG1278" s="7"/>
      <c r="AH1278" s="6"/>
      <c r="AI1278" s="8"/>
      <c r="AJ1278" s="5"/>
      <c r="AK1278" s="5"/>
      <c r="AL1278" s="5"/>
      <c r="AM1278" s="5"/>
      <c r="AN1278" s="5"/>
      <c r="AO1278" s="5"/>
      <c r="AP1278" s="5"/>
      <c r="AQ1278" s="5"/>
      <c r="AR1278" s="5"/>
      <c r="AS1278" s="5"/>
      <c r="AT1278" s="5"/>
      <c r="AU1278" s="9"/>
      <c r="AV1278" s="1"/>
      <c r="AW1278" s="1"/>
    </row>
    <row r="1279">
      <c r="A1279" s="1"/>
      <c r="B1279" s="1"/>
      <c r="C1279" s="5"/>
      <c r="D1279" s="1"/>
      <c r="E1279" s="1"/>
      <c r="F1279" s="1"/>
      <c r="G1279" s="1"/>
      <c r="H1279" s="5"/>
      <c r="I1279" s="2"/>
      <c r="J1279" s="2"/>
      <c r="K1279" s="3"/>
      <c r="L1279" s="5"/>
      <c r="M1279" s="1"/>
      <c r="N1279" s="1"/>
      <c r="O1279" s="1"/>
      <c r="P1279" s="1"/>
      <c r="Q1279" s="1"/>
      <c r="R1279" s="1"/>
      <c r="S1279" s="1"/>
      <c r="T1279" s="1"/>
      <c r="U1279" s="5"/>
      <c r="V1279" s="5"/>
      <c r="W1279" s="5"/>
      <c r="X1279" s="5"/>
      <c r="Y1279" s="5"/>
      <c r="Z1279" s="5"/>
      <c r="AA1279" s="5"/>
      <c r="AB1279" s="5"/>
      <c r="AC1279" s="5"/>
      <c r="AD1279" s="5"/>
      <c r="AE1279" s="6"/>
      <c r="AF1279" s="5"/>
      <c r="AG1279" s="7"/>
      <c r="AH1279" s="6"/>
      <c r="AI1279" s="8"/>
      <c r="AJ1279" s="5"/>
      <c r="AK1279" s="5"/>
      <c r="AL1279" s="5"/>
      <c r="AM1279" s="5"/>
      <c r="AN1279" s="5"/>
      <c r="AO1279" s="5"/>
      <c r="AP1279" s="5"/>
      <c r="AQ1279" s="5"/>
      <c r="AR1279" s="5"/>
      <c r="AS1279" s="5"/>
      <c r="AT1279" s="5"/>
      <c r="AU1279" s="9"/>
      <c r="AV1279" s="1"/>
      <c r="AW1279" s="1"/>
    </row>
    <row r="1280">
      <c r="A1280" s="1"/>
      <c r="B1280" s="1"/>
      <c r="C1280" s="5"/>
      <c r="D1280" s="1"/>
      <c r="E1280" s="1"/>
      <c r="F1280" s="1"/>
      <c r="G1280" s="1"/>
      <c r="H1280" s="5"/>
      <c r="I1280" s="2"/>
      <c r="J1280" s="2"/>
      <c r="K1280" s="3"/>
      <c r="L1280" s="5"/>
      <c r="M1280" s="1"/>
      <c r="N1280" s="1"/>
      <c r="O1280" s="1"/>
      <c r="P1280" s="1"/>
      <c r="Q1280" s="1"/>
      <c r="R1280" s="1"/>
      <c r="S1280" s="1"/>
      <c r="T1280" s="1"/>
      <c r="U1280" s="5"/>
      <c r="V1280" s="5"/>
      <c r="W1280" s="5"/>
      <c r="X1280" s="5"/>
      <c r="Y1280" s="5"/>
      <c r="Z1280" s="5"/>
      <c r="AA1280" s="5"/>
      <c r="AB1280" s="5"/>
      <c r="AC1280" s="5"/>
      <c r="AD1280" s="5"/>
      <c r="AE1280" s="6"/>
      <c r="AF1280" s="5"/>
      <c r="AG1280" s="7"/>
      <c r="AH1280" s="6"/>
      <c r="AI1280" s="8"/>
      <c r="AJ1280" s="5"/>
      <c r="AK1280" s="5"/>
      <c r="AL1280" s="5"/>
      <c r="AM1280" s="5"/>
      <c r="AN1280" s="5"/>
      <c r="AO1280" s="5"/>
      <c r="AP1280" s="5"/>
      <c r="AQ1280" s="5"/>
      <c r="AR1280" s="5"/>
      <c r="AS1280" s="5"/>
      <c r="AT1280" s="5"/>
      <c r="AU1280" s="9"/>
      <c r="AV1280" s="1"/>
      <c r="AW1280" s="1"/>
    </row>
    <row r="1281">
      <c r="A1281" s="1"/>
      <c r="B1281" s="1"/>
      <c r="C1281" s="5"/>
      <c r="D1281" s="1"/>
      <c r="E1281" s="1"/>
      <c r="F1281" s="1"/>
      <c r="G1281" s="1"/>
      <c r="H1281" s="5"/>
      <c r="I1281" s="2"/>
      <c r="J1281" s="2"/>
      <c r="K1281" s="3"/>
      <c r="L1281" s="5"/>
      <c r="M1281" s="1"/>
      <c r="N1281" s="1"/>
      <c r="O1281" s="1"/>
      <c r="P1281" s="1"/>
      <c r="Q1281" s="1"/>
      <c r="R1281" s="1"/>
      <c r="S1281" s="1"/>
      <c r="T1281" s="1"/>
      <c r="U1281" s="5"/>
      <c r="V1281" s="5"/>
      <c r="W1281" s="5"/>
      <c r="X1281" s="5"/>
      <c r="Y1281" s="5"/>
      <c r="Z1281" s="5"/>
      <c r="AA1281" s="5"/>
      <c r="AB1281" s="5"/>
      <c r="AC1281" s="5"/>
      <c r="AD1281" s="5"/>
      <c r="AE1281" s="6"/>
      <c r="AF1281" s="5"/>
      <c r="AG1281" s="7"/>
      <c r="AH1281" s="6"/>
      <c r="AI1281" s="8"/>
      <c r="AJ1281" s="5"/>
      <c r="AK1281" s="5"/>
      <c r="AL1281" s="5"/>
      <c r="AM1281" s="5"/>
      <c r="AN1281" s="5"/>
      <c r="AO1281" s="5"/>
      <c r="AP1281" s="5"/>
      <c r="AQ1281" s="5"/>
      <c r="AR1281" s="5"/>
      <c r="AS1281" s="5"/>
      <c r="AT1281" s="5"/>
      <c r="AU1281" s="9"/>
      <c r="AV1281" s="1"/>
      <c r="AW1281" s="1"/>
    </row>
    <row r="1282">
      <c r="A1282" s="1"/>
      <c r="B1282" s="1"/>
      <c r="C1282" s="5"/>
      <c r="D1282" s="1"/>
      <c r="E1282" s="1"/>
      <c r="F1282" s="1"/>
      <c r="G1282" s="1"/>
      <c r="H1282" s="5"/>
      <c r="I1282" s="2"/>
      <c r="J1282" s="2"/>
      <c r="K1282" s="3"/>
      <c r="L1282" s="5"/>
      <c r="M1282" s="1"/>
      <c r="N1282" s="1"/>
      <c r="O1282" s="1"/>
      <c r="P1282" s="1"/>
      <c r="Q1282" s="1"/>
      <c r="R1282" s="1"/>
      <c r="S1282" s="1"/>
      <c r="T1282" s="1"/>
      <c r="U1282" s="5"/>
      <c r="V1282" s="5"/>
      <c r="W1282" s="5"/>
      <c r="X1282" s="5"/>
      <c r="Y1282" s="5"/>
      <c r="Z1282" s="5"/>
      <c r="AA1282" s="5"/>
      <c r="AB1282" s="5"/>
      <c r="AC1282" s="5"/>
      <c r="AD1282" s="5"/>
      <c r="AE1282" s="6"/>
      <c r="AF1282" s="5"/>
      <c r="AG1282" s="7"/>
      <c r="AH1282" s="6"/>
      <c r="AI1282" s="8"/>
      <c r="AJ1282" s="5"/>
      <c r="AK1282" s="5"/>
      <c r="AL1282" s="5"/>
      <c r="AM1282" s="5"/>
      <c r="AN1282" s="5"/>
      <c r="AO1282" s="5"/>
      <c r="AP1282" s="5"/>
      <c r="AQ1282" s="5"/>
      <c r="AR1282" s="5"/>
      <c r="AS1282" s="5"/>
      <c r="AT1282" s="5"/>
      <c r="AU1282" s="9"/>
      <c r="AV1282" s="1"/>
      <c r="AW1282" s="1"/>
    </row>
    <row r="1283">
      <c r="A1283" s="1"/>
      <c r="B1283" s="1"/>
      <c r="C1283" s="5"/>
      <c r="D1283" s="1"/>
      <c r="E1283" s="1"/>
      <c r="F1283" s="1"/>
      <c r="G1283" s="1"/>
      <c r="H1283" s="5"/>
      <c r="I1283" s="2"/>
      <c r="J1283" s="2"/>
      <c r="K1283" s="3"/>
      <c r="L1283" s="5"/>
      <c r="M1283" s="1"/>
      <c r="N1283" s="1"/>
      <c r="O1283" s="1"/>
      <c r="P1283" s="1"/>
      <c r="Q1283" s="1"/>
      <c r="R1283" s="1"/>
      <c r="S1283" s="1"/>
      <c r="T1283" s="1"/>
      <c r="U1283" s="5"/>
      <c r="V1283" s="5"/>
      <c r="W1283" s="5"/>
      <c r="X1283" s="5"/>
      <c r="Y1283" s="5"/>
      <c r="Z1283" s="5"/>
      <c r="AA1283" s="5"/>
      <c r="AB1283" s="5"/>
      <c r="AC1283" s="5"/>
      <c r="AD1283" s="5"/>
      <c r="AE1283" s="6"/>
      <c r="AF1283" s="5"/>
      <c r="AG1283" s="7"/>
      <c r="AH1283" s="6"/>
      <c r="AI1283" s="8"/>
      <c r="AJ1283" s="5"/>
      <c r="AK1283" s="5"/>
      <c r="AL1283" s="5"/>
      <c r="AM1283" s="5"/>
      <c r="AN1283" s="5"/>
      <c r="AO1283" s="5"/>
      <c r="AP1283" s="5"/>
      <c r="AQ1283" s="5"/>
      <c r="AR1283" s="5"/>
      <c r="AS1283" s="5"/>
      <c r="AT1283" s="5"/>
      <c r="AU1283" s="9"/>
      <c r="AV1283" s="1"/>
      <c r="AW1283" s="1"/>
    </row>
    <row r="1284">
      <c r="A1284" s="1"/>
      <c r="B1284" s="1"/>
      <c r="C1284" s="5"/>
      <c r="D1284" s="1"/>
      <c r="E1284" s="1"/>
      <c r="F1284" s="1"/>
      <c r="G1284" s="1"/>
      <c r="H1284" s="5"/>
      <c r="I1284" s="2"/>
      <c r="J1284" s="2"/>
      <c r="K1284" s="3"/>
      <c r="L1284" s="5"/>
      <c r="M1284" s="1"/>
      <c r="N1284" s="1"/>
      <c r="O1284" s="1"/>
      <c r="P1284" s="1"/>
      <c r="Q1284" s="1"/>
      <c r="R1284" s="1"/>
      <c r="S1284" s="1"/>
      <c r="T1284" s="1"/>
      <c r="U1284" s="5"/>
      <c r="V1284" s="5"/>
      <c r="W1284" s="5"/>
      <c r="X1284" s="5"/>
      <c r="Y1284" s="5"/>
      <c r="Z1284" s="5"/>
      <c r="AA1284" s="5"/>
      <c r="AB1284" s="5"/>
      <c r="AC1284" s="5"/>
      <c r="AD1284" s="5"/>
      <c r="AE1284" s="6"/>
      <c r="AF1284" s="5"/>
      <c r="AG1284" s="7"/>
      <c r="AH1284" s="6"/>
      <c r="AI1284" s="8"/>
      <c r="AJ1284" s="5"/>
      <c r="AK1284" s="5"/>
      <c r="AL1284" s="5"/>
      <c r="AM1284" s="5"/>
      <c r="AN1284" s="5"/>
      <c r="AO1284" s="5"/>
      <c r="AP1284" s="5"/>
      <c r="AQ1284" s="5"/>
      <c r="AR1284" s="5"/>
      <c r="AS1284" s="5"/>
      <c r="AT1284" s="5"/>
      <c r="AU1284" s="9"/>
      <c r="AV1284" s="1"/>
      <c r="AW1284" s="1"/>
    </row>
    <row r="1285">
      <c r="A1285" s="1"/>
      <c r="B1285" s="1"/>
      <c r="C1285" s="5"/>
      <c r="D1285" s="1"/>
      <c r="E1285" s="1"/>
      <c r="F1285" s="1"/>
      <c r="G1285" s="1"/>
      <c r="H1285" s="5"/>
      <c r="I1285" s="2"/>
      <c r="J1285" s="2"/>
      <c r="K1285" s="3"/>
      <c r="L1285" s="5"/>
      <c r="M1285" s="1"/>
      <c r="N1285" s="1"/>
      <c r="O1285" s="1"/>
      <c r="P1285" s="1"/>
      <c r="Q1285" s="1"/>
      <c r="R1285" s="1"/>
      <c r="S1285" s="1"/>
      <c r="T1285" s="1"/>
      <c r="U1285" s="5"/>
      <c r="V1285" s="5"/>
      <c r="W1285" s="5"/>
      <c r="X1285" s="5"/>
      <c r="Y1285" s="5"/>
      <c r="Z1285" s="5"/>
      <c r="AA1285" s="5"/>
      <c r="AB1285" s="5"/>
      <c r="AC1285" s="5"/>
      <c r="AD1285" s="5"/>
      <c r="AE1285" s="6"/>
      <c r="AF1285" s="5"/>
      <c r="AG1285" s="7"/>
      <c r="AH1285" s="6"/>
      <c r="AI1285" s="8"/>
      <c r="AJ1285" s="5"/>
      <c r="AK1285" s="5"/>
      <c r="AL1285" s="5"/>
      <c r="AM1285" s="5"/>
      <c r="AN1285" s="5"/>
      <c r="AO1285" s="5"/>
      <c r="AP1285" s="5"/>
      <c r="AQ1285" s="5"/>
      <c r="AR1285" s="5"/>
      <c r="AS1285" s="5"/>
      <c r="AT1285" s="5"/>
      <c r="AU1285" s="9"/>
      <c r="AV1285" s="1"/>
      <c r="AW1285" s="1"/>
    </row>
    <row r="1286">
      <c r="A1286" s="1"/>
      <c r="B1286" s="1"/>
      <c r="C1286" s="5"/>
      <c r="D1286" s="1"/>
      <c r="E1286" s="1"/>
      <c r="F1286" s="1"/>
      <c r="G1286" s="1"/>
      <c r="H1286" s="5"/>
      <c r="I1286" s="2"/>
      <c r="J1286" s="2"/>
      <c r="K1286" s="3"/>
      <c r="L1286" s="5"/>
      <c r="M1286" s="1"/>
      <c r="N1286" s="1"/>
      <c r="O1286" s="1"/>
      <c r="P1286" s="1"/>
      <c r="Q1286" s="1"/>
      <c r="R1286" s="1"/>
      <c r="S1286" s="1"/>
      <c r="T1286" s="1"/>
      <c r="U1286" s="5"/>
      <c r="V1286" s="5"/>
      <c r="W1286" s="5"/>
      <c r="X1286" s="5"/>
      <c r="Y1286" s="5"/>
      <c r="Z1286" s="5"/>
      <c r="AA1286" s="5"/>
      <c r="AB1286" s="5"/>
      <c r="AC1286" s="5"/>
      <c r="AD1286" s="5"/>
      <c r="AE1286" s="6"/>
      <c r="AF1286" s="5"/>
      <c r="AG1286" s="7"/>
      <c r="AH1286" s="6"/>
      <c r="AI1286" s="8"/>
      <c r="AJ1286" s="5"/>
      <c r="AK1286" s="5"/>
      <c r="AL1286" s="5"/>
      <c r="AM1286" s="5"/>
      <c r="AN1286" s="5"/>
      <c r="AO1286" s="5"/>
      <c r="AP1286" s="5"/>
      <c r="AQ1286" s="5"/>
      <c r="AR1286" s="5"/>
      <c r="AS1286" s="5"/>
      <c r="AT1286" s="5"/>
      <c r="AU1286" s="9"/>
      <c r="AV1286" s="1"/>
      <c r="AW1286" s="1"/>
    </row>
    <row r="1287">
      <c r="A1287" s="1"/>
      <c r="B1287" s="1"/>
      <c r="C1287" s="5"/>
      <c r="D1287" s="1"/>
      <c r="E1287" s="1"/>
      <c r="F1287" s="1"/>
      <c r="G1287" s="1"/>
      <c r="H1287" s="5"/>
      <c r="I1287" s="2"/>
      <c r="J1287" s="2"/>
      <c r="K1287" s="3"/>
      <c r="L1287" s="5"/>
      <c r="M1287" s="1"/>
      <c r="N1287" s="1"/>
      <c r="O1287" s="1"/>
      <c r="P1287" s="1"/>
      <c r="Q1287" s="1"/>
      <c r="R1287" s="1"/>
      <c r="S1287" s="1"/>
      <c r="T1287" s="1"/>
      <c r="U1287" s="5"/>
      <c r="V1287" s="5"/>
      <c r="W1287" s="5"/>
      <c r="X1287" s="5"/>
      <c r="Y1287" s="5"/>
      <c r="Z1287" s="5"/>
      <c r="AA1287" s="5"/>
      <c r="AB1287" s="5"/>
      <c r="AC1287" s="5"/>
      <c r="AD1287" s="5"/>
      <c r="AE1287" s="6"/>
      <c r="AF1287" s="5"/>
      <c r="AG1287" s="7"/>
      <c r="AH1287" s="6"/>
      <c r="AI1287" s="8"/>
      <c r="AJ1287" s="5"/>
      <c r="AK1287" s="5"/>
      <c r="AL1287" s="5"/>
      <c r="AM1287" s="5"/>
      <c r="AN1287" s="5"/>
      <c r="AO1287" s="5"/>
      <c r="AP1287" s="5"/>
      <c r="AQ1287" s="5"/>
      <c r="AR1287" s="5"/>
      <c r="AS1287" s="5"/>
      <c r="AT1287" s="5"/>
      <c r="AU1287" s="9"/>
      <c r="AV1287" s="1"/>
      <c r="AW1287" s="1"/>
    </row>
    <row r="1288">
      <c r="A1288" s="1"/>
      <c r="B1288" s="1"/>
      <c r="C1288" s="5"/>
      <c r="D1288" s="1"/>
      <c r="E1288" s="1"/>
      <c r="F1288" s="1"/>
      <c r="G1288" s="1"/>
      <c r="H1288" s="5"/>
      <c r="I1288" s="2"/>
      <c r="J1288" s="2"/>
      <c r="K1288" s="3"/>
      <c r="L1288" s="5"/>
      <c r="M1288" s="1"/>
      <c r="N1288" s="1"/>
      <c r="O1288" s="1"/>
      <c r="P1288" s="1"/>
      <c r="Q1288" s="1"/>
      <c r="R1288" s="1"/>
      <c r="S1288" s="1"/>
      <c r="T1288" s="1"/>
      <c r="U1288" s="5"/>
      <c r="V1288" s="5"/>
      <c r="W1288" s="5"/>
      <c r="X1288" s="5"/>
      <c r="Y1288" s="5"/>
      <c r="Z1288" s="5"/>
      <c r="AA1288" s="5"/>
      <c r="AB1288" s="5"/>
      <c r="AC1288" s="5"/>
      <c r="AD1288" s="5"/>
      <c r="AE1288" s="6"/>
      <c r="AF1288" s="5"/>
      <c r="AG1288" s="7"/>
      <c r="AH1288" s="6"/>
      <c r="AI1288" s="8"/>
      <c r="AJ1288" s="5"/>
      <c r="AK1288" s="5"/>
      <c r="AL1288" s="5"/>
      <c r="AM1288" s="5"/>
      <c r="AN1288" s="5"/>
      <c r="AO1288" s="5"/>
      <c r="AP1288" s="5"/>
      <c r="AQ1288" s="5"/>
      <c r="AR1288" s="5"/>
      <c r="AS1288" s="5"/>
      <c r="AT1288" s="5"/>
      <c r="AU1288" s="9"/>
      <c r="AV1288" s="1"/>
      <c r="AW1288" s="1"/>
    </row>
    <row r="1289">
      <c r="A1289" s="1"/>
      <c r="B1289" s="1"/>
      <c r="C1289" s="5"/>
      <c r="D1289" s="1"/>
      <c r="E1289" s="1"/>
      <c r="F1289" s="1"/>
      <c r="G1289" s="1"/>
      <c r="H1289" s="5"/>
      <c r="I1289" s="2"/>
      <c r="J1289" s="2"/>
      <c r="K1289" s="3"/>
      <c r="L1289" s="5"/>
      <c r="M1289" s="1"/>
      <c r="N1289" s="1"/>
      <c r="O1289" s="1"/>
      <c r="P1289" s="1"/>
      <c r="Q1289" s="1"/>
      <c r="R1289" s="1"/>
      <c r="S1289" s="1"/>
      <c r="T1289" s="1"/>
      <c r="U1289" s="5"/>
      <c r="V1289" s="5"/>
      <c r="W1289" s="5"/>
      <c r="X1289" s="5"/>
      <c r="Y1289" s="5"/>
      <c r="Z1289" s="5"/>
      <c r="AA1289" s="5"/>
      <c r="AB1289" s="5"/>
      <c r="AC1289" s="5"/>
      <c r="AD1289" s="5"/>
      <c r="AE1289" s="6"/>
      <c r="AF1289" s="5"/>
      <c r="AG1289" s="7"/>
      <c r="AH1289" s="6"/>
      <c r="AI1289" s="8"/>
      <c r="AJ1289" s="5"/>
      <c r="AK1289" s="5"/>
      <c r="AL1289" s="5"/>
      <c r="AM1289" s="5"/>
      <c r="AN1289" s="5"/>
      <c r="AO1289" s="5"/>
      <c r="AP1289" s="5"/>
      <c r="AQ1289" s="5"/>
      <c r="AR1289" s="5"/>
      <c r="AS1289" s="5"/>
      <c r="AT1289" s="5"/>
      <c r="AU1289" s="9"/>
      <c r="AV1289" s="1"/>
      <c r="AW1289" s="1"/>
    </row>
    <row r="1290">
      <c r="A1290" s="1"/>
      <c r="B1290" s="1"/>
      <c r="C1290" s="5"/>
      <c r="D1290" s="1"/>
      <c r="E1290" s="1"/>
      <c r="F1290" s="1"/>
      <c r="G1290" s="1"/>
      <c r="H1290" s="5"/>
      <c r="I1290" s="2"/>
      <c r="J1290" s="2"/>
      <c r="K1290" s="3"/>
      <c r="L1290" s="5"/>
      <c r="M1290" s="1"/>
      <c r="N1290" s="1"/>
      <c r="O1290" s="1"/>
      <c r="P1290" s="1"/>
      <c r="Q1290" s="1"/>
      <c r="R1290" s="1"/>
      <c r="S1290" s="1"/>
      <c r="T1290" s="1"/>
      <c r="U1290" s="5"/>
      <c r="V1290" s="5"/>
      <c r="W1290" s="5"/>
      <c r="X1290" s="5"/>
      <c r="Y1290" s="5"/>
      <c r="Z1290" s="5"/>
      <c r="AA1290" s="5"/>
      <c r="AB1290" s="5"/>
      <c r="AC1290" s="5"/>
      <c r="AD1290" s="5"/>
      <c r="AE1290" s="6"/>
      <c r="AF1290" s="5"/>
      <c r="AG1290" s="7"/>
      <c r="AH1290" s="6"/>
      <c r="AI1290" s="8"/>
      <c r="AJ1290" s="5"/>
      <c r="AK1290" s="5"/>
      <c r="AL1290" s="5"/>
      <c r="AM1290" s="5"/>
      <c r="AN1290" s="5"/>
      <c r="AO1290" s="5"/>
      <c r="AP1290" s="5"/>
      <c r="AQ1290" s="5"/>
      <c r="AR1290" s="5"/>
      <c r="AS1290" s="5"/>
      <c r="AT1290" s="5"/>
      <c r="AU1290" s="9"/>
      <c r="AV1290" s="1"/>
      <c r="AW1290" s="1"/>
    </row>
    <row r="1291">
      <c r="A1291" s="1"/>
      <c r="B1291" s="1"/>
      <c r="C1291" s="5"/>
      <c r="D1291" s="1"/>
      <c r="E1291" s="1"/>
      <c r="F1291" s="1"/>
      <c r="G1291" s="1"/>
      <c r="H1291" s="5"/>
      <c r="I1291" s="2"/>
      <c r="J1291" s="2"/>
      <c r="K1291" s="3"/>
      <c r="L1291" s="5"/>
      <c r="M1291" s="1"/>
      <c r="N1291" s="1"/>
      <c r="O1291" s="1"/>
      <c r="P1291" s="1"/>
      <c r="Q1291" s="1"/>
      <c r="R1291" s="1"/>
      <c r="S1291" s="1"/>
      <c r="T1291" s="1"/>
      <c r="U1291" s="5"/>
      <c r="V1291" s="5"/>
      <c r="W1291" s="5"/>
      <c r="X1291" s="5"/>
      <c r="Y1291" s="5"/>
      <c r="Z1291" s="5"/>
      <c r="AA1291" s="5"/>
      <c r="AB1291" s="5"/>
      <c r="AC1291" s="5"/>
      <c r="AD1291" s="5"/>
      <c r="AE1291" s="6"/>
      <c r="AF1291" s="5"/>
      <c r="AG1291" s="7"/>
      <c r="AH1291" s="6"/>
      <c r="AI1291" s="8"/>
      <c r="AJ1291" s="5"/>
      <c r="AK1291" s="5"/>
      <c r="AL1291" s="5"/>
      <c r="AM1291" s="5"/>
      <c r="AN1291" s="5"/>
      <c r="AO1291" s="5"/>
      <c r="AP1291" s="5"/>
      <c r="AQ1291" s="5"/>
      <c r="AR1291" s="5"/>
      <c r="AS1291" s="5"/>
      <c r="AT1291" s="5"/>
      <c r="AU1291" s="9"/>
      <c r="AV1291" s="1"/>
      <c r="AW1291" s="1"/>
    </row>
    <row r="1292">
      <c r="A1292" s="1"/>
      <c r="B1292" s="1"/>
      <c r="C1292" s="5"/>
      <c r="D1292" s="1"/>
      <c r="E1292" s="1"/>
      <c r="F1292" s="1"/>
      <c r="G1292" s="1"/>
      <c r="H1292" s="5"/>
      <c r="I1292" s="2"/>
      <c r="J1292" s="2"/>
      <c r="K1292" s="3"/>
      <c r="L1292" s="5"/>
      <c r="M1292" s="1"/>
      <c r="N1292" s="1"/>
      <c r="O1292" s="1"/>
      <c r="P1292" s="1"/>
      <c r="Q1292" s="1"/>
      <c r="R1292" s="1"/>
      <c r="S1292" s="1"/>
      <c r="T1292" s="1"/>
      <c r="U1292" s="5"/>
      <c r="V1292" s="5"/>
      <c r="W1292" s="5"/>
      <c r="X1292" s="5"/>
      <c r="Y1292" s="5"/>
      <c r="Z1292" s="5"/>
      <c r="AA1292" s="5"/>
      <c r="AB1292" s="5"/>
      <c r="AC1292" s="5"/>
      <c r="AD1292" s="5"/>
      <c r="AE1292" s="6"/>
      <c r="AF1292" s="5"/>
      <c r="AG1292" s="7"/>
      <c r="AH1292" s="6"/>
      <c r="AI1292" s="8"/>
      <c r="AJ1292" s="5"/>
      <c r="AK1292" s="5"/>
      <c r="AL1292" s="5"/>
      <c r="AM1292" s="5"/>
      <c r="AN1292" s="5"/>
      <c r="AO1292" s="5"/>
      <c r="AP1292" s="5"/>
      <c r="AQ1292" s="5"/>
      <c r="AR1292" s="5"/>
      <c r="AS1292" s="5"/>
      <c r="AT1292" s="5"/>
      <c r="AU1292" s="9"/>
      <c r="AV1292" s="1"/>
      <c r="AW1292" s="1"/>
    </row>
    <row r="1293">
      <c r="A1293" s="1"/>
      <c r="B1293" s="1"/>
      <c r="C1293" s="5"/>
      <c r="D1293" s="1"/>
      <c r="E1293" s="1"/>
      <c r="F1293" s="1"/>
      <c r="G1293" s="1"/>
      <c r="H1293" s="5"/>
      <c r="I1293" s="2"/>
      <c r="J1293" s="2"/>
      <c r="K1293" s="3"/>
      <c r="L1293" s="5"/>
      <c r="M1293" s="1"/>
      <c r="N1293" s="1"/>
      <c r="O1293" s="1"/>
      <c r="P1293" s="1"/>
      <c r="Q1293" s="1"/>
      <c r="R1293" s="1"/>
      <c r="S1293" s="1"/>
      <c r="T1293" s="1"/>
      <c r="U1293" s="5"/>
      <c r="V1293" s="5"/>
      <c r="W1293" s="5"/>
      <c r="X1293" s="5"/>
      <c r="Y1293" s="5"/>
      <c r="Z1293" s="5"/>
      <c r="AA1293" s="5"/>
      <c r="AB1293" s="5"/>
      <c r="AC1293" s="5"/>
      <c r="AD1293" s="5"/>
      <c r="AE1293" s="6"/>
      <c r="AF1293" s="5"/>
      <c r="AG1293" s="7"/>
      <c r="AH1293" s="6"/>
      <c r="AI1293" s="8"/>
      <c r="AJ1293" s="5"/>
      <c r="AK1293" s="5"/>
      <c r="AL1293" s="5"/>
      <c r="AM1293" s="5"/>
      <c r="AN1293" s="5"/>
      <c r="AO1293" s="5"/>
      <c r="AP1293" s="5"/>
      <c r="AQ1293" s="5"/>
      <c r="AR1293" s="5"/>
      <c r="AS1293" s="5"/>
      <c r="AT1293" s="5"/>
      <c r="AU1293" s="9"/>
      <c r="AV1293" s="1"/>
      <c r="AW1293" s="1"/>
    </row>
    <row r="1294">
      <c r="A1294" s="1"/>
      <c r="B1294" s="1"/>
      <c r="C1294" s="5"/>
      <c r="D1294" s="1"/>
      <c r="E1294" s="1"/>
      <c r="F1294" s="1"/>
      <c r="G1294" s="1"/>
      <c r="H1294" s="5"/>
      <c r="I1294" s="2"/>
      <c r="J1294" s="2"/>
      <c r="K1294" s="3"/>
      <c r="L1294" s="5"/>
      <c r="M1294" s="1"/>
      <c r="N1294" s="1"/>
      <c r="O1294" s="1"/>
      <c r="P1294" s="1"/>
      <c r="Q1294" s="1"/>
      <c r="R1294" s="1"/>
      <c r="S1294" s="1"/>
      <c r="T1294" s="1"/>
      <c r="U1294" s="5"/>
      <c r="V1294" s="5"/>
      <c r="W1294" s="5"/>
      <c r="X1294" s="5"/>
      <c r="Y1294" s="5"/>
      <c r="Z1294" s="5"/>
      <c r="AA1294" s="5"/>
      <c r="AB1294" s="5"/>
      <c r="AC1294" s="5"/>
      <c r="AD1294" s="5"/>
      <c r="AE1294" s="6"/>
      <c r="AF1294" s="5"/>
      <c r="AG1294" s="7"/>
      <c r="AH1294" s="6"/>
      <c r="AI1294" s="8"/>
      <c r="AJ1294" s="5"/>
      <c r="AK1294" s="5"/>
      <c r="AL1294" s="5"/>
      <c r="AM1294" s="5"/>
      <c r="AN1294" s="5"/>
      <c r="AO1294" s="5"/>
      <c r="AP1294" s="5"/>
      <c r="AQ1294" s="5"/>
      <c r="AR1294" s="5"/>
      <c r="AS1294" s="5"/>
      <c r="AT1294" s="5"/>
      <c r="AU1294" s="9"/>
      <c r="AV1294" s="1"/>
      <c r="AW1294" s="1"/>
    </row>
    <row r="1295">
      <c r="A1295" s="1"/>
      <c r="B1295" s="1"/>
      <c r="C1295" s="5"/>
      <c r="D1295" s="1"/>
      <c r="E1295" s="1"/>
      <c r="F1295" s="1"/>
      <c r="G1295" s="1"/>
      <c r="H1295" s="5"/>
      <c r="I1295" s="2"/>
      <c r="J1295" s="2"/>
      <c r="K1295" s="3"/>
      <c r="L1295" s="5"/>
      <c r="M1295" s="1"/>
      <c r="N1295" s="1"/>
      <c r="O1295" s="1"/>
      <c r="P1295" s="1"/>
      <c r="Q1295" s="1"/>
      <c r="R1295" s="1"/>
      <c r="S1295" s="1"/>
      <c r="T1295" s="1"/>
      <c r="U1295" s="5"/>
      <c r="V1295" s="5"/>
      <c r="W1295" s="5"/>
      <c r="X1295" s="5"/>
      <c r="Y1295" s="5"/>
      <c r="Z1295" s="5"/>
      <c r="AA1295" s="5"/>
      <c r="AB1295" s="5"/>
      <c r="AC1295" s="5"/>
      <c r="AD1295" s="5"/>
      <c r="AE1295" s="6"/>
      <c r="AF1295" s="5"/>
      <c r="AG1295" s="7"/>
      <c r="AH1295" s="6"/>
      <c r="AI1295" s="8"/>
      <c r="AJ1295" s="5"/>
      <c r="AK1295" s="5"/>
      <c r="AL1295" s="5"/>
      <c r="AM1295" s="5"/>
      <c r="AN1295" s="5"/>
      <c r="AO1295" s="5"/>
      <c r="AP1295" s="5"/>
      <c r="AQ1295" s="5"/>
      <c r="AR1295" s="5"/>
      <c r="AS1295" s="5"/>
      <c r="AT1295" s="5"/>
      <c r="AU1295" s="9"/>
      <c r="AV1295" s="1"/>
      <c r="AW1295" s="1"/>
    </row>
    <row r="1296">
      <c r="A1296" s="1"/>
      <c r="B1296" s="1"/>
      <c r="C1296" s="5"/>
      <c r="D1296" s="1"/>
      <c r="E1296" s="1"/>
      <c r="F1296" s="1"/>
      <c r="G1296" s="1"/>
      <c r="H1296" s="5"/>
      <c r="I1296" s="2"/>
      <c r="J1296" s="2"/>
      <c r="K1296" s="3"/>
      <c r="L1296" s="5"/>
      <c r="M1296" s="1"/>
      <c r="N1296" s="1"/>
      <c r="O1296" s="1"/>
      <c r="P1296" s="1"/>
      <c r="Q1296" s="1"/>
      <c r="R1296" s="1"/>
      <c r="S1296" s="1"/>
      <c r="T1296" s="1"/>
      <c r="U1296" s="5"/>
      <c r="V1296" s="5"/>
      <c r="W1296" s="5"/>
      <c r="X1296" s="5"/>
      <c r="Y1296" s="5"/>
      <c r="Z1296" s="5"/>
      <c r="AA1296" s="5"/>
      <c r="AB1296" s="5"/>
      <c r="AC1296" s="5"/>
      <c r="AD1296" s="5"/>
      <c r="AE1296" s="6"/>
      <c r="AF1296" s="5"/>
      <c r="AG1296" s="7"/>
      <c r="AH1296" s="6"/>
      <c r="AI1296" s="8"/>
      <c r="AJ1296" s="5"/>
      <c r="AK1296" s="5"/>
      <c r="AL1296" s="5"/>
      <c r="AM1296" s="5"/>
      <c r="AN1296" s="5"/>
      <c r="AO1296" s="5"/>
      <c r="AP1296" s="5"/>
      <c r="AQ1296" s="5"/>
      <c r="AR1296" s="5"/>
      <c r="AS1296" s="5"/>
      <c r="AT1296" s="5"/>
      <c r="AU1296" s="9"/>
      <c r="AV1296" s="1"/>
      <c r="AW1296" s="1"/>
    </row>
    <row r="1297">
      <c r="A1297" s="1"/>
      <c r="B1297" s="1"/>
      <c r="C1297" s="5"/>
      <c r="D1297" s="1"/>
      <c r="E1297" s="1"/>
      <c r="F1297" s="1"/>
      <c r="G1297" s="1"/>
      <c r="H1297" s="5"/>
      <c r="I1297" s="2"/>
      <c r="J1297" s="2"/>
      <c r="K1297" s="3"/>
      <c r="L1297" s="5"/>
      <c r="M1297" s="1"/>
      <c r="N1297" s="1"/>
      <c r="O1297" s="1"/>
      <c r="P1297" s="1"/>
      <c r="Q1297" s="1"/>
      <c r="R1297" s="1"/>
      <c r="S1297" s="1"/>
      <c r="T1297" s="1"/>
      <c r="U1297" s="5"/>
      <c r="V1297" s="5"/>
      <c r="W1297" s="5"/>
      <c r="X1297" s="5"/>
      <c r="Y1297" s="5"/>
      <c r="Z1297" s="5"/>
      <c r="AA1297" s="5"/>
      <c r="AB1297" s="5"/>
      <c r="AC1297" s="5"/>
      <c r="AD1297" s="5"/>
      <c r="AE1297" s="6"/>
      <c r="AF1297" s="5"/>
      <c r="AG1297" s="7"/>
      <c r="AH1297" s="6"/>
      <c r="AI1297" s="8"/>
      <c r="AJ1297" s="5"/>
      <c r="AK1297" s="5"/>
      <c r="AL1297" s="5"/>
      <c r="AM1297" s="5"/>
      <c r="AN1297" s="5"/>
      <c r="AO1297" s="5"/>
      <c r="AP1297" s="5"/>
      <c r="AQ1297" s="5"/>
      <c r="AR1297" s="5"/>
      <c r="AS1297" s="5"/>
      <c r="AT1297" s="5"/>
      <c r="AU1297" s="9"/>
      <c r="AV1297" s="1"/>
      <c r="AW1297" s="1"/>
    </row>
    <row r="1298">
      <c r="A1298" s="1"/>
      <c r="B1298" s="1"/>
      <c r="C1298" s="5"/>
      <c r="D1298" s="1"/>
      <c r="E1298" s="1"/>
      <c r="F1298" s="1"/>
      <c r="G1298" s="1"/>
      <c r="H1298" s="5"/>
      <c r="I1298" s="2"/>
      <c r="J1298" s="2"/>
      <c r="K1298" s="3"/>
      <c r="L1298" s="5"/>
      <c r="M1298" s="1"/>
      <c r="N1298" s="1"/>
      <c r="O1298" s="1"/>
      <c r="P1298" s="1"/>
      <c r="Q1298" s="1"/>
      <c r="R1298" s="1"/>
      <c r="S1298" s="1"/>
      <c r="T1298" s="1"/>
      <c r="U1298" s="5"/>
      <c r="V1298" s="5"/>
      <c r="W1298" s="5"/>
      <c r="X1298" s="5"/>
      <c r="Y1298" s="5"/>
      <c r="Z1298" s="5"/>
      <c r="AA1298" s="5"/>
      <c r="AB1298" s="5"/>
      <c r="AC1298" s="5"/>
      <c r="AD1298" s="5"/>
      <c r="AE1298" s="6"/>
      <c r="AF1298" s="5"/>
      <c r="AG1298" s="7"/>
      <c r="AH1298" s="6"/>
      <c r="AI1298" s="8"/>
      <c r="AJ1298" s="5"/>
      <c r="AK1298" s="5"/>
      <c r="AL1298" s="5"/>
      <c r="AM1298" s="5"/>
      <c r="AN1298" s="5"/>
      <c r="AO1298" s="5"/>
      <c r="AP1298" s="5"/>
      <c r="AQ1298" s="5"/>
      <c r="AR1298" s="5"/>
      <c r="AS1298" s="5"/>
      <c r="AT1298" s="5"/>
      <c r="AU1298" s="9"/>
      <c r="AV1298" s="1"/>
      <c r="AW1298" s="1"/>
    </row>
    <row r="1299">
      <c r="A1299" s="1"/>
      <c r="B1299" s="1"/>
      <c r="C1299" s="5"/>
      <c r="D1299" s="1"/>
      <c r="E1299" s="1"/>
      <c r="F1299" s="1"/>
      <c r="G1299" s="1"/>
      <c r="H1299" s="5"/>
      <c r="I1299" s="2"/>
      <c r="J1299" s="2"/>
      <c r="K1299" s="3"/>
      <c r="L1299" s="5"/>
      <c r="M1299" s="1"/>
      <c r="N1299" s="1"/>
      <c r="O1299" s="1"/>
      <c r="P1299" s="1"/>
      <c r="Q1299" s="1"/>
      <c r="R1299" s="1"/>
      <c r="S1299" s="1"/>
      <c r="T1299" s="1"/>
      <c r="U1299" s="5"/>
      <c r="V1299" s="5"/>
      <c r="W1299" s="5"/>
      <c r="X1299" s="5"/>
      <c r="Y1299" s="5"/>
      <c r="Z1299" s="5"/>
      <c r="AA1299" s="5"/>
      <c r="AB1299" s="5"/>
      <c r="AC1299" s="5"/>
      <c r="AD1299" s="5"/>
      <c r="AE1299" s="6"/>
      <c r="AF1299" s="5"/>
      <c r="AG1299" s="7"/>
      <c r="AH1299" s="6"/>
      <c r="AI1299" s="8"/>
      <c r="AJ1299" s="5"/>
      <c r="AK1299" s="5"/>
      <c r="AL1299" s="5"/>
      <c r="AM1299" s="5"/>
      <c r="AN1299" s="5"/>
      <c r="AO1299" s="5"/>
      <c r="AP1299" s="5"/>
      <c r="AQ1299" s="5"/>
      <c r="AR1299" s="5"/>
      <c r="AS1299" s="5"/>
      <c r="AT1299" s="5"/>
      <c r="AU1299" s="9"/>
      <c r="AV1299" s="1"/>
      <c r="AW1299" s="1"/>
    </row>
    <row r="1300">
      <c r="A1300" s="1"/>
      <c r="B1300" s="1"/>
      <c r="C1300" s="5"/>
      <c r="D1300" s="1"/>
      <c r="E1300" s="1"/>
      <c r="F1300" s="1"/>
      <c r="G1300" s="1"/>
      <c r="H1300" s="5"/>
      <c r="I1300" s="2"/>
      <c r="J1300" s="2"/>
      <c r="K1300" s="3"/>
      <c r="L1300" s="5"/>
      <c r="M1300" s="1"/>
      <c r="N1300" s="1"/>
      <c r="O1300" s="1"/>
      <c r="P1300" s="1"/>
      <c r="Q1300" s="1"/>
      <c r="R1300" s="1"/>
      <c r="S1300" s="1"/>
      <c r="T1300" s="1"/>
      <c r="U1300" s="5"/>
      <c r="V1300" s="5"/>
      <c r="W1300" s="5"/>
      <c r="X1300" s="5"/>
      <c r="Y1300" s="5"/>
      <c r="Z1300" s="5"/>
      <c r="AA1300" s="5"/>
      <c r="AB1300" s="5"/>
      <c r="AC1300" s="5"/>
      <c r="AD1300" s="5"/>
      <c r="AE1300" s="6"/>
      <c r="AF1300" s="5"/>
      <c r="AG1300" s="7"/>
      <c r="AH1300" s="6"/>
      <c r="AI1300" s="8"/>
      <c r="AJ1300" s="5"/>
      <c r="AK1300" s="5"/>
      <c r="AL1300" s="5"/>
      <c r="AM1300" s="5"/>
      <c r="AN1300" s="5"/>
      <c r="AO1300" s="5"/>
      <c r="AP1300" s="5"/>
      <c r="AQ1300" s="5"/>
      <c r="AR1300" s="5"/>
      <c r="AS1300" s="5"/>
      <c r="AT1300" s="5"/>
      <c r="AU1300" s="9"/>
      <c r="AV1300" s="1"/>
      <c r="AW1300" s="1"/>
    </row>
    <row r="1301">
      <c r="A1301" s="1"/>
      <c r="B1301" s="1"/>
      <c r="C1301" s="5"/>
      <c r="D1301" s="1"/>
      <c r="E1301" s="1"/>
      <c r="F1301" s="1"/>
      <c r="G1301" s="1"/>
      <c r="H1301" s="5"/>
      <c r="I1301" s="2"/>
      <c r="J1301" s="2"/>
      <c r="K1301" s="3"/>
      <c r="L1301" s="5"/>
      <c r="M1301" s="1"/>
      <c r="N1301" s="1"/>
      <c r="O1301" s="1"/>
      <c r="P1301" s="1"/>
      <c r="Q1301" s="1"/>
      <c r="R1301" s="1"/>
      <c r="S1301" s="1"/>
      <c r="T1301" s="1"/>
      <c r="U1301" s="5"/>
      <c r="V1301" s="5"/>
      <c r="W1301" s="5"/>
      <c r="X1301" s="5"/>
      <c r="Y1301" s="5"/>
      <c r="Z1301" s="5"/>
      <c r="AA1301" s="5"/>
      <c r="AB1301" s="5"/>
      <c r="AC1301" s="5"/>
      <c r="AD1301" s="5"/>
      <c r="AE1301" s="6"/>
      <c r="AF1301" s="5"/>
      <c r="AG1301" s="7"/>
      <c r="AH1301" s="6"/>
      <c r="AI1301" s="8"/>
      <c r="AJ1301" s="5"/>
      <c r="AK1301" s="5"/>
      <c r="AL1301" s="5"/>
      <c r="AM1301" s="5"/>
      <c r="AN1301" s="5"/>
      <c r="AO1301" s="5"/>
      <c r="AP1301" s="5"/>
      <c r="AQ1301" s="5"/>
      <c r="AR1301" s="5"/>
      <c r="AS1301" s="5"/>
      <c r="AT1301" s="5"/>
      <c r="AU1301" s="9"/>
      <c r="AV1301" s="1"/>
      <c r="AW1301" s="1"/>
    </row>
    <row r="1302">
      <c r="A1302" s="1"/>
      <c r="B1302" s="1"/>
      <c r="C1302" s="5"/>
      <c r="D1302" s="1"/>
      <c r="E1302" s="1"/>
      <c r="F1302" s="1"/>
      <c r="G1302" s="1"/>
      <c r="H1302" s="5"/>
      <c r="I1302" s="2"/>
      <c r="J1302" s="2"/>
      <c r="K1302" s="3"/>
      <c r="L1302" s="5"/>
      <c r="M1302" s="1"/>
      <c r="N1302" s="1"/>
      <c r="O1302" s="1"/>
      <c r="P1302" s="1"/>
      <c r="Q1302" s="1"/>
      <c r="R1302" s="1"/>
      <c r="S1302" s="1"/>
      <c r="T1302" s="1"/>
      <c r="U1302" s="5"/>
      <c r="V1302" s="5"/>
      <c r="W1302" s="5"/>
      <c r="X1302" s="5"/>
      <c r="Y1302" s="5"/>
      <c r="Z1302" s="5"/>
      <c r="AA1302" s="5"/>
      <c r="AB1302" s="5"/>
      <c r="AC1302" s="5"/>
      <c r="AD1302" s="5"/>
      <c r="AE1302" s="6"/>
      <c r="AF1302" s="5"/>
      <c r="AG1302" s="7"/>
      <c r="AH1302" s="6"/>
      <c r="AI1302" s="8"/>
      <c r="AJ1302" s="5"/>
      <c r="AK1302" s="5"/>
      <c r="AL1302" s="5"/>
      <c r="AM1302" s="5"/>
      <c r="AN1302" s="5"/>
      <c r="AO1302" s="5"/>
      <c r="AP1302" s="5"/>
      <c r="AQ1302" s="5"/>
      <c r="AR1302" s="5"/>
      <c r="AS1302" s="5"/>
      <c r="AT1302" s="5"/>
      <c r="AU1302" s="9"/>
      <c r="AV1302" s="1"/>
      <c r="AW1302" s="1"/>
    </row>
    <row r="1303">
      <c r="A1303" s="1"/>
      <c r="B1303" s="1"/>
      <c r="C1303" s="5"/>
      <c r="D1303" s="1"/>
      <c r="E1303" s="1"/>
      <c r="F1303" s="1"/>
      <c r="G1303" s="1"/>
      <c r="H1303" s="5"/>
      <c r="I1303" s="2"/>
      <c r="J1303" s="2"/>
      <c r="K1303" s="3"/>
      <c r="L1303" s="5"/>
      <c r="M1303" s="1"/>
      <c r="N1303" s="1"/>
      <c r="O1303" s="1"/>
      <c r="P1303" s="1"/>
      <c r="Q1303" s="1"/>
      <c r="R1303" s="1"/>
      <c r="S1303" s="1"/>
      <c r="T1303" s="1"/>
      <c r="U1303" s="5"/>
      <c r="V1303" s="5"/>
      <c r="W1303" s="5"/>
      <c r="X1303" s="5"/>
      <c r="Y1303" s="5"/>
      <c r="Z1303" s="5"/>
      <c r="AA1303" s="5"/>
      <c r="AB1303" s="5"/>
      <c r="AC1303" s="5"/>
      <c r="AD1303" s="5"/>
      <c r="AE1303" s="6"/>
      <c r="AF1303" s="5"/>
      <c r="AG1303" s="7"/>
      <c r="AH1303" s="6"/>
      <c r="AI1303" s="8"/>
      <c r="AJ1303" s="5"/>
      <c r="AK1303" s="5"/>
      <c r="AL1303" s="5"/>
      <c r="AM1303" s="5"/>
      <c r="AN1303" s="5"/>
      <c r="AO1303" s="5"/>
      <c r="AP1303" s="5"/>
      <c r="AQ1303" s="5"/>
      <c r="AR1303" s="5"/>
      <c r="AS1303" s="5"/>
      <c r="AT1303" s="5"/>
      <c r="AU1303" s="9"/>
      <c r="AV1303" s="1"/>
      <c r="AW1303" s="1"/>
    </row>
    <row r="1304">
      <c r="A1304" s="1"/>
      <c r="B1304" s="1"/>
      <c r="C1304" s="5"/>
      <c r="D1304" s="1"/>
      <c r="E1304" s="1"/>
      <c r="F1304" s="1"/>
      <c r="G1304" s="1"/>
      <c r="H1304" s="5"/>
      <c r="I1304" s="2"/>
      <c r="J1304" s="2"/>
      <c r="K1304" s="3"/>
      <c r="L1304" s="5"/>
      <c r="M1304" s="1"/>
      <c r="N1304" s="1"/>
      <c r="O1304" s="1"/>
      <c r="P1304" s="1"/>
      <c r="Q1304" s="1"/>
      <c r="R1304" s="1"/>
      <c r="S1304" s="1"/>
      <c r="T1304" s="1"/>
      <c r="U1304" s="5"/>
      <c r="V1304" s="5"/>
      <c r="W1304" s="5"/>
      <c r="X1304" s="5"/>
      <c r="Y1304" s="5"/>
      <c r="Z1304" s="5"/>
      <c r="AA1304" s="5"/>
      <c r="AB1304" s="5"/>
      <c r="AC1304" s="5"/>
      <c r="AD1304" s="5"/>
      <c r="AE1304" s="6"/>
      <c r="AF1304" s="5"/>
      <c r="AG1304" s="7"/>
      <c r="AH1304" s="6"/>
      <c r="AI1304" s="8"/>
      <c r="AJ1304" s="5"/>
      <c r="AK1304" s="5"/>
      <c r="AL1304" s="5"/>
      <c r="AM1304" s="5"/>
      <c r="AN1304" s="5"/>
      <c r="AO1304" s="5"/>
      <c r="AP1304" s="5"/>
      <c r="AQ1304" s="5"/>
      <c r="AR1304" s="5"/>
      <c r="AS1304" s="5"/>
      <c r="AT1304" s="5"/>
      <c r="AU1304" s="9"/>
      <c r="AV1304" s="1"/>
      <c r="AW1304" s="1"/>
    </row>
    <row r="1305">
      <c r="A1305" s="1"/>
      <c r="B1305" s="1"/>
      <c r="C1305" s="5"/>
      <c r="D1305" s="1"/>
      <c r="E1305" s="1"/>
      <c r="F1305" s="1"/>
      <c r="G1305" s="1"/>
      <c r="H1305" s="5"/>
      <c r="I1305" s="2"/>
      <c r="J1305" s="2"/>
      <c r="K1305" s="3"/>
      <c r="L1305" s="5"/>
      <c r="M1305" s="1"/>
      <c r="N1305" s="1"/>
      <c r="O1305" s="1"/>
      <c r="P1305" s="1"/>
      <c r="Q1305" s="1"/>
      <c r="R1305" s="1"/>
      <c r="S1305" s="1"/>
      <c r="T1305" s="1"/>
      <c r="U1305" s="5"/>
      <c r="V1305" s="5"/>
      <c r="W1305" s="5"/>
      <c r="X1305" s="5"/>
      <c r="Y1305" s="5"/>
      <c r="Z1305" s="5"/>
      <c r="AA1305" s="5"/>
      <c r="AB1305" s="5"/>
      <c r="AC1305" s="5"/>
      <c r="AD1305" s="5"/>
      <c r="AE1305" s="6"/>
      <c r="AF1305" s="5"/>
      <c r="AG1305" s="7"/>
      <c r="AH1305" s="6"/>
      <c r="AI1305" s="8"/>
      <c r="AJ1305" s="5"/>
      <c r="AK1305" s="5"/>
      <c r="AL1305" s="5"/>
      <c r="AM1305" s="5"/>
      <c r="AN1305" s="5"/>
      <c r="AO1305" s="5"/>
      <c r="AP1305" s="5"/>
      <c r="AQ1305" s="5"/>
      <c r="AR1305" s="5"/>
      <c r="AS1305" s="5"/>
      <c r="AT1305" s="5"/>
      <c r="AU1305" s="9"/>
      <c r="AV1305" s="1"/>
      <c r="AW1305" s="1"/>
    </row>
    <row r="1306">
      <c r="A1306" s="1"/>
      <c r="B1306" s="1"/>
      <c r="C1306" s="5"/>
      <c r="D1306" s="1"/>
      <c r="E1306" s="1"/>
      <c r="F1306" s="1"/>
      <c r="G1306" s="1"/>
      <c r="H1306" s="5"/>
      <c r="I1306" s="2"/>
      <c r="J1306" s="2"/>
      <c r="K1306" s="3"/>
      <c r="L1306" s="5"/>
      <c r="M1306" s="1"/>
      <c r="N1306" s="1"/>
      <c r="O1306" s="1"/>
      <c r="P1306" s="1"/>
      <c r="Q1306" s="1"/>
      <c r="R1306" s="1"/>
      <c r="S1306" s="1"/>
      <c r="T1306" s="1"/>
      <c r="U1306" s="5"/>
      <c r="V1306" s="5"/>
      <c r="W1306" s="5"/>
      <c r="X1306" s="5"/>
      <c r="Y1306" s="5"/>
      <c r="Z1306" s="5"/>
      <c r="AA1306" s="5"/>
      <c r="AB1306" s="5"/>
      <c r="AC1306" s="5"/>
      <c r="AD1306" s="5"/>
      <c r="AE1306" s="6"/>
      <c r="AF1306" s="5"/>
      <c r="AG1306" s="7"/>
      <c r="AH1306" s="6"/>
      <c r="AI1306" s="8"/>
      <c r="AJ1306" s="5"/>
      <c r="AK1306" s="5"/>
      <c r="AL1306" s="5"/>
      <c r="AM1306" s="5"/>
      <c r="AN1306" s="5"/>
      <c r="AO1306" s="5"/>
      <c r="AP1306" s="5"/>
      <c r="AQ1306" s="5"/>
      <c r="AR1306" s="5"/>
      <c r="AS1306" s="5"/>
      <c r="AT1306" s="5"/>
      <c r="AU1306" s="9"/>
      <c r="AV1306" s="1"/>
      <c r="AW1306" s="1"/>
    </row>
    <row r="1307">
      <c r="A1307" s="1"/>
      <c r="B1307" s="1"/>
      <c r="C1307" s="5"/>
      <c r="D1307" s="1"/>
      <c r="E1307" s="1"/>
      <c r="F1307" s="1"/>
      <c r="G1307" s="1"/>
      <c r="H1307" s="5"/>
      <c r="I1307" s="2"/>
      <c r="J1307" s="2"/>
      <c r="K1307" s="3"/>
      <c r="L1307" s="5"/>
      <c r="M1307" s="1"/>
      <c r="N1307" s="1"/>
      <c r="O1307" s="1"/>
      <c r="P1307" s="1"/>
      <c r="Q1307" s="1"/>
      <c r="R1307" s="1"/>
      <c r="S1307" s="1"/>
      <c r="T1307" s="1"/>
      <c r="U1307" s="5"/>
      <c r="V1307" s="5"/>
      <c r="W1307" s="5"/>
      <c r="X1307" s="5"/>
      <c r="Y1307" s="5"/>
      <c r="Z1307" s="5"/>
      <c r="AA1307" s="5"/>
      <c r="AB1307" s="5"/>
      <c r="AC1307" s="5"/>
      <c r="AD1307" s="5"/>
      <c r="AE1307" s="6"/>
      <c r="AF1307" s="5"/>
      <c r="AG1307" s="7"/>
      <c r="AH1307" s="6"/>
      <c r="AI1307" s="8"/>
      <c r="AJ1307" s="5"/>
      <c r="AK1307" s="5"/>
      <c r="AL1307" s="5"/>
      <c r="AM1307" s="5"/>
      <c r="AN1307" s="5"/>
      <c r="AO1307" s="5"/>
      <c r="AP1307" s="5"/>
      <c r="AQ1307" s="5"/>
      <c r="AR1307" s="5"/>
      <c r="AS1307" s="5"/>
      <c r="AT1307" s="5"/>
      <c r="AU1307" s="9"/>
      <c r="AV1307" s="1"/>
      <c r="AW1307" s="1"/>
    </row>
    <row r="1308">
      <c r="A1308" s="1"/>
      <c r="B1308" s="1"/>
      <c r="C1308" s="5"/>
      <c r="D1308" s="1"/>
      <c r="E1308" s="1"/>
      <c r="F1308" s="1"/>
      <c r="G1308" s="1"/>
      <c r="H1308" s="5"/>
      <c r="I1308" s="2"/>
      <c r="J1308" s="2"/>
      <c r="K1308" s="3"/>
      <c r="L1308" s="5"/>
      <c r="M1308" s="1"/>
      <c r="N1308" s="1"/>
      <c r="O1308" s="1"/>
      <c r="P1308" s="1"/>
      <c r="Q1308" s="1"/>
      <c r="R1308" s="1"/>
      <c r="S1308" s="1"/>
      <c r="T1308" s="1"/>
      <c r="U1308" s="5"/>
      <c r="V1308" s="5"/>
      <c r="W1308" s="5"/>
      <c r="X1308" s="5"/>
      <c r="Y1308" s="5"/>
      <c r="Z1308" s="5"/>
      <c r="AA1308" s="5"/>
      <c r="AB1308" s="5"/>
      <c r="AC1308" s="5"/>
      <c r="AD1308" s="5"/>
      <c r="AE1308" s="6"/>
      <c r="AF1308" s="5"/>
      <c r="AG1308" s="7"/>
      <c r="AH1308" s="6"/>
      <c r="AI1308" s="8"/>
      <c r="AJ1308" s="5"/>
      <c r="AK1308" s="5"/>
      <c r="AL1308" s="5"/>
      <c r="AM1308" s="5"/>
      <c r="AN1308" s="5"/>
      <c r="AO1308" s="5"/>
      <c r="AP1308" s="5"/>
      <c r="AQ1308" s="5"/>
      <c r="AR1308" s="5"/>
      <c r="AS1308" s="5"/>
      <c r="AT1308" s="5"/>
      <c r="AU1308" s="9"/>
      <c r="AV1308" s="1"/>
      <c r="AW1308" s="1"/>
    </row>
    <row r="1309">
      <c r="A1309" s="1"/>
      <c r="B1309" s="1"/>
      <c r="C1309" s="5"/>
      <c r="D1309" s="1"/>
      <c r="E1309" s="1"/>
      <c r="F1309" s="1"/>
      <c r="G1309" s="1"/>
      <c r="H1309" s="5"/>
      <c r="I1309" s="2"/>
      <c r="J1309" s="2"/>
      <c r="K1309" s="3"/>
      <c r="L1309" s="5"/>
      <c r="M1309" s="1"/>
      <c r="N1309" s="1"/>
      <c r="O1309" s="1"/>
      <c r="P1309" s="1"/>
      <c r="Q1309" s="1"/>
      <c r="R1309" s="1"/>
      <c r="S1309" s="1"/>
      <c r="T1309" s="1"/>
      <c r="U1309" s="5"/>
      <c r="V1309" s="5"/>
      <c r="W1309" s="5"/>
      <c r="X1309" s="5"/>
      <c r="Y1309" s="5"/>
      <c r="Z1309" s="5"/>
      <c r="AA1309" s="5"/>
      <c r="AB1309" s="5"/>
      <c r="AC1309" s="5"/>
      <c r="AD1309" s="5"/>
      <c r="AE1309" s="6"/>
      <c r="AF1309" s="5"/>
      <c r="AG1309" s="7"/>
      <c r="AH1309" s="6"/>
      <c r="AI1309" s="8"/>
      <c r="AJ1309" s="5"/>
      <c r="AK1309" s="5"/>
      <c r="AL1309" s="5"/>
      <c r="AM1309" s="5"/>
      <c r="AN1309" s="5"/>
      <c r="AO1309" s="5"/>
      <c r="AP1309" s="5"/>
      <c r="AQ1309" s="5"/>
      <c r="AR1309" s="5"/>
      <c r="AS1309" s="5"/>
      <c r="AT1309" s="5"/>
      <c r="AU1309" s="9"/>
      <c r="AV1309" s="1"/>
      <c r="AW1309" s="1"/>
    </row>
    <row r="1310">
      <c r="A1310" s="1"/>
      <c r="B1310" s="1"/>
      <c r="C1310" s="5"/>
      <c r="D1310" s="1"/>
      <c r="E1310" s="1"/>
      <c r="F1310" s="1"/>
      <c r="G1310" s="1"/>
      <c r="H1310" s="5"/>
      <c r="I1310" s="2"/>
      <c r="J1310" s="2"/>
      <c r="K1310" s="3"/>
      <c r="L1310" s="5"/>
      <c r="M1310" s="1"/>
      <c r="N1310" s="1"/>
      <c r="O1310" s="1"/>
      <c r="P1310" s="1"/>
      <c r="Q1310" s="1"/>
      <c r="R1310" s="1"/>
      <c r="S1310" s="1"/>
      <c r="T1310" s="1"/>
      <c r="U1310" s="5"/>
      <c r="V1310" s="5"/>
      <c r="W1310" s="5"/>
      <c r="X1310" s="5"/>
      <c r="Y1310" s="5"/>
      <c r="Z1310" s="5"/>
      <c r="AA1310" s="5"/>
      <c r="AB1310" s="5"/>
      <c r="AC1310" s="5"/>
      <c r="AD1310" s="5"/>
      <c r="AE1310" s="6"/>
      <c r="AF1310" s="5"/>
      <c r="AG1310" s="7"/>
      <c r="AH1310" s="6"/>
      <c r="AI1310" s="8"/>
      <c r="AJ1310" s="5"/>
      <c r="AK1310" s="5"/>
      <c r="AL1310" s="5"/>
      <c r="AM1310" s="5"/>
      <c r="AN1310" s="5"/>
      <c r="AO1310" s="5"/>
      <c r="AP1310" s="5"/>
      <c r="AQ1310" s="5"/>
      <c r="AR1310" s="5"/>
      <c r="AS1310" s="5"/>
      <c r="AT1310" s="5"/>
      <c r="AU1310" s="9"/>
      <c r="AV1310" s="1"/>
      <c r="AW1310" s="1"/>
    </row>
    <row r="1311">
      <c r="A1311" s="1"/>
      <c r="B1311" s="1"/>
      <c r="C1311" s="5"/>
      <c r="D1311" s="1"/>
      <c r="E1311" s="1"/>
      <c r="F1311" s="1"/>
      <c r="G1311" s="1"/>
      <c r="H1311" s="5"/>
      <c r="I1311" s="2"/>
      <c r="J1311" s="2"/>
      <c r="K1311" s="3"/>
      <c r="L1311" s="5"/>
      <c r="M1311" s="1"/>
      <c r="N1311" s="1"/>
      <c r="O1311" s="1"/>
      <c r="P1311" s="1"/>
      <c r="Q1311" s="1"/>
      <c r="R1311" s="1"/>
      <c r="S1311" s="1"/>
      <c r="T1311" s="1"/>
      <c r="U1311" s="5"/>
      <c r="V1311" s="5"/>
      <c r="W1311" s="5"/>
      <c r="X1311" s="5"/>
      <c r="Y1311" s="5"/>
      <c r="Z1311" s="5"/>
      <c r="AA1311" s="5"/>
      <c r="AB1311" s="5"/>
      <c r="AC1311" s="5"/>
      <c r="AD1311" s="5"/>
      <c r="AE1311" s="6"/>
      <c r="AF1311" s="5"/>
      <c r="AG1311" s="7"/>
      <c r="AH1311" s="6"/>
      <c r="AI1311" s="8"/>
      <c r="AJ1311" s="5"/>
      <c r="AK1311" s="5"/>
      <c r="AL1311" s="5"/>
      <c r="AM1311" s="5"/>
      <c r="AN1311" s="5"/>
      <c r="AO1311" s="5"/>
      <c r="AP1311" s="5"/>
      <c r="AQ1311" s="5"/>
      <c r="AR1311" s="5"/>
      <c r="AS1311" s="5"/>
      <c r="AT1311" s="5"/>
      <c r="AU1311" s="9"/>
      <c r="AV1311" s="1"/>
      <c r="AW1311" s="1"/>
    </row>
    <row r="1312">
      <c r="A1312" s="1"/>
      <c r="B1312" s="1"/>
      <c r="C1312" s="5"/>
      <c r="D1312" s="1"/>
      <c r="E1312" s="1"/>
      <c r="F1312" s="1"/>
      <c r="G1312" s="1"/>
      <c r="H1312" s="5"/>
      <c r="I1312" s="2"/>
      <c r="J1312" s="2"/>
      <c r="K1312" s="3"/>
      <c r="L1312" s="5"/>
      <c r="M1312" s="1"/>
      <c r="N1312" s="1"/>
      <c r="O1312" s="1"/>
      <c r="P1312" s="1"/>
      <c r="Q1312" s="1"/>
      <c r="R1312" s="1"/>
      <c r="S1312" s="1"/>
      <c r="T1312" s="1"/>
      <c r="U1312" s="5"/>
      <c r="V1312" s="5"/>
      <c r="W1312" s="5"/>
      <c r="X1312" s="5"/>
      <c r="Y1312" s="5"/>
      <c r="Z1312" s="5"/>
      <c r="AA1312" s="5"/>
      <c r="AB1312" s="5"/>
      <c r="AC1312" s="5"/>
      <c r="AD1312" s="5"/>
      <c r="AE1312" s="6"/>
      <c r="AF1312" s="5"/>
      <c r="AG1312" s="7"/>
      <c r="AH1312" s="6"/>
      <c r="AI1312" s="8"/>
      <c r="AJ1312" s="5"/>
      <c r="AK1312" s="5"/>
      <c r="AL1312" s="5"/>
      <c r="AM1312" s="5"/>
      <c r="AN1312" s="5"/>
      <c r="AO1312" s="5"/>
      <c r="AP1312" s="5"/>
      <c r="AQ1312" s="5"/>
      <c r="AR1312" s="5"/>
      <c r="AS1312" s="5"/>
      <c r="AT1312" s="5"/>
      <c r="AU1312" s="9"/>
      <c r="AV1312" s="1"/>
      <c r="AW1312" s="1"/>
    </row>
    <row r="1313">
      <c r="A1313" s="1"/>
      <c r="B1313" s="1"/>
      <c r="C1313" s="5"/>
      <c r="D1313" s="1"/>
      <c r="E1313" s="1"/>
      <c r="F1313" s="1"/>
      <c r="G1313" s="1"/>
      <c r="H1313" s="5"/>
      <c r="I1313" s="2"/>
      <c r="J1313" s="2"/>
      <c r="K1313" s="3"/>
      <c r="L1313" s="5"/>
      <c r="M1313" s="1"/>
      <c r="N1313" s="1"/>
      <c r="O1313" s="1"/>
      <c r="P1313" s="1"/>
      <c r="Q1313" s="1"/>
      <c r="R1313" s="1"/>
      <c r="S1313" s="1"/>
      <c r="T1313" s="1"/>
      <c r="U1313" s="5"/>
      <c r="V1313" s="5"/>
      <c r="W1313" s="5"/>
      <c r="X1313" s="5"/>
      <c r="Y1313" s="5"/>
      <c r="Z1313" s="5"/>
      <c r="AA1313" s="5"/>
      <c r="AB1313" s="5"/>
      <c r="AC1313" s="5"/>
      <c r="AD1313" s="5"/>
      <c r="AE1313" s="6"/>
      <c r="AF1313" s="5"/>
      <c r="AG1313" s="7"/>
      <c r="AH1313" s="6"/>
      <c r="AI1313" s="8"/>
      <c r="AJ1313" s="5"/>
      <c r="AK1313" s="5"/>
      <c r="AL1313" s="5"/>
      <c r="AM1313" s="5"/>
      <c r="AN1313" s="5"/>
      <c r="AO1313" s="5"/>
      <c r="AP1313" s="5"/>
      <c r="AQ1313" s="5"/>
      <c r="AR1313" s="5"/>
      <c r="AS1313" s="5"/>
      <c r="AT1313" s="5"/>
      <c r="AU1313" s="9"/>
      <c r="AV1313" s="1"/>
      <c r="AW1313" s="1"/>
    </row>
    <row r="1314">
      <c r="A1314" s="1"/>
      <c r="B1314" s="1"/>
      <c r="C1314" s="5"/>
      <c r="D1314" s="1"/>
      <c r="E1314" s="1"/>
      <c r="F1314" s="1"/>
      <c r="G1314" s="1"/>
      <c r="H1314" s="5"/>
      <c r="I1314" s="2"/>
      <c r="J1314" s="2"/>
      <c r="K1314" s="3"/>
      <c r="L1314" s="5"/>
      <c r="M1314" s="1"/>
      <c r="N1314" s="1"/>
      <c r="O1314" s="1"/>
      <c r="P1314" s="1"/>
      <c r="Q1314" s="1"/>
      <c r="R1314" s="1"/>
      <c r="S1314" s="1"/>
      <c r="T1314" s="1"/>
      <c r="U1314" s="5"/>
      <c r="V1314" s="5"/>
      <c r="W1314" s="5"/>
      <c r="X1314" s="5"/>
      <c r="Y1314" s="5"/>
      <c r="Z1314" s="5"/>
      <c r="AA1314" s="5"/>
      <c r="AB1314" s="5"/>
      <c r="AC1314" s="5"/>
      <c r="AD1314" s="5"/>
      <c r="AE1314" s="6"/>
      <c r="AF1314" s="5"/>
      <c r="AG1314" s="7"/>
      <c r="AH1314" s="6"/>
      <c r="AI1314" s="8"/>
      <c r="AJ1314" s="5"/>
      <c r="AK1314" s="5"/>
      <c r="AL1314" s="5"/>
      <c r="AM1314" s="5"/>
      <c r="AN1314" s="5"/>
      <c r="AO1314" s="5"/>
      <c r="AP1314" s="5"/>
      <c r="AQ1314" s="5"/>
      <c r="AR1314" s="5"/>
      <c r="AS1314" s="5"/>
      <c r="AT1314" s="5"/>
      <c r="AU1314" s="9"/>
      <c r="AV1314" s="1"/>
      <c r="AW1314" s="1"/>
    </row>
    <row r="1315">
      <c r="A1315" s="1"/>
      <c r="B1315" s="1"/>
      <c r="C1315" s="5"/>
      <c r="D1315" s="1"/>
      <c r="E1315" s="1"/>
      <c r="F1315" s="1"/>
      <c r="G1315" s="1"/>
      <c r="H1315" s="5"/>
      <c r="I1315" s="2"/>
      <c r="J1315" s="2"/>
      <c r="K1315" s="3"/>
      <c r="L1315" s="5"/>
      <c r="M1315" s="1"/>
      <c r="N1315" s="1"/>
      <c r="O1315" s="1"/>
      <c r="P1315" s="1"/>
      <c r="Q1315" s="1"/>
      <c r="R1315" s="1"/>
      <c r="S1315" s="1"/>
      <c r="T1315" s="1"/>
      <c r="U1315" s="5"/>
      <c r="V1315" s="5"/>
      <c r="W1315" s="5"/>
      <c r="X1315" s="5"/>
      <c r="Y1315" s="5"/>
      <c r="Z1315" s="5"/>
      <c r="AA1315" s="5"/>
      <c r="AB1315" s="5"/>
      <c r="AC1315" s="5"/>
      <c r="AD1315" s="5"/>
      <c r="AE1315" s="6"/>
      <c r="AF1315" s="5"/>
      <c r="AG1315" s="7"/>
      <c r="AH1315" s="6"/>
      <c r="AI1315" s="8"/>
      <c r="AJ1315" s="5"/>
      <c r="AK1315" s="5"/>
      <c r="AL1315" s="5"/>
      <c r="AM1315" s="5"/>
      <c r="AN1315" s="5"/>
      <c r="AO1315" s="5"/>
      <c r="AP1315" s="5"/>
      <c r="AQ1315" s="5"/>
      <c r="AR1315" s="5"/>
      <c r="AS1315" s="5"/>
      <c r="AT1315" s="5"/>
      <c r="AU1315" s="9"/>
      <c r="AV1315" s="1"/>
      <c r="AW1315" s="1"/>
    </row>
    <row r="1316">
      <c r="A1316" s="1"/>
      <c r="B1316" s="1"/>
      <c r="C1316" s="5"/>
      <c r="D1316" s="1"/>
      <c r="E1316" s="1"/>
      <c r="F1316" s="1"/>
      <c r="G1316" s="1"/>
      <c r="H1316" s="5"/>
      <c r="I1316" s="2"/>
      <c r="J1316" s="2"/>
      <c r="K1316" s="3"/>
      <c r="L1316" s="5"/>
      <c r="M1316" s="1"/>
      <c r="N1316" s="1"/>
      <c r="O1316" s="1"/>
      <c r="P1316" s="1"/>
      <c r="Q1316" s="1"/>
      <c r="R1316" s="1"/>
      <c r="S1316" s="1"/>
      <c r="T1316" s="1"/>
      <c r="U1316" s="5"/>
      <c r="V1316" s="5"/>
      <c r="W1316" s="5"/>
      <c r="X1316" s="5"/>
      <c r="Y1316" s="5"/>
      <c r="Z1316" s="5"/>
      <c r="AA1316" s="5"/>
      <c r="AB1316" s="5"/>
      <c r="AC1316" s="5"/>
      <c r="AD1316" s="5"/>
      <c r="AE1316" s="6"/>
      <c r="AF1316" s="5"/>
      <c r="AG1316" s="7"/>
      <c r="AH1316" s="6"/>
      <c r="AI1316" s="8"/>
      <c r="AJ1316" s="5"/>
      <c r="AK1316" s="5"/>
      <c r="AL1316" s="5"/>
      <c r="AM1316" s="5"/>
      <c r="AN1316" s="5"/>
      <c r="AO1316" s="5"/>
      <c r="AP1316" s="5"/>
      <c r="AQ1316" s="5"/>
      <c r="AR1316" s="5"/>
      <c r="AS1316" s="5"/>
      <c r="AT1316" s="5"/>
      <c r="AU1316" s="9"/>
      <c r="AV1316" s="1"/>
      <c r="AW1316" s="1"/>
    </row>
    <row r="1317">
      <c r="A1317" s="1"/>
      <c r="B1317" s="1"/>
      <c r="C1317" s="5"/>
      <c r="D1317" s="1"/>
      <c r="E1317" s="1"/>
      <c r="F1317" s="1"/>
      <c r="G1317" s="1"/>
      <c r="H1317" s="5"/>
      <c r="I1317" s="2"/>
      <c r="J1317" s="2"/>
      <c r="K1317" s="3"/>
      <c r="L1317" s="5"/>
      <c r="M1317" s="1"/>
      <c r="N1317" s="1"/>
      <c r="O1317" s="1"/>
      <c r="P1317" s="1"/>
      <c r="Q1317" s="1"/>
      <c r="R1317" s="1"/>
      <c r="S1317" s="1"/>
      <c r="T1317" s="1"/>
      <c r="U1317" s="5"/>
      <c r="V1317" s="5"/>
      <c r="W1317" s="5"/>
      <c r="X1317" s="5"/>
      <c r="Y1317" s="5"/>
      <c r="Z1317" s="5"/>
      <c r="AA1317" s="5"/>
      <c r="AB1317" s="5"/>
      <c r="AC1317" s="5"/>
      <c r="AD1317" s="5"/>
      <c r="AE1317" s="6"/>
      <c r="AF1317" s="5"/>
      <c r="AG1317" s="7"/>
      <c r="AH1317" s="6"/>
      <c r="AI1317" s="8"/>
      <c r="AJ1317" s="5"/>
      <c r="AK1317" s="5"/>
      <c r="AL1317" s="5"/>
      <c r="AM1317" s="5"/>
      <c r="AN1317" s="5"/>
      <c r="AO1317" s="5"/>
      <c r="AP1317" s="5"/>
      <c r="AQ1317" s="5"/>
      <c r="AR1317" s="5"/>
      <c r="AS1317" s="5"/>
      <c r="AT1317" s="5"/>
      <c r="AU1317" s="9"/>
      <c r="AV1317" s="1"/>
      <c r="AW1317" s="1"/>
    </row>
    <row r="1318">
      <c r="A1318" s="1"/>
      <c r="B1318" s="1"/>
      <c r="C1318" s="5"/>
      <c r="D1318" s="1"/>
      <c r="E1318" s="1"/>
      <c r="F1318" s="1"/>
      <c r="G1318" s="1"/>
      <c r="H1318" s="5"/>
      <c r="I1318" s="2"/>
      <c r="J1318" s="2"/>
      <c r="K1318" s="3"/>
      <c r="L1318" s="5"/>
      <c r="M1318" s="1"/>
      <c r="N1318" s="1"/>
      <c r="O1318" s="1"/>
      <c r="P1318" s="1"/>
      <c r="Q1318" s="1"/>
      <c r="R1318" s="1"/>
      <c r="S1318" s="1"/>
      <c r="T1318" s="1"/>
      <c r="U1318" s="5"/>
      <c r="V1318" s="5"/>
      <c r="W1318" s="5"/>
      <c r="X1318" s="5"/>
      <c r="Y1318" s="5"/>
      <c r="Z1318" s="5"/>
      <c r="AA1318" s="5"/>
      <c r="AB1318" s="5"/>
      <c r="AC1318" s="5"/>
      <c r="AD1318" s="5"/>
      <c r="AE1318" s="6"/>
      <c r="AF1318" s="5"/>
      <c r="AG1318" s="7"/>
      <c r="AH1318" s="6"/>
      <c r="AI1318" s="8"/>
      <c r="AJ1318" s="5"/>
      <c r="AK1318" s="5"/>
      <c r="AL1318" s="5"/>
      <c r="AM1318" s="5"/>
      <c r="AN1318" s="5"/>
      <c r="AO1318" s="5"/>
      <c r="AP1318" s="5"/>
      <c r="AQ1318" s="5"/>
      <c r="AR1318" s="5"/>
      <c r="AS1318" s="5"/>
      <c r="AT1318" s="5"/>
      <c r="AU1318" s="9"/>
      <c r="AV1318" s="1"/>
      <c r="AW1318" s="1"/>
    </row>
    <row r="1319">
      <c r="A1319" s="1"/>
      <c r="B1319" s="1"/>
      <c r="C1319" s="5"/>
      <c r="D1319" s="1"/>
      <c r="E1319" s="1"/>
      <c r="F1319" s="1"/>
      <c r="G1319" s="1"/>
      <c r="H1319" s="5"/>
      <c r="I1319" s="2"/>
      <c r="J1319" s="2"/>
      <c r="K1319" s="3"/>
      <c r="L1319" s="5"/>
      <c r="M1319" s="1"/>
      <c r="N1319" s="1"/>
      <c r="O1319" s="1"/>
      <c r="P1319" s="1"/>
      <c r="Q1319" s="1"/>
      <c r="R1319" s="1"/>
      <c r="S1319" s="1"/>
      <c r="T1319" s="1"/>
      <c r="U1319" s="5"/>
      <c r="V1319" s="5"/>
      <c r="W1319" s="5"/>
      <c r="X1319" s="5"/>
      <c r="Y1319" s="5"/>
      <c r="Z1319" s="5"/>
      <c r="AA1319" s="5"/>
      <c r="AB1319" s="5"/>
      <c r="AC1319" s="5"/>
      <c r="AD1319" s="5"/>
      <c r="AE1319" s="6"/>
      <c r="AF1319" s="5"/>
      <c r="AG1319" s="7"/>
      <c r="AH1319" s="6"/>
      <c r="AI1319" s="8"/>
      <c r="AJ1319" s="5"/>
      <c r="AK1319" s="5"/>
      <c r="AL1319" s="5"/>
      <c r="AM1319" s="5"/>
      <c r="AN1319" s="5"/>
      <c r="AO1319" s="5"/>
      <c r="AP1319" s="5"/>
      <c r="AQ1319" s="5"/>
      <c r="AR1319" s="5"/>
      <c r="AS1319" s="5"/>
      <c r="AT1319" s="5"/>
      <c r="AU1319" s="9"/>
      <c r="AV1319" s="1"/>
      <c r="AW1319" s="1"/>
    </row>
    <row r="1320">
      <c r="A1320" s="1"/>
      <c r="B1320" s="1"/>
      <c r="C1320" s="5"/>
      <c r="D1320" s="1"/>
      <c r="E1320" s="1"/>
      <c r="F1320" s="1"/>
      <c r="G1320" s="1"/>
      <c r="H1320" s="5"/>
      <c r="I1320" s="2"/>
      <c r="J1320" s="2"/>
      <c r="K1320" s="3"/>
      <c r="L1320" s="5"/>
      <c r="M1320" s="1"/>
      <c r="N1320" s="1"/>
      <c r="O1320" s="1"/>
      <c r="P1320" s="1"/>
      <c r="Q1320" s="1"/>
      <c r="R1320" s="1"/>
      <c r="S1320" s="1"/>
      <c r="T1320" s="1"/>
      <c r="U1320" s="5"/>
      <c r="V1320" s="5"/>
      <c r="W1320" s="5"/>
      <c r="X1320" s="5"/>
      <c r="Y1320" s="5"/>
      <c r="Z1320" s="5"/>
      <c r="AA1320" s="5"/>
      <c r="AB1320" s="5"/>
      <c r="AC1320" s="5"/>
      <c r="AD1320" s="5"/>
      <c r="AE1320" s="6"/>
      <c r="AF1320" s="5"/>
      <c r="AG1320" s="7"/>
      <c r="AH1320" s="6"/>
      <c r="AI1320" s="8"/>
      <c r="AJ1320" s="5"/>
      <c r="AK1320" s="5"/>
      <c r="AL1320" s="5"/>
      <c r="AM1320" s="5"/>
      <c r="AN1320" s="5"/>
      <c r="AO1320" s="5"/>
      <c r="AP1320" s="5"/>
      <c r="AQ1320" s="5"/>
      <c r="AR1320" s="5"/>
      <c r="AS1320" s="5"/>
      <c r="AT1320" s="5"/>
      <c r="AU1320" s="9"/>
      <c r="AV1320" s="1"/>
      <c r="AW1320" s="1"/>
    </row>
    <row r="1321">
      <c r="A1321" s="1"/>
      <c r="B1321" s="1"/>
      <c r="C1321" s="5"/>
      <c r="D1321" s="1"/>
      <c r="E1321" s="1"/>
      <c r="F1321" s="1"/>
      <c r="G1321" s="1"/>
      <c r="H1321" s="5"/>
      <c r="I1321" s="2"/>
      <c r="J1321" s="2"/>
      <c r="K1321" s="3"/>
      <c r="L1321" s="5"/>
      <c r="M1321" s="1"/>
      <c r="N1321" s="1"/>
      <c r="O1321" s="1"/>
      <c r="P1321" s="1"/>
      <c r="Q1321" s="1"/>
      <c r="R1321" s="1"/>
      <c r="S1321" s="1"/>
      <c r="T1321" s="1"/>
      <c r="U1321" s="5"/>
      <c r="V1321" s="5"/>
      <c r="W1321" s="5"/>
      <c r="X1321" s="5"/>
      <c r="Y1321" s="5"/>
      <c r="Z1321" s="5"/>
      <c r="AA1321" s="5"/>
      <c r="AB1321" s="5"/>
      <c r="AC1321" s="5"/>
      <c r="AD1321" s="5"/>
      <c r="AE1321" s="6"/>
      <c r="AF1321" s="5"/>
      <c r="AG1321" s="7"/>
      <c r="AH1321" s="6"/>
      <c r="AI1321" s="8"/>
      <c r="AJ1321" s="5"/>
      <c r="AK1321" s="5"/>
      <c r="AL1321" s="5"/>
      <c r="AM1321" s="5"/>
      <c r="AN1321" s="5"/>
      <c r="AO1321" s="5"/>
      <c r="AP1321" s="5"/>
      <c r="AQ1321" s="5"/>
      <c r="AR1321" s="5"/>
      <c r="AS1321" s="5"/>
      <c r="AT1321" s="5"/>
      <c r="AU1321" s="9"/>
      <c r="AV1321" s="1"/>
      <c r="AW1321" s="1"/>
    </row>
    <row r="1322">
      <c r="A1322" s="1"/>
      <c r="B1322" s="1"/>
      <c r="C1322" s="5"/>
      <c r="D1322" s="1"/>
      <c r="E1322" s="1"/>
      <c r="F1322" s="1"/>
      <c r="G1322" s="1"/>
      <c r="H1322" s="5"/>
      <c r="I1322" s="2"/>
      <c r="J1322" s="2"/>
      <c r="K1322" s="3"/>
      <c r="L1322" s="5"/>
      <c r="M1322" s="1"/>
      <c r="N1322" s="1"/>
      <c r="O1322" s="1"/>
      <c r="P1322" s="1"/>
      <c r="Q1322" s="1"/>
      <c r="R1322" s="1"/>
      <c r="S1322" s="1"/>
      <c r="T1322" s="1"/>
      <c r="U1322" s="5"/>
      <c r="V1322" s="5"/>
      <c r="W1322" s="5"/>
      <c r="X1322" s="5"/>
      <c r="Y1322" s="5"/>
      <c r="Z1322" s="5"/>
      <c r="AA1322" s="5"/>
      <c r="AB1322" s="5"/>
      <c r="AC1322" s="5"/>
      <c r="AD1322" s="5"/>
      <c r="AE1322" s="6"/>
      <c r="AF1322" s="5"/>
      <c r="AG1322" s="7"/>
      <c r="AH1322" s="6"/>
      <c r="AI1322" s="8"/>
      <c r="AJ1322" s="5"/>
      <c r="AK1322" s="5"/>
      <c r="AL1322" s="5"/>
      <c r="AM1322" s="5"/>
      <c r="AN1322" s="5"/>
      <c r="AO1322" s="5"/>
      <c r="AP1322" s="5"/>
      <c r="AQ1322" s="5"/>
      <c r="AR1322" s="5"/>
      <c r="AS1322" s="5"/>
      <c r="AT1322" s="5"/>
      <c r="AU1322" s="9"/>
      <c r="AV1322" s="1"/>
      <c r="AW1322" s="1"/>
    </row>
    <row r="1323">
      <c r="A1323" s="1"/>
      <c r="B1323" s="1"/>
      <c r="C1323" s="5"/>
      <c r="D1323" s="1"/>
      <c r="E1323" s="1"/>
      <c r="F1323" s="1"/>
      <c r="G1323" s="1"/>
      <c r="H1323" s="5"/>
      <c r="I1323" s="2"/>
      <c r="J1323" s="2"/>
      <c r="K1323" s="3"/>
      <c r="L1323" s="5"/>
      <c r="M1323" s="1"/>
      <c r="N1323" s="1"/>
      <c r="O1323" s="1"/>
      <c r="P1323" s="1"/>
      <c r="Q1323" s="1"/>
      <c r="R1323" s="1"/>
      <c r="S1323" s="1"/>
      <c r="T1323" s="1"/>
      <c r="U1323" s="5"/>
      <c r="V1323" s="5"/>
      <c r="W1323" s="5"/>
      <c r="X1323" s="5"/>
      <c r="Y1323" s="5"/>
      <c r="Z1323" s="5"/>
      <c r="AA1323" s="5"/>
      <c r="AB1323" s="5"/>
      <c r="AC1323" s="5"/>
      <c r="AD1323" s="5"/>
      <c r="AE1323" s="6"/>
      <c r="AF1323" s="5"/>
      <c r="AG1323" s="7"/>
      <c r="AH1323" s="6"/>
      <c r="AI1323" s="8"/>
      <c r="AJ1323" s="5"/>
      <c r="AK1323" s="5"/>
      <c r="AL1323" s="5"/>
      <c r="AM1323" s="5"/>
      <c r="AN1323" s="5"/>
      <c r="AO1323" s="5"/>
      <c r="AP1323" s="5"/>
      <c r="AQ1323" s="5"/>
      <c r="AR1323" s="5"/>
      <c r="AS1323" s="5"/>
      <c r="AT1323" s="5"/>
      <c r="AU1323" s="9"/>
      <c r="AV1323" s="1"/>
      <c r="AW1323" s="1"/>
    </row>
    <row r="1324">
      <c r="A1324" s="1"/>
      <c r="B1324" s="1"/>
      <c r="C1324" s="5"/>
      <c r="D1324" s="1"/>
      <c r="E1324" s="1"/>
      <c r="F1324" s="1"/>
      <c r="G1324" s="1"/>
      <c r="H1324" s="5"/>
      <c r="I1324" s="2"/>
      <c r="J1324" s="2"/>
      <c r="K1324" s="3"/>
      <c r="L1324" s="5"/>
      <c r="M1324" s="1"/>
      <c r="N1324" s="1"/>
      <c r="O1324" s="1"/>
      <c r="P1324" s="1"/>
      <c r="Q1324" s="1"/>
      <c r="R1324" s="1"/>
      <c r="S1324" s="1"/>
      <c r="T1324" s="1"/>
      <c r="U1324" s="5"/>
      <c r="V1324" s="5"/>
      <c r="W1324" s="5"/>
      <c r="X1324" s="5"/>
      <c r="Y1324" s="5"/>
      <c r="Z1324" s="5"/>
      <c r="AA1324" s="5"/>
      <c r="AB1324" s="5"/>
      <c r="AC1324" s="5"/>
      <c r="AD1324" s="5"/>
      <c r="AE1324" s="6"/>
      <c r="AF1324" s="5"/>
      <c r="AG1324" s="7"/>
      <c r="AH1324" s="6"/>
      <c r="AI1324" s="8"/>
      <c r="AJ1324" s="5"/>
      <c r="AK1324" s="5"/>
      <c r="AL1324" s="5"/>
      <c r="AM1324" s="5"/>
      <c r="AN1324" s="5"/>
      <c r="AO1324" s="5"/>
      <c r="AP1324" s="5"/>
      <c r="AQ1324" s="5"/>
      <c r="AR1324" s="5"/>
      <c r="AS1324" s="5"/>
      <c r="AT1324" s="5"/>
      <c r="AU1324" s="9"/>
      <c r="AV1324" s="1"/>
      <c r="AW1324" s="1"/>
    </row>
    <row r="1325">
      <c r="A1325" s="1"/>
      <c r="B1325" s="1"/>
      <c r="C1325" s="5"/>
      <c r="D1325" s="1"/>
      <c r="E1325" s="1"/>
      <c r="F1325" s="1"/>
      <c r="G1325" s="1"/>
      <c r="H1325" s="5"/>
      <c r="I1325" s="2"/>
      <c r="J1325" s="2"/>
      <c r="K1325" s="3"/>
      <c r="L1325" s="5"/>
      <c r="M1325" s="1"/>
      <c r="N1325" s="1"/>
      <c r="O1325" s="1"/>
      <c r="P1325" s="1"/>
      <c r="Q1325" s="1"/>
      <c r="R1325" s="1"/>
      <c r="S1325" s="1"/>
      <c r="T1325" s="1"/>
      <c r="U1325" s="5"/>
      <c r="V1325" s="5"/>
      <c r="W1325" s="5"/>
      <c r="X1325" s="5"/>
      <c r="Y1325" s="5"/>
      <c r="Z1325" s="5"/>
      <c r="AA1325" s="5"/>
      <c r="AB1325" s="5"/>
      <c r="AC1325" s="5"/>
      <c r="AD1325" s="5"/>
      <c r="AE1325" s="6"/>
      <c r="AF1325" s="5"/>
      <c r="AG1325" s="7"/>
      <c r="AH1325" s="6"/>
      <c r="AI1325" s="8"/>
      <c r="AJ1325" s="5"/>
      <c r="AK1325" s="5"/>
      <c r="AL1325" s="5"/>
      <c r="AM1325" s="5"/>
      <c r="AN1325" s="5"/>
      <c r="AO1325" s="5"/>
      <c r="AP1325" s="5"/>
      <c r="AQ1325" s="5"/>
      <c r="AR1325" s="5"/>
      <c r="AS1325" s="5"/>
      <c r="AT1325" s="5"/>
      <c r="AU1325" s="9"/>
      <c r="AV1325" s="1"/>
      <c r="AW1325" s="1"/>
    </row>
    <row r="1326">
      <c r="A1326" s="1"/>
      <c r="B1326" s="1"/>
      <c r="C1326" s="5"/>
      <c r="D1326" s="1"/>
      <c r="E1326" s="1"/>
      <c r="F1326" s="1"/>
      <c r="G1326" s="1"/>
      <c r="H1326" s="5"/>
      <c r="I1326" s="2"/>
      <c r="J1326" s="2"/>
      <c r="K1326" s="3"/>
      <c r="L1326" s="5"/>
      <c r="M1326" s="1"/>
      <c r="N1326" s="1"/>
      <c r="O1326" s="1"/>
      <c r="P1326" s="1"/>
      <c r="Q1326" s="1"/>
      <c r="R1326" s="1"/>
      <c r="S1326" s="1"/>
      <c r="T1326" s="1"/>
      <c r="U1326" s="5"/>
      <c r="V1326" s="5"/>
      <c r="W1326" s="5"/>
      <c r="X1326" s="5"/>
      <c r="Y1326" s="5"/>
      <c r="Z1326" s="5"/>
      <c r="AA1326" s="5"/>
      <c r="AB1326" s="5"/>
      <c r="AC1326" s="5"/>
      <c r="AD1326" s="5"/>
      <c r="AE1326" s="6"/>
      <c r="AF1326" s="5"/>
      <c r="AG1326" s="7"/>
      <c r="AH1326" s="6"/>
      <c r="AI1326" s="8"/>
      <c r="AJ1326" s="5"/>
      <c r="AK1326" s="5"/>
      <c r="AL1326" s="5"/>
      <c r="AM1326" s="5"/>
      <c r="AN1326" s="5"/>
      <c r="AO1326" s="5"/>
      <c r="AP1326" s="5"/>
      <c r="AQ1326" s="5"/>
      <c r="AR1326" s="5"/>
      <c r="AS1326" s="5"/>
      <c r="AT1326" s="5"/>
      <c r="AU1326" s="9"/>
      <c r="AV1326" s="1"/>
      <c r="AW1326" s="1"/>
    </row>
    <row r="1327">
      <c r="A1327" s="1"/>
      <c r="B1327" s="1"/>
      <c r="C1327" s="5"/>
      <c r="D1327" s="1"/>
      <c r="E1327" s="1"/>
      <c r="F1327" s="1"/>
      <c r="G1327" s="1"/>
      <c r="H1327" s="5"/>
      <c r="I1327" s="2"/>
      <c r="J1327" s="2"/>
      <c r="K1327" s="3"/>
      <c r="L1327" s="5"/>
      <c r="M1327" s="1"/>
      <c r="N1327" s="1"/>
      <c r="O1327" s="1"/>
      <c r="P1327" s="1"/>
      <c r="Q1327" s="1"/>
      <c r="R1327" s="1"/>
      <c r="S1327" s="1"/>
      <c r="T1327" s="1"/>
      <c r="U1327" s="5"/>
      <c r="V1327" s="5"/>
      <c r="W1327" s="5"/>
      <c r="X1327" s="5"/>
      <c r="Y1327" s="5"/>
      <c r="Z1327" s="5"/>
      <c r="AA1327" s="5"/>
      <c r="AB1327" s="5"/>
      <c r="AC1327" s="5"/>
      <c r="AD1327" s="5"/>
      <c r="AE1327" s="6"/>
      <c r="AF1327" s="5"/>
      <c r="AG1327" s="7"/>
      <c r="AH1327" s="6"/>
      <c r="AI1327" s="8"/>
      <c r="AJ1327" s="5"/>
      <c r="AK1327" s="5"/>
      <c r="AL1327" s="5"/>
      <c r="AM1327" s="5"/>
      <c r="AN1327" s="5"/>
      <c r="AO1327" s="5"/>
      <c r="AP1327" s="5"/>
      <c r="AQ1327" s="5"/>
      <c r="AR1327" s="5"/>
      <c r="AS1327" s="5"/>
      <c r="AT1327" s="5"/>
      <c r="AU1327" s="9"/>
      <c r="AV1327" s="1"/>
      <c r="AW1327" s="1"/>
    </row>
    <row r="1328">
      <c r="A1328" s="1"/>
      <c r="B1328" s="1"/>
      <c r="C1328" s="5"/>
      <c r="D1328" s="1"/>
      <c r="E1328" s="1"/>
      <c r="F1328" s="1"/>
      <c r="G1328" s="1"/>
      <c r="H1328" s="5"/>
      <c r="I1328" s="2"/>
      <c r="J1328" s="2"/>
      <c r="K1328" s="3"/>
      <c r="L1328" s="5"/>
      <c r="M1328" s="1"/>
      <c r="N1328" s="1"/>
      <c r="O1328" s="1"/>
      <c r="P1328" s="1"/>
      <c r="Q1328" s="1"/>
      <c r="R1328" s="1"/>
      <c r="S1328" s="1"/>
      <c r="T1328" s="1"/>
      <c r="U1328" s="5"/>
      <c r="V1328" s="5"/>
      <c r="W1328" s="5"/>
      <c r="X1328" s="5"/>
      <c r="Y1328" s="5"/>
      <c r="Z1328" s="5"/>
      <c r="AA1328" s="5"/>
      <c r="AB1328" s="5"/>
      <c r="AC1328" s="5"/>
      <c r="AD1328" s="5"/>
      <c r="AE1328" s="6"/>
      <c r="AF1328" s="5"/>
      <c r="AG1328" s="7"/>
      <c r="AH1328" s="6"/>
      <c r="AI1328" s="8"/>
      <c r="AJ1328" s="5"/>
      <c r="AK1328" s="5"/>
      <c r="AL1328" s="5"/>
      <c r="AM1328" s="5"/>
      <c r="AN1328" s="5"/>
      <c r="AO1328" s="5"/>
      <c r="AP1328" s="5"/>
      <c r="AQ1328" s="5"/>
      <c r="AR1328" s="5"/>
      <c r="AS1328" s="5"/>
      <c r="AT1328" s="5"/>
      <c r="AU1328" s="9"/>
      <c r="AV1328" s="1"/>
      <c r="AW1328" s="1"/>
    </row>
    <row r="1329">
      <c r="A1329" s="1"/>
      <c r="B1329" s="1"/>
      <c r="C1329" s="5"/>
      <c r="D1329" s="1"/>
      <c r="E1329" s="1"/>
      <c r="F1329" s="1"/>
      <c r="G1329" s="1"/>
      <c r="H1329" s="5"/>
      <c r="I1329" s="2"/>
      <c r="J1329" s="2"/>
      <c r="K1329" s="3"/>
      <c r="L1329" s="5"/>
      <c r="M1329" s="1"/>
      <c r="N1329" s="1"/>
      <c r="O1329" s="1"/>
      <c r="P1329" s="1"/>
      <c r="Q1329" s="1"/>
      <c r="R1329" s="1"/>
      <c r="S1329" s="1"/>
      <c r="T1329" s="1"/>
      <c r="U1329" s="5"/>
      <c r="V1329" s="5"/>
      <c r="W1329" s="5"/>
      <c r="X1329" s="5"/>
      <c r="Y1329" s="5"/>
      <c r="Z1329" s="5"/>
      <c r="AA1329" s="5"/>
      <c r="AB1329" s="5"/>
      <c r="AC1329" s="5"/>
      <c r="AD1329" s="5"/>
      <c r="AE1329" s="6"/>
      <c r="AF1329" s="5"/>
      <c r="AG1329" s="7"/>
      <c r="AH1329" s="6"/>
      <c r="AI1329" s="8"/>
      <c r="AJ1329" s="5"/>
      <c r="AK1329" s="5"/>
      <c r="AL1329" s="5"/>
      <c r="AM1329" s="5"/>
      <c r="AN1329" s="5"/>
      <c r="AO1329" s="5"/>
      <c r="AP1329" s="5"/>
      <c r="AQ1329" s="5"/>
      <c r="AR1329" s="5"/>
      <c r="AS1329" s="5"/>
      <c r="AT1329" s="5"/>
      <c r="AU1329" s="9"/>
      <c r="AV1329" s="1"/>
      <c r="AW1329" s="1"/>
    </row>
    <row r="1330">
      <c r="A1330" s="1"/>
      <c r="B1330" s="1"/>
      <c r="C1330" s="5"/>
      <c r="D1330" s="1"/>
      <c r="E1330" s="1"/>
      <c r="F1330" s="1"/>
      <c r="G1330" s="1"/>
      <c r="H1330" s="5"/>
      <c r="I1330" s="2"/>
      <c r="J1330" s="2"/>
      <c r="K1330" s="3"/>
      <c r="L1330" s="5"/>
      <c r="M1330" s="1"/>
      <c r="N1330" s="1"/>
      <c r="O1330" s="1"/>
      <c r="P1330" s="1"/>
      <c r="Q1330" s="1"/>
      <c r="R1330" s="1"/>
      <c r="S1330" s="1"/>
      <c r="T1330" s="1"/>
      <c r="U1330" s="5"/>
      <c r="V1330" s="5"/>
      <c r="W1330" s="5"/>
      <c r="X1330" s="5"/>
      <c r="Y1330" s="5"/>
      <c r="Z1330" s="5"/>
      <c r="AA1330" s="5"/>
      <c r="AB1330" s="5"/>
      <c r="AC1330" s="5"/>
      <c r="AD1330" s="5"/>
      <c r="AE1330" s="6"/>
      <c r="AF1330" s="5"/>
      <c r="AG1330" s="7"/>
      <c r="AH1330" s="6"/>
      <c r="AI1330" s="8"/>
      <c r="AJ1330" s="5"/>
      <c r="AK1330" s="5"/>
      <c r="AL1330" s="5"/>
      <c r="AM1330" s="5"/>
      <c r="AN1330" s="5"/>
      <c r="AO1330" s="5"/>
      <c r="AP1330" s="5"/>
      <c r="AQ1330" s="5"/>
      <c r="AR1330" s="5"/>
      <c r="AS1330" s="5"/>
      <c r="AT1330" s="5"/>
      <c r="AU1330" s="9"/>
      <c r="AV1330" s="1"/>
      <c r="AW1330" s="1"/>
    </row>
    <row r="1331">
      <c r="A1331" s="1"/>
      <c r="B1331" s="1"/>
      <c r="C1331" s="5"/>
      <c r="D1331" s="1"/>
      <c r="E1331" s="1"/>
      <c r="F1331" s="1"/>
      <c r="G1331" s="1"/>
      <c r="H1331" s="5"/>
      <c r="I1331" s="2"/>
      <c r="J1331" s="2"/>
      <c r="K1331" s="3"/>
      <c r="L1331" s="5"/>
      <c r="M1331" s="1"/>
      <c r="N1331" s="1"/>
      <c r="O1331" s="1"/>
      <c r="P1331" s="1"/>
      <c r="Q1331" s="1"/>
      <c r="R1331" s="1"/>
      <c r="S1331" s="1"/>
      <c r="T1331" s="1"/>
      <c r="U1331" s="5"/>
      <c r="V1331" s="5"/>
      <c r="W1331" s="5"/>
      <c r="X1331" s="5"/>
      <c r="Y1331" s="5"/>
      <c r="Z1331" s="5"/>
      <c r="AA1331" s="5"/>
      <c r="AB1331" s="5"/>
      <c r="AC1331" s="5"/>
      <c r="AD1331" s="5"/>
      <c r="AE1331" s="6"/>
      <c r="AF1331" s="5"/>
      <c r="AG1331" s="7"/>
      <c r="AH1331" s="6"/>
      <c r="AI1331" s="8"/>
      <c r="AJ1331" s="5"/>
      <c r="AK1331" s="5"/>
      <c r="AL1331" s="5"/>
      <c r="AM1331" s="5"/>
      <c r="AN1331" s="5"/>
      <c r="AO1331" s="5"/>
      <c r="AP1331" s="5"/>
      <c r="AQ1331" s="5"/>
      <c r="AR1331" s="5"/>
      <c r="AS1331" s="5"/>
      <c r="AT1331" s="5"/>
      <c r="AU1331" s="9"/>
      <c r="AV1331" s="1"/>
      <c r="AW1331" s="1"/>
    </row>
    <row r="1332">
      <c r="A1332" s="1"/>
      <c r="B1332" s="1"/>
      <c r="C1332" s="5"/>
      <c r="D1332" s="1"/>
      <c r="E1332" s="1"/>
      <c r="F1332" s="1"/>
      <c r="G1332" s="1"/>
      <c r="H1332" s="5"/>
      <c r="I1332" s="2"/>
      <c r="J1332" s="2"/>
      <c r="K1332" s="3"/>
      <c r="L1332" s="5"/>
      <c r="M1332" s="1"/>
      <c r="N1332" s="1"/>
      <c r="O1332" s="1"/>
      <c r="P1332" s="1"/>
      <c r="Q1332" s="1"/>
      <c r="R1332" s="1"/>
      <c r="S1332" s="1"/>
      <c r="T1332" s="1"/>
      <c r="U1332" s="5"/>
      <c r="V1332" s="5"/>
      <c r="W1332" s="5"/>
      <c r="X1332" s="5"/>
      <c r="Y1332" s="5"/>
      <c r="Z1332" s="5"/>
      <c r="AA1332" s="5"/>
      <c r="AB1332" s="5"/>
      <c r="AC1332" s="5"/>
      <c r="AD1332" s="5"/>
      <c r="AE1332" s="6"/>
      <c r="AF1332" s="5"/>
      <c r="AG1332" s="7"/>
      <c r="AH1332" s="6"/>
      <c r="AI1332" s="8"/>
      <c r="AJ1332" s="5"/>
      <c r="AK1332" s="5"/>
      <c r="AL1332" s="5"/>
      <c r="AM1332" s="5"/>
      <c r="AN1332" s="5"/>
      <c r="AO1332" s="5"/>
      <c r="AP1332" s="5"/>
      <c r="AQ1332" s="5"/>
      <c r="AR1332" s="5"/>
      <c r="AS1332" s="5"/>
      <c r="AT1332" s="5"/>
      <c r="AU1332" s="9"/>
      <c r="AV1332" s="1"/>
      <c r="AW1332" s="1"/>
    </row>
    <row r="1333">
      <c r="A1333" s="1"/>
      <c r="B1333" s="1"/>
      <c r="C1333" s="5"/>
      <c r="D1333" s="1"/>
      <c r="E1333" s="1"/>
      <c r="F1333" s="1"/>
      <c r="G1333" s="1"/>
      <c r="H1333" s="5"/>
      <c r="I1333" s="2"/>
      <c r="J1333" s="2"/>
      <c r="K1333" s="3"/>
      <c r="L1333" s="5"/>
      <c r="M1333" s="1"/>
      <c r="N1333" s="1"/>
      <c r="O1333" s="1"/>
      <c r="P1333" s="1"/>
      <c r="Q1333" s="1"/>
      <c r="R1333" s="1"/>
      <c r="S1333" s="1"/>
      <c r="T1333" s="1"/>
      <c r="U1333" s="5"/>
      <c r="V1333" s="5"/>
      <c r="W1333" s="5"/>
      <c r="X1333" s="5"/>
      <c r="Y1333" s="5"/>
      <c r="Z1333" s="5"/>
      <c r="AA1333" s="5"/>
      <c r="AB1333" s="5"/>
      <c r="AC1333" s="5"/>
      <c r="AD1333" s="5"/>
      <c r="AE1333" s="6"/>
      <c r="AF1333" s="5"/>
      <c r="AG1333" s="7"/>
      <c r="AH1333" s="6"/>
      <c r="AI1333" s="8"/>
      <c r="AJ1333" s="5"/>
      <c r="AK1333" s="5"/>
      <c r="AL1333" s="5"/>
      <c r="AM1333" s="5"/>
      <c r="AN1333" s="5"/>
      <c r="AO1333" s="5"/>
      <c r="AP1333" s="5"/>
      <c r="AQ1333" s="5"/>
      <c r="AR1333" s="5"/>
      <c r="AS1333" s="5"/>
      <c r="AT1333" s="5"/>
      <c r="AU1333" s="9"/>
      <c r="AV1333" s="1"/>
      <c r="AW1333" s="1"/>
    </row>
    <row r="1334">
      <c r="A1334" s="1"/>
      <c r="B1334" s="1"/>
      <c r="C1334" s="5"/>
      <c r="D1334" s="1"/>
      <c r="E1334" s="1"/>
      <c r="F1334" s="1"/>
      <c r="G1334" s="1"/>
      <c r="H1334" s="5"/>
      <c r="I1334" s="2"/>
      <c r="J1334" s="2"/>
      <c r="K1334" s="3"/>
      <c r="L1334" s="5"/>
      <c r="M1334" s="1"/>
      <c r="N1334" s="1"/>
      <c r="O1334" s="1"/>
      <c r="P1334" s="1"/>
      <c r="Q1334" s="1"/>
      <c r="R1334" s="1"/>
      <c r="S1334" s="1"/>
      <c r="T1334" s="1"/>
      <c r="U1334" s="5"/>
      <c r="V1334" s="5"/>
      <c r="W1334" s="5"/>
      <c r="X1334" s="5"/>
      <c r="Y1334" s="5"/>
      <c r="Z1334" s="5"/>
      <c r="AA1334" s="5"/>
      <c r="AB1334" s="5"/>
      <c r="AC1334" s="5"/>
      <c r="AD1334" s="5"/>
      <c r="AE1334" s="6"/>
      <c r="AF1334" s="5"/>
      <c r="AG1334" s="7"/>
      <c r="AH1334" s="6"/>
      <c r="AI1334" s="8"/>
      <c r="AJ1334" s="5"/>
      <c r="AK1334" s="5"/>
      <c r="AL1334" s="5"/>
      <c r="AM1334" s="5"/>
      <c r="AN1334" s="5"/>
      <c r="AO1334" s="5"/>
      <c r="AP1334" s="5"/>
      <c r="AQ1334" s="5"/>
      <c r="AR1334" s="5"/>
      <c r="AS1334" s="5"/>
      <c r="AT1334" s="5"/>
      <c r="AU1334" s="9"/>
      <c r="AV1334" s="1"/>
      <c r="AW1334" s="1"/>
    </row>
    <row r="1335">
      <c r="A1335" s="1"/>
      <c r="B1335" s="1"/>
      <c r="C1335" s="5"/>
      <c r="D1335" s="1"/>
      <c r="E1335" s="1"/>
      <c r="F1335" s="1"/>
      <c r="G1335" s="1"/>
      <c r="H1335" s="5"/>
      <c r="I1335" s="2"/>
      <c r="J1335" s="2"/>
      <c r="K1335" s="3"/>
      <c r="L1335" s="5"/>
      <c r="M1335" s="1"/>
      <c r="N1335" s="1"/>
      <c r="O1335" s="1"/>
      <c r="P1335" s="1"/>
      <c r="Q1335" s="1"/>
      <c r="R1335" s="1"/>
      <c r="S1335" s="1"/>
      <c r="T1335" s="1"/>
      <c r="U1335" s="5"/>
      <c r="V1335" s="5"/>
      <c r="W1335" s="5"/>
      <c r="X1335" s="5"/>
      <c r="Y1335" s="5"/>
      <c r="Z1335" s="5"/>
      <c r="AA1335" s="5"/>
      <c r="AB1335" s="5"/>
      <c r="AC1335" s="5"/>
      <c r="AD1335" s="5"/>
      <c r="AE1335" s="6"/>
      <c r="AF1335" s="5"/>
      <c r="AG1335" s="7"/>
      <c r="AH1335" s="6"/>
      <c r="AI1335" s="8"/>
      <c r="AJ1335" s="5"/>
      <c r="AK1335" s="5"/>
      <c r="AL1335" s="5"/>
      <c r="AM1335" s="5"/>
      <c r="AN1335" s="5"/>
      <c r="AO1335" s="5"/>
      <c r="AP1335" s="5"/>
      <c r="AQ1335" s="5"/>
      <c r="AR1335" s="5"/>
      <c r="AS1335" s="5"/>
      <c r="AT1335" s="5"/>
      <c r="AU1335" s="9"/>
      <c r="AV1335" s="1"/>
      <c r="AW1335" s="1"/>
    </row>
    <row r="1336">
      <c r="A1336" s="1"/>
      <c r="B1336" s="1"/>
      <c r="C1336" s="5"/>
      <c r="D1336" s="1"/>
      <c r="E1336" s="1"/>
      <c r="F1336" s="1"/>
      <c r="G1336" s="1"/>
      <c r="H1336" s="5"/>
      <c r="I1336" s="2"/>
      <c r="J1336" s="2"/>
      <c r="K1336" s="3"/>
      <c r="L1336" s="5"/>
      <c r="M1336" s="1"/>
      <c r="N1336" s="1"/>
      <c r="O1336" s="1"/>
      <c r="P1336" s="1"/>
      <c r="Q1336" s="1"/>
      <c r="R1336" s="1"/>
      <c r="S1336" s="1"/>
      <c r="T1336" s="1"/>
      <c r="U1336" s="5"/>
      <c r="V1336" s="5"/>
      <c r="W1336" s="5"/>
      <c r="X1336" s="5"/>
      <c r="Y1336" s="5"/>
      <c r="Z1336" s="5"/>
      <c r="AA1336" s="5"/>
      <c r="AB1336" s="5"/>
      <c r="AC1336" s="5"/>
      <c r="AD1336" s="5"/>
      <c r="AE1336" s="6"/>
      <c r="AF1336" s="5"/>
      <c r="AG1336" s="7"/>
      <c r="AH1336" s="6"/>
      <c r="AI1336" s="8"/>
      <c r="AJ1336" s="5"/>
      <c r="AK1336" s="5"/>
      <c r="AL1336" s="5"/>
      <c r="AM1336" s="5"/>
      <c r="AN1336" s="5"/>
      <c r="AO1336" s="5"/>
      <c r="AP1336" s="5"/>
      <c r="AQ1336" s="5"/>
      <c r="AR1336" s="5"/>
      <c r="AS1336" s="5"/>
      <c r="AT1336" s="5"/>
      <c r="AU1336" s="9"/>
      <c r="AV1336" s="1"/>
      <c r="AW1336" s="1"/>
    </row>
    <row r="1337">
      <c r="A1337" s="1"/>
      <c r="B1337" s="1"/>
      <c r="C1337" s="5"/>
      <c r="D1337" s="1"/>
      <c r="E1337" s="1"/>
      <c r="F1337" s="1"/>
      <c r="G1337" s="1"/>
      <c r="H1337" s="5"/>
      <c r="I1337" s="2"/>
      <c r="J1337" s="2"/>
      <c r="K1337" s="3"/>
      <c r="L1337" s="5"/>
      <c r="M1337" s="1"/>
      <c r="N1337" s="1"/>
      <c r="O1337" s="1"/>
      <c r="P1337" s="1"/>
      <c r="Q1337" s="1"/>
      <c r="R1337" s="1"/>
      <c r="S1337" s="1"/>
      <c r="T1337" s="1"/>
      <c r="U1337" s="5"/>
      <c r="V1337" s="5"/>
      <c r="W1337" s="5"/>
      <c r="X1337" s="5"/>
      <c r="Y1337" s="5"/>
      <c r="Z1337" s="5"/>
      <c r="AA1337" s="5"/>
      <c r="AB1337" s="5"/>
      <c r="AC1337" s="5"/>
      <c r="AD1337" s="5"/>
      <c r="AE1337" s="6"/>
      <c r="AF1337" s="5"/>
      <c r="AG1337" s="7"/>
      <c r="AH1337" s="6"/>
      <c r="AI1337" s="8"/>
      <c r="AJ1337" s="5"/>
      <c r="AK1337" s="5"/>
      <c r="AL1337" s="5"/>
      <c r="AM1337" s="5"/>
      <c r="AN1337" s="5"/>
      <c r="AO1337" s="5"/>
      <c r="AP1337" s="5"/>
      <c r="AQ1337" s="5"/>
      <c r="AR1337" s="5"/>
      <c r="AS1337" s="5"/>
      <c r="AT1337" s="5"/>
      <c r="AU1337" s="9"/>
      <c r="AV1337" s="1"/>
      <c r="AW1337" s="1"/>
    </row>
    <row r="1338">
      <c r="A1338" s="1"/>
      <c r="B1338" s="1"/>
      <c r="C1338" s="5"/>
      <c r="D1338" s="1"/>
      <c r="E1338" s="1"/>
      <c r="F1338" s="1"/>
      <c r="G1338" s="1"/>
      <c r="H1338" s="5"/>
      <c r="I1338" s="2"/>
      <c r="J1338" s="2"/>
      <c r="K1338" s="3"/>
      <c r="L1338" s="5"/>
      <c r="M1338" s="1"/>
      <c r="N1338" s="1"/>
      <c r="O1338" s="1"/>
      <c r="P1338" s="1"/>
      <c r="Q1338" s="1"/>
      <c r="R1338" s="1"/>
      <c r="S1338" s="1"/>
      <c r="T1338" s="1"/>
      <c r="U1338" s="5"/>
      <c r="V1338" s="5"/>
      <c r="W1338" s="5"/>
      <c r="X1338" s="5"/>
      <c r="Y1338" s="5"/>
      <c r="Z1338" s="5"/>
      <c r="AA1338" s="5"/>
      <c r="AB1338" s="5"/>
      <c r="AC1338" s="5"/>
      <c r="AD1338" s="5"/>
      <c r="AE1338" s="6"/>
      <c r="AF1338" s="5"/>
      <c r="AG1338" s="7"/>
      <c r="AH1338" s="6"/>
      <c r="AI1338" s="8"/>
      <c r="AJ1338" s="5"/>
      <c r="AK1338" s="5"/>
      <c r="AL1338" s="5"/>
      <c r="AM1338" s="5"/>
      <c r="AN1338" s="5"/>
      <c r="AO1338" s="5"/>
      <c r="AP1338" s="5"/>
      <c r="AQ1338" s="5"/>
      <c r="AR1338" s="5"/>
      <c r="AS1338" s="5"/>
      <c r="AT1338" s="5"/>
      <c r="AU1338" s="9"/>
      <c r="AV1338" s="1"/>
      <c r="AW1338" s="1"/>
    </row>
    <row r="1339">
      <c r="A1339" s="1"/>
      <c r="B1339" s="1"/>
      <c r="C1339" s="5"/>
      <c r="D1339" s="1"/>
      <c r="E1339" s="1"/>
      <c r="F1339" s="1"/>
      <c r="G1339" s="1"/>
      <c r="H1339" s="5"/>
      <c r="I1339" s="2"/>
      <c r="J1339" s="2"/>
      <c r="K1339" s="3"/>
      <c r="L1339" s="5"/>
      <c r="M1339" s="1"/>
      <c r="N1339" s="1"/>
      <c r="O1339" s="1"/>
      <c r="P1339" s="1"/>
      <c r="Q1339" s="1"/>
      <c r="R1339" s="1"/>
      <c r="S1339" s="1"/>
      <c r="T1339" s="1"/>
      <c r="U1339" s="5"/>
      <c r="V1339" s="5"/>
      <c r="W1339" s="5"/>
      <c r="X1339" s="5"/>
      <c r="Y1339" s="5"/>
      <c r="Z1339" s="5"/>
      <c r="AA1339" s="5"/>
      <c r="AB1339" s="5"/>
      <c r="AC1339" s="5"/>
      <c r="AD1339" s="5"/>
      <c r="AE1339" s="6"/>
      <c r="AF1339" s="5"/>
      <c r="AG1339" s="7"/>
      <c r="AH1339" s="6"/>
      <c r="AI1339" s="8"/>
      <c r="AJ1339" s="5"/>
      <c r="AK1339" s="5"/>
      <c r="AL1339" s="5"/>
      <c r="AM1339" s="5"/>
      <c r="AN1339" s="5"/>
      <c r="AO1339" s="5"/>
      <c r="AP1339" s="5"/>
      <c r="AQ1339" s="5"/>
      <c r="AR1339" s="5"/>
      <c r="AS1339" s="5"/>
      <c r="AT1339" s="5"/>
      <c r="AU1339" s="9"/>
      <c r="AV1339" s="1"/>
      <c r="AW1339" s="1"/>
    </row>
    <row r="1340">
      <c r="A1340" s="1"/>
      <c r="B1340" s="1"/>
      <c r="C1340" s="5"/>
      <c r="D1340" s="1"/>
      <c r="E1340" s="1"/>
      <c r="F1340" s="1"/>
      <c r="G1340" s="1"/>
      <c r="H1340" s="5"/>
      <c r="I1340" s="2"/>
      <c r="J1340" s="2"/>
      <c r="K1340" s="3"/>
      <c r="L1340" s="5"/>
      <c r="M1340" s="1"/>
      <c r="N1340" s="1"/>
      <c r="O1340" s="1"/>
      <c r="P1340" s="1"/>
      <c r="Q1340" s="1"/>
      <c r="R1340" s="1"/>
      <c r="S1340" s="1"/>
      <c r="T1340" s="1"/>
      <c r="U1340" s="5"/>
      <c r="V1340" s="5"/>
      <c r="W1340" s="5"/>
      <c r="X1340" s="5"/>
      <c r="Y1340" s="5"/>
      <c r="Z1340" s="5"/>
      <c r="AA1340" s="5"/>
      <c r="AB1340" s="5"/>
      <c r="AC1340" s="5"/>
      <c r="AD1340" s="5"/>
      <c r="AE1340" s="6"/>
      <c r="AF1340" s="5"/>
      <c r="AG1340" s="7"/>
      <c r="AH1340" s="6"/>
      <c r="AI1340" s="8"/>
      <c r="AJ1340" s="5"/>
      <c r="AK1340" s="5"/>
      <c r="AL1340" s="5"/>
      <c r="AM1340" s="5"/>
      <c r="AN1340" s="5"/>
      <c r="AO1340" s="5"/>
      <c r="AP1340" s="5"/>
      <c r="AQ1340" s="5"/>
      <c r="AR1340" s="5"/>
      <c r="AS1340" s="5"/>
      <c r="AT1340" s="5"/>
      <c r="AU1340" s="9"/>
      <c r="AV1340" s="1"/>
      <c r="AW1340" s="1"/>
    </row>
    <row r="1341">
      <c r="A1341" s="1"/>
      <c r="B1341" s="1"/>
      <c r="C1341" s="5"/>
      <c r="D1341" s="1"/>
      <c r="E1341" s="1"/>
      <c r="F1341" s="1"/>
      <c r="G1341" s="1"/>
      <c r="H1341" s="5"/>
      <c r="I1341" s="2"/>
      <c r="J1341" s="2"/>
      <c r="K1341" s="3"/>
      <c r="L1341" s="5"/>
      <c r="M1341" s="1"/>
      <c r="N1341" s="1"/>
      <c r="O1341" s="1"/>
      <c r="P1341" s="1"/>
      <c r="Q1341" s="1"/>
      <c r="R1341" s="1"/>
      <c r="S1341" s="1"/>
      <c r="T1341" s="1"/>
      <c r="U1341" s="5"/>
      <c r="V1341" s="5"/>
      <c r="W1341" s="5"/>
      <c r="X1341" s="5"/>
      <c r="Y1341" s="5"/>
      <c r="Z1341" s="5"/>
      <c r="AA1341" s="5"/>
      <c r="AB1341" s="5"/>
      <c r="AC1341" s="5"/>
      <c r="AD1341" s="5"/>
      <c r="AE1341" s="6"/>
      <c r="AF1341" s="5"/>
      <c r="AG1341" s="7"/>
      <c r="AH1341" s="6"/>
      <c r="AI1341" s="8"/>
      <c r="AJ1341" s="5"/>
      <c r="AK1341" s="5"/>
      <c r="AL1341" s="5"/>
      <c r="AM1341" s="5"/>
      <c r="AN1341" s="5"/>
      <c r="AO1341" s="5"/>
      <c r="AP1341" s="5"/>
      <c r="AQ1341" s="5"/>
      <c r="AR1341" s="5"/>
      <c r="AS1341" s="5"/>
      <c r="AT1341" s="5"/>
      <c r="AU1341" s="9"/>
      <c r="AV1341" s="1"/>
      <c r="AW1341" s="1"/>
    </row>
    <row r="1342">
      <c r="A1342" s="1"/>
      <c r="B1342" s="1"/>
      <c r="C1342" s="5"/>
      <c r="D1342" s="1"/>
      <c r="E1342" s="1"/>
      <c r="F1342" s="1"/>
      <c r="G1342" s="1"/>
      <c r="H1342" s="5"/>
      <c r="I1342" s="2"/>
      <c r="J1342" s="2"/>
      <c r="K1342" s="3"/>
      <c r="L1342" s="5"/>
      <c r="M1342" s="1"/>
      <c r="N1342" s="1"/>
      <c r="O1342" s="1"/>
      <c r="P1342" s="1"/>
      <c r="Q1342" s="1"/>
      <c r="R1342" s="1"/>
      <c r="S1342" s="1"/>
      <c r="T1342" s="1"/>
      <c r="U1342" s="5"/>
      <c r="V1342" s="5"/>
      <c r="W1342" s="5"/>
      <c r="X1342" s="5"/>
      <c r="Y1342" s="5"/>
      <c r="Z1342" s="5"/>
      <c r="AA1342" s="5"/>
      <c r="AB1342" s="5"/>
      <c r="AC1342" s="5"/>
      <c r="AD1342" s="5"/>
      <c r="AE1342" s="6"/>
      <c r="AF1342" s="5"/>
      <c r="AG1342" s="7"/>
      <c r="AH1342" s="6"/>
      <c r="AI1342" s="8"/>
      <c r="AJ1342" s="5"/>
      <c r="AK1342" s="5"/>
      <c r="AL1342" s="5"/>
      <c r="AM1342" s="5"/>
      <c r="AN1342" s="5"/>
      <c r="AO1342" s="5"/>
      <c r="AP1342" s="5"/>
      <c r="AQ1342" s="5"/>
      <c r="AR1342" s="5"/>
      <c r="AS1342" s="5"/>
      <c r="AT1342" s="5"/>
      <c r="AU1342" s="9"/>
      <c r="AV1342" s="1"/>
      <c r="AW1342" s="1"/>
    </row>
    <row r="1343">
      <c r="A1343" s="1"/>
      <c r="B1343" s="1"/>
      <c r="C1343" s="5"/>
      <c r="D1343" s="1"/>
      <c r="E1343" s="1"/>
      <c r="F1343" s="1"/>
      <c r="G1343" s="1"/>
      <c r="H1343" s="5"/>
      <c r="I1343" s="2"/>
      <c r="J1343" s="2"/>
      <c r="K1343" s="3"/>
      <c r="L1343" s="5"/>
      <c r="M1343" s="1"/>
      <c r="N1343" s="1"/>
      <c r="O1343" s="1"/>
      <c r="P1343" s="1"/>
      <c r="Q1343" s="1"/>
      <c r="R1343" s="1"/>
      <c r="S1343" s="1"/>
      <c r="T1343" s="1"/>
      <c r="U1343" s="5"/>
      <c r="V1343" s="5"/>
      <c r="W1343" s="5"/>
      <c r="X1343" s="5"/>
      <c r="Y1343" s="5"/>
      <c r="Z1343" s="5"/>
      <c r="AA1343" s="5"/>
      <c r="AB1343" s="5"/>
      <c r="AC1343" s="5"/>
      <c r="AD1343" s="5"/>
      <c r="AE1343" s="6"/>
      <c r="AF1343" s="5"/>
      <c r="AG1343" s="7"/>
      <c r="AH1343" s="6"/>
      <c r="AI1343" s="8"/>
      <c r="AJ1343" s="5"/>
      <c r="AK1343" s="5"/>
      <c r="AL1343" s="5"/>
      <c r="AM1343" s="5"/>
      <c r="AN1343" s="5"/>
      <c r="AO1343" s="5"/>
      <c r="AP1343" s="5"/>
      <c r="AQ1343" s="5"/>
      <c r="AR1343" s="5"/>
      <c r="AS1343" s="5"/>
      <c r="AT1343" s="5"/>
      <c r="AU1343" s="9"/>
      <c r="AV1343" s="1"/>
      <c r="AW1343" s="1"/>
    </row>
    <row r="1344">
      <c r="A1344" s="1"/>
      <c r="B1344" s="1"/>
      <c r="C1344" s="5"/>
      <c r="D1344" s="1"/>
      <c r="E1344" s="1"/>
      <c r="F1344" s="1"/>
      <c r="G1344" s="1"/>
      <c r="H1344" s="5"/>
      <c r="I1344" s="2"/>
      <c r="J1344" s="2"/>
      <c r="K1344" s="3"/>
      <c r="L1344" s="5"/>
      <c r="M1344" s="1"/>
      <c r="N1344" s="1"/>
      <c r="O1344" s="1"/>
      <c r="P1344" s="1"/>
      <c r="Q1344" s="1"/>
      <c r="R1344" s="1"/>
      <c r="S1344" s="1"/>
      <c r="T1344" s="1"/>
      <c r="U1344" s="5"/>
      <c r="V1344" s="5"/>
      <c r="W1344" s="5"/>
      <c r="X1344" s="5"/>
      <c r="Y1344" s="5"/>
      <c r="Z1344" s="5"/>
      <c r="AA1344" s="5"/>
      <c r="AB1344" s="5"/>
      <c r="AC1344" s="5"/>
      <c r="AD1344" s="5"/>
      <c r="AE1344" s="6"/>
      <c r="AF1344" s="5"/>
      <c r="AG1344" s="7"/>
      <c r="AH1344" s="6"/>
      <c r="AI1344" s="8"/>
      <c r="AJ1344" s="5"/>
      <c r="AK1344" s="5"/>
      <c r="AL1344" s="5"/>
      <c r="AM1344" s="5"/>
      <c r="AN1344" s="5"/>
      <c r="AO1344" s="5"/>
      <c r="AP1344" s="5"/>
      <c r="AQ1344" s="5"/>
      <c r="AR1344" s="5"/>
      <c r="AS1344" s="5"/>
      <c r="AT1344" s="5"/>
      <c r="AU1344" s="9"/>
      <c r="AV1344" s="1"/>
      <c r="AW1344" s="1"/>
    </row>
    <row r="1345">
      <c r="A1345" s="1"/>
      <c r="B1345" s="1"/>
      <c r="C1345" s="5"/>
      <c r="D1345" s="1"/>
      <c r="E1345" s="1"/>
      <c r="F1345" s="1"/>
      <c r="G1345" s="1"/>
      <c r="H1345" s="5"/>
      <c r="I1345" s="2"/>
      <c r="J1345" s="2"/>
      <c r="K1345" s="3"/>
      <c r="L1345" s="5"/>
      <c r="M1345" s="1"/>
      <c r="N1345" s="1"/>
      <c r="O1345" s="1"/>
      <c r="P1345" s="1"/>
      <c r="Q1345" s="1"/>
      <c r="R1345" s="1"/>
      <c r="S1345" s="1"/>
      <c r="T1345" s="1"/>
      <c r="U1345" s="5"/>
      <c r="V1345" s="5"/>
      <c r="W1345" s="5"/>
      <c r="X1345" s="5"/>
      <c r="Y1345" s="5"/>
      <c r="Z1345" s="5"/>
      <c r="AA1345" s="5"/>
      <c r="AB1345" s="5"/>
      <c r="AC1345" s="5"/>
      <c r="AD1345" s="5"/>
      <c r="AE1345" s="6"/>
      <c r="AF1345" s="5"/>
      <c r="AG1345" s="7"/>
      <c r="AH1345" s="6"/>
      <c r="AI1345" s="8"/>
      <c r="AJ1345" s="5"/>
      <c r="AK1345" s="5"/>
      <c r="AL1345" s="5"/>
      <c r="AM1345" s="5"/>
      <c r="AN1345" s="5"/>
      <c r="AO1345" s="5"/>
      <c r="AP1345" s="5"/>
      <c r="AQ1345" s="5"/>
      <c r="AR1345" s="5"/>
      <c r="AS1345" s="5"/>
      <c r="AT1345" s="5"/>
      <c r="AU1345" s="9"/>
      <c r="AV1345" s="1"/>
      <c r="AW1345" s="1"/>
    </row>
    <row r="1346">
      <c r="A1346" s="1"/>
      <c r="B1346" s="1"/>
      <c r="C1346" s="5"/>
      <c r="D1346" s="1"/>
      <c r="E1346" s="1"/>
      <c r="F1346" s="1"/>
      <c r="G1346" s="1"/>
      <c r="H1346" s="5"/>
      <c r="I1346" s="2"/>
      <c r="J1346" s="2"/>
      <c r="K1346" s="3"/>
      <c r="L1346" s="5"/>
      <c r="M1346" s="1"/>
      <c r="N1346" s="1"/>
      <c r="O1346" s="1"/>
      <c r="P1346" s="1"/>
      <c r="Q1346" s="1"/>
      <c r="R1346" s="1"/>
      <c r="S1346" s="1"/>
      <c r="T1346" s="1"/>
      <c r="U1346" s="5"/>
      <c r="V1346" s="5"/>
      <c r="W1346" s="5"/>
      <c r="X1346" s="5"/>
      <c r="Y1346" s="5"/>
      <c r="Z1346" s="5"/>
      <c r="AA1346" s="5"/>
      <c r="AB1346" s="5"/>
      <c r="AC1346" s="5"/>
      <c r="AD1346" s="5"/>
      <c r="AE1346" s="6"/>
      <c r="AF1346" s="5"/>
      <c r="AG1346" s="7"/>
      <c r="AH1346" s="6"/>
      <c r="AI1346" s="8"/>
      <c r="AJ1346" s="5"/>
      <c r="AK1346" s="5"/>
      <c r="AL1346" s="5"/>
      <c r="AM1346" s="5"/>
      <c r="AN1346" s="5"/>
      <c r="AO1346" s="5"/>
      <c r="AP1346" s="5"/>
      <c r="AQ1346" s="5"/>
      <c r="AR1346" s="5"/>
      <c r="AS1346" s="5"/>
      <c r="AT1346" s="5"/>
      <c r="AU1346" s="9"/>
      <c r="AV1346" s="1"/>
      <c r="AW1346" s="1"/>
    </row>
    <row r="1347">
      <c r="A1347" s="1"/>
      <c r="B1347" s="1"/>
      <c r="C1347" s="5"/>
      <c r="D1347" s="1"/>
      <c r="E1347" s="1"/>
      <c r="F1347" s="1"/>
      <c r="G1347" s="1"/>
      <c r="H1347" s="5"/>
      <c r="I1347" s="2"/>
      <c r="J1347" s="2"/>
      <c r="K1347" s="3"/>
      <c r="L1347" s="5"/>
      <c r="M1347" s="1"/>
      <c r="N1347" s="1"/>
      <c r="O1347" s="1"/>
      <c r="P1347" s="1"/>
      <c r="Q1347" s="1"/>
      <c r="R1347" s="1"/>
      <c r="S1347" s="1"/>
      <c r="T1347" s="1"/>
      <c r="U1347" s="5"/>
      <c r="V1347" s="5"/>
      <c r="W1347" s="5"/>
      <c r="X1347" s="5"/>
      <c r="Y1347" s="5"/>
      <c r="Z1347" s="5"/>
      <c r="AA1347" s="5"/>
      <c r="AB1347" s="5"/>
      <c r="AC1347" s="5"/>
      <c r="AD1347" s="5"/>
      <c r="AE1347" s="6"/>
      <c r="AF1347" s="5"/>
      <c r="AG1347" s="7"/>
      <c r="AH1347" s="6"/>
      <c r="AI1347" s="8"/>
      <c r="AJ1347" s="5"/>
      <c r="AK1347" s="5"/>
      <c r="AL1347" s="5"/>
      <c r="AM1347" s="5"/>
      <c r="AN1347" s="5"/>
      <c r="AO1347" s="5"/>
      <c r="AP1347" s="5"/>
      <c r="AQ1347" s="5"/>
      <c r="AR1347" s="5"/>
      <c r="AS1347" s="5"/>
      <c r="AT1347" s="5"/>
      <c r="AU1347" s="9"/>
      <c r="AV1347" s="1"/>
      <c r="AW1347" s="1"/>
    </row>
    <row r="1348">
      <c r="A1348" s="1"/>
      <c r="B1348" s="1"/>
      <c r="C1348" s="5"/>
      <c r="D1348" s="1"/>
      <c r="E1348" s="1"/>
      <c r="F1348" s="1"/>
      <c r="G1348" s="1"/>
      <c r="H1348" s="5"/>
      <c r="I1348" s="2"/>
      <c r="J1348" s="2"/>
      <c r="K1348" s="3"/>
      <c r="L1348" s="5"/>
      <c r="M1348" s="1"/>
      <c r="N1348" s="1"/>
      <c r="O1348" s="1"/>
      <c r="P1348" s="1"/>
      <c r="Q1348" s="1"/>
      <c r="R1348" s="1"/>
      <c r="S1348" s="1"/>
      <c r="T1348" s="1"/>
      <c r="U1348" s="5"/>
      <c r="V1348" s="5"/>
      <c r="W1348" s="5"/>
      <c r="X1348" s="5"/>
      <c r="Y1348" s="5"/>
      <c r="Z1348" s="5"/>
      <c r="AA1348" s="5"/>
      <c r="AB1348" s="5"/>
      <c r="AC1348" s="5"/>
      <c r="AD1348" s="5"/>
      <c r="AE1348" s="6"/>
      <c r="AF1348" s="5"/>
      <c r="AG1348" s="7"/>
      <c r="AH1348" s="6"/>
      <c r="AI1348" s="8"/>
      <c r="AJ1348" s="5"/>
      <c r="AK1348" s="5"/>
      <c r="AL1348" s="5"/>
      <c r="AM1348" s="5"/>
      <c r="AN1348" s="5"/>
      <c r="AO1348" s="5"/>
      <c r="AP1348" s="5"/>
      <c r="AQ1348" s="5"/>
      <c r="AR1348" s="5"/>
      <c r="AS1348" s="5"/>
      <c r="AT1348" s="5"/>
      <c r="AU1348" s="9"/>
      <c r="AV1348" s="1"/>
      <c r="AW1348" s="1"/>
    </row>
    <row r="1349">
      <c r="A1349" s="1"/>
      <c r="B1349" s="1"/>
      <c r="C1349" s="5"/>
      <c r="D1349" s="1"/>
      <c r="E1349" s="1"/>
      <c r="F1349" s="1"/>
      <c r="G1349" s="1"/>
      <c r="H1349" s="5"/>
      <c r="I1349" s="2"/>
      <c r="J1349" s="2"/>
      <c r="K1349" s="3"/>
      <c r="L1349" s="5"/>
      <c r="M1349" s="1"/>
      <c r="N1349" s="1"/>
      <c r="O1349" s="1"/>
      <c r="P1349" s="1"/>
      <c r="Q1349" s="1"/>
      <c r="R1349" s="1"/>
      <c r="S1349" s="1"/>
      <c r="T1349" s="1"/>
      <c r="U1349" s="5"/>
      <c r="V1349" s="5"/>
      <c r="W1349" s="5"/>
      <c r="X1349" s="5"/>
      <c r="Y1349" s="5"/>
      <c r="Z1349" s="5"/>
      <c r="AA1349" s="5"/>
      <c r="AB1349" s="5"/>
      <c r="AC1349" s="5"/>
      <c r="AD1349" s="5"/>
      <c r="AE1349" s="6"/>
      <c r="AF1349" s="5"/>
      <c r="AG1349" s="7"/>
      <c r="AH1349" s="6"/>
      <c r="AI1349" s="8"/>
      <c r="AJ1349" s="5"/>
      <c r="AK1349" s="5"/>
      <c r="AL1349" s="5"/>
      <c r="AM1349" s="5"/>
      <c r="AN1349" s="5"/>
      <c r="AO1349" s="5"/>
      <c r="AP1349" s="5"/>
      <c r="AQ1349" s="5"/>
      <c r="AR1349" s="5"/>
      <c r="AS1349" s="5"/>
      <c r="AT1349" s="5"/>
      <c r="AU1349" s="9"/>
      <c r="AV1349" s="1"/>
      <c r="AW1349" s="1"/>
    </row>
    <row r="1350">
      <c r="A1350" s="1"/>
      <c r="B1350" s="1"/>
      <c r="C1350" s="5"/>
      <c r="D1350" s="1"/>
      <c r="E1350" s="1"/>
      <c r="F1350" s="1"/>
      <c r="G1350" s="1"/>
      <c r="H1350" s="5"/>
      <c r="I1350" s="2"/>
      <c r="J1350" s="2"/>
      <c r="K1350" s="3"/>
      <c r="L1350" s="5"/>
      <c r="M1350" s="1"/>
      <c r="N1350" s="1"/>
      <c r="O1350" s="1"/>
      <c r="P1350" s="1"/>
      <c r="Q1350" s="1"/>
      <c r="R1350" s="1"/>
      <c r="S1350" s="1"/>
      <c r="T1350" s="1"/>
      <c r="U1350" s="5"/>
      <c r="V1350" s="5"/>
      <c r="W1350" s="5"/>
      <c r="X1350" s="5"/>
      <c r="Y1350" s="5"/>
      <c r="Z1350" s="5"/>
      <c r="AA1350" s="5"/>
      <c r="AB1350" s="5"/>
      <c r="AC1350" s="5"/>
      <c r="AD1350" s="5"/>
      <c r="AE1350" s="6"/>
      <c r="AF1350" s="5"/>
      <c r="AG1350" s="7"/>
      <c r="AH1350" s="6"/>
      <c r="AI1350" s="8"/>
      <c r="AJ1350" s="5"/>
      <c r="AK1350" s="5"/>
      <c r="AL1350" s="5"/>
      <c r="AM1350" s="5"/>
      <c r="AN1350" s="5"/>
      <c r="AO1350" s="5"/>
      <c r="AP1350" s="5"/>
      <c r="AQ1350" s="5"/>
      <c r="AR1350" s="5"/>
      <c r="AS1350" s="5"/>
      <c r="AT1350" s="5"/>
      <c r="AU1350" s="9"/>
      <c r="AV1350" s="1"/>
      <c r="AW1350" s="1"/>
    </row>
    <row r="1351">
      <c r="A1351" s="1"/>
      <c r="B1351" s="1"/>
      <c r="C1351" s="5"/>
      <c r="D1351" s="1"/>
      <c r="E1351" s="1"/>
      <c r="F1351" s="1"/>
      <c r="G1351" s="1"/>
      <c r="H1351" s="5"/>
      <c r="I1351" s="2"/>
      <c r="J1351" s="2"/>
      <c r="K1351" s="3"/>
      <c r="L1351" s="5"/>
      <c r="M1351" s="1"/>
      <c r="N1351" s="1"/>
      <c r="O1351" s="1"/>
      <c r="P1351" s="1"/>
      <c r="Q1351" s="1"/>
      <c r="R1351" s="1"/>
      <c r="S1351" s="1"/>
      <c r="T1351" s="1"/>
      <c r="U1351" s="5"/>
      <c r="V1351" s="5"/>
      <c r="W1351" s="5"/>
      <c r="X1351" s="5"/>
      <c r="Y1351" s="5"/>
      <c r="Z1351" s="5"/>
      <c r="AA1351" s="5"/>
      <c r="AB1351" s="5"/>
      <c r="AC1351" s="5"/>
      <c r="AD1351" s="5"/>
      <c r="AE1351" s="6"/>
      <c r="AF1351" s="5"/>
      <c r="AG1351" s="7"/>
      <c r="AH1351" s="6"/>
      <c r="AI1351" s="8"/>
      <c r="AJ1351" s="5"/>
      <c r="AK1351" s="5"/>
      <c r="AL1351" s="5"/>
      <c r="AM1351" s="5"/>
      <c r="AN1351" s="5"/>
      <c r="AO1351" s="5"/>
      <c r="AP1351" s="5"/>
      <c r="AQ1351" s="5"/>
      <c r="AR1351" s="5"/>
      <c r="AS1351" s="5"/>
      <c r="AT1351" s="5"/>
      <c r="AU1351" s="9"/>
      <c r="AV1351" s="1"/>
      <c r="AW1351" s="1"/>
    </row>
    <row r="1352">
      <c r="A1352" s="1"/>
      <c r="B1352" s="1"/>
      <c r="C1352" s="5"/>
      <c r="D1352" s="1"/>
      <c r="E1352" s="1"/>
      <c r="F1352" s="1"/>
      <c r="G1352" s="1"/>
      <c r="H1352" s="5"/>
      <c r="I1352" s="2"/>
      <c r="J1352" s="2"/>
      <c r="K1352" s="3"/>
      <c r="L1352" s="5"/>
      <c r="M1352" s="1"/>
      <c r="N1352" s="1"/>
      <c r="O1352" s="1"/>
      <c r="P1352" s="1"/>
      <c r="Q1352" s="1"/>
      <c r="R1352" s="1"/>
      <c r="S1352" s="1"/>
      <c r="T1352" s="1"/>
      <c r="U1352" s="5"/>
      <c r="V1352" s="5"/>
      <c r="W1352" s="5"/>
      <c r="X1352" s="5"/>
      <c r="Y1352" s="5"/>
      <c r="Z1352" s="5"/>
      <c r="AA1352" s="5"/>
      <c r="AB1352" s="5"/>
      <c r="AC1352" s="5"/>
      <c r="AD1352" s="5"/>
      <c r="AE1352" s="6"/>
      <c r="AF1352" s="5"/>
      <c r="AG1352" s="7"/>
      <c r="AH1352" s="6"/>
      <c r="AI1352" s="8"/>
      <c r="AJ1352" s="5"/>
      <c r="AK1352" s="5"/>
      <c r="AL1352" s="5"/>
      <c r="AM1352" s="5"/>
      <c r="AN1352" s="5"/>
      <c r="AO1352" s="5"/>
      <c r="AP1352" s="5"/>
      <c r="AQ1352" s="5"/>
      <c r="AR1352" s="5"/>
      <c r="AS1352" s="5"/>
      <c r="AT1352" s="5"/>
      <c r="AU1352" s="9"/>
      <c r="AV1352" s="1"/>
      <c r="AW1352" s="1"/>
    </row>
    <row r="1353">
      <c r="A1353" s="1"/>
      <c r="B1353" s="1"/>
      <c r="C1353" s="5"/>
      <c r="D1353" s="1"/>
      <c r="E1353" s="1"/>
      <c r="F1353" s="1"/>
      <c r="G1353" s="1"/>
      <c r="H1353" s="5"/>
      <c r="I1353" s="2"/>
      <c r="J1353" s="2"/>
      <c r="K1353" s="3"/>
      <c r="L1353" s="5"/>
      <c r="M1353" s="1"/>
      <c r="N1353" s="1"/>
      <c r="O1353" s="1"/>
      <c r="P1353" s="1"/>
      <c r="Q1353" s="1"/>
      <c r="R1353" s="1"/>
      <c r="S1353" s="1"/>
      <c r="T1353" s="1"/>
      <c r="U1353" s="5"/>
      <c r="V1353" s="5"/>
      <c r="W1353" s="5"/>
      <c r="X1353" s="5"/>
      <c r="Y1353" s="5"/>
      <c r="Z1353" s="5"/>
      <c r="AA1353" s="5"/>
      <c r="AB1353" s="5"/>
      <c r="AC1353" s="5"/>
      <c r="AD1353" s="5"/>
      <c r="AE1353" s="6"/>
      <c r="AF1353" s="5"/>
      <c r="AG1353" s="7"/>
      <c r="AH1353" s="6"/>
      <c r="AI1353" s="8"/>
      <c r="AJ1353" s="5"/>
      <c r="AK1353" s="5"/>
      <c r="AL1353" s="5"/>
      <c r="AM1353" s="5"/>
      <c r="AN1353" s="5"/>
      <c r="AO1353" s="5"/>
      <c r="AP1353" s="5"/>
      <c r="AQ1353" s="5"/>
      <c r="AR1353" s="5"/>
      <c r="AS1353" s="5"/>
      <c r="AT1353" s="5"/>
      <c r="AU1353" s="9"/>
      <c r="AV1353" s="1"/>
      <c r="AW1353" s="1"/>
    </row>
    <row r="1354">
      <c r="A1354" s="1"/>
      <c r="B1354" s="1"/>
      <c r="C1354" s="5"/>
      <c r="D1354" s="1"/>
      <c r="E1354" s="1"/>
      <c r="F1354" s="1"/>
      <c r="G1354" s="1"/>
      <c r="H1354" s="5"/>
      <c r="I1354" s="2"/>
      <c r="J1354" s="2"/>
      <c r="K1354" s="3"/>
      <c r="L1354" s="5"/>
      <c r="M1354" s="1"/>
      <c r="N1354" s="1"/>
      <c r="O1354" s="1"/>
      <c r="P1354" s="1"/>
      <c r="Q1354" s="1"/>
      <c r="R1354" s="1"/>
      <c r="S1354" s="1"/>
      <c r="T1354" s="1"/>
      <c r="U1354" s="5"/>
      <c r="V1354" s="5"/>
      <c r="W1354" s="5"/>
      <c r="X1354" s="5"/>
      <c r="Y1354" s="5"/>
      <c r="Z1354" s="5"/>
      <c r="AA1354" s="5"/>
      <c r="AB1354" s="5"/>
      <c r="AC1354" s="5"/>
      <c r="AD1354" s="5"/>
      <c r="AE1354" s="6"/>
      <c r="AF1354" s="5"/>
      <c r="AG1354" s="7"/>
      <c r="AH1354" s="6"/>
      <c r="AI1354" s="8"/>
      <c r="AJ1354" s="5"/>
      <c r="AK1354" s="5"/>
      <c r="AL1354" s="5"/>
      <c r="AM1354" s="5"/>
      <c r="AN1354" s="5"/>
      <c r="AO1354" s="5"/>
      <c r="AP1354" s="5"/>
      <c r="AQ1354" s="5"/>
      <c r="AR1354" s="5"/>
      <c r="AS1354" s="5"/>
      <c r="AT1354" s="5"/>
      <c r="AU1354" s="9"/>
      <c r="AV1354" s="1"/>
      <c r="AW1354" s="1"/>
    </row>
    <row r="1355">
      <c r="A1355" s="1"/>
      <c r="B1355" s="1"/>
      <c r="C1355" s="5"/>
      <c r="D1355" s="1"/>
      <c r="E1355" s="1"/>
      <c r="F1355" s="1"/>
      <c r="G1355" s="1"/>
      <c r="H1355" s="5"/>
      <c r="I1355" s="2"/>
      <c r="J1355" s="2"/>
      <c r="K1355" s="3"/>
      <c r="L1355" s="5"/>
      <c r="M1355" s="1"/>
      <c r="N1355" s="1"/>
      <c r="O1355" s="1"/>
      <c r="P1355" s="1"/>
      <c r="Q1355" s="1"/>
      <c r="R1355" s="1"/>
      <c r="S1355" s="1"/>
      <c r="T1355" s="1"/>
      <c r="U1355" s="5"/>
      <c r="V1355" s="5"/>
      <c r="W1355" s="5"/>
      <c r="X1355" s="5"/>
      <c r="Y1355" s="5"/>
      <c r="Z1355" s="5"/>
      <c r="AA1355" s="5"/>
      <c r="AB1355" s="5"/>
      <c r="AC1355" s="5"/>
      <c r="AD1355" s="5"/>
      <c r="AE1355" s="6"/>
      <c r="AF1355" s="5"/>
      <c r="AG1355" s="7"/>
      <c r="AH1355" s="6"/>
      <c r="AI1355" s="8"/>
      <c r="AJ1355" s="5"/>
      <c r="AK1355" s="5"/>
      <c r="AL1355" s="5"/>
      <c r="AM1355" s="5"/>
      <c r="AN1355" s="5"/>
      <c r="AO1355" s="5"/>
      <c r="AP1355" s="5"/>
      <c r="AQ1355" s="5"/>
      <c r="AR1355" s="5"/>
      <c r="AS1355" s="5"/>
      <c r="AT1355" s="5"/>
      <c r="AU1355" s="9"/>
      <c r="AV1355" s="1"/>
      <c r="AW1355" s="1"/>
    </row>
    <row r="1356">
      <c r="A1356" s="1"/>
      <c r="B1356" s="1"/>
      <c r="C1356" s="5"/>
      <c r="D1356" s="1"/>
      <c r="E1356" s="1"/>
      <c r="F1356" s="1"/>
      <c r="G1356" s="1"/>
      <c r="H1356" s="5"/>
      <c r="I1356" s="2"/>
      <c r="J1356" s="2"/>
      <c r="K1356" s="3"/>
      <c r="L1356" s="5"/>
      <c r="M1356" s="1"/>
      <c r="N1356" s="1"/>
      <c r="O1356" s="1"/>
      <c r="P1356" s="1"/>
      <c r="Q1356" s="1"/>
      <c r="R1356" s="1"/>
      <c r="S1356" s="1"/>
      <c r="T1356" s="1"/>
      <c r="U1356" s="5"/>
      <c r="V1356" s="5"/>
      <c r="W1356" s="5"/>
      <c r="X1356" s="5"/>
      <c r="Y1356" s="5"/>
      <c r="Z1356" s="5"/>
      <c r="AA1356" s="5"/>
      <c r="AB1356" s="5"/>
      <c r="AC1356" s="5"/>
      <c r="AD1356" s="5"/>
      <c r="AE1356" s="6"/>
      <c r="AF1356" s="5"/>
      <c r="AG1356" s="7"/>
      <c r="AH1356" s="6"/>
      <c r="AI1356" s="8"/>
      <c r="AJ1356" s="5"/>
      <c r="AK1356" s="5"/>
      <c r="AL1356" s="5"/>
      <c r="AM1356" s="5"/>
      <c r="AN1356" s="5"/>
      <c r="AO1356" s="5"/>
      <c r="AP1356" s="5"/>
      <c r="AQ1356" s="5"/>
      <c r="AR1356" s="5"/>
      <c r="AS1356" s="5"/>
      <c r="AT1356" s="5"/>
      <c r="AU1356" s="9"/>
      <c r="AV1356" s="1"/>
      <c r="AW1356" s="1"/>
    </row>
    <row r="1357">
      <c r="A1357" s="1"/>
      <c r="B1357" s="1"/>
      <c r="C1357" s="5"/>
      <c r="D1357" s="1"/>
      <c r="E1357" s="1"/>
      <c r="F1357" s="1"/>
      <c r="G1357" s="1"/>
      <c r="H1357" s="5"/>
      <c r="I1357" s="2"/>
      <c r="J1357" s="2"/>
      <c r="K1357" s="3"/>
      <c r="L1357" s="5"/>
      <c r="M1357" s="1"/>
      <c r="N1357" s="1"/>
      <c r="O1357" s="1"/>
      <c r="P1357" s="1"/>
      <c r="Q1357" s="1"/>
      <c r="R1357" s="1"/>
      <c r="S1357" s="1"/>
      <c r="T1357" s="1"/>
      <c r="U1357" s="5"/>
      <c r="V1357" s="5"/>
      <c r="W1357" s="5"/>
      <c r="X1357" s="5"/>
      <c r="Y1357" s="5"/>
      <c r="Z1357" s="5"/>
      <c r="AA1357" s="5"/>
      <c r="AB1357" s="5"/>
      <c r="AC1357" s="5"/>
      <c r="AD1357" s="5"/>
      <c r="AE1357" s="6"/>
      <c r="AF1357" s="5"/>
      <c r="AG1357" s="7"/>
      <c r="AH1357" s="6"/>
      <c r="AI1357" s="8"/>
      <c r="AJ1357" s="5"/>
      <c r="AK1357" s="5"/>
      <c r="AL1357" s="5"/>
      <c r="AM1357" s="5"/>
      <c r="AN1357" s="5"/>
      <c r="AO1357" s="5"/>
      <c r="AP1357" s="5"/>
      <c r="AQ1357" s="5"/>
      <c r="AR1357" s="5"/>
      <c r="AS1357" s="5"/>
      <c r="AT1357" s="5"/>
      <c r="AU1357" s="9"/>
      <c r="AV1357" s="1"/>
      <c r="AW1357" s="1"/>
    </row>
    <row r="1358">
      <c r="A1358" s="1"/>
      <c r="B1358" s="1"/>
      <c r="C1358" s="5"/>
      <c r="D1358" s="1"/>
      <c r="E1358" s="1"/>
      <c r="F1358" s="1"/>
      <c r="G1358" s="1"/>
      <c r="H1358" s="5"/>
      <c r="I1358" s="2"/>
      <c r="J1358" s="2"/>
      <c r="K1358" s="3"/>
      <c r="L1358" s="5"/>
      <c r="M1358" s="1"/>
      <c r="N1358" s="1"/>
      <c r="O1358" s="1"/>
      <c r="P1358" s="1"/>
      <c r="Q1358" s="1"/>
      <c r="R1358" s="1"/>
      <c r="S1358" s="1"/>
      <c r="T1358" s="1"/>
      <c r="U1358" s="5"/>
      <c r="V1358" s="5"/>
      <c r="W1358" s="5"/>
      <c r="X1358" s="5"/>
      <c r="Y1358" s="5"/>
      <c r="Z1358" s="5"/>
      <c r="AA1358" s="5"/>
      <c r="AB1358" s="5"/>
      <c r="AC1358" s="5"/>
      <c r="AD1358" s="5"/>
      <c r="AE1358" s="6"/>
      <c r="AF1358" s="5"/>
      <c r="AG1358" s="7"/>
      <c r="AH1358" s="6"/>
      <c r="AI1358" s="8"/>
      <c r="AJ1358" s="5"/>
      <c r="AK1358" s="5"/>
      <c r="AL1358" s="5"/>
      <c r="AM1358" s="5"/>
      <c r="AN1358" s="5"/>
      <c r="AO1358" s="5"/>
      <c r="AP1358" s="5"/>
      <c r="AQ1358" s="5"/>
      <c r="AR1358" s="5"/>
      <c r="AS1358" s="5"/>
      <c r="AT1358" s="5"/>
      <c r="AU1358" s="9"/>
      <c r="AV1358" s="1"/>
      <c r="AW1358" s="1"/>
    </row>
    <row r="1359">
      <c r="A1359" s="1"/>
      <c r="B1359" s="1"/>
      <c r="C1359" s="5"/>
      <c r="D1359" s="1"/>
      <c r="E1359" s="1"/>
      <c r="F1359" s="1"/>
      <c r="G1359" s="1"/>
      <c r="H1359" s="5"/>
      <c r="I1359" s="2"/>
      <c r="J1359" s="2"/>
      <c r="K1359" s="3"/>
      <c r="L1359" s="5"/>
      <c r="M1359" s="1"/>
      <c r="N1359" s="1"/>
      <c r="O1359" s="1"/>
      <c r="P1359" s="1"/>
      <c r="Q1359" s="1"/>
      <c r="R1359" s="1"/>
      <c r="S1359" s="1"/>
      <c r="T1359" s="1"/>
      <c r="U1359" s="5"/>
      <c r="V1359" s="5"/>
      <c r="W1359" s="5"/>
      <c r="X1359" s="5"/>
      <c r="Y1359" s="5"/>
      <c r="Z1359" s="5"/>
      <c r="AA1359" s="5"/>
      <c r="AB1359" s="5"/>
      <c r="AC1359" s="5"/>
      <c r="AD1359" s="5"/>
      <c r="AE1359" s="6"/>
      <c r="AF1359" s="5"/>
      <c r="AG1359" s="7"/>
      <c r="AH1359" s="6"/>
      <c r="AI1359" s="8"/>
      <c r="AJ1359" s="5"/>
      <c r="AK1359" s="5"/>
      <c r="AL1359" s="5"/>
      <c r="AM1359" s="5"/>
      <c r="AN1359" s="5"/>
      <c r="AO1359" s="5"/>
      <c r="AP1359" s="5"/>
      <c r="AQ1359" s="5"/>
      <c r="AR1359" s="5"/>
      <c r="AS1359" s="5"/>
      <c r="AT1359" s="5"/>
      <c r="AU1359" s="9"/>
      <c r="AV1359" s="1"/>
      <c r="AW1359" s="1"/>
    </row>
    <row r="1360">
      <c r="A1360" s="1"/>
      <c r="B1360" s="1"/>
      <c r="C1360" s="5"/>
      <c r="D1360" s="1"/>
      <c r="E1360" s="1"/>
      <c r="F1360" s="1"/>
      <c r="G1360" s="1"/>
      <c r="H1360" s="5"/>
      <c r="I1360" s="2"/>
      <c r="J1360" s="2"/>
      <c r="K1360" s="3"/>
      <c r="L1360" s="5"/>
      <c r="M1360" s="1"/>
      <c r="N1360" s="1"/>
      <c r="O1360" s="1"/>
      <c r="P1360" s="1"/>
      <c r="Q1360" s="1"/>
      <c r="R1360" s="1"/>
      <c r="S1360" s="1"/>
      <c r="T1360" s="1"/>
      <c r="U1360" s="5"/>
      <c r="V1360" s="5"/>
      <c r="W1360" s="5"/>
      <c r="X1360" s="5"/>
      <c r="Y1360" s="5"/>
      <c r="Z1360" s="5"/>
      <c r="AA1360" s="5"/>
      <c r="AB1360" s="5"/>
      <c r="AC1360" s="5"/>
      <c r="AD1360" s="5"/>
      <c r="AE1360" s="6"/>
      <c r="AF1360" s="5"/>
      <c r="AG1360" s="7"/>
      <c r="AH1360" s="6"/>
      <c r="AI1360" s="8"/>
      <c r="AJ1360" s="5"/>
      <c r="AK1360" s="5"/>
      <c r="AL1360" s="5"/>
      <c r="AM1360" s="5"/>
      <c r="AN1360" s="5"/>
      <c r="AO1360" s="5"/>
      <c r="AP1360" s="5"/>
      <c r="AQ1360" s="5"/>
      <c r="AR1360" s="5"/>
      <c r="AS1360" s="5"/>
      <c r="AT1360" s="5"/>
      <c r="AU1360" s="9"/>
      <c r="AV1360" s="1"/>
      <c r="AW1360" s="1"/>
    </row>
    <row r="1361">
      <c r="A1361" s="1"/>
      <c r="B1361" s="1"/>
      <c r="C1361" s="5"/>
      <c r="D1361" s="1"/>
      <c r="E1361" s="1"/>
      <c r="F1361" s="1"/>
      <c r="G1361" s="1"/>
      <c r="H1361" s="5"/>
      <c r="I1361" s="2"/>
      <c r="J1361" s="2"/>
      <c r="K1361" s="3"/>
      <c r="L1361" s="5"/>
      <c r="M1361" s="1"/>
      <c r="N1361" s="1"/>
      <c r="O1361" s="1"/>
      <c r="P1361" s="1"/>
      <c r="Q1361" s="1"/>
      <c r="R1361" s="1"/>
      <c r="S1361" s="1"/>
      <c r="T1361" s="1"/>
      <c r="U1361" s="5"/>
      <c r="V1361" s="5"/>
      <c r="W1361" s="5"/>
      <c r="X1361" s="5"/>
      <c r="Y1361" s="5"/>
      <c r="Z1361" s="5"/>
      <c r="AA1361" s="5"/>
      <c r="AB1361" s="5"/>
      <c r="AC1361" s="5"/>
      <c r="AD1361" s="5"/>
      <c r="AE1361" s="6"/>
      <c r="AF1361" s="5"/>
      <c r="AG1361" s="7"/>
      <c r="AH1361" s="6"/>
      <c r="AI1361" s="8"/>
      <c r="AJ1361" s="5"/>
      <c r="AK1361" s="5"/>
      <c r="AL1361" s="5"/>
      <c r="AM1361" s="5"/>
      <c r="AN1361" s="5"/>
      <c r="AO1361" s="5"/>
      <c r="AP1361" s="5"/>
      <c r="AQ1361" s="5"/>
      <c r="AR1361" s="5"/>
      <c r="AS1361" s="5"/>
      <c r="AT1361" s="5"/>
      <c r="AU1361" s="9"/>
      <c r="AV1361" s="1"/>
      <c r="AW1361" s="1"/>
    </row>
    <row r="1362">
      <c r="A1362" s="1"/>
      <c r="B1362" s="1"/>
      <c r="C1362" s="5"/>
      <c r="D1362" s="1"/>
      <c r="E1362" s="1"/>
      <c r="F1362" s="1"/>
      <c r="G1362" s="1"/>
      <c r="H1362" s="5"/>
      <c r="I1362" s="2"/>
      <c r="J1362" s="2"/>
      <c r="K1362" s="3"/>
      <c r="L1362" s="5"/>
      <c r="M1362" s="1"/>
      <c r="N1362" s="1"/>
      <c r="O1362" s="1"/>
      <c r="P1362" s="1"/>
      <c r="Q1362" s="1"/>
      <c r="R1362" s="1"/>
      <c r="S1362" s="1"/>
      <c r="T1362" s="1"/>
      <c r="U1362" s="5"/>
      <c r="V1362" s="5"/>
      <c r="W1362" s="5"/>
      <c r="X1362" s="5"/>
      <c r="Y1362" s="5"/>
      <c r="Z1362" s="5"/>
      <c r="AA1362" s="5"/>
      <c r="AB1362" s="5"/>
      <c r="AC1362" s="5"/>
      <c r="AD1362" s="5"/>
      <c r="AE1362" s="6"/>
      <c r="AF1362" s="5"/>
      <c r="AG1362" s="7"/>
      <c r="AH1362" s="6"/>
      <c r="AI1362" s="8"/>
      <c r="AJ1362" s="5"/>
      <c r="AK1362" s="5"/>
      <c r="AL1362" s="5"/>
      <c r="AM1362" s="5"/>
      <c r="AN1362" s="5"/>
      <c r="AO1362" s="5"/>
      <c r="AP1362" s="5"/>
      <c r="AQ1362" s="5"/>
      <c r="AR1362" s="5"/>
      <c r="AS1362" s="5"/>
      <c r="AT1362" s="5"/>
      <c r="AU1362" s="9"/>
      <c r="AV1362" s="1"/>
      <c r="AW1362" s="1"/>
    </row>
    <row r="1363">
      <c r="A1363" s="1"/>
      <c r="B1363" s="1"/>
      <c r="C1363" s="5"/>
      <c r="D1363" s="1"/>
      <c r="E1363" s="1"/>
      <c r="F1363" s="1"/>
      <c r="G1363" s="1"/>
      <c r="H1363" s="5"/>
      <c r="I1363" s="2"/>
      <c r="J1363" s="2"/>
      <c r="K1363" s="3"/>
      <c r="L1363" s="5"/>
      <c r="M1363" s="1"/>
      <c r="N1363" s="1"/>
      <c r="O1363" s="1"/>
      <c r="P1363" s="1"/>
      <c r="Q1363" s="1"/>
      <c r="R1363" s="1"/>
      <c r="S1363" s="1"/>
      <c r="T1363" s="1"/>
      <c r="U1363" s="5"/>
      <c r="V1363" s="5"/>
      <c r="W1363" s="5"/>
      <c r="X1363" s="5"/>
      <c r="Y1363" s="5"/>
      <c r="Z1363" s="5"/>
      <c r="AA1363" s="5"/>
      <c r="AB1363" s="5"/>
      <c r="AC1363" s="5"/>
      <c r="AD1363" s="5"/>
      <c r="AE1363" s="6"/>
      <c r="AF1363" s="5"/>
      <c r="AG1363" s="7"/>
      <c r="AH1363" s="6"/>
      <c r="AI1363" s="8"/>
      <c r="AJ1363" s="5"/>
      <c r="AK1363" s="5"/>
      <c r="AL1363" s="5"/>
      <c r="AM1363" s="5"/>
      <c r="AN1363" s="5"/>
      <c r="AO1363" s="5"/>
      <c r="AP1363" s="5"/>
      <c r="AQ1363" s="5"/>
      <c r="AR1363" s="5"/>
      <c r="AS1363" s="5"/>
      <c r="AT1363" s="5"/>
      <c r="AU1363" s="9"/>
      <c r="AV1363" s="1"/>
      <c r="AW1363" s="1"/>
    </row>
    <row r="1364">
      <c r="A1364" s="1"/>
      <c r="B1364" s="1"/>
      <c r="C1364" s="5"/>
      <c r="D1364" s="1"/>
      <c r="E1364" s="1"/>
      <c r="F1364" s="1"/>
      <c r="G1364" s="1"/>
      <c r="H1364" s="5"/>
      <c r="I1364" s="2"/>
      <c r="J1364" s="2"/>
      <c r="K1364" s="3"/>
      <c r="L1364" s="5"/>
      <c r="M1364" s="1"/>
      <c r="N1364" s="1"/>
      <c r="O1364" s="1"/>
      <c r="P1364" s="1"/>
      <c r="Q1364" s="1"/>
      <c r="R1364" s="1"/>
      <c r="S1364" s="1"/>
      <c r="T1364" s="1"/>
      <c r="U1364" s="5"/>
      <c r="V1364" s="5"/>
      <c r="W1364" s="5"/>
      <c r="X1364" s="5"/>
      <c r="Y1364" s="5"/>
      <c r="Z1364" s="5"/>
      <c r="AA1364" s="5"/>
      <c r="AB1364" s="5"/>
      <c r="AC1364" s="5"/>
      <c r="AD1364" s="5"/>
      <c r="AE1364" s="6"/>
      <c r="AF1364" s="5"/>
      <c r="AG1364" s="7"/>
      <c r="AH1364" s="6"/>
      <c r="AI1364" s="8"/>
      <c r="AJ1364" s="5"/>
      <c r="AK1364" s="5"/>
      <c r="AL1364" s="5"/>
      <c r="AM1364" s="5"/>
      <c r="AN1364" s="5"/>
      <c r="AO1364" s="5"/>
      <c r="AP1364" s="5"/>
      <c r="AQ1364" s="5"/>
      <c r="AR1364" s="5"/>
      <c r="AS1364" s="5"/>
      <c r="AT1364" s="5"/>
      <c r="AU1364" s="9"/>
      <c r="AV1364" s="1"/>
      <c r="AW1364" s="1"/>
    </row>
    <row r="1365">
      <c r="A1365" s="1"/>
      <c r="B1365" s="1"/>
      <c r="C1365" s="5"/>
      <c r="D1365" s="1"/>
      <c r="E1365" s="1"/>
      <c r="F1365" s="1"/>
      <c r="G1365" s="1"/>
      <c r="H1365" s="5"/>
      <c r="I1365" s="2"/>
      <c r="J1365" s="2"/>
      <c r="K1365" s="3"/>
      <c r="L1365" s="5"/>
      <c r="M1365" s="1"/>
      <c r="N1365" s="1"/>
      <c r="O1365" s="1"/>
      <c r="P1365" s="1"/>
      <c r="Q1365" s="1"/>
      <c r="R1365" s="1"/>
      <c r="S1365" s="1"/>
      <c r="T1365" s="1"/>
      <c r="U1365" s="5"/>
      <c r="V1365" s="5"/>
      <c r="W1365" s="5"/>
      <c r="X1365" s="5"/>
      <c r="Y1365" s="5"/>
      <c r="Z1365" s="5"/>
      <c r="AA1365" s="5"/>
      <c r="AB1365" s="5"/>
      <c r="AC1365" s="5"/>
      <c r="AD1365" s="5"/>
      <c r="AE1365" s="6"/>
      <c r="AF1365" s="5"/>
      <c r="AG1365" s="7"/>
      <c r="AH1365" s="6"/>
      <c r="AI1365" s="8"/>
      <c r="AJ1365" s="5"/>
      <c r="AK1365" s="5"/>
      <c r="AL1365" s="5"/>
      <c r="AM1365" s="5"/>
      <c r="AN1365" s="5"/>
      <c r="AO1365" s="5"/>
      <c r="AP1365" s="5"/>
      <c r="AQ1365" s="5"/>
      <c r="AR1365" s="5"/>
      <c r="AS1365" s="5"/>
      <c r="AT1365" s="5"/>
      <c r="AU1365" s="9"/>
      <c r="AV1365" s="1"/>
      <c r="AW1365" s="1"/>
    </row>
    <row r="1366">
      <c r="A1366" s="1"/>
      <c r="B1366" s="1"/>
      <c r="C1366" s="5"/>
      <c r="D1366" s="1"/>
      <c r="E1366" s="1"/>
      <c r="F1366" s="1"/>
      <c r="G1366" s="1"/>
      <c r="H1366" s="5"/>
      <c r="I1366" s="2"/>
      <c r="J1366" s="2"/>
      <c r="K1366" s="3"/>
      <c r="L1366" s="5"/>
      <c r="M1366" s="1"/>
      <c r="N1366" s="1"/>
      <c r="O1366" s="1"/>
      <c r="P1366" s="1"/>
      <c r="Q1366" s="1"/>
      <c r="R1366" s="1"/>
      <c r="S1366" s="1"/>
      <c r="T1366" s="1"/>
      <c r="U1366" s="5"/>
      <c r="V1366" s="5"/>
      <c r="W1366" s="5"/>
      <c r="X1366" s="5"/>
      <c r="Y1366" s="5"/>
      <c r="Z1366" s="5"/>
      <c r="AA1366" s="5"/>
      <c r="AB1366" s="5"/>
      <c r="AC1366" s="5"/>
      <c r="AD1366" s="5"/>
      <c r="AE1366" s="6"/>
      <c r="AF1366" s="5"/>
      <c r="AG1366" s="7"/>
      <c r="AH1366" s="6"/>
      <c r="AI1366" s="8"/>
      <c r="AJ1366" s="5"/>
      <c r="AK1366" s="5"/>
      <c r="AL1366" s="5"/>
      <c r="AM1366" s="5"/>
      <c r="AN1366" s="5"/>
      <c r="AO1366" s="5"/>
      <c r="AP1366" s="5"/>
      <c r="AQ1366" s="5"/>
      <c r="AR1366" s="5"/>
      <c r="AS1366" s="5"/>
      <c r="AT1366" s="5"/>
      <c r="AU1366" s="9"/>
      <c r="AV1366" s="1"/>
      <c r="AW1366" s="1"/>
    </row>
    <row r="1367">
      <c r="A1367" s="1"/>
      <c r="B1367" s="1"/>
      <c r="C1367" s="5"/>
      <c r="D1367" s="1"/>
      <c r="E1367" s="1"/>
      <c r="F1367" s="1"/>
      <c r="G1367" s="1"/>
      <c r="H1367" s="5"/>
      <c r="I1367" s="2"/>
      <c r="J1367" s="2"/>
      <c r="K1367" s="3"/>
      <c r="L1367" s="5"/>
      <c r="M1367" s="1"/>
      <c r="N1367" s="1"/>
      <c r="O1367" s="1"/>
      <c r="P1367" s="1"/>
      <c r="Q1367" s="1"/>
      <c r="R1367" s="1"/>
      <c r="S1367" s="1"/>
      <c r="T1367" s="1"/>
      <c r="U1367" s="5"/>
      <c r="V1367" s="5"/>
      <c r="W1367" s="5"/>
      <c r="X1367" s="5"/>
      <c r="Y1367" s="5"/>
      <c r="Z1367" s="5"/>
      <c r="AA1367" s="5"/>
      <c r="AB1367" s="5"/>
      <c r="AC1367" s="5"/>
      <c r="AD1367" s="5"/>
      <c r="AE1367" s="6"/>
      <c r="AF1367" s="5"/>
      <c r="AG1367" s="7"/>
      <c r="AH1367" s="6"/>
      <c r="AI1367" s="8"/>
      <c r="AJ1367" s="5"/>
      <c r="AK1367" s="5"/>
      <c r="AL1367" s="5"/>
      <c r="AM1367" s="5"/>
      <c r="AN1367" s="5"/>
      <c r="AO1367" s="5"/>
      <c r="AP1367" s="5"/>
      <c r="AQ1367" s="5"/>
      <c r="AR1367" s="5"/>
      <c r="AS1367" s="5"/>
      <c r="AT1367" s="5"/>
      <c r="AU1367" s="9"/>
      <c r="AV1367" s="1"/>
      <c r="AW1367" s="1"/>
    </row>
    <row r="1368">
      <c r="A1368" s="1"/>
      <c r="B1368" s="1"/>
      <c r="C1368" s="5"/>
      <c r="D1368" s="1"/>
      <c r="E1368" s="1"/>
      <c r="F1368" s="1"/>
      <c r="G1368" s="1"/>
      <c r="H1368" s="5"/>
      <c r="I1368" s="2"/>
      <c r="J1368" s="2"/>
      <c r="K1368" s="3"/>
      <c r="L1368" s="5"/>
      <c r="M1368" s="1"/>
      <c r="N1368" s="1"/>
      <c r="O1368" s="1"/>
      <c r="P1368" s="1"/>
      <c r="Q1368" s="1"/>
      <c r="R1368" s="1"/>
      <c r="S1368" s="1"/>
      <c r="T1368" s="1"/>
      <c r="U1368" s="5"/>
      <c r="V1368" s="5"/>
      <c r="W1368" s="5"/>
      <c r="X1368" s="5"/>
      <c r="Y1368" s="5"/>
      <c r="Z1368" s="5"/>
      <c r="AA1368" s="5"/>
      <c r="AB1368" s="5"/>
      <c r="AC1368" s="5"/>
      <c r="AD1368" s="5"/>
      <c r="AE1368" s="6"/>
      <c r="AF1368" s="5"/>
      <c r="AG1368" s="7"/>
      <c r="AH1368" s="6"/>
      <c r="AI1368" s="8"/>
      <c r="AJ1368" s="5"/>
      <c r="AK1368" s="5"/>
      <c r="AL1368" s="5"/>
      <c r="AM1368" s="5"/>
      <c r="AN1368" s="5"/>
      <c r="AO1368" s="5"/>
      <c r="AP1368" s="5"/>
      <c r="AQ1368" s="5"/>
      <c r="AR1368" s="5"/>
      <c r="AS1368" s="5"/>
      <c r="AT1368" s="5"/>
      <c r="AU1368" s="9"/>
      <c r="AV1368" s="1"/>
      <c r="AW1368" s="1"/>
    </row>
    <row r="1369">
      <c r="A1369" s="1"/>
      <c r="B1369" s="1"/>
      <c r="C1369" s="5"/>
      <c r="D1369" s="1"/>
      <c r="E1369" s="1"/>
      <c r="F1369" s="1"/>
      <c r="G1369" s="1"/>
      <c r="H1369" s="5"/>
      <c r="I1369" s="2"/>
      <c r="J1369" s="2"/>
      <c r="K1369" s="3"/>
      <c r="L1369" s="5"/>
      <c r="M1369" s="1"/>
      <c r="N1369" s="1"/>
      <c r="O1369" s="1"/>
      <c r="P1369" s="1"/>
      <c r="Q1369" s="1"/>
      <c r="R1369" s="1"/>
      <c r="S1369" s="1"/>
      <c r="T1369" s="1"/>
      <c r="U1369" s="5"/>
      <c r="V1369" s="5"/>
      <c r="W1369" s="5"/>
      <c r="X1369" s="5"/>
      <c r="Y1369" s="5"/>
      <c r="Z1369" s="5"/>
      <c r="AA1369" s="5"/>
      <c r="AB1369" s="5"/>
      <c r="AC1369" s="5"/>
      <c r="AD1369" s="5"/>
      <c r="AE1369" s="6"/>
      <c r="AF1369" s="5"/>
      <c r="AG1369" s="7"/>
      <c r="AH1369" s="6"/>
      <c r="AI1369" s="8"/>
      <c r="AJ1369" s="5"/>
      <c r="AK1369" s="5"/>
      <c r="AL1369" s="5"/>
      <c r="AM1369" s="5"/>
      <c r="AN1369" s="5"/>
      <c r="AO1369" s="5"/>
      <c r="AP1369" s="5"/>
      <c r="AQ1369" s="5"/>
      <c r="AR1369" s="5"/>
      <c r="AS1369" s="5"/>
      <c r="AT1369" s="5"/>
      <c r="AU1369" s="9"/>
      <c r="AV1369" s="1"/>
      <c r="AW1369" s="1"/>
    </row>
    <row r="1370">
      <c r="A1370" s="1"/>
      <c r="B1370" s="1"/>
      <c r="C1370" s="5"/>
      <c r="D1370" s="1"/>
      <c r="E1370" s="1"/>
      <c r="F1370" s="1"/>
      <c r="G1370" s="1"/>
      <c r="H1370" s="5"/>
      <c r="I1370" s="2"/>
      <c r="J1370" s="2"/>
      <c r="K1370" s="3"/>
      <c r="L1370" s="5"/>
      <c r="M1370" s="1"/>
      <c r="N1370" s="1"/>
      <c r="O1370" s="1"/>
      <c r="P1370" s="1"/>
      <c r="Q1370" s="1"/>
      <c r="R1370" s="1"/>
      <c r="S1370" s="1"/>
      <c r="T1370" s="1"/>
      <c r="U1370" s="5"/>
      <c r="V1370" s="5"/>
      <c r="W1370" s="5"/>
      <c r="X1370" s="5"/>
      <c r="Y1370" s="5"/>
      <c r="Z1370" s="5"/>
      <c r="AA1370" s="5"/>
      <c r="AB1370" s="5"/>
      <c r="AC1370" s="5"/>
      <c r="AD1370" s="5"/>
      <c r="AE1370" s="6"/>
      <c r="AF1370" s="5"/>
      <c r="AG1370" s="7"/>
      <c r="AH1370" s="6"/>
      <c r="AI1370" s="8"/>
      <c r="AJ1370" s="5"/>
      <c r="AK1370" s="5"/>
      <c r="AL1370" s="5"/>
      <c r="AM1370" s="5"/>
      <c r="AN1370" s="5"/>
      <c r="AO1370" s="5"/>
      <c r="AP1370" s="5"/>
      <c r="AQ1370" s="5"/>
      <c r="AR1370" s="5"/>
      <c r="AS1370" s="5"/>
      <c r="AT1370" s="5"/>
      <c r="AU1370" s="9"/>
      <c r="AV1370" s="1"/>
      <c r="AW1370" s="1"/>
    </row>
    <row r="1371">
      <c r="A1371" s="1"/>
      <c r="B1371" s="1"/>
      <c r="C1371" s="5"/>
      <c r="D1371" s="1"/>
      <c r="E1371" s="1"/>
      <c r="F1371" s="1"/>
      <c r="G1371" s="1"/>
      <c r="H1371" s="5"/>
      <c r="I1371" s="2"/>
      <c r="J1371" s="2"/>
      <c r="K1371" s="3"/>
      <c r="L1371" s="5"/>
      <c r="M1371" s="1"/>
      <c r="N1371" s="1"/>
      <c r="O1371" s="1"/>
      <c r="P1371" s="1"/>
      <c r="Q1371" s="1"/>
      <c r="R1371" s="1"/>
      <c r="S1371" s="1"/>
      <c r="T1371" s="1"/>
      <c r="U1371" s="5"/>
      <c r="V1371" s="5"/>
      <c r="W1371" s="5"/>
      <c r="X1371" s="5"/>
      <c r="Y1371" s="5"/>
      <c r="Z1371" s="5"/>
      <c r="AA1371" s="5"/>
      <c r="AB1371" s="5"/>
      <c r="AC1371" s="5"/>
      <c r="AD1371" s="5"/>
      <c r="AE1371" s="6"/>
      <c r="AF1371" s="5"/>
      <c r="AG1371" s="7"/>
      <c r="AH1371" s="6"/>
      <c r="AI1371" s="8"/>
      <c r="AJ1371" s="5"/>
      <c r="AK1371" s="5"/>
      <c r="AL1371" s="5"/>
      <c r="AM1371" s="5"/>
      <c r="AN1371" s="5"/>
      <c r="AO1371" s="5"/>
      <c r="AP1371" s="5"/>
      <c r="AQ1371" s="5"/>
      <c r="AR1371" s="5"/>
      <c r="AS1371" s="5"/>
      <c r="AT1371" s="5"/>
      <c r="AU1371" s="9"/>
      <c r="AV1371" s="1"/>
      <c r="AW1371" s="1"/>
    </row>
    <row r="1372">
      <c r="A1372" s="1"/>
      <c r="B1372" s="1"/>
      <c r="C1372" s="5"/>
      <c r="D1372" s="1"/>
      <c r="E1372" s="1"/>
      <c r="F1372" s="1"/>
      <c r="G1372" s="1"/>
      <c r="H1372" s="5"/>
      <c r="I1372" s="2"/>
      <c r="J1372" s="2"/>
      <c r="K1372" s="3"/>
      <c r="L1372" s="5"/>
      <c r="M1372" s="1"/>
      <c r="N1372" s="1"/>
      <c r="O1372" s="1"/>
      <c r="P1372" s="1"/>
      <c r="Q1372" s="1"/>
      <c r="R1372" s="1"/>
      <c r="S1372" s="1"/>
      <c r="T1372" s="1"/>
      <c r="U1372" s="5"/>
      <c r="V1372" s="5"/>
      <c r="W1372" s="5"/>
      <c r="X1372" s="5"/>
      <c r="Y1372" s="5"/>
      <c r="Z1372" s="5"/>
      <c r="AA1372" s="5"/>
      <c r="AB1372" s="5"/>
      <c r="AC1372" s="5"/>
      <c r="AD1372" s="5"/>
      <c r="AE1372" s="6"/>
      <c r="AF1372" s="5"/>
      <c r="AG1372" s="7"/>
      <c r="AH1372" s="6"/>
      <c r="AI1372" s="8"/>
      <c r="AJ1372" s="5"/>
      <c r="AK1372" s="5"/>
      <c r="AL1372" s="5"/>
      <c r="AM1372" s="5"/>
      <c r="AN1372" s="5"/>
      <c r="AO1372" s="5"/>
      <c r="AP1372" s="5"/>
      <c r="AQ1372" s="5"/>
      <c r="AR1372" s="5"/>
      <c r="AS1372" s="5"/>
      <c r="AT1372" s="5"/>
      <c r="AU1372" s="9"/>
      <c r="AV1372" s="1"/>
      <c r="AW1372" s="1"/>
    </row>
    <row r="1373">
      <c r="A1373" s="1"/>
      <c r="B1373" s="1"/>
      <c r="C1373" s="5"/>
      <c r="D1373" s="1"/>
      <c r="E1373" s="1"/>
      <c r="F1373" s="1"/>
      <c r="G1373" s="1"/>
      <c r="H1373" s="5"/>
      <c r="I1373" s="2"/>
      <c r="J1373" s="2"/>
      <c r="K1373" s="3"/>
      <c r="L1373" s="5"/>
      <c r="M1373" s="1"/>
      <c r="N1373" s="1"/>
      <c r="O1373" s="1"/>
      <c r="P1373" s="1"/>
      <c r="Q1373" s="1"/>
      <c r="R1373" s="1"/>
      <c r="S1373" s="1"/>
      <c r="T1373" s="1"/>
      <c r="U1373" s="5"/>
      <c r="V1373" s="5"/>
      <c r="W1373" s="5"/>
      <c r="X1373" s="5"/>
      <c r="Y1373" s="5"/>
      <c r="Z1373" s="5"/>
      <c r="AA1373" s="5"/>
      <c r="AB1373" s="5"/>
      <c r="AC1373" s="5"/>
      <c r="AD1373" s="5"/>
      <c r="AE1373" s="6"/>
      <c r="AF1373" s="5"/>
      <c r="AG1373" s="7"/>
      <c r="AH1373" s="6"/>
      <c r="AI1373" s="8"/>
      <c r="AJ1373" s="5"/>
      <c r="AK1373" s="5"/>
      <c r="AL1373" s="5"/>
      <c r="AM1373" s="5"/>
      <c r="AN1373" s="5"/>
      <c r="AO1373" s="5"/>
      <c r="AP1373" s="5"/>
      <c r="AQ1373" s="5"/>
      <c r="AR1373" s="5"/>
      <c r="AS1373" s="5"/>
      <c r="AT1373" s="5"/>
      <c r="AU1373" s="9"/>
      <c r="AV1373" s="1"/>
      <c r="AW1373" s="1"/>
    </row>
    <row r="1374">
      <c r="A1374" s="1"/>
      <c r="B1374" s="1"/>
      <c r="C1374" s="5"/>
      <c r="D1374" s="1"/>
      <c r="E1374" s="1"/>
      <c r="F1374" s="1"/>
      <c r="G1374" s="1"/>
      <c r="H1374" s="5"/>
      <c r="I1374" s="2"/>
      <c r="J1374" s="2"/>
      <c r="K1374" s="3"/>
      <c r="L1374" s="5"/>
      <c r="M1374" s="1"/>
      <c r="N1374" s="1"/>
      <c r="O1374" s="1"/>
      <c r="P1374" s="1"/>
      <c r="Q1374" s="1"/>
      <c r="R1374" s="1"/>
      <c r="S1374" s="1"/>
      <c r="T1374" s="1"/>
      <c r="U1374" s="5"/>
      <c r="V1374" s="5"/>
      <c r="W1374" s="5"/>
      <c r="X1374" s="5"/>
      <c r="Y1374" s="5"/>
      <c r="Z1374" s="5"/>
      <c r="AA1374" s="5"/>
      <c r="AB1374" s="5"/>
      <c r="AC1374" s="5"/>
      <c r="AD1374" s="5"/>
      <c r="AE1374" s="6"/>
      <c r="AF1374" s="5"/>
      <c r="AG1374" s="7"/>
      <c r="AH1374" s="6"/>
      <c r="AI1374" s="8"/>
      <c r="AJ1374" s="5"/>
      <c r="AK1374" s="5"/>
      <c r="AL1374" s="5"/>
      <c r="AM1374" s="5"/>
      <c r="AN1374" s="5"/>
      <c r="AO1374" s="5"/>
      <c r="AP1374" s="5"/>
      <c r="AQ1374" s="5"/>
      <c r="AR1374" s="5"/>
      <c r="AS1374" s="5"/>
      <c r="AT1374" s="5"/>
      <c r="AU1374" s="9"/>
      <c r="AV1374" s="1"/>
      <c r="AW1374" s="1"/>
    </row>
    <row r="1375">
      <c r="A1375" s="1"/>
      <c r="B1375" s="1"/>
      <c r="C1375" s="5"/>
      <c r="D1375" s="1"/>
      <c r="E1375" s="1"/>
      <c r="F1375" s="1"/>
      <c r="G1375" s="1"/>
      <c r="H1375" s="5"/>
      <c r="I1375" s="2"/>
      <c r="J1375" s="2"/>
      <c r="K1375" s="3"/>
      <c r="L1375" s="5"/>
      <c r="M1375" s="1"/>
      <c r="N1375" s="1"/>
      <c r="O1375" s="1"/>
      <c r="P1375" s="1"/>
      <c r="Q1375" s="1"/>
      <c r="R1375" s="1"/>
      <c r="S1375" s="1"/>
      <c r="T1375" s="1"/>
      <c r="U1375" s="5"/>
      <c r="V1375" s="5"/>
      <c r="W1375" s="5"/>
      <c r="X1375" s="5"/>
      <c r="Y1375" s="5"/>
      <c r="Z1375" s="5"/>
      <c r="AA1375" s="5"/>
      <c r="AB1375" s="5"/>
      <c r="AC1375" s="5"/>
      <c r="AD1375" s="5"/>
      <c r="AE1375" s="6"/>
      <c r="AF1375" s="5"/>
      <c r="AG1375" s="7"/>
      <c r="AH1375" s="6"/>
      <c r="AI1375" s="8"/>
      <c r="AJ1375" s="5"/>
      <c r="AK1375" s="5"/>
      <c r="AL1375" s="5"/>
      <c r="AM1375" s="5"/>
      <c r="AN1375" s="5"/>
      <c r="AO1375" s="5"/>
      <c r="AP1375" s="5"/>
      <c r="AQ1375" s="5"/>
      <c r="AR1375" s="5"/>
      <c r="AS1375" s="5"/>
      <c r="AT1375" s="5"/>
      <c r="AU1375" s="9"/>
      <c r="AV1375" s="1"/>
      <c r="AW1375" s="1"/>
    </row>
    <row r="1376">
      <c r="A1376" s="1"/>
      <c r="B1376" s="1"/>
      <c r="C1376" s="5"/>
      <c r="D1376" s="1"/>
      <c r="E1376" s="1"/>
      <c r="F1376" s="1"/>
      <c r="G1376" s="1"/>
      <c r="H1376" s="5"/>
      <c r="I1376" s="2"/>
      <c r="J1376" s="2"/>
      <c r="K1376" s="3"/>
      <c r="L1376" s="5"/>
      <c r="M1376" s="1"/>
      <c r="N1376" s="1"/>
      <c r="O1376" s="1"/>
      <c r="P1376" s="1"/>
      <c r="Q1376" s="1"/>
      <c r="R1376" s="1"/>
      <c r="S1376" s="1"/>
      <c r="T1376" s="1"/>
      <c r="U1376" s="5"/>
      <c r="V1376" s="5"/>
      <c r="W1376" s="5"/>
      <c r="X1376" s="5"/>
      <c r="Y1376" s="5"/>
      <c r="Z1376" s="5"/>
      <c r="AA1376" s="5"/>
      <c r="AB1376" s="5"/>
      <c r="AC1376" s="5"/>
      <c r="AD1376" s="5"/>
      <c r="AE1376" s="6"/>
      <c r="AF1376" s="5"/>
      <c r="AG1376" s="7"/>
      <c r="AH1376" s="6"/>
      <c r="AI1376" s="8"/>
      <c r="AJ1376" s="5"/>
      <c r="AK1376" s="5"/>
      <c r="AL1376" s="5"/>
      <c r="AM1376" s="5"/>
      <c r="AN1376" s="5"/>
      <c r="AO1376" s="5"/>
      <c r="AP1376" s="5"/>
      <c r="AQ1376" s="5"/>
      <c r="AR1376" s="5"/>
      <c r="AS1376" s="5"/>
      <c r="AT1376" s="5"/>
      <c r="AU1376" s="9"/>
      <c r="AV1376" s="1"/>
      <c r="AW1376" s="1"/>
    </row>
    <row r="1377">
      <c r="A1377" s="1"/>
      <c r="B1377" s="1"/>
      <c r="C1377" s="5"/>
      <c r="D1377" s="1"/>
      <c r="E1377" s="1"/>
      <c r="F1377" s="1"/>
      <c r="G1377" s="1"/>
      <c r="H1377" s="5"/>
      <c r="I1377" s="2"/>
      <c r="J1377" s="2"/>
      <c r="K1377" s="3"/>
      <c r="L1377" s="5"/>
      <c r="M1377" s="1"/>
      <c r="N1377" s="1"/>
      <c r="O1377" s="1"/>
      <c r="P1377" s="1"/>
      <c r="Q1377" s="1"/>
      <c r="R1377" s="1"/>
      <c r="S1377" s="1"/>
      <c r="T1377" s="1"/>
      <c r="U1377" s="5"/>
      <c r="V1377" s="5"/>
      <c r="W1377" s="5"/>
      <c r="X1377" s="5"/>
      <c r="Y1377" s="5"/>
      <c r="Z1377" s="5"/>
      <c r="AA1377" s="5"/>
      <c r="AB1377" s="5"/>
      <c r="AC1377" s="5"/>
      <c r="AD1377" s="5"/>
      <c r="AE1377" s="6"/>
      <c r="AF1377" s="5"/>
      <c r="AG1377" s="7"/>
      <c r="AH1377" s="6"/>
      <c r="AI1377" s="8"/>
      <c r="AJ1377" s="5"/>
      <c r="AK1377" s="5"/>
      <c r="AL1377" s="5"/>
      <c r="AM1377" s="5"/>
      <c r="AN1377" s="5"/>
      <c r="AO1377" s="5"/>
      <c r="AP1377" s="5"/>
      <c r="AQ1377" s="5"/>
      <c r="AR1377" s="5"/>
      <c r="AS1377" s="5"/>
      <c r="AT1377" s="5"/>
      <c r="AU1377" s="9"/>
      <c r="AV1377" s="1"/>
      <c r="AW1377" s="1"/>
    </row>
    <row r="1378">
      <c r="A1378" s="1"/>
      <c r="B1378" s="1"/>
      <c r="C1378" s="5"/>
      <c r="D1378" s="1"/>
      <c r="E1378" s="1"/>
      <c r="F1378" s="1"/>
      <c r="G1378" s="1"/>
      <c r="H1378" s="5"/>
      <c r="I1378" s="2"/>
      <c r="J1378" s="2"/>
      <c r="K1378" s="3"/>
      <c r="L1378" s="5"/>
      <c r="M1378" s="1"/>
      <c r="N1378" s="1"/>
      <c r="O1378" s="1"/>
      <c r="P1378" s="1"/>
      <c r="Q1378" s="1"/>
      <c r="R1378" s="1"/>
      <c r="S1378" s="1"/>
      <c r="T1378" s="1"/>
      <c r="U1378" s="5"/>
      <c r="V1378" s="5"/>
      <c r="W1378" s="5"/>
      <c r="X1378" s="5"/>
      <c r="Y1378" s="5"/>
      <c r="Z1378" s="5"/>
      <c r="AA1378" s="5"/>
      <c r="AB1378" s="5"/>
      <c r="AC1378" s="5"/>
      <c r="AD1378" s="5"/>
      <c r="AE1378" s="6"/>
      <c r="AF1378" s="5"/>
      <c r="AG1378" s="7"/>
      <c r="AH1378" s="6"/>
      <c r="AI1378" s="8"/>
      <c r="AJ1378" s="5"/>
      <c r="AK1378" s="5"/>
      <c r="AL1378" s="5"/>
      <c r="AM1378" s="5"/>
      <c r="AN1378" s="5"/>
      <c r="AO1378" s="5"/>
      <c r="AP1378" s="5"/>
      <c r="AQ1378" s="5"/>
      <c r="AR1378" s="5"/>
      <c r="AS1378" s="5"/>
      <c r="AT1378" s="5"/>
      <c r="AU1378" s="9"/>
      <c r="AV1378" s="1"/>
      <c r="AW1378" s="1"/>
    </row>
    <row r="1379">
      <c r="A1379" s="1"/>
      <c r="B1379" s="1"/>
      <c r="C1379" s="5"/>
      <c r="D1379" s="1"/>
      <c r="E1379" s="1"/>
      <c r="F1379" s="1"/>
      <c r="G1379" s="1"/>
      <c r="H1379" s="5"/>
      <c r="I1379" s="2"/>
      <c r="J1379" s="2"/>
      <c r="K1379" s="3"/>
      <c r="L1379" s="5"/>
      <c r="M1379" s="1"/>
      <c r="N1379" s="1"/>
      <c r="O1379" s="1"/>
      <c r="P1379" s="1"/>
      <c r="Q1379" s="1"/>
      <c r="R1379" s="1"/>
      <c r="S1379" s="1"/>
      <c r="T1379" s="1"/>
      <c r="U1379" s="5"/>
      <c r="V1379" s="5"/>
      <c r="W1379" s="5"/>
      <c r="X1379" s="5"/>
      <c r="Y1379" s="5"/>
      <c r="Z1379" s="5"/>
      <c r="AA1379" s="5"/>
      <c r="AB1379" s="5"/>
      <c r="AC1379" s="5"/>
      <c r="AD1379" s="5"/>
      <c r="AE1379" s="6"/>
      <c r="AF1379" s="5"/>
      <c r="AG1379" s="7"/>
      <c r="AH1379" s="6"/>
      <c r="AI1379" s="8"/>
      <c r="AJ1379" s="5"/>
      <c r="AK1379" s="5"/>
      <c r="AL1379" s="5"/>
      <c r="AM1379" s="5"/>
      <c r="AN1379" s="5"/>
      <c r="AO1379" s="5"/>
      <c r="AP1379" s="5"/>
      <c r="AQ1379" s="5"/>
      <c r="AR1379" s="5"/>
      <c r="AS1379" s="5"/>
      <c r="AT1379" s="5"/>
      <c r="AU1379" s="9"/>
      <c r="AV1379" s="1"/>
      <c r="AW1379" s="1"/>
    </row>
    <row r="1380">
      <c r="A1380" s="1"/>
      <c r="B1380" s="1"/>
      <c r="C1380" s="5"/>
      <c r="D1380" s="1"/>
      <c r="E1380" s="1"/>
      <c r="F1380" s="1"/>
      <c r="G1380" s="1"/>
      <c r="H1380" s="5"/>
      <c r="I1380" s="2"/>
      <c r="J1380" s="2"/>
      <c r="K1380" s="3"/>
      <c r="L1380" s="5"/>
      <c r="M1380" s="1"/>
      <c r="N1380" s="1"/>
      <c r="O1380" s="1"/>
      <c r="P1380" s="1"/>
      <c r="Q1380" s="1"/>
      <c r="R1380" s="1"/>
      <c r="S1380" s="1"/>
      <c r="T1380" s="1"/>
      <c r="U1380" s="5"/>
      <c r="V1380" s="5"/>
      <c r="W1380" s="5"/>
      <c r="X1380" s="5"/>
      <c r="Y1380" s="5"/>
      <c r="Z1380" s="5"/>
      <c r="AA1380" s="5"/>
      <c r="AB1380" s="5"/>
      <c r="AC1380" s="5"/>
      <c r="AD1380" s="5"/>
      <c r="AE1380" s="6"/>
      <c r="AF1380" s="5"/>
      <c r="AG1380" s="7"/>
      <c r="AH1380" s="6"/>
      <c r="AI1380" s="8"/>
      <c r="AJ1380" s="5"/>
      <c r="AK1380" s="5"/>
      <c r="AL1380" s="5"/>
      <c r="AM1380" s="5"/>
      <c r="AN1380" s="5"/>
      <c r="AO1380" s="5"/>
      <c r="AP1380" s="5"/>
      <c r="AQ1380" s="5"/>
      <c r="AR1380" s="5"/>
      <c r="AS1380" s="5"/>
      <c r="AT1380" s="5"/>
      <c r="AU1380" s="9"/>
      <c r="AV1380" s="1"/>
      <c r="AW1380" s="1"/>
    </row>
    <row r="1381">
      <c r="A1381" s="1"/>
      <c r="B1381" s="1"/>
      <c r="C1381" s="5"/>
      <c r="D1381" s="1"/>
      <c r="E1381" s="1"/>
      <c r="F1381" s="1"/>
      <c r="G1381" s="1"/>
      <c r="H1381" s="5"/>
      <c r="I1381" s="2"/>
      <c r="J1381" s="2"/>
      <c r="K1381" s="3"/>
      <c r="L1381" s="5"/>
      <c r="M1381" s="1"/>
      <c r="N1381" s="1"/>
      <c r="O1381" s="1"/>
      <c r="P1381" s="1"/>
      <c r="Q1381" s="1"/>
      <c r="R1381" s="1"/>
      <c r="S1381" s="1"/>
      <c r="T1381" s="1"/>
      <c r="U1381" s="5"/>
      <c r="V1381" s="5"/>
      <c r="W1381" s="5"/>
      <c r="X1381" s="5"/>
      <c r="Y1381" s="5"/>
      <c r="Z1381" s="5"/>
      <c r="AA1381" s="5"/>
      <c r="AB1381" s="5"/>
      <c r="AC1381" s="5"/>
      <c r="AD1381" s="5"/>
      <c r="AE1381" s="6"/>
      <c r="AF1381" s="5"/>
      <c r="AG1381" s="7"/>
      <c r="AH1381" s="6"/>
      <c r="AI1381" s="8"/>
      <c r="AJ1381" s="5"/>
      <c r="AK1381" s="5"/>
      <c r="AL1381" s="5"/>
      <c r="AM1381" s="5"/>
      <c r="AN1381" s="5"/>
      <c r="AO1381" s="5"/>
      <c r="AP1381" s="5"/>
      <c r="AQ1381" s="5"/>
      <c r="AR1381" s="5"/>
      <c r="AS1381" s="5"/>
      <c r="AT1381" s="5"/>
      <c r="AU1381" s="9"/>
      <c r="AV1381" s="1"/>
      <c r="AW1381" s="1"/>
    </row>
    <row r="1382">
      <c r="A1382" s="1"/>
      <c r="B1382" s="1"/>
      <c r="C1382" s="5"/>
      <c r="D1382" s="1"/>
      <c r="E1382" s="1"/>
      <c r="F1382" s="1"/>
      <c r="G1382" s="1"/>
      <c r="H1382" s="5"/>
      <c r="I1382" s="2"/>
      <c r="J1382" s="2"/>
      <c r="K1382" s="3"/>
      <c r="L1382" s="5"/>
      <c r="M1382" s="1"/>
      <c r="N1382" s="1"/>
      <c r="O1382" s="1"/>
      <c r="P1382" s="1"/>
      <c r="Q1382" s="1"/>
      <c r="R1382" s="1"/>
      <c r="S1382" s="1"/>
      <c r="T1382" s="1"/>
      <c r="U1382" s="5"/>
      <c r="V1382" s="5"/>
      <c r="W1382" s="5"/>
      <c r="X1382" s="5"/>
      <c r="Y1382" s="5"/>
      <c r="Z1382" s="5"/>
      <c r="AA1382" s="5"/>
      <c r="AB1382" s="5"/>
      <c r="AC1382" s="5"/>
      <c r="AD1382" s="5"/>
      <c r="AE1382" s="6"/>
      <c r="AF1382" s="5"/>
      <c r="AG1382" s="7"/>
      <c r="AH1382" s="6"/>
      <c r="AI1382" s="8"/>
      <c r="AJ1382" s="5"/>
      <c r="AK1382" s="5"/>
      <c r="AL1382" s="5"/>
      <c r="AM1382" s="5"/>
      <c r="AN1382" s="5"/>
      <c r="AO1382" s="5"/>
      <c r="AP1382" s="5"/>
      <c r="AQ1382" s="5"/>
      <c r="AR1382" s="5"/>
      <c r="AS1382" s="5"/>
      <c r="AT1382" s="5"/>
      <c r="AU1382" s="9"/>
      <c r="AV1382" s="1"/>
      <c r="AW1382" s="1"/>
    </row>
    <row r="1383">
      <c r="A1383" s="1"/>
      <c r="B1383" s="1"/>
      <c r="C1383" s="5"/>
      <c r="D1383" s="1"/>
      <c r="E1383" s="1"/>
      <c r="F1383" s="1"/>
      <c r="G1383" s="1"/>
      <c r="H1383" s="5"/>
      <c r="I1383" s="2"/>
      <c r="J1383" s="2"/>
      <c r="K1383" s="3"/>
      <c r="L1383" s="5"/>
      <c r="M1383" s="1"/>
      <c r="N1383" s="1"/>
      <c r="O1383" s="1"/>
      <c r="P1383" s="1"/>
      <c r="Q1383" s="1"/>
      <c r="R1383" s="1"/>
      <c r="S1383" s="1"/>
      <c r="T1383" s="1"/>
      <c r="U1383" s="5"/>
      <c r="V1383" s="5"/>
      <c r="W1383" s="5"/>
      <c r="X1383" s="5"/>
      <c r="Y1383" s="5"/>
      <c r="Z1383" s="5"/>
      <c r="AA1383" s="5"/>
      <c r="AB1383" s="5"/>
      <c r="AC1383" s="5"/>
      <c r="AD1383" s="5"/>
      <c r="AE1383" s="6"/>
      <c r="AF1383" s="5"/>
      <c r="AG1383" s="7"/>
      <c r="AH1383" s="6"/>
      <c r="AI1383" s="8"/>
      <c r="AJ1383" s="5"/>
      <c r="AK1383" s="5"/>
      <c r="AL1383" s="5"/>
      <c r="AM1383" s="5"/>
      <c r="AN1383" s="5"/>
      <c r="AO1383" s="5"/>
      <c r="AP1383" s="5"/>
      <c r="AQ1383" s="5"/>
      <c r="AR1383" s="5"/>
      <c r="AS1383" s="5"/>
      <c r="AT1383" s="5"/>
      <c r="AU1383" s="9"/>
      <c r="AV1383" s="1"/>
      <c r="AW1383" s="1"/>
    </row>
    <row r="1384">
      <c r="A1384" s="1"/>
      <c r="B1384" s="1"/>
      <c r="C1384" s="5"/>
      <c r="D1384" s="1"/>
      <c r="E1384" s="1"/>
      <c r="F1384" s="1"/>
      <c r="G1384" s="1"/>
      <c r="H1384" s="5"/>
      <c r="I1384" s="2"/>
      <c r="J1384" s="2"/>
      <c r="K1384" s="3"/>
      <c r="L1384" s="5"/>
      <c r="M1384" s="1"/>
      <c r="N1384" s="1"/>
      <c r="O1384" s="1"/>
      <c r="P1384" s="1"/>
      <c r="Q1384" s="1"/>
      <c r="R1384" s="1"/>
      <c r="S1384" s="1"/>
      <c r="T1384" s="1"/>
      <c r="U1384" s="5"/>
      <c r="V1384" s="5"/>
      <c r="W1384" s="5"/>
      <c r="X1384" s="5"/>
      <c r="Y1384" s="5"/>
      <c r="Z1384" s="5"/>
      <c r="AA1384" s="5"/>
      <c r="AB1384" s="5"/>
      <c r="AC1384" s="5"/>
      <c r="AD1384" s="5"/>
      <c r="AE1384" s="6"/>
      <c r="AF1384" s="5"/>
      <c r="AG1384" s="7"/>
      <c r="AH1384" s="6"/>
      <c r="AI1384" s="8"/>
      <c r="AJ1384" s="5"/>
      <c r="AK1384" s="5"/>
      <c r="AL1384" s="5"/>
      <c r="AM1384" s="5"/>
      <c r="AN1384" s="5"/>
      <c r="AO1384" s="5"/>
      <c r="AP1384" s="5"/>
      <c r="AQ1384" s="5"/>
      <c r="AR1384" s="5"/>
      <c r="AS1384" s="5"/>
      <c r="AT1384" s="5"/>
      <c r="AU1384" s="9"/>
      <c r="AV1384" s="1"/>
      <c r="AW1384" s="1"/>
    </row>
    <row r="1385">
      <c r="A1385" s="1"/>
      <c r="B1385" s="1"/>
      <c r="C1385" s="5"/>
      <c r="D1385" s="1"/>
      <c r="E1385" s="1"/>
      <c r="F1385" s="1"/>
      <c r="G1385" s="1"/>
      <c r="H1385" s="5"/>
      <c r="I1385" s="2"/>
      <c r="J1385" s="2"/>
      <c r="K1385" s="3"/>
      <c r="L1385" s="5"/>
      <c r="M1385" s="1"/>
      <c r="N1385" s="1"/>
      <c r="O1385" s="1"/>
      <c r="P1385" s="1"/>
      <c r="Q1385" s="1"/>
      <c r="R1385" s="1"/>
      <c r="S1385" s="1"/>
      <c r="T1385" s="1"/>
      <c r="U1385" s="5"/>
      <c r="V1385" s="5"/>
      <c r="W1385" s="5"/>
      <c r="X1385" s="5"/>
      <c r="Y1385" s="5"/>
      <c r="Z1385" s="5"/>
      <c r="AA1385" s="5"/>
      <c r="AB1385" s="5"/>
      <c r="AC1385" s="5"/>
      <c r="AD1385" s="5"/>
      <c r="AE1385" s="6"/>
      <c r="AF1385" s="5"/>
      <c r="AG1385" s="7"/>
      <c r="AH1385" s="6"/>
      <c r="AI1385" s="8"/>
      <c r="AJ1385" s="5"/>
      <c r="AK1385" s="5"/>
      <c r="AL1385" s="5"/>
      <c r="AM1385" s="5"/>
      <c r="AN1385" s="5"/>
      <c r="AO1385" s="5"/>
      <c r="AP1385" s="5"/>
      <c r="AQ1385" s="5"/>
      <c r="AR1385" s="5"/>
      <c r="AS1385" s="5"/>
      <c r="AT1385" s="5"/>
      <c r="AU1385" s="9"/>
      <c r="AV1385" s="1"/>
      <c r="AW1385" s="1"/>
    </row>
    <row r="1386">
      <c r="A1386" s="1"/>
      <c r="B1386" s="1"/>
      <c r="C1386" s="5"/>
      <c r="D1386" s="1"/>
      <c r="E1386" s="1"/>
      <c r="F1386" s="1"/>
      <c r="G1386" s="1"/>
      <c r="H1386" s="5"/>
      <c r="I1386" s="2"/>
      <c r="J1386" s="2"/>
      <c r="K1386" s="3"/>
      <c r="L1386" s="5"/>
      <c r="M1386" s="1"/>
      <c r="N1386" s="1"/>
      <c r="O1386" s="1"/>
      <c r="P1386" s="1"/>
      <c r="Q1386" s="1"/>
      <c r="R1386" s="1"/>
      <c r="S1386" s="1"/>
      <c r="T1386" s="1"/>
      <c r="U1386" s="5"/>
      <c r="V1386" s="5"/>
      <c r="W1386" s="5"/>
      <c r="X1386" s="5"/>
      <c r="Y1386" s="5"/>
      <c r="Z1386" s="5"/>
      <c r="AA1386" s="5"/>
      <c r="AB1386" s="5"/>
      <c r="AC1386" s="5"/>
      <c r="AD1386" s="5"/>
      <c r="AE1386" s="6"/>
      <c r="AF1386" s="5"/>
      <c r="AG1386" s="7"/>
      <c r="AH1386" s="6"/>
      <c r="AI1386" s="8"/>
      <c r="AJ1386" s="5"/>
      <c r="AK1386" s="5"/>
      <c r="AL1386" s="5"/>
      <c r="AM1386" s="5"/>
      <c r="AN1386" s="5"/>
      <c r="AO1386" s="5"/>
      <c r="AP1386" s="5"/>
      <c r="AQ1386" s="5"/>
      <c r="AR1386" s="5"/>
      <c r="AS1386" s="5"/>
      <c r="AT1386" s="5"/>
      <c r="AU1386" s="9"/>
      <c r="AV1386" s="1"/>
      <c r="AW1386" s="1"/>
    </row>
    <row r="1387">
      <c r="A1387" s="1"/>
      <c r="B1387" s="1"/>
      <c r="C1387" s="5"/>
      <c r="D1387" s="1"/>
      <c r="E1387" s="1"/>
      <c r="F1387" s="1"/>
      <c r="G1387" s="1"/>
      <c r="H1387" s="5"/>
      <c r="I1387" s="2"/>
      <c r="J1387" s="2"/>
      <c r="K1387" s="3"/>
      <c r="L1387" s="5"/>
      <c r="M1387" s="1"/>
      <c r="N1387" s="1"/>
      <c r="O1387" s="1"/>
      <c r="P1387" s="1"/>
      <c r="Q1387" s="1"/>
      <c r="R1387" s="1"/>
      <c r="S1387" s="1"/>
      <c r="T1387" s="1"/>
      <c r="U1387" s="5"/>
      <c r="V1387" s="5"/>
      <c r="W1387" s="5"/>
      <c r="X1387" s="5"/>
      <c r="Y1387" s="5"/>
      <c r="Z1387" s="5"/>
      <c r="AA1387" s="5"/>
      <c r="AB1387" s="5"/>
      <c r="AC1387" s="5"/>
      <c r="AD1387" s="5"/>
      <c r="AE1387" s="6"/>
      <c r="AF1387" s="5"/>
      <c r="AG1387" s="7"/>
      <c r="AH1387" s="6"/>
      <c r="AI1387" s="8"/>
      <c r="AJ1387" s="5"/>
      <c r="AK1387" s="5"/>
      <c r="AL1387" s="5"/>
      <c r="AM1387" s="5"/>
      <c r="AN1387" s="5"/>
      <c r="AO1387" s="5"/>
      <c r="AP1387" s="5"/>
      <c r="AQ1387" s="5"/>
      <c r="AR1387" s="5"/>
      <c r="AS1387" s="5"/>
      <c r="AT1387" s="5"/>
      <c r="AU1387" s="9"/>
      <c r="AV1387" s="1"/>
      <c r="AW1387" s="1"/>
    </row>
    <row r="1388">
      <c r="A1388" s="1"/>
      <c r="B1388" s="1"/>
      <c r="C1388" s="5"/>
      <c r="D1388" s="1"/>
      <c r="E1388" s="1"/>
      <c r="F1388" s="1"/>
      <c r="G1388" s="1"/>
      <c r="H1388" s="5"/>
      <c r="I1388" s="2"/>
      <c r="J1388" s="2"/>
      <c r="K1388" s="3"/>
      <c r="L1388" s="5"/>
      <c r="M1388" s="1"/>
      <c r="N1388" s="1"/>
      <c r="O1388" s="1"/>
      <c r="P1388" s="1"/>
      <c r="Q1388" s="1"/>
      <c r="R1388" s="1"/>
      <c r="S1388" s="1"/>
      <c r="T1388" s="1"/>
      <c r="U1388" s="5"/>
      <c r="V1388" s="5"/>
      <c r="W1388" s="5"/>
      <c r="X1388" s="5"/>
      <c r="Y1388" s="5"/>
      <c r="Z1388" s="5"/>
      <c r="AA1388" s="5"/>
      <c r="AB1388" s="5"/>
      <c r="AC1388" s="5"/>
      <c r="AD1388" s="5"/>
      <c r="AE1388" s="6"/>
      <c r="AF1388" s="5"/>
      <c r="AG1388" s="7"/>
      <c r="AH1388" s="6"/>
      <c r="AI1388" s="8"/>
      <c r="AJ1388" s="5"/>
      <c r="AK1388" s="5"/>
      <c r="AL1388" s="5"/>
      <c r="AM1388" s="5"/>
      <c r="AN1388" s="5"/>
      <c r="AO1388" s="5"/>
      <c r="AP1388" s="5"/>
      <c r="AQ1388" s="5"/>
      <c r="AR1388" s="5"/>
      <c r="AS1388" s="5"/>
      <c r="AT1388" s="5"/>
      <c r="AU1388" s="9"/>
      <c r="AV1388" s="1"/>
      <c r="AW1388" s="1"/>
    </row>
    <row r="1389">
      <c r="A1389" s="1"/>
      <c r="B1389" s="1"/>
      <c r="C1389" s="5"/>
      <c r="D1389" s="1"/>
      <c r="E1389" s="1"/>
      <c r="F1389" s="1"/>
      <c r="G1389" s="1"/>
      <c r="H1389" s="5"/>
      <c r="I1389" s="2"/>
      <c r="J1389" s="2"/>
      <c r="K1389" s="3"/>
      <c r="L1389" s="5"/>
      <c r="M1389" s="1"/>
      <c r="N1389" s="1"/>
      <c r="O1389" s="1"/>
      <c r="P1389" s="1"/>
      <c r="Q1389" s="1"/>
      <c r="R1389" s="1"/>
      <c r="S1389" s="1"/>
      <c r="T1389" s="1"/>
      <c r="U1389" s="5"/>
      <c r="V1389" s="5"/>
      <c r="W1389" s="5"/>
      <c r="X1389" s="5"/>
      <c r="Y1389" s="5"/>
      <c r="Z1389" s="5"/>
      <c r="AA1389" s="5"/>
      <c r="AB1389" s="5"/>
      <c r="AC1389" s="5"/>
      <c r="AD1389" s="5"/>
      <c r="AE1389" s="6"/>
      <c r="AF1389" s="5"/>
      <c r="AG1389" s="7"/>
      <c r="AH1389" s="6"/>
      <c r="AI1389" s="8"/>
      <c r="AJ1389" s="5"/>
      <c r="AK1389" s="5"/>
      <c r="AL1389" s="5"/>
      <c r="AM1389" s="5"/>
      <c r="AN1389" s="5"/>
      <c r="AO1389" s="5"/>
      <c r="AP1389" s="5"/>
      <c r="AQ1389" s="5"/>
      <c r="AR1389" s="5"/>
      <c r="AS1389" s="5"/>
      <c r="AT1389" s="5"/>
      <c r="AU1389" s="9"/>
      <c r="AV1389" s="1"/>
      <c r="AW1389" s="1"/>
    </row>
    <row r="1390">
      <c r="A1390" s="1"/>
      <c r="B1390" s="1"/>
      <c r="C1390" s="5"/>
      <c r="D1390" s="1"/>
      <c r="E1390" s="1"/>
      <c r="F1390" s="1"/>
      <c r="G1390" s="1"/>
      <c r="H1390" s="5"/>
      <c r="I1390" s="2"/>
      <c r="J1390" s="2"/>
      <c r="K1390" s="3"/>
      <c r="L1390" s="5"/>
      <c r="M1390" s="1"/>
      <c r="N1390" s="1"/>
      <c r="O1390" s="1"/>
      <c r="P1390" s="1"/>
      <c r="Q1390" s="1"/>
      <c r="R1390" s="1"/>
      <c r="S1390" s="1"/>
      <c r="T1390" s="1"/>
      <c r="U1390" s="5"/>
      <c r="V1390" s="5"/>
      <c r="W1390" s="5"/>
      <c r="X1390" s="5"/>
      <c r="Y1390" s="5"/>
      <c r="Z1390" s="5"/>
      <c r="AA1390" s="5"/>
      <c r="AB1390" s="5"/>
      <c r="AC1390" s="5"/>
      <c r="AD1390" s="5"/>
      <c r="AE1390" s="6"/>
      <c r="AF1390" s="5"/>
      <c r="AG1390" s="7"/>
      <c r="AH1390" s="6"/>
      <c r="AI1390" s="8"/>
      <c r="AJ1390" s="5"/>
      <c r="AK1390" s="5"/>
      <c r="AL1390" s="5"/>
      <c r="AM1390" s="5"/>
      <c r="AN1390" s="5"/>
      <c r="AO1390" s="5"/>
      <c r="AP1390" s="5"/>
      <c r="AQ1390" s="5"/>
      <c r="AR1390" s="5"/>
      <c r="AS1390" s="5"/>
      <c r="AT1390" s="5"/>
      <c r="AU1390" s="9"/>
      <c r="AV1390" s="1"/>
      <c r="AW1390" s="1"/>
    </row>
    <row r="1391">
      <c r="A1391" s="1"/>
      <c r="B1391" s="1"/>
      <c r="C1391" s="5"/>
      <c r="D1391" s="1"/>
      <c r="E1391" s="1"/>
      <c r="F1391" s="1"/>
      <c r="G1391" s="1"/>
      <c r="H1391" s="5"/>
      <c r="I1391" s="2"/>
      <c r="J1391" s="2"/>
      <c r="K1391" s="3"/>
      <c r="L1391" s="5"/>
      <c r="M1391" s="1"/>
      <c r="N1391" s="1"/>
      <c r="O1391" s="1"/>
      <c r="P1391" s="1"/>
      <c r="Q1391" s="1"/>
      <c r="R1391" s="1"/>
      <c r="S1391" s="1"/>
      <c r="T1391" s="1"/>
      <c r="U1391" s="5"/>
      <c r="V1391" s="5"/>
      <c r="W1391" s="5"/>
      <c r="X1391" s="5"/>
      <c r="Y1391" s="5"/>
      <c r="Z1391" s="5"/>
      <c r="AA1391" s="5"/>
      <c r="AB1391" s="5"/>
      <c r="AC1391" s="5"/>
      <c r="AD1391" s="5"/>
      <c r="AE1391" s="6"/>
      <c r="AF1391" s="5"/>
      <c r="AG1391" s="7"/>
      <c r="AH1391" s="6"/>
      <c r="AI1391" s="8"/>
      <c r="AJ1391" s="5"/>
      <c r="AK1391" s="5"/>
      <c r="AL1391" s="5"/>
      <c r="AM1391" s="5"/>
      <c r="AN1391" s="5"/>
      <c r="AO1391" s="5"/>
      <c r="AP1391" s="5"/>
      <c r="AQ1391" s="5"/>
      <c r="AR1391" s="5"/>
      <c r="AS1391" s="5"/>
      <c r="AT1391" s="5"/>
      <c r="AU1391" s="9"/>
      <c r="AV1391" s="1"/>
      <c r="AW1391" s="1"/>
    </row>
    <row r="1392">
      <c r="A1392" s="1"/>
      <c r="B1392" s="1"/>
      <c r="C1392" s="5"/>
      <c r="D1392" s="1"/>
      <c r="E1392" s="1"/>
      <c r="F1392" s="1"/>
      <c r="G1392" s="1"/>
      <c r="H1392" s="5"/>
      <c r="I1392" s="2"/>
      <c r="J1392" s="2"/>
      <c r="K1392" s="3"/>
      <c r="L1392" s="5"/>
      <c r="M1392" s="1"/>
      <c r="N1392" s="1"/>
      <c r="O1392" s="1"/>
      <c r="P1392" s="1"/>
      <c r="Q1392" s="1"/>
      <c r="R1392" s="1"/>
      <c r="S1392" s="1"/>
      <c r="T1392" s="1"/>
      <c r="U1392" s="5"/>
      <c r="V1392" s="5"/>
      <c r="W1392" s="5"/>
      <c r="X1392" s="5"/>
      <c r="Y1392" s="5"/>
      <c r="Z1392" s="5"/>
      <c r="AA1392" s="5"/>
      <c r="AB1392" s="5"/>
      <c r="AC1392" s="5"/>
      <c r="AD1392" s="5"/>
      <c r="AE1392" s="6"/>
      <c r="AF1392" s="5"/>
      <c r="AG1392" s="7"/>
      <c r="AH1392" s="6"/>
      <c r="AI1392" s="8"/>
      <c r="AJ1392" s="5"/>
      <c r="AK1392" s="5"/>
      <c r="AL1392" s="5"/>
      <c r="AM1392" s="5"/>
      <c r="AN1392" s="5"/>
      <c r="AO1392" s="5"/>
      <c r="AP1392" s="5"/>
      <c r="AQ1392" s="5"/>
      <c r="AR1392" s="5"/>
      <c r="AS1392" s="5"/>
      <c r="AT1392" s="5"/>
      <c r="AU1392" s="9"/>
      <c r="AV1392" s="1"/>
      <c r="AW1392" s="1"/>
    </row>
    <row r="1393">
      <c r="A1393" s="1"/>
      <c r="B1393" s="1"/>
      <c r="C1393" s="5"/>
      <c r="D1393" s="1"/>
      <c r="E1393" s="1"/>
      <c r="F1393" s="1"/>
      <c r="G1393" s="1"/>
      <c r="H1393" s="5"/>
      <c r="I1393" s="2"/>
      <c r="J1393" s="2"/>
      <c r="K1393" s="3"/>
      <c r="L1393" s="5"/>
      <c r="M1393" s="1"/>
      <c r="N1393" s="1"/>
      <c r="O1393" s="1"/>
      <c r="P1393" s="1"/>
      <c r="Q1393" s="1"/>
      <c r="R1393" s="1"/>
      <c r="S1393" s="1"/>
      <c r="T1393" s="1"/>
      <c r="U1393" s="5"/>
      <c r="V1393" s="5"/>
      <c r="W1393" s="5"/>
      <c r="X1393" s="5"/>
      <c r="Y1393" s="5"/>
      <c r="Z1393" s="5"/>
      <c r="AA1393" s="5"/>
      <c r="AB1393" s="5"/>
      <c r="AC1393" s="5"/>
      <c r="AD1393" s="5"/>
      <c r="AE1393" s="6"/>
      <c r="AF1393" s="5"/>
      <c r="AG1393" s="7"/>
      <c r="AH1393" s="6"/>
      <c r="AI1393" s="8"/>
      <c r="AJ1393" s="5"/>
      <c r="AK1393" s="5"/>
      <c r="AL1393" s="5"/>
      <c r="AM1393" s="5"/>
      <c r="AN1393" s="5"/>
      <c r="AO1393" s="5"/>
      <c r="AP1393" s="5"/>
      <c r="AQ1393" s="5"/>
      <c r="AR1393" s="5"/>
      <c r="AS1393" s="5"/>
      <c r="AT1393" s="5"/>
      <c r="AU1393" s="9"/>
      <c r="AV1393" s="1"/>
      <c r="AW1393" s="1"/>
    </row>
    <row r="1394">
      <c r="A1394" s="1"/>
      <c r="B1394" s="1"/>
      <c r="C1394" s="5"/>
      <c r="D1394" s="1"/>
      <c r="E1394" s="1"/>
      <c r="F1394" s="1"/>
      <c r="G1394" s="1"/>
      <c r="H1394" s="5"/>
      <c r="I1394" s="2"/>
      <c r="J1394" s="2"/>
      <c r="K1394" s="3"/>
      <c r="L1394" s="5"/>
      <c r="M1394" s="1"/>
      <c r="N1394" s="1"/>
      <c r="O1394" s="1"/>
      <c r="P1394" s="1"/>
      <c r="Q1394" s="1"/>
      <c r="R1394" s="1"/>
      <c r="S1394" s="1"/>
      <c r="T1394" s="1"/>
      <c r="U1394" s="5"/>
      <c r="V1394" s="5"/>
      <c r="W1394" s="5"/>
      <c r="X1394" s="5"/>
      <c r="Y1394" s="5"/>
      <c r="Z1394" s="5"/>
      <c r="AA1394" s="5"/>
      <c r="AB1394" s="5"/>
      <c r="AC1394" s="5"/>
      <c r="AD1394" s="5"/>
      <c r="AE1394" s="6"/>
      <c r="AF1394" s="5"/>
      <c r="AG1394" s="7"/>
      <c r="AH1394" s="6"/>
      <c r="AI1394" s="8"/>
      <c r="AJ1394" s="5"/>
      <c r="AK1394" s="5"/>
      <c r="AL1394" s="5"/>
      <c r="AM1394" s="5"/>
      <c r="AN1394" s="5"/>
      <c r="AO1394" s="5"/>
      <c r="AP1394" s="5"/>
      <c r="AQ1394" s="5"/>
      <c r="AR1394" s="5"/>
      <c r="AS1394" s="5"/>
      <c r="AT1394" s="5"/>
      <c r="AU1394" s="9"/>
      <c r="AV1394" s="1"/>
      <c r="AW1394" s="1"/>
    </row>
    <row r="1395">
      <c r="A1395" s="1"/>
      <c r="B1395" s="1"/>
      <c r="C1395" s="5"/>
      <c r="D1395" s="1"/>
      <c r="E1395" s="1"/>
      <c r="F1395" s="1"/>
      <c r="G1395" s="1"/>
      <c r="H1395" s="5"/>
      <c r="I1395" s="2"/>
      <c r="J1395" s="2"/>
      <c r="K1395" s="3"/>
      <c r="L1395" s="5"/>
      <c r="M1395" s="1"/>
      <c r="N1395" s="1"/>
      <c r="O1395" s="1"/>
      <c r="P1395" s="1"/>
      <c r="Q1395" s="1"/>
      <c r="R1395" s="1"/>
      <c r="S1395" s="1"/>
      <c r="T1395" s="1"/>
      <c r="U1395" s="5"/>
      <c r="V1395" s="5"/>
      <c r="W1395" s="5"/>
      <c r="X1395" s="5"/>
      <c r="Y1395" s="5"/>
      <c r="Z1395" s="5"/>
      <c r="AA1395" s="5"/>
      <c r="AB1395" s="5"/>
      <c r="AC1395" s="5"/>
      <c r="AD1395" s="5"/>
      <c r="AE1395" s="6"/>
      <c r="AF1395" s="5"/>
      <c r="AG1395" s="7"/>
      <c r="AH1395" s="6"/>
      <c r="AI1395" s="8"/>
      <c r="AJ1395" s="5"/>
      <c r="AK1395" s="5"/>
      <c r="AL1395" s="5"/>
      <c r="AM1395" s="5"/>
      <c r="AN1395" s="5"/>
      <c r="AO1395" s="5"/>
      <c r="AP1395" s="5"/>
      <c r="AQ1395" s="5"/>
      <c r="AR1395" s="5"/>
      <c r="AS1395" s="5"/>
      <c r="AT1395" s="5"/>
      <c r="AU1395" s="9"/>
      <c r="AV1395" s="1"/>
      <c r="AW1395" s="1"/>
    </row>
    <row r="1396">
      <c r="A1396" s="1"/>
      <c r="B1396" s="1"/>
      <c r="C1396" s="5"/>
      <c r="D1396" s="1"/>
      <c r="E1396" s="1"/>
      <c r="F1396" s="1"/>
      <c r="G1396" s="1"/>
      <c r="H1396" s="5"/>
      <c r="I1396" s="2"/>
      <c r="J1396" s="2"/>
      <c r="K1396" s="3"/>
      <c r="L1396" s="5"/>
      <c r="M1396" s="1"/>
      <c r="N1396" s="1"/>
      <c r="O1396" s="1"/>
      <c r="P1396" s="1"/>
      <c r="Q1396" s="1"/>
      <c r="R1396" s="1"/>
      <c r="S1396" s="1"/>
      <c r="T1396" s="1"/>
      <c r="U1396" s="5"/>
      <c r="V1396" s="5"/>
      <c r="W1396" s="5"/>
      <c r="X1396" s="5"/>
      <c r="Y1396" s="5"/>
      <c r="Z1396" s="5"/>
      <c r="AA1396" s="5"/>
      <c r="AB1396" s="5"/>
      <c r="AC1396" s="5"/>
      <c r="AD1396" s="5"/>
      <c r="AE1396" s="6"/>
      <c r="AF1396" s="5"/>
      <c r="AG1396" s="7"/>
      <c r="AH1396" s="6"/>
      <c r="AI1396" s="8"/>
      <c r="AJ1396" s="5"/>
      <c r="AK1396" s="5"/>
      <c r="AL1396" s="5"/>
      <c r="AM1396" s="5"/>
      <c r="AN1396" s="5"/>
      <c r="AO1396" s="5"/>
      <c r="AP1396" s="5"/>
      <c r="AQ1396" s="5"/>
      <c r="AR1396" s="5"/>
      <c r="AS1396" s="5"/>
      <c r="AT1396" s="5"/>
      <c r="AU1396" s="9"/>
      <c r="AV1396" s="1"/>
      <c r="AW1396" s="1"/>
    </row>
    <row r="1397">
      <c r="A1397" s="1"/>
      <c r="B1397" s="1"/>
      <c r="C1397" s="5"/>
      <c r="D1397" s="1"/>
      <c r="E1397" s="1"/>
      <c r="F1397" s="1"/>
      <c r="G1397" s="1"/>
      <c r="H1397" s="5"/>
      <c r="I1397" s="2"/>
      <c r="J1397" s="2"/>
      <c r="K1397" s="3"/>
      <c r="L1397" s="5"/>
      <c r="M1397" s="1"/>
      <c r="N1397" s="1"/>
      <c r="O1397" s="1"/>
      <c r="P1397" s="1"/>
      <c r="Q1397" s="1"/>
      <c r="R1397" s="1"/>
      <c r="S1397" s="1"/>
      <c r="T1397" s="1"/>
      <c r="U1397" s="5"/>
      <c r="V1397" s="5"/>
      <c r="W1397" s="5"/>
      <c r="X1397" s="5"/>
      <c r="Y1397" s="5"/>
      <c r="Z1397" s="5"/>
      <c r="AA1397" s="5"/>
      <c r="AB1397" s="5"/>
      <c r="AC1397" s="5"/>
      <c r="AD1397" s="5"/>
      <c r="AE1397" s="6"/>
      <c r="AF1397" s="5"/>
      <c r="AG1397" s="7"/>
      <c r="AH1397" s="6"/>
      <c r="AI1397" s="8"/>
      <c r="AJ1397" s="5"/>
      <c r="AK1397" s="5"/>
      <c r="AL1397" s="5"/>
      <c r="AM1397" s="5"/>
      <c r="AN1397" s="5"/>
      <c r="AO1397" s="5"/>
      <c r="AP1397" s="5"/>
      <c r="AQ1397" s="5"/>
      <c r="AR1397" s="5"/>
      <c r="AS1397" s="5"/>
      <c r="AT1397" s="5"/>
      <c r="AU1397" s="9"/>
      <c r="AV1397" s="1"/>
      <c r="AW1397" s="1"/>
    </row>
    <row r="1398">
      <c r="A1398" s="1"/>
      <c r="B1398" s="1"/>
      <c r="C1398" s="5"/>
      <c r="D1398" s="1"/>
      <c r="E1398" s="1"/>
      <c r="F1398" s="1"/>
      <c r="G1398" s="1"/>
      <c r="H1398" s="5"/>
      <c r="I1398" s="2"/>
      <c r="J1398" s="2"/>
      <c r="K1398" s="3"/>
      <c r="L1398" s="5"/>
      <c r="M1398" s="1"/>
      <c r="N1398" s="1"/>
      <c r="O1398" s="1"/>
      <c r="P1398" s="1"/>
      <c r="Q1398" s="1"/>
      <c r="R1398" s="1"/>
      <c r="S1398" s="1"/>
      <c r="T1398" s="1"/>
      <c r="U1398" s="5"/>
      <c r="V1398" s="5"/>
      <c r="W1398" s="5"/>
      <c r="X1398" s="5"/>
      <c r="Y1398" s="5"/>
      <c r="Z1398" s="5"/>
      <c r="AA1398" s="5"/>
      <c r="AB1398" s="5"/>
      <c r="AC1398" s="5"/>
      <c r="AD1398" s="5"/>
      <c r="AE1398" s="6"/>
      <c r="AF1398" s="5"/>
      <c r="AG1398" s="7"/>
      <c r="AH1398" s="6"/>
      <c r="AI1398" s="8"/>
      <c r="AJ1398" s="5"/>
      <c r="AK1398" s="5"/>
      <c r="AL1398" s="5"/>
      <c r="AM1398" s="5"/>
      <c r="AN1398" s="5"/>
      <c r="AO1398" s="5"/>
      <c r="AP1398" s="5"/>
      <c r="AQ1398" s="5"/>
      <c r="AR1398" s="5"/>
      <c r="AS1398" s="5"/>
      <c r="AT1398" s="5"/>
      <c r="AU1398" s="9"/>
      <c r="AV1398" s="1"/>
      <c r="AW1398" s="1"/>
    </row>
    <row r="1399">
      <c r="A1399" s="1"/>
      <c r="B1399" s="1"/>
      <c r="C1399" s="5"/>
      <c r="D1399" s="1"/>
      <c r="E1399" s="1"/>
      <c r="F1399" s="1"/>
      <c r="G1399" s="1"/>
      <c r="H1399" s="5"/>
      <c r="I1399" s="2"/>
      <c r="J1399" s="2"/>
      <c r="K1399" s="3"/>
      <c r="L1399" s="5"/>
      <c r="M1399" s="1"/>
      <c r="N1399" s="1"/>
      <c r="O1399" s="1"/>
      <c r="P1399" s="1"/>
      <c r="Q1399" s="1"/>
      <c r="R1399" s="1"/>
      <c r="S1399" s="1"/>
      <c r="T1399" s="1"/>
      <c r="U1399" s="5"/>
      <c r="V1399" s="5"/>
      <c r="W1399" s="5"/>
      <c r="X1399" s="5"/>
      <c r="Y1399" s="5"/>
      <c r="Z1399" s="5"/>
      <c r="AA1399" s="5"/>
      <c r="AB1399" s="5"/>
      <c r="AC1399" s="5"/>
      <c r="AD1399" s="5"/>
      <c r="AE1399" s="6"/>
      <c r="AF1399" s="5"/>
      <c r="AG1399" s="7"/>
      <c r="AH1399" s="6"/>
      <c r="AI1399" s="8"/>
      <c r="AJ1399" s="5"/>
      <c r="AK1399" s="5"/>
      <c r="AL1399" s="5"/>
      <c r="AM1399" s="5"/>
      <c r="AN1399" s="5"/>
      <c r="AO1399" s="5"/>
      <c r="AP1399" s="5"/>
      <c r="AQ1399" s="5"/>
      <c r="AR1399" s="5"/>
      <c r="AS1399" s="5"/>
      <c r="AT1399" s="5"/>
      <c r="AU1399" s="9"/>
      <c r="AV1399" s="1"/>
      <c r="AW1399" s="1"/>
    </row>
    <row r="1400">
      <c r="A1400" s="1"/>
      <c r="B1400" s="1"/>
      <c r="C1400" s="5"/>
      <c r="D1400" s="1"/>
      <c r="E1400" s="1"/>
      <c r="F1400" s="1"/>
      <c r="G1400" s="1"/>
      <c r="H1400" s="5"/>
      <c r="I1400" s="2"/>
      <c r="J1400" s="2"/>
      <c r="K1400" s="3"/>
      <c r="L1400" s="5"/>
      <c r="M1400" s="1"/>
      <c r="N1400" s="1"/>
      <c r="O1400" s="1"/>
      <c r="P1400" s="1"/>
      <c r="Q1400" s="1"/>
      <c r="R1400" s="1"/>
      <c r="S1400" s="1"/>
      <c r="T1400" s="1"/>
      <c r="U1400" s="5"/>
      <c r="V1400" s="5"/>
      <c r="W1400" s="5"/>
      <c r="X1400" s="5"/>
      <c r="Y1400" s="5"/>
      <c r="Z1400" s="5"/>
      <c r="AA1400" s="5"/>
      <c r="AB1400" s="5"/>
      <c r="AC1400" s="5"/>
      <c r="AD1400" s="5"/>
      <c r="AE1400" s="6"/>
      <c r="AF1400" s="5"/>
      <c r="AG1400" s="7"/>
      <c r="AH1400" s="6"/>
      <c r="AI1400" s="8"/>
      <c r="AJ1400" s="5"/>
      <c r="AK1400" s="5"/>
      <c r="AL1400" s="5"/>
      <c r="AM1400" s="5"/>
      <c r="AN1400" s="5"/>
      <c r="AO1400" s="5"/>
      <c r="AP1400" s="5"/>
      <c r="AQ1400" s="5"/>
      <c r="AR1400" s="5"/>
      <c r="AS1400" s="5"/>
      <c r="AT1400" s="5"/>
      <c r="AU1400" s="9"/>
      <c r="AV1400" s="1"/>
      <c r="AW1400" s="1"/>
    </row>
    <row r="1401">
      <c r="A1401" s="1"/>
      <c r="B1401" s="1"/>
      <c r="C1401" s="5"/>
      <c r="D1401" s="1"/>
      <c r="E1401" s="1"/>
      <c r="F1401" s="1"/>
      <c r="G1401" s="1"/>
      <c r="H1401" s="5"/>
      <c r="I1401" s="2"/>
      <c r="J1401" s="2"/>
      <c r="K1401" s="3"/>
      <c r="L1401" s="5"/>
      <c r="M1401" s="1"/>
      <c r="N1401" s="1"/>
      <c r="O1401" s="1"/>
      <c r="P1401" s="1"/>
      <c r="Q1401" s="1"/>
      <c r="R1401" s="1"/>
      <c r="S1401" s="1"/>
      <c r="T1401" s="1"/>
      <c r="U1401" s="5"/>
      <c r="V1401" s="5"/>
      <c r="W1401" s="5"/>
      <c r="X1401" s="5"/>
      <c r="Y1401" s="5"/>
      <c r="Z1401" s="5"/>
      <c r="AA1401" s="5"/>
      <c r="AB1401" s="5"/>
      <c r="AC1401" s="5"/>
      <c r="AD1401" s="5"/>
      <c r="AE1401" s="6"/>
      <c r="AF1401" s="5"/>
      <c r="AG1401" s="7"/>
      <c r="AH1401" s="6"/>
      <c r="AI1401" s="8"/>
      <c r="AJ1401" s="5"/>
      <c r="AK1401" s="5"/>
      <c r="AL1401" s="5"/>
      <c r="AM1401" s="5"/>
      <c r="AN1401" s="5"/>
      <c r="AO1401" s="5"/>
      <c r="AP1401" s="5"/>
      <c r="AQ1401" s="5"/>
      <c r="AR1401" s="5"/>
      <c r="AS1401" s="5"/>
      <c r="AT1401" s="5"/>
      <c r="AU1401" s="9"/>
      <c r="AV1401" s="1"/>
      <c r="AW1401" s="1"/>
    </row>
    <row r="1402">
      <c r="A1402" s="1"/>
      <c r="B1402" s="1"/>
      <c r="C1402" s="5"/>
      <c r="D1402" s="1"/>
      <c r="E1402" s="1"/>
      <c r="F1402" s="1"/>
      <c r="G1402" s="1"/>
      <c r="H1402" s="5"/>
      <c r="I1402" s="2"/>
      <c r="J1402" s="2"/>
      <c r="K1402" s="3"/>
      <c r="L1402" s="5"/>
      <c r="M1402" s="1"/>
      <c r="N1402" s="1"/>
      <c r="O1402" s="1"/>
      <c r="P1402" s="1"/>
      <c r="Q1402" s="1"/>
      <c r="R1402" s="1"/>
      <c r="S1402" s="1"/>
      <c r="T1402" s="1"/>
      <c r="U1402" s="5"/>
      <c r="V1402" s="5"/>
      <c r="W1402" s="5"/>
      <c r="X1402" s="5"/>
      <c r="Y1402" s="5"/>
      <c r="Z1402" s="5"/>
      <c r="AA1402" s="5"/>
      <c r="AB1402" s="5"/>
      <c r="AC1402" s="5"/>
      <c r="AD1402" s="5"/>
      <c r="AE1402" s="6"/>
      <c r="AF1402" s="5"/>
      <c r="AG1402" s="7"/>
      <c r="AH1402" s="6"/>
      <c r="AI1402" s="8"/>
      <c r="AJ1402" s="5"/>
      <c r="AK1402" s="5"/>
      <c r="AL1402" s="5"/>
      <c r="AM1402" s="5"/>
      <c r="AN1402" s="5"/>
      <c r="AO1402" s="5"/>
      <c r="AP1402" s="5"/>
      <c r="AQ1402" s="5"/>
      <c r="AR1402" s="5"/>
      <c r="AS1402" s="5"/>
      <c r="AT1402" s="5"/>
      <c r="AU1402" s="9"/>
      <c r="AV1402" s="1"/>
      <c r="AW1402" s="1"/>
    </row>
    <row r="1403">
      <c r="A1403" s="1"/>
      <c r="B1403" s="1"/>
      <c r="C1403" s="5"/>
      <c r="D1403" s="1"/>
      <c r="E1403" s="1"/>
      <c r="F1403" s="1"/>
      <c r="G1403" s="1"/>
      <c r="H1403" s="5"/>
      <c r="I1403" s="2"/>
      <c r="J1403" s="2"/>
      <c r="K1403" s="3"/>
      <c r="L1403" s="5"/>
      <c r="M1403" s="1"/>
      <c r="N1403" s="1"/>
      <c r="O1403" s="1"/>
      <c r="P1403" s="1"/>
      <c r="Q1403" s="1"/>
      <c r="R1403" s="1"/>
      <c r="S1403" s="1"/>
      <c r="T1403" s="1"/>
      <c r="U1403" s="5"/>
      <c r="V1403" s="5"/>
      <c r="W1403" s="5"/>
      <c r="X1403" s="5"/>
      <c r="Y1403" s="5"/>
      <c r="Z1403" s="5"/>
      <c r="AA1403" s="5"/>
      <c r="AB1403" s="5"/>
      <c r="AC1403" s="5"/>
      <c r="AD1403" s="5"/>
      <c r="AE1403" s="6"/>
      <c r="AF1403" s="5"/>
      <c r="AG1403" s="7"/>
      <c r="AH1403" s="6"/>
      <c r="AI1403" s="8"/>
      <c r="AJ1403" s="5"/>
      <c r="AK1403" s="5"/>
      <c r="AL1403" s="5"/>
      <c r="AM1403" s="5"/>
      <c r="AN1403" s="5"/>
      <c r="AO1403" s="5"/>
      <c r="AP1403" s="5"/>
      <c r="AQ1403" s="5"/>
      <c r="AR1403" s="5"/>
      <c r="AS1403" s="5"/>
      <c r="AT1403" s="5"/>
      <c r="AU1403" s="9"/>
      <c r="AV1403" s="1"/>
      <c r="AW1403" s="1"/>
    </row>
    <row r="1404">
      <c r="A1404" s="1"/>
      <c r="B1404" s="1"/>
      <c r="C1404" s="5"/>
      <c r="D1404" s="1"/>
      <c r="E1404" s="1"/>
      <c r="F1404" s="1"/>
      <c r="G1404" s="1"/>
      <c r="H1404" s="5"/>
      <c r="I1404" s="2"/>
      <c r="J1404" s="2"/>
      <c r="K1404" s="3"/>
      <c r="L1404" s="5"/>
      <c r="M1404" s="1"/>
      <c r="N1404" s="1"/>
      <c r="O1404" s="1"/>
      <c r="P1404" s="1"/>
      <c r="Q1404" s="1"/>
      <c r="R1404" s="1"/>
      <c r="S1404" s="1"/>
      <c r="T1404" s="1"/>
      <c r="U1404" s="5"/>
      <c r="V1404" s="5"/>
      <c r="W1404" s="5"/>
      <c r="X1404" s="5"/>
      <c r="Y1404" s="5"/>
      <c r="Z1404" s="5"/>
      <c r="AA1404" s="5"/>
      <c r="AB1404" s="5"/>
      <c r="AC1404" s="5"/>
      <c r="AD1404" s="5"/>
      <c r="AE1404" s="6"/>
      <c r="AF1404" s="5"/>
      <c r="AG1404" s="7"/>
      <c r="AH1404" s="6"/>
      <c r="AI1404" s="8"/>
      <c r="AJ1404" s="5"/>
      <c r="AK1404" s="5"/>
      <c r="AL1404" s="5"/>
      <c r="AM1404" s="5"/>
      <c r="AN1404" s="5"/>
      <c r="AO1404" s="5"/>
      <c r="AP1404" s="5"/>
      <c r="AQ1404" s="5"/>
      <c r="AR1404" s="5"/>
      <c r="AS1404" s="5"/>
      <c r="AT1404" s="5"/>
      <c r="AU1404" s="9"/>
      <c r="AV1404" s="1"/>
      <c r="AW1404" s="1"/>
    </row>
    <row r="1405">
      <c r="A1405" s="1"/>
      <c r="B1405" s="1"/>
      <c r="C1405" s="5"/>
      <c r="D1405" s="1"/>
      <c r="E1405" s="1"/>
      <c r="F1405" s="1"/>
      <c r="G1405" s="1"/>
      <c r="H1405" s="5"/>
      <c r="I1405" s="2"/>
      <c r="J1405" s="2"/>
      <c r="K1405" s="3"/>
      <c r="L1405" s="5"/>
      <c r="M1405" s="1"/>
      <c r="N1405" s="1"/>
      <c r="O1405" s="1"/>
      <c r="P1405" s="1"/>
      <c r="Q1405" s="1"/>
      <c r="R1405" s="1"/>
      <c r="S1405" s="1"/>
      <c r="T1405" s="1"/>
      <c r="U1405" s="5"/>
      <c r="V1405" s="5"/>
      <c r="W1405" s="5"/>
      <c r="X1405" s="5"/>
      <c r="Y1405" s="5"/>
      <c r="Z1405" s="5"/>
      <c r="AA1405" s="5"/>
      <c r="AB1405" s="5"/>
      <c r="AC1405" s="5"/>
      <c r="AD1405" s="5"/>
      <c r="AE1405" s="6"/>
      <c r="AF1405" s="5"/>
      <c r="AG1405" s="7"/>
      <c r="AH1405" s="6"/>
      <c r="AI1405" s="8"/>
      <c r="AJ1405" s="5"/>
      <c r="AK1405" s="5"/>
      <c r="AL1405" s="5"/>
      <c r="AM1405" s="5"/>
      <c r="AN1405" s="5"/>
      <c r="AO1405" s="5"/>
      <c r="AP1405" s="5"/>
      <c r="AQ1405" s="5"/>
      <c r="AR1405" s="5"/>
      <c r="AS1405" s="5"/>
      <c r="AT1405" s="5"/>
      <c r="AU1405" s="9"/>
      <c r="AV1405" s="1"/>
      <c r="AW1405" s="1"/>
    </row>
    <row r="1406">
      <c r="A1406" s="1"/>
      <c r="B1406" s="1"/>
      <c r="C1406" s="5"/>
      <c r="D1406" s="1"/>
      <c r="E1406" s="1"/>
      <c r="F1406" s="1"/>
      <c r="G1406" s="1"/>
      <c r="H1406" s="5"/>
      <c r="I1406" s="2"/>
      <c r="J1406" s="2"/>
      <c r="K1406" s="3"/>
      <c r="L1406" s="5"/>
      <c r="M1406" s="1"/>
      <c r="N1406" s="1"/>
      <c r="O1406" s="1"/>
      <c r="P1406" s="1"/>
      <c r="Q1406" s="1"/>
      <c r="R1406" s="1"/>
      <c r="S1406" s="1"/>
      <c r="T1406" s="1"/>
      <c r="U1406" s="5"/>
      <c r="V1406" s="5"/>
      <c r="W1406" s="5"/>
      <c r="X1406" s="5"/>
      <c r="Y1406" s="5"/>
      <c r="Z1406" s="5"/>
      <c r="AA1406" s="5"/>
      <c r="AB1406" s="5"/>
      <c r="AC1406" s="5"/>
      <c r="AD1406" s="5"/>
      <c r="AE1406" s="6"/>
      <c r="AF1406" s="5"/>
      <c r="AG1406" s="7"/>
      <c r="AH1406" s="6"/>
      <c r="AI1406" s="8"/>
      <c r="AJ1406" s="5"/>
      <c r="AK1406" s="5"/>
      <c r="AL1406" s="5"/>
      <c r="AM1406" s="5"/>
      <c r="AN1406" s="5"/>
      <c r="AO1406" s="5"/>
      <c r="AP1406" s="5"/>
      <c r="AQ1406" s="5"/>
      <c r="AR1406" s="5"/>
      <c r="AS1406" s="5"/>
      <c r="AT1406" s="5"/>
      <c r="AU1406" s="9"/>
      <c r="AV1406" s="1"/>
      <c r="AW1406" s="1"/>
    </row>
    <row r="1407">
      <c r="A1407" s="1"/>
      <c r="B1407" s="1"/>
      <c r="C1407" s="5"/>
      <c r="D1407" s="1"/>
      <c r="E1407" s="1"/>
      <c r="F1407" s="1"/>
      <c r="G1407" s="1"/>
      <c r="H1407" s="5"/>
      <c r="I1407" s="2"/>
      <c r="J1407" s="2"/>
      <c r="K1407" s="3"/>
      <c r="L1407" s="5"/>
      <c r="M1407" s="1"/>
      <c r="N1407" s="1"/>
      <c r="O1407" s="1"/>
      <c r="P1407" s="1"/>
      <c r="Q1407" s="1"/>
      <c r="R1407" s="1"/>
      <c r="S1407" s="1"/>
      <c r="T1407" s="1"/>
      <c r="U1407" s="5"/>
      <c r="V1407" s="5"/>
      <c r="W1407" s="5"/>
      <c r="X1407" s="5"/>
      <c r="Y1407" s="5"/>
      <c r="Z1407" s="5"/>
      <c r="AA1407" s="5"/>
      <c r="AB1407" s="5"/>
      <c r="AC1407" s="5"/>
      <c r="AD1407" s="5"/>
      <c r="AE1407" s="6"/>
      <c r="AF1407" s="5"/>
      <c r="AG1407" s="7"/>
      <c r="AH1407" s="6"/>
      <c r="AI1407" s="8"/>
      <c r="AJ1407" s="5"/>
      <c r="AK1407" s="5"/>
      <c r="AL1407" s="5"/>
      <c r="AM1407" s="5"/>
      <c r="AN1407" s="5"/>
      <c r="AO1407" s="5"/>
      <c r="AP1407" s="5"/>
      <c r="AQ1407" s="5"/>
      <c r="AR1407" s="5"/>
      <c r="AS1407" s="5"/>
      <c r="AT1407" s="5"/>
      <c r="AU1407" s="9"/>
      <c r="AV1407" s="1"/>
      <c r="AW1407" s="1"/>
    </row>
    <row r="1408">
      <c r="A1408" s="1"/>
      <c r="B1408" s="1"/>
      <c r="C1408" s="5"/>
      <c r="D1408" s="1"/>
      <c r="E1408" s="1"/>
      <c r="F1408" s="1"/>
      <c r="G1408" s="1"/>
      <c r="H1408" s="5"/>
      <c r="I1408" s="2"/>
      <c r="J1408" s="2"/>
      <c r="K1408" s="3"/>
      <c r="L1408" s="5"/>
      <c r="M1408" s="1"/>
      <c r="N1408" s="1"/>
      <c r="O1408" s="1"/>
      <c r="P1408" s="1"/>
      <c r="Q1408" s="1"/>
      <c r="R1408" s="1"/>
      <c r="S1408" s="1"/>
      <c r="T1408" s="1"/>
      <c r="U1408" s="5"/>
      <c r="V1408" s="5"/>
      <c r="W1408" s="5"/>
      <c r="X1408" s="5"/>
      <c r="Y1408" s="5"/>
      <c r="Z1408" s="5"/>
      <c r="AA1408" s="5"/>
      <c r="AB1408" s="5"/>
      <c r="AC1408" s="5"/>
      <c r="AD1408" s="5"/>
      <c r="AE1408" s="6"/>
      <c r="AF1408" s="5"/>
      <c r="AG1408" s="7"/>
      <c r="AH1408" s="6"/>
      <c r="AI1408" s="8"/>
      <c r="AJ1408" s="5"/>
      <c r="AK1408" s="5"/>
      <c r="AL1408" s="5"/>
      <c r="AM1408" s="5"/>
      <c r="AN1408" s="5"/>
      <c r="AO1408" s="5"/>
      <c r="AP1408" s="5"/>
      <c r="AQ1408" s="5"/>
      <c r="AR1408" s="5"/>
      <c r="AS1408" s="5"/>
      <c r="AT1408" s="5"/>
      <c r="AU1408" s="9"/>
      <c r="AV1408" s="1"/>
      <c r="AW1408" s="1"/>
    </row>
    <row r="1409">
      <c r="A1409" s="1"/>
      <c r="B1409" s="1"/>
      <c r="C1409" s="5"/>
      <c r="D1409" s="1"/>
      <c r="E1409" s="1"/>
      <c r="F1409" s="1"/>
      <c r="G1409" s="1"/>
      <c r="H1409" s="5"/>
      <c r="I1409" s="2"/>
      <c r="J1409" s="2"/>
      <c r="K1409" s="3"/>
      <c r="L1409" s="5"/>
      <c r="M1409" s="1"/>
      <c r="N1409" s="1"/>
      <c r="O1409" s="1"/>
      <c r="P1409" s="1"/>
      <c r="Q1409" s="1"/>
      <c r="R1409" s="1"/>
      <c r="S1409" s="1"/>
      <c r="T1409" s="1"/>
      <c r="U1409" s="5"/>
      <c r="V1409" s="5"/>
      <c r="W1409" s="5"/>
      <c r="X1409" s="5"/>
      <c r="Y1409" s="5"/>
      <c r="Z1409" s="5"/>
      <c r="AA1409" s="5"/>
      <c r="AB1409" s="5"/>
      <c r="AC1409" s="5"/>
      <c r="AD1409" s="5"/>
      <c r="AE1409" s="6"/>
      <c r="AF1409" s="5"/>
      <c r="AG1409" s="7"/>
      <c r="AH1409" s="6"/>
      <c r="AI1409" s="8"/>
      <c r="AJ1409" s="5"/>
      <c r="AK1409" s="5"/>
      <c r="AL1409" s="5"/>
      <c r="AM1409" s="5"/>
      <c r="AN1409" s="5"/>
      <c r="AO1409" s="5"/>
      <c r="AP1409" s="5"/>
      <c r="AQ1409" s="5"/>
      <c r="AR1409" s="5"/>
      <c r="AS1409" s="5"/>
      <c r="AT1409" s="5"/>
      <c r="AU1409" s="9"/>
      <c r="AV1409" s="1"/>
      <c r="AW1409" s="1"/>
    </row>
    <row r="1410">
      <c r="A1410" s="1"/>
      <c r="B1410" s="1"/>
      <c r="C1410" s="5"/>
      <c r="D1410" s="1"/>
      <c r="E1410" s="1"/>
      <c r="F1410" s="1"/>
      <c r="G1410" s="1"/>
      <c r="H1410" s="5"/>
      <c r="I1410" s="2"/>
      <c r="J1410" s="2"/>
      <c r="K1410" s="3"/>
      <c r="L1410" s="5"/>
      <c r="M1410" s="1"/>
      <c r="N1410" s="1"/>
      <c r="O1410" s="1"/>
      <c r="P1410" s="1"/>
      <c r="Q1410" s="1"/>
      <c r="R1410" s="1"/>
      <c r="S1410" s="1"/>
      <c r="T1410" s="1"/>
      <c r="U1410" s="5"/>
      <c r="V1410" s="5"/>
      <c r="W1410" s="5"/>
      <c r="X1410" s="5"/>
      <c r="Y1410" s="5"/>
      <c r="Z1410" s="5"/>
      <c r="AA1410" s="5"/>
      <c r="AB1410" s="5"/>
      <c r="AC1410" s="5"/>
      <c r="AD1410" s="5"/>
      <c r="AE1410" s="6"/>
      <c r="AF1410" s="5"/>
      <c r="AG1410" s="7"/>
      <c r="AH1410" s="6"/>
      <c r="AI1410" s="8"/>
      <c r="AJ1410" s="5"/>
      <c r="AK1410" s="5"/>
      <c r="AL1410" s="5"/>
      <c r="AM1410" s="5"/>
      <c r="AN1410" s="5"/>
      <c r="AO1410" s="5"/>
      <c r="AP1410" s="5"/>
      <c r="AQ1410" s="5"/>
      <c r="AR1410" s="5"/>
      <c r="AS1410" s="5"/>
      <c r="AT1410" s="5"/>
      <c r="AU1410" s="9"/>
      <c r="AV1410" s="1"/>
      <c r="AW1410" s="1"/>
    </row>
    <row r="1411">
      <c r="A1411" s="1"/>
      <c r="B1411" s="1"/>
      <c r="C1411" s="5"/>
      <c r="D1411" s="1"/>
      <c r="E1411" s="1"/>
      <c r="F1411" s="1"/>
      <c r="G1411" s="1"/>
      <c r="H1411" s="5"/>
      <c r="I1411" s="2"/>
      <c r="J1411" s="2"/>
      <c r="K1411" s="3"/>
      <c r="L1411" s="5"/>
      <c r="M1411" s="1"/>
      <c r="N1411" s="1"/>
      <c r="O1411" s="1"/>
      <c r="P1411" s="1"/>
      <c r="Q1411" s="1"/>
      <c r="R1411" s="1"/>
      <c r="S1411" s="1"/>
      <c r="T1411" s="1"/>
      <c r="U1411" s="5"/>
      <c r="V1411" s="5"/>
      <c r="W1411" s="5"/>
      <c r="X1411" s="5"/>
      <c r="Y1411" s="5"/>
      <c r="Z1411" s="5"/>
      <c r="AA1411" s="5"/>
      <c r="AB1411" s="5"/>
      <c r="AC1411" s="5"/>
      <c r="AD1411" s="5"/>
      <c r="AE1411" s="6"/>
      <c r="AF1411" s="5"/>
      <c r="AG1411" s="7"/>
      <c r="AH1411" s="6"/>
      <c r="AI1411" s="8"/>
      <c r="AJ1411" s="5"/>
      <c r="AK1411" s="5"/>
      <c r="AL1411" s="5"/>
      <c r="AM1411" s="5"/>
      <c r="AN1411" s="5"/>
      <c r="AO1411" s="5"/>
      <c r="AP1411" s="5"/>
      <c r="AQ1411" s="5"/>
      <c r="AR1411" s="5"/>
      <c r="AS1411" s="5"/>
      <c r="AT1411" s="5"/>
      <c r="AU1411" s="9"/>
      <c r="AV1411" s="1"/>
      <c r="AW1411" s="1"/>
    </row>
    <row r="1412">
      <c r="A1412" s="1"/>
      <c r="B1412" s="1"/>
      <c r="C1412" s="5"/>
      <c r="D1412" s="1"/>
      <c r="E1412" s="1"/>
      <c r="F1412" s="1"/>
      <c r="G1412" s="1"/>
      <c r="H1412" s="5"/>
      <c r="I1412" s="2"/>
      <c r="J1412" s="2"/>
      <c r="K1412" s="3"/>
      <c r="L1412" s="5"/>
      <c r="M1412" s="1"/>
      <c r="N1412" s="1"/>
      <c r="O1412" s="1"/>
      <c r="P1412" s="1"/>
      <c r="Q1412" s="1"/>
      <c r="R1412" s="1"/>
      <c r="S1412" s="1"/>
      <c r="T1412" s="1"/>
      <c r="U1412" s="5"/>
      <c r="V1412" s="5"/>
      <c r="W1412" s="5"/>
      <c r="X1412" s="5"/>
      <c r="Y1412" s="5"/>
      <c r="Z1412" s="5"/>
      <c r="AA1412" s="5"/>
      <c r="AB1412" s="5"/>
      <c r="AC1412" s="5"/>
      <c r="AD1412" s="5"/>
      <c r="AE1412" s="6"/>
      <c r="AF1412" s="5"/>
      <c r="AG1412" s="7"/>
      <c r="AH1412" s="6"/>
      <c r="AI1412" s="8"/>
      <c r="AJ1412" s="5"/>
      <c r="AK1412" s="5"/>
      <c r="AL1412" s="5"/>
      <c r="AM1412" s="5"/>
      <c r="AN1412" s="5"/>
      <c r="AO1412" s="5"/>
      <c r="AP1412" s="5"/>
      <c r="AQ1412" s="5"/>
      <c r="AR1412" s="5"/>
      <c r="AS1412" s="5"/>
      <c r="AT1412" s="5"/>
      <c r="AU1412" s="9"/>
      <c r="AV1412" s="1"/>
      <c r="AW1412" s="1"/>
    </row>
    <row r="1413">
      <c r="A1413" s="1"/>
      <c r="B1413" s="1"/>
      <c r="C1413" s="5"/>
      <c r="D1413" s="1"/>
      <c r="E1413" s="1"/>
      <c r="F1413" s="1"/>
      <c r="G1413" s="1"/>
      <c r="H1413" s="5"/>
      <c r="I1413" s="2"/>
      <c r="J1413" s="2"/>
      <c r="K1413" s="3"/>
      <c r="L1413" s="5"/>
      <c r="M1413" s="1"/>
      <c r="N1413" s="1"/>
      <c r="O1413" s="1"/>
      <c r="P1413" s="1"/>
      <c r="Q1413" s="1"/>
      <c r="R1413" s="1"/>
      <c r="S1413" s="1"/>
      <c r="T1413" s="1"/>
      <c r="U1413" s="5"/>
      <c r="V1413" s="5"/>
      <c r="W1413" s="5"/>
      <c r="X1413" s="5"/>
      <c r="Y1413" s="5"/>
      <c r="Z1413" s="5"/>
      <c r="AA1413" s="5"/>
      <c r="AB1413" s="5"/>
      <c r="AC1413" s="5"/>
      <c r="AD1413" s="5"/>
      <c r="AE1413" s="6"/>
      <c r="AF1413" s="5"/>
      <c r="AG1413" s="7"/>
      <c r="AH1413" s="6"/>
      <c r="AI1413" s="8"/>
      <c r="AJ1413" s="5"/>
      <c r="AK1413" s="5"/>
      <c r="AL1413" s="5"/>
      <c r="AM1413" s="5"/>
      <c r="AN1413" s="5"/>
      <c r="AO1413" s="5"/>
      <c r="AP1413" s="5"/>
      <c r="AQ1413" s="5"/>
      <c r="AR1413" s="5"/>
      <c r="AS1413" s="5"/>
      <c r="AT1413" s="5"/>
      <c r="AU1413" s="9"/>
      <c r="AV1413" s="1"/>
      <c r="AW1413" s="1"/>
    </row>
    <row r="1414">
      <c r="A1414" s="1"/>
      <c r="B1414" s="1"/>
      <c r="C1414" s="5"/>
      <c r="D1414" s="1"/>
      <c r="E1414" s="1"/>
      <c r="F1414" s="1"/>
      <c r="G1414" s="1"/>
      <c r="H1414" s="5"/>
      <c r="I1414" s="2"/>
      <c r="J1414" s="2"/>
      <c r="K1414" s="3"/>
      <c r="L1414" s="5"/>
      <c r="M1414" s="1"/>
      <c r="N1414" s="1"/>
      <c r="O1414" s="1"/>
      <c r="P1414" s="1"/>
      <c r="Q1414" s="1"/>
      <c r="R1414" s="1"/>
      <c r="S1414" s="1"/>
      <c r="T1414" s="1"/>
      <c r="U1414" s="5"/>
      <c r="V1414" s="5"/>
      <c r="W1414" s="5"/>
      <c r="X1414" s="5"/>
      <c r="Y1414" s="5"/>
      <c r="Z1414" s="5"/>
      <c r="AA1414" s="5"/>
      <c r="AB1414" s="5"/>
      <c r="AC1414" s="5"/>
      <c r="AD1414" s="5"/>
      <c r="AE1414" s="6"/>
      <c r="AF1414" s="5"/>
      <c r="AG1414" s="7"/>
      <c r="AH1414" s="6"/>
      <c r="AI1414" s="8"/>
      <c r="AJ1414" s="5"/>
      <c r="AK1414" s="5"/>
      <c r="AL1414" s="5"/>
      <c r="AM1414" s="5"/>
      <c r="AN1414" s="5"/>
      <c r="AO1414" s="5"/>
      <c r="AP1414" s="5"/>
      <c r="AQ1414" s="5"/>
      <c r="AR1414" s="5"/>
      <c r="AS1414" s="5"/>
      <c r="AT1414" s="5"/>
      <c r="AU1414" s="9"/>
      <c r="AV1414" s="1"/>
      <c r="AW1414" s="1"/>
    </row>
    <row r="1415">
      <c r="A1415" s="1"/>
      <c r="B1415" s="1"/>
      <c r="C1415" s="5"/>
      <c r="D1415" s="1"/>
      <c r="E1415" s="1"/>
      <c r="F1415" s="1"/>
      <c r="G1415" s="1"/>
      <c r="H1415" s="5"/>
      <c r="I1415" s="2"/>
      <c r="J1415" s="2"/>
      <c r="K1415" s="3"/>
      <c r="L1415" s="5"/>
      <c r="M1415" s="1"/>
      <c r="N1415" s="1"/>
      <c r="O1415" s="1"/>
      <c r="P1415" s="1"/>
      <c r="Q1415" s="1"/>
      <c r="R1415" s="1"/>
      <c r="S1415" s="1"/>
      <c r="T1415" s="1"/>
      <c r="U1415" s="5"/>
      <c r="V1415" s="5"/>
      <c r="W1415" s="5"/>
      <c r="X1415" s="5"/>
      <c r="Y1415" s="5"/>
      <c r="Z1415" s="5"/>
      <c r="AA1415" s="5"/>
      <c r="AB1415" s="5"/>
      <c r="AC1415" s="5"/>
      <c r="AD1415" s="5"/>
      <c r="AE1415" s="6"/>
      <c r="AF1415" s="5"/>
      <c r="AG1415" s="7"/>
      <c r="AH1415" s="6"/>
      <c r="AI1415" s="8"/>
      <c r="AJ1415" s="5"/>
      <c r="AK1415" s="5"/>
      <c r="AL1415" s="5"/>
      <c r="AM1415" s="5"/>
      <c r="AN1415" s="5"/>
      <c r="AO1415" s="5"/>
      <c r="AP1415" s="5"/>
      <c r="AQ1415" s="5"/>
      <c r="AR1415" s="5"/>
      <c r="AS1415" s="5"/>
      <c r="AT1415" s="5"/>
      <c r="AU1415" s="9"/>
      <c r="AV1415" s="1"/>
      <c r="AW1415" s="1"/>
    </row>
    <row r="1416">
      <c r="A1416" s="1"/>
      <c r="B1416" s="1"/>
      <c r="C1416" s="5"/>
      <c r="D1416" s="1"/>
      <c r="E1416" s="1"/>
      <c r="F1416" s="1"/>
      <c r="G1416" s="1"/>
      <c r="H1416" s="5"/>
      <c r="I1416" s="2"/>
      <c r="J1416" s="2"/>
      <c r="K1416" s="3"/>
      <c r="L1416" s="5"/>
      <c r="M1416" s="1"/>
      <c r="N1416" s="1"/>
      <c r="O1416" s="1"/>
      <c r="P1416" s="1"/>
      <c r="Q1416" s="1"/>
      <c r="R1416" s="1"/>
      <c r="S1416" s="1"/>
      <c r="T1416" s="1"/>
      <c r="U1416" s="5"/>
      <c r="V1416" s="5"/>
      <c r="W1416" s="5"/>
      <c r="X1416" s="5"/>
      <c r="Y1416" s="5"/>
      <c r="Z1416" s="5"/>
      <c r="AA1416" s="5"/>
      <c r="AB1416" s="5"/>
      <c r="AC1416" s="5"/>
      <c r="AD1416" s="5"/>
      <c r="AE1416" s="6"/>
      <c r="AF1416" s="5"/>
      <c r="AG1416" s="7"/>
      <c r="AH1416" s="6"/>
      <c r="AI1416" s="8"/>
      <c r="AJ1416" s="5"/>
      <c r="AK1416" s="5"/>
      <c r="AL1416" s="5"/>
      <c r="AM1416" s="5"/>
      <c r="AN1416" s="5"/>
      <c r="AO1416" s="5"/>
      <c r="AP1416" s="5"/>
      <c r="AQ1416" s="5"/>
      <c r="AR1416" s="5"/>
      <c r="AS1416" s="5"/>
      <c r="AT1416" s="5"/>
      <c r="AU1416" s="9"/>
      <c r="AV1416" s="1"/>
      <c r="AW1416" s="1"/>
    </row>
    <row r="1417">
      <c r="A1417" s="1"/>
      <c r="B1417" s="1"/>
      <c r="C1417" s="5"/>
      <c r="D1417" s="1"/>
      <c r="E1417" s="1"/>
      <c r="F1417" s="1"/>
      <c r="G1417" s="1"/>
      <c r="H1417" s="5"/>
      <c r="I1417" s="2"/>
      <c r="J1417" s="2"/>
      <c r="K1417" s="3"/>
      <c r="L1417" s="5"/>
      <c r="M1417" s="1"/>
      <c r="N1417" s="1"/>
      <c r="O1417" s="1"/>
      <c r="P1417" s="1"/>
      <c r="Q1417" s="1"/>
      <c r="R1417" s="1"/>
      <c r="S1417" s="1"/>
      <c r="T1417" s="1"/>
      <c r="U1417" s="5"/>
      <c r="V1417" s="5"/>
      <c r="W1417" s="5"/>
      <c r="X1417" s="5"/>
      <c r="Y1417" s="5"/>
      <c r="Z1417" s="5"/>
      <c r="AA1417" s="5"/>
      <c r="AB1417" s="5"/>
      <c r="AC1417" s="5"/>
      <c r="AD1417" s="5"/>
      <c r="AE1417" s="6"/>
      <c r="AF1417" s="5"/>
      <c r="AG1417" s="7"/>
      <c r="AH1417" s="6"/>
      <c r="AI1417" s="8"/>
      <c r="AJ1417" s="5"/>
      <c r="AK1417" s="5"/>
      <c r="AL1417" s="5"/>
      <c r="AM1417" s="5"/>
      <c r="AN1417" s="5"/>
      <c r="AO1417" s="5"/>
      <c r="AP1417" s="5"/>
      <c r="AQ1417" s="5"/>
      <c r="AR1417" s="5"/>
      <c r="AS1417" s="5"/>
      <c r="AT1417" s="5"/>
      <c r="AU1417" s="9"/>
      <c r="AV1417" s="1"/>
      <c r="AW1417" s="1"/>
    </row>
    <row r="1418">
      <c r="A1418" s="1"/>
      <c r="B1418" s="1"/>
      <c r="C1418" s="5"/>
      <c r="D1418" s="1"/>
      <c r="E1418" s="1"/>
      <c r="F1418" s="1"/>
      <c r="G1418" s="1"/>
      <c r="H1418" s="5"/>
      <c r="I1418" s="2"/>
      <c r="J1418" s="2"/>
      <c r="K1418" s="3"/>
      <c r="L1418" s="5"/>
      <c r="M1418" s="1"/>
      <c r="N1418" s="1"/>
      <c r="O1418" s="1"/>
      <c r="P1418" s="1"/>
      <c r="Q1418" s="1"/>
      <c r="R1418" s="1"/>
      <c r="S1418" s="1"/>
      <c r="T1418" s="1"/>
      <c r="U1418" s="5"/>
      <c r="V1418" s="5"/>
      <c r="W1418" s="5"/>
      <c r="X1418" s="5"/>
      <c r="Y1418" s="5"/>
      <c r="Z1418" s="5"/>
      <c r="AA1418" s="5"/>
      <c r="AB1418" s="5"/>
      <c r="AC1418" s="5"/>
      <c r="AD1418" s="5"/>
      <c r="AE1418" s="6"/>
      <c r="AF1418" s="5"/>
      <c r="AG1418" s="7"/>
      <c r="AH1418" s="6"/>
      <c r="AI1418" s="8"/>
      <c r="AJ1418" s="5"/>
      <c r="AK1418" s="5"/>
      <c r="AL1418" s="5"/>
      <c r="AM1418" s="5"/>
      <c r="AN1418" s="5"/>
      <c r="AO1418" s="5"/>
      <c r="AP1418" s="5"/>
      <c r="AQ1418" s="5"/>
      <c r="AR1418" s="5"/>
      <c r="AS1418" s="5"/>
      <c r="AT1418" s="5"/>
      <c r="AU1418" s="9"/>
      <c r="AV1418" s="1"/>
      <c r="AW1418" s="1"/>
    </row>
    <row r="1419">
      <c r="A1419" s="1"/>
      <c r="B1419" s="1"/>
      <c r="C1419" s="5"/>
      <c r="D1419" s="1"/>
      <c r="E1419" s="1"/>
      <c r="F1419" s="1"/>
      <c r="G1419" s="1"/>
      <c r="H1419" s="5"/>
      <c r="I1419" s="2"/>
      <c r="J1419" s="2"/>
      <c r="K1419" s="3"/>
      <c r="L1419" s="5"/>
      <c r="M1419" s="1"/>
      <c r="N1419" s="1"/>
      <c r="O1419" s="1"/>
      <c r="P1419" s="1"/>
      <c r="Q1419" s="1"/>
      <c r="R1419" s="1"/>
      <c r="S1419" s="1"/>
      <c r="T1419" s="1"/>
      <c r="U1419" s="5"/>
      <c r="V1419" s="5"/>
      <c r="W1419" s="5"/>
      <c r="X1419" s="5"/>
      <c r="Y1419" s="5"/>
      <c r="Z1419" s="5"/>
      <c r="AA1419" s="5"/>
      <c r="AB1419" s="5"/>
      <c r="AC1419" s="5"/>
      <c r="AD1419" s="5"/>
      <c r="AE1419" s="6"/>
      <c r="AF1419" s="5"/>
      <c r="AG1419" s="7"/>
      <c r="AH1419" s="6"/>
      <c r="AI1419" s="8"/>
      <c r="AJ1419" s="5"/>
      <c r="AK1419" s="5"/>
      <c r="AL1419" s="5"/>
      <c r="AM1419" s="5"/>
      <c r="AN1419" s="5"/>
      <c r="AO1419" s="5"/>
      <c r="AP1419" s="5"/>
      <c r="AQ1419" s="5"/>
      <c r="AR1419" s="5"/>
      <c r="AS1419" s="5"/>
      <c r="AT1419" s="5"/>
      <c r="AU1419" s="9"/>
      <c r="AV1419" s="1"/>
      <c r="AW1419" s="1"/>
    </row>
    <row r="1420">
      <c r="A1420" s="1"/>
      <c r="B1420" s="1"/>
      <c r="C1420" s="5"/>
      <c r="D1420" s="1"/>
      <c r="E1420" s="1"/>
      <c r="F1420" s="1"/>
      <c r="G1420" s="1"/>
      <c r="H1420" s="5"/>
      <c r="I1420" s="2"/>
      <c r="J1420" s="2"/>
      <c r="K1420" s="3"/>
      <c r="L1420" s="5"/>
      <c r="M1420" s="1"/>
      <c r="N1420" s="1"/>
      <c r="O1420" s="1"/>
      <c r="P1420" s="1"/>
      <c r="Q1420" s="1"/>
      <c r="R1420" s="1"/>
      <c r="S1420" s="1"/>
      <c r="T1420" s="1"/>
      <c r="U1420" s="5"/>
      <c r="V1420" s="5"/>
      <c r="W1420" s="5"/>
      <c r="X1420" s="5"/>
      <c r="Y1420" s="5"/>
      <c r="Z1420" s="5"/>
      <c r="AA1420" s="5"/>
      <c r="AB1420" s="5"/>
      <c r="AC1420" s="5"/>
      <c r="AD1420" s="5"/>
      <c r="AE1420" s="6"/>
      <c r="AF1420" s="5"/>
      <c r="AG1420" s="7"/>
      <c r="AH1420" s="6"/>
      <c r="AI1420" s="8"/>
      <c r="AJ1420" s="5"/>
      <c r="AK1420" s="5"/>
      <c r="AL1420" s="5"/>
      <c r="AM1420" s="5"/>
      <c r="AN1420" s="5"/>
      <c r="AO1420" s="5"/>
      <c r="AP1420" s="5"/>
      <c r="AQ1420" s="5"/>
      <c r="AR1420" s="5"/>
      <c r="AS1420" s="5"/>
      <c r="AT1420" s="5"/>
      <c r="AU1420" s="9"/>
      <c r="AV1420" s="1"/>
      <c r="AW1420" s="1"/>
    </row>
    <row r="1421">
      <c r="A1421" s="1"/>
      <c r="B1421" s="1"/>
      <c r="C1421" s="5"/>
      <c r="D1421" s="1"/>
      <c r="E1421" s="1"/>
      <c r="F1421" s="1"/>
      <c r="G1421" s="1"/>
      <c r="H1421" s="5"/>
      <c r="I1421" s="2"/>
      <c r="J1421" s="2"/>
      <c r="K1421" s="3"/>
      <c r="L1421" s="5"/>
      <c r="M1421" s="1"/>
      <c r="N1421" s="1"/>
      <c r="O1421" s="1"/>
      <c r="P1421" s="1"/>
      <c r="Q1421" s="1"/>
      <c r="R1421" s="1"/>
      <c r="S1421" s="1"/>
      <c r="T1421" s="1"/>
      <c r="U1421" s="5"/>
      <c r="V1421" s="5"/>
      <c r="W1421" s="5"/>
      <c r="X1421" s="5"/>
      <c r="Y1421" s="5"/>
      <c r="Z1421" s="5"/>
      <c r="AA1421" s="5"/>
      <c r="AB1421" s="5"/>
      <c r="AC1421" s="5"/>
      <c r="AD1421" s="5"/>
      <c r="AE1421" s="6"/>
      <c r="AF1421" s="5"/>
      <c r="AG1421" s="7"/>
      <c r="AH1421" s="6"/>
      <c r="AI1421" s="8"/>
      <c r="AJ1421" s="5"/>
      <c r="AK1421" s="5"/>
      <c r="AL1421" s="5"/>
      <c r="AM1421" s="5"/>
      <c r="AN1421" s="5"/>
      <c r="AO1421" s="5"/>
      <c r="AP1421" s="5"/>
      <c r="AQ1421" s="5"/>
      <c r="AR1421" s="5"/>
      <c r="AS1421" s="5"/>
      <c r="AT1421" s="5"/>
      <c r="AU1421" s="9"/>
      <c r="AV1421" s="1"/>
      <c r="AW1421" s="1"/>
    </row>
    <row r="1422">
      <c r="A1422" s="1"/>
      <c r="B1422" s="1"/>
      <c r="C1422" s="5"/>
      <c r="D1422" s="1"/>
      <c r="E1422" s="1"/>
      <c r="F1422" s="1"/>
      <c r="G1422" s="1"/>
      <c r="H1422" s="5"/>
      <c r="I1422" s="2"/>
      <c r="J1422" s="2"/>
      <c r="K1422" s="3"/>
      <c r="L1422" s="5"/>
      <c r="M1422" s="1"/>
      <c r="N1422" s="1"/>
      <c r="O1422" s="1"/>
      <c r="P1422" s="1"/>
      <c r="Q1422" s="1"/>
      <c r="R1422" s="1"/>
      <c r="S1422" s="1"/>
      <c r="T1422" s="1"/>
      <c r="U1422" s="5"/>
      <c r="V1422" s="5"/>
      <c r="W1422" s="5"/>
      <c r="X1422" s="5"/>
      <c r="Y1422" s="5"/>
      <c r="Z1422" s="5"/>
      <c r="AA1422" s="5"/>
      <c r="AB1422" s="5"/>
      <c r="AC1422" s="5"/>
      <c r="AD1422" s="5"/>
      <c r="AE1422" s="6"/>
      <c r="AF1422" s="5"/>
      <c r="AG1422" s="7"/>
      <c r="AH1422" s="6"/>
      <c r="AI1422" s="8"/>
      <c r="AJ1422" s="5"/>
      <c r="AK1422" s="5"/>
      <c r="AL1422" s="5"/>
      <c r="AM1422" s="5"/>
      <c r="AN1422" s="5"/>
      <c r="AO1422" s="5"/>
      <c r="AP1422" s="5"/>
      <c r="AQ1422" s="5"/>
      <c r="AR1422" s="5"/>
      <c r="AS1422" s="5"/>
      <c r="AT1422" s="5"/>
      <c r="AU1422" s="9"/>
      <c r="AV1422" s="1"/>
      <c r="AW1422" s="1"/>
    </row>
    <row r="1423">
      <c r="A1423" s="1"/>
      <c r="B1423" s="1"/>
      <c r="C1423" s="5"/>
      <c r="D1423" s="1"/>
      <c r="E1423" s="1"/>
      <c r="F1423" s="1"/>
      <c r="G1423" s="1"/>
      <c r="H1423" s="5"/>
      <c r="I1423" s="2"/>
      <c r="J1423" s="2"/>
      <c r="K1423" s="3"/>
      <c r="L1423" s="5"/>
      <c r="M1423" s="1"/>
      <c r="N1423" s="1"/>
      <c r="O1423" s="1"/>
      <c r="P1423" s="1"/>
      <c r="Q1423" s="1"/>
      <c r="R1423" s="1"/>
      <c r="S1423" s="1"/>
      <c r="T1423" s="1"/>
      <c r="U1423" s="5"/>
      <c r="V1423" s="5"/>
      <c r="W1423" s="5"/>
      <c r="X1423" s="5"/>
      <c r="Y1423" s="5"/>
      <c r="Z1423" s="5"/>
      <c r="AA1423" s="5"/>
      <c r="AB1423" s="5"/>
      <c r="AC1423" s="5"/>
      <c r="AD1423" s="5"/>
      <c r="AE1423" s="6"/>
      <c r="AF1423" s="5"/>
      <c r="AG1423" s="7"/>
      <c r="AH1423" s="6"/>
      <c r="AI1423" s="8"/>
      <c r="AJ1423" s="5"/>
      <c r="AK1423" s="5"/>
      <c r="AL1423" s="5"/>
      <c r="AM1423" s="5"/>
      <c r="AN1423" s="5"/>
      <c r="AO1423" s="5"/>
      <c r="AP1423" s="5"/>
      <c r="AQ1423" s="5"/>
      <c r="AR1423" s="5"/>
      <c r="AS1423" s="5"/>
      <c r="AT1423" s="5"/>
      <c r="AU1423" s="9"/>
      <c r="AV1423" s="1"/>
      <c r="AW1423" s="1"/>
    </row>
    <row r="1424">
      <c r="A1424" s="1"/>
      <c r="B1424" s="1"/>
      <c r="C1424" s="5"/>
      <c r="D1424" s="1"/>
      <c r="E1424" s="1"/>
      <c r="F1424" s="1"/>
      <c r="G1424" s="1"/>
      <c r="H1424" s="5"/>
      <c r="I1424" s="2"/>
      <c r="J1424" s="2"/>
      <c r="K1424" s="3"/>
      <c r="L1424" s="5"/>
      <c r="M1424" s="1"/>
      <c r="N1424" s="1"/>
      <c r="O1424" s="1"/>
      <c r="P1424" s="1"/>
      <c r="Q1424" s="1"/>
      <c r="R1424" s="1"/>
      <c r="S1424" s="1"/>
      <c r="T1424" s="1"/>
      <c r="U1424" s="5"/>
      <c r="V1424" s="5"/>
      <c r="W1424" s="5"/>
      <c r="X1424" s="5"/>
      <c r="Y1424" s="5"/>
      <c r="Z1424" s="5"/>
      <c r="AA1424" s="5"/>
      <c r="AB1424" s="5"/>
      <c r="AC1424" s="5"/>
      <c r="AD1424" s="5"/>
      <c r="AE1424" s="6"/>
      <c r="AF1424" s="5"/>
      <c r="AG1424" s="7"/>
      <c r="AH1424" s="6"/>
      <c r="AI1424" s="8"/>
      <c r="AJ1424" s="5"/>
      <c r="AK1424" s="5"/>
      <c r="AL1424" s="5"/>
      <c r="AM1424" s="5"/>
      <c r="AN1424" s="5"/>
      <c r="AO1424" s="5"/>
      <c r="AP1424" s="5"/>
      <c r="AQ1424" s="5"/>
      <c r="AR1424" s="5"/>
      <c r="AS1424" s="5"/>
      <c r="AT1424" s="5"/>
      <c r="AU1424" s="9"/>
      <c r="AV1424" s="1"/>
      <c r="AW1424" s="1"/>
    </row>
    <row r="1425">
      <c r="A1425" s="1"/>
      <c r="B1425" s="1"/>
      <c r="C1425" s="5"/>
      <c r="D1425" s="1"/>
      <c r="E1425" s="1"/>
      <c r="F1425" s="1"/>
      <c r="G1425" s="1"/>
      <c r="H1425" s="5"/>
      <c r="I1425" s="2"/>
      <c r="J1425" s="2"/>
      <c r="K1425" s="3"/>
      <c r="L1425" s="5"/>
      <c r="M1425" s="1"/>
      <c r="N1425" s="1"/>
      <c r="O1425" s="1"/>
      <c r="P1425" s="1"/>
      <c r="Q1425" s="1"/>
      <c r="R1425" s="1"/>
      <c r="S1425" s="1"/>
      <c r="T1425" s="1"/>
      <c r="U1425" s="5"/>
      <c r="V1425" s="5"/>
      <c r="W1425" s="5"/>
      <c r="X1425" s="5"/>
      <c r="Y1425" s="5"/>
      <c r="Z1425" s="5"/>
      <c r="AA1425" s="5"/>
      <c r="AB1425" s="5"/>
      <c r="AC1425" s="5"/>
      <c r="AD1425" s="5"/>
      <c r="AE1425" s="6"/>
      <c r="AF1425" s="5"/>
      <c r="AG1425" s="7"/>
      <c r="AH1425" s="6"/>
      <c r="AI1425" s="8"/>
      <c r="AJ1425" s="5"/>
      <c r="AK1425" s="5"/>
      <c r="AL1425" s="5"/>
      <c r="AM1425" s="5"/>
      <c r="AN1425" s="5"/>
      <c r="AO1425" s="5"/>
      <c r="AP1425" s="5"/>
      <c r="AQ1425" s="5"/>
      <c r="AR1425" s="5"/>
      <c r="AS1425" s="5"/>
      <c r="AT1425" s="5"/>
      <c r="AU1425" s="9"/>
      <c r="AV1425" s="1"/>
      <c r="AW1425" s="1"/>
    </row>
    <row r="1426">
      <c r="A1426" s="1"/>
      <c r="B1426" s="1"/>
      <c r="C1426" s="5"/>
      <c r="D1426" s="1"/>
      <c r="E1426" s="1"/>
      <c r="F1426" s="1"/>
      <c r="G1426" s="1"/>
      <c r="H1426" s="5"/>
      <c r="I1426" s="2"/>
      <c r="J1426" s="2"/>
      <c r="K1426" s="3"/>
      <c r="L1426" s="5"/>
      <c r="M1426" s="1"/>
      <c r="N1426" s="1"/>
      <c r="O1426" s="1"/>
      <c r="P1426" s="1"/>
      <c r="Q1426" s="1"/>
      <c r="R1426" s="1"/>
      <c r="S1426" s="1"/>
      <c r="T1426" s="1"/>
      <c r="U1426" s="5"/>
      <c r="V1426" s="5"/>
      <c r="W1426" s="5"/>
      <c r="X1426" s="5"/>
      <c r="Y1426" s="5"/>
      <c r="Z1426" s="5"/>
      <c r="AA1426" s="5"/>
      <c r="AB1426" s="5"/>
      <c r="AC1426" s="5"/>
      <c r="AD1426" s="5"/>
      <c r="AE1426" s="6"/>
      <c r="AF1426" s="5"/>
      <c r="AG1426" s="7"/>
      <c r="AH1426" s="6"/>
      <c r="AI1426" s="8"/>
      <c r="AJ1426" s="5"/>
      <c r="AK1426" s="5"/>
      <c r="AL1426" s="5"/>
      <c r="AM1426" s="5"/>
      <c r="AN1426" s="5"/>
      <c r="AO1426" s="5"/>
      <c r="AP1426" s="5"/>
      <c r="AQ1426" s="5"/>
      <c r="AR1426" s="5"/>
      <c r="AS1426" s="5"/>
      <c r="AT1426" s="5"/>
      <c r="AU1426" s="9"/>
      <c r="AV1426" s="1"/>
      <c r="AW1426" s="1"/>
    </row>
    <row r="1427">
      <c r="A1427" s="1"/>
      <c r="B1427" s="1"/>
      <c r="C1427" s="5"/>
      <c r="D1427" s="1"/>
      <c r="E1427" s="1"/>
      <c r="F1427" s="1"/>
      <c r="G1427" s="1"/>
      <c r="H1427" s="5"/>
      <c r="I1427" s="2"/>
      <c r="J1427" s="2"/>
      <c r="K1427" s="3"/>
      <c r="L1427" s="5"/>
      <c r="M1427" s="1"/>
      <c r="N1427" s="1"/>
      <c r="O1427" s="1"/>
      <c r="P1427" s="1"/>
      <c r="Q1427" s="1"/>
      <c r="R1427" s="1"/>
      <c r="S1427" s="1"/>
      <c r="T1427" s="1"/>
      <c r="U1427" s="5"/>
      <c r="V1427" s="5"/>
      <c r="W1427" s="5"/>
      <c r="X1427" s="5"/>
      <c r="Y1427" s="5"/>
      <c r="Z1427" s="5"/>
      <c r="AA1427" s="5"/>
      <c r="AB1427" s="5"/>
      <c r="AC1427" s="5"/>
      <c r="AD1427" s="5"/>
      <c r="AE1427" s="6"/>
      <c r="AF1427" s="5"/>
      <c r="AG1427" s="7"/>
      <c r="AH1427" s="6"/>
      <c r="AI1427" s="8"/>
      <c r="AJ1427" s="5"/>
      <c r="AK1427" s="5"/>
      <c r="AL1427" s="5"/>
      <c r="AM1427" s="5"/>
      <c r="AN1427" s="5"/>
      <c r="AO1427" s="5"/>
      <c r="AP1427" s="5"/>
      <c r="AQ1427" s="5"/>
      <c r="AR1427" s="5"/>
      <c r="AS1427" s="5"/>
      <c r="AT1427" s="5"/>
      <c r="AU1427" s="9"/>
      <c r="AV1427" s="1"/>
      <c r="AW1427" s="1"/>
    </row>
    <row r="1428">
      <c r="A1428" s="1"/>
      <c r="B1428" s="1"/>
      <c r="C1428" s="5"/>
      <c r="D1428" s="1"/>
      <c r="E1428" s="1"/>
      <c r="F1428" s="1"/>
      <c r="G1428" s="1"/>
      <c r="H1428" s="5"/>
      <c r="I1428" s="2"/>
      <c r="J1428" s="2"/>
      <c r="K1428" s="3"/>
      <c r="L1428" s="5"/>
      <c r="M1428" s="1"/>
      <c r="N1428" s="1"/>
      <c r="O1428" s="1"/>
      <c r="P1428" s="1"/>
      <c r="Q1428" s="1"/>
      <c r="R1428" s="1"/>
      <c r="S1428" s="1"/>
      <c r="T1428" s="1"/>
      <c r="U1428" s="5"/>
      <c r="V1428" s="5"/>
      <c r="W1428" s="5"/>
      <c r="X1428" s="5"/>
      <c r="Y1428" s="5"/>
      <c r="Z1428" s="5"/>
      <c r="AA1428" s="5"/>
      <c r="AB1428" s="5"/>
      <c r="AC1428" s="5"/>
      <c r="AD1428" s="5"/>
      <c r="AE1428" s="6"/>
      <c r="AF1428" s="5"/>
      <c r="AG1428" s="7"/>
      <c r="AH1428" s="6"/>
      <c r="AI1428" s="8"/>
      <c r="AJ1428" s="5"/>
      <c r="AK1428" s="5"/>
      <c r="AL1428" s="5"/>
      <c r="AM1428" s="5"/>
      <c r="AN1428" s="5"/>
      <c r="AO1428" s="5"/>
      <c r="AP1428" s="5"/>
      <c r="AQ1428" s="5"/>
      <c r="AR1428" s="5"/>
      <c r="AS1428" s="5"/>
      <c r="AT1428" s="5"/>
      <c r="AU1428" s="9"/>
      <c r="AV1428" s="1"/>
      <c r="AW1428" s="1"/>
    </row>
    <row r="1429">
      <c r="A1429" s="1"/>
      <c r="B1429" s="1"/>
      <c r="C1429" s="5"/>
      <c r="D1429" s="1"/>
      <c r="E1429" s="1"/>
      <c r="F1429" s="1"/>
      <c r="G1429" s="1"/>
      <c r="H1429" s="5"/>
      <c r="I1429" s="2"/>
      <c r="J1429" s="2"/>
      <c r="K1429" s="3"/>
      <c r="L1429" s="5"/>
      <c r="M1429" s="1"/>
      <c r="N1429" s="1"/>
      <c r="O1429" s="1"/>
      <c r="P1429" s="1"/>
      <c r="Q1429" s="1"/>
      <c r="R1429" s="1"/>
      <c r="S1429" s="1"/>
      <c r="T1429" s="1"/>
      <c r="U1429" s="5"/>
      <c r="V1429" s="5"/>
      <c r="W1429" s="5"/>
      <c r="X1429" s="5"/>
      <c r="Y1429" s="5"/>
      <c r="Z1429" s="5"/>
      <c r="AA1429" s="5"/>
      <c r="AB1429" s="5"/>
      <c r="AC1429" s="5"/>
      <c r="AD1429" s="5"/>
      <c r="AE1429" s="6"/>
      <c r="AF1429" s="5"/>
      <c r="AG1429" s="7"/>
      <c r="AH1429" s="6"/>
      <c r="AI1429" s="8"/>
      <c r="AJ1429" s="5"/>
      <c r="AK1429" s="5"/>
      <c r="AL1429" s="5"/>
      <c r="AM1429" s="5"/>
      <c r="AN1429" s="5"/>
      <c r="AO1429" s="5"/>
      <c r="AP1429" s="5"/>
      <c r="AQ1429" s="5"/>
      <c r="AR1429" s="5"/>
      <c r="AS1429" s="5"/>
      <c r="AT1429" s="5"/>
      <c r="AU1429" s="9"/>
      <c r="AV1429" s="1"/>
      <c r="AW1429" s="1"/>
    </row>
    <row r="1430">
      <c r="A1430" s="1"/>
      <c r="B1430" s="1"/>
      <c r="C1430" s="5"/>
      <c r="D1430" s="1"/>
      <c r="E1430" s="1"/>
      <c r="F1430" s="1"/>
      <c r="G1430" s="1"/>
      <c r="H1430" s="5"/>
      <c r="I1430" s="2"/>
      <c r="J1430" s="2"/>
      <c r="K1430" s="3"/>
      <c r="L1430" s="5"/>
      <c r="M1430" s="1"/>
      <c r="N1430" s="1"/>
      <c r="O1430" s="1"/>
      <c r="P1430" s="1"/>
      <c r="Q1430" s="1"/>
      <c r="R1430" s="1"/>
      <c r="S1430" s="1"/>
      <c r="T1430" s="1"/>
      <c r="U1430" s="5"/>
      <c r="V1430" s="5"/>
      <c r="W1430" s="5"/>
      <c r="X1430" s="5"/>
      <c r="Y1430" s="5"/>
      <c r="Z1430" s="5"/>
      <c r="AA1430" s="5"/>
      <c r="AB1430" s="5"/>
      <c r="AC1430" s="5"/>
      <c r="AD1430" s="5"/>
      <c r="AE1430" s="6"/>
      <c r="AF1430" s="5"/>
      <c r="AG1430" s="7"/>
      <c r="AH1430" s="6"/>
      <c r="AI1430" s="8"/>
      <c r="AJ1430" s="5"/>
      <c r="AK1430" s="5"/>
      <c r="AL1430" s="5"/>
      <c r="AM1430" s="5"/>
      <c r="AN1430" s="5"/>
      <c r="AO1430" s="5"/>
      <c r="AP1430" s="5"/>
      <c r="AQ1430" s="5"/>
      <c r="AR1430" s="5"/>
      <c r="AS1430" s="5"/>
      <c r="AT1430" s="5"/>
      <c r="AU1430" s="9"/>
      <c r="AV1430" s="1"/>
      <c r="AW1430" s="1"/>
    </row>
    <row r="1431">
      <c r="A1431" s="1"/>
      <c r="B1431" s="1"/>
      <c r="C1431" s="5"/>
      <c r="D1431" s="1"/>
      <c r="E1431" s="1"/>
      <c r="F1431" s="1"/>
      <c r="G1431" s="1"/>
      <c r="H1431" s="5"/>
      <c r="I1431" s="2"/>
      <c r="J1431" s="2"/>
      <c r="K1431" s="3"/>
      <c r="L1431" s="5"/>
      <c r="M1431" s="1"/>
      <c r="N1431" s="1"/>
      <c r="O1431" s="1"/>
      <c r="P1431" s="1"/>
      <c r="Q1431" s="1"/>
      <c r="R1431" s="1"/>
      <c r="S1431" s="1"/>
      <c r="T1431" s="1"/>
      <c r="U1431" s="5"/>
      <c r="V1431" s="5"/>
      <c r="W1431" s="5"/>
      <c r="X1431" s="5"/>
      <c r="Y1431" s="5"/>
      <c r="Z1431" s="5"/>
      <c r="AA1431" s="5"/>
      <c r="AB1431" s="5"/>
      <c r="AC1431" s="5"/>
      <c r="AD1431" s="5"/>
      <c r="AE1431" s="6"/>
      <c r="AF1431" s="5"/>
      <c r="AG1431" s="7"/>
      <c r="AH1431" s="6"/>
      <c r="AI1431" s="8"/>
      <c r="AJ1431" s="5"/>
      <c r="AK1431" s="5"/>
      <c r="AL1431" s="5"/>
      <c r="AM1431" s="5"/>
      <c r="AN1431" s="5"/>
      <c r="AO1431" s="5"/>
      <c r="AP1431" s="5"/>
      <c r="AQ1431" s="5"/>
      <c r="AR1431" s="5"/>
      <c r="AS1431" s="5"/>
      <c r="AT1431" s="5"/>
      <c r="AU1431" s="9"/>
      <c r="AV1431" s="1"/>
      <c r="AW1431" s="1"/>
    </row>
    <row r="1432">
      <c r="A1432" s="1"/>
      <c r="B1432" s="1"/>
      <c r="C1432" s="5"/>
      <c r="D1432" s="1"/>
      <c r="E1432" s="1"/>
      <c r="F1432" s="1"/>
      <c r="G1432" s="1"/>
      <c r="H1432" s="5"/>
      <c r="I1432" s="2"/>
      <c r="J1432" s="2"/>
      <c r="K1432" s="3"/>
      <c r="L1432" s="5"/>
      <c r="M1432" s="1"/>
      <c r="N1432" s="1"/>
      <c r="O1432" s="1"/>
      <c r="P1432" s="1"/>
      <c r="Q1432" s="1"/>
      <c r="R1432" s="1"/>
      <c r="S1432" s="1"/>
      <c r="T1432" s="1"/>
      <c r="U1432" s="5"/>
      <c r="V1432" s="5"/>
      <c r="W1432" s="5"/>
      <c r="X1432" s="5"/>
      <c r="Y1432" s="5"/>
      <c r="Z1432" s="5"/>
      <c r="AA1432" s="5"/>
      <c r="AB1432" s="5"/>
      <c r="AC1432" s="5"/>
      <c r="AD1432" s="5"/>
      <c r="AE1432" s="6"/>
      <c r="AF1432" s="5"/>
      <c r="AG1432" s="7"/>
      <c r="AH1432" s="6"/>
      <c r="AI1432" s="8"/>
      <c r="AJ1432" s="5"/>
      <c r="AK1432" s="5"/>
      <c r="AL1432" s="5"/>
      <c r="AM1432" s="5"/>
      <c r="AN1432" s="5"/>
      <c r="AO1432" s="5"/>
      <c r="AP1432" s="5"/>
      <c r="AQ1432" s="5"/>
      <c r="AR1432" s="5"/>
      <c r="AS1432" s="5"/>
      <c r="AT1432" s="5"/>
      <c r="AU1432" s="9"/>
      <c r="AV1432" s="1"/>
      <c r="AW1432" s="1"/>
    </row>
    <row r="1433">
      <c r="A1433" s="1"/>
      <c r="B1433" s="1"/>
      <c r="C1433" s="5"/>
      <c r="D1433" s="1"/>
      <c r="E1433" s="1"/>
      <c r="F1433" s="1"/>
      <c r="G1433" s="1"/>
      <c r="H1433" s="5"/>
      <c r="I1433" s="2"/>
      <c r="J1433" s="2"/>
      <c r="K1433" s="3"/>
      <c r="L1433" s="5"/>
      <c r="M1433" s="1"/>
      <c r="N1433" s="1"/>
      <c r="O1433" s="1"/>
      <c r="P1433" s="1"/>
      <c r="Q1433" s="1"/>
      <c r="R1433" s="1"/>
      <c r="S1433" s="1"/>
      <c r="T1433" s="1"/>
      <c r="U1433" s="5"/>
      <c r="V1433" s="5"/>
      <c r="W1433" s="5"/>
      <c r="X1433" s="5"/>
      <c r="Y1433" s="5"/>
      <c r="Z1433" s="5"/>
      <c r="AA1433" s="5"/>
      <c r="AB1433" s="5"/>
      <c r="AC1433" s="5"/>
      <c r="AD1433" s="5"/>
      <c r="AE1433" s="6"/>
      <c r="AF1433" s="5"/>
      <c r="AG1433" s="7"/>
      <c r="AH1433" s="6"/>
      <c r="AI1433" s="8"/>
      <c r="AJ1433" s="5"/>
      <c r="AK1433" s="5"/>
      <c r="AL1433" s="5"/>
      <c r="AM1433" s="5"/>
      <c r="AN1433" s="5"/>
      <c r="AO1433" s="5"/>
      <c r="AP1433" s="5"/>
      <c r="AQ1433" s="5"/>
      <c r="AR1433" s="5"/>
      <c r="AS1433" s="5"/>
      <c r="AT1433" s="5"/>
      <c r="AU1433" s="9"/>
      <c r="AV1433" s="1"/>
      <c r="AW1433" s="1"/>
    </row>
    <row r="1434">
      <c r="A1434" s="1"/>
      <c r="B1434" s="1"/>
      <c r="C1434" s="5"/>
      <c r="D1434" s="1"/>
      <c r="E1434" s="1"/>
      <c r="F1434" s="1"/>
      <c r="G1434" s="1"/>
      <c r="H1434" s="5"/>
      <c r="I1434" s="2"/>
      <c r="J1434" s="2"/>
      <c r="K1434" s="3"/>
      <c r="L1434" s="5"/>
      <c r="M1434" s="1"/>
      <c r="N1434" s="1"/>
      <c r="O1434" s="1"/>
      <c r="P1434" s="1"/>
      <c r="Q1434" s="1"/>
      <c r="R1434" s="1"/>
      <c r="S1434" s="1"/>
      <c r="T1434" s="1"/>
      <c r="U1434" s="5"/>
      <c r="V1434" s="5"/>
      <c r="W1434" s="5"/>
      <c r="X1434" s="5"/>
      <c r="Y1434" s="5"/>
      <c r="Z1434" s="5"/>
      <c r="AA1434" s="5"/>
      <c r="AB1434" s="5"/>
      <c r="AC1434" s="5"/>
      <c r="AD1434" s="5"/>
      <c r="AE1434" s="6"/>
      <c r="AF1434" s="5"/>
      <c r="AG1434" s="7"/>
      <c r="AH1434" s="6"/>
      <c r="AI1434" s="8"/>
      <c r="AJ1434" s="5"/>
      <c r="AK1434" s="5"/>
      <c r="AL1434" s="5"/>
      <c r="AM1434" s="5"/>
      <c r="AN1434" s="5"/>
      <c r="AO1434" s="5"/>
      <c r="AP1434" s="5"/>
      <c r="AQ1434" s="5"/>
      <c r="AR1434" s="5"/>
      <c r="AS1434" s="5"/>
      <c r="AT1434" s="5"/>
      <c r="AU1434" s="9"/>
      <c r="AV1434" s="1"/>
      <c r="AW1434" s="1"/>
    </row>
    <row r="1435">
      <c r="A1435" s="1"/>
      <c r="B1435" s="1"/>
      <c r="C1435" s="5"/>
      <c r="D1435" s="1"/>
      <c r="E1435" s="1"/>
      <c r="F1435" s="1"/>
      <c r="G1435" s="1"/>
      <c r="H1435" s="5"/>
      <c r="I1435" s="2"/>
      <c r="J1435" s="2"/>
      <c r="K1435" s="3"/>
      <c r="L1435" s="5"/>
      <c r="M1435" s="1"/>
      <c r="N1435" s="1"/>
      <c r="O1435" s="1"/>
      <c r="P1435" s="1"/>
      <c r="Q1435" s="1"/>
      <c r="R1435" s="1"/>
      <c r="S1435" s="1"/>
      <c r="T1435" s="1"/>
      <c r="U1435" s="5"/>
      <c r="V1435" s="5"/>
      <c r="W1435" s="5"/>
      <c r="X1435" s="5"/>
      <c r="Y1435" s="5"/>
      <c r="Z1435" s="5"/>
      <c r="AA1435" s="5"/>
      <c r="AB1435" s="5"/>
      <c r="AC1435" s="5"/>
      <c r="AD1435" s="5"/>
      <c r="AE1435" s="6"/>
      <c r="AF1435" s="5"/>
      <c r="AG1435" s="7"/>
      <c r="AH1435" s="6"/>
      <c r="AI1435" s="8"/>
      <c r="AJ1435" s="5"/>
      <c r="AK1435" s="5"/>
      <c r="AL1435" s="5"/>
      <c r="AM1435" s="5"/>
      <c r="AN1435" s="5"/>
      <c r="AO1435" s="5"/>
      <c r="AP1435" s="5"/>
      <c r="AQ1435" s="5"/>
      <c r="AR1435" s="5"/>
      <c r="AS1435" s="5"/>
      <c r="AT1435" s="5"/>
      <c r="AU1435" s="9"/>
      <c r="AV1435" s="1"/>
      <c r="AW1435" s="1"/>
    </row>
    <row r="1436">
      <c r="A1436" s="1"/>
      <c r="B1436" s="1"/>
      <c r="C1436" s="5"/>
      <c r="D1436" s="1"/>
      <c r="E1436" s="1"/>
      <c r="F1436" s="1"/>
      <c r="G1436" s="1"/>
      <c r="H1436" s="5"/>
      <c r="I1436" s="2"/>
      <c r="J1436" s="2"/>
      <c r="K1436" s="3"/>
      <c r="L1436" s="5"/>
      <c r="M1436" s="1"/>
      <c r="N1436" s="1"/>
      <c r="O1436" s="1"/>
      <c r="P1436" s="1"/>
      <c r="Q1436" s="1"/>
      <c r="R1436" s="1"/>
      <c r="S1436" s="1"/>
      <c r="T1436" s="1"/>
      <c r="U1436" s="5"/>
      <c r="V1436" s="5"/>
      <c r="W1436" s="5"/>
      <c r="X1436" s="5"/>
      <c r="Y1436" s="5"/>
      <c r="Z1436" s="5"/>
      <c r="AA1436" s="5"/>
      <c r="AB1436" s="5"/>
      <c r="AC1436" s="5"/>
      <c r="AD1436" s="5"/>
      <c r="AE1436" s="6"/>
      <c r="AF1436" s="5"/>
      <c r="AG1436" s="7"/>
      <c r="AH1436" s="6"/>
      <c r="AI1436" s="8"/>
      <c r="AJ1436" s="5"/>
      <c r="AK1436" s="5"/>
      <c r="AL1436" s="5"/>
      <c r="AM1436" s="5"/>
      <c r="AN1436" s="5"/>
      <c r="AO1436" s="5"/>
      <c r="AP1436" s="5"/>
      <c r="AQ1436" s="5"/>
      <c r="AR1436" s="5"/>
      <c r="AS1436" s="5"/>
      <c r="AT1436" s="5"/>
      <c r="AU1436" s="9"/>
      <c r="AV1436" s="1"/>
      <c r="AW1436" s="1"/>
    </row>
    <row r="1437">
      <c r="A1437" s="1"/>
      <c r="B1437" s="1"/>
      <c r="C1437" s="5"/>
      <c r="D1437" s="1"/>
      <c r="E1437" s="1"/>
      <c r="F1437" s="1"/>
      <c r="G1437" s="1"/>
      <c r="H1437" s="5"/>
      <c r="I1437" s="2"/>
      <c r="J1437" s="2"/>
      <c r="K1437" s="3"/>
      <c r="L1437" s="5"/>
      <c r="M1437" s="1"/>
      <c r="N1437" s="1"/>
      <c r="O1437" s="1"/>
      <c r="P1437" s="1"/>
      <c r="Q1437" s="1"/>
      <c r="R1437" s="1"/>
      <c r="S1437" s="1"/>
      <c r="T1437" s="1"/>
      <c r="U1437" s="5"/>
      <c r="V1437" s="5"/>
      <c r="W1437" s="5"/>
      <c r="X1437" s="5"/>
      <c r="Y1437" s="5"/>
      <c r="Z1437" s="5"/>
      <c r="AA1437" s="5"/>
      <c r="AB1437" s="5"/>
      <c r="AC1437" s="5"/>
      <c r="AD1437" s="5"/>
      <c r="AE1437" s="6"/>
      <c r="AF1437" s="5"/>
      <c r="AG1437" s="7"/>
      <c r="AH1437" s="6"/>
      <c r="AI1437" s="8"/>
      <c r="AJ1437" s="5"/>
      <c r="AK1437" s="5"/>
      <c r="AL1437" s="5"/>
      <c r="AM1437" s="5"/>
      <c r="AN1437" s="5"/>
      <c r="AO1437" s="5"/>
      <c r="AP1437" s="5"/>
      <c r="AQ1437" s="5"/>
      <c r="AR1437" s="5"/>
      <c r="AS1437" s="5"/>
      <c r="AT1437" s="5"/>
      <c r="AU1437" s="9"/>
      <c r="AV1437" s="1"/>
      <c r="AW1437" s="1"/>
    </row>
    <row r="1438">
      <c r="A1438" s="1"/>
      <c r="B1438" s="1"/>
      <c r="C1438" s="5"/>
      <c r="D1438" s="1"/>
      <c r="E1438" s="1"/>
      <c r="F1438" s="1"/>
      <c r="G1438" s="1"/>
      <c r="H1438" s="5"/>
      <c r="I1438" s="2"/>
      <c r="J1438" s="2"/>
      <c r="K1438" s="3"/>
      <c r="L1438" s="5"/>
      <c r="M1438" s="1"/>
      <c r="N1438" s="1"/>
      <c r="O1438" s="1"/>
      <c r="P1438" s="1"/>
      <c r="Q1438" s="1"/>
      <c r="R1438" s="1"/>
      <c r="S1438" s="1"/>
      <c r="T1438" s="1"/>
      <c r="U1438" s="5"/>
      <c r="V1438" s="5"/>
      <c r="W1438" s="5"/>
      <c r="X1438" s="5"/>
      <c r="Y1438" s="5"/>
      <c r="Z1438" s="5"/>
      <c r="AA1438" s="5"/>
      <c r="AB1438" s="5"/>
      <c r="AC1438" s="5"/>
      <c r="AD1438" s="5"/>
      <c r="AE1438" s="6"/>
      <c r="AF1438" s="5"/>
      <c r="AG1438" s="7"/>
      <c r="AH1438" s="6"/>
      <c r="AI1438" s="8"/>
      <c r="AJ1438" s="5"/>
      <c r="AK1438" s="5"/>
      <c r="AL1438" s="5"/>
      <c r="AM1438" s="5"/>
      <c r="AN1438" s="5"/>
      <c r="AO1438" s="5"/>
      <c r="AP1438" s="5"/>
      <c r="AQ1438" s="5"/>
      <c r="AR1438" s="5"/>
      <c r="AS1438" s="5"/>
      <c r="AT1438" s="5"/>
      <c r="AU1438" s="9"/>
      <c r="AV1438" s="1"/>
      <c r="AW1438" s="1"/>
    </row>
    <row r="1439">
      <c r="A1439" s="1"/>
      <c r="B1439" s="1"/>
      <c r="C1439" s="5"/>
      <c r="D1439" s="1"/>
      <c r="E1439" s="1"/>
      <c r="F1439" s="1"/>
      <c r="G1439" s="1"/>
      <c r="H1439" s="5"/>
      <c r="I1439" s="2"/>
      <c r="J1439" s="2"/>
      <c r="K1439" s="3"/>
      <c r="L1439" s="5"/>
      <c r="M1439" s="1"/>
      <c r="N1439" s="1"/>
      <c r="O1439" s="1"/>
      <c r="P1439" s="1"/>
      <c r="Q1439" s="1"/>
      <c r="R1439" s="1"/>
      <c r="S1439" s="1"/>
      <c r="T1439" s="1"/>
      <c r="U1439" s="5"/>
      <c r="V1439" s="5"/>
      <c r="W1439" s="5"/>
      <c r="X1439" s="5"/>
      <c r="Y1439" s="5"/>
      <c r="Z1439" s="5"/>
      <c r="AA1439" s="5"/>
      <c r="AB1439" s="5"/>
      <c r="AC1439" s="5"/>
      <c r="AD1439" s="5"/>
      <c r="AE1439" s="6"/>
      <c r="AF1439" s="5"/>
      <c r="AG1439" s="7"/>
      <c r="AH1439" s="6"/>
      <c r="AI1439" s="8"/>
      <c r="AJ1439" s="5"/>
      <c r="AK1439" s="5"/>
      <c r="AL1439" s="5"/>
      <c r="AM1439" s="5"/>
      <c r="AN1439" s="5"/>
      <c r="AO1439" s="5"/>
      <c r="AP1439" s="5"/>
      <c r="AQ1439" s="5"/>
      <c r="AR1439" s="5"/>
      <c r="AS1439" s="5"/>
      <c r="AT1439" s="5"/>
      <c r="AU1439" s="9"/>
      <c r="AV1439" s="1"/>
      <c r="AW1439" s="1"/>
    </row>
    <row r="1440">
      <c r="A1440" s="1"/>
      <c r="B1440" s="1"/>
      <c r="C1440" s="5"/>
      <c r="D1440" s="1"/>
      <c r="E1440" s="1"/>
      <c r="F1440" s="1"/>
      <c r="G1440" s="1"/>
      <c r="H1440" s="5"/>
      <c r="I1440" s="2"/>
      <c r="J1440" s="2"/>
      <c r="K1440" s="3"/>
      <c r="L1440" s="5"/>
      <c r="M1440" s="1"/>
      <c r="N1440" s="1"/>
      <c r="O1440" s="1"/>
      <c r="P1440" s="1"/>
      <c r="Q1440" s="1"/>
      <c r="R1440" s="1"/>
      <c r="S1440" s="1"/>
      <c r="T1440" s="1"/>
      <c r="U1440" s="5"/>
      <c r="V1440" s="5"/>
      <c r="W1440" s="5"/>
      <c r="X1440" s="5"/>
      <c r="Y1440" s="5"/>
      <c r="Z1440" s="5"/>
      <c r="AA1440" s="5"/>
      <c r="AB1440" s="5"/>
      <c r="AC1440" s="5"/>
      <c r="AD1440" s="5"/>
      <c r="AE1440" s="6"/>
      <c r="AF1440" s="5"/>
      <c r="AG1440" s="7"/>
      <c r="AH1440" s="6"/>
      <c r="AI1440" s="8"/>
      <c r="AJ1440" s="5"/>
      <c r="AK1440" s="5"/>
      <c r="AL1440" s="5"/>
      <c r="AM1440" s="5"/>
      <c r="AN1440" s="5"/>
      <c r="AO1440" s="5"/>
      <c r="AP1440" s="5"/>
      <c r="AQ1440" s="5"/>
      <c r="AR1440" s="5"/>
      <c r="AS1440" s="5"/>
      <c r="AT1440" s="5"/>
      <c r="AU1440" s="9"/>
      <c r="AV1440" s="1"/>
      <c r="AW1440" s="1"/>
    </row>
    <row r="1441">
      <c r="A1441" s="1"/>
      <c r="B1441" s="1"/>
      <c r="C1441" s="5"/>
      <c r="D1441" s="1"/>
      <c r="E1441" s="1"/>
      <c r="F1441" s="1"/>
      <c r="G1441" s="1"/>
      <c r="H1441" s="5"/>
      <c r="I1441" s="2"/>
      <c r="J1441" s="2"/>
      <c r="K1441" s="3"/>
      <c r="L1441" s="5"/>
      <c r="M1441" s="1"/>
      <c r="N1441" s="1"/>
      <c r="O1441" s="1"/>
      <c r="P1441" s="1"/>
      <c r="Q1441" s="1"/>
      <c r="R1441" s="1"/>
      <c r="S1441" s="1"/>
      <c r="T1441" s="1"/>
      <c r="U1441" s="5"/>
      <c r="V1441" s="5"/>
      <c r="W1441" s="5"/>
      <c r="X1441" s="5"/>
      <c r="Y1441" s="5"/>
      <c r="Z1441" s="5"/>
      <c r="AA1441" s="5"/>
      <c r="AB1441" s="5"/>
      <c r="AC1441" s="5"/>
      <c r="AD1441" s="5"/>
      <c r="AE1441" s="6"/>
      <c r="AF1441" s="5"/>
      <c r="AG1441" s="7"/>
      <c r="AH1441" s="6"/>
      <c r="AI1441" s="8"/>
      <c r="AJ1441" s="5"/>
      <c r="AK1441" s="5"/>
      <c r="AL1441" s="5"/>
      <c r="AM1441" s="5"/>
      <c r="AN1441" s="5"/>
      <c r="AO1441" s="5"/>
      <c r="AP1441" s="5"/>
      <c r="AQ1441" s="5"/>
      <c r="AR1441" s="5"/>
      <c r="AS1441" s="5"/>
      <c r="AT1441" s="5"/>
      <c r="AU1441" s="9"/>
      <c r="AV1441" s="1"/>
      <c r="AW1441" s="1"/>
    </row>
    <row r="1442">
      <c r="A1442" s="1"/>
      <c r="B1442" s="1"/>
      <c r="C1442" s="5"/>
      <c r="D1442" s="1"/>
      <c r="E1442" s="1"/>
      <c r="F1442" s="1"/>
      <c r="G1442" s="1"/>
      <c r="H1442" s="5"/>
      <c r="I1442" s="2"/>
      <c r="J1442" s="2"/>
      <c r="K1442" s="3"/>
      <c r="L1442" s="5"/>
      <c r="M1442" s="1"/>
      <c r="N1442" s="1"/>
      <c r="O1442" s="1"/>
      <c r="P1442" s="1"/>
      <c r="Q1442" s="1"/>
      <c r="R1442" s="1"/>
      <c r="S1442" s="1"/>
      <c r="T1442" s="1"/>
      <c r="U1442" s="5"/>
      <c r="V1442" s="5"/>
      <c r="W1442" s="5"/>
      <c r="X1442" s="5"/>
      <c r="Y1442" s="5"/>
      <c r="Z1442" s="5"/>
      <c r="AA1442" s="5"/>
      <c r="AB1442" s="5"/>
      <c r="AC1442" s="5"/>
      <c r="AD1442" s="5"/>
      <c r="AE1442" s="6"/>
      <c r="AF1442" s="5"/>
      <c r="AG1442" s="7"/>
      <c r="AH1442" s="6"/>
      <c r="AI1442" s="8"/>
      <c r="AJ1442" s="5"/>
      <c r="AK1442" s="5"/>
      <c r="AL1442" s="5"/>
      <c r="AM1442" s="5"/>
      <c r="AN1442" s="5"/>
      <c r="AO1442" s="5"/>
      <c r="AP1442" s="5"/>
      <c r="AQ1442" s="5"/>
      <c r="AR1442" s="5"/>
      <c r="AS1442" s="5"/>
      <c r="AT1442" s="5"/>
      <c r="AU1442" s="9"/>
      <c r="AV1442" s="1"/>
      <c r="AW1442" s="1"/>
    </row>
    <row r="1443">
      <c r="A1443" s="1"/>
      <c r="B1443" s="1"/>
      <c r="C1443" s="5"/>
      <c r="D1443" s="1"/>
      <c r="E1443" s="1"/>
      <c r="F1443" s="1"/>
      <c r="G1443" s="1"/>
      <c r="H1443" s="5"/>
      <c r="I1443" s="2"/>
      <c r="J1443" s="2"/>
      <c r="K1443" s="3"/>
      <c r="L1443" s="5"/>
      <c r="M1443" s="1"/>
      <c r="N1443" s="1"/>
      <c r="O1443" s="1"/>
      <c r="P1443" s="1"/>
      <c r="Q1443" s="1"/>
      <c r="R1443" s="1"/>
      <c r="S1443" s="1"/>
      <c r="T1443" s="1"/>
      <c r="U1443" s="5"/>
      <c r="V1443" s="5"/>
      <c r="W1443" s="5"/>
      <c r="X1443" s="5"/>
      <c r="Y1443" s="5"/>
      <c r="Z1443" s="5"/>
      <c r="AA1443" s="5"/>
      <c r="AB1443" s="5"/>
      <c r="AC1443" s="5"/>
      <c r="AD1443" s="5"/>
      <c r="AE1443" s="6"/>
      <c r="AF1443" s="5"/>
      <c r="AG1443" s="7"/>
      <c r="AH1443" s="6"/>
      <c r="AI1443" s="8"/>
      <c r="AJ1443" s="5"/>
      <c r="AK1443" s="5"/>
      <c r="AL1443" s="5"/>
      <c r="AM1443" s="5"/>
      <c r="AN1443" s="5"/>
      <c r="AO1443" s="5"/>
      <c r="AP1443" s="5"/>
      <c r="AQ1443" s="5"/>
      <c r="AR1443" s="5"/>
      <c r="AS1443" s="5"/>
      <c r="AT1443" s="5"/>
      <c r="AU1443" s="9"/>
      <c r="AV1443" s="1"/>
      <c r="AW1443" s="1"/>
    </row>
    <row r="1444">
      <c r="A1444" s="1"/>
      <c r="B1444" s="1"/>
      <c r="C1444" s="5"/>
      <c r="D1444" s="1"/>
      <c r="E1444" s="1"/>
      <c r="F1444" s="1"/>
      <c r="G1444" s="1"/>
      <c r="H1444" s="5"/>
      <c r="I1444" s="2"/>
      <c r="J1444" s="2"/>
      <c r="K1444" s="3"/>
      <c r="L1444" s="5"/>
      <c r="M1444" s="1"/>
      <c r="N1444" s="1"/>
      <c r="O1444" s="1"/>
      <c r="P1444" s="1"/>
      <c r="Q1444" s="1"/>
      <c r="R1444" s="1"/>
      <c r="S1444" s="1"/>
      <c r="T1444" s="1"/>
      <c r="U1444" s="5"/>
      <c r="V1444" s="5"/>
      <c r="W1444" s="5"/>
      <c r="X1444" s="5"/>
      <c r="Y1444" s="5"/>
      <c r="Z1444" s="5"/>
      <c r="AA1444" s="5"/>
      <c r="AB1444" s="5"/>
      <c r="AC1444" s="5"/>
      <c r="AD1444" s="5"/>
      <c r="AE1444" s="6"/>
      <c r="AF1444" s="5"/>
      <c r="AG1444" s="7"/>
      <c r="AH1444" s="6"/>
      <c r="AI1444" s="8"/>
      <c r="AJ1444" s="5"/>
      <c r="AK1444" s="5"/>
      <c r="AL1444" s="5"/>
      <c r="AM1444" s="5"/>
      <c r="AN1444" s="5"/>
      <c r="AO1444" s="5"/>
      <c r="AP1444" s="5"/>
      <c r="AQ1444" s="5"/>
      <c r="AR1444" s="5"/>
      <c r="AS1444" s="5"/>
      <c r="AT1444" s="5"/>
      <c r="AU1444" s="9"/>
      <c r="AV1444" s="1"/>
      <c r="AW1444" s="1"/>
    </row>
    <row r="1445">
      <c r="A1445" s="1"/>
      <c r="B1445" s="1"/>
      <c r="C1445" s="5"/>
      <c r="D1445" s="1"/>
      <c r="E1445" s="1"/>
      <c r="F1445" s="1"/>
      <c r="G1445" s="1"/>
      <c r="H1445" s="5"/>
      <c r="I1445" s="2"/>
      <c r="J1445" s="2"/>
      <c r="K1445" s="3"/>
      <c r="L1445" s="5"/>
      <c r="M1445" s="1"/>
      <c r="N1445" s="1"/>
      <c r="O1445" s="1"/>
      <c r="P1445" s="1"/>
      <c r="Q1445" s="1"/>
      <c r="R1445" s="1"/>
      <c r="S1445" s="1"/>
      <c r="T1445" s="1"/>
      <c r="U1445" s="5"/>
      <c r="V1445" s="5"/>
      <c r="W1445" s="5"/>
      <c r="X1445" s="5"/>
      <c r="Y1445" s="5"/>
      <c r="Z1445" s="5"/>
      <c r="AA1445" s="5"/>
      <c r="AB1445" s="5"/>
      <c r="AC1445" s="5"/>
      <c r="AD1445" s="5"/>
      <c r="AE1445" s="6"/>
      <c r="AF1445" s="5"/>
      <c r="AG1445" s="7"/>
      <c r="AH1445" s="6"/>
      <c r="AI1445" s="8"/>
      <c r="AJ1445" s="5"/>
      <c r="AK1445" s="5"/>
      <c r="AL1445" s="5"/>
      <c r="AM1445" s="5"/>
      <c r="AN1445" s="5"/>
      <c r="AO1445" s="5"/>
      <c r="AP1445" s="5"/>
      <c r="AQ1445" s="5"/>
      <c r="AR1445" s="5"/>
      <c r="AS1445" s="5"/>
      <c r="AT1445" s="5"/>
      <c r="AU1445" s="9"/>
      <c r="AV1445" s="1"/>
      <c r="AW1445" s="1"/>
    </row>
    <row r="1446">
      <c r="A1446" s="1"/>
      <c r="B1446" s="1"/>
      <c r="C1446" s="5"/>
      <c r="D1446" s="1"/>
      <c r="E1446" s="1"/>
      <c r="F1446" s="1"/>
      <c r="G1446" s="1"/>
      <c r="H1446" s="5"/>
      <c r="I1446" s="2"/>
      <c r="J1446" s="2"/>
      <c r="K1446" s="3"/>
      <c r="L1446" s="5"/>
      <c r="M1446" s="1"/>
      <c r="N1446" s="1"/>
      <c r="O1446" s="1"/>
      <c r="P1446" s="1"/>
      <c r="Q1446" s="1"/>
      <c r="R1446" s="1"/>
      <c r="S1446" s="1"/>
      <c r="T1446" s="1"/>
      <c r="U1446" s="5"/>
      <c r="V1446" s="5"/>
      <c r="W1446" s="5"/>
      <c r="X1446" s="5"/>
      <c r="Y1446" s="5"/>
      <c r="Z1446" s="5"/>
      <c r="AA1446" s="5"/>
      <c r="AB1446" s="5"/>
      <c r="AC1446" s="5"/>
      <c r="AD1446" s="5"/>
      <c r="AE1446" s="6"/>
      <c r="AF1446" s="5"/>
      <c r="AG1446" s="7"/>
      <c r="AH1446" s="6"/>
      <c r="AI1446" s="8"/>
      <c r="AJ1446" s="5"/>
      <c r="AK1446" s="5"/>
      <c r="AL1446" s="5"/>
      <c r="AM1446" s="5"/>
      <c r="AN1446" s="5"/>
      <c r="AO1446" s="5"/>
      <c r="AP1446" s="5"/>
      <c r="AQ1446" s="5"/>
      <c r="AR1446" s="5"/>
      <c r="AS1446" s="5"/>
      <c r="AT1446" s="5"/>
      <c r="AU1446" s="9"/>
      <c r="AV1446" s="1"/>
      <c r="AW1446" s="1"/>
    </row>
    <row r="1447">
      <c r="A1447" s="1"/>
      <c r="B1447" s="1"/>
      <c r="C1447" s="5"/>
      <c r="D1447" s="1"/>
      <c r="E1447" s="1"/>
      <c r="F1447" s="1"/>
      <c r="G1447" s="1"/>
      <c r="H1447" s="5"/>
      <c r="I1447" s="2"/>
      <c r="J1447" s="2"/>
      <c r="K1447" s="3"/>
      <c r="L1447" s="5"/>
      <c r="M1447" s="1"/>
      <c r="N1447" s="1"/>
      <c r="O1447" s="1"/>
      <c r="P1447" s="1"/>
      <c r="Q1447" s="1"/>
      <c r="R1447" s="1"/>
      <c r="S1447" s="1"/>
      <c r="T1447" s="1"/>
      <c r="U1447" s="5"/>
      <c r="V1447" s="5"/>
      <c r="W1447" s="5"/>
      <c r="X1447" s="5"/>
      <c r="Y1447" s="5"/>
      <c r="Z1447" s="5"/>
      <c r="AA1447" s="5"/>
      <c r="AB1447" s="5"/>
      <c r="AC1447" s="5"/>
      <c r="AD1447" s="5"/>
      <c r="AE1447" s="6"/>
      <c r="AF1447" s="5"/>
      <c r="AG1447" s="7"/>
      <c r="AH1447" s="6"/>
      <c r="AI1447" s="8"/>
      <c r="AJ1447" s="5"/>
      <c r="AK1447" s="5"/>
      <c r="AL1447" s="5"/>
      <c r="AM1447" s="5"/>
      <c r="AN1447" s="5"/>
      <c r="AO1447" s="5"/>
      <c r="AP1447" s="5"/>
      <c r="AQ1447" s="5"/>
      <c r="AR1447" s="5"/>
      <c r="AS1447" s="5"/>
      <c r="AT1447" s="5"/>
      <c r="AU1447" s="9"/>
      <c r="AV1447" s="1"/>
      <c r="AW1447" s="1"/>
    </row>
    <row r="1448">
      <c r="A1448" s="1"/>
      <c r="B1448" s="1"/>
      <c r="C1448" s="5"/>
      <c r="D1448" s="1"/>
      <c r="E1448" s="1"/>
      <c r="F1448" s="1"/>
      <c r="G1448" s="1"/>
      <c r="H1448" s="5"/>
      <c r="I1448" s="2"/>
      <c r="J1448" s="2"/>
      <c r="K1448" s="3"/>
      <c r="L1448" s="5"/>
      <c r="M1448" s="1"/>
      <c r="N1448" s="1"/>
      <c r="O1448" s="1"/>
      <c r="P1448" s="1"/>
      <c r="Q1448" s="1"/>
      <c r="R1448" s="1"/>
      <c r="S1448" s="1"/>
      <c r="T1448" s="1"/>
      <c r="U1448" s="5"/>
      <c r="V1448" s="5"/>
      <c r="W1448" s="5"/>
      <c r="X1448" s="5"/>
      <c r="Y1448" s="5"/>
      <c r="Z1448" s="5"/>
      <c r="AA1448" s="5"/>
      <c r="AB1448" s="5"/>
      <c r="AC1448" s="5"/>
      <c r="AD1448" s="5"/>
      <c r="AE1448" s="6"/>
      <c r="AF1448" s="5"/>
      <c r="AG1448" s="7"/>
      <c r="AH1448" s="6"/>
      <c r="AI1448" s="8"/>
      <c r="AJ1448" s="5"/>
      <c r="AK1448" s="5"/>
      <c r="AL1448" s="5"/>
      <c r="AM1448" s="5"/>
      <c r="AN1448" s="5"/>
      <c r="AO1448" s="5"/>
      <c r="AP1448" s="5"/>
      <c r="AQ1448" s="5"/>
      <c r="AR1448" s="5"/>
      <c r="AS1448" s="5"/>
      <c r="AT1448" s="5"/>
      <c r="AU1448" s="9"/>
      <c r="AV1448" s="1"/>
      <c r="AW1448" s="1"/>
    </row>
    <row r="1449">
      <c r="A1449" s="1"/>
      <c r="B1449" s="1"/>
      <c r="C1449" s="5"/>
      <c r="D1449" s="1"/>
      <c r="E1449" s="1"/>
      <c r="F1449" s="1"/>
      <c r="G1449" s="1"/>
      <c r="H1449" s="5"/>
      <c r="I1449" s="2"/>
      <c r="J1449" s="2"/>
      <c r="K1449" s="3"/>
      <c r="L1449" s="5"/>
      <c r="M1449" s="1"/>
      <c r="N1449" s="1"/>
      <c r="O1449" s="1"/>
      <c r="P1449" s="1"/>
      <c r="Q1449" s="1"/>
      <c r="R1449" s="1"/>
      <c r="S1449" s="1"/>
      <c r="T1449" s="1"/>
      <c r="U1449" s="5"/>
      <c r="V1449" s="5"/>
      <c r="W1449" s="5"/>
      <c r="X1449" s="5"/>
      <c r="Y1449" s="5"/>
      <c r="Z1449" s="5"/>
      <c r="AA1449" s="5"/>
      <c r="AB1449" s="5"/>
      <c r="AC1449" s="5"/>
      <c r="AD1449" s="5"/>
      <c r="AE1449" s="6"/>
      <c r="AF1449" s="5"/>
      <c r="AG1449" s="7"/>
      <c r="AH1449" s="6"/>
      <c r="AI1449" s="8"/>
      <c r="AJ1449" s="5"/>
      <c r="AK1449" s="5"/>
      <c r="AL1449" s="5"/>
      <c r="AM1449" s="5"/>
      <c r="AN1449" s="5"/>
      <c r="AO1449" s="5"/>
      <c r="AP1449" s="5"/>
      <c r="AQ1449" s="5"/>
      <c r="AR1449" s="5"/>
      <c r="AS1449" s="5"/>
      <c r="AT1449" s="5"/>
      <c r="AU1449" s="9"/>
      <c r="AV1449" s="1"/>
      <c r="AW1449" s="1"/>
    </row>
    <row r="1450">
      <c r="A1450" s="1"/>
      <c r="B1450" s="1"/>
      <c r="C1450" s="5"/>
      <c r="D1450" s="1"/>
      <c r="E1450" s="1"/>
      <c r="F1450" s="1"/>
      <c r="G1450" s="1"/>
      <c r="H1450" s="5"/>
      <c r="I1450" s="2"/>
      <c r="J1450" s="2"/>
      <c r="K1450" s="3"/>
      <c r="L1450" s="5"/>
      <c r="M1450" s="1"/>
      <c r="N1450" s="1"/>
      <c r="O1450" s="1"/>
      <c r="P1450" s="1"/>
      <c r="Q1450" s="1"/>
      <c r="R1450" s="1"/>
      <c r="S1450" s="1"/>
      <c r="T1450" s="1"/>
      <c r="U1450" s="5"/>
      <c r="V1450" s="5"/>
      <c r="W1450" s="5"/>
      <c r="X1450" s="5"/>
      <c r="Y1450" s="5"/>
      <c r="Z1450" s="5"/>
      <c r="AA1450" s="5"/>
      <c r="AB1450" s="5"/>
      <c r="AC1450" s="5"/>
      <c r="AD1450" s="5"/>
      <c r="AE1450" s="6"/>
      <c r="AF1450" s="5"/>
      <c r="AG1450" s="7"/>
      <c r="AH1450" s="6"/>
      <c r="AI1450" s="8"/>
      <c r="AJ1450" s="5"/>
      <c r="AK1450" s="5"/>
      <c r="AL1450" s="5"/>
      <c r="AM1450" s="5"/>
      <c r="AN1450" s="5"/>
      <c r="AO1450" s="5"/>
      <c r="AP1450" s="5"/>
      <c r="AQ1450" s="5"/>
      <c r="AR1450" s="5"/>
      <c r="AS1450" s="5"/>
      <c r="AT1450" s="5"/>
      <c r="AU1450" s="9"/>
      <c r="AV1450" s="1"/>
      <c r="AW1450" s="1"/>
    </row>
    <row r="1451">
      <c r="A1451" s="1"/>
      <c r="B1451" s="1"/>
      <c r="C1451" s="5"/>
      <c r="D1451" s="1"/>
      <c r="E1451" s="1"/>
      <c r="F1451" s="1"/>
      <c r="G1451" s="1"/>
      <c r="H1451" s="5"/>
      <c r="I1451" s="2"/>
      <c r="J1451" s="2"/>
      <c r="K1451" s="3"/>
      <c r="L1451" s="5"/>
      <c r="M1451" s="1"/>
      <c r="N1451" s="1"/>
      <c r="O1451" s="1"/>
      <c r="P1451" s="1"/>
      <c r="Q1451" s="1"/>
      <c r="R1451" s="1"/>
      <c r="S1451" s="1"/>
      <c r="T1451" s="1"/>
      <c r="U1451" s="5"/>
      <c r="V1451" s="5"/>
      <c r="W1451" s="5"/>
      <c r="X1451" s="5"/>
      <c r="Y1451" s="5"/>
      <c r="Z1451" s="5"/>
      <c r="AA1451" s="5"/>
      <c r="AB1451" s="5"/>
      <c r="AC1451" s="5"/>
      <c r="AD1451" s="5"/>
      <c r="AE1451" s="6"/>
      <c r="AF1451" s="5"/>
      <c r="AG1451" s="7"/>
      <c r="AH1451" s="6"/>
      <c r="AI1451" s="8"/>
      <c r="AJ1451" s="5"/>
      <c r="AK1451" s="5"/>
      <c r="AL1451" s="5"/>
      <c r="AM1451" s="5"/>
      <c r="AN1451" s="5"/>
      <c r="AO1451" s="5"/>
      <c r="AP1451" s="5"/>
      <c r="AQ1451" s="5"/>
      <c r="AR1451" s="5"/>
      <c r="AS1451" s="5"/>
      <c r="AT1451" s="5"/>
      <c r="AU1451" s="9"/>
      <c r="AV1451" s="1"/>
      <c r="AW1451" s="1"/>
    </row>
    <row r="1452">
      <c r="A1452" s="1"/>
      <c r="B1452" s="1"/>
      <c r="C1452" s="5"/>
      <c r="D1452" s="1"/>
      <c r="E1452" s="1"/>
      <c r="F1452" s="1"/>
      <c r="G1452" s="1"/>
      <c r="H1452" s="5"/>
      <c r="I1452" s="2"/>
      <c r="J1452" s="2"/>
      <c r="K1452" s="3"/>
      <c r="L1452" s="5"/>
      <c r="M1452" s="1"/>
      <c r="N1452" s="1"/>
      <c r="O1452" s="1"/>
      <c r="P1452" s="1"/>
      <c r="Q1452" s="1"/>
      <c r="R1452" s="1"/>
      <c r="S1452" s="1"/>
      <c r="T1452" s="1"/>
      <c r="U1452" s="5"/>
      <c r="V1452" s="5"/>
      <c r="W1452" s="5"/>
      <c r="X1452" s="5"/>
      <c r="Y1452" s="5"/>
      <c r="Z1452" s="5"/>
      <c r="AA1452" s="5"/>
      <c r="AB1452" s="5"/>
      <c r="AC1452" s="5"/>
      <c r="AD1452" s="5"/>
      <c r="AE1452" s="6"/>
      <c r="AF1452" s="5"/>
      <c r="AG1452" s="7"/>
      <c r="AH1452" s="6"/>
      <c r="AI1452" s="8"/>
      <c r="AJ1452" s="5"/>
      <c r="AK1452" s="5"/>
      <c r="AL1452" s="5"/>
      <c r="AM1452" s="5"/>
      <c r="AN1452" s="5"/>
      <c r="AO1452" s="5"/>
      <c r="AP1452" s="5"/>
      <c r="AQ1452" s="5"/>
      <c r="AR1452" s="5"/>
      <c r="AS1452" s="5"/>
      <c r="AT1452" s="5"/>
      <c r="AU1452" s="9"/>
      <c r="AV1452" s="1"/>
      <c r="AW1452" s="1"/>
    </row>
    <row r="1453">
      <c r="A1453" s="1"/>
      <c r="B1453" s="1"/>
      <c r="C1453" s="5"/>
      <c r="D1453" s="1"/>
      <c r="E1453" s="1"/>
      <c r="F1453" s="1"/>
      <c r="G1453" s="1"/>
      <c r="H1453" s="5"/>
      <c r="I1453" s="2"/>
      <c r="J1453" s="2"/>
      <c r="K1453" s="3"/>
      <c r="L1453" s="5"/>
      <c r="M1453" s="1"/>
      <c r="N1453" s="1"/>
      <c r="O1453" s="1"/>
      <c r="P1453" s="1"/>
      <c r="Q1453" s="1"/>
      <c r="R1453" s="1"/>
      <c r="S1453" s="1"/>
      <c r="T1453" s="1"/>
      <c r="U1453" s="5"/>
      <c r="V1453" s="5"/>
      <c r="W1453" s="5"/>
      <c r="X1453" s="5"/>
      <c r="Y1453" s="5"/>
      <c r="Z1453" s="5"/>
      <c r="AA1453" s="5"/>
      <c r="AB1453" s="5"/>
      <c r="AC1453" s="5"/>
      <c r="AD1453" s="5"/>
      <c r="AE1453" s="6"/>
      <c r="AF1453" s="5"/>
      <c r="AG1453" s="7"/>
      <c r="AH1453" s="6"/>
      <c r="AI1453" s="8"/>
      <c r="AJ1453" s="5"/>
      <c r="AK1453" s="5"/>
      <c r="AL1453" s="5"/>
      <c r="AM1453" s="5"/>
      <c r="AN1453" s="5"/>
      <c r="AO1453" s="5"/>
      <c r="AP1453" s="5"/>
      <c r="AQ1453" s="5"/>
      <c r="AR1453" s="5"/>
      <c r="AS1453" s="5"/>
      <c r="AT1453" s="5"/>
      <c r="AU1453" s="9"/>
      <c r="AV1453" s="1"/>
      <c r="AW1453" s="1"/>
    </row>
    <row r="1454">
      <c r="A1454" s="1"/>
      <c r="B1454" s="1"/>
      <c r="C1454" s="5"/>
      <c r="D1454" s="1"/>
      <c r="E1454" s="1"/>
      <c r="F1454" s="1"/>
      <c r="G1454" s="1"/>
      <c r="H1454" s="5"/>
      <c r="I1454" s="2"/>
      <c r="J1454" s="2"/>
      <c r="K1454" s="3"/>
      <c r="L1454" s="5"/>
      <c r="M1454" s="1"/>
      <c r="N1454" s="1"/>
      <c r="O1454" s="1"/>
      <c r="P1454" s="1"/>
      <c r="Q1454" s="1"/>
      <c r="R1454" s="1"/>
      <c r="S1454" s="1"/>
      <c r="T1454" s="1"/>
      <c r="U1454" s="5"/>
      <c r="V1454" s="5"/>
      <c r="W1454" s="5"/>
      <c r="X1454" s="5"/>
      <c r="Y1454" s="5"/>
      <c r="Z1454" s="5"/>
      <c r="AA1454" s="5"/>
      <c r="AB1454" s="5"/>
      <c r="AC1454" s="5"/>
      <c r="AD1454" s="5"/>
      <c r="AE1454" s="6"/>
      <c r="AF1454" s="5"/>
      <c r="AG1454" s="7"/>
      <c r="AH1454" s="6"/>
      <c r="AI1454" s="8"/>
      <c r="AJ1454" s="5"/>
      <c r="AK1454" s="5"/>
      <c r="AL1454" s="5"/>
      <c r="AM1454" s="5"/>
      <c r="AN1454" s="5"/>
      <c r="AO1454" s="5"/>
      <c r="AP1454" s="5"/>
      <c r="AQ1454" s="5"/>
      <c r="AR1454" s="5"/>
      <c r="AS1454" s="5"/>
      <c r="AT1454" s="5"/>
      <c r="AU1454" s="9"/>
      <c r="AV1454" s="1"/>
      <c r="AW1454" s="1"/>
    </row>
    <row r="1455">
      <c r="A1455" s="1"/>
      <c r="B1455" s="1"/>
      <c r="C1455" s="5"/>
      <c r="D1455" s="1"/>
      <c r="E1455" s="1"/>
      <c r="F1455" s="1"/>
      <c r="G1455" s="1"/>
      <c r="H1455" s="5"/>
      <c r="I1455" s="2"/>
      <c r="J1455" s="2"/>
      <c r="K1455" s="3"/>
      <c r="L1455" s="5"/>
      <c r="M1455" s="1"/>
      <c r="N1455" s="1"/>
      <c r="O1455" s="1"/>
      <c r="P1455" s="1"/>
      <c r="Q1455" s="1"/>
      <c r="R1455" s="1"/>
      <c r="S1455" s="1"/>
      <c r="T1455" s="1"/>
      <c r="U1455" s="5"/>
      <c r="V1455" s="5"/>
      <c r="W1455" s="5"/>
      <c r="X1455" s="5"/>
      <c r="Y1455" s="5"/>
      <c r="Z1455" s="5"/>
      <c r="AA1455" s="5"/>
      <c r="AB1455" s="5"/>
      <c r="AC1455" s="5"/>
      <c r="AD1455" s="5"/>
      <c r="AE1455" s="6"/>
      <c r="AF1455" s="5"/>
      <c r="AG1455" s="7"/>
      <c r="AH1455" s="6"/>
      <c r="AI1455" s="8"/>
      <c r="AJ1455" s="5"/>
      <c r="AK1455" s="5"/>
      <c r="AL1455" s="5"/>
      <c r="AM1455" s="5"/>
      <c r="AN1455" s="5"/>
      <c r="AO1455" s="5"/>
      <c r="AP1455" s="5"/>
      <c r="AQ1455" s="5"/>
      <c r="AR1455" s="5"/>
      <c r="AS1455" s="5"/>
      <c r="AT1455" s="5"/>
      <c r="AU1455" s="9"/>
      <c r="AV1455" s="1"/>
      <c r="AW1455" s="1"/>
    </row>
    <row r="1456">
      <c r="A1456" s="1"/>
      <c r="B1456" s="1"/>
      <c r="C1456" s="5"/>
      <c r="D1456" s="1"/>
      <c r="E1456" s="1"/>
      <c r="F1456" s="1"/>
      <c r="G1456" s="1"/>
      <c r="H1456" s="5"/>
      <c r="I1456" s="2"/>
      <c r="J1456" s="2"/>
      <c r="K1456" s="3"/>
      <c r="L1456" s="5"/>
      <c r="M1456" s="1"/>
      <c r="N1456" s="1"/>
      <c r="O1456" s="1"/>
      <c r="P1456" s="1"/>
      <c r="Q1456" s="1"/>
      <c r="R1456" s="1"/>
      <c r="S1456" s="1"/>
      <c r="T1456" s="1"/>
      <c r="U1456" s="5"/>
      <c r="V1456" s="5"/>
      <c r="W1456" s="5"/>
      <c r="X1456" s="5"/>
      <c r="Y1456" s="5"/>
      <c r="Z1456" s="5"/>
      <c r="AA1456" s="5"/>
      <c r="AB1456" s="5"/>
      <c r="AC1456" s="5"/>
      <c r="AD1456" s="5"/>
      <c r="AE1456" s="6"/>
      <c r="AF1456" s="5"/>
      <c r="AG1456" s="7"/>
      <c r="AH1456" s="6"/>
      <c r="AI1456" s="8"/>
      <c r="AJ1456" s="5"/>
      <c r="AK1456" s="5"/>
      <c r="AL1456" s="5"/>
      <c r="AM1456" s="5"/>
      <c r="AN1456" s="5"/>
      <c r="AO1456" s="5"/>
      <c r="AP1456" s="5"/>
      <c r="AQ1456" s="5"/>
      <c r="AR1456" s="5"/>
      <c r="AS1456" s="5"/>
      <c r="AT1456" s="5"/>
      <c r="AU1456" s="9"/>
      <c r="AV1456" s="1"/>
      <c r="AW1456" s="1"/>
    </row>
    <row r="1457">
      <c r="A1457" s="1"/>
      <c r="B1457" s="1"/>
      <c r="C1457" s="5"/>
      <c r="D1457" s="1"/>
      <c r="E1457" s="1"/>
      <c r="F1457" s="1"/>
      <c r="G1457" s="1"/>
      <c r="H1457" s="5"/>
      <c r="I1457" s="2"/>
      <c r="J1457" s="2"/>
      <c r="K1457" s="3"/>
      <c r="L1457" s="5"/>
      <c r="M1457" s="1"/>
      <c r="N1457" s="1"/>
      <c r="O1457" s="1"/>
      <c r="P1457" s="1"/>
      <c r="Q1457" s="1"/>
      <c r="R1457" s="1"/>
      <c r="S1457" s="1"/>
      <c r="T1457" s="1"/>
      <c r="U1457" s="5"/>
      <c r="V1457" s="5"/>
      <c r="W1457" s="5"/>
      <c r="X1457" s="5"/>
      <c r="Y1457" s="5"/>
      <c r="Z1457" s="5"/>
      <c r="AA1457" s="5"/>
      <c r="AB1457" s="5"/>
      <c r="AC1457" s="5"/>
      <c r="AD1457" s="5"/>
      <c r="AE1457" s="6"/>
      <c r="AF1457" s="5"/>
      <c r="AG1457" s="7"/>
      <c r="AH1457" s="6"/>
      <c r="AI1457" s="8"/>
      <c r="AJ1457" s="5"/>
      <c r="AK1457" s="5"/>
      <c r="AL1457" s="5"/>
      <c r="AM1457" s="5"/>
      <c r="AN1457" s="5"/>
      <c r="AO1457" s="5"/>
      <c r="AP1457" s="5"/>
      <c r="AQ1457" s="5"/>
      <c r="AR1457" s="5"/>
      <c r="AS1457" s="5"/>
      <c r="AT1457" s="5"/>
      <c r="AU1457" s="9"/>
      <c r="AV1457" s="1"/>
      <c r="AW1457" s="1"/>
    </row>
    <row r="1458">
      <c r="A1458" s="1"/>
      <c r="B1458" s="1"/>
      <c r="C1458" s="5"/>
      <c r="D1458" s="1"/>
      <c r="E1458" s="1"/>
      <c r="F1458" s="1"/>
      <c r="G1458" s="1"/>
      <c r="H1458" s="5"/>
      <c r="I1458" s="2"/>
      <c r="J1458" s="2"/>
      <c r="K1458" s="3"/>
      <c r="L1458" s="5"/>
      <c r="M1458" s="1"/>
      <c r="N1458" s="1"/>
      <c r="O1458" s="1"/>
      <c r="P1458" s="1"/>
      <c r="Q1458" s="1"/>
      <c r="R1458" s="1"/>
      <c r="S1458" s="1"/>
      <c r="T1458" s="1"/>
      <c r="U1458" s="5"/>
      <c r="V1458" s="5"/>
      <c r="W1458" s="5"/>
      <c r="X1458" s="5"/>
      <c r="Y1458" s="5"/>
      <c r="Z1458" s="5"/>
      <c r="AA1458" s="5"/>
      <c r="AB1458" s="5"/>
      <c r="AC1458" s="5"/>
      <c r="AD1458" s="5"/>
      <c r="AE1458" s="6"/>
      <c r="AF1458" s="5"/>
      <c r="AG1458" s="7"/>
      <c r="AH1458" s="6"/>
      <c r="AI1458" s="8"/>
      <c r="AJ1458" s="5"/>
      <c r="AK1458" s="5"/>
      <c r="AL1458" s="5"/>
      <c r="AM1458" s="5"/>
      <c r="AN1458" s="5"/>
      <c r="AO1458" s="5"/>
      <c r="AP1458" s="5"/>
      <c r="AQ1458" s="5"/>
      <c r="AR1458" s="5"/>
      <c r="AS1458" s="5"/>
      <c r="AT1458" s="5"/>
      <c r="AU1458" s="9"/>
      <c r="AV1458" s="1"/>
      <c r="AW1458" s="1"/>
    </row>
    <row r="1459">
      <c r="A1459" s="1"/>
      <c r="B1459" s="1"/>
      <c r="C1459" s="5"/>
      <c r="D1459" s="1"/>
      <c r="E1459" s="1"/>
      <c r="F1459" s="1"/>
      <c r="G1459" s="1"/>
      <c r="H1459" s="5"/>
      <c r="I1459" s="2"/>
      <c r="J1459" s="2"/>
      <c r="K1459" s="3"/>
      <c r="L1459" s="5"/>
      <c r="M1459" s="1"/>
      <c r="N1459" s="1"/>
      <c r="O1459" s="1"/>
      <c r="P1459" s="1"/>
      <c r="Q1459" s="1"/>
      <c r="R1459" s="1"/>
      <c r="S1459" s="1"/>
      <c r="T1459" s="1"/>
      <c r="U1459" s="5"/>
      <c r="V1459" s="5"/>
      <c r="W1459" s="5"/>
      <c r="X1459" s="5"/>
      <c r="Y1459" s="5"/>
      <c r="Z1459" s="5"/>
      <c r="AA1459" s="5"/>
      <c r="AB1459" s="5"/>
      <c r="AC1459" s="5"/>
      <c r="AD1459" s="5"/>
      <c r="AE1459" s="6"/>
      <c r="AF1459" s="5"/>
      <c r="AG1459" s="7"/>
      <c r="AH1459" s="6"/>
      <c r="AI1459" s="8"/>
      <c r="AJ1459" s="5"/>
      <c r="AK1459" s="5"/>
      <c r="AL1459" s="5"/>
      <c r="AM1459" s="5"/>
      <c r="AN1459" s="5"/>
      <c r="AO1459" s="5"/>
      <c r="AP1459" s="5"/>
      <c r="AQ1459" s="5"/>
      <c r="AR1459" s="5"/>
      <c r="AS1459" s="5"/>
      <c r="AT1459" s="5"/>
      <c r="AU1459" s="9"/>
      <c r="AV1459" s="1"/>
      <c r="AW1459" s="1"/>
    </row>
    <row r="1460">
      <c r="A1460" s="1"/>
      <c r="B1460" s="1"/>
      <c r="C1460" s="5"/>
      <c r="D1460" s="1"/>
      <c r="E1460" s="1"/>
      <c r="F1460" s="1"/>
      <c r="G1460" s="1"/>
      <c r="H1460" s="5"/>
      <c r="I1460" s="2"/>
      <c r="J1460" s="2"/>
      <c r="K1460" s="3"/>
      <c r="L1460" s="5"/>
      <c r="M1460" s="1"/>
      <c r="N1460" s="1"/>
      <c r="O1460" s="1"/>
      <c r="P1460" s="1"/>
      <c r="Q1460" s="1"/>
      <c r="R1460" s="1"/>
      <c r="S1460" s="1"/>
      <c r="T1460" s="1"/>
      <c r="U1460" s="5"/>
      <c r="V1460" s="5"/>
      <c r="W1460" s="5"/>
      <c r="X1460" s="5"/>
      <c r="Y1460" s="5"/>
      <c r="Z1460" s="5"/>
      <c r="AA1460" s="5"/>
      <c r="AB1460" s="5"/>
      <c r="AC1460" s="5"/>
      <c r="AD1460" s="5"/>
      <c r="AE1460" s="6"/>
      <c r="AF1460" s="5"/>
      <c r="AG1460" s="7"/>
      <c r="AH1460" s="6"/>
      <c r="AI1460" s="8"/>
      <c r="AJ1460" s="5"/>
      <c r="AK1460" s="5"/>
      <c r="AL1460" s="5"/>
      <c r="AM1460" s="5"/>
      <c r="AN1460" s="5"/>
      <c r="AO1460" s="5"/>
      <c r="AP1460" s="5"/>
      <c r="AQ1460" s="5"/>
      <c r="AR1460" s="5"/>
      <c r="AS1460" s="5"/>
      <c r="AT1460" s="5"/>
      <c r="AU1460" s="9"/>
      <c r="AV1460" s="1"/>
      <c r="AW1460" s="1"/>
    </row>
    <row r="1461">
      <c r="A1461" s="1"/>
      <c r="B1461" s="1"/>
      <c r="C1461" s="5"/>
      <c r="D1461" s="1"/>
      <c r="E1461" s="1"/>
      <c r="F1461" s="1"/>
      <c r="G1461" s="1"/>
      <c r="H1461" s="5"/>
      <c r="I1461" s="2"/>
      <c r="J1461" s="2"/>
      <c r="K1461" s="3"/>
      <c r="L1461" s="5"/>
      <c r="M1461" s="1"/>
      <c r="N1461" s="1"/>
      <c r="O1461" s="1"/>
      <c r="P1461" s="1"/>
      <c r="Q1461" s="1"/>
      <c r="R1461" s="1"/>
      <c r="S1461" s="1"/>
      <c r="T1461" s="1"/>
      <c r="U1461" s="5"/>
      <c r="V1461" s="5"/>
      <c r="W1461" s="5"/>
      <c r="X1461" s="5"/>
      <c r="Y1461" s="5"/>
      <c r="Z1461" s="5"/>
      <c r="AA1461" s="5"/>
      <c r="AB1461" s="5"/>
      <c r="AC1461" s="5"/>
      <c r="AD1461" s="5"/>
      <c r="AE1461" s="6"/>
      <c r="AF1461" s="5"/>
      <c r="AG1461" s="7"/>
      <c r="AH1461" s="6"/>
      <c r="AI1461" s="8"/>
      <c r="AJ1461" s="5"/>
      <c r="AK1461" s="5"/>
      <c r="AL1461" s="5"/>
      <c r="AM1461" s="5"/>
      <c r="AN1461" s="5"/>
      <c r="AO1461" s="5"/>
      <c r="AP1461" s="5"/>
      <c r="AQ1461" s="5"/>
      <c r="AR1461" s="5"/>
      <c r="AS1461" s="5"/>
      <c r="AT1461" s="5"/>
      <c r="AU1461" s="9"/>
      <c r="AV1461" s="1"/>
      <c r="AW1461" s="1"/>
    </row>
    <row r="1462">
      <c r="A1462" s="1"/>
      <c r="B1462" s="1"/>
      <c r="C1462" s="5"/>
      <c r="D1462" s="1"/>
      <c r="E1462" s="1"/>
      <c r="F1462" s="1"/>
      <c r="G1462" s="1"/>
      <c r="H1462" s="5"/>
      <c r="I1462" s="2"/>
      <c r="J1462" s="2"/>
      <c r="K1462" s="3"/>
      <c r="L1462" s="5"/>
      <c r="M1462" s="1"/>
      <c r="N1462" s="1"/>
      <c r="O1462" s="1"/>
      <c r="P1462" s="1"/>
      <c r="Q1462" s="1"/>
      <c r="R1462" s="1"/>
      <c r="S1462" s="1"/>
      <c r="T1462" s="1"/>
      <c r="U1462" s="5"/>
      <c r="V1462" s="5"/>
      <c r="W1462" s="5"/>
      <c r="X1462" s="5"/>
      <c r="Y1462" s="5"/>
      <c r="Z1462" s="5"/>
      <c r="AA1462" s="5"/>
      <c r="AB1462" s="5"/>
      <c r="AC1462" s="5"/>
      <c r="AD1462" s="5"/>
      <c r="AE1462" s="6"/>
      <c r="AF1462" s="5"/>
      <c r="AG1462" s="7"/>
      <c r="AH1462" s="6"/>
      <c r="AI1462" s="8"/>
      <c r="AJ1462" s="5"/>
      <c r="AK1462" s="5"/>
      <c r="AL1462" s="5"/>
      <c r="AM1462" s="5"/>
      <c r="AN1462" s="5"/>
      <c r="AO1462" s="5"/>
      <c r="AP1462" s="5"/>
      <c r="AQ1462" s="5"/>
      <c r="AR1462" s="5"/>
      <c r="AS1462" s="5"/>
      <c r="AT1462" s="5"/>
      <c r="AU1462" s="9"/>
      <c r="AV1462" s="1"/>
      <c r="AW1462" s="1"/>
    </row>
    <row r="1463">
      <c r="A1463" s="1"/>
      <c r="B1463" s="1"/>
      <c r="C1463" s="5"/>
      <c r="D1463" s="1"/>
      <c r="E1463" s="1"/>
      <c r="F1463" s="1"/>
      <c r="G1463" s="1"/>
      <c r="H1463" s="5"/>
      <c r="I1463" s="2"/>
      <c r="J1463" s="2"/>
      <c r="K1463" s="3"/>
      <c r="L1463" s="5"/>
      <c r="M1463" s="1"/>
      <c r="N1463" s="1"/>
      <c r="O1463" s="1"/>
      <c r="P1463" s="1"/>
      <c r="Q1463" s="1"/>
      <c r="R1463" s="1"/>
      <c r="S1463" s="1"/>
      <c r="T1463" s="1"/>
      <c r="U1463" s="5"/>
      <c r="V1463" s="5"/>
      <c r="W1463" s="5"/>
      <c r="X1463" s="5"/>
      <c r="Y1463" s="5"/>
      <c r="Z1463" s="5"/>
      <c r="AA1463" s="5"/>
      <c r="AB1463" s="5"/>
      <c r="AC1463" s="5"/>
      <c r="AD1463" s="5"/>
      <c r="AE1463" s="6"/>
      <c r="AF1463" s="5"/>
      <c r="AG1463" s="7"/>
      <c r="AH1463" s="6"/>
      <c r="AI1463" s="8"/>
      <c r="AJ1463" s="5"/>
      <c r="AK1463" s="5"/>
      <c r="AL1463" s="5"/>
      <c r="AM1463" s="5"/>
      <c r="AN1463" s="5"/>
      <c r="AO1463" s="5"/>
      <c r="AP1463" s="5"/>
      <c r="AQ1463" s="5"/>
      <c r="AR1463" s="5"/>
      <c r="AS1463" s="5"/>
      <c r="AT1463" s="5"/>
      <c r="AU1463" s="9"/>
      <c r="AV1463" s="1"/>
      <c r="AW1463" s="1"/>
    </row>
    <row r="1464">
      <c r="A1464" s="1"/>
      <c r="B1464" s="1"/>
      <c r="C1464" s="5"/>
      <c r="D1464" s="1"/>
      <c r="E1464" s="1"/>
      <c r="F1464" s="1"/>
      <c r="G1464" s="1"/>
      <c r="H1464" s="5"/>
      <c r="I1464" s="2"/>
      <c r="J1464" s="2"/>
      <c r="K1464" s="3"/>
      <c r="L1464" s="5"/>
      <c r="M1464" s="1"/>
      <c r="N1464" s="1"/>
      <c r="O1464" s="1"/>
      <c r="P1464" s="1"/>
      <c r="Q1464" s="1"/>
      <c r="R1464" s="1"/>
      <c r="S1464" s="1"/>
      <c r="T1464" s="1"/>
      <c r="U1464" s="5"/>
      <c r="V1464" s="5"/>
      <c r="W1464" s="5"/>
      <c r="X1464" s="5"/>
      <c r="Y1464" s="5"/>
      <c r="Z1464" s="5"/>
      <c r="AA1464" s="5"/>
      <c r="AB1464" s="5"/>
      <c r="AC1464" s="5"/>
      <c r="AD1464" s="5"/>
      <c r="AE1464" s="6"/>
      <c r="AF1464" s="5"/>
      <c r="AG1464" s="7"/>
      <c r="AH1464" s="6"/>
      <c r="AI1464" s="8"/>
      <c r="AJ1464" s="5"/>
      <c r="AK1464" s="5"/>
      <c r="AL1464" s="5"/>
      <c r="AM1464" s="5"/>
      <c r="AN1464" s="5"/>
      <c r="AO1464" s="5"/>
      <c r="AP1464" s="5"/>
      <c r="AQ1464" s="5"/>
      <c r="AR1464" s="5"/>
      <c r="AS1464" s="5"/>
      <c r="AT1464" s="5"/>
      <c r="AU1464" s="9"/>
      <c r="AV1464" s="1"/>
      <c r="AW1464" s="1"/>
    </row>
    <row r="1465">
      <c r="A1465" s="1"/>
      <c r="B1465" s="1"/>
      <c r="C1465" s="5"/>
      <c r="D1465" s="1"/>
      <c r="E1465" s="1"/>
      <c r="F1465" s="1"/>
      <c r="G1465" s="1"/>
      <c r="H1465" s="5"/>
      <c r="I1465" s="2"/>
      <c r="J1465" s="2"/>
      <c r="K1465" s="3"/>
      <c r="L1465" s="5"/>
      <c r="M1465" s="1"/>
      <c r="N1465" s="1"/>
      <c r="O1465" s="1"/>
      <c r="P1465" s="1"/>
      <c r="Q1465" s="1"/>
      <c r="R1465" s="1"/>
      <c r="S1465" s="1"/>
      <c r="T1465" s="1"/>
      <c r="U1465" s="5"/>
      <c r="V1465" s="5"/>
      <c r="W1465" s="5"/>
      <c r="X1465" s="5"/>
      <c r="Y1465" s="5"/>
      <c r="Z1465" s="5"/>
      <c r="AA1465" s="5"/>
      <c r="AB1465" s="5"/>
      <c r="AC1465" s="5"/>
      <c r="AD1465" s="5"/>
      <c r="AE1465" s="6"/>
      <c r="AF1465" s="5"/>
      <c r="AG1465" s="7"/>
      <c r="AH1465" s="6"/>
      <c r="AI1465" s="8"/>
      <c r="AJ1465" s="5"/>
      <c r="AK1465" s="5"/>
      <c r="AL1465" s="5"/>
      <c r="AM1465" s="5"/>
      <c r="AN1465" s="5"/>
      <c r="AO1465" s="5"/>
      <c r="AP1465" s="5"/>
      <c r="AQ1465" s="5"/>
      <c r="AR1465" s="5"/>
      <c r="AS1465" s="5"/>
      <c r="AT1465" s="5"/>
      <c r="AU1465" s="9"/>
      <c r="AV1465" s="1"/>
      <c r="AW1465" s="1"/>
    </row>
    <row r="1466">
      <c r="A1466" s="1"/>
      <c r="B1466" s="1"/>
      <c r="C1466" s="5"/>
      <c r="D1466" s="1"/>
      <c r="E1466" s="1"/>
      <c r="F1466" s="1"/>
      <c r="G1466" s="1"/>
      <c r="H1466" s="5"/>
      <c r="I1466" s="2"/>
      <c r="J1466" s="2"/>
      <c r="K1466" s="3"/>
      <c r="L1466" s="5"/>
      <c r="M1466" s="1"/>
      <c r="N1466" s="1"/>
      <c r="O1466" s="1"/>
      <c r="P1466" s="1"/>
      <c r="Q1466" s="1"/>
      <c r="R1466" s="1"/>
      <c r="S1466" s="1"/>
      <c r="T1466" s="1"/>
      <c r="U1466" s="5"/>
      <c r="V1466" s="5"/>
      <c r="W1466" s="5"/>
      <c r="X1466" s="5"/>
      <c r="Y1466" s="5"/>
      <c r="Z1466" s="5"/>
      <c r="AA1466" s="5"/>
      <c r="AB1466" s="5"/>
      <c r="AC1466" s="5"/>
      <c r="AD1466" s="5"/>
      <c r="AE1466" s="6"/>
      <c r="AF1466" s="5"/>
      <c r="AG1466" s="7"/>
      <c r="AH1466" s="6"/>
      <c r="AI1466" s="8"/>
      <c r="AJ1466" s="5"/>
      <c r="AK1466" s="5"/>
      <c r="AL1466" s="5"/>
      <c r="AM1466" s="5"/>
      <c r="AN1466" s="5"/>
      <c r="AO1466" s="5"/>
      <c r="AP1466" s="5"/>
      <c r="AQ1466" s="5"/>
      <c r="AR1466" s="5"/>
      <c r="AS1466" s="5"/>
      <c r="AT1466" s="5"/>
      <c r="AU1466" s="9"/>
      <c r="AV1466" s="1"/>
      <c r="AW1466" s="1"/>
    </row>
    <row r="1467">
      <c r="A1467" s="1"/>
      <c r="B1467" s="1"/>
      <c r="C1467" s="5"/>
      <c r="D1467" s="1"/>
      <c r="E1467" s="1"/>
      <c r="F1467" s="1"/>
      <c r="G1467" s="1"/>
      <c r="H1467" s="5"/>
      <c r="I1467" s="2"/>
      <c r="J1467" s="2"/>
      <c r="K1467" s="3"/>
      <c r="L1467" s="5"/>
      <c r="M1467" s="1"/>
      <c r="N1467" s="1"/>
      <c r="O1467" s="1"/>
      <c r="P1467" s="1"/>
      <c r="Q1467" s="1"/>
      <c r="R1467" s="1"/>
      <c r="S1467" s="1"/>
      <c r="T1467" s="1"/>
      <c r="U1467" s="5"/>
      <c r="V1467" s="5"/>
      <c r="W1467" s="5"/>
      <c r="X1467" s="5"/>
      <c r="Y1467" s="5"/>
      <c r="Z1467" s="5"/>
      <c r="AA1467" s="5"/>
      <c r="AB1467" s="5"/>
      <c r="AC1467" s="5"/>
      <c r="AD1467" s="5"/>
      <c r="AE1467" s="6"/>
      <c r="AF1467" s="5"/>
      <c r="AG1467" s="7"/>
      <c r="AH1467" s="6"/>
      <c r="AI1467" s="8"/>
      <c r="AJ1467" s="5"/>
      <c r="AK1467" s="5"/>
      <c r="AL1467" s="5"/>
      <c r="AM1467" s="5"/>
      <c r="AN1467" s="5"/>
      <c r="AO1467" s="5"/>
      <c r="AP1467" s="5"/>
      <c r="AQ1467" s="5"/>
      <c r="AR1467" s="5"/>
      <c r="AS1467" s="5"/>
      <c r="AT1467" s="5"/>
      <c r="AU1467" s="9"/>
      <c r="AV1467" s="1"/>
      <c r="AW1467" s="1"/>
    </row>
    <row r="1468">
      <c r="A1468" s="1"/>
      <c r="B1468" s="1"/>
      <c r="C1468" s="5"/>
      <c r="D1468" s="1"/>
      <c r="E1468" s="1"/>
      <c r="F1468" s="1"/>
      <c r="G1468" s="1"/>
      <c r="H1468" s="5"/>
      <c r="I1468" s="2"/>
      <c r="J1468" s="2"/>
      <c r="K1468" s="3"/>
      <c r="L1468" s="5"/>
      <c r="M1468" s="1"/>
      <c r="N1468" s="1"/>
      <c r="O1468" s="1"/>
      <c r="P1468" s="1"/>
      <c r="Q1468" s="1"/>
      <c r="R1468" s="1"/>
      <c r="S1468" s="1"/>
      <c r="T1468" s="1"/>
      <c r="U1468" s="5"/>
      <c r="V1468" s="5"/>
      <c r="W1468" s="5"/>
      <c r="X1468" s="5"/>
      <c r="Y1468" s="5"/>
      <c r="Z1468" s="5"/>
      <c r="AA1468" s="5"/>
      <c r="AB1468" s="5"/>
      <c r="AC1468" s="5"/>
      <c r="AD1468" s="5"/>
      <c r="AE1468" s="6"/>
      <c r="AF1468" s="5"/>
      <c r="AG1468" s="7"/>
      <c r="AH1468" s="6"/>
      <c r="AI1468" s="8"/>
      <c r="AJ1468" s="5"/>
      <c r="AK1468" s="5"/>
      <c r="AL1468" s="5"/>
      <c r="AM1468" s="5"/>
      <c r="AN1468" s="5"/>
      <c r="AO1468" s="5"/>
      <c r="AP1468" s="5"/>
      <c r="AQ1468" s="5"/>
      <c r="AR1468" s="5"/>
      <c r="AS1468" s="5"/>
      <c r="AT1468" s="5"/>
      <c r="AU1468" s="9"/>
      <c r="AV1468" s="1"/>
      <c r="AW1468" s="1"/>
    </row>
    <row r="1469">
      <c r="A1469" s="1"/>
      <c r="B1469" s="1"/>
      <c r="C1469" s="5"/>
      <c r="D1469" s="1"/>
      <c r="E1469" s="1"/>
      <c r="F1469" s="1"/>
      <c r="G1469" s="1"/>
      <c r="H1469" s="5"/>
      <c r="I1469" s="2"/>
      <c r="J1469" s="2"/>
      <c r="K1469" s="3"/>
      <c r="L1469" s="5"/>
      <c r="M1469" s="1"/>
      <c r="N1469" s="1"/>
      <c r="O1469" s="1"/>
      <c r="P1469" s="1"/>
      <c r="Q1469" s="1"/>
      <c r="R1469" s="1"/>
      <c r="S1469" s="1"/>
      <c r="T1469" s="1"/>
      <c r="U1469" s="5"/>
      <c r="V1469" s="5"/>
      <c r="W1469" s="5"/>
      <c r="X1469" s="5"/>
      <c r="Y1469" s="5"/>
      <c r="Z1469" s="5"/>
      <c r="AA1469" s="5"/>
      <c r="AB1469" s="5"/>
      <c r="AC1469" s="5"/>
      <c r="AD1469" s="5"/>
      <c r="AE1469" s="6"/>
      <c r="AF1469" s="5"/>
      <c r="AG1469" s="7"/>
      <c r="AH1469" s="6"/>
      <c r="AI1469" s="8"/>
      <c r="AJ1469" s="5"/>
      <c r="AK1469" s="5"/>
      <c r="AL1469" s="5"/>
      <c r="AM1469" s="5"/>
      <c r="AN1469" s="5"/>
      <c r="AO1469" s="5"/>
      <c r="AP1469" s="5"/>
      <c r="AQ1469" s="5"/>
      <c r="AR1469" s="5"/>
      <c r="AS1469" s="5"/>
      <c r="AT1469" s="5"/>
      <c r="AU1469" s="9"/>
      <c r="AV1469" s="1"/>
      <c r="AW1469" s="1"/>
    </row>
    <row r="1470">
      <c r="A1470" s="1"/>
      <c r="B1470" s="1"/>
      <c r="C1470" s="5"/>
      <c r="D1470" s="1"/>
      <c r="E1470" s="1"/>
      <c r="F1470" s="1"/>
      <c r="G1470" s="1"/>
      <c r="H1470" s="5"/>
      <c r="I1470" s="2"/>
      <c r="J1470" s="2"/>
      <c r="K1470" s="3"/>
      <c r="L1470" s="5"/>
      <c r="M1470" s="1"/>
      <c r="N1470" s="1"/>
      <c r="O1470" s="1"/>
      <c r="P1470" s="1"/>
      <c r="Q1470" s="1"/>
      <c r="R1470" s="1"/>
      <c r="S1470" s="1"/>
      <c r="T1470" s="1"/>
      <c r="U1470" s="5"/>
      <c r="V1470" s="5"/>
      <c r="W1470" s="5"/>
      <c r="X1470" s="5"/>
      <c r="Y1470" s="5"/>
      <c r="Z1470" s="5"/>
      <c r="AA1470" s="5"/>
      <c r="AB1470" s="5"/>
      <c r="AC1470" s="5"/>
      <c r="AD1470" s="5"/>
      <c r="AE1470" s="6"/>
      <c r="AF1470" s="5"/>
      <c r="AG1470" s="7"/>
      <c r="AH1470" s="6"/>
      <c r="AI1470" s="8"/>
      <c r="AJ1470" s="5"/>
      <c r="AK1470" s="5"/>
      <c r="AL1470" s="5"/>
      <c r="AM1470" s="5"/>
      <c r="AN1470" s="5"/>
      <c r="AO1470" s="5"/>
      <c r="AP1470" s="5"/>
      <c r="AQ1470" s="5"/>
      <c r="AR1470" s="5"/>
      <c r="AS1470" s="5"/>
      <c r="AT1470" s="5"/>
      <c r="AU1470" s="9"/>
      <c r="AV1470" s="1"/>
      <c r="AW1470" s="1"/>
    </row>
    <row r="1471">
      <c r="A1471" s="1"/>
      <c r="B1471" s="1"/>
      <c r="C1471" s="5"/>
      <c r="D1471" s="1"/>
      <c r="E1471" s="1"/>
      <c r="F1471" s="1"/>
      <c r="G1471" s="1"/>
      <c r="H1471" s="5"/>
      <c r="I1471" s="2"/>
      <c r="J1471" s="2"/>
      <c r="K1471" s="3"/>
      <c r="L1471" s="5"/>
      <c r="M1471" s="1"/>
      <c r="N1471" s="1"/>
      <c r="O1471" s="1"/>
      <c r="P1471" s="1"/>
      <c r="Q1471" s="1"/>
      <c r="R1471" s="1"/>
      <c r="S1471" s="1"/>
      <c r="T1471" s="1"/>
      <c r="U1471" s="5"/>
      <c r="V1471" s="5"/>
      <c r="W1471" s="5"/>
      <c r="X1471" s="5"/>
      <c r="Y1471" s="5"/>
      <c r="Z1471" s="5"/>
      <c r="AA1471" s="5"/>
      <c r="AB1471" s="5"/>
      <c r="AC1471" s="5"/>
      <c r="AD1471" s="5"/>
      <c r="AE1471" s="6"/>
      <c r="AF1471" s="5"/>
      <c r="AG1471" s="7"/>
      <c r="AH1471" s="6"/>
      <c r="AI1471" s="8"/>
      <c r="AJ1471" s="5"/>
      <c r="AK1471" s="5"/>
      <c r="AL1471" s="5"/>
      <c r="AM1471" s="5"/>
      <c r="AN1471" s="5"/>
      <c r="AO1471" s="5"/>
      <c r="AP1471" s="5"/>
      <c r="AQ1471" s="5"/>
      <c r="AR1471" s="5"/>
      <c r="AS1471" s="5"/>
      <c r="AT1471" s="5"/>
      <c r="AU1471" s="9"/>
      <c r="AV1471" s="1"/>
      <c r="AW1471" s="1"/>
    </row>
    <row r="1472">
      <c r="A1472" s="1"/>
      <c r="B1472" s="1"/>
      <c r="C1472" s="5"/>
      <c r="D1472" s="1"/>
      <c r="E1472" s="1"/>
      <c r="F1472" s="1"/>
      <c r="G1472" s="1"/>
      <c r="H1472" s="5"/>
      <c r="I1472" s="2"/>
      <c r="J1472" s="2"/>
      <c r="K1472" s="3"/>
      <c r="L1472" s="5"/>
      <c r="M1472" s="1"/>
      <c r="N1472" s="1"/>
      <c r="O1472" s="1"/>
      <c r="P1472" s="1"/>
      <c r="Q1472" s="1"/>
      <c r="R1472" s="1"/>
      <c r="S1472" s="1"/>
      <c r="T1472" s="1"/>
      <c r="U1472" s="5"/>
      <c r="V1472" s="5"/>
      <c r="W1472" s="5"/>
      <c r="X1472" s="5"/>
      <c r="Y1472" s="5"/>
      <c r="Z1472" s="5"/>
      <c r="AA1472" s="5"/>
      <c r="AB1472" s="5"/>
      <c r="AC1472" s="5"/>
      <c r="AD1472" s="5"/>
      <c r="AE1472" s="6"/>
      <c r="AF1472" s="5"/>
      <c r="AG1472" s="7"/>
      <c r="AH1472" s="6"/>
      <c r="AI1472" s="8"/>
      <c r="AJ1472" s="5"/>
      <c r="AK1472" s="5"/>
      <c r="AL1472" s="5"/>
      <c r="AM1472" s="5"/>
      <c r="AN1472" s="5"/>
      <c r="AO1472" s="5"/>
      <c r="AP1472" s="5"/>
      <c r="AQ1472" s="5"/>
      <c r="AR1472" s="5"/>
      <c r="AS1472" s="5"/>
      <c r="AT1472" s="5"/>
      <c r="AU1472" s="9"/>
      <c r="AV1472" s="1"/>
      <c r="AW1472" s="1"/>
    </row>
    <row r="1473">
      <c r="A1473" s="1"/>
      <c r="B1473" s="1"/>
      <c r="C1473" s="5"/>
      <c r="D1473" s="1"/>
      <c r="E1473" s="1"/>
      <c r="F1473" s="1"/>
      <c r="G1473" s="1"/>
      <c r="H1473" s="5"/>
      <c r="I1473" s="2"/>
      <c r="J1473" s="2"/>
      <c r="K1473" s="3"/>
      <c r="L1473" s="5"/>
      <c r="M1473" s="1"/>
      <c r="N1473" s="1"/>
      <c r="O1473" s="1"/>
      <c r="P1473" s="1"/>
      <c r="Q1473" s="1"/>
      <c r="R1473" s="1"/>
      <c r="S1473" s="1"/>
      <c r="T1473" s="1"/>
      <c r="U1473" s="5"/>
      <c r="V1473" s="5"/>
      <c r="W1473" s="5"/>
      <c r="X1473" s="5"/>
      <c r="Y1473" s="5"/>
      <c r="Z1473" s="5"/>
      <c r="AA1473" s="5"/>
      <c r="AB1473" s="5"/>
      <c r="AC1473" s="5"/>
      <c r="AD1473" s="5"/>
      <c r="AE1473" s="6"/>
      <c r="AF1473" s="5"/>
      <c r="AG1473" s="7"/>
      <c r="AH1473" s="6"/>
      <c r="AI1473" s="8"/>
      <c r="AJ1473" s="5"/>
      <c r="AK1473" s="5"/>
      <c r="AL1473" s="5"/>
      <c r="AM1473" s="5"/>
      <c r="AN1473" s="5"/>
      <c r="AO1473" s="5"/>
      <c r="AP1473" s="5"/>
      <c r="AQ1473" s="5"/>
      <c r="AR1473" s="5"/>
      <c r="AS1473" s="5"/>
      <c r="AT1473" s="5"/>
      <c r="AU1473" s="9"/>
      <c r="AV1473" s="1"/>
      <c r="AW1473" s="1"/>
    </row>
    <row r="1474">
      <c r="A1474" s="1"/>
      <c r="B1474" s="1"/>
      <c r="C1474" s="5"/>
      <c r="D1474" s="1"/>
      <c r="E1474" s="1"/>
      <c r="F1474" s="1"/>
      <c r="G1474" s="1"/>
      <c r="H1474" s="5"/>
      <c r="I1474" s="2"/>
      <c r="J1474" s="2"/>
      <c r="K1474" s="3"/>
      <c r="L1474" s="5"/>
      <c r="M1474" s="1"/>
      <c r="N1474" s="1"/>
      <c r="O1474" s="1"/>
      <c r="P1474" s="1"/>
      <c r="Q1474" s="1"/>
      <c r="R1474" s="1"/>
      <c r="S1474" s="1"/>
      <c r="T1474" s="1"/>
      <c r="U1474" s="5"/>
      <c r="V1474" s="5"/>
      <c r="W1474" s="5"/>
      <c r="X1474" s="5"/>
      <c r="Y1474" s="5"/>
      <c r="Z1474" s="5"/>
      <c r="AA1474" s="5"/>
      <c r="AB1474" s="5"/>
      <c r="AC1474" s="5"/>
      <c r="AD1474" s="5"/>
      <c r="AE1474" s="6"/>
      <c r="AF1474" s="5"/>
      <c r="AG1474" s="7"/>
      <c r="AH1474" s="6"/>
      <c r="AI1474" s="8"/>
      <c r="AJ1474" s="5"/>
      <c r="AK1474" s="5"/>
      <c r="AL1474" s="5"/>
      <c r="AM1474" s="5"/>
      <c r="AN1474" s="5"/>
      <c r="AO1474" s="5"/>
      <c r="AP1474" s="5"/>
      <c r="AQ1474" s="5"/>
      <c r="AR1474" s="5"/>
      <c r="AS1474" s="5"/>
      <c r="AT1474" s="5"/>
      <c r="AU1474" s="9"/>
      <c r="AV1474" s="1"/>
      <c r="AW1474" s="1"/>
    </row>
    <row r="1475">
      <c r="A1475" s="1"/>
      <c r="B1475" s="1"/>
      <c r="C1475" s="5"/>
      <c r="D1475" s="1"/>
      <c r="E1475" s="1"/>
      <c r="F1475" s="1"/>
      <c r="G1475" s="1"/>
      <c r="H1475" s="5"/>
      <c r="I1475" s="2"/>
      <c r="J1475" s="2"/>
      <c r="K1475" s="3"/>
      <c r="L1475" s="5"/>
      <c r="M1475" s="1"/>
      <c r="N1475" s="1"/>
      <c r="O1475" s="1"/>
      <c r="P1475" s="1"/>
      <c r="Q1475" s="1"/>
      <c r="R1475" s="1"/>
      <c r="S1475" s="1"/>
      <c r="T1475" s="1"/>
      <c r="U1475" s="5"/>
      <c r="V1475" s="5"/>
      <c r="W1475" s="5"/>
      <c r="X1475" s="5"/>
      <c r="Y1475" s="5"/>
      <c r="Z1475" s="5"/>
      <c r="AA1475" s="5"/>
      <c r="AB1475" s="5"/>
      <c r="AC1475" s="5"/>
      <c r="AD1475" s="5"/>
      <c r="AE1475" s="6"/>
      <c r="AF1475" s="5"/>
      <c r="AG1475" s="7"/>
      <c r="AH1475" s="6"/>
      <c r="AI1475" s="8"/>
      <c r="AJ1475" s="5"/>
      <c r="AK1475" s="5"/>
      <c r="AL1475" s="5"/>
      <c r="AM1475" s="5"/>
      <c r="AN1475" s="5"/>
      <c r="AO1475" s="5"/>
      <c r="AP1475" s="5"/>
      <c r="AQ1475" s="5"/>
      <c r="AR1475" s="5"/>
      <c r="AS1475" s="5"/>
      <c r="AT1475" s="5"/>
      <c r="AU1475" s="9"/>
      <c r="AV1475" s="1"/>
      <c r="AW1475" s="1"/>
    </row>
    <row r="1476">
      <c r="A1476" s="1"/>
      <c r="B1476" s="1"/>
      <c r="C1476" s="5"/>
      <c r="D1476" s="1"/>
      <c r="E1476" s="1"/>
      <c r="F1476" s="1"/>
      <c r="G1476" s="1"/>
      <c r="H1476" s="5"/>
      <c r="I1476" s="2"/>
      <c r="J1476" s="2"/>
      <c r="K1476" s="3"/>
      <c r="L1476" s="5"/>
      <c r="M1476" s="1"/>
      <c r="N1476" s="1"/>
      <c r="O1476" s="1"/>
      <c r="P1476" s="1"/>
      <c r="Q1476" s="1"/>
      <c r="R1476" s="1"/>
      <c r="S1476" s="1"/>
      <c r="T1476" s="1"/>
      <c r="U1476" s="5"/>
      <c r="V1476" s="5"/>
      <c r="W1476" s="5"/>
      <c r="X1476" s="5"/>
      <c r="Y1476" s="5"/>
      <c r="Z1476" s="5"/>
      <c r="AA1476" s="5"/>
      <c r="AB1476" s="5"/>
      <c r="AC1476" s="5"/>
      <c r="AD1476" s="5"/>
      <c r="AE1476" s="6"/>
      <c r="AF1476" s="5"/>
      <c r="AG1476" s="7"/>
      <c r="AH1476" s="6"/>
      <c r="AI1476" s="8"/>
      <c r="AJ1476" s="5"/>
      <c r="AK1476" s="5"/>
      <c r="AL1476" s="5"/>
      <c r="AM1476" s="5"/>
      <c r="AN1476" s="5"/>
      <c r="AO1476" s="5"/>
      <c r="AP1476" s="5"/>
      <c r="AQ1476" s="5"/>
      <c r="AR1476" s="5"/>
      <c r="AS1476" s="5"/>
      <c r="AT1476" s="5"/>
      <c r="AU1476" s="9"/>
      <c r="AV1476" s="1"/>
      <c r="AW1476" s="1"/>
    </row>
    <row r="1477">
      <c r="A1477" s="1"/>
      <c r="B1477" s="1"/>
      <c r="C1477" s="5"/>
      <c r="D1477" s="1"/>
      <c r="E1477" s="1"/>
      <c r="F1477" s="1"/>
      <c r="G1477" s="1"/>
      <c r="H1477" s="5"/>
      <c r="I1477" s="2"/>
      <c r="J1477" s="2"/>
      <c r="K1477" s="3"/>
      <c r="L1477" s="5"/>
      <c r="M1477" s="1"/>
      <c r="N1477" s="1"/>
      <c r="O1477" s="1"/>
      <c r="P1477" s="1"/>
      <c r="Q1477" s="1"/>
      <c r="R1477" s="1"/>
      <c r="S1477" s="1"/>
      <c r="T1477" s="1"/>
      <c r="U1477" s="5"/>
      <c r="V1477" s="5"/>
      <c r="W1477" s="5"/>
      <c r="X1477" s="5"/>
      <c r="Y1477" s="5"/>
      <c r="Z1477" s="5"/>
      <c r="AA1477" s="5"/>
      <c r="AB1477" s="5"/>
      <c r="AC1477" s="5"/>
      <c r="AD1477" s="5"/>
      <c r="AE1477" s="6"/>
      <c r="AF1477" s="5"/>
      <c r="AG1477" s="7"/>
      <c r="AH1477" s="6"/>
      <c r="AI1477" s="8"/>
      <c r="AJ1477" s="5"/>
      <c r="AK1477" s="5"/>
      <c r="AL1477" s="5"/>
      <c r="AM1477" s="5"/>
      <c r="AN1477" s="5"/>
      <c r="AO1477" s="5"/>
      <c r="AP1477" s="5"/>
      <c r="AQ1477" s="5"/>
      <c r="AR1477" s="5"/>
      <c r="AS1477" s="5"/>
      <c r="AT1477" s="5"/>
      <c r="AU1477" s="9"/>
      <c r="AV1477" s="1"/>
      <c r="AW1477" s="1"/>
    </row>
    <row r="1478">
      <c r="A1478" s="1"/>
      <c r="B1478" s="1"/>
      <c r="C1478" s="5"/>
      <c r="D1478" s="1"/>
      <c r="E1478" s="1"/>
      <c r="F1478" s="1"/>
      <c r="G1478" s="1"/>
      <c r="H1478" s="5"/>
      <c r="I1478" s="2"/>
      <c r="J1478" s="2"/>
      <c r="K1478" s="3"/>
      <c r="L1478" s="5"/>
      <c r="M1478" s="1"/>
      <c r="N1478" s="1"/>
      <c r="O1478" s="1"/>
      <c r="P1478" s="1"/>
      <c r="Q1478" s="1"/>
      <c r="R1478" s="1"/>
      <c r="S1478" s="1"/>
      <c r="T1478" s="1"/>
      <c r="U1478" s="5"/>
      <c r="V1478" s="5"/>
      <c r="W1478" s="5"/>
      <c r="X1478" s="5"/>
      <c r="Y1478" s="5"/>
      <c r="Z1478" s="5"/>
      <c r="AA1478" s="5"/>
      <c r="AB1478" s="5"/>
      <c r="AC1478" s="5"/>
      <c r="AD1478" s="5"/>
      <c r="AE1478" s="6"/>
      <c r="AF1478" s="5"/>
      <c r="AG1478" s="7"/>
      <c r="AH1478" s="6"/>
      <c r="AI1478" s="8"/>
      <c r="AJ1478" s="5"/>
      <c r="AK1478" s="5"/>
      <c r="AL1478" s="5"/>
      <c r="AM1478" s="5"/>
      <c r="AN1478" s="5"/>
      <c r="AO1478" s="5"/>
      <c r="AP1478" s="5"/>
      <c r="AQ1478" s="5"/>
      <c r="AR1478" s="5"/>
      <c r="AS1478" s="5"/>
      <c r="AT1478" s="5"/>
      <c r="AU1478" s="9"/>
      <c r="AV1478" s="1"/>
      <c r="AW1478" s="1"/>
    </row>
    <row r="1479">
      <c r="A1479" s="1"/>
      <c r="B1479" s="1"/>
      <c r="C1479" s="5"/>
      <c r="D1479" s="1"/>
      <c r="E1479" s="1"/>
      <c r="F1479" s="1"/>
      <c r="G1479" s="1"/>
      <c r="H1479" s="5"/>
      <c r="I1479" s="2"/>
      <c r="J1479" s="2"/>
      <c r="K1479" s="3"/>
      <c r="L1479" s="5"/>
      <c r="M1479" s="1"/>
      <c r="N1479" s="1"/>
      <c r="O1479" s="1"/>
      <c r="P1479" s="1"/>
      <c r="Q1479" s="1"/>
      <c r="R1479" s="1"/>
      <c r="S1479" s="1"/>
      <c r="T1479" s="1"/>
      <c r="U1479" s="5"/>
      <c r="V1479" s="5"/>
      <c r="W1479" s="5"/>
      <c r="X1479" s="5"/>
      <c r="Y1479" s="5"/>
      <c r="Z1479" s="5"/>
      <c r="AA1479" s="5"/>
      <c r="AB1479" s="5"/>
      <c r="AC1479" s="5"/>
      <c r="AD1479" s="5"/>
      <c r="AE1479" s="6"/>
      <c r="AF1479" s="5"/>
      <c r="AG1479" s="7"/>
      <c r="AH1479" s="6"/>
      <c r="AI1479" s="8"/>
      <c r="AJ1479" s="5"/>
      <c r="AK1479" s="5"/>
      <c r="AL1479" s="5"/>
      <c r="AM1479" s="5"/>
      <c r="AN1479" s="5"/>
      <c r="AO1479" s="5"/>
      <c r="AP1479" s="5"/>
      <c r="AQ1479" s="5"/>
      <c r="AR1479" s="5"/>
      <c r="AS1479" s="5"/>
      <c r="AT1479" s="5"/>
      <c r="AU1479" s="9"/>
      <c r="AV1479" s="1"/>
      <c r="AW1479" s="1"/>
    </row>
    <row r="1480">
      <c r="A1480" s="1"/>
      <c r="B1480" s="1"/>
      <c r="C1480" s="5"/>
      <c r="D1480" s="1"/>
      <c r="E1480" s="1"/>
      <c r="F1480" s="1"/>
      <c r="G1480" s="1"/>
      <c r="H1480" s="5"/>
      <c r="I1480" s="2"/>
      <c r="J1480" s="2"/>
      <c r="K1480" s="3"/>
      <c r="L1480" s="5"/>
      <c r="M1480" s="1"/>
      <c r="N1480" s="1"/>
      <c r="O1480" s="1"/>
      <c r="P1480" s="1"/>
      <c r="Q1480" s="1"/>
      <c r="R1480" s="1"/>
      <c r="S1480" s="1"/>
      <c r="T1480" s="1"/>
      <c r="U1480" s="5"/>
      <c r="V1480" s="5"/>
      <c r="W1480" s="5"/>
      <c r="X1480" s="5"/>
      <c r="Y1480" s="5"/>
      <c r="Z1480" s="5"/>
      <c r="AA1480" s="5"/>
      <c r="AB1480" s="5"/>
      <c r="AC1480" s="5"/>
      <c r="AD1480" s="5"/>
      <c r="AE1480" s="6"/>
      <c r="AF1480" s="5"/>
      <c r="AG1480" s="7"/>
      <c r="AH1480" s="6"/>
      <c r="AI1480" s="8"/>
      <c r="AJ1480" s="5"/>
      <c r="AK1480" s="5"/>
      <c r="AL1480" s="5"/>
      <c r="AM1480" s="5"/>
      <c r="AN1480" s="5"/>
      <c r="AO1480" s="5"/>
      <c r="AP1480" s="5"/>
      <c r="AQ1480" s="5"/>
      <c r="AR1480" s="5"/>
      <c r="AS1480" s="5"/>
      <c r="AT1480" s="5"/>
      <c r="AU1480" s="9"/>
      <c r="AV1480" s="1"/>
      <c r="AW1480" s="1"/>
    </row>
    <row r="1481">
      <c r="A1481" s="1"/>
      <c r="B1481" s="1"/>
      <c r="C1481" s="5"/>
      <c r="D1481" s="1"/>
      <c r="E1481" s="1"/>
      <c r="F1481" s="1"/>
      <c r="G1481" s="1"/>
      <c r="H1481" s="5"/>
      <c r="I1481" s="2"/>
      <c r="J1481" s="2"/>
      <c r="K1481" s="3"/>
      <c r="L1481" s="5"/>
      <c r="M1481" s="1"/>
      <c r="N1481" s="1"/>
      <c r="O1481" s="1"/>
      <c r="P1481" s="1"/>
      <c r="Q1481" s="1"/>
      <c r="R1481" s="1"/>
      <c r="S1481" s="1"/>
      <c r="T1481" s="1"/>
      <c r="U1481" s="5"/>
      <c r="V1481" s="5"/>
      <c r="W1481" s="5"/>
      <c r="X1481" s="5"/>
      <c r="Y1481" s="5"/>
      <c r="Z1481" s="5"/>
      <c r="AA1481" s="5"/>
      <c r="AB1481" s="5"/>
      <c r="AC1481" s="5"/>
      <c r="AD1481" s="5"/>
      <c r="AE1481" s="6"/>
      <c r="AF1481" s="5"/>
      <c r="AG1481" s="7"/>
      <c r="AH1481" s="6"/>
      <c r="AI1481" s="8"/>
      <c r="AJ1481" s="5"/>
      <c r="AK1481" s="5"/>
      <c r="AL1481" s="5"/>
      <c r="AM1481" s="5"/>
      <c r="AN1481" s="5"/>
      <c r="AO1481" s="5"/>
      <c r="AP1481" s="5"/>
      <c r="AQ1481" s="5"/>
      <c r="AR1481" s="5"/>
      <c r="AS1481" s="5"/>
      <c r="AT1481" s="5"/>
      <c r="AU1481" s="9"/>
      <c r="AV1481" s="1"/>
      <c r="AW1481" s="1"/>
    </row>
    <row r="1482">
      <c r="A1482" s="1"/>
      <c r="B1482" s="1"/>
      <c r="C1482" s="5"/>
      <c r="D1482" s="1"/>
      <c r="E1482" s="1"/>
      <c r="F1482" s="1"/>
      <c r="G1482" s="1"/>
      <c r="H1482" s="5"/>
      <c r="I1482" s="2"/>
      <c r="J1482" s="2"/>
      <c r="K1482" s="3"/>
      <c r="L1482" s="5"/>
      <c r="M1482" s="1"/>
      <c r="N1482" s="1"/>
      <c r="O1482" s="1"/>
      <c r="P1482" s="1"/>
      <c r="Q1482" s="1"/>
      <c r="R1482" s="1"/>
      <c r="S1482" s="1"/>
      <c r="T1482" s="1"/>
      <c r="U1482" s="5"/>
      <c r="V1482" s="5"/>
      <c r="W1482" s="5"/>
      <c r="X1482" s="5"/>
      <c r="Y1482" s="5"/>
      <c r="Z1482" s="5"/>
      <c r="AA1482" s="5"/>
      <c r="AB1482" s="5"/>
      <c r="AC1482" s="5"/>
      <c r="AD1482" s="5"/>
      <c r="AE1482" s="6"/>
      <c r="AF1482" s="5"/>
      <c r="AG1482" s="7"/>
      <c r="AH1482" s="6"/>
      <c r="AI1482" s="8"/>
      <c r="AJ1482" s="5"/>
      <c r="AK1482" s="5"/>
      <c r="AL1482" s="5"/>
      <c r="AM1482" s="5"/>
      <c r="AN1482" s="5"/>
      <c r="AO1482" s="5"/>
      <c r="AP1482" s="5"/>
      <c r="AQ1482" s="5"/>
      <c r="AR1482" s="5"/>
      <c r="AS1482" s="5"/>
      <c r="AT1482" s="5"/>
      <c r="AU1482" s="9"/>
      <c r="AV1482" s="1"/>
      <c r="AW1482" s="1"/>
    </row>
    <row r="1483">
      <c r="A1483" s="1"/>
      <c r="B1483" s="1"/>
      <c r="C1483" s="5"/>
      <c r="D1483" s="1"/>
      <c r="E1483" s="1"/>
      <c r="F1483" s="1"/>
      <c r="G1483" s="1"/>
      <c r="H1483" s="5"/>
      <c r="I1483" s="2"/>
      <c r="J1483" s="2"/>
      <c r="K1483" s="3"/>
      <c r="L1483" s="5"/>
      <c r="M1483" s="1"/>
      <c r="N1483" s="1"/>
      <c r="O1483" s="1"/>
      <c r="P1483" s="1"/>
      <c r="Q1483" s="1"/>
      <c r="R1483" s="1"/>
      <c r="S1483" s="1"/>
      <c r="T1483" s="1"/>
      <c r="U1483" s="5"/>
      <c r="V1483" s="5"/>
      <c r="W1483" s="5"/>
      <c r="X1483" s="5"/>
      <c r="Y1483" s="5"/>
      <c r="Z1483" s="5"/>
      <c r="AA1483" s="5"/>
      <c r="AB1483" s="5"/>
      <c r="AC1483" s="5"/>
      <c r="AD1483" s="5"/>
      <c r="AE1483" s="6"/>
      <c r="AF1483" s="5"/>
      <c r="AG1483" s="7"/>
      <c r="AH1483" s="6"/>
      <c r="AI1483" s="8"/>
      <c r="AJ1483" s="5"/>
      <c r="AK1483" s="5"/>
      <c r="AL1483" s="5"/>
      <c r="AM1483" s="5"/>
      <c r="AN1483" s="5"/>
      <c r="AO1483" s="5"/>
      <c r="AP1483" s="5"/>
      <c r="AQ1483" s="5"/>
      <c r="AR1483" s="5"/>
      <c r="AS1483" s="5"/>
      <c r="AT1483" s="5"/>
      <c r="AU1483" s="9"/>
      <c r="AV1483" s="1"/>
      <c r="AW1483" s="1"/>
    </row>
    <row r="1484">
      <c r="A1484" s="1"/>
      <c r="B1484" s="1"/>
      <c r="C1484" s="5"/>
      <c r="D1484" s="1"/>
      <c r="E1484" s="1"/>
      <c r="F1484" s="1"/>
      <c r="G1484" s="1"/>
      <c r="H1484" s="5"/>
      <c r="I1484" s="2"/>
      <c r="J1484" s="2"/>
      <c r="K1484" s="3"/>
      <c r="L1484" s="5"/>
      <c r="M1484" s="1"/>
      <c r="N1484" s="1"/>
      <c r="O1484" s="1"/>
      <c r="P1484" s="1"/>
      <c r="Q1484" s="1"/>
      <c r="R1484" s="1"/>
      <c r="S1484" s="1"/>
      <c r="T1484" s="1"/>
      <c r="U1484" s="5"/>
      <c r="V1484" s="5"/>
      <c r="W1484" s="5"/>
      <c r="X1484" s="5"/>
      <c r="Y1484" s="5"/>
      <c r="Z1484" s="5"/>
      <c r="AA1484" s="5"/>
      <c r="AB1484" s="5"/>
      <c r="AC1484" s="5"/>
      <c r="AD1484" s="5"/>
      <c r="AE1484" s="6"/>
      <c r="AF1484" s="5"/>
      <c r="AG1484" s="7"/>
      <c r="AH1484" s="6"/>
      <c r="AI1484" s="8"/>
      <c r="AJ1484" s="5"/>
      <c r="AK1484" s="5"/>
      <c r="AL1484" s="5"/>
      <c r="AM1484" s="5"/>
      <c r="AN1484" s="5"/>
      <c r="AO1484" s="5"/>
      <c r="AP1484" s="5"/>
      <c r="AQ1484" s="5"/>
      <c r="AR1484" s="5"/>
      <c r="AS1484" s="5"/>
      <c r="AT1484" s="5"/>
      <c r="AU1484" s="9"/>
      <c r="AV1484" s="1"/>
      <c r="AW1484" s="1"/>
    </row>
    <row r="1485">
      <c r="A1485" s="1"/>
      <c r="B1485" s="1"/>
      <c r="C1485" s="5"/>
      <c r="D1485" s="1"/>
      <c r="E1485" s="1"/>
      <c r="F1485" s="1"/>
      <c r="G1485" s="1"/>
      <c r="H1485" s="5"/>
      <c r="I1485" s="2"/>
      <c r="J1485" s="2"/>
      <c r="K1485" s="3"/>
      <c r="L1485" s="5"/>
      <c r="M1485" s="1"/>
      <c r="N1485" s="1"/>
      <c r="O1485" s="1"/>
      <c r="P1485" s="1"/>
      <c r="Q1485" s="1"/>
      <c r="R1485" s="1"/>
      <c r="S1485" s="1"/>
      <c r="T1485" s="1"/>
      <c r="U1485" s="5"/>
      <c r="V1485" s="5"/>
      <c r="W1485" s="5"/>
      <c r="X1485" s="5"/>
      <c r="Y1485" s="5"/>
      <c r="Z1485" s="5"/>
      <c r="AA1485" s="5"/>
      <c r="AB1485" s="5"/>
      <c r="AC1485" s="5"/>
      <c r="AD1485" s="5"/>
      <c r="AE1485" s="6"/>
      <c r="AF1485" s="5"/>
      <c r="AG1485" s="7"/>
      <c r="AH1485" s="6"/>
      <c r="AI1485" s="8"/>
      <c r="AJ1485" s="5"/>
      <c r="AK1485" s="5"/>
      <c r="AL1485" s="5"/>
      <c r="AM1485" s="5"/>
      <c r="AN1485" s="5"/>
      <c r="AO1485" s="5"/>
      <c r="AP1485" s="5"/>
      <c r="AQ1485" s="5"/>
      <c r="AR1485" s="5"/>
      <c r="AS1485" s="5"/>
      <c r="AT1485" s="5"/>
      <c r="AU1485" s="9"/>
      <c r="AV1485" s="1"/>
      <c r="AW1485" s="1"/>
    </row>
    <row r="1486">
      <c r="A1486" s="1"/>
      <c r="B1486" s="1"/>
      <c r="C1486" s="5"/>
      <c r="D1486" s="1"/>
      <c r="E1486" s="1"/>
      <c r="F1486" s="1"/>
      <c r="G1486" s="1"/>
      <c r="H1486" s="5"/>
      <c r="I1486" s="2"/>
      <c r="J1486" s="2"/>
      <c r="K1486" s="3"/>
      <c r="L1486" s="5"/>
      <c r="M1486" s="1"/>
      <c r="N1486" s="1"/>
      <c r="O1486" s="1"/>
      <c r="P1486" s="1"/>
      <c r="Q1486" s="1"/>
      <c r="R1486" s="1"/>
      <c r="S1486" s="1"/>
      <c r="T1486" s="1"/>
      <c r="U1486" s="5"/>
      <c r="V1486" s="5"/>
      <c r="W1486" s="5"/>
      <c r="X1486" s="5"/>
      <c r="Y1486" s="5"/>
      <c r="Z1486" s="5"/>
      <c r="AA1486" s="5"/>
      <c r="AB1486" s="5"/>
      <c r="AC1486" s="5"/>
      <c r="AD1486" s="5"/>
      <c r="AE1486" s="6"/>
      <c r="AF1486" s="5"/>
      <c r="AG1486" s="7"/>
      <c r="AH1486" s="6"/>
      <c r="AI1486" s="8"/>
      <c r="AJ1486" s="5"/>
      <c r="AK1486" s="5"/>
      <c r="AL1486" s="5"/>
      <c r="AM1486" s="5"/>
      <c r="AN1486" s="5"/>
      <c r="AO1486" s="5"/>
      <c r="AP1486" s="5"/>
      <c r="AQ1486" s="5"/>
      <c r="AR1486" s="5"/>
      <c r="AS1486" s="5"/>
      <c r="AT1486" s="5"/>
      <c r="AU1486" s="9"/>
      <c r="AV1486" s="1"/>
      <c r="AW1486" s="1"/>
    </row>
    <row r="1487">
      <c r="A1487" s="1"/>
      <c r="B1487" s="1"/>
      <c r="C1487" s="5"/>
      <c r="D1487" s="1"/>
      <c r="E1487" s="1"/>
      <c r="F1487" s="1"/>
      <c r="G1487" s="1"/>
      <c r="H1487" s="5"/>
      <c r="I1487" s="2"/>
      <c r="J1487" s="2"/>
      <c r="K1487" s="3"/>
      <c r="L1487" s="5"/>
      <c r="M1487" s="1"/>
      <c r="N1487" s="1"/>
      <c r="O1487" s="1"/>
      <c r="P1487" s="1"/>
      <c r="Q1487" s="1"/>
      <c r="R1487" s="1"/>
      <c r="S1487" s="1"/>
      <c r="T1487" s="1"/>
      <c r="U1487" s="5"/>
      <c r="V1487" s="5"/>
      <c r="W1487" s="5"/>
      <c r="X1487" s="5"/>
      <c r="Y1487" s="5"/>
      <c r="Z1487" s="5"/>
      <c r="AA1487" s="5"/>
      <c r="AB1487" s="5"/>
      <c r="AC1487" s="5"/>
      <c r="AD1487" s="5"/>
      <c r="AE1487" s="6"/>
      <c r="AF1487" s="5"/>
      <c r="AG1487" s="7"/>
      <c r="AH1487" s="6"/>
      <c r="AI1487" s="8"/>
      <c r="AJ1487" s="5"/>
      <c r="AK1487" s="5"/>
      <c r="AL1487" s="5"/>
      <c r="AM1487" s="5"/>
      <c r="AN1487" s="5"/>
      <c r="AO1487" s="5"/>
      <c r="AP1487" s="5"/>
      <c r="AQ1487" s="5"/>
      <c r="AR1487" s="5"/>
      <c r="AS1487" s="5"/>
      <c r="AT1487" s="5"/>
      <c r="AU1487" s="9"/>
      <c r="AV1487" s="1"/>
      <c r="AW1487" s="1"/>
    </row>
    <row r="1488">
      <c r="A1488" s="1"/>
      <c r="B1488" s="1"/>
      <c r="C1488" s="5"/>
      <c r="D1488" s="1"/>
      <c r="E1488" s="1"/>
      <c r="F1488" s="1"/>
      <c r="G1488" s="1"/>
      <c r="H1488" s="5"/>
      <c r="I1488" s="2"/>
      <c r="J1488" s="2"/>
      <c r="K1488" s="3"/>
      <c r="L1488" s="5"/>
      <c r="M1488" s="1"/>
      <c r="N1488" s="1"/>
      <c r="O1488" s="1"/>
      <c r="P1488" s="1"/>
      <c r="Q1488" s="1"/>
      <c r="R1488" s="1"/>
      <c r="S1488" s="1"/>
      <c r="T1488" s="1"/>
      <c r="U1488" s="5"/>
      <c r="V1488" s="5"/>
      <c r="W1488" s="5"/>
      <c r="X1488" s="5"/>
      <c r="Y1488" s="5"/>
      <c r="Z1488" s="5"/>
      <c r="AA1488" s="5"/>
      <c r="AB1488" s="5"/>
      <c r="AC1488" s="5"/>
      <c r="AD1488" s="5"/>
      <c r="AE1488" s="6"/>
      <c r="AF1488" s="5"/>
      <c r="AG1488" s="7"/>
      <c r="AH1488" s="6"/>
      <c r="AI1488" s="8"/>
      <c r="AJ1488" s="5"/>
      <c r="AK1488" s="5"/>
      <c r="AL1488" s="5"/>
      <c r="AM1488" s="5"/>
      <c r="AN1488" s="5"/>
      <c r="AO1488" s="5"/>
      <c r="AP1488" s="5"/>
      <c r="AQ1488" s="5"/>
      <c r="AR1488" s="5"/>
      <c r="AS1488" s="5"/>
      <c r="AT1488" s="5"/>
      <c r="AU1488" s="9"/>
      <c r="AV1488" s="1"/>
      <c r="AW1488" s="1"/>
    </row>
    <row r="1489">
      <c r="A1489" s="1"/>
      <c r="B1489" s="1"/>
      <c r="C1489" s="5"/>
      <c r="D1489" s="1"/>
      <c r="E1489" s="1"/>
      <c r="F1489" s="1"/>
      <c r="G1489" s="1"/>
      <c r="H1489" s="5"/>
      <c r="I1489" s="2"/>
      <c r="J1489" s="2"/>
      <c r="K1489" s="3"/>
      <c r="L1489" s="5"/>
      <c r="M1489" s="1"/>
      <c r="N1489" s="1"/>
      <c r="O1489" s="1"/>
      <c r="P1489" s="1"/>
      <c r="Q1489" s="1"/>
      <c r="R1489" s="1"/>
      <c r="S1489" s="1"/>
      <c r="T1489" s="1"/>
      <c r="U1489" s="5"/>
      <c r="V1489" s="5"/>
      <c r="W1489" s="5"/>
      <c r="X1489" s="5"/>
      <c r="Y1489" s="5"/>
      <c r="Z1489" s="5"/>
      <c r="AA1489" s="5"/>
      <c r="AB1489" s="5"/>
      <c r="AC1489" s="5"/>
      <c r="AD1489" s="5"/>
      <c r="AE1489" s="6"/>
      <c r="AF1489" s="5"/>
      <c r="AG1489" s="7"/>
      <c r="AH1489" s="6"/>
      <c r="AI1489" s="8"/>
      <c r="AJ1489" s="5"/>
      <c r="AK1489" s="5"/>
      <c r="AL1489" s="5"/>
      <c r="AM1489" s="5"/>
      <c r="AN1489" s="5"/>
      <c r="AO1489" s="5"/>
      <c r="AP1489" s="5"/>
      <c r="AQ1489" s="5"/>
      <c r="AR1489" s="5"/>
      <c r="AS1489" s="5"/>
      <c r="AT1489" s="5"/>
      <c r="AU1489" s="9"/>
      <c r="AV1489" s="1"/>
      <c r="AW1489" s="1"/>
    </row>
    <row r="1490">
      <c r="A1490" s="1"/>
      <c r="B1490" s="1"/>
      <c r="C1490" s="5"/>
      <c r="D1490" s="1"/>
      <c r="E1490" s="1"/>
      <c r="F1490" s="1"/>
      <c r="G1490" s="1"/>
      <c r="H1490" s="5"/>
      <c r="I1490" s="2"/>
      <c r="J1490" s="2"/>
      <c r="K1490" s="3"/>
      <c r="L1490" s="5"/>
      <c r="M1490" s="1"/>
      <c r="N1490" s="1"/>
      <c r="O1490" s="1"/>
      <c r="P1490" s="1"/>
      <c r="Q1490" s="1"/>
      <c r="R1490" s="1"/>
      <c r="S1490" s="1"/>
      <c r="T1490" s="1"/>
      <c r="U1490" s="5"/>
      <c r="V1490" s="5"/>
      <c r="W1490" s="5"/>
      <c r="X1490" s="5"/>
      <c r="Y1490" s="5"/>
      <c r="Z1490" s="5"/>
      <c r="AA1490" s="5"/>
      <c r="AB1490" s="5"/>
      <c r="AC1490" s="5"/>
      <c r="AD1490" s="5"/>
      <c r="AE1490" s="6"/>
      <c r="AF1490" s="5"/>
      <c r="AG1490" s="7"/>
      <c r="AH1490" s="6"/>
      <c r="AI1490" s="8"/>
      <c r="AJ1490" s="5"/>
      <c r="AK1490" s="5"/>
      <c r="AL1490" s="5"/>
      <c r="AM1490" s="5"/>
      <c r="AN1490" s="5"/>
      <c r="AO1490" s="5"/>
      <c r="AP1490" s="5"/>
      <c r="AQ1490" s="5"/>
      <c r="AR1490" s="5"/>
      <c r="AS1490" s="5"/>
      <c r="AT1490" s="5"/>
      <c r="AU1490" s="9"/>
      <c r="AV1490" s="1"/>
      <c r="AW1490" s="1"/>
    </row>
    <row r="1491">
      <c r="A1491" s="1"/>
      <c r="B1491" s="1"/>
      <c r="C1491" s="5"/>
      <c r="D1491" s="1"/>
      <c r="E1491" s="1"/>
      <c r="F1491" s="1"/>
      <c r="G1491" s="1"/>
      <c r="H1491" s="5"/>
      <c r="I1491" s="2"/>
      <c r="J1491" s="2"/>
      <c r="K1491" s="3"/>
      <c r="L1491" s="5"/>
      <c r="M1491" s="1"/>
      <c r="N1491" s="1"/>
      <c r="O1491" s="1"/>
      <c r="P1491" s="1"/>
      <c r="Q1491" s="1"/>
      <c r="R1491" s="1"/>
      <c r="S1491" s="1"/>
      <c r="T1491" s="1"/>
      <c r="U1491" s="5"/>
      <c r="V1491" s="5"/>
      <c r="W1491" s="5"/>
      <c r="X1491" s="5"/>
      <c r="Y1491" s="5"/>
      <c r="Z1491" s="5"/>
      <c r="AA1491" s="5"/>
      <c r="AB1491" s="5"/>
      <c r="AC1491" s="5"/>
      <c r="AD1491" s="5"/>
      <c r="AE1491" s="6"/>
      <c r="AF1491" s="5"/>
      <c r="AG1491" s="7"/>
      <c r="AH1491" s="6"/>
      <c r="AI1491" s="8"/>
      <c r="AJ1491" s="5"/>
      <c r="AK1491" s="5"/>
      <c r="AL1491" s="5"/>
      <c r="AM1491" s="5"/>
      <c r="AN1491" s="5"/>
      <c r="AO1491" s="5"/>
      <c r="AP1491" s="5"/>
      <c r="AQ1491" s="5"/>
      <c r="AR1491" s="5"/>
      <c r="AS1491" s="5"/>
      <c r="AT1491" s="5"/>
      <c r="AU1491" s="9"/>
      <c r="AV1491" s="1"/>
      <c r="AW1491" s="1"/>
    </row>
    <row r="1492">
      <c r="A1492" s="1"/>
      <c r="B1492" s="1"/>
      <c r="C1492" s="5"/>
      <c r="D1492" s="1"/>
      <c r="E1492" s="1"/>
      <c r="F1492" s="1"/>
      <c r="G1492" s="1"/>
      <c r="H1492" s="5"/>
      <c r="I1492" s="2"/>
      <c r="J1492" s="2"/>
      <c r="K1492" s="3"/>
      <c r="L1492" s="5"/>
      <c r="M1492" s="1"/>
      <c r="N1492" s="1"/>
      <c r="O1492" s="1"/>
      <c r="P1492" s="1"/>
      <c r="Q1492" s="1"/>
      <c r="R1492" s="1"/>
      <c r="S1492" s="1"/>
      <c r="T1492" s="1"/>
      <c r="U1492" s="5"/>
      <c r="V1492" s="5"/>
      <c r="W1492" s="5"/>
      <c r="X1492" s="5"/>
      <c r="Y1492" s="5"/>
      <c r="Z1492" s="5"/>
      <c r="AA1492" s="5"/>
      <c r="AB1492" s="5"/>
      <c r="AC1492" s="5"/>
      <c r="AD1492" s="5"/>
      <c r="AE1492" s="6"/>
      <c r="AF1492" s="5"/>
      <c r="AG1492" s="7"/>
      <c r="AH1492" s="6"/>
      <c r="AI1492" s="8"/>
      <c r="AJ1492" s="5"/>
      <c r="AK1492" s="5"/>
      <c r="AL1492" s="5"/>
      <c r="AM1492" s="5"/>
      <c r="AN1492" s="5"/>
      <c r="AO1492" s="5"/>
      <c r="AP1492" s="5"/>
      <c r="AQ1492" s="5"/>
      <c r="AR1492" s="5"/>
      <c r="AS1492" s="5"/>
      <c r="AT1492" s="5"/>
      <c r="AU1492" s="9"/>
      <c r="AV1492" s="1"/>
      <c r="AW1492" s="1"/>
    </row>
    <row r="1493">
      <c r="A1493" s="1"/>
      <c r="B1493" s="1"/>
      <c r="C1493" s="5"/>
      <c r="D1493" s="1"/>
      <c r="E1493" s="1"/>
      <c r="F1493" s="1"/>
      <c r="G1493" s="1"/>
      <c r="H1493" s="5"/>
      <c r="I1493" s="2"/>
      <c r="J1493" s="2"/>
      <c r="K1493" s="3"/>
      <c r="L1493" s="5"/>
      <c r="M1493" s="1"/>
      <c r="N1493" s="1"/>
      <c r="O1493" s="1"/>
      <c r="P1493" s="1"/>
      <c r="Q1493" s="1"/>
      <c r="R1493" s="1"/>
      <c r="S1493" s="1"/>
      <c r="T1493" s="1"/>
      <c r="U1493" s="5"/>
      <c r="V1493" s="5"/>
      <c r="W1493" s="5"/>
      <c r="X1493" s="5"/>
      <c r="Y1493" s="5"/>
      <c r="Z1493" s="5"/>
      <c r="AA1493" s="5"/>
      <c r="AB1493" s="5"/>
      <c r="AC1493" s="5"/>
      <c r="AD1493" s="5"/>
      <c r="AE1493" s="6"/>
      <c r="AF1493" s="5"/>
      <c r="AG1493" s="7"/>
      <c r="AH1493" s="6"/>
      <c r="AI1493" s="8"/>
      <c r="AJ1493" s="5"/>
      <c r="AK1493" s="5"/>
      <c r="AL1493" s="5"/>
      <c r="AM1493" s="5"/>
      <c r="AN1493" s="5"/>
      <c r="AO1493" s="5"/>
      <c r="AP1493" s="5"/>
      <c r="AQ1493" s="5"/>
      <c r="AR1493" s="5"/>
      <c r="AS1493" s="5"/>
      <c r="AT1493" s="5"/>
      <c r="AU1493" s="9"/>
      <c r="AV1493" s="1"/>
      <c r="AW1493" s="1"/>
    </row>
    <row r="1494">
      <c r="A1494" s="1"/>
      <c r="B1494" s="1"/>
      <c r="C1494" s="5"/>
      <c r="D1494" s="1"/>
      <c r="E1494" s="1"/>
      <c r="F1494" s="1"/>
      <c r="G1494" s="1"/>
      <c r="H1494" s="5"/>
      <c r="I1494" s="2"/>
      <c r="J1494" s="2"/>
      <c r="K1494" s="3"/>
      <c r="L1494" s="5"/>
      <c r="M1494" s="1"/>
      <c r="N1494" s="1"/>
      <c r="O1494" s="1"/>
      <c r="P1494" s="1"/>
      <c r="Q1494" s="1"/>
      <c r="R1494" s="1"/>
      <c r="S1494" s="1"/>
      <c r="T1494" s="1"/>
      <c r="U1494" s="5"/>
      <c r="V1494" s="5"/>
      <c r="W1494" s="5"/>
      <c r="X1494" s="5"/>
      <c r="Y1494" s="5"/>
      <c r="Z1494" s="5"/>
      <c r="AA1494" s="5"/>
      <c r="AB1494" s="5"/>
      <c r="AC1494" s="5"/>
      <c r="AD1494" s="5"/>
      <c r="AE1494" s="6"/>
      <c r="AF1494" s="5"/>
      <c r="AG1494" s="7"/>
      <c r="AH1494" s="6"/>
      <c r="AI1494" s="8"/>
      <c r="AJ1494" s="5"/>
      <c r="AK1494" s="5"/>
      <c r="AL1494" s="5"/>
      <c r="AM1494" s="5"/>
      <c r="AN1494" s="5"/>
      <c r="AO1494" s="5"/>
      <c r="AP1494" s="5"/>
      <c r="AQ1494" s="5"/>
      <c r="AR1494" s="5"/>
      <c r="AS1494" s="5"/>
      <c r="AT1494" s="5"/>
      <c r="AU1494" s="9"/>
      <c r="AV1494" s="1"/>
      <c r="AW1494" s="1"/>
    </row>
    <row r="1495">
      <c r="A1495" s="1"/>
      <c r="B1495" s="1"/>
      <c r="C1495" s="5"/>
      <c r="D1495" s="1"/>
      <c r="E1495" s="1"/>
      <c r="F1495" s="1"/>
      <c r="G1495" s="1"/>
      <c r="H1495" s="5"/>
      <c r="I1495" s="2"/>
      <c r="J1495" s="2"/>
      <c r="K1495" s="3"/>
      <c r="L1495" s="5"/>
      <c r="M1495" s="1"/>
      <c r="N1495" s="1"/>
      <c r="O1495" s="1"/>
      <c r="P1495" s="1"/>
      <c r="Q1495" s="1"/>
      <c r="R1495" s="1"/>
      <c r="S1495" s="1"/>
      <c r="T1495" s="1"/>
      <c r="U1495" s="5"/>
      <c r="V1495" s="5"/>
      <c r="W1495" s="5"/>
      <c r="X1495" s="5"/>
      <c r="Y1495" s="5"/>
      <c r="Z1495" s="5"/>
      <c r="AA1495" s="5"/>
      <c r="AB1495" s="5"/>
      <c r="AC1495" s="5"/>
      <c r="AD1495" s="5"/>
      <c r="AE1495" s="6"/>
      <c r="AF1495" s="5"/>
      <c r="AG1495" s="7"/>
      <c r="AH1495" s="6"/>
      <c r="AI1495" s="8"/>
      <c r="AJ1495" s="5"/>
      <c r="AK1495" s="5"/>
      <c r="AL1495" s="5"/>
      <c r="AM1495" s="5"/>
      <c r="AN1495" s="5"/>
      <c r="AO1495" s="5"/>
      <c r="AP1495" s="5"/>
      <c r="AQ1495" s="5"/>
      <c r="AR1495" s="5"/>
      <c r="AS1495" s="5"/>
      <c r="AT1495" s="5"/>
      <c r="AU1495" s="9"/>
      <c r="AV1495" s="1"/>
      <c r="AW1495" s="1"/>
    </row>
    <row r="1496">
      <c r="A1496" s="1"/>
      <c r="B1496" s="1"/>
      <c r="C1496" s="5"/>
      <c r="D1496" s="1"/>
      <c r="E1496" s="1"/>
      <c r="F1496" s="1"/>
      <c r="G1496" s="1"/>
      <c r="H1496" s="5"/>
      <c r="I1496" s="2"/>
      <c r="J1496" s="2"/>
      <c r="K1496" s="3"/>
      <c r="L1496" s="5"/>
      <c r="M1496" s="1"/>
      <c r="N1496" s="1"/>
      <c r="O1496" s="1"/>
      <c r="P1496" s="1"/>
      <c r="Q1496" s="1"/>
      <c r="R1496" s="1"/>
      <c r="S1496" s="1"/>
      <c r="T1496" s="1"/>
      <c r="U1496" s="5"/>
      <c r="V1496" s="5"/>
      <c r="W1496" s="5"/>
      <c r="X1496" s="5"/>
      <c r="Y1496" s="5"/>
      <c r="Z1496" s="5"/>
      <c r="AA1496" s="5"/>
      <c r="AB1496" s="5"/>
      <c r="AC1496" s="5"/>
      <c r="AD1496" s="5"/>
      <c r="AE1496" s="6"/>
      <c r="AF1496" s="5"/>
      <c r="AG1496" s="7"/>
      <c r="AH1496" s="6"/>
      <c r="AI1496" s="8"/>
      <c r="AJ1496" s="5"/>
      <c r="AK1496" s="5"/>
      <c r="AL1496" s="5"/>
      <c r="AM1496" s="5"/>
      <c r="AN1496" s="5"/>
      <c r="AO1496" s="5"/>
      <c r="AP1496" s="5"/>
      <c r="AQ1496" s="5"/>
      <c r="AR1496" s="5"/>
      <c r="AS1496" s="5"/>
      <c r="AT1496" s="5"/>
      <c r="AU1496" s="9"/>
      <c r="AV1496" s="1"/>
      <c r="AW1496" s="1"/>
    </row>
    <row r="1497">
      <c r="A1497" s="1"/>
      <c r="B1497" s="1"/>
      <c r="C1497" s="5"/>
      <c r="D1497" s="1"/>
      <c r="E1497" s="1"/>
      <c r="F1497" s="1"/>
      <c r="G1497" s="1"/>
      <c r="H1497" s="5"/>
      <c r="I1497" s="2"/>
      <c r="J1497" s="2"/>
      <c r="K1497" s="3"/>
      <c r="L1497" s="5"/>
      <c r="M1497" s="1"/>
      <c r="N1497" s="1"/>
      <c r="O1497" s="1"/>
      <c r="P1497" s="1"/>
      <c r="Q1497" s="1"/>
      <c r="R1497" s="1"/>
      <c r="S1497" s="1"/>
      <c r="T1497" s="1"/>
      <c r="U1497" s="5"/>
      <c r="V1497" s="5"/>
      <c r="W1497" s="5"/>
      <c r="X1497" s="5"/>
      <c r="Y1497" s="5"/>
      <c r="Z1497" s="5"/>
      <c r="AA1497" s="5"/>
      <c r="AB1497" s="5"/>
      <c r="AC1497" s="5"/>
      <c r="AD1497" s="5"/>
      <c r="AE1497" s="6"/>
      <c r="AF1497" s="5"/>
      <c r="AG1497" s="7"/>
      <c r="AH1497" s="6"/>
      <c r="AI1497" s="8"/>
      <c r="AJ1497" s="5"/>
      <c r="AK1497" s="5"/>
      <c r="AL1497" s="5"/>
      <c r="AM1497" s="5"/>
      <c r="AN1497" s="5"/>
      <c r="AO1497" s="5"/>
      <c r="AP1497" s="5"/>
      <c r="AQ1497" s="5"/>
      <c r="AR1497" s="5"/>
      <c r="AS1497" s="5"/>
      <c r="AT1497" s="5"/>
      <c r="AU1497" s="9"/>
      <c r="AV1497" s="1"/>
      <c r="AW1497" s="1"/>
    </row>
    <row r="1498">
      <c r="A1498" s="1"/>
      <c r="B1498" s="1"/>
      <c r="C1498" s="5"/>
      <c r="D1498" s="1"/>
      <c r="E1498" s="1"/>
      <c r="F1498" s="1"/>
      <c r="G1498" s="1"/>
      <c r="H1498" s="5"/>
      <c r="I1498" s="2"/>
      <c r="J1498" s="2"/>
      <c r="K1498" s="3"/>
      <c r="L1498" s="5"/>
      <c r="M1498" s="1"/>
      <c r="N1498" s="1"/>
      <c r="O1498" s="1"/>
      <c r="P1498" s="1"/>
      <c r="Q1498" s="1"/>
      <c r="R1498" s="1"/>
      <c r="S1498" s="1"/>
      <c r="T1498" s="1"/>
      <c r="U1498" s="5"/>
      <c r="V1498" s="5"/>
      <c r="W1498" s="5"/>
      <c r="X1498" s="5"/>
      <c r="Y1498" s="5"/>
      <c r="Z1498" s="5"/>
      <c r="AA1498" s="5"/>
      <c r="AB1498" s="5"/>
      <c r="AC1498" s="5"/>
      <c r="AD1498" s="5"/>
      <c r="AE1498" s="6"/>
      <c r="AF1498" s="5"/>
      <c r="AG1498" s="7"/>
      <c r="AH1498" s="6"/>
      <c r="AI1498" s="8"/>
      <c r="AJ1498" s="5"/>
      <c r="AK1498" s="5"/>
      <c r="AL1498" s="5"/>
      <c r="AM1498" s="5"/>
      <c r="AN1498" s="5"/>
      <c r="AO1498" s="5"/>
      <c r="AP1498" s="5"/>
      <c r="AQ1498" s="5"/>
      <c r="AR1498" s="5"/>
      <c r="AS1498" s="5"/>
      <c r="AT1498" s="5"/>
      <c r="AU1498" s="9"/>
      <c r="AV1498" s="1"/>
      <c r="AW1498" s="1"/>
    </row>
    <row r="1499">
      <c r="A1499" s="1"/>
      <c r="B1499" s="1"/>
      <c r="C1499" s="5"/>
      <c r="D1499" s="1"/>
      <c r="E1499" s="1"/>
      <c r="F1499" s="1"/>
      <c r="G1499" s="1"/>
      <c r="H1499" s="5"/>
      <c r="I1499" s="2"/>
      <c r="J1499" s="2"/>
      <c r="K1499" s="3"/>
      <c r="L1499" s="5"/>
      <c r="M1499" s="1"/>
      <c r="N1499" s="1"/>
      <c r="O1499" s="1"/>
      <c r="P1499" s="1"/>
      <c r="Q1499" s="1"/>
      <c r="R1499" s="1"/>
      <c r="S1499" s="1"/>
      <c r="T1499" s="1"/>
      <c r="U1499" s="5"/>
      <c r="V1499" s="5"/>
      <c r="W1499" s="5"/>
      <c r="X1499" s="5"/>
      <c r="Y1499" s="5"/>
      <c r="Z1499" s="5"/>
      <c r="AA1499" s="5"/>
      <c r="AB1499" s="5"/>
      <c r="AC1499" s="5"/>
      <c r="AD1499" s="5"/>
      <c r="AE1499" s="6"/>
      <c r="AF1499" s="5"/>
      <c r="AG1499" s="7"/>
      <c r="AH1499" s="6"/>
      <c r="AI1499" s="8"/>
      <c r="AJ1499" s="5"/>
      <c r="AK1499" s="5"/>
      <c r="AL1499" s="5"/>
      <c r="AM1499" s="5"/>
      <c r="AN1499" s="5"/>
      <c r="AO1499" s="5"/>
      <c r="AP1499" s="5"/>
      <c r="AQ1499" s="5"/>
      <c r="AR1499" s="5"/>
      <c r="AS1499" s="5"/>
      <c r="AT1499" s="5"/>
      <c r="AU1499" s="9"/>
      <c r="AV1499" s="1"/>
      <c r="AW1499" s="1"/>
    </row>
    <row r="1500">
      <c r="A1500" s="1"/>
      <c r="B1500" s="1"/>
      <c r="C1500" s="5"/>
      <c r="D1500" s="1"/>
      <c r="E1500" s="1"/>
      <c r="F1500" s="1"/>
      <c r="G1500" s="1"/>
      <c r="H1500" s="5"/>
      <c r="I1500" s="2"/>
      <c r="J1500" s="2"/>
      <c r="K1500" s="3"/>
      <c r="L1500" s="5"/>
      <c r="M1500" s="1"/>
      <c r="N1500" s="1"/>
      <c r="O1500" s="1"/>
      <c r="P1500" s="1"/>
      <c r="Q1500" s="1"/>
      <c r="R1500" s="1"/>
      <c r="S1500" s="1"/>
      <c r="T1500" s="1"/>
      <c r="U1500" s="5"/>
      <c r="V1500" s="5"/>
      <c r="W1500" s="5"/>
      <c r="X1500" s="5"/>
      <c r="Y1500" s="5"/>
      <c r="Z1500" s="5"/>
      <c r="AA1500" s="5"/>
      <c r="AB1500" s="5"/>
      <c r="AC1500" s="5"/>
      <c r="AD1500" s="5"/>
      <c r="AE1500" s="6"/>
      <c r="AF1500" s="5"/>
      <c r="AG1500" s="7"/>
      <c r="AH1500" s="6"/>
      <c r="AI1500" s="8"/>
      <c r="AJ1500" s="5"/>
      <c r="AK1500" s="5"/>
      <c r="AL1500" s="5"/>
      <c r="AM1500" s="5"/>
      <c r="AN1500" s="5"/>
      <c r="AO1500" s="5"/>
      <c r="AP1500" s="5"/>
      <c r="AQ1500" s="5"/>
      <c r="AR1500" s="5"/>
      <c r="AS1500" s="5"/>
      <c r="AT1500" s="5"/>
      <c r="AU1500" s="9"/>
      <c r="AV1500" s="1"/>
      <c r="AW1500" s="1"/>
    </row>
    <row r="1501">
      <c r="A1501" s="1"/>
      <c r="B1501" s="1"/>
      <c r="C1501" s="5"/>
      <c r="D1501" s="1"/>
      <c r="E1501" s="1"/>
      <c r="F1501" s="1"/>
      <c r="G1501" s="1"/>
      <c r="H1501" s="5"/>
      <c r="I1501" s="2"/>
      <c r="J1501" s="2"/>
      <c r="K1501" s="3"/>
      <c r="L1501" s="5"/>
      <c r="M1501" s="1"/>
      <c r="N1501" s="1"/>
      <c r="O1501" s="1"/>
      <c r="P1501" s="1"/>
      <c r="Q1501" s="1"/>
      <c r="R1501" s="1"/>
      <c r="S1501" s="1"/>
      <c r="T1501" s="1"/>
      <c r="U1501" s="5"/>
      <c r="V1501" s="5"/>
      <c r="W1501" s="5"/>
      <c r="X1501" s="5"/>
      <c r="Y1501" s="5"/>
      <c r="Z1501" s="5"/>
      <c r="AA1501" s="5"/>
      <c r="AB1501" s="5"/>
      <c r="AC1501" s="5"/>
      <c r="AD1501" s="5"/>
      <c r="AE1501" s="6"/>
      <c r="AF1501" s="5"/>
      <c r="AG1501" s="7"/>
      <c r="AH1501" s="6"/>
      <c r="AI1501" s="8"/>
      <c r="AJ1501" s="5"/>
      <c r="AK1501" s="5"/>
      <c r="AL1501" s="5"/>
      <c r="AM1501" s="5"/>
      <c r="AN1501" s="5"/>
      <c r="AO1501" s="5"/>
      <c r="AP1501" s="5"/>
      <c r="AQ1501" s="5"/>
      <c r="AR1501" s="5"/>
      <c r="AS1501" s="5"/>
      <c r="AT1501" s="5"/>
      <c r="AU1501" s="9"/>
      <c r="AV1501" s="1"/>
      <c r="AW1501" s="1"/>
    </row>
    <row r="1502">
      <c r="A1502" s="1"/>
      <c r="B1502" s="1"/>
      <c r="C1502" s="5"/>
      <c r="D1502" s="1"/>
      <c r="E1502" s="1"/>
      <c r="F1502" s="1"/>
      <c r="G1502" s="1"/>
      <c r="H1502" s="5"/>
      <c r="I1502" s="2"/>
      <c r="J1502" s="2"/>
      <c r="K1502" s="3"/>
      <c r="L1502" s="5"/>
      <c r="M1502" s="1"/>
      <c r="N1502" s="1"/>
      <c r="O1502" s="1"/>
      <c r="P1502" s="1"/>
      <c r="Q1502" s="1"/>
      <c r="R1502" s="1"/>
      <c r="S1502" s="1"/>
      <c r="T1502" s="1"/>
      <c r="U1502" s="5"/>
      <c r="V1502" s="5"/>
      <c r="W1502" s="5"/>
      <c r="X1502" s="5"/>
      <c r="Y1502" s="5"/>
      <c r="Z1502" s="5"/>
      <c r="AA1502" s="5"/>
      <c r="AB1502" s="5"/>
      <c r="AC1502" s="5"/>
      <c r="AD1502" s="5"/>
      <c r="AE1502" s="6"/>
      <c r="AF1502" s="5"/>
      <c r="AG1502" s="7"/>
      <c r="AH1502" s="6"/>
      <c r="AI1502" s="8"/>
      <c r="AJ1502" s="5"/>
      <c r="AK1502" s="5"/>
      <c r="AL1502" s="5"/>
      <c r="AM1502" s="5"/>
      <c r="AN1502" s="5"/>
      <c r="AO1502" s="5"/>
      <c r="AP1502" s="5"/>
      <c r="AQ1502" s="5"/>
      <c r="AR1502" s="5"/>
      <c r="AS1502" s="5"/>
      <c r="AT1502" s="5"/>
      <c r="AU1502" s="9"/>
      <c r="AV1502" s="1"/>
      <c r="AW1502" s="1"/>
    </row>
    <row r="1503">
      <c r="A1503" s="1"/>
      <c r="B1503" s="1"/>
      <c r="C1503" s="5"/>
      <c r="D1503" s="1"/>
      <c r="E1503" s="1"/>
      <c r="F1503" s="1"/>
      <c r="G1503" s="1"/>
      <c r="H1503" s="5"/>
      <c r="I1503" s="2"/>
      <c r="J1503" s="2"/>
      <c r="K1503" s="3"/>
      <c r="L1503" s="5"/>
      <c r="M1503" s="1"/>
      <c r="N1503" s="1"/>
      <c r="O1503" s="1"/>
      <c r="P1503" s="1"/>
      <c r="Q1503" s="1"/>
      <c r="R1503" s="1"/>
      <c r="S1503" s="1"/>
      <c r="T1503" s="1"/>
      <c r="U1503" s="5"/>
      <c r="V1503" s="5"/>
      <c r="W1503" s="5"/>
      <c r="X1503" s="5"/>
      <c r="Y1503" s="5"/>
      <c r="Z1503" s="5"/>
      <c r="AA1503" s="5"/>
      <c r="AB1503" s="5"/>
      <c r="AC1503" s="5"/>
      <c r="AD1503" s="5"/>
      <c r="AE1503" s="6"/>
      <c r="AF1503" s="5"/>
      <c r="AG1503" s="7"/>
      <c r="AH1503" s="6"/>
      <c r="AI1503" s="8"/>
      <c r="AJ1503" s="5"/>
      <c r="AK1503" s="5"/>
      <c r="AL1503" s="5"/>
      <c r="AM1503" s="5"/>
      <c r="AN1503" s="5"/>
      <c r="AO1503" s="5"/>
      <c r="AP1503" s="5"/>
      <c r="AQ1503" s="5"/>
      <c r="AR1503" s="5"/>
      <c r="AS1503" s="5"/>
      <c r="AT1503" s="5"/>
      <c r="AU1503" s="9"/>
      <c r="AV1503" s="1"/>
      <c r="AW1503" s="1"/>
    </row>
    <row r="1504">
      <c r="A1504" s="1"/>
      <c r="B1504" s="1"/>
      <c r="C1504" s="5"/>
      <c r="D1504" s="1"/>
      <c r="E1504" s="1"/>
      <c r="F1504" s="1"/>
      <c r="G1504" s="1"/>
      <c r="H1504" s="5"/>
      <c r="I1504" s="2"/>
      <c r="J1504" s="2"/>
      <c r="K1504" s="3"/>
      <c r="L1504" s="5"/>
      <c r="M1504" s="1"/>
      <c r="N1504" s="1"/>
      <c r="O1504" s="1"/>
      <c r="P1504" s="1"/>
      <c r="Q1504" s="1"/>
      <c r="R1504" s="1"/>
      <c r="S1504" s="1"/>
      <c r="T1504" s="1"/>
      <c r="U1504" s="5"/>
      <c r="V1504" s="5"/>
      <c r="W1504" s="5"/>
      <c r="X1504" s="5"/>
      <c r="Y1504" s="5"/>
      <c r="Z1504" s="5"/>
      <c r="AA1504" s="5"/>
      <c r="AB1504" s="5"/>
      <c r="AC1504" s="5"/>
      <c r="AD1504" s="5"/>
      <c r="AE1504" s="6"/>
      <c r="AF1504" s="5"/>
      <c r="AG1504" s="7"/>
      <c r="AH1504" s="6"/>
      <c r="AI1504" s="8"/>
      <c r="AJ1504" s="5"/>
      <c r="AK1504" s="5"/>
      <c r="AL1504" s="5"/>
      <c r="AM1504" s="5"/>
      <c r="AN1504" s="5"/>
      <c r="AO1504" s="5"/>
      <c r="AP1504" s="5"/>
      <c r="AQ1504" s="5"/>
      <c r="AR1504" s="5"/>
      <c r="AS1504" s="5"/>
      <c r="AT1504" s="5"/>
      <c r="AU1504" s="9"/>
      <c r="AV1504" s="1"/>
      <c r="AW1504" s="1"/>
    </row>
    <row r="1505">
      <c r="A1505" s="1"/>
      <c r="B1505" s="1"/>
      <c r="C1505" s="5"/>
      <c r="D1505" s="1"/>
      <c r="E1505" s="1"/>
      <c r="F1505" s="1"/>
      <c r="G1505" s="1"/>
      <c r="H1505" s="5"/>
      <c r="I1505" s="2"/>
      <c r="J1505" s="2"/>
      <c r="K1505" s="3"/>
      <c r="L1505" s="5"/>
      <c r="M1505" s="1"/>
      <c r="N1505" s="1"/>
      <c r="O1505" s="1"/>
      <c r="P1505" s="1"/>
      <c r="Q1505" s="1"/>
      <c r="R1505" s="1"/>
      <c r="S1505" s="1"/>
      <c r="T1505" s="1"/>
      <c r="U1505" s="5"/>
      <c r="V1505" s="5"/>
      <c r="W1505" s="5"/>
      <c r="X1505" s="5"/>
      <c r="Y1505" s="5"/>
      <c r="Z1505" s="5"/>
      <c r="AA1505" s="5"/>
      <c r="AB1505" s="5"/>
      <c r="AC1505" s="5"/>
      <c r="AD1505" s="5"/>
      <c r="AE1505" s="6"/>
      <c r="AF1505" s="5"/>
      <c r="AG1505" s="7"/>
      <c r="AH1505" s="6"/>
      <c r="AI1505" s="8"/>
      <c r="AJ1505" s="5"/>
      <c r="AK1505" s="5"/>
      <c r="AL1505" s="5"/>
      <c r="AM1505" s="5"/>
      <c r="AN1505" s="5"/>
      <c r="AO1505" s="5"/>
      <c r="AP1505" s="5"/>
      <c r="AQ1505" s="5"/>
      <c r="AR1505" s="5"/>
      <c r="AS1505" s="5"/>
      <c r="AT1505" s="5"/>
      <c r="AU1505" s="9"/>
      <c r="AV1505" s="1"/>
      <c r="AW1505" s="1"/>
    </row>
    <row r="1506">
      <c r="A1506" s="1"/>
      <c r="B1506" s="1"/>
      <c r="C1506" s="5"/>
      <c r="D1506" s="1"/>
      <c r="E1506" s="1"/>
      <c r="F1506" s="1"/>
      <c r="G1506" s="1"/>
      <c r="H1506" s="5"/>
      <c r="I1506" s="2"/>
      <c r="J1506" s="2"/>
      <c r="K1506" s="3"/>
      <c r="L1506" s="5"/>
      <c r="M1506" s="1"/>
      <c r="N1506" s="1"/>
      <c r="O1506" s="1"/>
      <c r="P1506" s="1"/>
      <c r="Q1506" s="1"/>
      <c r="R1506" s="1"/>
      <c r="S1506" s="1"/>
      <c r="T1506" s="1"/>
      <c r="U1506" s="5"/>
      <c r="V1506" s="5"/>
      <c r="W1506" s="5"/>
      <c r="X1506" s="5"/>
      <c r="Y1506" s="5"/>
      <c r="Z1506" s="5"/>
      <c r="AA1506" s="5"/>
      <c r="AB1506" s="5"/>
      <c r="AC1506" s="5"/>
      <c r="AD1506" s="5"/>
      <c r="AE1506" s="6"/>
      <c r="AF1506" s="5"/>
      <c r="AG1506" s="7"/>
      <c r="AH1506" s="6"/>
      <c r="AI1506" s="8"/>
      <c r="AJ1506" s="5"/>
      <c r="AK1506" s="5"/>
      <c r="AL1506" s="5"/>
      <c r="AM1506" s="5"/>
      <c r="AN1506" s="5"/>
      <c r="AO1506" s="5"/>
      <c r="AP1506" s="5"/>
      <c r="AQ1506" s="5"/>
      <c r="AR1506" s="5"/>
      <c r="AS1506" s="5"/>
      <c r="AT1506" s="5"/>
      <c r="AU1506" s="9"/>
      <c r="AV1506" s="1"/>
      <c r="AW1506" s="1"/>
    </row>
    <row r="1507">
      <c r="A1507" s="1"/>
      <c r="B1507" s="1"/>
      <c r="C1507" s="5"/>
      <c r="D1507" s="1"/>
      <c r="E1507" s="1"/>
      <c r="F1507" s="1"/>
      <c r="G1507" s="1"/>
      <c r="H1507" s="5"/>
      <c r="I1507" s="2"/>
      <c r="J1507" s="2"/>
      <c r="K1507" s="3"/>
      <c r="L1507" s="5"/>
      <c r="M1507" s="1"/>
      <c r="N1507" s="1"/>
      <c r="O1507" s="1"/>
      <c r="P1507" s="1"/>
      <c r="Q1507" s="1"/>
      <c r="R1507" s="1"/>
      <c r="S1507" s="1"/>
      <c r="T1507" s="1"/>
      <c r="U1507" s="5"/>
      <c r="V1507" s="5"/>
      <c r="W1507" s="5"/>
      <c r="X1507" s="5"/>
      <c r="Y1507" s="5"/>
      <c r="Z1507" s="5"/>
      <c r="AA1507" s="5"/>
      <c r="AB1507" s="5"/>
      <c r="AC1507" s="5"/>
      <c r="AD1507" s="5"/>
      <c r="AE1507" s="6"/>
      <c r="AF1507" s="5"/>
      <c r="AG1507" s="7"/>
      <c r="AH1507" s="6"/>
      <c r="AI1507" s="8"/>
      <c r="AJ1507" s="5"/>
      <c r="AK1507" s="5"/>
      <c r="AL1507" s="5"/>
      <c r="AM1507" s="5"/>
      <c r="AN1507" s="5"/>
      <c r="AO1507" s="5"/>
      <c r="AP1507" s="5"/>
      <c r="AQ1507" s="5"/>
      <c r="AR1507" s="5"/>
      <c r="AS1507" s="5"/>
      <c r="AT1507" s="5"/>
      <c r="AU1507" s="9"/>
      <c r="AV1507" s="1"/>
      <c r="AW1507" s="1"/>
    </row>
    <row r="1508">
      <c r="A1508" s="1"/>
      <c r="B1508" s="1"/>
      <c r="C1508" s="5"/>
      <c r="D1508" s="1"/>
      <c r="E1508" s="1"/>
      <c r="F1508" s="1"/>
      <c r="G1508" s="1"/>
      <c r="H1508" s="5"/>
      <c r="I1508" s="2"/>
      <c r="J1508" s="2"/>
      <c r="K1508" s="3"/>
      <c r="L1508" s="5"/>
      <c r="M1508" s="1"/>
      <c r="N1508" s="1"/>
      <c r="O1508" s="1"/>
      <c r="P1508" s="1"/>
      <c r="Q1508" s="1"/>
      <c r="R1508" s="1"/>
      <c r="S1508" s="1"/>
      <c r="T1508" s="1"/>
      <c r="U1508" s="5"/>
      <c r="V1508" s="5"/>
      <c r="W1508" s="5"/>
      <c r="X1508" s="5"/>
      <c r="Y1508" s="5"/>
      <c r="Z1508" s="5"/>
      <c r="AA1508" s="5"/>
      <c r="AB1508" s="5"/>
      <c r="AC1508" s="5"/>
      <c r="AD1508" s="5"/>
      <c r="AE1508" s="6"/>
      <c r="AF1508" s="5"/>
      <c r="AG1508" s="7"/>
      <c r="AH1508" s="6"/>
      <c r="AI1508" s="8"/>
      <c r="AJ1508" s="5"/>
      <c r="AK1508" s="5"/>
      <c r="AL1508" s="5"/>
      <c r="AM1508" s="5"/>
      <c r="AN1508" s="5"/>
      <c r="AO1508" s="5"/>
      <c r="AP1508" s="5"/>
      <c r="AQ1508" s="5"/>
      <c r="AR1508" s="5"/>
      <c r="AS1508" s="5"/>
      <c r="AT1508" s="5"/>
      <c r="AU1508" s="9"/>
      <c r="AV1508" s="1"/>
      <c r="AW1508" s="1"/>
    </row>
    <row r="1509">
      <c r="A1509" s="1"/>
      <c r="B1509" s="1"/>
      <c r="C1509" s="5"/>
      <c r="D1509" s="1"/>
      <c r="E1509" s="1"/>
      <c r="F1509" s="1"/>
      <c r="G1509" s="1"/>
      <c r="H1509" s="5"/>
      <c r="I1509" s="2"/>
      <c r="J1509" s="2"/>
      <c r="K1509" s="3"/>
      <c r="L1509" s="5"/>
      <c r="M1509" s="1"/>
      <c r="N1509" s="1"/>
      <c r="O1509" s="1"/>
      <c r="P1509" s="1"/>
      <c r="Q1509" s="1"/>
      <c r="R1509" s="1"/>
      <c r="S1509" s="1"/>
      <c r="T1509" s="1"/>
      <c r="U1509" s="5"/>
      <c r="V1509" s="5"/>
      <c r="W1509" s="5"/>
      <c r="X1509" s="5"/>
      <c r="Y1509" s="5"/>
      <c r="Z1509" s="5"/>
      <c r="AA1509" s="5"/>
      <c r="AB1509" s="5"/>
      <c r="AC1509" s="5"/>
      <c r="AD1509" s="5"/>
      <c r="AE1509" s="6"/>
      <c r="AF1509" s="5"/>
      <c r="AG1509" s="7"/>
      <c r="AH1509" s="6"/>
      <c r="AI1509" s="8"/>
      <c r="AJ1509" s="5"/>
      <c r="AK1509" s="5"/>
      <c r="AL1509" s="5"/>
      <c r="AM1509" s="5"/>
      <c r="AN1509" s="5"/>
      <c r="AO1509" s="5"/>
      <c r="AP1509" s="5"/>
      <c r="AQ1509" s="5"/>
      <c r="AR1509" s="5"/>
      <c r="AS1509" s="5"/>
      <c r="AT1509" s="5"/>
      <c r="AU1509" s="9"/>
      <c r="AV1509" s="1"/>
      <c r="AW1509" s="1"/>
    </row>
    <row r="1510">
      <c r="A1510" s="1"/>
      <c r="B1510" s="1"/>
      <c r="C1510" s="5"/>
      <c r="D1510" s="1"/>
      <c r="E1510" s="1"/>
      <c r="F1510" s="1"/>
      <c r="G1510" s="1"/>
      <c r="H1510" s="5"/>
      <c r="I1510" s="2"/>
      <c r="J1510" s="2"/>
      <c r="K1510" s="3"/>
      <c r="L1510" s="5"/>
      <c r="M1510" s="1"/>
      <c r="N1510" s="1"/>
      <c r="O1510" s="1"/>
      <c r="P1510" s="1"/>
      <c r="Q1510" s="1"/>
      <c r="R1510" s="1"/>
      <c r="S1510" s="1"/>
      <c r="T1510" s="1"/>
      <c r="U1510" s="5"/>
      <c r="V1510" s="5"/>
      <c r="W1510" s="5"/>
      <c r="X1510" s="5"/>
      <c r="Y1510" s="5"/>
      <c r="Z1510" s="5"/>
      <c r="AA1510" s="5"/>
      <c r="AB1510" s="5"/>
      <c r="AC1510" s="5"/>
      <c r="AD1510" s="5"/>
      <c r="AE1510" s="6"/>
      <c r="AF1510" s="5"/>
      <c r="AG1510" s="7"/>
      <c r="AH1510" s="6"/>
      <c r="AI1510" s="8"/>
      <c r="AJ1510" s="5"/>
      <c r="AK1510" s="5"/>
      <c r="AL1510" s="5"/>
      <c r="AM1510" s="5"/>
      <c r="AN1510" s="5"/>
      <c r="AO1510" s="5"/>
      <c r="AP1510" s="5"/>
      <c r="AQ1510" s="5"/>
      <c r="AR1510" s="5"/>
      <c r="AS1510" s="5"/>
      <c r="AT1510" s="5"/>
      <c r="AU1510" s="9"/>
      <c r="AV1510" s="1"/>
      <c r="AW1510" s="1"/>
    </row>
    <row r="1511">
      <c r="A1511" s="1"/>
      <c r="B1511" s="1"/>
      <c r="C1511" s="5"/>
      <c r="D1511" s="1"/>
      <c r="E1511" s="1"/>
      <c r="F1511" s="1"/>
      <c r="G1511" s="1"/>
      <c r="H1511" s="5"/>
      <c r="I1511" s="2"/>
      <c r="J1511" s="2"/>
      <c r="K1511" s="3"/>
      <c r="L1511" s="5"/>
      <c r="M1511" s="1"/>
      <c r="N1511" s="1"/>
      <c r="O1511" s="1"/>
      <c r="P1511" s="1"/>
      <c r="Q1511" s="1"/>
      <c r="R1511" s="1"/>
      <c r="S1511" s="1"/>
      <c r="T1511" s="1"/>
      <c r="U1511" s="5"/>
      <c r="V1511" s="5"/>
      <c r="W1511" s="5"/>
      <c r="X1511" s="5"/>
      <c r="Y1511" s="5"/>
      <c r="Z1511" s="5"/>
      <c r="AA1511" s="5"/>
      <c r="AB1511" s="5"/>
      <c r="AC1511" s="5"/>
      <c r="AD1511" s="5"/>
      <c r="AE1511" s="6"/>
      <c r="AF1511" s="5"/>
      <c r="AG1511" s="7"/>
      <c r="AH1511" s="6"/>
      <c r="AI1511" s="8"/>
      <c r="AJ1511" s="5"/>
      <c r="AK1511" s="5"/>
      <c r="AL1511" s="5"/>
      <c r="AM1511" s="5"/>
      <c r="AN1511" s="5"/>
      <c r="AO1511" s="5"/>
      <c r="AP1511" s="5"/>
      <c r="AQ1511" s="5"/>
      <c r="AR1511" s="5"/>
      <c r="AS1511" s="5"/>
      <c r="AT1511" s="5"/>
      <c r="AU1511" s="9"/>
      <c r="AV1511" s="1"/>
      <c r="AW1511" s="1"/>
    </row>
    <row r="1512">
      <c r="A1512" s="1"/>
      <c r="B1512" s="1"/>
      <c r="C1512" s="5"/>
      <c r="D1512" s="1"/>
      <c r="E1512" s="1"/>
      <c r="F1512" s="1"/>
      <c r="G1512" s="1"/>
      <c r="H1512" s="5"/>
      <c r="I1512" s="2"/>
      <c r="J1512" s="2"/>
      <c r="K1512" s="3"/>
      <c r="L1512" s="5"/>
      <c r="M1512" s="1"/>
      <c r="N1512" s="1"/>
      <c r="O1512" s="1"/>
      <c r="P1512" s="1"/>
      <c r="Q1512" s="1"/>
      <c r="R1512" s="1"/>
      <c r="S1512" s="1"/>
      <c r="T1512" s="1"/>
      <c r="U1512" s="5"/>
      <c r="V1512" s="5"/>
      <c r="W1512" s="5"/>
      <c r="X1512" s="5"/>
      <c r="Y1512" s="5"/>
      <c r="Z1512" s="5"/>
      <c r="AA1512" s="5"/>
      <c r="AB1512" s="5"/>
      <c r="AC1512" s="5"/>
      <c r="AD1512" s="5"/>
      <c r="AE1512" s="6"/>
      <c r="AF1512" s="5"/>
      <c r="AG1512" s="7"/>
      <c r="AH1512" s="6"/>
      <c r="AI1512" s="8"/>
      <c r="AJ1512" s="5"/>
      <c r="AK1512" s="5"/>
      <c r="AL1512" s="5"/>
      <c r="AM1512" s="5"/>
      <c r="AN1512" s="5"/>
      <c r="AO1512" s="5"/>
      <c r="AP1512" s="5"/>
      <c r="AQ1512" s="5"/>
      <c r="AR1512" s="5"/>
      <c r="AS1512" s="5"/>
      <c r="AT1512" s="5"/>
      <c r="AU1512" s="9"/>
      <c r="AV1512" s="1"/>
      <c r="AW1512" s="1"/>
    </row>
    <row r="1513">
      <c r="A1513" s="1"/>
      <c r="B1513" s="1"/>
      <c r="C1513" s="5"/>
      <c r="D1513" s="1"/>
      <c r="E1513" s="1"/>
      <c r="F1513" s="1"/>
      <c r="G1513" s="1"/>
      <c r="H1513" s="5"/>
      <c r="I1513" s="2"/>
      <c r="J1513" s="2"/>
      <c r="K1513" s="3"/>
      <c r="L1513" s="5"/>
      <c r="M1513" s="1"/>
      <c r="N1513" s="1"/>
      <c r="O1513" s="1"/>
      <c r="P1513" s="1"/>
      <c r="Q1513" s="1"/>
      <c r="R1513" s="1"/>
      <c r="S1513" s="1"/>
      <c r="T1513" s="1"/>
      <c r="U1513" s="5"/>
      <c r="V1513" s="5"/>
      <c r="W1513" s="5"/>
      <c r="X1513" s="5"/>
      <c r="Y1513" s="5"/>
      <c r="Z1513" s="5"/>
      <c r="AA1513" s="5"/>
      <c r="AB1513" s="5"/>
      <c r="AC1513" s="5"/>
      <c r="AD1513" s="5"/>
      <c r="AE1513" s="6"/>
      <c r="AF1513" s="5"/>
      <c r="AG1513" s="7"/>
      <c r="AH1513" s="6"/>
      <c r="AI1513" s="8"/>
      <c r="AJ1513" s="5"/>
      <c r="AK1513" s="5"/>
      <c r="AL1513" s="5"/>
      <c r="AM1513" s="5"/>
      <c r="AN1513" s="5"/>
      <c r="AO1513" s="5"/>
      <c r="AP1513" s="5"/>
      <c r="AQ1513" s="5"/>
      <c r="AR1513" s="5"/>
      <c r="AS1513" s="5"/>
      <c r="AT1513" s="5"/>
      <c r="AU1513" s="9"/>
      <c r="AV1513" s="1"/>
      <c r="AW1513" s="1"/>
    </row>
    <row r="1514">
      <c r="A1514" s="1"/>
      <c r="B1514" s="1"/>
      <c r="C1514" s="5"/>
      <c r="D1514" s="1"/>
      <c r="E1514" s="1"/>
      <c r="F1514" s="1"/>
      <c r="G1514" s="1"/>
      <c r="H1514" s="5"/>
      <c r="I1514" s="2"/>
      <c r="J1514" s="2"/>
      <c r="K1514" s="3"/>
      <c r="L1514" s="5"/>
      <c r="M1514" s="1"/>
      <c r="N1514" s="1"/>
      <c r="O1514" s="1"/>
      <c r="P1514" s="1"/>
      <c r="Q1514" s="1"/>
      <c r="R1514" s="1"/>
      <c r="S1514" s="1"/>
      <c r="T1514" s="1"/>
      <c r="U1514" s="5"/>
      <c r="V1514" s="5"/>
      <c r="W1514" s="5"/>
      <c r="X1514" s="5"/>
      <c r="Y1514" s="5"/>
      <c r="Z1514" s="5"/>
      <c r="AA1514" s="5"/>
      <c r="AB1514" s="5"/>
      <c r="AC1514" s="5"/>
      <c r="AD1514" s="5"/>
      <c r="AE1514" s="6"/>
      <c r="AF1514" s="5"/>
      <c r="AG1514" s="7"/>
      <c r="AH1514" s="6"/>
      <c r="AI1514" s="8"/>
      <c r="AJ1514" s="5"/>
      <c r="AK1514" s="5"/>
      <c r="AL1514" s="5"/>
      <c r="AM1514" s="5"/>
      <c r="AN1514" s="5"/>
      <c r="AO1514" s="5"/>
      <c r="AP1514" s="5"/>
      <c r="AQ1514" s="5"/>
      <c r="AR1514" s="5"/>
      <c r="AS1514" s="5"/>
      <c r="AT1514" s="5"/>
      <c r="AU1514" s="9"/>
      <c r="AV1514" s="1"/>
      <c r="AW1514" s="1"/>
    </row>
    <row r="1515">
      <c r="A1515" s="1"/>
      <c r="B1515" s="1"/>
      <c r="C1515" s="5"/>
      <c r="D1515" s="1"/>
      <c r="E1515" s="1"/>
      <c r="F1515" s="1"/>
      <c r="G1515" s="1"/>
      <c r="H1515" s="5"/>
      <c r="I1515" s="2"/>
      <c r="J1515" s="2"/>
      <c r="K1515" s="3"/>
      <c r="L1515" s="5"/>
      <c r="M1515" s="1"/>
      <c r="N1515" s="1"/>
      <c r="O1515" s="1"/>
      <c r="P1515" s="1"/>
      <c r="Q1515" s="1"/>
      <c r="R1515" s="1"/>
      <c r="S1515" s="1"/>
      <c r="T1515" s="1"/>
      <c r="U1515" s="5"/>
      <c r="V1515" s="5"/>
      <c r="W1515" s="5"/>
      <c r="X1515" s="5"/>
      <c r="Y1515" s="5"/>
      <c r="Z1515" s="5"/>
      <c r="AA1515" s="5"/>
      <c r="AB1515" s="5"/>
      <c r="AC1515" s="5"/>
      <c r="AD1515" s="5"/>
      <c r="AE1515" s="6"/>
      <c r="AF1515" s="5"/>
      <c r="AG1515" s="7"/>
      <c r="AH1515" s="6"/>
      <c r="AI1515" s="8"/>
      <c r="AJ1515" s="5"/>
      <c r="AK1515" s="5"/>
      <c r="AL1515" s="5"/>
      <c r="AM1515" s="5"/>
      <c r="AN1515" s="5"/>
      <c r="AO1515" s="5"/>
      <c r="AP1515" s="5"/>
      <c r="AQ1515" s="5"/>
      <c r="AR1515" s="5"/>
      <c r="AS1515" s="5"/>
      <c r="AT1515" s="5"/>
      <c r="AU1515" s="9"/>
      <c r="AV1515" s="1"/>
      <c r="AW1515" s="1"/>
    </row>
    <row r="1516">
      <c r="A1516" s="1"/>
      <c r="B1516" s="1"/>
      <c r="C1516" s="5"/>
      <c r="D1516" s="1"/>
      <c r="E1516" s="1"/>
      <c r="F1516" s="1"/>
      <c r="G1516" s="1"/>
      <c r="H1516" s="5"/>
      <c r="I1516" s="2"/>
      <c r="J1516" s="2"/>
      <c r="K1516" s="3"/>
      <c r="L1516" s="5"/>
      <c r="M1516" s="1"/>
      <c r="N1516" s="1"/>
      <c r="O1516" s="1"/>
      <c r="P1516" s="1"/>
      <c r="Q1516" s="1"/>
      <c r="R1516" s="1"/>
      <c r="S1516" s="1"/>
      <c r="T1516" s="1"/>
      <c r="U1516" s="5"/>
      <c r="V1516" s="5"/>
      <c r="W1516" s="5"/>
      <c r="X1516" s="5"/>
      <c r="Y1516" s="5"/>
      <c r="Z1516" s="5"/>
      <c r="AA1516" s="5"/>
      <c r="AB1516" s="5"/>
      <c r="AC1516" s="5"/>
      <c r="AD1516" s="5"/>
      <c r="AE1516" s="6"/>
      <c r="AF1516" s="5"/>
      <c r="AG1516" s="7"/>
      <c r="AH1516" s="6"/>
      <c r="AI1516" s="8"/>
      <c r="AJ1516" s="5"/>
      <c r="AK1516" s="5"/>
      <c r="AL1516" s="5"/>
      <c r="AM1516" s="5"/>
      <c r="AN1516" s="5"/>
      <c r="AO1516" s="5"/>
      <c r="AP1516" s="5"/>
      <c r="AQ1516" s="5"/>
      <c r="AR1516" s="5"/>
      <c r="AS1516" s="5"/>
      <c r="AT1516" s="5"/>
      <c r="AU1516" s="9"/>
      <c r="AV1516" s="1"/>
      <c r="AW1516" s="1"/>
    </row>
    <row r="1517">
      <c r="A1517" s="1"/>
      <c r="B1517" s="1"/>
      <c r="C1517" s="5"/>
      <c r="D1517" s="1"/>
      <c r="E1517" s="1"/>
      <c r="F1517" s="1"/>
      <c r="G1517" s="1"/>
      <c r="H1517" s="5"/>
      <c r="I1517" s="2"/>
      <c r="J1517" s="2"/>
      <c r="K1517" s="3"/>
      <c r="L1517" s="5"/>
      <c r="M1517" s="1"/>
      <c r="N1517" s="1"/>
      <c r="O1517" s="1"/>
      <c r="P1517" s="1"/>
      <c r="Q1517" s="1"/>
      <c r="R1517" s="1"/>
      <c r="S1517" s="1"/>
      <c r="T1517" s="1"/>
      <c r="U1517" s="5"/>
      <c r="V1517" s="5"/>
      <c r="W1517" s="5"/>
      <c r="X1517" s="5"/>
      <c r="Y1517" s="5"/>
      <c r="Z1517" s="5"/>
      <c r="AA1517" s="5"/>
      <c r="AB1517" s="5"/>
      <c r="AC1517" s="5"/>
      <c r="AD1517" s="5"/>
      <c r="AE1517" s="6"/>
      <c r="AF1517" s="5"/>
      <c r="AG1517" s="7"/>
      <c r="AH1517" s="6"/>
      <c r="AI1517" s="8"/>
      <c r="AJ1517" s="5"/>
      <c r="AK1517" s="5"/>
      <c r="AL1517" s="5"/>
      <c r="AM1517" s="5"/>
      <c r="AN1517" s="5"/>
      <c r="AO1517" s="5"/>
      <c r="AP1517" s="5"/>
      <c r="AQ1517" s="5"/>
      <c r="AR1517" s="5"/>
      <c r="AS1517" s="5"/>
      <c r="AT1517" s="5"/>
      <c r="AU1517" s="9"/>
      <c r="AV1517" s="1"/>
      <c r="AW1517" s="1"/>
    </row>
    <row r="1518">
      <c r="A1518" s="1"/>
      <c r="B1518" s="1"/>
      <c r="C1518" s="5"/>
      <c r="D1518" s="1"/>
      <c r="E1518" s="1"/>
      <c r="F1518" s="1"/>
      <c r="G1518" s="1"/>
      <c r="H1518" s="5"/>
      <c r="I1518" s="2"/>
      <c r="J1518" s="2"/>
      <c r="K1518" s="3"/>
      <c r="L1518" s="5"/>
      <c r="M1518" s="1"/>
      <c r="N1518" s="1"/>
      <c r="O1518" s="1"/>
      <c r="P1518" s="1"/>
      <c r="Q1518" s="1"/>
      <c r="R1518" s="1"/>
      <c r="S1518" s="1"/>
      <c r="T1518" s="1"/>
      <c r="U1518" s="5"/>
      <c r="V1518" s="5"/>
      <c r="W1518" s="5"/>
      <c r="X1518" s="5"/>
      <c r="Y1518" s="5"/>
      <c r="Z1518" s="5"/>
      <c r="AA1518" s="5"/>
      <c r="AB1518" s="5"/>
      <c r="AC1518" s="5"/>
      <c r="AD1518" s="5"/>
      <c r="AE1518" s="6"/>
      <c r="AF1518" s="5"/>
      <c r="AG1518" s="7"/>
      <c r="AH1518" s="6"/>
      <c r="AI1518" s="8"/>
      <c r="AJ1518" s="5"/>
      <c r="AK1518" s="5"/>
      <c r="AL1518" s="5"/>
      <c r="AM1518" s="5"/>
      <c r="AN1518" s="5"/>
      <c r="AO1518" s="5"/>
      <c r="AP1518" s="5"/>
      <c r="AQ1518" s="5"/>
      <c r="AR1518" s="5"/>
      <c r="AS1518" s="5"/>
      <c r="AT1518" s="5"/>
      <c r="AU1518" s="9"/>
      <c r="AV1518" s="1"/>
      <c r="AW1518" s="1"/>
    </row>
    <row r="1519">
      <c r="A1519" s="1"/>
      <c r="B1519" s="1"/>
      <c r="C1519" s="5"/>
      <c r="D1519" s="1"/>
      <c r="E1519" s="1"/>
      <c r="F1519" s="1"/>
      <c r="G1519" s="1"/>
      <c r="H1519" s="5"/>
      <c r="I1519" s="2"/>
      <c r="J1519" s="2"/>
      <c r="K1519" s="3"/>
      <c r="L1519" s="5"/>
      <c r="M1519" s="1"/>
      <c r="N1519" s="1"/>
      <c r="O1519" s="1"/>
      <c r="P1519" s="1"/>
      <c r="Q1519" s="1"/>
      <c r="R1519" s="1"/>
      <c r="S1519" s="1"/>
      <c r="T1519" s="1"/>
      <c r="U1519" s="5"/>
      <c r="V1519" s="5"/>
      <c r="W1519" s="5"/>
      <c r="X1519" s="5"/>
      <c r="Y1519" s="5"/>
      <c r="Z1519" s="5"/>
      <c r="AA1519" s="5"/>
      <c r="AB1519" s="5"/>
      <c r="AC1519" s="5"/>
      <c r="AD1519" s="5"/>
      <c r="AE1519" s="6"/>
      <c r="AF1519" s="5"/>
      <c r="AG1519" s="7"/>
      <c r="AH1519" s="6"/>
      <c r="AI1519" s="8"/>
      <c r="AJ1519" s="5"/>
      <c r="AK1519" s="5"/>
      <c r="AL1519" s="5"/>
      <c r="AM1519" s="5"/>
      <c r="AN1519" s="5"/>
      <c r="AO1519" s="5"/>
      <c r="AP1519" s="5"/>
      <c r="AQ1519" s="5"/>
      <c r="AR1519" s="5"/>
      <c r="AS1519" s="5"/>
      <c r="AT1519" s="5"/>
      <c r="AU1519" s="9"/>
      <c r="AV1519" s="1"/>
      <c r="AW1519" s="1"/>
    </row>
    <row r="1520">
      <c r="A1520" s="1"/>
      <c r="B1520" s="1"/>
      <c r="C1520" s="5"/>
      <c r="D1520" s="1"/>
      <c r="E1520" s="1"/>
      <c r="F1520" s="1"/>
      <c r="G1520" s="1"/>
      <c r="H1520" s="5"/>
      <c r="I1520" s="2"/>
      <c r="J1520" s="2"/>
      <c r="K1520" s="3"/>
      <c r="L1520" s="5"/>
      <c r="M1520" s="1"/>
      <c r="N1520" s="1"/>
      <c r="O1520" s="1"/>
      <c r="P1520" s="1"/>
      <c r="Q1520" s="1"/>
      <c r="R1520" s="1"/>
      <c r="S1520" s="1"/>
      <c r="T1520" s="1"/>
      <c r="U1520" s="5"/>
      <c r="V1520" s="5"/>
      <c r="W1520" s="5"/>
      <c r="X1520" s="5"/>
      <c r="Y1520" s="5"/>
      <c r="Z1520" s="5"/>
      <c r="AA1520" s="5"/>
      <c r="AB1520" s="5"/>
      <c r="AC1520" s="5"/>
      <c r="AD1520" s="5"/>
      <c r="AE1520" s="6"/>
      <c r="AF1520" s="5"/>
      <c r="AG1520" s="7"/>
      <c r="AH1520" s="6"/>
      <c r="AI1520" s="8"/>
      <c r="AJ1520" s="5"/>
      <c r="AK1520" s="5"/>
      <c r="AL1520" s="5"/>
      <c r="AM1520" s="5"/>
      <c r="AN1520" s="5"/>
      <c r="AO1520" s="5"/>
      <c r="AP1520" s="5"/>
      <c r="AQ1520" s="5"/>
      <c r="AR1520" s="5"/>
      <c r="AS1520" s="5"/>
      <c r="AT1520" s="5"/>
      <c r="AU1520" s="9"/>
      <c r="AV1520" s="1"/>
      <c r="AW1520" s="1"/>
    </row>
    <row r="1521">
      <c r="A1521" s="1"/>
      <c r="B1521" s="1"/>
      <c r="C1521" s="5"/>
      <c r="D1521" s="1"/>
      <c r="E1521" s="1"/>
      <c r="F1521" s="1"/>
      <c r="G1521" s="1"/>
      <c r="H1521" s="5"/>
      <c r="I1521" s="2"/>
      <c r="J1521" s="2"/>
      <c r="K1521" s="3"/>
      <c r="L1521" s="5"/>
      <c r="M1521" s="1"/>
      <c r="N1521" s="1"/>
      <c r="O1521" s="1"/>
      <c r="P1521" s="1"/>
      <c r="Q1521" s="1"/>
      <c r="R1521" s="1"/>
      <c r="S1521" s="1"/>
      <c r="T1521" s="1"/>
      <c r="U1521" s="5"/>
      <c r="V1521" s="5"/>
      <c r="W1521" s="5"/>
      <c r="X1521" s="5"/>
      <c r="Y1521" s="5"/>
      <c r="Z1521" s="5"/>
      <c r="AA1521" s="5"/>
      <c r="AB1521" s="5"/>
      <c r="AC1521" s="5"/>
      <c r="AD1521" s="5"/>
      <c r="AE1521" s="6"/>
      <c r="AF1521" s="5"/>
      <c r="AG1521" s="7"/>
      <c r="AH1521" s="6"/>
      <c r="AI1521" s="8"/>
      <c r="AJ1521" s="5"/>
      <c r="AK1521" s="5"/>
      <c r="AL1521" s="5"/>
      <c r="AM1521" s="5"/>
      <c r="AN1521" s="5"/>
      <c r="AO1521" s="5"/>
      <c r="AP1521" s="5"/>
      <c r="AQ1521" s="5"/>
      <c r="AR1521" s="5"/>
      <c r="AS1521" s="5"/>
      <c r="AT1521" s="5"/>
      <c r="AU1521" s="9"/>
      <c r="AV1521" s="1"/>
      <c r="AW1521" s="1"/>
    </row>
    <row r="1522">
      <c r="A1522" s="1"/>
      <c r="B1522" s="1"/>
      <c r="C1522" s="5"/>
      <c r="D1522" s="1"/>
      <c r="E1522" s="1"/>
      <c r="F1522" s="1"/>
      <c r="G1522" s="1"/>
      <c r="H1522" s="5"/>
      <c r="I1522" s="2"/>
      <c r="J1522" s="2"/>
      <c r="K1522" s="3"/>
      <c r="L1522" s="5"/>
      <c r="M1522" s="1"/>
      <c r="N1522" s="1"/>
      <c r="O1522" s="1"/>
      <c r="P1522" s="1"/>
      <c r="Q1522" s="1"/>
      <c r="R1522" s="1"/>
      <c r="S1522" s="1"/>
      <c r="T1522" s="1"/>
      <c r="U1522" s="5"/>
      <c r="V1522" s="5"/>
      <c r="W1522" s="5"/>
      <c r="X1522" s="5"/>
      <c r="Y1522" s="5"/>
      <c r="Z1522" s="5"/>
      <c r="AA1522" s="5"/>
      <c r="AB1522" s="5"/>
      <c r="AC1522" s="5"/>
      <c r="AD1522" s="5"/>
      <c r="AE1522" s="6"/>
      <c r="AF1522" s="5"/>
      <c r="AG1522" s="7"/>
      <c r="AH1522" s="6"/>
      <c r="AI1522" s="8"/>
      <c r="AJ1522" s="5"/>
      <c r="AK1522" s="5"/>
      <c r="AL1522" s="5"/>
      <c r="AM1522" s="5"/>
      <c r="AN1522" s="5"/>
      <c r="AO1522" s="5"/>
      <c r="AP1522" s="5"/>
      <c r="AQ1522" s="5"/>
      <c r="AR1522" s="5"/>
      <c r="AS1522" s="5"/>
      <c r="AT1522" s="5"/>
      <c r="AU1522" s="9"/>
      <c r="AV1522" s="1"/>
      <c r="AW1522" s="1"/>
    </row>
    <row r="1523">
      <c r="A1523" s="1"/>
      <c r="B1523" s="1"/>
      <c r="C1523" s="5"/>
      <c r="D1523" s="1"/>
      <c r="E1523" s="1"/>
      <c r="F1523" s="1"/>
      <c r="G1523" s="1"/>
      <c r="H1523" s="5"/>
      <c r="I1523" s="2"/>
      <c r="J1523" s="2"/>
      <c r="K1523" s="3"/>
      <c r="L1523" s="5"/>
      <c r="M1523" s="1"/>
      <c r="N1523" s="1"/>
      <c r="O1523" s="1"/>
      <c r="P1523" s="1"/>
      <c r="Q1523" s="1"/>
      <c r="R1523" s="1"/>
      <c r="S1523" s="1"/>
      <c r="T1523" s="1"/>
      <c r="U1523" s="5"/>
      <c r="V1523" s="5"/>
      <c r="W1523" s="5"/>
      <c r="X1523" s="5"/>
      <c r="Y1523" s="5"/>
      <c r="Z1523" s="5"/>
      <c r="AA1523" s="5"/>
      <c r="AB1523" s="5"/>
      <c r="AC1523" s="5"/>
      <c r="AD1523" s="5"/>
      <c r="AE1523" s="6"/>
      <c r="AF1523" s="5"/>
      <c r="AG1523" s="7"/>
      <c r="AH1523" s="6"/>
      <c r="AI1523" s="8"/>
      <c r="AJ1523" s="5"/>
      <c r="AK1523" s="5"/>
      <c r="AL1523" s="5"/>
      <c r="AM1523" s="5"/>
      <c r="AN1523" s="5"/>
      <c r="AO1523" s="5"/>
      <c r="AP1523" s="5"/>
      <c r="AQ1523" s="5"/>
      <c r="AR1523" s="5"/>
      <c r="AS1523" s="5"/>
      <c r="AT1523" s="5"/>
      <c r="AU1523" s="9"/>
      <c r="AV1523" s="1"/>
      <c r="AW1523" s="1"/>
    </row>
    <row r="1524">
      <c r="A1524" s="1"/>
      <c r="B1524" s="1"/>
      <c r="C1524" s="5"/>
      <c r="D1524" s="1"/>
      <c r="E1524" s="1"/>
      <c r="F1524" s="1"/>
      <c r="G1524" s="1"/>
      <c r="H1524" s="5"/>
      <c r="I1524" s="2"/>
      <c r="J1524" s="2"/>
      <c r="K1524" s="3"/>
      <c r="L1524" s="5"/>
      <c r="M1524" s="1"/>
      <c r="N1524" s="1"/>
      <c r="O1524" s="1"/>
      <c r="P1524" s="1"/>
      <c r="Q1524" s="1"/>
      <c r="R1524" s="1"/>
      <c r="S1524" s="1"/>
      <c r="T1524" s="1"/>
      <c r="U1524" s="5"/>
      <c r="V1524" s="5"/>
      <c r="W1524" s="5"/>
      <c r="X1524" s="5"/>
      <c r="Y1524" s="5"/>
      <c r="Z1524" s="5"/>
      <c r="AA1524" s="5"/>
      <c r="AB1524" s="5"/>
      <c r="AC1524" s="5"/>
      <c r="AD1524" s="5"/>
      <c r="AE1524" s="6"/>
      <c r="AF1524" s="5"/>
      <c r="AG1524" s="7"/>
      <c r="AH1524" s="6"/>
      <c r="AI1524" s="8"/>
      <c r="AJ1524" s="5"/>
      <c r="AK1524" s="5"/>
      <c r="AL1524" s="5"/>
      <c r="AM1524" s="5"/>
      <c r="AN1524" s="5"/>
      <c r="AO1524" s="5"/>
      <c r="AP1524" s="5"/>
      <c r="AQ1524" s="5"/>
      <c r="AR1524" s="5"/>
      <c r="AS1524" s="5"/>
      <c r="AT1524" s="5"/>
      <c r="AU1524" s="9"/>
      <c r="AV1524" s="1"/>
      <c r="AW1524" s="1"/>
    </row>
    <row r="1525">
      <c r="A1525" s="1"/>
      <c r="B1525" s="1"/>
      <c r="C1525" s="5"/>
      <c r="D1525" s="1"/>
      <c r="E1525" s="1"/>
      <c r="F1525" s="1"/>
      <c r="G1525" s="1"/>
      <c r="H1525" s="5"/>
      <c r="I1525" s="2"/>
      <c r="J1525" s="2"/>
      <c r="K1525" s="3"/>
      <c r="L1525" s="5"/>
      <c r="M1525" s="1"/>
      <c r="N1525" s="1"/>
      <c r="O1525" s="1"/>
      <c r="P1525" s="1"/>
      <c r="Q1525" s="1"/>
      <c r="R1525" s="1"/>
      <c r="S1525" s="1"/>
      <c r="T1525" s="1"/>
      <c r="U1525" s="5"/>
      <c r="V1525" s="5"/>
      <c r="W1525" s="5"/>
      <c r="X1525" s="5"/>
      <c r="Y1525" s="5"/>
      <c r="Z1525" s="5"/>
      <c r="AA1525" s="5"/>
      <c r="AB1525" s="5"/>
      <c r="AC1525" s="5"/>
      <c r="AD1525" s="5"/>
      <c r="AE1525" s="6"/>
      <c r="AF1525" s="5"/>
      <c r="AG1525" s="7"/>
      <c r="AH1525" s="6"/>
      <c r="AI1525" s="8"/>
      <c r="AJ1525" s="5"/>
      <c r="AK1525" s="5"/>
      <c r="AL1525" s="5"/>
      <c r="AM1525" s="5"/>
      <c r="AN1525" s="5"/>
      <c r="AO1525" s="5"/>
      <c r="AP1525" s="5"/>
      <c r="AQ1525" s="5"/>
      <c r="AR1525" s="5"/>
      <c r="AS1525" s="5"/>
      <c r="AT1525" s="5"/>
      <c r="AU1525" s="9"/>
      <c r="AV1525" s="1"/>
      <c r="AW1525" s="1"/>
    </row>
    <row r="1526">
      <c r="A1526" s="1"/>
      <c r="B1526" s="1"/>
      <c r="C1526" s="5"/>
      <c r="D1526" s="1"/>
      <c r="E1526" s="1"/>
      <c r="F1526" s="1"/>
      <c r="G1526" s="1"/>
      <c r="H1526" s="5"/>
      <c r="I1526" s="2"/>
      <c r="J1526" s="2"/>
      <c r="K1526" s="3"/>
      <c r="L1526" s="5"/>
      <c r="M1526" s="1"/>
      <c r="N1526" s="1"/>
      <c r="O1526" s="1"/>
      <c r="P1526" s="1"/>
      <c r="Q1526" s="1"/>
      <c r="R1526" s="1"/>
      <c r="S1526" s="1"/>
      <c r="T1526" s="1"/>
      <c r="U1526" s="5"/>
      <c r="V1526" s="5"/>
      <c r="W1526" s="5"/>
      <c r="X1526" s="5"/>
      <c r="Y1526" s="5"/>
      <c r="Z1526" s="5"/>
      <c r="AA1526" s="5"/>
      <c r="AB1526" s="5"/>
      <c r="AC1526" s="5"/>
      <c r="AD1526" s="5"/>
      <c r="AE1526" s="6"/>
      <c r="AF1526" s="5"/>
      <c r="AG1526" s="7"/>
      <c r="AH1526" s="6"/>
      <c r="AI1526" s="8"/>
      <c r="AJ1526" s="5"/>
      <c r="AK1526" s="5"/>
      <c r="AL1526" s="5"/>
      <c r="AM1526" s="5"/>
      <c r="AN1526" s="5"/>
      <c r="AO1526" s="5"/>
      <c r="AP1526" s="5"/>
      <c r="AQ1526" s="5"/>
      <c r="AR1526" s="5"/>
      <c r="AS1526" s="5"/>
      <c r="AT1526" s="5"/>
      <c r="AU1526" s="9"/>
      <c r="AV1526" s="1"/>
      <c r="AW1526" s="1"/>
    </row>
    <row r="1527">
      <c r="A1527" s="1"/>
      <c r="B1527" s="1"/>
      <c r="C1527" s="5"/>
      <c r="D1527" s="1"/>
      <c r="E1527" s="1"/>
      <c r="F1527" s="1"/>
      <c r="G1527" s="1"/>
      <c r="H1527" s="5"/>
      <c r="I1527" s="2"/>
      <c r="J1527" s="2"/>
      <c r="K1527" s="3"/>
      <c r="L1527" s="5"/>
      <c r="M1527" s="1"/>
      <c r="N1527" s="1"/>
      <c r="O1527" s="1"/>
      <c r="P1527" s="1"/>
      <c r="Q1527" s="1"/>
      <c r="R1527" s="1"/>
      <c r="S1527" s="1"/>
      <c r="T1527" s="1"/>
      <c r="U1527" s="5"/>
      <c r="V1527" s="5"/>
      <c r="W1527" s="5"/>
      <c r="X1527" s="5"/>
      <c r="Y1527" s="5"/>
      <c r="Z1527" s="5"/>
      <c r="AA1527" s="5"/>
      <c r="AB1527" s="5"/>
      <c r="AC1527" s="5"/>
      <c r="AD1527" s="5"/>
      <c r="AE1527" s="6"/>
      <c r="AF1527" s="5"/>
      <c r="AG1527" s="7"/>
      <c r="AH1527" s="6"/>
      <c r="AI1527" s="8"/>
      <c r="AJ1527" s="5"/>
      <c r="AK1527" s="5"/>
      <c r="AL1527" s="5"/>
      <c r="AM1527" s="5"/>
      <c r="AN1527" s="5"/>
      <c r="AO1527" s="5"/>
      <c r="AP1527" s="5"/>
      <c r="AQ1527" s="5"/>
      <c r="AR1527" s="5"/>
      <c r="AS1527" s="5"/>
      <c r="AT1527" s="5"/>
      <c r="AU1527" s="9"/>
      <c r="AV1527" s="1"/>
      <c r="AW1527" s="1"/>
    </row>
    <row r="1528">
      <c r="A1528" s="1"/>
      <c r="B1528" s="1"/>
      <c r="C1528" s="5"/>
      <c r="D1528" s="1"/>
      <c r="E1528" s="1"/>
      <c r="F1528" s="1"/>
      <c r="G1528" s="1"/>
      <c r="H1528" s="5"/>
      <c r="I1528" s="2"/>
      <c r="J1528" s="2"/>
      <c r="K1528" s="3"/>
      <c r="L1528" s="5"/>
      <c r="M1528" s="1"/>
      <c r="N1528" s="1"/>
      <c r="O1528" s="1"/>
      <c r="P1528" s="1"/>
      <c r="Q1528" s="1"/>
      <c r="R1528" s="1"/>
      <c r="S1528" s="1"/>
      <c r="T1528" s="1"/>
      <c r="U1528" s="5"/>
      <c r="V1528" s="5"/>
      <c r="W1528" s="5"/>
      <c r="X1528" s="5"/>
      <c r="Y1528" s="5"/>
      <c r="Z1528" s="5"/>
      <c r="AA1528" s="5"/>
      <c r="AB1528" s="5"/>
      <c r="AC1528" s="5"/>
      <c r="AD1528" s="5"/>
      <c r="AE1528" s="6"/>
      <c r="AF1528" s="5"/>
      <c r="AG1528" s="7"/>
      <c r="AH1528" s="6"/>
      <c r="AI1528" s="8"/>
      <c r="AJ1528" s="5"/>
      <c r="AK1528" s="5"/>
      <c r="AL1528" s="5"/>
      <c r="AM1528" s="5"/>
      <c r="AN1528" s="5"/>
      <c r="AO1528" s="5"/>
      <c r="AP1528" s="5"/>
      <c r="AQ1528" s="5"/>
      <c r="AR1528" s="5"/>
      <c r="AS1528" s="5"/>
      <c r="AT1528" s="5"/>
      <c r="AU1528" s="9"/>
      <c r="AV1528" s="1"/>
      <c r="AW1528" s="1"/>
    </row>
    <row r="1529">
      <c r="A1529" s="1"/>
      <c r="B1529" s="1"/>
      <c r="C1529" s="5"/>
      <c r="D1529" s="1"/>
      <c r="E1529" s="1"/>
      <c r="F1529" s="1"/>
      <c r="G1529" s="1"/>
      <c r="H1529" s="5"/>
      <c r="I1529" s="2"/>
      <c r="J1529" s="2"/>
      <c r="K1529" s="3"/>
      <c r="L1529" s="5"/>
      <c r="M1529" s="1"/>
      <c r="N1529" s="1"/>
      <c r="O1529" s="1"/>
      <c r="P1529" s="1"/>
      <c r="Q1529" s="1"/>
      <c r="R1529" s="1"/>
      <c r="S1529" s="1"/>
      <c r="T1529" s="1"/>
      <c r="U1529" s="5"/>
      <c r="V1529" s="5"/>
      <c r="W1529" s="5"/>
      <c r="X1529" s="5"/>
      <c r="Y1529" s="5"/>
      <c r="Z1529" s="5"/>
      <c r="AA1529" s="5"/>
      <c r="AB1529" s="5"/>
      <c r="AC1529" s="5"/>
      <c r="AD1529" s="5"/>
      <c r="AE1529" s="6"/>
      <c r="AF1529" s="5"/>
      <c r="AG1529" s="7"/>
      <c r="AH1529" s="6"/>
      <c r="AI1529" s="8"/>
      <c r="AJ1529" s="5"/>
      <c r="AK1529" s="5"/>
      <c r="AL1529" s="5"/>
      <c r="AM1529" s="5"/>
      <c r="AN1529" s="5"/>
      <c r="AO1529" s="5"/>
      <c r="AP1529" s="5"/>
      <c r="AQ1529" s="5"/>
      <c r="AR1529" s="5"/>
      <c r="AS1529" s="5"/>
      <c r="AT1529" s="5"/>
      <c r="AU1529" s="9"/>
      <c r="AV1529" s="1"/>
      <c r="AW1529" s="1"/>
    </row>
    <row r="1530">
      <c r="A1530" s="1"/>
      <c r="B1530" s="1"/>
      <c r="C1530" s="5"/>
      <c r="D1530" s="1"/>
      <c r="E1530" s="1"/>
      <c r="F1530" s="1"/>
      <c r="G1530" s="1"/>
      <c r="H1530" s="5"/>
      <c r="I1530" s="2"/>
      <c r="J1530" s="2"/>
      <c r="K1530" s="3"/>
      <c r="L1530" s="5"/>
      <c r="M1530" s="1"/>
      <c r="N1530" s="1"/>
      <c r="O1530" s="1"/>
      <c r="P1530" s="1"/>
      <c r="Q1530" s="1"/>
      <c r="R1530" s="1"/>
      <c r="S1530" s="1"/>
      <c r="T1530" s="1"/>
      <c r="U1530" s="5"/>
      <c r="V1530" s="5"/>
      <c r="W1530" s="5"/>
      <c r="X1530" s="5"/>
      <c r="Y1530" s="5"/>
      <c r="Z1530" s="5"/>
      <c r="AA1530" s="5"/>
      <c r="AB1530" s="5"/>
      <c r="AC1530" s="5"/>
      <c r="AD1530" s="5"/>
      <c r="AE1530" s="6"/>
      <c r="AF1530" s="5"/>
      <c r="AG1530" s="7"/>
      <c r="AH1530" s="6"/>
      <c r="AI1530" s="8"/>
      <c r="AJ1530" s="5"/>
      <c r="AK1530" s="5"/>
      <c r="AL1530" s="5"/>
      <c r="AM1530" s="5"/>
      <c r="AN1530" s="5"/>
      <c r="AO1530" s="5"/>
      <c r="AP1530" s="5"/>
      <c r="AQ1530" s="5"/>
      <c r="AR1530" s="5"/>
      <c r="AS1530" s="5"/>
      <c r="AT1530" s="5"/>
      <c r="AU1530" s="9"/>
      <c r="AV1530" s="1"/>
      <c r="AW1530" s="1"/>
    </row>
    <row r="1531">
      <c r="A1531" s="1"/>
      <c r="B1531" s="1"/>
      <c r="C1531" s="5"/>
      <c r="D1531" s="1"/>
      <c r="E1531" s="1"/>
      <c r="F1531" s="1"/>
      <c r="G1531" s="1"/>
      <c r="H1531" s="5"/>
      <c r="I1531" s="2"/>
      <c r="J1531" s="2"/>
      <c r="K1531" s="3"/>
      <c r="L1531" s="5"/>
      <c r="M1531" s="1"/>
      <c r="N1531" s="1"/>
      <c r="O1531" s="1"/>
      <c r="P1531" s="1"/>
      <c r="Q1531" s="1"/>
      <c r="R1531" s="1"/>
      <c r="S1531" s="1"/>
      <c r="T1531" s="1"/>
      <c r="U1531" s="5"/>
      <c r="V1531" s="5"/>
      <c r="W1531" s="5"/>
      <c r="X1531" s="5"/>
      <c r="Y1531" s="5"/>
      <c r="Z1531" s="5"/>
      <c r="AA1531" s="5"/>
      <c r="AB1531" s="5"/>
      <c r="AC1531" s="5"/>
      <c r="AD1531" s="5"/>
      <c r="AE1531" s="6"/>
      <c r="AF1531" s="5"/>
      <c r="AG1531" s="7"/>
      <c r="AH1531" s="6"/>
      <c r="AI1531" s="8"/>
      <c r="AJ1531" s="5"/>
      <c r="AK1531" s="5"/>
      <c r="AL1531" s="5"/>
      <c r="AM1531" s="5"/>
      <c r="AN1531" s="5"/>
      <c r="AO1531" s="5"/>
      <c r="AP1531" s="5"/>
      <c r="AQ1531" s="5"/>
      <c r="AR1531" s="5"/>
      <c r="AS1531" s="5"/>
      <c r="AT1531" s="5"/>
      <c r="AU1531" s="9"/>
      <c r="AV1531" s="1"/>
      <c r="AW1531" s="1"/>
    </row>
    <row r="1532">
      <c r="A1532" s="1"/>
      <c r="B1532" s="1"/>
      <c r="C1532" s="5"/>
      <c r="D1532" s="1"/>
      <c r="E1532" s="1"/>
      <c r="F1532" s="1"/>
      <c r="G1532" s="1"/>
      <c r="H1532" s="5"/>
      <c r="I1532" s="2"/>
      <c r="J1532" s="2"/>
      <c r="K1532" s="3"/>
      <c r="L1532" s="5"/>
      <c r="M1532" s="1"/>
      <c r="N1532" s="1"/>
      <c r="O1532" s="1"/>
      <c r="P1532" s="1"/>
      <c r="Q1532" s="1"/>
      <c r="R1532" s="1"/>
      <c r="S1532" s="1"/>
      <c r="T1532" s="1"/>
      <c r="U1532" s="5"/>
      <c r="V1532" s="5"/>
      <c r="W1532" s="5"/>
      <c r="X1532" s="5"/>
      <c r="Y1532" s="5"/>
      <c r="Z1532" s="5"/>
      <c r="AA1532" s="5"/>
      <c r="AB1532" s="5"/>
      <c r="AC1532" s="5"/>
      <c r="AD1532" s="5"/>
      <c r="AE1532" s="6"/>
      <c r="AF1532" s="5"/>
      <c r="AG1532" s="7"/>
      <c r="AH1532" s="6"/>
      <c r="AI1532" s="8"/>
      <c r="AJ1532" s="5"/>
      <c r="AK1532" s="5"/>
      <c r="AL1532" s="5"/>
      <c r="AM1532" s="5"/>
      <c r="AN1532" s="5"/>
      <c r="AO1532" s="5"/>
      <c r="AP1532" s="5"/>
      <c r="AQ1532" s="5"/>
      <c r="AR1532" s="5"/>
      <c r="AS1532" s="5"/>
      <c r="AT1532" s="5"/>
      <c r="AU1532" s="9"/>
      <c r="AV1532" s="1"/>
      <c r="AW1532" s="1"/>
    </row>
    <row r="1533">
      <c r="A1533" s="1"/>
      <c r="B1533" s="1"/>
      <c r="C1533" s="5"/>
      <c r="D1533" s="1"/>
      <c r="E1533" s="1"/>
      <c r="F1533" s="1"/>
      <c r="G1533" s="1"/>
      <c r="H1533" s="5"/>
      <c r="I1533" s="2"/>
      <c r="J1533" s="2"/>
      <c r="K1533" s="3"/>
      <c r="L1533" s="5"/>
      <c r="M1533" s="1"/>
      <c r="N1533" s="1"/>
      <c r="O1533" s="1"/>
      <c r="P1533" s="1"/>
      <c r="Q1533" s="1"/>
      <c r="R1533" s="1"/>
      <c r="S1533" s="1"/>
      <c r="T1533" s="1"/>
      <c r="U1533" s="5"/>
      <c r="V1533" s="5"/>
      <c r="W1533" s="5"/>
      <c r="X1533" s="5"/>
      <c r="Y1533" s="5"/>
      <c r="Z1533" s="5"/>
      <c r="AA1533" s="5"/>
      <c r="AB1533" s="5"/>
      <c r="AC1533" s="5"/>
      <c r="AD1533" s="5"/>
      <c r="AE1533" s="6"/>
      <c r="AF1533" s="5"/>
      <c r="AG1533" s="7"/>
      <c r="AH1533" s="6"/>
      <c r="AI1533" s="8"/>
      <c r="AJ1533" s="5"/>
      <c r="AK1533" s="5"/>
      <c r="AL1533" s="5"/>
      <c r="AM1533" s="5"/>
      <c r="AN1533" s="5"/>
      <c r="AO1533" s="5"/>
      <c r="AP1533" s="5"/>
      <c r="AQ1533" s="5"/>
      <c r="AR1533" s="5"/>
      <c r="AS1533" s="5"/>
      <c r="AT1533" s="5"/>
      <c r="AU1533" s="9"/>
      <c r="AV1533" s="1"/>
      <c r="AW1533" s="1"/>
    </row>
    <row r="1534">
      <c r="A1534" s="1"/>
      <c r="B1534" s="1"/>
      <c r="C1534" s="5"/>
      <c r="D1534" s="1"/>
      <c r="E1534" s="1"/>
      <c r="F1534" s="1"/>
      <c r="G1534" s="1"/>
      <c r="H1534" s="5"/>
      <c r="I1534" s="2"/>
      <c r="J1534" s="2"/>
      <c r="K1534" s="3"/>
      <c r="L1534" s="5"/>
      <c r="M1534" s="1"/>
      <c r="N1534" s="1"/>
      <c r="O1534" s="1"/>
      <c r="P1534" s="1"/>
      <c r="Q1534" s="1"/>
      <c r="R1534" s="1"/>
      <c r="S1534" s="1"/>
      <c r="T1534" s="1"/>
      <c r="U1534" s="5"/>
      <c r="V1534" s="5"/>
      <c r="W1534" s="5"/>
      <c r="X1534" s="5"/>
      <c r="Y1534" s="5"/>
      <c r="Z1534" s="5"/>
      <c r="AA1534" s="5"/>
      <c r="AB1534" s="5"/>
      <c r="AC1534" s="5"/>
      <c r="AD1534" s="5"/>
      <c r="AE1534" s="6"/>
      <c r="AF1534" s="5"/>
      <c r="AG1534" s="7"/>
      <c r="AH1534" s="6"/>
      <c r="AI1534" s="8"/>
      <c r="AJ1534" s="5"/>
      <c r="AK1534" s="5"/>
      <c r="AL1534" s="5"/>
      <c r="AM1534" s="5"/>
      <c r="AN1534" s="5"/>
      <c r="AO1534" s="5"/>
      <c r="AP1534" s="5"/>
      <c r="AQ1534" s="5"/>
      <c r="AR1534" s="5"/>
      <c r="AS1534" s="5"/>
      <c r="AT1534" s="5"/>
      <c r="AU1534" s="9"/>
      <c r="AV1534" s="1"/>
      <c r="AW1534" s="1"/>
    </row>
    <row r="1535">
      <c r="A1535" s="1"/>
      <c r="B1535" s="1"/>
      <c r="C1535" s="5"/>
      <c r="D1535" s="1"/>
      <c r="E1535" s="1"/>
      <c r="F1535" s="1"/>
      <c r="G1535" s="1"/>
      <c r="H1535" s="5"/>
      <c r="I1535" s="2"/>
      <c r="J1535" s="2"/>
      <c r="K1535" s="3"/>
      <c r="L1535" s="5"/>
      <c r="M1535" s="1"/>
      <c r="N1535" s="1"/>
      <c r="O1535" s="1"/>
      <c r="P1535" s="1"/>
      <c r="Q1535" s="1"/>
      <c r="R1535" s="1"/>
      <c r="S1535" s="1"/>
      <c r="T1535" s="1"/>
      <c r="U1535" s="5"/>
      <c r="V1535" s="5"/>
      <c r="W1535" s="5"/>
      <c r="X1535" s="5"/>
      <c r="Y1535" s="5"/>
      <c r="Z1535" s="5"/>
      <c r="AA1535" s="5"/>
      <c r="AB1535" s="5"/>
      <c r="AC1535" s="5"/>
      <c r="AD1535" s="5"/>
      <c r="AE1535" s="6"/>
      <c r="AF1535" s="5"/>
      <c r="AG1535" s="7"/>
      <c r="AH1535" s="6"/>
      <c r="AI1535" s="8"/>
      <c r="AJ1535" s="5"/>
      <c r="AK1535" s="5"/>
      <c r="AL1535" s="5"/>
      <c r="AM1535" s="5"/>
      <c r="AN1535" s="5"/>
      <c r="AO1535" s="5"/>
      <c r="AP1535" s="5"/>
      <c r="AQ1535" s="5"/>
      <c r="AR1535" s="5"/>
      <c r="AS1535" s="5"/>
      <c r="AT1535" s="5"/>
      <c r="AU1535" s="9"/>
      <c r="AV1535" s="1"/>
      <c r="AW1535" s="1"/>
    </row>
    <row r="1536">
      <c r="A1536" s="1"/>
      <c r="B1536" s="1"/>
      <c r="C1536" s="5"/>
      <c r="D1536" s="1"/>
      <c r="E1536" s="1"/>
      <c r="F1536" s="1"/>
      <c r="G1536" s="1"/>
      <c r="H1536" s="5"/>
      <c r="I1536" s="2"/>
      <c r="J1536" s="2"/>
      <c r="K1536" s="3"/>
      <c r="L1536" s="5"/>
      <c r="M1536" s="1"/>
      <c r="N1536" s="1"/>
      <c r="O1536" s="1"/>
      <c r="P1536" s="1"/>
      <c r="Q1536" s="1"/>
      <c r="R1536" s="1"/>
      <c r="S1536" s="1"/>
      <c r="T1536" s="1"/>
      <c r="U1536" s="5"/>
      <c r="V1536" s="5"/>
      <c r="W1536" s="5"/>
      <c r="X1536" s="5"/>
      <c r="Y1536" s="5"/>
      <c r="Z1536" s="5"/>
      <c r="AA1536" s="5"/>
      <c r="AB1536" s="5"/>
      <c r="AC1536" s="5"/>
      <c r="AD1536" s="5"/>
      <c r="AE1536" s="6"/>
      <c r="AF1536" s="5"/>
      <c r="AG1536" s="7"/>
      <c r="AH1536" s="6"/>
      <c r="AI1536" s="8"/>
      <c r="AJ1536" s="5"/>
      <c r="AK1536" s="5"/>
      <c r="AL1536" s="5"/>
      <c r="AM1536" s="5"/>
      <c r="AN1536" s="5"/>
      <c r="AO1536" s="5"/>
      <c r="AP1536" s="5"/>
      <c r="AQ1536" s="5"/>
      <c r="AR1536" s="5"/>
      <c r="AS1536" s="5"/>
      <c r="AT1536" s="5"/>
      <c r="AU1536" s="9"/>
      <c r="AV1536" s="1"/>
      <c r="AW1536" s="1"/>
    </row>
    <row r="1537">
      <c r="A1537" s="1"/>
      <c r="B1537" s="1"/>
      <c r="C1537" s="5"/>
      <c r="D1537" s="1"/>
      <c r="E1537" s="1"/>
      <c r="F1537" s="1"/>
      <c r="G1537" s="1"/>
      <c r="H1537" s="5"/>
      <c r="I1537" s="2"/>
      <c r="J1537" s="2"/>
      <c r="K1537" s="3"/>
      <c r="L1537" s="5"/>
      <c r="M1537" s="1"/>
      <c r="N1537" s="1"/>
      <c r="O1537" s="1"/>
      <c r="P1537" s="1"/>
      <c r="Q1537" s="1"/>
      <c r="R1537" s="1"/>
      <c r="S1537" s="1"/>
      <c r="T1537" s="1"/>
      <c r="U1537" s="5"/>
      <c r="V1537" s="5"/>
      <c r="W1537" s="5"/>
      <c r="X1537" s="5"/>
      <c r="Y1537" s="5"/>
      <c r="Z1537" s="5"/>
      <c r="AA1537" s="5"/>
      <c r="AB1537" s="5"/>
      <c r="AC1537" s="5"/>
      <c r="AD1537" s="5"/>
      <c r="AE1537" s="6"/>
      <c r="AF1537" s="5"/>
      <c r="AG1537" s="7"/>
      <c r="AH1537" s="6"/>
      <c r="AI1537" s="8"/>
      <c r="AJ1537" s="5"/>
      <c r="AK1537" s="5"/>
      <c r="AL1537" s="5"/>
      <c r="AM1537" s="5"/>
      <c r="AN1537" s="5"/>
      <c r="AO1537" s="5"/>
      <c r="AP1537" s="5"/>
      <c r="AQ1537" s="5"/>
      <c r="AR1537" s="5"/>
      <c r="AS1537" s="5"/>
      <c r="AT1537" s="5"/>
      <c r="AU1537" s="9"/>
      <c r="AV1537" s="1"/>
      <c r="AW1537" s="1"/>
    </row>
    <row r="1538">
      <c r="A1538" s="1"/>
      <c r="B1538" s="1"/>
      <c r="C1538" s="5"/>
      <c r="D1538" s="1"/>
      <c r="E1538" s="1"/>
      <c r="F1538" s="1"/>
      <c r="G1538" s="1"/>
      <c r="H1538" s="5"/>
      <c r="I1538" s="2"/>
      <c r="J1538" s="2"/>
      <c r="K1538" s="3"/>
      <c r="L1538" s="5"/>
      <c r="M1538" s="1"/>
      <c r="N1538" s="1"/>
      <c r="O1538" s="1"/>
      <c r="P1538" s="1"/>
      <c r="Q1538" s="1"/>
      <c r="R1538" s="1"/>
      <c r="S1538" s="1"/>
      <c r="T1538" s="1"/>
      <c r="U1538" s="5"/>
      <c r="V1538" s="5"/>
      <c r="W1538" s="5"/>
      <c r="X1538" s="5"/>
      <c r="Y1538" s="5"/>
      <c r="Z1538" s="5"/>
      <c r="AA1538" s="5"/>
      <c r="AB1538" s="5"/>
      <c r="AC1538" s="5"/>
      <c r="AD1538" s="5"/>
      <c r="AE1538" s="6"/>
      <c r="AF1538" s="5"/>
      <c r="AG1538" s="7"/>
      <c r="AH1538" s="6"/>
      <c r="AI1538" s="8"/>
      <c r="AJ1538" s="5"/>
      <c r="AK1538" s="5"/>
      <c r="AL1538" s="5"/>
      <c r="AM1538" s="5"/>
      <c r="AN1538" s="5"/>
      <c r="AO1538" s="5"/>
      <c r="AP1538" s="5"/>
      <c r="AQ1538" s="5"/>
      <c r="AR1538" s="5"/>
      <c r="AS1538" s="5"/>
      <c r="AT1538" s="5"/>
      <c r="AU1538" s="9"/>
      <c r="AV1538" s="1"/>
      <c r="AW1538" s="1"/>
    </row>
    <row r="1539">
      <c r="A1539" s="1"/>
      <c r="B1539" s="1"/>
      <c r="C1539" s="5"/>
      <c r="D1539" s="1"/>
      <c r="E1539" s="1"/>
      <c r="F1539" s="1"/>
      <c r="G1539" s="1"/>
      <c r="H1539" s="5"/>
      <c r="I1539" s="2"/>
      <c r="J1539" s="2"/>
      <c r="K1539" s="3"/>
      <c r="L1539" s="5"/>
      <c r="M1539" s="1"/>
      <c r="N1539" s="1"/>
      <c r="O1539" s="1"/>
      <c r="P1539" s="1"/>
      <c r="Q1539" s="1"/>
      <c r="R1539" s="1"/>
      <c r="S1539" s="1"/>
      <c r="T1539" s="1"/>
      <c r="U1539" s="5"/>
      <c r="V1539" s="5"/>
      <c r="W1539" s="5"/>
      <c r="X1539" s="5"/>
      <c r="Y1539" s="5"/>
      <c r="Z1539" s="5"/>
      <c r="AA1539" s="5"/>
      <c r="AB1539" s="5"/>
      <c r="AC1539" s="5"/>
      <c r="AD1539" s="5"/>
      <c r="AE1539" s="6"/>
      <c r="AF1539" s="5"/>
      <c r="AG1539" s="7"/>
      <c r="AH1539" s="6"/>
      <c r="AI1539" s="8"/>
      <c r="AJ1539" s="5"/>
      <c r="AK1539" s="5"/>
      <c r="AL1539" s="5"/>
      <c r="AM1539" s="5"/>
      <c r="AN1539" s="5"/>
      <c r="AO1539" s="5"/>
      <c r="AP1539" s="5"/>
      <c r="AQ1539" s="5"/>
      <c r="AR1539" s="5"/>
      <c r="AS1539" s="5"/>
      <c r="AT1539" s="5"/>
      <c r="AU1539" s="9"/>
      <c r="AV1539" s="1"/>
      <c r="AW1539" s="1"/>
    </row>
    <row r="1540">
      <c r="A1540" s="1"/>
      <c r="B1540" s="1"/>
      <c r="C1540" s="5"/>
      <c r="D1540" s="1"/>
      <c r="E1540" s="1"/>
      <c r="F1540" s="1"/>
      <c r="G1540" s="1"/>
      <c r="H1540" s="5"/>
      <c r="I1540" s="2"/>
      <c r="J1540" s="2"/>
      <c r="K1540" s="3"/>
      <c r="L1540" s="5"/>
      <c r="M1540" s="1"/>
      <c r="N1540" s="1"/>
      <c r="O1540" s="1"/>
      <c r="P1540" s="1"/>
      <c r="Q1540" s="1"/>
      <c r="R1540" s="1"/>
      <c r="S1540" s="1"/>
      <c r="T1540" s="1"/>
      <c r="U1540" s="5"/>
      <c r="V1540" s="5"/>
      <c r="W1540" s="5"/>
      <c r="X1540" s="5"/>
      <c r="Y1540" s="5"/>
      <c r="Z1540" s="5"/>
      <c r="AA1540" s="5"/>
      <c r="AB1540" s="5"/>
      <c r="AC1540" s="5"/>
      <c r="AD1540" s="5"/>
      <c r="AE1540" s="6"/>
      <c r="AF1540" s="5"/>
      <c r="AG1540" s="7"/>
      <c r="AH1540" s="6"/>
      <c r="AI1540" s="8"/>
      <c r="AJ1540" s="5"/>
      <c r="AK1540" s="5"/>
      <c r="AL1540" s="5"/>
      <c r="AM1540" s="5"/>
      <c r="AN1540" s="5"/>
      <c r="AO1540" s="5"/>
      <c r="AP1540" s="5"/>
      <c r="AQ1540" s="5"/>
      <c r="AR1540" s="5"/>
      <c r="AS1540" s="5"/>
      <c r="AT1540" s="5"/>
      <c r="AU1540" s="9"/>
      <c r="AV1540" s="1"/>
      <c r="AW1540" s="1"/>
    </row>
    <row r="1541">
      <c r="A1541" s="1"/>
      <c r="B1541" s="1"/>
      <c r="C1541" s="5"/>
      <c r="D1541" s="1"/>
      <c r="E1541" s="1"/>
      <c r="F1541" s="1"/>
      <c r="G1541" s="1"/>
      <c r="H1541" s="5"/>
      <c r="I1541" s="2"/>
      <c r="J1541" s="2"/>
      <c r="K1541" s="3"/>
      <c r="L1541" s="5"/>
      <c r="M1541" s="1"/>
      <c r="N1541" s="1"/>
      <c r="O1541" s="1"/>
      <c r="P1541" s="1"/>
      <c r="Q1541" s="1"/>
      <c r="R1541" s="1"/>
      <c r="S1541" s="1"/>
      <c r="T1541" s="1"/>
      <c r="U1541" s="5"/>
      <c r="V1541" s="5"/>
      <c r="W1541" s="5"/>
      <c r="X1541" s="5"/>
      <c r="Y1541" s="5"/>
      <c r="Z1541" s="5"/>
      <c r="AA1541" s="5"/>
      <c r="AB1541" s="5"/>
      <c r="AC1541" s="5"/>
      <c r="AD1541" s="5"/>
      <c r="AE1541" s="6"/>
      <c r="AF1541" s="5"/>
      <c r="AG1541" s="7"/>
      <c r="AH1541" s="6"/>
      <c r="AI1541" s="8"/>
      <c r="AJ1541" s="5"/>
      <c r="AK1541" s="5"/>
      <c r="AL1541" s="5"/>
      <c r="AM1541" s="5"/>
      <c r="AN1541" s="5"/>
      <c r="AO1541" s="5"/>
      <c r="AP1541" s="5"/>
      <c r="AQ1541" s="5"/>
      <c r="AR1541" s="5"/>
      <c r="AS1541" s="5"/>
      <c r="AT1541" s="5"/>
      <c r="AU1541" s="9"/>
      <c r="AV1541" s="1"/>
      <c r="AW1541" s="1"/>
    </row>
    <row r="1542">
      <c r="A1542" s="1"/>
      <c r="B1542" s="1"/>
      <c r="C1542" s="5"/>
      <c r="D1542" s="1"/>
      <c r="E1542" s="1"/>
      <c r="F1542" s="1"/>
      <c r="G1542" s="1"/>
      <c r="H1542" s="5"/>
      <c r="I1542" s="2"/>
      <c r="J1542" s="2"/>
      <c r="K1542" s="3"/>
      <c r="L1542" s="5"/>
      <c r="M1542" s="1"/>
      <c r="N1542" s="1"/>
      <c r="O1542" s="1"/>
      <c r="P1542" s="1"/>
      <c r="Q1542" s="1"/>
      <c r="R1542" s="1"/>
      <c r="S1542" s="1"/>
      <c r="T1542" s="1"/>
      <c r="U1542" s="5"/>
      <c r="V1542" s="5"/>
      <c r="W1542" s="5"/>
      <c r="X1542" s="5"/>
      <c r="Y1542" s="5"/>
      <c r="Z1542" s="5"/>
      <c r="AA1542" s="5"/>
      <c r="AB1542" s="5"/>
      <c r="AC1542" s="5"/>
      <c r="AD1542" s="5"/>
      <c r="AE1542" s="6"/>
      <c r="AF1542" s="5"/>
      <c r="AG1542" s="7"/>
      <c r="AH1542" s="6"/>
      <c r="AI1542" s="8"/>
      <c r="AJ1542" s="5"/>
      <c r="AK1542" s="5"/>
      <c r="AL1542" s="5"/>
      <c r="AM1542" s="5"/>
      <c r="AN1542" s="5"/>
      <c r="AO1542" s="5"/>
      <c r="AP1542" s="5"/>
      <c r="AQ1542" s="5"/>
      <c r="AR1542" s="5"/>
      <c r="AS1542" s="5"/>
      <c r="AT1542" s="5"/>
      <c r="AU1542" s="9"/>
      <c r="AV1542" s="1"/>
      <c r="AW1542" s="1"/>
    </row>
    <row r="1543">
      <c r="A1543" s="1"/>
      <c r="B1543" s="1"/>
      <c r="C1543" s="5"/>
      <c r="D1543" s="1"/>
      <c r="E1543" s="1"/>
      <c r="F1543" s="1"/>
      <c r="G1543" s="1"/>
      <c r="H1543" s="5"/>
      <c r="I1543" s="2"/>
      <c r="J1543" s="2"/>
      <c r="K1543" s="3"/>
      <c r="L1543" s="5"/>
      <c r="M1543" s="1"/>
      <c r="N1543" s="1"/>
      <c r="O1543" s="1"/>
      <c r="P1543" s="1"/>
      <c r="Q1543" s="1"/>
      <c r="R1543" s="1"/>
      <c r="S1543" s="1"/>
      <c r="T1543" s="1"/>
      <c r="U1543" s="5"/>
      <c r="V1543" s="5"/>
      <c r="W1543" s="5"/>
      <c r="X1543" s="5"/>
      <c r="Y1543" s="5"/>
      <c r="Z1543" s="5"/>
      <c r="AA1543" s="5"/>
      <c r="AB1543" s="5"/>
      <c r="AC1543" s="5"/>
      <c r="AD1543" s="5"/>
      <c r="AE1543" s="6"/>
      <c r="AF1543" s="5"/>
      <c r="AG1543" s="7"/>
      <c r="AH1543" s="6"/>
      <c r="AI1543" s="8"/>
      <c r="AJ1543" s="5"/>
      <c r="AK1543" s="5"/>
      <c r="AL1543" s="5"/>
      <c r="AM1543" s="5"/>
      <c r="AN1543" s="5"/>
      <c r="AO1543" s="5"/>
      <c r="AP1543" s="5"/>
      <c r="AQ1543" s="5"/>
      <c r="AR1543" s="5"/>
      <c r="AS1543" s="5"/>
      <c r="AT1543" s="5"/>
      <c r="AU1543" s="9"/>
      <c r="AV1543" s="1"/>
      <c r="AW1543" s="1"/>
    </row>
    <row r="1544">
      <c r="A1544" s="1"/>
      <c r="B1544" s="1"/>
      <c r="C1544" s="5"/>
      <c r="D1544" s="1"/>
      <c r="E1544" s="1"/>
      <c r="F1544" s="1"/>
      <c r="G1544" s="1"/>
      <c r="H1544" s="5"/>
      <c r="I1544" s="2"/>
      <c r="J1544" s="2"/>
      <c r="K1544" s="3"/>
      <c r="L1544" s="5"/>
      <c r="M1544" s="1"/>
      <c r="N1544" s="1"/>
      <c r="O1544" s="1"/>
      <c r="P1544" s="1"/>
      <c r="Q1544" s="1"/>
      <c r="R1544" s="1"/>
      <c r="S1544" s="1"/>
      <c r="T1544" s="1"/>
      <c r="U1544" s="5"/>
      <c r="V1544" s="5"/>
      <c r="W1544" s="5"/>
      <c r="X1544" s="5"/>
      <c r="Y1544" s="5"/>
      <c r="Z1544" s="5"/>
      <c r="AA1544" s="5"/>
      <c r="AB1544" s="5"/>
      <c r="AC1544" s="5"/>
      <c r="AD1544" s="5"/>
      <c r="AE1544" s="6"/>
      <c r="AF1544" s="5"/>
      <c r="AG1544" s="7"/>
      <c r="AH1544" s="6"/>
      <c r="AI1544" s="8"/>
      <c r="AJ1544" s="5"/>
      <c r="AK1544" s="5"/>
      <c r="AL1544" s="5"/>
      <c r="AM1544" s="5"/>
      <c r="AN1544" s="5"/>
      <c r="AO1544" s="5"/>
      <c r="AP1544" s="5"/>
      <c r="AQ1544" s="5"/>
      <c r="AR1544" s="5"/>
      <c r="AS1544" s="5"/>
      <c r="AT1544" s="5"/>
      <c r="AU1544" s="9"/>
      <c r="AV1544" s="1"/>
      <c r="AW1544" s="1"/>
    </row>
    <row r="1545">
      <c r="A1545" s="1"/>
      <c r="B1545" s="1"/>
      <c r="C1545" s="5"/>
      <c r="D1545" s="1"/>
      <c r="E1545" s="1"/>
      <c r="F1545" s="1"/>
      <c r="G1545" s="1"/>
      <c r="H1545" s="5"/>
      <c r="I1545" s="2"/>
      <c r="J1545" s="2"/>
      <c r="K1545" s="3"/>
      <c r="L1545" s="5"/>
      <c r="M1545" s="1"/>
      <c r="N1545" s="1"/>
      <c r="O1545" s="1"/>
      <c r="P1545" s="1"/>
      <c r="Q1545" s="1"/>
      <c r="R1545" s="1"/>
      <c r="S1545" s="1"/>
      <c r="T1545" s="1"/>
      <c r="U1545" s="5"/>
      <c r="V1545" s="5"/>
      <c r="W1545" s="5"/>
      <c r="X1545" s="5"/>
      <c r="Y1545" s="5"/>
      <c r="Z1545" s="5"/>
      <c r="AA1545" s="5"/>
      <c r="AB1545" s="5"/>
      <c r="AC1545" s="5"/>
      <c r="AD1545" s="5"/>
      <c r="AE1545" s="6"/>
      <c r="AF1545" s="5"/>
      <c r="AG1545" s="7"/>
      <c r="AH1545" s="6"/>
      <c r="AI1545" s="8"/>
      <c r="AJ1545" s="5"/>
      <c r="AK1545" s="5"/>
      <c r="AL1545" s="5"/>
      <c r="AM1545" s="5"/>
      <c r="AN1545" s="5"/>
      <c r="AO1545" s="5"/>
      <c r="AP1545" s="5"/>
      <c r="AQ1545" s="5"/>
      <c r="AR1545" s="5"/>
      <c r="AS1545" s="5"/>
      <c r="AT1545" s="5"/>
      <c r="AU1545" s="9"/>
      <c r="AV1545" s="1"/>
      <c r="AW1545" s="1"/>
    </row>
    <row r="1546">
      <c r="A1546" s="1"/>
      <c r="B1546" s="1"/>
      <c r="C1546" s="5"/>
      <c r="D1546" s="1"/>
      <c r="E1546" s="1"/>
      <c r="F1546" s="1"/>
      <c r="G1546" s="1"/>
      <c r="H1546" s="5"/>
      <c r="I1546" s="2"/>
      <c r="J1546" s="2"/>
      <c r="K1546" s="3"/>
      <c r="L1546" s="5"/>
      <c r="M1546" s="1"/>
      <c r="N1546" s="1"/>
      <c r="O1546" s="1"/>
      <c r="P1546" s="1"/>
      <c r="Q1546" s="1"/>
      <c r="R1546" s="1"/>
      <c r="S1546" s="1"/>
      <c r="T1546" s="1"/>
      <c r="U1546" s="5"/>
      <c r="V1546" s="5"/>
      <c r="W1546" s="5"/>
      <c r="X1546" s="5"/>
      <c r="Y1546" s="5"/>
      <c r="Z1546" s="5"/>
      <c r="AA1546" s="5"/>
      <c r="AB1546" s="5"/>
      <c r="AC1546" s="5"/>
      <c r="AD1546" s="5"/>
      <c r="AE1546" s="6"/>
      <c r="AF1546" s="5"/>
      <c r="AG1546" s="7"/>
      <c r="AH1546" s="6"/>
      <c r="AI1546" s="8"/>
      <c r="AJ1546" s="5"/>
      <c r="AK1546" s="5"/>
      <c r="AL1546" s="5"/>
      <c r="AM1546" s="5"/>
      <c r="AN1546" s="5"/>
      <c r="AO1546" s="5"/>
      <c r="AP1546" s="5"/>
      <c r="AQ1546" s="5"/>
      <c r="AR1546" s="5"/>
      <c r="AS1546" s="5"/>
      <c r="AT1546" s="5"/>
      <c r="AU1546" s="9"/>
      <c r="AV1546" s="1"/>
      <c r="AW1546" s="1"/>
    </row>
    <row r="1547">
      <c r="A1547" s="1"/>
      <c r="B1547" s="1"/>
      <c r="C1547" s="5"/>
      <c r="D1547" s="1"/>
      <c r="E1547" s="1"/>
      <c r="F1547" s="1"/>
      <c r="G1547" s="1"/>
      <c r="H1547" s="5"/>
      <c r="I1547" s="2"/>
      <c r="J1547" s="2"/>
      <c r="K1547" s="3"/>
      <c r="L1547" s="5"/>
      <c r="M1547" s="1"/>
      <c r="N1547" s="1"/>
      <c r="O1547" s="1"/>
      <c r="P1547" s="1"/>
      <c r="Q1547" s="1"/>
      <c r="R1547" s="1"/>
      <c r="S1547" s="1"/>
      <c r="T1547" s="1"/>
      <c r="U1547" s="5"/>
      <c r="V1547" s="5"/>
      <c r="W1547" s="5"/>
      <c r="X1547" s="5"/>
      <c r="Y1547" s="5"/>
      <c r="Z1547" s="5"/>
      <c r="AA1547" s="5"/>
      <c r="AB1547" s="5"/>
      <c r="AC1547" s="5"/>
      <c r="AD1547" s="5"/>
      <c r="AE1547" s="6"/>
      <c r="AF1547" s="5"/>
      <c r="AG1547" s="7"/>
      <c r="AH1547" s="6"/>
      <c r="AI1547" s="8"/>
      <c r="AJ1547" s="5"/>
      <c r="AK1547" s="5"/>
      <c r="AL1547" s="5"/>
      <c r="AM1547" s="5"/>
      <c r="AN1547" s="5"/>
      <c r="AO1547" s="5"/>
      <c r="AP1547" s="5"/>
      <c r="AQ1547" s="5"/>
      <c r="AR1547" s="5"/>
      <c r="AS1547" s="5"/>
      <c r="AT1547" s="5"/>
      <c r="AU1547" s="9"/>
      <c r="AV1547" s="1"/>
      <c r="AW1547" s="1"/>
    </row>
    <row r="1548">
      <c r="A1548" s="1"/>
      <c r="B1548" s="1"/>
      <c r="C1548" s="5"/>
      <c r="D1548" s="1"/>
      <c r="E1548" s="1"/>
      <c r="F1548" s="1"/>
      <c r="G1548" s="1"/>
      <c r="H1548" s="5"/>
      <c r="I1548" s="2"/>
      <c r="J1548" s="2"/>
      <c r="K1548" s="3"/>
      <c r="L1548" s="5"/>
      <c r="M1548" s="1"/>
      <c r="N1548" s="1"/>
      <c r="O1548" s="1"/>
      <c r="P1548" s="1"/>
      <c r="Q1548" s="1"/>
      <c r="R1548" s="1"/>
      <c r="S1548" s="1"/>
      <c r="T1548" s="1"/>
      <c r="U1548" s="5"/>
      <c r="V1548" s="5"/>
      <c r="W1548" s="5"/>
      <c r="X1548" s="5"/>
      <c r="Y1548" s="5"/>
      <c r="Z1548" s="5"/>
      <c r="AA1548" s="5"/>
      <c r="AB1548" s="5"/>
      <c r="AC1548" s="5"/>
      <c r="AD1548" s="5"/>
      <c r="AE1548" s="6"/>
      <c r="AF1548" s="5"/>
      <c r="AG1548" s="7"/>
      <c r="AH1548" s="6"/>
      <c r="AI1548" s="8"/>
      <c r="AJ1548" s="5"/>
      <c r="AK1548" s="5"/>
      <c r="AL1548" s="5"/>
      <c r="AM1548" s="5"/>
      <c r="AN1548" s="5"/>
      <c r="AO1548" s="5"/>
      <c r="AP1548" s="5"/>
      <c r="AQ1548" s="5"/>
      <c r="AR1548" s="5"/>
      <c r="AS1548" s="5"/>
      <c r="AT1548" s="5"/>
      <c r="AU1548" s="9"/>
      <c r="AV1548" s="1"/>
      <c r="AW1548" s="1"/>
    </row>
    <row r="1549">
      <c r="A1549" s="1"/>
      <c r="B1549" s="1"/>
      <c r="C1549" s="5"/>
      <c r="D1549" s="1"/>
      <c r="E1549" s="1"/>
      <c r="F1549" s="1"/>
      <c r="G1549" s="1"/>
      <c r="H1549" s="5"/>
      <c r="I1549" s="2"/>
      <c r="J1549" s="2"/>
      <c r="K1549" s="3"/>
      <c r="L1549" s="5"/>
      <c r="M1549" s="1"/>
      <c r="N1549" s="1"/>
      <c r="O1549" s="1"/>
      <c r="P1549" s="1"/>
      <c r="Q1549" s="1"/>
      <c r="R1549" s="1"/>
      <c r="S1549" s="1"/>
      <c r="T1549" s="1"/>
      <c r="U1549" s="5"/>
      <c r="V1549" s="5"/>
      <c r="W1549" s="5"/>
      <c r="X1549" s="5"/>
      <c r="Y1549" s="5"/>
      <c r="Z1549" s="5"/>
      <c r="AA1549" s="5"/>
      <c r="AB1549" s="5"/>
      <c r="AC1549" s="5"/>
      <c r="AD1549" s="5"/>
      <c r="AE1549" s="6"/>
      <c r="AF1549" s="5"/>
      <c r="AG1549" s="7"/>
      <c r="AH1549" s="6"/>
      <c r="AI1549" s="8"/>
      <c r="AJ1549" s="5"/>
      <c r="AK1549" s="5"/>
      <c r="AL1549" s="5"/>
      <c r="AM1549" s="5"/>
      <c r="AN1549" s="5"/>
      <c r="AO1549" s="5"/>
      <c r="AP1549" s="5"/>
      <c r="AQ1549" s="5"/>
      <c r="AR1549" s="5"/>
      <c r="AS1549" s="5"/>
      <c r="AT1549" s="5"/>
      <c r="AU1549" s="9"/>
      <c r="AV1549" s="1"/>
      <c r="AW1549" s="1"/>
    </row>
    <row r="1550">
      <c r="A1550" s="1"/>
      <c r="B1550" s="1"/>
      <c r="C1550" s="5"/>
      <c r="D1550" s="1"/>
      <c r="E1550" s="1"/>
      <c r="F1550" s="1"/>
      <c r="G1550" s="1"/>
      <c r="H1550" s="5"/>
      <c r="I1550" s="2"/>
      <c r="J1550" s="2"/>
      <c r="K1550" s="3"/>
      <c r="L1550" s="5"/>
      <c r="M1550" s="1"/>
      <c r="N1550" s="1"/>
      <c r="O1550" s="1"/>
      <c r="P1550" s="1"/>
      <c r="Q1550" s="1"/>
      <c r="R1550" s="1"/>
      <c r="S1550" s="1"/>
      <c r="T1550" s="1"/>
      <c r="U1550" s="5"/>
      <c r="V1550" s="5"/>
      <c r="W1550" s="5"/>
      <c r="X1550" s="5"/>
      <c r="Y1550" s="5"/>
      <c r="Z1550" s="5"/>
      <c r="AA1550" s="5"/>
      <c r="AB1550" s="5"/>
      <c r="AC1550" s="5"/>
      <c r="AD1550" s="5"/>
      <c r="AE1550" s="6"/>
      <c r="AF1550" s="5"/>
      <c r="AG1550" s="7"/>
      <c r="AH1550" s="6"/>
      <c r="AI1550" s="8"/>
      <c r="AJ1550" s="5"/>
      <c r="AK1550" s="5"/>
      <c r="AL1550" s="5"/>
      <c r="AM1550" s="5"/>
      <c r="AN1550" s="5"/>
      <c r="AO1550" s="5"/>
      <c r="AP1550" s="5"/>
      <c r="AQ1550" s="5"/>
      <c r="AR1550" s="5"/>
      <c r="AS1550" s="5"/>
      <c r="AT1550" s="5"/>
      <c r="AU1550" s="9"/>
      <c r="AV1550" s="1"/>
      <c r="AW1550" s="1"/>
    </row>
    <row r="1551">
      <c r="A1551" s="1"/>
      <c r="B1551" s="1"/>
      <c r="C1551" s="5"/>
      <c r="D1551" s="1"/>
      <c r="E1551" s="1"/>
      <c r="F1551" s="1"/>
      <c r="G1551" s="1"/>
      <c r="H1551" s="5"/>
      <c r="I1551" s="2"/>
      <c r="J1551" s="2"/>
      <c r="K1551" s="3"/>
      <c r="L1551" s="5"/>
      <c r="M1551" s="1"/>
      <c r="N1551" s="1"/>
      <c r="O1551" s="1"/>
      <c r="P1551" s="1"/>
      <c r="Q1551" s="1"/>
      <c r="R1551" s="1"/>
      <c r="S1551" s="1"/>
      <c r="T1551" s="1"/>
      <c r="U1551" s="5"/>
      <c r="V1551" s="5"/>
      <c r="W1551" s="5"/>
      <c r="X1551" s="5"/>
      <c r="Y1551" s="5"/>
      <c r="Z1551" s="5"/>
      <c r="AA1551" s="5"/>
      <c r="AB1551" s="5"/>
      <c r="AC1551" s="5"/>
      <c r="AD1551" s="5"/>
      <c r="AE1551" s="6"/>
      <c r="AF1551" s="5"/>
      <c r="AG1551" s="7"/>
      <c r="AH1551" s="6"/>
      <c r="AI1551" s="8"/>
      <c r="AJ1551" s="5"/>
      <c r="AK1551" s="5"/>
      <c r="AL1551" s="5"/>
      <c r="AM1551" s="5"/>
      <c r="AN1551" s="5"/>
      <c r="AO1551" s="5"/>
      <c r="AP1551" s="5"/>
      <c r="AQ1551" s="5"/>
      <c r="AR1551" s="5"/>
      <c r="AS1551" s="5"/>
      <c r="AT1551" s="5"/>
      <c r="AU1551" s="9"/>
      <c r="AV1551" s="1"/>
      <c r="AW1551" s="1"/>
    </row>
    <row r="1552">
      <c r="A1552" s="1"/>
      <c r="B1552" s="1"/>
      <c r="C1552" s="5"/>
      <c r="D1552" s="1"/>
      <c r="E1552" s="1"/>
      <c r="F1552" s="1"/>
      <c r="G1552" s="1"/>
      <c r="H1552" s="5"/>
      <c r="I1552" s="2"/>
      <c r="J1552" s="2"/>
      <c r="K1552" s="3"/>
      <c r="L1552" s="5"/>
      <c r="M1552" s="1"/>
      <c r="N1552" s="1"/>
      <c r="O1552" s="1"/>
      <c r="P1552" s="1"/>
      <c r="Q1552" s="1"/>
      <c r="R1552" s="1"/>
      <c r="S1552" s="1"/>
      <c r="T1552" s="1"/>
      <c r="U1552" s="5"/>
      <c r="V1552" s="5"/>
      <c r="W1552" s="5"/>
      <c r="X1552" s="5"/>
      <c r="Y1552" s="5"/>
      <c r="Z1552" s="5"/>
      <c r="AA1552" s="5"/>
      <c r="AB1552" s="5"/>
      <c r="AC1552" s="5"/>
      <c r="AD1552" s="5"/>
      <c r="AE1552" s="6"/>
      <c r="AF1552" s="5"/>
      <c r="AG1552" s="7"/>
      <c r="AH1552" s="6"/>
      <c r="AI1552" s="8"/>
      <c r="AJ1552" s="5"/>
      <c r="AK1552" s="5"/>
      <c r="AL1552" s="5"/>
      <c r="AM1552" s="5"/>
      <c r="AN1552" s="5"/>
      <c r="AO1552" s="5"/>
      <c r="AP1552" s="5"/>
      <c r="AQ1552" s="5"/>
      <c r="AR1552" s="5"/>
      <c r="AS1552" s="5"/>
      <c r="AT1552" s="5"/>
      <c r="AU1552" s="9"/>
      <c r="AV1552" s="1"/>
      <c r="AW1552" s="1"/>
    </row>
    <row r="1553">
      <c r="A1553" s="1"/>
      <c r="B1553" s="1"/>
      <c r="C1553" s="5"/>
      <c r="D1553" s="1"/>
      <c r="E1553" s="1"/>
      <c r="F1553" s="1"/>
      <c r="G1553" s="1"/>
      <c r="H1553" s="5"/>
      <c r="I1553" s="2"/>
      <c r="J1553" s="2"/>
      <c r="K1553" s="3"/>
      <c r="L1553" s="5"/>
      <c r="M1553" s="1"/>
      <c r="N1553" s="1"/>
      <c r="O1553" s="1"/>
      <c r="P1553" s="1"/>
      <c r="Q1553" s="1"/>
      <c r="R1553" s="1"/>
      <c r="S1553" s="1"/>
      <c r="T1553" s="1"/>
      <c r="U1553" s="5"/>
      <c r="V1553" s="5"/>
      <c r="W1553" s="5"/>
      <c r="X1553" s="5"/>
      <c r="Y1553" s="5"/>
      <c r="Z1553" s="5"/>
      <c r="AA1553" s="5"/>
      <c r="AB1553" s="5"/>
      <c r="AC1553" s="5"/>
      <c r="AD1553" s="5"/>
      <c r="AE1553" s="6"/>
      <c r="AF1553" s="5"/>
      <c r="AG1553" s="7"/>
      <c r="AH1553" s="6"/>
      <c r="AI1553" s="8"/>
      <c r="AJ1553" s="5"/>
      <c r="AK1553" s="5"/>
      <c r="AL1553" s="5"/>
      <c r="AM1553" s="5"/>
      <c r="AN1553" s="5"/>
      <c r="AO1553" s="5"/>
      <c r="AP1553" s="5"/>
      <c r="AQ1553" s="5"/>
      <c r="AR1553" s="5"/>
      <c r="AS1553" s="5"/>
      <c r="AT1553" s="5"/>
      <c r="AU1553" s="9"/>
      <c r="AV1553" s="1"/>
      <c r="AW1553" s="1"/>
    </row>
    <row r="1554">
      <c r="A1554" s="1"/>
      <c r="B1554" s="1"/>
      <c r="C1554" s="5"/>
      <c r="D1554" s="1"/>
      <c r="E1554" s="1"/>
      <c r="F1554" s="1"/>
      <c r="G1554" s="1"/>
      <c r="H1554" s="5"/>
      <c r="I1554" s="2"/>
      <c r="J1554" s="2"/>
      <c r="K1554" s="3"/>
      <c r="L1554" s="5"/>
      <c r="M1554" s="1"/>
      <c r="N1554" s="1"/>
      <c r="O1554" s="1"/>
      <c r="P1554" s="1"/>
      <c r="Q1554" s="1"/>
      <c r="R1554" s="1"/>
      <c r="S1554" s="1"/>
      <c r="T1554" s="1"/>
      <c r="U1554" s="5"/>
      <c r="V1554" s="5"/>
      <c r="W1554" s="5"/>
      <c r="X1554" s="5"/>
      <c r="Y1554" s="5"/>
      <c r="Z1554" s="5"/>
      <c r="AA1554" s="5"/>
      <c r="AB1554" s="5"/>
      <c r="AC1554" s="5"/>
      <c r="AD1554" s="5"/>
      <c r="AE1554" s="6"/>
      <c r="AF1554" s="5"/>
      <c r="AG1554" s="7"/>
      <c r="AH1554" s="6"/>
      <c r="AI1554" s="8"/>
      <c r="AJ1554" s="5"/>
      <c r="AK1554" s="5"/>
      <c r="AL1554" s="5"/>
      <c r="AM1554" s="5"/>
      <c r="AN1554" s="5"/>
      <c r="AO1554" s="5"/>
      <c r="AP1554" s="5"/>
      <c r="AQ1554" s="5"/>
      <c r="AR1554" s="5"/>
      <c r="AS1554" s="5"/>
      <c r="AT1554" s="5"/>
      <c r="AU1554" s="9"/>
      <c r="AV1554" s="1"/>
      <c r="AW1554" s="1"/>
    </row>
    <row r="1555">
      <c r="A1555" s="1"/>
      <c r="B1555" s="1"/>
      <c r="C1555" s="5"/>
      <c r="D1555" s="1"/>
      <c r="E1555" s="1"/>
      <c r="F1555" s="1"/>
      <c r="G1555" s="1"/>
      <c r="H1555" s="5"/>
      <c r="I1555" s="2"/>
      <c r="J1555" s="2"/>
      <c r="K1555" s="3"/>
      <c r="L1555" s="5"/>
      <c r="M1555" s="1"/>
      <c r="N1555" s="1"/>
      <c r="O1555" s="1"/>
      <c r="P1555" s="1"/>
      <c r="Q1555" s="1"/>
      <c r="R1555" s="1"/>
      <c r="S1555" s="1"/>
      <c r="T1555" s="1"/>
      <c r="U1555" s="5"/>
      <c r="V1555" s="5"/>
      <c r="W1555" s="5"/>
      <c r="X1555" s="5"/>
      <c r="Y1555" s="5"/>
      <c r="Z1555" s="5"/>
      <c r="AA1555" s="5"/>
      <c r="AB1555" s="5"/>
      <c r="AC1555" s="5"/>
      <c r="AD1555" s="5"/>
      <c r="AE1555" s="6"/>
      <c r="AF1555" s="5"/>
      <c r="AG1555" s="7"/>
      <c r="AH1555" s="6"/>
      <c r="AI1555" s="8"/>
      <c r="AJ1555" s="5"/>
      <c r="AK1555" s="5"/>
      <c r="AL1555" s="5"/>
      <c r="AM1555" s="5"/>
      <c r="AN1555" s="5"/>
      <c r="AO1555" s="5"/>
      <c r="AP1555" s="5"/>
      <c r="AQ1555" s="5"/>
      <c r="AR1555" s="5"/>
      <c r="AS1555" s="5"/>
      <c r="AT1555" s="5"/>
      <c r="AU1555" s="9"/>
      <c r="AV1555" s="1"/>
      <c r="AW1555" s="1"/>
    </row>
    <row r="1556">
      <c r="A1556" s="1"/>
      <c r="B1556" s="1"/>
      <c r="C1556" s="5"/>
      <c r="D1556" s="1"/>
      <c r="E1556" s="1"/>
      <c r="F1556" s="1"/>
      <c r="G1556" s="1"/>
      <c r="H1556" s="5"/>
      <c r="I1556" s="2"/>
      <c r="J1556" s="2"/>
      <c r="K1556" s="3"/>
      <c r="L1556" s="5"/>
      <c r="M1556" s="1"/>
      <c r="N1556" s="1"/>
      <c r="O1556" s="1"/>
      <c r="P1556" s="1"/>
      <c r="Q1556" s="1"/>
      <c r="R1556" s="1"/>
      <c r="S1556" s="1"/>
      <c r="T1556" s="1"/>
      <c r="U1556" s="5"/>
      <c r="V1556" s="5"/>
      <c r="W1556" s="5"/>
      <c r="X1556" s="5"/>
      <c r="Y1556" s="5"/>
      <c r="Z1556" s="5"/>
      <c r="AA1556" s="5"/>
      <c r="AB1556" s="5"/>
      <c r="AC1556" s="5"/>
      <c r="AD1556" s="5"/>
      <c r="AE1556" s="6"/>
      <c r="AF1556" s="5"/>
      <c r="AG1556" s="7"/>
      <c r="AH1556" s="6"/>
      <c r="AI1556" s="8"/>
      <c r="AJ1556" s="5"/>
      <c r="AK1556" s="5"/>
      <c r="AL1556" s="5"/>
      <c r="AM1556" s="5"/>
      <c r="AN1556" s="5"/>
      <c r="AO1556" s="5"/>
      <c r="AP1556" s="5"/>
      <c r="AQ1556" s="5"/>
      <c r="AR1556" s="5"/>
      <c r="AS1556" s="5"/>
      <c r="AT1556" s="5"/>
      <c r="AU1556" s="9"/>
      <c r="AV1556" s="1"/>
      <c r="AW1556" s="1"/>
    </row>
    <row r="1557">
      <c r="A1557" s="1"/>
      <c r="B1557" s="1"/>
      <c r="C1557" s="5"/>
      <c r="D1557" s="1"/>
      <c r="E1557" s="1"/>
      <c r="F1557" s="1"/>
      <c r="G1557" s="1"/>
      <c r="H1557" s="5"/>
      <c r="I1557" s="2"/>
      <c r="J1557" s="2"/>
      <c r="K1557" s="3"/>
      <c r="L1557" s="5"/>
      <c r="M1557" s="1"/>
      <c r="N1557" s="1"/>
      <c r="O1557" s="1"/>
      <c r="P1557" s="1"/>
      <c r="Q1557" s="1"/>
      <c r="R1557" s="1"/>
      <c r="S1557" s="1"/>
      <c r="T1557" s="1"/>
      <c r="U1557" s="5"/>
      <c r="V1557" s="5"/>
      <c r="W1557" s="5"/>
      <c r="X1557" s="5"/>
      <c r="Y1557" s="5"/>
      <c r="Z1557" s="5"/>
      <c r="AA1557" s="5"/>
      <c r="AB1557" s="5"/>
      <c r="AC1557" s="5"/>
      <c r="AD1557" s="5"/>
      <c r="AE1557" s="6"/>
      <c r="AF1557" s="5"/>
      <c r="AG1557" s="7"/>
      <c r="AH1557" s="6"/>
      <c r="AI1557" s="8"/>
      <c r="AJ1557" s="5"/>
      <c r="AK1557" s="5"/>
      <c r="AL1557" s="5"/>
      <c r="AM1557" s="5"/>
      <c r="AN1557" s="5"/>
      <c r="AO1557" s="5"/>
      <c r="AP1557" s="5"/>
      <c r="AQ1557" s="5"/>
      <c r="AR1557" s="5"/>
      <c r="AS1557" s="5"/>
      <c r="AT1557" s="5"/>
      <c r="AU1557" s="9"/>
      <c r="AV1557" s="1"/>
      <c r="AW1557" s="1"/>
    </row>
    <row r="1558">
      <c r="A1558" s="1"/>
      <c r="B1558" s="1"/>
      <c r="C1558" s="5"/>
      <c r="D1558" s="1"/>
      <c r="E1558" s="1"/>
      <c r="F1558" s="1"/>
      <c r="G1558" s="1"/>
      <c r="H1558" s="5"/>
      <c r="I1558" s="2"/>
      <c r="J1558" s="2"/>
      <c r="K1558" s="3"/>
      <c r="L1558" s="5"/>
      <c r="M1558" s="1"/>
      <c r="N1558" s="1"/>
      <c r="O1558" s="1"/>
      <c r="P1558" s="1"/>
      <c r="Q1558" s="1"/>
      <c r="R1558" s="1"/>
      <c r="S1558" s="1"/>
      <c r="T1558" s="1"/>
      <c r="U1558" s="5"/>
      <c r="V1558" s="5"/>
      <c r="W1558" s="5"/>
      <c r="X1558" s="5"/>
      <c r="Y1558" s="5"/>
      <c r="Z1558" s="5"/>
      <c r="AA1558" s="5"/>
      <c r="AB1558" s="5"/>
      <c r="AC1558" s="5"/>
      <c r="AD1558" s="5"/>
      <c r="AE1558" s="6"/>
      <c r="AF1558" s="5"/>
      <c r="AG1558" s="7"/>
      <c r="AH1558" s="6"/>
      <c r="AI1558" s="8"/>
      <c r="AJ1558" s="5"/>
      <c r="AK1558" s="5"/>
      <c r="AL1558" s="5"/>
      <c r="AM1558" s="5"/>
      <c r="AN1558" s="5"/>
      <c r="AO1558" s="5"/>
      <c r="AP1558" s="5"/>
      <c r="AQ1558" s="5"/>
      <c r="AR1558" s="5"/>
      <c r="AS1558" s="5"/>
      <c r="AT1558" s="5"/>
      <c r="AU1558" s="9"/>
      <c r="AV1558" s="1"/>
      <c r="AW1558" s="1"/>
    </row>
    <row r="1559">
      <c r="A1559" s="1"/>
      <c r="B1559" s="1"/>
      <c r="C1559" s="5"/>
      <c r="D1559" s="1"/>
      <c r="E1559" s="1"/>
      <c r="F1559" s="1"/>
      <c r="G1559" s="1"/>
      <c r="H1559" s="5"/>
      <c r="I1559" s="2"/>
      <c r="J1559" s="2"/>
      <c r="K1559" s="3"/>
      <c r="L1559" s="5"/>
      <c r="M1559" s="1"/>
      <c r="N1559" s="1"/>
      <c r="O1559" s="1"/>
      <c r="P1559" s="1"/>
      <c r="Q1559" s="1"/>
      <c r="R1559" s="1"/>
      <c r="S1559" s="1"/>
      <c r="T1559" s="1"/>
      <c r="U1559" s="5"/>
      <c r="V1559" s="5"/>
      <c r="W1559" s="5"/>
      <c r="X1559" s="5"/>
      <c r="Y1559" s="5"/>
      <c r="Z1559" s="5"/>
      <c r="AA1559" s="5"/>
      <c r="AB1559" s="5"/>
      <c r="AC1559" s="5"/>
      <c r="AD1559" s="5"/>
      <c r="AE1559" s="6"/>
      <c r="AF1559" s="5"/>
      <c r="AG1559" s="7"/>
      <c r="AH1559" s="6"/>
      <c r="AI1559" s="8"/>
      <c r="AJ1559" s="5"/>
      <c r="AK1559" s="5"/>
      <c r="AL1559" s="5"/>
      <c r="AM1559" s="5"/>
      <c r="AN1559" s="5"/>
      <c r="AO1559" s="5"/>
      <c r="AP1559" s="5"/>
      <c r="AQ1559" s="5"/>
      <c r="AR1559" s="5"/>
      <c r="AS1559" s="5"/>
      <c r="AT1559" s="5"/>
      <c r="AU1559" s="9"/>
      <c r="AV1559" s="1"/>
      <c r="AW1559" s="1"/>
    </row>
    <row r="1560">
      <c r="A1560" s="1"/>
      <c r="B1560" s="1"/>
      <c r="C1560" s="5"/>
      <c r="D1560" s="1"/>
      <c r="E1560" s="1"/>
      <c r="F1560" s="1"/>
      <c r="G1560" s="1"/>
      <c r="H1560" s="5"/>
      <c r="I1560" s="2"/>
      <c r="J1560" s="2"/>
      <c r="K1560" s="3"/>
      <c r="L1560" s="5"/>
      <c r="M1560" s="1"/>
      <c r="N1560" s="1"/>
      <c r="O1560" s="1"/>
      <c r="P1560" s="1"/>
      <c r="Q1560" s="1"/>
      <c r="R1560" s="1"/>
      <c r="S1560" s="1"/>
      <c r="T1560" s="1"/>
      <c r="U1560" s="5"/>
      <c r="V1560" s="5"/>
      <c r="W1560" s="5"/>
      <c r="X1560" s="5"/>
      <c r="Y1560" s="5"/>
      <c r="Z1560" s="5"/>
      <c r="AA1560" s="5"/>
      <c r="AB1560" s="5"/>
      <c r="AC1560" s="5"/>
      <c r="AD1560" s="5"/>
      <c r="AE1560" s="6"/>
      <c r="AF1560" s="5"/>
      <c r="AG1560" s="7"/>
      <c r="AH1560" s="6"/>
      <c r="AI1560" s="8"/>
      <c r="AJ1560" s="5"/>
      <c r="AK1560" s="5"/>
      <c r="AL1560" s="5"/>
      <c r="AM1560" s="5"/>
      <c r="AN1560" s="5"/>
      <c r="AO1560" s="5"/>
      <c r="AP1560" s="5"/>
      <c r="AQ1560" s="5"/>
      <c r="AR1560" s="5"/>
      <c r="AS1560" s="5"/>
      <c r="AT1560" s="5"/>
      <c r="AU1560" s="9"/>
      <c r="AV1560" s="1"/>
      <c r="AW1560" s="1"/>
    </row>
    <row r="1561">
      <c r="A1561" s="1"/>
      <c r="B1561" s="1"/>
      <c r="C1561" s="5"/>
      <c r="D1561" s="1"/>
      <c r="E1561" s="1"/>
      <c r="F1561" s="1"/>
      <c r="G1561" s="1"/>
      <c r="H1561" s="5"/>
      <c r="I1561" s="2"/>
      <c r="J1561" s="2"/>
      <c r="K1561" s="3"/>
      <c r="L1561" s="5"/>
      <c r="M1561" s="1"/>
      <c r="N1561" s="1"/>
      <c r="O1561" s="1"/>
      <c r="P1561" s="1"/>
      <c r="Q1561" s="1"/>
      <c r="R1561" s="1"/>
      <c r="S1561" s="1"/>
      <c r="T1561" s="1"/>
      <c r="U1561" s="5"/>
      <c r="V1561" s="5"/>
      <c r="W1561" s="5"/>
      <c r="X1561" s="5"/>
      <c r="Y1561" s="5"/>
      <c r="Z1561" s="5"/>
      <c r="AA1561" s="5"/>
      <c r="AB1561" s="5"/>
      <c r="AC1561" s="5"/>
      <c r="AD1561" s="5"/>
      <c r="AE1561" s="6"/>
      <c r="AF1561" s="5"/>
      <c r="AG1561" s="7"/>
      <c r="AH1561" s="6"/>
      <c r="AI1561" s="8"/>
      <c r="AJ1561" s="5"/>
      <c r="AK1561" s="5"/>
      <c r="AL1561" s="5"/>
      <c r="AM1561" s="5"/>
      <c r="AN1561" s="5"/>
      <c r="AO1561" s="5"/>
      <c r="AP1561" s="5"/>
      <c r="AQ1561" s="5"/>
      <c r="AR1561" s="5"/>
      <c r="AS1561" s="5"/>
      <c r="AT1561" s="5"/>
      <c r="AU1561" s="9"/>
      <c r="AV1561" s="1"/>
      <c r="AW1561" s="1"/>
    </row>
    <row r="1562">
      <c r="A1562" s="1"/>
      <c r="B1562" s="1"/>
      <c r="C1562" s="5"/>
      <c r="D1562" s="1"/>
      <c r="E1562" s="1"/>
      <c r="F1562" s="1"/>
      <c r="G1562" s="1"/>
      <c r="H1562" s="5"/>
      <c r="I1562" s="2"/>
      <c r="J1562" s="2"/>
      <c r="K1562" s="3"/>
      <c r="L1562" s="5"/>
      <c r="M1562" s="1"/>
      <c r="N1562" s="1"/>
      <c r="O1562" s="1"/>
      <c r="P1562" s="1"/>
      <c r="Q1562" s="1"/>
      <c r="R1562" s="1"/>
      <c r="S1562" s="1"/>
      <c r="T1562" s="1"/>
      <c r="U1562" s="5"/>
      <c r="V1562" s="5"/>
      <c r="W1562" s="5"/>
      <c r="X1562" s="5"/>
      <c r="Y1562" s="5"/>
      <c r="Z1562" s="5"/>
      <c r="AA1562" s="5"/>
      <c r="AB1562" s="5"/>
      <c r="AC1562" s="5"/>
      <c r="AD1562" s="5"/>
      <c r="AE1562" s="6"/>
      <c r="AF1562" s="5"/>
      <c r="AG1562" s="7"/>
      <c r="AH1562" s="6"/>
      <c r="AI1562" s="8"/>
      <c r="AJ1562" s="5"/>
      <c r="AK1562" s="5"/>
      <c r="AL1562" s="5"/>
      <c r="AM1562" s="5"/>
      <c r="AN1562" s="5"/>
      <c r="AO1562" s="5"/>
      <c r="AP1562" s="5"/>
      <c r="AQ1562" s="5"/>
      <c r="AR1562" s="5"/>
      <c r="AS1562" s="5"/>
      <c r="AT1562" s="5"/>
      <c r="AU1562" s="9"/>
      <c r="AV1562" s="1"/>
      <c r="AW1562" s="1"/>
    </row>
    <row r="1563">
      <c r="A1563" s="1"/>
      <c r="B1563" s="1"/>
      <c r="C1563" s="5"/>
      <c r="D1563" s="1"/>
      <c r="E1563" s="1"/>
      <c r="F1563" s="1"/>
      <c r="G1563" s="1"/>
      <c r="H1563" s="5"/>
      <c r="I1563" s="2"/>
      <c r="J1563" s="2"/>
      <c r="K1563" s="3"/>
      <c r="L1563" s="5"/>
      <c r="M1563" s="1"/>
      <c r="N1563" s="1"/>
      <c r="O1563" s="1"/>
      <c r="P1563" s="1"/>
      <c r="Q1563" s="1"/>
      <c r="R1563" s="1"/>
      <c r="S1563" s="1"/>
      <c r="T1563" s="1"/>
      <c r="U1563" s="5"/>
      <c r="V1563" s="5"/>
      <c r="W1563" s="5"/>
      <c r="X1563" s="5"/>
      <c r="Y1563" s="5"/>
      <c r="Z1563" s="5"/>
      <c r="AA1563" s="5"/>
      <c r="AB1563" s="5"/>
      <c r="AC1563" s="5"/>
      <c r="AD1563" s="5"/>
      <c r="AE1563" s="6"/>
      <c r="AF1563" s="5"/>
      <c r="AG1563" s="7"/>
      <c r="AH1563" s="6"/>
      <c r="AI1563" s="8"/>
      <c r="AJ1563" s="5"/>
      <c r="AK1563" s="5"/>
      <c r="AL1563" s="5"/>
      <c r="AM1563" s="5"/>
      <c r="AN1563" s="5"/>
      <c r="AO1563" s="5"/>
      <c r="AP1563" s="5"/>
      <c r="AQ1563" s="5"/>
      <c r="AR1563" s="5"/>
      <c r="AS1563" s="5"/>
      <c r="AT1563" s="5"/>
      <c r="AU1563" s="9"/>
      <c r="AV1563" s="1"/>
      <c r="AW1563" s="1"/>
    </row>
    <row r="1564">
      <c r="A1564" s="1"/>
      <c r="B1564" s="1"/>
      <c r="C1564" s="5"/>
      <c r="D1564" s="1"/>
      <c r="E1564" s="1"/>
      <c r="F1564" s="1"/>
      <c r="G1564" s="1"/>
      <c r="H1564" s="5"/>
      <c r="I1564" s="2"/>
      <c r="J1564" s="2"/>
      <c r="K1564" s="3"/>
      <c r="L1564" s="5"/>
      <c r="M1564" s="1"/>
      <c r="N1564" s="1"/>
      <c r="O1564" s="1"/>
      <c r="P1564" s="1"/>
      <c r="Q1564" s="1"/>
      <c r="R1564" s="1"/>
      <c r="S1564" s="1"/>
      <c r="T1564" s="1"/>
      <c r="U1564" s="5"/>
      <c r="V1564" s="5"/>
      <c r="W1564" s="5"/>
      <c r="X1564" s="5"/>
      <c r="Y1564" s="5"/>
      <c r="Z1564" s="5"/>
      <c r="AA1564" s="5"/>
      <c r="AB1564" s="5"/>
      <c r="AC1564" s="5"/>
      <c r="AD1564" s="5"/>
      <c r="AE1564" s="6"/>
      <c r="AF1564" s="5"/>
      <c r="AG1564" s="7"/>
      <c r="AH1564" s="6"/>
      <c r="AI1564" s="8"/>
      <c r="AJ1564" s="5"/>
      <c r="AK1564" s="5"/>
      <c r="AL1564" s="5"/>
      <c r="AM1564" s="5"/>
      <c r="AN1564" s="5"/>
      <c r="AO1564" s="5"/>
      <c r="AP1564" s="5"/>
      <c r="AQ1564" s="5"/>
      <c r="AR1564" s="5"/>
      <c r="AS1564" s="5"/>
      <c r="AT1564" s="5"/>
      <c r="AU1564" s="9"/>
      <c r="AV1564" s="1"/>
      <c r="AW1564" s="1"/>
    </row>
    <row r="1565">
      <c r="A1565" s="1"/>
      <c r="B1565" s="1"/>
      <c r="C1565" s="5"/>
      <c r="D1565" s="1"/>
      <c r="E1565" s="1"/>
      <c r="F1565" s="1"/>
      <c r="G1565" s="1"/>
      <c r="H1565" s="5"/>
      <c r="I1565" s="2"/>
      <c r="J1565" s="2"/>
      <c r="K1565" s="3"/>
      <c r="L1565" s="5"/>
      <c r="M1565" s="1"/>
      <c r="N1565" s="1"/>
      <c r="O1565" s="1"/>
      <c r="P1565" s="1"/>
      <c r="Q1565" s="1"/>
      <c r="R1565" s="1"/>
      <c r="S1565" s="1"/>
      <c r="T1565" s="1"/>
      <c r="U1565" s="5"/>
      <c r="V1565" s="5"/>
      <c r="W1565" s="5"/>
      <c r="X1565" s="5"/>
      <c r="Y1565" s="5"/>
      <c r="Z1565" s="5"/>
      <c r="AA1565" s="5"/>
      <c r="AB1565" s="5"/>
      <c r="AC1565" s="5"/>
      <c r="AD1565" s="5"/>
      <c r="AE1565" s="6"/>
      <c r="AF1565" s="5"/>
      <c r="AG1565" s="7"/>
      <c r="AH1565" s="6"/>
      <c r="AI1565" s="8"/>
      <c r="AJ1565" s="5"/>
      <c r="AK1565" s="5"/>
      <c r="AL1565" s="5"/>
      <c r="AM1565" s="5"/>
      <c r="AN1565" s="5"/>
      <c r="AO1565" s="5"/>
      <c r="AP1565" s="5"/>
      <c r="AQ1565" s="5"/>
      <c r="AR1565" s="5"/>
      <c r="AS1565" s="5"/>
      <c r="AT1565" s="5"/>
      <c r="AU1565" s="9"/>
      <c r="AV1565" s="1"/>
      <c r="AW1565" s="1"/>
    </row>
    <row r="1566">
      <c r="A1566" s="1"/>
      <c r="B1566" s="1"/>
      <c r="C1566" s="5"/>
      <c r="D1566" s="1"/>
      <c r="E1566" s="1"/>
      <c r="F1566" s="1"/>
      <c r="G1566" s="1"/>
      <c r="H1566" s="5"/>
      <c r="I1566" s="2"/>
      <c r="J1566" s="2"/>
      <c r="K1566" s="3"/>
      <c r="L1566" s="5"/>
      <c r="M1566" s="1"/>
      <c r="N1566" s="1"/>
      <c r="O1566" s="1"/>
      <c r="P1566" s="1"/>
      <c r="Q1566" s="1"/>
      <c r="R1566" s="1"/>
      <c r="S1566" s="1"/>
      <c r="T1566" s="1"/>
      <c r="U1566" s="5"/>
      <c r="V1566" s="5"/>
      <c r="W1566" s="5"/>
      <c r="X1566" s="5"/>
      <c r="Y1566" s="5"/>
      <c r="Z1566" s="5"/>
      <c r="AA1566" s="5"/>
      <c r="AB1566" s="5"/>
      <c r="AC1566" s="5"/>
      <c r="AD1566" s="5"/>
      <c r="AE1566" s="6"/>
      <c r="AF1566" s="5"/>
      <c r="AG1566" s="7"/>
      <c r="AH1566" s="6"/>
      <c r="AI1566" s="8"/>
      <c r="AJ1566" s="5"/>
      <c r="AK1566" s="5"/>
      <c r="AL1566" s="5"/>
      <c r="AM1566" s="5"/>
      <c r="AN1566" s="5"/>
      <c r="AO1566" s="5"/>
      <c r="AP1566" s="5"/>
      <c r="AQ1566" s="5"/>
      <c r="AR1566" s="5"/>
      <c r="AS1566" s="5"/>
      <c r="AT1566" s="5"/>
      <c r="AU1566" s="9"/>
      <c r="AV1566" s="1"/>
      <c r="AW1566" s="1"/>
    </row>
    <row r="1567">
      <c r="A1567" s="1"/>
      <c r="B1567" s="1"/>
      <c r="C1567" s="5"/>
      <c r="D1567" s="1"/>
      <c r="E1567" s="1"/>
      <c r="F1567" s="1"/>
      <c r="G1567" s="1"/>
      <c r="H1567" s="5"/>
      <c r="I1567" s="2"/>
      <c r="J1567" s="2"/>
      <c r="K1567" s="3"/>
      <c r="L1567" s="5"/>
      <c r="M1567" s="1"/>
      <c r="N1567" s="1"/>
      <c r="O1567" s="1"/>
      <c r="P1567" s="1"/>
      <c r="Q1567" s="1"/>
      <c r="R1567" s="1"/>
      <c r="S1567" s="1"/>
      <c r="T1567" s="1"/>
      <c r="U1567" s="5"/>
      <c r="V1567" s="5"/>
      <c r="W1567" s="5"/>
      <c r="X1567" s="5"/>
      <c r="Y1567" s="5"/>
      <c r="Z1567" s="5"/>
      <c r="AA1567" s="5"/>
      <c r="AB1567" s="5"/>
      <c r="AC1567" s="5"/>
      <c r="AD1567" s="5"/>
      <c r="AE1567" s="6"/>
      <c r="AF1567" s="5"/>
      <c r="AG1567" s="7"/>
      <c r="AH1567" s="6"/>
      <c r="AI1567" s="8"/>
      <c r="AJ1567" s="5"/>
      <c r="AK1567" s="5"/>
      <c r="AL1567" s="5"/>
      <c r="AM1567" s="5"/>
      <c r="AN1567" s="5"/>
      <c r="AO1567" s="5"/>
      <c r="AP1567" s="5"/>
      <c r="AQ1567" s="5"/>
      <c r="AR1567" s="5"/>
      <c r="AS1567" s="5"/>
      <c r="AT1567" s="5"/>
      <c r="AU1567" s="9"/>
      <c r="AV1567" s="1"/>
      <c r="AW1567" s="1"/>
    </row>
    <row r="1568">
      <c r="A1568" s="1"/>
      <c r="B1568" s="1"/>
      <c r="C1568" s="5"/>
      <c r="D1568" s="1"/>
      <c r="E1568" s="1"/>
      <c r="F1568" s="1"/>
      <c r="G1568" s="1"/>
      <c r="H1568" s="5"/>
      <c r="I1568" s="2"/>
      <c r="J1568" s="2"/>
      <c r="K1568" s="3"/>
      <c r="L1568" s="5"/>
      <c r="M1568" s="1"/>
      <c r="N1568" s="1"/>
      <c r="O1568" s="1"/>
      <c r="P1568" s="1"/>
      <c r="Q1568" s="1"/>
      <c r="R1568" s="1"/>
      <c r="S1568" s="1"/>
      <c r="T1568" s="1"/>
      <c r="U1568" s="5"/>
      <c r="V1568" s="5"/>
      <c r="W1568" s="5"/>
      <c r="X1568" s="5"/>
      <c r="Y1568" s="5"/>
      <c r="Z1568" s="5"/>
      <c r="AA1568" s="5"/>
      <c r="AB1568" s="5"/>
      <c r="AC1568" s="5"/>
      <c r="AD1568" s="5"/>
      <c r="AE1568" s="6"/>
      <c r="AF1568" s="5"/>
      <c r="AG1568" s="7"/>
      <c r="AH1568" s="6"/>
      <c r="AI1568" s="8"/>
      <c r="AJ1568" s="5"/>
      <c r="AK1568" s="5"/>
      <c r="AL1568" s="5"/>
      <c r="AM1568" s="5"/>
      <c r="AN1568" s="5"/>
      <c r="AO1568" s="5"/>
      <c r="AP1568" s="5"/>
      <c r="AQ1568" s="5"/>
      <c r="AR1568" s="5"/>
      <c r="AS1568" s="5"/>
      <c r="AT1568" s="5"/>
      <c r="AU1568" s="9"/>
      <c r="AV1568" s="1"/>
      <c r="AW1568" s="1"/>
    </row>
    <row r="1569">
      <c r="A1569" s="1"/>
      <c r="B1569" s="1"/>
      <c r="C1569" s="5"/>
      <c r="D1569" s="1"/>
      <c r="E1569" s="1"/>
      <c r="F1569" s="1"/>
      <c r="G1569" s="1"/>
      <c r="H1569" s="5"/>
      <c r="I1569" s="2"/>
      <c r="J1569" s="2"/>
      <c r="K1569" s="3"/>
      <c r="L1569" s="5"/>
      <c r="M1569" s="1"/>
      <c r="N1569" s="1"/>
      <c r="O1569" s="1"/>
      <c r="P1569" s="1"/>
      <c r="Q1569" s="1"/>
      <c r="R1569" s="1"/>
      <c r="S1569" s="1"/>
      <c r="T1569" s="1"/>
      <c r="U1569" s="5"/>
      <c r="V1569" s="5"/>
      <c r="W1569" s="5"/>
      <c r="X1569" s="5"/>
      <c r="Y1569" s="5"/>
      <c r="Z1569" s="5"/>
      <c r="AA1569" s="5"/>
      <c r="AB1569" s="5"/>
      <c r="AC1569" s="5"/>
      <c r="AD1569" s="5"/>
      <c r="AE1569" s="6"/>
      <c r="AF1569" s="5"/>
      <c r="AG1569" s="7"/>
      <c r="AH1569" s="6"/>
      <c r="AI1569" s="8"/>
      <c r="AJ1569" s="5"/>
      <c r="AK1569" s="5"/>
      <c r="AL1569" s="5"/>
      <c r="AM1569" s="5"/>
      <c r="AN1569" s="5"/>
      <c r="AO1569" s="5"/>
      <c r="AP1569" s="5"/>
      <c r="AQ1569" s="5"/>
      <c r="AR1569" s="5"/>
      <c r="AS1569" s="5"/>
      <c r="AT1569" s="5"/>
      <c r="AU1569" s="9"/>
      <c r="AV1569" s="1"/>
      <c r="AW1569" s="1"/>
    </row>
    <row r="1570">
      <c r="A1570" s="1"/>
      <c r="B1570" s="1"/>
      <c r="C1570" s="5"/>
      <c r="D1570" s="1"/>
      <c r="E1570" s="1"/>
      <c r="F1570" s="1"/>
      <c r="G1570" s="1"/>
      <c r="H1570" s="5"/>
      <c r="I1570" s="2"/>
      <c r="J1570" s="2"/>
      <c r="K1570" s="3"/>
      <c r="L1570" s="5"/>
      <c r="M1570" s="1"/>
      <c r="N1570" s="1"/>
      <c r="O1570" s="1"/>
      <c r="P1570" s="1"/>
      <c r="Q1570" s="1"/>
      <c r="R1570" s="1"/>
      <c r="S1570" s="1"/>
      <c r="T1570" s="1"/>
      <c r="U1570" s="5"/>
      <c r="V1570" s="5"/>
      <c r="W1570" s="5"/>
      <c r="X1570" s="5"/>
      <c r="Y1570" s="5"/>
      <c r="Z1570" s="5"/>
      <c r="AA1570" s="5"/>
      <c r="AB1570" s="5"/>
      <c r="AC1570" s="5"/>
      <c r="AD1570" s="5"/>
      <c r="AE1570" s="6"/>
      <c r="AF1570" s="5"/>
      <c r="AG1570" s="7"/>
      <c r="AH1570" s="6"/>
      <c r="AI1570" s="8"/>
      <c r="AJ1570" s="5"/>
      <c r="AK1570" s="5"/>
      <c r="AL1570" s="5"/>
      <c r="AM1570" s="5"/>
      <c r="AN1570" s="5"/>
      <c r="AO1570" s="5"/>
      <c r="AP1570" s="5"/>
      <c r="AQ1570" s="5"/>
      <c r="AR1570" s="5"/>
      <c r="AS1570" s="5"/>
      <c r="AT1570" s="5"/>
      <c r="AU1570" s="9"/>
      <c r="AV1570" s="1"/>
      <c r="AW1570" s="1"/>
    </row>
    <row r="1571">
      <c r="A1571" s="1"/>
      <c r="B1571" s="1"/>
      <c r="C1571" s="5"/>
      <c r="D1571" s="1"/>
      <c r="E1571" s="1"/>
      <c r="F1571" s="1"/>
      <c r="G1571" s="1"/>
      <c r="H1571" s="5"/>
      <c r="I1571" s="2"/>
      <c r="J1571" s="2"/>
      <c r="K1571" s="3"/>
      <c r="L1571" s="5"/>
      <c r="M1571" s="1"/>
      <c r="N1571" s="1"/>
      <c r="O1571" s="1"/>
      <c r="P1571" s="1"/>
      <c r="Q1571" s="1"/>
      <c r="R1571" s="1"/>
      <c r="S1571" s="1"/>
      <c r="T1571" s="1"/>
      <c r="U1571" s="5"/>
      <c r="V1571" s="5"/>
      <c r="W1571" s="5"/>
      <c r="X1571" s="5"/>
      <c r="Y1571" s="5"/>
      <c r="Z1571" s="5"/>
      <c r="AA1571" s="5"/>
      <c r="AB1571" s="5"/>
      <c r="AC1571" s="5"/>
      <c r="AD1571" s="5"/>
      <c r="AE1571" s="6"/>
      <c r="AF1571" s="5"/>
      <c r="AG1571" s="7"/>
      <c r="AH1571" s="6"/>
      <c r="AI1571" s="8"/>
      <c r="AJ1571" s="5"/>
      <c r="AK1571" s="5"/>
      <c r="AL1571" s="5"/>
      <c r="AM1571" s="5"/>
      <c r="AN1571" s="5"/>
      <c r="AO1571" s="5"/>
      <c r="AP1571" s="5"/>
      <c r="AQ1571" s="5"/>
      <c r="AR1571" s="5"/>
      <c r="AS1571" s="5"/>
      <c r="AT1571" s="5"/>
      <c r="AU1571" s="9"/>
      <c r="AV1571" s="1"/>
      <c r="AW1571" s="1"/>
    </row>
    <row r="1572">
      <c r="A1572" s="1"/>
      <c r="B1572" s="1"/>
      <c r="C1572" s="5"/>
      <c r="D1572" s="1"/>
      <c r="E1572" s="1"/>
      <c r="F1572" s="1"/>
      <c r="G1572" s="1"/>
      <c r="H1572" s="5"/>
      <c r="I1572" s="2"/>
      <c r="J1572" s="2"/>
      <c r="K1572" s="3"/>
      <c r="L1572" s="5"/>
      <c r="M1572" s="1"/>
      <c r="N1572" s="1"/>
      <c r="O1572" s="1"/>
      <c r="P1572" s="1"/>
      <c r="Q1572" s="1"/>
      <c r="R1572" s="1"/>
      <c r="S1572" s="1"/>
      <c r="T1572" s="1"/>
      <c r="U1572" s="5"/>
      <c r="V1572" s="5"/>
      <c r="W1572" s="5"/>
      <c r="X1572" s="5"/>
      <c r="Y1572" s="5"/>
      <c r="Z1572" s="5"/>
      <c r="AA1572" s="5"/>
      <c r="AB1572" s="5"/>
      <c r="AC1572" s="5"/>
      <c r="AD1572" s="5"/>
      <c r="AE1572" s="6"/>
      <c r="AF1572" s="5"/>
      <c r="AG1572" s="7"/>
      <c r="AH1572" s="6"/>
      <c r="AI1572" s="8"/>
      <c r="AJ1572" s="5"/>
      <c r="AK1572" s="5"/>
      <c r="AL1572" s="5"/>
      <c r="AM1572" s="5"/>
      <c r="AN1572" s="5"/>
      <c r="AO1572" s="5"/>
      <c r="AP1572" s="5"/>
      <c r="AQ1572" s="5"/>
      <c r="AR1572" s="5"/>
      <c r="AS1572" s="5"/>
      <c r="AT1572" s="5"/>
      <c r="AU1572" s="9"/>
      <c r="AV1572" s="1"/>
      <c r="AW1572" s="1"/>
    </row>
    <row r="1573">
      <c r="A1573" s="1"/>
      <c r="B1573" s="1"/>
      <c r="C1573" s="5"/>
      <c r="D1573" s="1"/>
      <c r="E1573" s="1"/>
      <c r="F1573" s="1"/>
      <c r="G1573" s="1"/>
      <c r="H1573" s="5"/>
      <c r="I1573" s="2"/>
      <c r="J1573" s="2"/>
      <c r="K1573" s="3"/>
      <c r="L1573" s="5"/>
      <c r="M1573" s="1"/>
      <c r="N1573" s="1"/>
      <c r="O1573" s="1"/>
      <c r="P1573" s="1"/>
      <c r="Q1573" s="1"/>
      <c r="R1573" s="1"/>
      <c r="S1573" s="1"/>
      <c r="T1573" s="1"/>
      <c r="U1573" s="5"/>
      <c r="V1573" s="5"/>
      <c r="W1573" s="5"/>
      <c r="X1573" s="5"/>
      <c r="Y1573" s="5"/>
      <c r="Z1573" s="5"/>
      <c r="AA1573" s="5"/>
      <c r="AB1573" s="5"/>
      <c r="AC1573" s="5"/>
      <c r="AD1573" s="5"/>
      <c r="AE1573" s="6"/>
      <c r="AF1573" s="5"/>
      <c r="AG1573" s="7"/>
      <c r="AH1573" s="6"/>
      <c r="AI1573" s="8"/>
      <c r="AJ1573" s="5"/>
      <c r="AK1573" s="5"/>
      <c r="AL1573" s="5"/>
      <c r="AM1573" s="5"/>
      <c r="AN1573" s="5"/>
      <c r="AO1573" s="5"/>
      <c r="AP1573" s="5"/>
      <c r="AQ1573" s="5"/>
      <c r="AR1573" s="5"/>
      <c r="AS1573" s="5"/>
      <c r="AT1573" s="5"/>
      <c r="AU1573" s="9"/>
      <c r="AV1573" s="1"/>
      <c r="AW1573" s="1"/>
    </row>
    <row r="1574">
      <c r="A1574" s="1"/>
      <c r="B1574" s="1"/>
      <c r="C1574" s="5"/>
      <c r="D1574" s="1"/>
      <c r="E1574" s="1"/>
      <c r="F1574" s="1"/>
      <c r="G1574" s="1"/>
      <c r="H1574" s="5"/>
      <c r="I1574" s="2"/>
      <c r="J1574" s="2"/>
      <c r="K1574" s="3"/>
      <c r="L1574" s="5"/>
      <c r="M1574" s="1"/>
      <c r="N1574" s="1"/>
      <c r="O1574" s="1"/>
      <c r="P1574" s="1"/>
      <c r="Q1574" s="1"/>
      <c r="R1574" s="1"/>
      <c r="S1574" s="1"/>
      <c r="T1574" s="1"/>
      <c r="U1574" s="5"/>
      <c r="V1574" s="5"/>
      <c r="W1574" s="5"/>
      <c r="X1574" s="5"/>
      <c r="Y1574" s="5"/>
      <c r="Z1574" s="5"/>
      <c r="AA1574" s="5"/>
      <c r="AB1574" s="5"/>
      <c r="AC1574" s="5"/>
      <c r="AD1574" s="5"/>
      <c r="AE1574" s="6"/>
      <c r="AF1574" s="5"/>
      <c r="AG1574" s="7"/>
      <c r="AH1574" s="6"/>
      <c r="AI1574" s="8"/>
      <c r="AJ1574" s="5"/>
      <c r="AK1574" s="5"/>
      <c r="AL1574" s="5"/>
      <c r="AM1574" s="5"/>
      <c r="AN1574" s="5"/>
      <c r="AO1574" s="5"/>
      <c r="AP1574" s="5"/>
      <c r="AQ1574" s="5"/>
      <c r="AR1574" s="5"/>
      <c r="AS1574" s="5"/>
      <c r="AT1574" s="5"/>
      <c r="AU1574" s="9"/>
      <c r="AV1574" s="1"/>
      <c r="AW1574" s="1"/>
    </row>
    <row r="1575">
      <c r="A1575" s="1"/>
      <c r="B1575" s="1"/>
      <c r="C1575" s="5"/>
      <c r="D1575" s="1"/>
      <c r="E1575" s="1"/>
      <c r="F1575" s="1"/>
      <c r="G1575" s="1"/>
      <c r="H1575" s="5"/>
      <c r="I1575" s="2"/>
      <c r="J1575" s="2"/>
      <c r="K1575" s="3"/>
      <c r="L1575" s="5"/>
      <c r="M1575" s="1"/>
      <c r="N1575" s="1"/>
      <c r="O1575" s="1"/>
      <c r="P1575" s="1"/>
      <c r="Q1575" s="1"/>
      <c r="R1575" s="1"/>
      <c r="S1575" s="1"/>
      <c r="T1575" s="1"/>
      <c r="U1575" s="5"/>
      <c r="V1575" s="5"/>
      <c r="W1575" s="5"/>
      <c r="X1575" s="5"/>
      <c r="Y1575" s="5"/>
      <c r="Z1575" s="5"/>
      <c r="AA1575" s="5"/>
      <c r="AB1575" s="5"/>
      <c r="AC1575" s="5"/>
      <c r="AD1575" s="5"/>
      <c r="AE1575" s="6"/>
      <c r="AF1575" s="5"/>
      <c r="AG1575" s="7"/>
      <c r="AH1575" s="6"/>
      <c r="AI1575" s="8"/>
      <c r="AJ1575" s="5"/>
      <c r="AK1575" s="5"/>
      <c r="AL1575" s="5"/>
      <c r="AM1575" s="5"/>
      <c r="AN1575" s="5"/>
      <c r="AO1575" s="5"/>
      <c r="AP1575" s="5"/>
      <c r="AQ1575" s="5"/>
      <c r="AR1575" s="5"/>
      <c r="AS1575" s="5"/>
      <c r="AT1575" s="5"/>
      <c r="AU1575" s="9"/>
      <c r="AV1575" s="1"/>
      <c r="AW1575" s="1"/>
    </row>
    <row r="1576">
      <c r="A1576" s="1"/>
      <c r="B1576" s="1"/>
      <c r="C1576" s="5"/>
      <c r="D1576" s="1"/>
      <c r="E1576" s="1"/>
      <c r="F1576" s="1"/>
      <c r="G1576" s="1"/>
      <c r="H1576" s="5"/>
      <c r="I1576" s="2"/>
      <c r="J1576" s="2"/>
      <c r="K1576" s="3"/>
      <c r="L1576" s="5"/>
      <c r="M1576" s="1"/>
      <c r="N1576" s="1"/>
      <c r="O1576" s="1"/>
      <c r="P1576" s="1"/>
      <c r="Q1576" s="1"/>
      <c r="R1576" s="1"/>
      <c r="S1576" s="1"/>
      <c r="T1576" s="1"/>
      <c r="U1576" s="5"/>
      <c r="V1576" s="5"/>
      <c r="W1576" s="5"/>
      <c r="X1576" s="5"/>
      <c r="Y1576" s="5"/>
      <c r="Z1576" s="5"/>
      <c r="AA1576" s="5"/>
      <c r="AB1576" s="5"/>
      <c r="AC1576" s="5"/>
      <c r="AD1576" s="5"/>
      <c r="AE1576" s="6"/>
      <c r="AF1576" s="5"/>
      <c r="AG1576" s="7"/>
      <c r="AH1576" s="6"/>
      <c r="AI1576" s="8"/>
      <c r="AJ1576" s="5"/>
      <c r="AK1576" s="5"/>
      <c r="AL1576" s="5"/>
      <c r="AM1576" s="5"/>
      <c r="AN1576" s="5"/>
      <c r="AO1576" s="5"/>
      <c r="AP1576" s="5"/>
      <c r="AQ1576" s="5"/>
      <c r="AR1576" s="5"/>
      <c r="AS1576" s="5"/>
      <c r="AT1576" s="5"/>
      <c r="AU1576" s="9"/>
      <c r="AV1576" s="1"/>
      <c r="AW1576" s="1"/>
    </row>
    <row r="1577">
      <c r="A1577" s="1"/>
      <c r="B1577" s="1"/>
      <c r="C1577" s="5"/>
      <c r="D1577" s="1"/>
      <c r="E1577" s="1"/>
      <c r="F1577" s="1"/>
      <c r="G1577" s="1"/>
      <c r="H1577" s="5"/>
      <c r="I1577" s="2"/>
      <c r="J1577" s="2"/>
      <c r="K1577" s="3"/>
      <c r="L1577" s="5"/>
      <c r="M1577" s="1"/>
      <c r="N1577" s="1"/>
      <c r="O1577" s="1"/>
      <c r="P1577" s="1"/>
      <c r="Q1577" s="1"/>
      <c r="R1577" s="1"/>
      <c r="S1577" s="1"/>
      <c r="T1577" s="1"/>
      <c r="U1577" s="5"/>
      <c r="V1577" s="5"/>
      <c r="W1577" s="5"/>
      <c r="X1577" s="5"/>
      <c r="Y1577" s="5"/>
      <c r="Z1577" s="5"/>
      <c r="AA1577" s="5"/>
      <c r="AB1577" s="5"/>
      <c r="AC1577" s="5"/>
      <c r="AD1577" s="5"/>
      <c r="AE1577" s="6"/>
      <c r="AF1577" s="5"/>
      <c r="AG1577" s="7"/>
      <c r="AH1577" s="6"/>
      <c r="AI1577" s="8"/>
      <c r="AJ1577" s="5"/>
      <c r="AK1577" s="5"/>
      <c r="AL1577" s="5"/>
      <c r="AM1577" s="5"/>
      <c r="AN1577" s="5"/>
      <c r="AO1577" s="5"/>
      <c r="AP1577" s="5"/>
      <c r="AQ1577" s="5"/>
      <c r="AR1577" s="5"/>
      <c r="AS1577" s="5"/>
      <c r="AT1577" s="5"/>
      <c r="AU1577" s="9"/>
      <c r="AV1577" s="1"/>
      <c r="AW1577" s="1"/>
    </row>
    <row r="1578">
      <c r="A1578" s="1"/>
      <c r="B1578" s="1"/>
      <c r="C1578" s="5"/>
      <c r="D1578" s="1"/>
      <c r="E1578" s="1"/>
      <c r="F1578" s="1"/>
      <c r="G1578" s="1"/>
      <c r="H1578" s="5"/>
      <c r="I1578" s="2"/>
      <c r="J1578" s="2"/>
      <c r="K1578" s="3"/>
      <c r="L1578" s="5"/>
      <c r="M1578" s="1"/>
      <c r="N1578" s="1"/>
      <c r="O1578" s="1"/>
      <c r="P1578" s="1"/>
      <c r="Q1578" s="1"/>
      <c r="R1578" s="1"/>
      <c r="S1578" s="1"/>
      <c r="T1578" s="1"/>
      <c r="U1578" s="5"/>
      <c r="V1578" s="5"/>
      <c r="W1578" s="5"/>
      <c r="X1578" s="5"/>
      <c r="Y1578" s="5"/>
      <c r="Z1578" s="5"/>
      <c r="AA1578" s="5"/>
      <c r="AB1578" s="5"/>
      <c r="AC1578" s="5"/>
      <c r="AD1578" s="5"/>
      <c r="AE1578" s="6"/>
      <c r="AF1578" s="5"/>
      <c r="AG1578" s="7"/>
      <c r="AH1578" s="6"/>
      <c r="AI1578" s="8"/>
      <c r="AJ1578" s="5"/>
      <c r="AK1578" s="5"/>
      <c r="AL1578" s="5"/>
      <c r="AM1578" s="5"/>
      <c r="AN1578" s="5"/>
      <c r="AO1578" s="5"/>
      <c r="AP1578" s="5"/>
      <c r="AQ1578" s="5"/>
      <c r="AR1578" s="5"/>
      <c r="AS1578" s="5"/>
      <c r="AT1578" s="5"/>
      <c r="AU1578" s="9"/>
      <c r="AV1578" s="1"/>
      <c r="AW1578" s="1"/>
    </row>
    <row r="1579">
      <c r="A1579" s="1"/>
      <c r="B1579" s="1"/>
      <c r="C1579" s="5"/>
      <c r="D1579" s="1"/>
      <c r="E1579" s="1"/>
      <c r="F1579" s="1"/>
      <c r="G1579" s="1"/>
      <c r="H1579" s="5"/>
      <c r="I1579" s="2"/>
      <c r="J1579" s="2"/>
      <c r="K1579" s="3"/>
      <c r="L1579" s="5"/>
      <c r="M1579" s="1"/>
      <c r="N1579" s="1"/>
      <c r="O1579" s="1"/>
      <c r="P1579" s="1"/>
      <c r="Q1579" s="1"/>
      <c r="R1579" s="1"/>
      <c r="S1579" s="1"/>
      <c r="T1579" s="1"/>
      <c r="U1579" s="5"/>
      <c r="V1579" s="5"/>
      <c r="W1579" s="5"/>
      <c r="X1579" s="5"/>
      <c r="Y1579" s="5"/>
      <c r="Z1579" s="5"/>
      <c r="AA1579" s="5"/>
      <c r="AB1579" s="5"/>
      <c r="AC1579" s="5"/>
      <c r="AD1579" s="5"/>
      <c r="AE1579" s="6"/>
      <c r="AF1579" s="5"/>
      <c r="AG1579" s="7"/>
      <c r="AH1579" s="6"/>
      <c r="AI1579" s="8"/>
      <c r="AJ1579" s="5"/>
      <c r="AK1579" s="5"/>
      <c r="AL1579" s="5"/>
      <c r="AM1579" s="5"/>
      <c r="AN1579" s="5"/>
      <c r="AO1579" s="5"/>
      <c r="AP1579" s="5"/>
      <c r="AQ1579" s="5"/>
      <c r="AR1579" s="5"/>
      <c r="AS1579" s="5"/>
      <c r="AT1579" s="5"/>
      <c r="AU1579" s="9"/>
      <c r="AV1579" s="1"/>
      <c r="AW1579" s="1"/>
    </row>
    <row r="1580">
      <c r="A1580" s="1"/>
      <c r="B1580" s="1"/>
      <c r="C1580" s="5"/>
      <c r="D1580" s="1"/>
      <c r="E1580" s="1"/>
      <c r="F1580" s="1"/>
      <c r="G1580" s="1"/>
      <c r="H1580" s="5"/>
      <c r="I1580" s="2"/>
      <c r="J1580" s="2"/>
      <c r="K1580" s="3"/>
      <c r="L1580" s="5"/>
      <c r="M1580" s="1"/>
      <c r="N1580" s="1"/>
      <c r="O1580" s="1"/>
      <c r="P1580" s="1"/>
      <c r="Q1580" s="1"/>
      <c r="R1580" s="1"/>
      <c r="S1580" s="1"/>
      <c r="T1580" s="1"/>
      <c r="U1580" s="5"/>
      <c r="V1580" s="5"/>
      <c r="W1580" s="5"/>
      <c r="X1580" s="5"/>
      <c r="Y1580" s="5"/>
      <c r="Z1580" s="5"/>
      <c r="AA1580" s="5"/>
      <c r="AB1580" s="5"/>
      <c r="AC1580" s="5"/>
      <c r="AD1580" s="5"/>
      <c r="AE1580" s="6"/>
      <c r="AF1580" s="5"/>
      <c r="AG1580" s="7"/>
      <c r="AH1580" s="6"/>
      <c r="AI1580" s="8"/>
      <c r="AJ1580" s="5"/>
      <c r="AK1580" s="5"/>
      <c r="AL1580" s="5"/>
      <c r="AM1580" s="5"/>
      <c r="AN1580" s="5"/>
      <c r="AO1580" s="5"/>
      <c r="AP1580" s="5"/>
      <c r="AQ1580" s="5"/>
      <c r="AR1580" s="5"/>
      <c r="AS1580" s="5"/>
      <c r="AT1580" s="5"/>
      <c r="AU1580" s="9"/>
      <c r="AV1580" s="1"/>
      <c r="AW1580" s="1"/>
    </row>
    <row r="1581">
      <c r="A1581" s="1"/>
      <c r="B1581" s="1"/>
      <c r="C1581" s="5"/>
      <c r="D1581" s="1"/>
      <c r="E1581" s="1"/>
      <c r="F1581" s="1"/>
      <c r="G1581" s="1"/>
      <c r="H1581" s="5"/>
      <c r="I1581" s="2"/>
      <c r="J1581" s="2"/>
      <c r="K1581" s="3"/>
      <c r="L1581" s="5"/>
      <c r="M1581" s="1"/>
      <c r="N1581" s="1"/>
      <c r="O1581" s="1"/>
      <c r="P1581" s="1"/>
      <c r="Q1581" s="1"/>
      <c r="R1581" s="1"/>
      <c r="S1581" s="1"/>
      <c r="T1581" s="1"/>
      <c r="U1581" s="5"/>
      <c r="V1581" s="5"/>
      <c r="W1581" s="5"/>
      <c r="X1581" s="5"/>
      <c r="Y1581" s="5"/>
      <c r="Z1581" s="5"/>
      <c r="AA1581" s="5"/>
      <c r="AB1581" s="5"/>
      <c r="AC1581" s="5"/>
      <c r="AD1581" s="5"/>
      <c r="AE1581" s="6"/>
      <c r="AF1581" s="5"/>
      <c r="AG1581" s="7"/>
      <c r="AH1581" s="6"/>
      <c r="AI1581" s="8"/>
      <c r="AJ1581" s="5"/>
      <c r="AK1581" s="5"/>
      <c r="AL1581" s="5"/>
      <c r="AM1581" s="5"/>
      <c r="AN1581" s="5"/>
      <c r="AO1581" s="5"/>
      <c r="AP1581" s="5"/>
      <c r="AQ1581" s="5"/>
      <c r="AR1581" s="5"/>
      <c r="AS1581" s="5"/>
      <c r="AT1581" s="5"/>
      <c r="AU1581" s="9"/>
      <c r="AV1581" s="1"/>
      <c r="AW1581" s="1"/>
    </row>
    <row r="1582">
      <c r="A1582" s="1"/>
      <c r="B1582" s="1"/>
      <c r="C1582" s="5"/>
      <c r="D1582" s="1"/>
      <c r="E1582" s="1"/>
      <c r="F1582" s="1"/>
      <c r="G1582" s="1"/>
      <c r="H1582" s="5"/>
      <c r="I1582" s="2"/>
      <c r="J1582" s="2"/>
      <c r="K1582" s="3"/>
      <c r="L1582" s="5"/>
      <c r="M1582" s="1"/>
      <c r="N1582" s="1"/>
      <c r="O1582" s="1"/>
      <c r="P1582" s="1"/>
      <c r="Q1582" s="1"/>
      <c r="R1582" s="1"/>
      <c r="S1582" s="1"/>
      <c r="T1582" s="1"/>
      <c r="U1582" s="5"/>
      <c r="V1582" s="5"/>
      <c r="W1582" s="5"/>
      <c r="X1582" s="5"/>
      <c r="Y1582" s="5"/>
      <c r="Z1582" s="5"/>
      <c r="AA1582" s="5"/>
      <c r="AB1582" s="5"/>
      <c r="AC1582" s="5"/>
      <c r="AD1582" s="5"/>
      <c r="AE1582" s="6"/>
      <c r="AF1582" s="5"/>
      <c r="AG1582" s="7"/>
      <c r="AH1582" s="6"/>
      <c r="AI1582" s="8"/>
      <c r="AJ1582" s="5"/>
      <c r="AK1582" s="5"/>
      <c r="AL1582" s="5"/>
      <c r="AM1582" s="5"/>
      <c r="AN1582" s="5"/>
      <c r="AO1582" s="5"/>
      <c r="AP1582" s="5"/>
      <c r="AQ1582" s="5"/>
      <c r="AR1582" s="5"/>
      <c r="AS1582" s="5"/>
      <c r="AT1582" s="5"/>
      <c r="AU1582" s="9"/>
      <c r="AV1582" s="1"/>
      <c r="AW1582" s="1"/>
    </row>
    <row r="1583">
      <c r="A1583" s="1"/>
      <c r="B1583" s="1"/>
      <c r="C1583" s="5"/>
      <c r="D1583" s="1"/>
      <c r="E1583" s="1"/>
      <c r="F1583" s="1"/>
      <c r="G1583" s="1"/>
      <c r="H1583" s="5"/>
      <c r="I1583" s="2"/>
      <c r="J1583" s="2"/>
      <c r="K1583" s="3"/>
      <c r="L1583" s="5"/>
      <c r="M1583" s="1"/>
      <c r="N1583" s="1"/>
      <c r="O1583" s="1"/>
      <c r="P1583" s="1"/>
      <c r="Q1583" s="1"/>
      <c r="R1583" s="1"/>
      <c r="S1583" s="1"/>
      <c r="T1583" s="1"/>
      <c r="U1583" s="5"/>
      <c r="V1583" s="5"/>
      <c r="W1583" s="5"/>
      <c r="X1583" s="5"/>
      <c r="Y1583" s="5"/>
      <c r="Z1583" s="5"/>
      <c r="AA1583" s="5"/>
      <c r="AB1583" s="5"/>
      <c r="AC1583" s="5"/>
      <c r="AD1583" s="5"/>
      <c r="AE1583" s="6"/>
      <c r="AF1583" s="5"/>
      <c r="AG1583" s="7"/>
      <c r="AH1583" s="6"/>
      <c r="AI1583" s="8"/>
      <c r="AJ1583" s="5"/>
      <c r="AK1583" s="5"/>
      <c r="AL1583" s="5"/>
      <c r="AM1583" s="5"/>
      <c r="AN1583" s="5"/>
      <c r="AO1583" s="5"/>
      <c r="AP1583" s="5"/>
      <c r="AQ1583" s="5"/>
      <c r="AR1583" s="5"/>
      <c r="AS1583" s="5"/>
      <c r="AT1583" s="5"/>
      <c r="AU1583" s="9"/>
      <c r="AV1583" s="1"/>
      <c r="AW1583" s="1"/>
    </row>
    <row r="1584">
      <c r="A1584" s="1"/>
      <c r="B1584" s="1"/>
      <c r="C1584" s="5"/>
      <c r="D1584" s="1"/>
      <c r="E1584" s="1"/>
      <c r="F1584" s="1"/>
      <c r="G1584" s="1"/>
      <c r="H1584" s="5"/>
      <c r="I1584" s="2"/>
      <c r="J1584" s="2"/>
      <c r="K1584" s="3"/>
      <c r="L1584" s="5"/>
      <c r="M1584" s="1"/>
      <c r="N1584" s="1"/>
      <c r="O1584" s="1"/>
      <c r="P1584" s="1"/>
      <c r="Q1584" s="1"/>
      <c r="R1584" s="1"/>
      <c r="S1584" s="1"/>
      <c r="T1584" s="1"/>
      <c r="U1584" s="5"/>
      <c r="V1584" s="5"/>
      <c r="W1584" s="5"/>
      <c r="X1584" s="5"/>
      <c r="Y1584" s="5"/>
      <c r="Z1584" s="5"/>
      <c r="AA1584" s="5"/>
      <c r="AB1584" s="5"/>
      <c r="AC1584" s="5"/>
      <c r="AD1584" s="5"/>
      <c r="AE1584" s="6"/>
      <c r="AF1584" s="5"/>
      <c r="AG1584" s="7"/>
      <c r="AH1584" s="6"/>
      <c r="AI1584" s="8"/>
      <c r="AJ1584" s="5"/>
      <c r="AK1584" s="5"/>
      <c r="AL1584" s="5"/>
      <c r="AM1584" s="5"/>
      <c r="AN1584" s="5"/>
      <c r="AO1584" s="5"/>
      <c r="AP1584" s="5"/>
      <c r="AQ1584" s="5"/>
      <c r="AR1584" s="5"/>
      <c r="AS1584" s="5"/>
      <c r="AT1584" s="5"/>
      <c r="AU1584" s="9"/>
      <c r="AV1584" s="1"/>
      <c r="AW1584" s="1"/>
    </row>
    <row r="1585">
      <c r="A1585" s="1"/>
      <c r="B1585" s="1"/>
      <c r="C1585" s="5"/>
      <c r="D1585" s="1"/>
      <c r="E1585" s="1"/>
      <c r="F1585" s="1"/>
      <c r="G1585" s="1"/>
      <c r="H1585" s="5"/>
      <c r="I1585" s="2"/>
      <c r="J1585" s="2"/>
      <c r="K1585" s="3"/>
      <c r="L1585" s="5"/>
      <c r="M1585" s="1"/>
      <c r="N1585" s="1"/>
      <c r="O1585" s="1"/>
      <c r="P1585" s="1"/>
      <c r="Q1585" s="1"/>
      <c r="R1585" s="1"/>
      <c r="S1585" s="1"/>
      <c r="T1585" s="1"/>
      <c r="U1585" s="5"/>
      <c r="V1585" s="5"/>
      <c r="W1585" s="5"/>
      <c r="X1585" s="5"/>
      <c r="Y1585" s="5"/>
      <c r="Z1585" s="5"/>
      <c r="AA1585" s="5"/>
      <c r="AB1585" s="5"/>
      <c r="AC1585" s="5"/>
      <c r="AD1585" s="5"/>
      <c r="AE1585" s="6"/>
      <c r="AF1585" s="5"/>
      <c r="AG1585" s="7"/>
      <c r="AH1585" s="6"/>
      <c r="AI1585" s="8"/>
      <c r="AJ1585" s="5"/>
      <c r="AK1585" s="5"/>
      <c r="AL1585" s="5"/>
      <c r="AM1585" s="5"/>
      <c r="AN1585" s="5"/>
      <c r="AO1585" s="5"/>
      <c r="AP1585" s="5"/>
      <c r="AQ1585" s="5"/>
      <c r="AR1585" s="5"/>
      <c r="AS1585" s="5"/>
      <c r="AT1585" s="5"/>
      <c r="AU1585" s="9"/>
      <c r="AV1585" s="1"/>
      <c r="AW1585" s="1"/>
    </row>
    <row r="1586">
      <c r="A1586" s="1"/>
      <c r="B1586" s="1"/>
      <c r="C1586" s="5"/>
      <c r="D1586" s="1"/>
      <c r="E1586" s="1"/>
      <c r="F1586" s="1"/>
      <c r="G1586" s="1"/>
      <c r="H1586" s="5"/>
      <c r="I1586" s="2"/>
      <c r="J1586" s="2"/>
      <c r="K1586" s="3"/>
      <c r="L1586" s="5"/>
      <c r="M1586" s="1"/>
      <c r="N1586" s="1"/>
      <c r="O1586" s="1"/>
      <c r="P1586" s="1"/>
      <c r="Q1586" s="1"/>
      <c r="R1586" s="1"/>
      <c r="S1586" s="1"/>
      <c r="T1586" s="1"/>
      <c r="U1586" s="5"/>
      <c r="V1586" s="5"/>
      <c r="W1586" s="5"/>
      <c r="X1586" s="5"/>
      <c r="Y1586" s="5"/>
      <c r="Z1586" s="5"/>
      <c r="AA1586" s="5"/>
      <c r="AB1586" s="5"/>
      <c r="AC1586" s="5"/>
      <c r="AD1586" s="5"/>
      <c r="AE1586" s="6"/>
      <c r="AF1586" s="5"/>
      <c r="AG1586" s="7"/>
      <c r="AH1586" s="6"/>
      <c r="AI1586" s="8"/>
      <c r="AJ1586" s="5"/>
      <c r="AK1586" s="5"/>
      <c r="AL1586" s="5"/>
      <c r="AM1586" s="5"/>
      <c r="AN1586" s="5"/>
      <c r="AO1586" s="5"/>
      <c r="AP1586" s="5"/>
      <c r="AQ1586" s="5"/>
      <c r="AR1586" s="5"/>
      <c r="AS1586" s="5"/>
      <c r="AT1586" s="5"/>
      <c r="AU1586" s="9"/>
      <c r="AV1586" s="1"/>
      <c r="AW1586" s="1"/>
    </row>
    <row r="1587">
      <c r="A1587" s="1"/>
      <c r="B1587" s="1"/>
      <c r="C1587" s="5"/>
      <c r="D1587" s="1"/>
      <c r="E1587" s="1"/>
      <c r="F1587" s="1"/>
      <c r="G1587" s="1"/>
      <c r="H1587" s="5"/>
      <c r="I1587" s="2"/>
      <c r="J1587" s="2"/>
      <c r="K1587" s="3"/>
      <c r="L1587" s="5"/>
      <c r="M1587" s="1"/>
      <c r="N1587" s="1"/>
      <c r="O1587" s="1"/>
      <c r="P1587" s="1"/>
      <c r="Q1587" s="1"/>
      <c r="R1587" s="1"/>
      <c r="S1587" s="1"/>
      <c r="T1587" s="1"/>
      <c r="U1587" s="5"/>
      <c r="V1587" s="5"/>
      <c r="W1587" s="5"/>
      <c r="X1587" s="5"/>
      <c r="Y1587" s="5"/>
      <c r="Z1587" s="5"/>
      <c r="AA1587" s="5"/>
      <c r="AB1587" s="5"/>
      <c r="AC1587" s="5"/>
      <c r="AD1587" s="5"/>
      <c r="AE1587" s="6"/>
      <c r="AF1587" s="5"/>
      <c r="AG1587" s="7"/>
      <c r="AH1587" s="6"/>
      <c r="AI1587" s="8"/>
      <c r="AJ1587" s="5"/>
      <c r="AK1587" s="5"/>
      <c r="AL1587" s="5"/>
      <c r="AM1587" s="5"/>
      <c r="AN1587" s="5"/>
      <c r="AO1587" s="5"/>
      <c r="AP1587" s="5"/>
      <c r="AQ1587" s="5"/>
      <c r="AR1587" s="5"/>
      <c r="AS1587" s="5"/>
      <c r="AT1587" s="5"/>
      <c r="AU1587" s="9"/>
      <c r="AV1587" s="1"/>
      <c r="AW1587" s="1"/>
    </row>
    <row r="1588">
      <c r="A1588" s="1"/>
      <c r="B1588" s="1"/>
      <c r="C1588" s="5"/>
      <c r="D1588" s="1"/>
      <c r="E1588" s="1"/>
      <c r="F1588" s="1"/>
      <c r="G1588" s="1"/>
      <c r="H1588" s="5"/>
      <c r="I1588" s="2"/>
      <c r="J1588" s="2"/>
      <c r="K1588" s="3"/>
      <c r="L1588" s="5"/>
      <c r="M1588" s="1"/>
      <c r="N1588" s="1"/>
      <c r="O1588" s="1"/>
      <c r="P1588" s="1"/>
      <c r="Q1588" s="1"/>
      <c r="R1588" s="1"/>
      <c r="S1588" s="1"/>
      <c r="T1588" s="1"/>
      <c r="U1588" s="5"/>
      <c r="V1588" s="5"/>
      <c r="W1588" s="5"/>
      <c r="X1588" s="5"/>
      <c r="Y1588" s="5"/>
      <c r="Z1588" s="5"/>
      <c r="AA1588" s="5"/>
      <c r="AB1588" s="5"/>
      <c r="AC1588" s="5"/>
      <c r="AD1588" s="5"/>
      <c r="AE1588" s="6"/>
      <c r="AF1588" s="5"/>
      <c r="AG1588" s="7"/>
      <c r="AH1588" s="6"/>
      <c r="AI1588" s="8"/>
      <c r="AJ1588" s="5"/>
      <c r="AK1588" s="5"/>
      <c r="AL1588" s="5"/>
      <c r="AM1588" s="5"/>
      <c r="AN1588" s="5"/>
      <c r="AO1588" s="5"/>
      <c r="AP1588" s="5"/>
      <c r="AQ1588" s="5"/>
      <c r="AR1588" s="5"/>
      <c r="AS1588" s="5"/>
      <c r="AT1588" s="5"/>
      <c r="AU1588" s="9"/>
      <c r="AV1588" s="1"/>
      <c r="AW1588" s="1"/>
    </row>
    <row r="1589">
      <c r="A1589" s="1"/>
      <c r="B1589" s="1"/>
      <c r="C1589" s="5"/>
      <c r="D1589" s="1"/>
      <c r="E1589" s="1"/>
      <c r="F1589" s="1"/>
      <c r="G1589" s="1"/>
      <c r="H1589" s="5"/>
      <c r="I1589" s="2"/>
      <c r="J1589" s="2"/>
      <c r="K1589" s="3"/>
      <c r="L1589" s="5"/>
      <c r="M1589" s="1"/>
      <c r="N1589" s="1"/>
      <c r="O1589" s="1"/>
      <c r="P1589" s="1"/>
      <c r="Q1589" s="1"/>
      <c r="R1589" s="1"/>
      <c r="S1589" s="1"/>
      <c r="T1589" s="1"/>
      <c r="U1589" s="5"/>
      <c r="V1589" s="5"/>
      <c r="W1589" s="5"/>
      <c r="X1589" s="5"/>
      <c r="Y1589" s="5"/>
      <c r="Z1589" s="5"/>
      <c r="AA1589" s="5"/>
      <c r="AB1589" s="5"/>
      <c r="AC1589" s="5"/>
      <c r="AD1589" s="5"/>
      <c r="AE1589" s="6"/>
      <c r="AF1589" s="5"/>
      <c r="AG1589" s="7"/>
      <c r="AH1589" s="6"/>
      <c r="AI1589" s="8"/>
      <c r="AJ1589" s="5"/>
      <c r="AK1589" s="5"/>
      <c r="AL1589" s="5"/>
      <c r="AM1589" s="5"/>
      <c r="AN1589" s="5"/>
      <c r="AO1589" s="5"/>
      <c r="AP1589" s="5"/>
      <c r="AQ1589" s="5"/>
      <c r="AR1589" s="5"/>
      <c r="AS1589" s="5"/>
      <c r="AT1589" s="5"/>
      <c r="AU1589" s="9"/>
      <c r="AV1589" s="1"/>
      <c r="AW1589" s="1"/>
    </row>
    <row r="1590">
      <c r="A1590" s="1"/>
      <c r="B1590" s="1"/>
      <c r="C1590" s="5"/>
      <c r="D1590" s="1"/>
      <c r="E1590" s="1"/>
      <c r="F1590" s="1"/>
      <c r="G1590" s="1"/>
      <c r="H1590" s="5"/>
      <c r="I1590" s="2"/>
      <c r="J1590" s="2"/>
      <c r="K1590" s="3"/>
      <c r="L1590" s="5"/>
      <c r="M1590" s="1"/>
      <c r="N1590" s="1"/>
      <c r="O1590" s="1"/>
      <c r="P1590" s="1"/>
      <c r="Q1590" s="1"/>
      <c r="R1590" s="1"/>
      <c r="S1590" s="1"/>
      <c r="T1590" s="1"/>
      <c r="U1590" s="5"/>
      <c r="V1590" s="5"/>
      <c r="W1590" s="5"/>
      <c r="X1590" s="5"/>
      <c r="Y1590" s="5"/>
      <c r="Z1590" s="5"/>
      <c r="AA1590" s="5"/>
      <c r="AB1590" s="5"/>
      <c r="AC1590" s="5"/>
      <c r="AD1590" s="5"/>
      <c r="AE1590" s="6"/>
      <c r="AF1590" s="5"/>
      <c r="AG1590" s="7"/>
      <c r="AH1590" s="6"/>
      <c r="AI1590" s="8"/>
      <c r="AJ1590" s="5"/>
      <c r="AK1590" s="5"/>
      <c r="AL1590" s="5"/>
      <c r="AM1590" s="5"/>
      <c r="AN1590" s="5"/>
      <c r="AO1590" s="5"/>
      <c r="AP1590" s="5"/>
      <c r="AQ1590" s="5"/>
      <c r="AR1590" s="5"/>
      <c r="AS1590" s="5"/>
      <c r="AT1590" s="5"/>
      <c r="AU1590" s="9"/>
      <c r="AV1590" s="1"/>
      <c r="AW1590" s="1"/>
    </row>
  </sheetData>
  <autoFilter ref="$A$1:$AW$645"/>
  <conditionalFormatting sqref="H5:H645">
    <cfRule type="containsText" dxfId="0" priority="1" operator="containsText" text="Há decisão formal ou plano aprovado para adotá-la">
      <formula>NOT(ISERROR(SEARCH(("Há decisão formal ou plano aprovado para adotá-la"),(H5))))</formula>
    </cfRule>
  </conditionalFormatting>
  <conditionalFormatting sqref="H5:H645">
    <cfRule type="cellIs" dxfId="1" priority="2" operator="equal">
      <formula>"Adota em menor parte"</formula>
    </cfRule>
  </conditionalFormatting>
  <conditionalFormatting sqref="H5:H645">
    <cfRule type="cellIs" dxfId="2" priority="3" operator="equal">
      <formula>"Adota parcialmente"</formula>
    </cfRule>
  </conditionalFormatting>
  <conditionalFormatting sqref="H5:H645">
    <cfRule type="cellIs" dxfId="3" priority="4" operator="equal">
      <formula>"Adota em maior parte ou totalmente"</formula>
    </cfRule>
  </conditionalFormatting>
  <conditionalFormatting sqref="H5:H645">
    <cfRule type="cellIs" dxfId="4" priority="5" operator="equal">
      <formula>"SIM"</formula>
    </cfRule>
  </conditionalFormatting>
  <conditionalFormatting sqref="H5:H645">
    <cfRule type="cellIs" dxfId="5" priority="6" operator="equal">
      <formula>"NÃO"</formula>
    </cfRule>
  </conditionalFormatting>
  <conditionalFormatting sqref="E263:H263">
    <cfRule type="cellIs" dxfId="6" priority="7" operator="equal">
      <formula>"Não Adota"</formula>
    </cfRule>
  </conditionalFormatting>
  <conditionalFormatting sqref="H5:H645">
    <cfRule type="containsText" dxfId="7" priority="8" operator="containsText" text="não adota">
      <formula>NOT(ISERROR(SEARCH(("não adota"),(H5))))</formula>
    </cfRule>
  </conditionalFormatting>
  <hyperlinks>
    <hyperlink r:id="rId1" ref="L5"/>
    <hyperlink r:id="rId2" ref="L6"/>
    <hyperlink r:id="rId3" ref="L7"/>
    <hyperlink r:id="rId4" ref="L8"/>
    <hyperlink r:id="rId5" ref="L9"/>
    <hyperlink r:id="rId6" ref="L10"/>
    <hyperlink r:id="rId7" ref="L11"/>
    <hyperlink r:id="rId8" ref="L12"/>
    <hyperlink r:id="rId9" ref="L13"/>
    <hyperlink r:id="rId10" ref="L14"/>
    <hyperlink r:id="rId11" ref="L16"/>
    <hyperlink r:id="rId12" ref="L19"/>
    <hyperlink r:id="rId13" ref="L21"/>
    <hyperlink r:id="rId14" ref="L22"/>
    <hyperlink r:id="rId15" ref="L23"/>
    <hyperlink r:id="rId16" ref="L24"/>
    <hyperlink r:id="rId17" ref="L25"/>
    <hyperlink r:id="rId18" ref="L26"/>
    <hyperlink r:id="rId19" ref="L27"/>
    <hyperlink r:id="rId20" ref="L28"/>
    <hyperlink r:id="rId21" ref="L30"/>
    <hyperlink r:id="rId22" ref="L32"/>
    <hyperlink r:id="rId23" ref="L34"/>
    <hyperlink r:id="rId24" ref="L35"/>
    <hyperlink r:id="rId25" ref="L36"/>
    <hyperlink r:id="rId26" ref="L37"/>
    <hyperlink r:id="rId27" ref="L39"/>
    <hyperlink r:id="rId28" ref="L50"/>
    <hyperlink r:id="rId29" ref="L51"/>
    <hyperlink r:id="rId30" ref="L52"/>
    <hyperlink r:id="rId31" ref="L53"/>
    <hyperlink r:id="rId32" ref="L54"/>
    <hyperlink r:id="rId33" ref="L55"/>
    <hyperlink r:id="rId34" ref="L56"/>
    <hyperlink r:id="rId35" ref="L57"/>
    <hyperlink r:id="rId36" ref="L58"/>
    <hyperlink r:id="rId37" ref="L59"/>
    <hyperlink r:id="rId38" ref="L60"/>
    <hyperlink r:id="rId39" ref="L61"/>
    <hyperlink r:id="rId40" ref="L62"/>
    <hyperlink r:id="rId41" ref="L63"/>
    <hyperlink r:id="rId42" ref="L64"/>
    <hyperlink r:id="rId43" ref="L65"/>
    <hyperlink r:id="rId44" ref="L66"/>
    <hyperlink r:id="rId45" ref="L67"/>
    <hyperlink r:id="rId46" ref="L68"/>
    <hyperlink r:id="rId47" ref="L69"/>
    <hyperlink r:id="rId48" ref="L70"/>
    <hyperlink r:id="rId49" ref="L71"/>
    <hyperlink r:id="rId50" ref="L72"/>
    <hyperlink r:id="rId51" ref="L73"/>
    <hyperlink r:id="rId52" ref="L74"/>
    <hyperlink r:id="rId53" ref="L75"/>
    <hyperlink r:id="rId54" ref="L76"/>
    <hyperlink r:id="rId55" ref="L77"/>
    <hyperlink r:id="rId56" ref="L78"/>
    <hyperlink r:id="rId57" ref="L79"/>
    <hyperlink r:id="rId58" ref="L80"/>
    <hyperlink r:id="rId59" ref="L82"/>
    <hyperlink r:id="rId60" ref="L83"/>
    <hyperlink r:id="rId61" ref="L84"/>
    <hyperlink r:id="rId62" ref="L85"/>
    <hyperlink r:id="rId63" ref="L86"/>
    <hyperlink r:id="rId64" ref="L87"/>
    <hyperlink r:id="rId65" ref="L88"/>
    <hyperlink r:id="rId66" ref="L89"/>
    <hyperlink r:id="rId67" ref="L90"/>
    <hyperlink r:id="rId68" ref="L91"/>
    <hyperlink r:id="rId69" ref="L100"/>
    <hyperlink r:id="rId70" ref="L102"/>
    <hyperlink r:id="rId71" ref="L106"/>
    <hyperlink r:id="rId72" ref="L122"/>
    <hyperlink r:id="rId73" ref="L123"/>
    <hyperlink r:id="rId74" ref="L124"/>
    <hyperlink r:id="rId75" ref="L125"/>
    <hyperlink r:id="rId76" ref="L126"/>
    <hyperlink r:id="rId77" ref="L127"/>
    <hyperlink r:id="rId78" ref="L129"/>
    <hyperlink r:id="rId79" ref="L130"/>
    <hyperlink r:id="rId80" ref="L132"/>
    <hyperlink r:id="rId81" ref="L133"/>
    <hyperlink r:id="rId82" ref="L134"/>
    <hyperlink r:id="rId83" ref="L135"/>
    <hyperlink r:id="rId84" ref="L136"/>
    <hyperlink r:id="rId85" ref="L137"/>
    <hyperlink r:id="rId86" ref="L138"/>
    <hyperlink r:id="rId87" ref="L139"/>
    <hyperlink r:id="rId88" ref="L140"/>
    <hyperlink r:id="rId89" ref="L141"/>
    <hyperlink r:id="rId90" ref="L142"/>
    <hyperlink r:id="rId91" ref="L143"/>
    <hyperlink r:id="rId92" ref="L150"/>
    <hyperlink r:id="rId93" ref="L151"/>
    <hyperlink r:id="rId94" ref="L152"/>
    <hyperlink r:id="rId95" ref="L153"/>
    <hyperlink r:id="rId96" ref="L154"/>
    <hyperlink r:id="rId97" ref="L155"/>
    <hyperlink r:id="rId98" ref="L156"/>
    <hyperlink r:id="rId99" ref="L165"/>
    <hyperlink r:id="rId100" ref="L170"/>
    <hyperlink r:id="rId101" ref="L171"/>
    <hyperlink r:id="rId102" ref="L173"/>
    <hyperlink r:id="rId103" ref="L175"/>
    <hyperlink r:id="rId104" ref="L186"/>
    <hyperlink r:id="rId105" ref="L187"/>
    <hyperlink r:id="rId106" ref="L188"/>
    <hyperlink r:id="rId107" ref="L189"/>
    <hyperlink r:id="rId108" ref="L190"/>
    <hyperlink r:id="rId109" ref="L191"/>
    <hyperlink r:id="rId110" ref="L192"/>
    <hyperlink r:id="rId111" ref="L193"/>
    <hyperlink r:id="rId112" ref="L194"/>
    <hyperlink r:id="rId113" ref="L195"/>
    <hyperlink r:id="rId114" ref="L196"/>
    <hyperlink r:id="rId115" ref="L197"/>
    <hyperlink r:id="rId116" ref="L198"/>
    <hyperlink r:id="rId117" ref="L199"/>
    <hyperlink r:id="rId118" ref="L200"/>
    <hyperlink r:id="rId119" ref="L201"/>
    <hyperlink r:id="rId120" ref="L202"/>
    <hyperlink r:id="rId121" ref="L203"/>
    <hyperlink r:id="rId122" ref="L204"/>
    <hyperlink r:id="rId123" ref="L205"/>
    <hyperlink r:id="rId124" ref="L207"/>
    <hyperlink r:id="rId125" ref="L208"/>
    <hyperlink r:id="rId126" ref="L209"/>
    <hyperlink r:id="rId127" ref="L210"/>
    <hyperlink r:id="rId128" ref="L218"/>
    <hyperlink r:id="rId129" ref="L220"/>
    <hyperlink r:id="rId130" ref="L222"/>
    <hyperlink r:id="rId131" ref="L223"/>
    <hyperlink r:id="rId132" ref="L225"/>
    <hyperlink r:id="rId133" ref="L232"/>
    <hyperlink r:id="rId134" ref="L234"/>
    <hyperlink r:id="rId135" ref="L235"/>
    <hyperlink r:id="rId136" ref="L236"/>
    <hyperlink r:id="rId137" ref="L237"/>
    <hyperlink r:id="rId138" ref="L239"/>
    <hyperlink r:id="rId139" ref="L240"/>
    <hyperlink r:id="rId140" ref="L241"/>
    <hyperlink r:id="rId141" ref="L243"/>
    <hyperlink r:id="rId142" ref="L244"/>
    <hyperlink r:id="rId143" ref="L246"/>
    <hyperlink r:id="rId144" ref="L248"/>
    <hyperlink r:id="rId145" ref="L249"/>
    <hyperlink r:id="rId146" ref="L250"/>
    <hyperlink r:id="rId147" ref="L251"/>
    <hyperlink r:id="rId148" ref="L252"/>
    <hyperlink r:id="rId149" location=":~:text=581%2C%20de%209%20de%20mar%C3%A7o%20de%202021%20%5Balterada%5D&amp;text=Resumo%3A,trata%20o%20caput%20do%20art." ref="L253"/>
    <hyperlink r:id="rId150" ref="L255"/>
    <hyperlink r:id="rId151" ref="L259"/>
    <hyperlink r:id="rId152" ref="L260"/>
    <hyperlink r:id="rId153" ref="L261"/>
    <hyperlink r:id="rId154" ref="L262"/>
    <hyperlink r:id="rId155" ref="L263"/>
    <hyperlink r:id="rId156" ref="L264"/>
    <hyperlink r:id="rId157" ref="L265"/>
    <hyperlink r:id="rId158" ref="L266"/>
    <hyperlink r:id="rId159" ref="L277"/>
    <hyperlink r:id="rId160" ref="L278"/>
    <hyperlink r:id="rId161" ref="L279"/>
    <hyperlink r:id="rId162" ref="L280"/>
    <hyperlink r:id="rId163" ref="L281"/>
    <hyperlink r:id="rId164" ref="L285"/>
    <hyperlink r:id="rId165" ref="L290"/>
    <hyperlink r:id="rId166" ref="AF343"/>
    <hyperlink r:id="rId167" ref="AF344"/>
    <hyperlink r:id="rId168" ref="AF345"/>
    <hyperlink r:id="rId169" ref="AF346"/>
    <hyperlink r:id="rId170" ref="AF347"/>
    <hyperlink r:id="rId171" ref="L372"/>
    <hyperlink r:id="rId172" ref="L373"/>
    <hyperlink r:id="rId173" ref="L374"/>
    <hyperlink r:id="rId174" ref="L403"/>
    <hyperlink r:id="rId175" ref="L404"/>
    <hyperlink r:id="rId176" ref="L406"/>
    <hyperlink r:id="rId177" ref="L407"/>
    <hyperlink r:id="rId178" ref="L409"/>
    <hyperlink r:id="rId179" ref="L410"/>
    <hyperlink r:id="rId180" ref="L413"/>
    <hyperlink r:id="rId181" ref="L415"/>
    <hyperlink r:id="rId182" ref="L416"/>
    <hyperlink r:id="rId183" ref="L417"/>
    <hyperlink r:id="rId184" ref="L418"/>
    <hyperlink r:id="rId185" ref="L430"/>
    <hyperlink r:id="rId186" ref="L431"/>
    <hyperlink r:id="rId187" ref="L432"/>
    <hyperlink r:id="rId188" ref="L433"/>
    <hyperlink r:id="rId189" ref="L434"/>
    <hyperlink r:id="rId190" ref="L453"/>
    <hyperlink r:id="rId191" ref="L454"/>
    <hyperlink r:id="rId192" ref="L458"/>
    <hyperlink r:id="rId193" ref="L459"/>
    <hyperlink r:id="rId194" ref="L460"/>
    <hyperlink r:id="rId195" ref="L461"/>
    <hyperlink r:id="rId196" ref="L462"/>
    <hyperlink r:id="rId197" ref="L463"/>
    <hyperlink r:id="rId198" ref="L490"/>
    <hyperlink r:id="rId199" ref="L491"/>
    <hyperlink r:id="rId200" ref="L492"/>
    <hyperlink r:id="rId201" ref="L493"/>
    <hyperlink r:id="rId202" ref="L494"/>
    <hyperlink r:id="rId203" ref="L495"/>
    <hyperlink r:id="rId204" ref="L496"/>
    <hyperlink r:id="rId205" ref="L497"/>
    <hyperlink r:id="rId206" ref="L498"/>
    <hyperlink r:id="rId207" ref="L499"/>
    <hyperlink r:id="rId208" ref="L500"/>
    <hyperlink r:id="rId209" ref="L501"/>
    <hyperlink r:id="rId210" ref="L502"/>
    <hyperlink r:id="rId211" ref="L503"/>
    <hyperlink r:id="rId212" ref="L504"/>
    <hyperlink r:id="rId213" ref="L505"/>
    <hyperlink r:id="rId214" ref="L507"/>
    <hyperlink r:id="rId215" ref="L509"/>
    <hyperlink r:id="rId216" ref="L510"/>
    <hyperlink r:id="rId217" ref="L512"/>
    <hyperlink r:id="rId218" ref="L513"/>
    <hyperlink r:id="rId219" ref="L538"/>
    <hyperlink r:id="rId220" ref="L539"/>
    <hyperlink r:id="rId221" ref="L540"/>
    <hyperlink r:id="rId222" ref="L541"/>
    <hyperlink r:id="rId223" ref="L542"/>
    <hyperlink r:id="rId224" ref="L543"/>
    <hyperlink r:id="rId225" ref="L544"/>
    <hyperlink r:id="rId226" ref="L545"/>
    <hyperlink r:id="rId227" ref="L546"/>
    <hyperlink r:id="rId228" ref="L547"/>
    <hyperlink r:id="rId229" ref="L548"/>
    <hyperlink r:id="rId230" ref="L549"/>
    <hyperlink r:id="rId231" ref="L562"/>
    <hyperlink r:id="rId232" ref="L563"/>
    <hyperlink r:id="rId233" ref="L564"/>
    <hyperlink r:id="rId234" ref="L566"/>
    <hyperlink r:id="rId235" ref="L587"/>
    <hyperlink r:id="rId236" ref="L588"/>
    <hyperlink r:id="rId237" ref="L589"/>
    <hyperlink r:id="rId238" ref="L590"/>
    <hyperlink r:id="rId239" ref="L591"/>
    <hyperlink r:id="rId240" ref="L595"/>
    <hyperlink r:id="rId241" ref="L596"/>
    <hyperlink r:id="rId242" ref="L597"/>
    <hyperlink r:id="rId243" ref="L598"/>
    <hyperlink r:id="rId244" ref="L599"/>
    <hyperlink r:id="rId245" ref="L600"/>
    <hyperlink r:id="rId246" ref="L603"/>
    <hyperlink r:id="rId247" ref="L604"/>
    <hyperlink r:id="rId248" ref="L605"/>
    <hyperlink r:id="rId249" ref="L606"/>
    <hyperlink r:id="rId250" ref="L607"/>
    <hyperlink r:id="rId251" ref="L608"/>
    <hyperlink r:id="rId252" ref="L609"/>
    <hyperlink r:id="rId253" ref="L610"/>
    <hyperlink r:id="rId254" ref="L611"/>
    <hyperlink r:id="rId255" ref="L615"/>
  </hyperlinks>
  <printOptions/>
  <pageMargins bottom="0.787401575" footer="0.0" header="0.0" left="0.511811024" right="0.511811024" top="0.787401575"/>
  <pageSetup orientation="landscape"/>
  <drawing r:id="rId256"/>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43.43"/>
  </cols>
  <sheetData>
    <row r="1" ht="15.0" customHeight="1">
      <c r="A1" s="289" t="s">
        <v>2974</v>
      </c>
      <c r="B1" s="290" t="s">
        <v>2975</v>
      </c>
      <c r="C1" s="290" t="s">
        <v>2976</v>
      </c>
      <c r="D1" s="290" t="s">
        <v>2977</v>
      </c>
      <c r="E1" s="290" t="s">
        <v>2978</v>
      </c>
      <c r="F1" s="289" t="s">
        <v>2979</v>
      </c>
      <c r="G1" s="289" t="s">
        <v>2980</v>
      </c>
      <c r="H1" s="291"/>
      <c r="I1" s="291"/>
      <c r="J1" s="291"/>
      <c r="K1" s="291"/>
      <c r="L1" s="291"/>
      <c r="M1" s="291"/>
      <c r="N1" s="291"/>
      <c r="O1" s="291"/>
      <c r="P1" s="291"/>
      <c r="Q1" s="291"/>
      <c r="R1" s="291"/>
      <c r="S1" s="291"/>
      <c r="T1" s="291"/>
      <c r="U1" s="291"/>
      <c r="V1" s="291"/>
      <c r="W1" s="291"/>
      <c r="X1" s="291"/>
      <c r="Y1" s="291"/>
      <c r="Z1" s="291"/>
    </row>
    <row r="2" ht="15.0" customHeight="1">
      <c r="A2" s="292" t="s">
        <v>2981</v>
      </c>
      <c r="B2" s="293" t="s">
        <v>2982</v>
      </c>
      <c r="C2" s="292" t="s">
        <v>2983</v>
      </c>
      <c r="D2" s="292">
        <v>4130.0</v>
      </c>
      <c r="E2" s="292">
        <v>4132.0</v>
      </c>
      <c r="F2" s="294" t="s">
        <v>2984</v>
      </c>
      <c r="G2" s="294" t="s">
        <v>2985</v>
      </c>
      <c r="H2" s="295"/>
      <c r="I2" s="295"/>
      <c r="J2" s="295"/>
      <c r="K2" s="295"/>
      <c r="L2" s="295"/>
      <c r="M2" s="295"/>
      <c r="N2" s="295"/>
      <c r="O2" s="295"/>
      <c r="P2" s="295"/>
      <c r="Q2" s="295"/>
      <c r="R2" s="295"/>
      <c r="S2" s="295"/>
      <c r="T2" s="295"/>
      <c r="U2" s="295"/>
      <c r="V2" s="295"/>
      <c r="W2" s="295"/>
      <c r="X2" s="295"/>
      <c r="Y2" s="295"/>
      <c r="Z2" s="295"/>
    </row>
    <row r="3" ht="15.0" customHeight="1">
      <c r="A3" s="296" t="s">
        <v>2986</v>
      </c>
      <c r="B3" s="297" t="s">
        <v>2987</v>
      </c>
      <c r="C3" s="296" t="s">
        <v>2988</v>
      </c>
      <c r="D3" s="296">
        <v>1110.0</v>
      </c>
      <c r="E3" s="296">
        <v>1111.0</v>
      </c>
      <c r="F3" s="298" t="s">
        <v>2989</v>
      </c>
      <c r="G3" s="298" t="s">
        <v>2990</v>
      </c>
      <c r="H3" s="295"/>
      <c r="I3" s="295"/>
      <c r="J3" s="295"/>
      <c r="K3" s="295"/>
      <c r="L3" s="295"/>
      <c r="M3" s="295"/>
      <c r="N3" s="295"/>
      <c r="O3" s="295"/>
      <c r="P3" s="295"/>
      <c r="Q3" s="295"/>
      <c r="R3" s="295"/>
      <c r="S3" s="295"/>
      <c r="T3" s="295"/>
      <c r="U3" s="295"/>
      <c r="V3" s="295"/>
      <c r="W3" s="295"/>
      <c r="X3" s="295"/>
      <c r="Y3" s="295"/>
      <c r="Z3" s="295"/>
    </row>
    <row r="4" ht="15.0" customHeight="1">
      <c r="A4" s="292" t="s">
        <v>2986</v>
      </c>
      <c r="B4" s="293" t="s">
        <v>2991</v>
      </c>
      <c r="C4" s="292" t="s">
        <v>2992</v>
      </c>
      <c r="D4" s="292">
        <v>3120.0</v>
      </c>
      <c r="E4" s="292">
        <v>3124.0</v>
      </c>
      <c r="F4" s="294" t="s">
        <v>2989</v>
      </c>
      <c r="G4" s="294" t="s">
        <v>2993</v>
      </c>
      <c r="H4" s="295"/>
      <c r="I4" s="295"/>
      <c r="J4" s="295"/>
      <c r="K4" s="295"/>
      <c r="L4" s="295"/>
      <c r="M4" s="295"/>
      <c r="N4" s="295"/>
      <c r="O4" s="295"/>
      <c r="P4" s="295"/>
      <c r="Q4" s="295"/>
      <c r="R4" s="295"/>
      <c r="S4" s="295"/>
      <c r="T4" s="295"/>
      <c r="U4" s="295"/>
      <c r="V4" s="295"/>
      <c r="W4" s="295"/>
      <c r="X4" s="295"/>
      <c r="Y4" s="295"/>
      <c r="Z4" s="295"/>
    </row>
    <row r="5" ht="15.0" customHeight="1">
      <c r="A5" s="296" t="s">
        <v>2994</v>
      </c>
      <c r="B5" s="297" t="s">
        <v>2995</v>
      </c>
      <c r="C5" s="296" t="s">
        <v>2996</v>
      </c>
      <c r="D5" s="296">
        <v>4220.0</v>
      </c>
      <c r="E5" s="296" t="s">
        <v>2997</v>
      </c>
      <c r="F5" s="298" t="s">
        <v>2998</v>
      </c>
      <c r="G5" s="298" t="s">
        <v>2999</v>
      </c>
      <c r="H5" s="295"/>
      <c r="I5" s="295"/>
      <c r="J5" s="295"/>
      <c r="K5" s="295"/>
      <c r="L5" s="295"/>
      <c r="M5" s="295"/>
      <c r="N5" s="295"/>
      <c r="O5" s="295"/>
      <c r="P5" s="295"/>
      <c r="Q5" s="295"/>
      <c r="R5" s="295"/>
      <c r="S5" s="295"/>
      <c r="T5" s="295"/>
      <c r="U5" s="295"/>
      <c r="V5" s="295"/>
      <c r="W5" s="295"/>
      <c r="X5" s="295"/>
      <c r="Y5" s="295"/>
      <c r="Z5" s="295"/>
    </row>
    <row r="6" ht="15.0" customHeight="1">
      <c r="A6" s="292" t="s">
        <v>2986</v>
      </c>
      <c r="B6" s="293" t="s">
        <v>3000</v>
      </c>
      <c r="C6" s="292" t="s">
        <v>3001</v>
      </c>
      <c r="D6" s="292" t="s">
        <v>3002</v>
      </c>
      <c r="E6" s="292" t="s">
        <v>3003</v>
      </c>
      <c r="F6" s="294" t="s">
        <v>3004</v>
      </c>
      <c r="G6" s="293" t="s">
        <v>3005</v>
      </c>
      <c r="H6" s="295"/>
      <c r="I6" s="295"/>
      <c r="J6" s="295"/>
      <c r="K6" s="295"/>
      <c r="L6" s="295"/>
      <c r="M6" s="295"/>
      <c r="N6" s="295"/>
      <c r="O6" s="295"/>
      <c r="P6" s="295"/>
      <c r="Q6" s="295"/>
      <c r="R6" s="295"/>
      <c r="S6" s="295"/>
      <c r="T6" s="295"/>
      <c r="U6" s="295"/>
      <c r="V6" s="295"/>
      <c r="W6" s="295"/>
      <c r="X6" s="295"/>
      <c r="Y6" s="295"/>
      <c r="Z6" s="295"/>
    </row>
    <row r="7" ht="15.0" customHeight="1">
      <c r="A7" s="296" t="s">
        <v>2986</v>
      </c>
      <c r="B7" s="297" t="s">
        <v>3006</v>
      </c>
      <c r="C7" s="296" t="s">
        <v>3007</v>
      </c>
      <c r="D7" s="296" t="s">
        <v>3008</v>
      </c>
      <c r="E7" s="296" t="s">
        <v>3009</v>
      </c>
      <c r="F7" s="298" t="s">
        <v>2989</v>
      </c>
      <c r="G7" s="298" t="s">
        <v>3010</v>
      </c>
      <c r="H7" s="295"/>
      <c r="I7" s="295"/>
      <c r="J7" s="295"/>
      <c r="K7" s="295"/>
      <c r="L7" s="295"/>
      <c r="M7" s="295"/>
      <c r="N7" s="295"/>
      <c r="O7" s="295"/>
      <c r="P7" s="295"/>
      <c r="Q7" s="295"/>
      <c r="R7" s="295"/>
      <c r="S7" s="295"/>
      <c r="T7" s="295"/>
      <c r="U7" s="295"/>
      <c r="V7" s="295"/>
      <c r="W7" s="295"/>
      <c r="X7" s="295"/>
      <c r="Y7" s="295"/>
      <c r="Z7" s="295"/>
    </row>
    <row r="8" ht="15.0" customHeight="1">
      <c r="A8" s="292" t="s">
        <v>2986</v>
      </c>
      <c r="B8" s="293" t="s">
        <v>3011</v>
      </c>
      <c r="C8" s="293" t="s">
        <v>3012</v>
      </c>
      <c r="D8" s="293" t="s">
        <v>3013</v>
      </c>
      <c r="E8" s="293" t="s">
        <v>3014</v>
      </c>
      <c r="F8" s="294" t="s">
        <v>3004</v>
      </c>
      <c r="G8" s="294" t="s">
        <v>3015</v>
      </c>
      <c r="H8" s="295"/>
      <c r="I8" s="295"/>
      <c r="J8" s="295"/>
      <c r="K8" s="295"/>
      <c r="L8" s="295"/>
      <c r="M8" s="295"/>
      <c r="N8" s="295"/>
      <c r="O8" s="295"/>
      <c r="P8" s="295"/>
      <c r="Q8" s="295"/>
      <c r="R8" s="295"/>
      <c r="S8" s="295"/>
      <c r="T8" s="295"/>
      <c r="U8" s="295"/>
      <c r="V8" s="295"/>
      <c r="W8" s="295"/>
      <c r="X8" s="295"/>
      <c r="Y8" s="295"/>
      <c r="Z8" s="295"/>
    </row>
    <row r="9" ht="15.0" customHeight="1">
      <c r="A9" s="296" t="s">
        <v>2994</v>
      </c>
      <c r="B9" s="296" t="s">
        <v>3016</v>
      </c>
      <c r="C9" s="296" t="s">
        <v>3017</v>
      </c>
      <c r="D9" s="296">
        <v>4230.0</v>
      </c>
      <c r="E9" s="296">
        <v>4233.0</v>
      </c>
      <c r="F9" s="298" t="s">
        <v>2998</v>
      </c>
      <c r="G9" s="296" t="s">
        <v>3018</v>
      </c>
      <c r="H9" s="295"/>
      <c r="I9" s="295"/>
      <c r="J9" s="295"/>
      <c r="K9" s="295"/>
      <c r="L9" s="295"/>
      <c r="M9" s="295"/>
      <c r="N9" s="295"/>
      <c r="O9" s="295"/>
      <c r="P9" s="295"/>
      <c r="Q9" s="295"/>
      <c r="R9" s="295"/>
      <c r="S9" s="295"/>
      <c r="T9" s="295"/>
      <c r="U9" s="295"/>
      <c r="V9" s="295"/>
      <c r="W9" s="295"/>
      <c r="X9" s="295"/>
      <c r="Y9" s="295"/>
      <c r="Z9" s="295"/>
    </row>
    <row r="10" ht="15.0" customHeight="1">
      <c r="A10" s="292" t="s">
        <v>3019</v>
      </c>
      <c r="B10" s="292" t="s">
        <v>3020</v>
      </c>
      <c r="C10" s="292" t="s">
        <v>3021</v>
      </c>
      <c r="D10" s="292" t="s">
        <v>3022</v>
      </c>
      <c r="E10" s="292" t="s">
        <v>3023</v>
      </c>
      <c r="F10" s="294" t="s">
        <v>3024</v>
      </c>
      <c r="G10" s="299" t="s">
        <v>3025</v>
      </c>
      <c r="H10" s="295"/>
      <c r="I10" s="295"/>
      <c r="J10" s="295"/>
      <c r="K10" s="295"/>
      <c r="L10" s="295"/>
      <c r="M10" s="295"/>
      <c r="N10" s="295"/>
      <c r="O10" s="295"/>
      <c r="P10" s="295"/>
      <c r="Q10" s="295"/>
      <c r="R10" s="295"/>
      <c r="S10" s="295"/>
      <c r="T10" s="295"/>
      <c r="U10" s="295"/>
      <c r="V10" s="295"/>
      <c r="W10" s="295"/>
      <c r="X10" s="295"/>
      <c r="Y10" s="295"/>
      <c r="Z10" s="295"/>
    </row>
    <row r="11" ht="15.0" customHeight="1">
      <c r="A11" s="296" t="s">
        <v>2981</v>
      </c>
      <c r="B11" s="296" t="s">
        <v>3026</v>
      </c>
      <c r="C11" s="296" t="s">
        <v>3027</v>
      </c>
      <c r="D11" s="296" t="s">
        <v>3028</v>
      </c>
      <c r="E11" s="296" t="s">
        <v>3029</v>
      </c>
      <c r="F11" s="298" t="s">
        <v>3030</v>
      </c>
      <c r="G11" s="297" t="s">
        <v>3010</v>
      </c>
      <c r="H11" s="295"/>
      <c r="I11" s="295"/>
      <c r="J11" s="295"/>
      <c r="K11" s="295"/>
      <c r="L11" s="295"/>
      <c r="M11" s="295"/>
      <c r="N11" s="295"/>
      <c r="O11" s="295"/>
      <c r="P11" s="295"/>
      <c r="Q11" s="295"/>
      <c r="R11" s="295"/>
      <c r="S11" s="295"/>
      <c r="T11" s="295"/>
      <c r="U11" s="295"/>
      <c r="V11" s="295"/>
      <c r="W11" s="295"/>
      <c r="X11" s="295"/>
      <c r="Y11" s="295"/>
      <c r="Z11" s="295"/>
    </row>
    <row r="12" ht="15.0" customHeight="1">
      <c r="A12" s="292" t="s">
        <v>2994</v>
      </c>
      <c r="B12" s="293" t="s">
        <v>3031</v>
      </c>
      <c r="C12" s="292" t="s">
        <v>3032</v>
      </c>
      <c r="D12" s="292" t="s">
        <v>3033</v>
      </c>
      <c r="E12" s="292" t="s">
        <v>3034</v>
      </c>
      <c r="F12" s="294" t="s">
        <v>3035</v>
      </c>
      <c r="G12" s="294" t="s">
        <v>3036</v>
      </c>
      <c r="H12" s="295"/>
      <c r="I12" s="295"/>
      <c r="J12" s="295"/>
      <c r="K12" s="295"/>
      <c r="L12" s="295"/>
      <c r="M12" s="295"/>
      <c r="N12" s="295"/>
      <c r="O12" s="295"/>
      <c r="P12" s="295"/>
      <c r="Q12" s="295"/>
      <c r="R12" s="295"/>
      <c r="S12" s="295"/>
      <c r="T12" s="295"/>
      <c r="U12" s="295"/>
      <c r="V12" s="295"/>
      <c r="W12" s="295"/>
      <c r="X12" s="295"/>
      <c r="Y12" s="295"/>
      <c r="Z12" s="295"/>
    </row>
    <row r="13" ht="15.0" customHeight="1">
      <c r="A13" s="296" t="s">
        <v>2994</v>
      </c>
      <c r="B13" s="297" t="s">
        <v>3037</v>
      </c>
      <c r="C13" s="296" t="s">
        <v>3038</v>
      </c>
      <c r="D13" s="296" t="s">
        <v>3039</v>
      </c>
      <c r="E13" s="296" t="s">
        <v>3040</v>
      </c>
      <c r="F13" s="298" t="s">
        <v>3004</v>
      </c>
      <c r="G13" s="297" t="s">
        <v>3041</v>
      </c>
      <c r="H13" s="295"/>
      <c r="I13" s="295"/>
      <c r="J13" s="295"/>
      <c r="K13" s="295"/>
      <c r="L13" s="295"/>
      <c r="M13" s="295"/>
      <c r="N13" s="295"/>
      <c r="O13" s="295"/>
      <c r="P13" s="295"/>
      <c r="Q13" s="295"/>
      <c r="R13" s="295"/>
      <c r="S13" s="295"/>
      <c r="T13" s="295"/>
      <c r="U13" s="295"/>
      <c r="V13" s="295"/>
      <c r="W13" s="295"/>
      <c r="X13" s="295"/>
      <c r="Y13" s="295"/>
      <c r="Z13" s="295"/>
    </row>
    <row r="14" ht="15.0" customHeight="1">
      <c r="A14" s="292" t="s">
        <v>2986</v>
      </c>
      <c r="B14" s="293" t="s">
        <v>3042</v>
      </c>
      <c r="C14" s="292" t="s">
        <v>3043</v>
      </c>
      <c r="D14" s="292" t="s">
        <v>3044</v>
      </c>
      <c r="E14" s="292" t="s">
        <v>3045</v>
      </c>
      <c r="F14" s="294" t="s">
        <v>3030</v>
      </c>
      <c r="G14" s="294" t="s">
        <v>3046</v>
      </c>
      <c r="H14" s="295"/>
      <c r="I14" s="295"/>
      <c r="J14" s="295"/>
      <c r="K14" s="295"/>
      <c r="L14" s="295"/>
      <c r="M14" s="295"/>
      <c r="N14" s="295"/>
      <c r="O14" s="295"/>
      <c r="P14" s="295"/>
      <c r="Q14" s="295"/>
      <c r="R14" s="295"/>
      <c r="S14" s="295"/>
      <c r="T14" s="295"/>
      <c r="U14" s="295"/>
      <c r="V14" s="295"/>
      <c r="W14" s="295"/>
      <c r="X14" s="295"/>
      <c r="Y14" s="295"/>
      <c r="Z14" s="295"/>
    </row>
    <row r="15" ht="15.0" customHeight="1">
      <c r="A15" s="296" t="s">
        <v>3047</v>
      </c>
      <c r="B15" s="297" t="s">
        <v>3048</v>
      </c>
      <c r="C15" s="296" t="s">
        <v>3049</v>
      </c>
      <c r="D15" s="296">
        <v>6110.0</v>
      </c>
      <c r="E15" s="296">
        <v>6112.0</v>
      </c>
      <c r="F15" s="297" t="s">
        <v>3050</v>
      </c>
      <c r="G15" s="297" t="s">
        <v>3051</v>
      </c>
      <c r="H15" s="295"/>
      <c r="I15" s="295"/>
      <c r="J15" s="295"/>
      <c r="K15" s="295"/>
      <c r="L15" s="295"/>
      <c r="M15" s="295"/>
      <c r="N15" s="295"/>
      <c r="O15" s="295"/>
      <c r="P15" s="295"/>
      <c r="Q15" s="295"/>
      <c r="R15" s="295"/>
      <c r="S15" s="295"/>
      <c r="T15" s="295"/>
      <c r="U15" s="295"/>
      <c r="V15" s="295"/>
      <c r="W15" s="295"/>
      <c r="X15" s="295"/>
      <c r="Y15" s="295"/>
      <c r="Z15" s="295"/>
    </row>
    <row r="16" ht="15.0" customHeight="1">
      <c r="A16" s="292" t="s">
        <v>2994</v>
      </c>
      <c r="B16" s="293" t="s">
        <v>3052</v>
      </c>
      <c r="C16" s="292" t="s">
        <v>3053</v>
      </c>
      <c r="D16" s="292">
        <v>4250.0</v>
      </c>
      <c r="E16" s="292" t="s">
        <v>3054</v>
      </c>
      <c r="F16" s="294" t="s">
        <v>2998</v>
      </c>
      <c r="G16" s="294" t="s">
        <v>3055</v>
      </c>
      <c r="H16" s="295"/>
      <c r="I16" s="295"/>
      <c r="J16" s="295"/>
      <c r="K16" s="295"/>
      <c r="L16" s="295"/>
      <c r="M16" s="295"/>
      <c r="N16" s="295"/>
      <c r="O16" s="295"/>
      <c r="P16" s="295"/>
      <c r="Q16" s="295"/>
      <c r="R16" s="295"/>
      <c r="S16" s="295"/>
      <c r="T16" s="295"/>
      <c r="U16" s="295"/>
      <c r="V16" s="295"/>
      <c r="W16" s="295"/>
      <c r="X16" s="295"/>
      <c r="Y16" s="295"/>
      <c r="Z16" s="295"/>
    </row>
    <row r="17" ht="15.0" customHeight="1">
      <c r="A17" s="296" t="s">
        <v>2986</v>
      </c>
      <c r="B17" s="297" t="s">
        <v>3056</v>
      </c>
      <c r="C17" s="296" t="s">
        <v>3057</v>
      </c>
      <c r="D17" s="296" t="s">
        <v>3058</v>
      </c>
      <c r="E17" s="296" t="s">
        <v>3059</v>
      </c>
      <c r="F17" s="298" t="s">
        <v>2989</v>
      </c>
      <c r="G17" s="298" t="s">
        <v>3060</v>
      </c>
      <c r="H17" s="295"/>
      <c r="I17" s="295"/>
      <c r="J17" s="295"/>
      <c r="K17" s="295"/>
      <c r="L17" s="295"/>
      <c r="M17" s="295"/>
      <c r="N17" s="295"/>
      <c r="O17" s="295"/>
      <c r="P17" s="295"/>
      <c r="Q17" s="295"/>
      <c r="R17" s="295"/>
      <c r="S17" s="295"/>
      <c r="T17" s="295"/>
      <c r="U17" s="295"/>
      <c r="V17" s="295"/>
      <c r="W17" s="295"/>
      <c r="X17" s="295"/>
      <c r="Y17" s="295"/>
      <c r="Z17" s="295"/>
    </row>
    <row r="18" ht="15.0" customHeight="1">
      <c r="A18" s="292" t="s">
        <v>2986</v>
      </c>
      <c r="B18" s="293" t="s">
        <v>3061</v>
      </c>
      <c r="C18" s="292" t="s">
        <v>3062</v>
      </c>
      <c r="D18" s="292">
        <v>2120.0</v>
      </c>
      <c r="E18" s="292" t="s">
        <v>3063</v>
      </c>
      <c r="F18" s="294" t="s">
        <v>2989</v>
      </c>
      <c r="G18" s="293" t="s">
        <v>3064</v>
      </c>
      <c r="H18" s="295"/>
      <c r="I18" s="295"/>
      <c r="J18" s="295"/>
      <c r="K18" s="295"/>
      <c r="L18" s="295"/>
      <c r="M18" s="295"/>
      <c r="N18" s="295"/>
      <c r="O18" s="295"/>
      <c r="P18" s="295"/>
      <c r="Q18" s="295"/>
      <c r="R18" s="295"/>
      <c r="S18" s="295"/>
      <c r="T18" s="295"/>
      <c r="U18" s="295"/>
      <c r="V18" s="295"/>
      <c r="W18" s="295"/>
      <c r="X18" s="295"/>
      <c r="Y18" s="295"/>
      <c r="Z18" s="295"/>
    </row>
    <row r="19" ht="15.0" customHeight="1">
      <c r="A19" s="296" t="s">
        <v>2981</v>
      </c>
      <c r="B19" s="297" t="s">
        <v>3065</v>
      </c>
      <c r="C19" s="296" t="s">
        <v>3066</v>
      </c>
      <c r="D19" s="296" t="s">
        <v>3067</v>
      </c>
      <c r="E19" s="296" t="s">
        <v>3068</v>
      </c>
      <c r="F19" s="298" t="s">
        <v>3030</v>
      </c>
      <c r="G19" s="298" t="s">
        <v>3069</v>
      </c>
      <c r="H19" s="295"/>
      <c r="I19" s="295"/>
      <c r="J19" s="295"/>
      <c r="K19" s="295"/>
      <c r="L19" s="295"/>
      <c r="M19" s="295"/>
      <c r="N19" s="295"/>
      <c r="O19" s="295"/>
      <c r="P19" s="295"/>
      <c r="Q19" s="295"/>
      <c r="R19" s="295"/>
      <c r="S19" s="295"/>
      <c r="T19" s="295"/>
      <c r="U19" s="295"/>
      <c r="V19" s="295"/>
      <c r="W19" s="295"/>
      <c r="X19" s="295"/>
      <c r="Y19" s="295"/>
      <c r="Z19" s="295"/>
    </row>
    <row r="20" ht="15.0" customHeight="1">
      <c r="A20" s="292" t="s">
        <v>2986</v>
      </c>
      <c r="B20" s="293" t="s">
        <v>3070</v>
      </c>
      <c r="C20" s="292" t="s">
        <v>3071</v>
      </c>
      <c r="D20" s="292" t="s">
        <v>3072</v>
      </c>
      <c r="E20" s="292" t="s">
        <v>3073</v>
      </c>
      <c r="F20" s="294" t="s">
        <v>3074</v>
      </c>
      <c r="G20" s="294" t="s">
        <v>3075</v>
      </c>
      <c r="H20" s="295"/>
      <c r="I20" s="295"/>
      <c r="J20" s="295"/>
      <c r="K20" s="295"/>
      <c r="L20" s="295"/>
      <c r="M20" s="295"/>
      <c r="N20" s="295"/>
      <c r="O20" s="295"/>
      <c r="P20" s="295"/>
      <c r="Q20" s="295"/>
      <c r="R20" s="295"/>
      <c r="S20" s="295"/>
      <c r="T20" s="295"/>
      <c r="U20" s="295"/>
      <c r="V20" s="295"/>
      <c r="W20" s="295"/>
      <c r="X20" s="295"/>
      <c r="Y20" s="295"/>
      <c r="Z20" s="295"/>
    </row>
    <row r="21" ht="15.0" customHeight="1">
      <c r="A21" s="296" t="s">
        <v>2986</v>
      </c>
      <c r="B21" s="297" t="s">
        <v>3076</v>
      </c>
      <c r="C21" s="296" t="s">
        <v>3077</v>
      </c>
      <c r="D21" s="296">
        <v>1110.0</v>
      </c>
      <c r="E21" s="296">
        <v>1112.0</v>
      </c>
      <c r="F21" s="298" t="s">
        <v>2989</v>
      </c>
      <c r="G21" s="298" t="s">
        <v>3010</v>
      </c>
      <c r="H21" s="295"/>
      <c r="I21" s="295"/>
      <c r="J21" s="295"/>
      <c r="K21" s="295"/>
      <c r="L21" s="295"/>
      <c r="M21" s="295"/>
      <c r="N21" s="295"/>
      <c r="O21" s="295"/>
      <c r="P21" s="295"/>
      <c r="Q21" s="295"/>
      <c r="R21" s="295"/>
      <c r="S21" s="295"/>
      <c r="T21" s="295"/>
      <c r="U21" s="295"/>
      <c r="V21" s="295"/>
      <c r="W21" s="295"/>
      <c r="X21" s="295"/>
      <c r="Y21" s="295"/>
      <c r="Z21" s="295"/>
    </row>
    <row r="22" ht="15.0" customHeight="1">
      <c r="A22" s="292" t="s">
        <v>3047</v>
      </c>
      <c r="B22" s="293" t="s">
        <v>3078</v>
      </c>
      <c r="C22" s="292" t="s">
        <v>3079</v>
      </c>
      <c r="D22" s="292">
        <v>5120.0</v>
      </c>
      <c r="E22" s="292">
        <v>5122.0</v>
      </c>
      <c r="F22" s="293" t="s">
        <v>3050</v>
      </c>
      <c r="G22" s="293" t="s">
        <v>3080</v>
      </c>
      <c r="H22" s="295"/>
      <c r="I22" s="295"/>
      <c r="J22" s="295"/>
      <c r="K22" s="295"/>
      <c r="L22" s="295"/>
      <c r="M22" s="295"/>
      <c r="N22" s="295"/>
      <c r="O22" s="295"/>
      <c r="P22" s="295"/>
      <c r="Q22" s="295"/>
      <c r="R22" s="295"/>
      <c r="S22" s="295"/>
      <c r="T22" s="295"/>
      <c r="U22" s="295"/>
      <c r="V22" s="295"/>
      <c r="W22" s="295"/>
      <c r="X22" s="295"/>
      <c r="Y22" s="295"/>
      <c r="Z22" s="295"/>
    </row>
    <row r="23" ht="15.0" customHeight="1">
      <c r="A23" s="296" t="s">
        <v>2986</v>
      </c>
      <c r="B23" s="297" t="s">
        <v>3081</v>
      </c>
      <c r="C23" s="296" t="s">
        <v>3082</v>
      </c>
      <c r="D23" s="296" t="s">
        <v>3083</v>
      </c>
      <c r="E23" s="296" t="s">
        <v>3084</v>
      </c>
      <c r="F23" s="298" t="s">
        <v>2989</v>
      </c>
      <c r="G23" s="298" t="s">
        <v>3085</v>
      </c>
      <c r="H23" s="295"/>
      <c r="I23" s="295"/>
      <c r="J23" s="295"/>
      <c r="K23" s="295"/>
      <c r="L23" s="295"/>
      <c r="M23" s="295"/>
      <c r="N23" s="295"/>
      <c r="O23" s="295"/>
      <c r="P23" s="295"/>
      <c r="Q23" s="295"/>
      <c r="R23" s="295"/>
      <c r="S23" s="295"/>
      <c r="T23" s="295"/>
      <c r="U23" s="295"/>
      <c r="V23" s="295"/>
      <c r="W23" s="295"/>
      <c r="X23" s="295"/>
      <c r="Y23" s="295"/>
      <c r="Z23" s="295"/>
    </row>
    <row r="24" ht="15.0" customHeight="1">
      <c r="A24" s="292" t="s">
        <v>2986</v>
      </c>
      <c r="B24" s="293" t="s">
        <v>3086</v>
      </c>
      <c r="C24" s="292" t="s">
        <v>3087</v>
      </c>
      <c r="D24" s="292">
        <v>3110.0</v>
      </c>
      <c r="E24" s="292">
        <v>3112.0</v>
      </c>
      <c r="F24" s="294" t="s">
        <v>2989</v>
      </c>
      <c r="G24" s="294" t="s">
        <v>3088</v>
      </c>
      <c r="H24" s="295"/>
      <c r="I24" s="295"/>
      <c r="J24" s="295"/>
      <c r="K24" s="295"/>
      <c r="L24" s="295"/>
      <c r="M24" s="295"/>
      <c r="N24" s="295"/>
      <c r="O24" s="295"/>
      <c r="P24" s="295"/>
      <c r="Q24" s="295"/>
      <c r="R24" s="295"/>
      <c r="S24" s="295"/>
      <c r="T24" s="295"/>
      <c r="U24" s="295"/>
      <c r="V24" s="295"/>
      <c r="W24" s="295"/>
      <c r="X24" s="295"/>
      <c r="Y24" s="295"/>
      <c r="Z24" s="295"/>
    </row>
    <row r="25" ht="15.0" customHeight="1">
      <c r="A25" s="296" t="s">
        <v>2994</v>
      </c>
      <c r="B25" s="297" t="s">
        <v>3089</v>
      </c>
      <c r="C25" s="296" t="s">
        <v>3090</v>
      </c>
      <c r="D25" s="296">
        <v>4220.0</v>
      </c>
      <c r="E25" s="296">
        <v>4221.0</v>
      </c>
      <c r="F25" s="298" t="s">
        <v>2998</v>
      </c>
      <c r="G25" s="298" t="s">
        <v>3091</v>
      </c>
      <c r="H25" s="295"/>
      <c r="I25" s="295"/>
      <c r="J25" s="295"/>
      <c r="K25" s="295"/>
      <c r="L25" s="295"/>
      <c r="M25" s="295"/>
      <c r="N25" s="295"/>
      <c r="O25" s="295"/>
      <c r="P25" s="295"/>
      <c r="Q25" s="295"/>
      <c r="R25" s="295"/>
      <c r="S25" s="295"/>
      <c r="T25" s="295"/>
      <c r="U25" s="295"/>
      <c r="V25" s="295"/>
      <c r="W25" s="295"/>
      <c r="X25" s="295"/>
      <c r="Y25" s="295"/>
      <c r="Z25" s="295"/>
    </row>
    <row r="26" ht="15.0" customHeight="1">
      <c r="A26" s="292" t="s">
        <v>3019</v>
      </c>
      <c r="B26" s="293" t="s">
        <v>3092</v>
      </c>
      <c r="C26" s="292" t="s">
        <v>3093</v>
      </c>
      <c r="D26" s="292">
        <v>4340.0</v>
      </c>
      <c r="E26" s="292">
        <v>4341.0</v>
      </c>
      <c r="F26" s="293" t="s">
        <v>3094</v>
      </c>
      <c r="G26" s="293" t="s">
        <v>3080</v>
      </c>
      <c r="H26" s="295"/>
      <c r="I26" s="295"/>
      <c r="J26" s="295"/>
      <c r="K26" s="295"/>
      <c r="L26" s="295"/>
      <c r="M26" s="295"/>
      <c r="N26" s="295"/>
      <c r="O26" s="295"/>
      <c r="P26" s="295"/>
      <c r="Q26" s="295"/>
      <c r="R26" s="295"/>
      <c r="S26" s="295"/>
      <c r="T26" s="295"/>
      <c r="U26" s="295"/>
      <c r="V26" s="295"/>
      <c r="W26" s="295"/>
      <c r="X26" s="295"/>
      <c r="Y26" s="295"/>
      <c r="Z26" s="295"/>
    </row>
    <row r="27" ht="15.0" customHeight="1">
      <c r="A27" s="296" t="s">
        <v>2986</v>
      </c>
      <c r="B27" s="297" t="s">
        <v>3095</v>
      </c>
      <c r="C27" s="296" t="s">
        <v>3096</v>
      </c>
      <c r="D27" s="296" t="s">
        <v>3097</v>
      </c>
      <c r="E27" s="296" t="s">
        <v>3098</v>
      </c>
      <c r="F27" s="298" t="s">
        <v>3024</v>
      </c>
      <c r="G27" s="298" t="s">
        <v>3010</v>
      </c>
      <c r="H27" s="295"/>
      <c r="I27" s="295"/>
      <c r="J27" s="295"/>
      <c r="K27" s="295"/>
      <c r="L27" s="295"/>
      <c r="M27" s="295"/>
      <c r="N27" s="295"/>
      <c r="O27" s="295"/>
      <c r="P27" s="295"/>
      <c r="Q27" s="295"/>
      <c r="R27" s="295"/>
      <c r="S27" s="295"/>
      <c r="T27" s="295"/>
      <c r="U27" s="295"/>
      <c r="V27" s="295"/>
      <c r="W27" s="295"/>
      <c r="X27" s="295"/>
      <c r="Y27" s="295"/>
      <c r="Z27" s="295"/>
    </row>
    <row r="28" ht="15.0" customHeight="1">
      <c r="A28" s="292" t="s">
        <v>2981</v>
      </c>
      <c r="B28" s="292" t="s">
        <v>3099</v>
      </c>
      <c r="C28" s="292" t="s">
        <v>3100</v>
      </c>
      <c r="D28" s="292" t="s">
        <v>3101</v>
      </c>
      <c r="E28" s="292" t="s">
        <v>3102</v>
      </c>
      <c r="F28" s="294" t="s">
        <v>3074</v>
      </c>
      <c r="G28" s="294" t="s">
        <v>3041</v>
      </c>
      <c r="H28" s="295"/>
      <c r="I28" s="295"/>
      <c r="J28" s="295"/>
      <c r="K28" s="295"/>
      <c r="L28" s="295"/>
      <c r="M28" s="295"/>
      <c r="N28" s="295"/>
      <c r="O28" s="295"/>
      <c r="P28" s="295"/>
      <c r="Q28" s="295"/>
      <c r="R28" s="295"/>
      <c r="S28" s="295"/>
      <c r="T28" s="295"/>
      <c r="U28" s="295"/>
      <c r="V28" s="295"/>
      <c r="W28" s="295"/>
      <c r="X28" s="295"/>
      <c r="Y28" s="295"/>
      <c r="Z28" s="295"/>
    </row>
    <row r="29" ht="15.0" customHeight="1">
      <c r="A29" s="296" t="s">
        <v>2994</v>
      </c>
      <c r="B29" s="297" t="s">
        <v>3103</v>
      </c>
      <c r="C29" s="296" t="s">
        <v>3104</v>
      </c>
      <c r="D29" s="296">
        <v>4240.0</v>
      </c>
      <c r="E29" s="296">
        <v>4242.0</v>
      </c>
      <c r="F29" s="298" t="s">
        <v>2998</v>
      </c>
      <c r="G29" s="298" t="s">
        <v>3105</v>
      </c>
      <c r="H29" s="295"/>
      <c r="I29" s="295"/>
      <c r="J29" s="295"/>
      <c r="K29" s="295"/>
      <c r="L29" s="295"/>
      <c r="M29" s="295"/>
      <c r="N29" s="295"/>
      <c r="O29" s="295"/>
      <c r="P29" s="295"/>
      <c r="Q29" s="295"/>
      <c r="R29" s="295"/>
      <c r="S29" s="295"/>
      <c r="T29" s="295"/>
      <c r="U29" s="295"/>
      <c r="V29" s="295"/>
      <c r="W29" s="295"/>
      <c r="X29" s="295"/>
      <c r="Y29" s="295"/>
      <c r="Z29" s="295"/>
    </row>
    <row r="30" ht="15.0" customHeight="1">
      <c r="A30" s="292" t="s">
        <v>2994</v>
      </c>
      <c r="B30" s="293" t="s">
        <v>3106</v>
      </c>
      <c r="C30" s="292" t="s">
        <v>3107</v>
      </c>
      <c r="D30" s="292">
        <v>2130.0</v>
      </c>
      <c r="E30" s="292">
        <v>2133.0</v>
      </c>
      <c r="F30" s="294" t="s">
        <v>3035</v>
      </c>
      <c r="G30" s="294" t="s">
        <v>3108</v>
      </c>
      <c r="H30" s="295"/>
      <c r="I30" s="295"/>
      <c r="J30" s="295"/>
      <c r="K30" s="295"/>
      <c r="L30" s="295"/>
      <c r="M30" s="295"/>
      <c r="N30" s="295"/>
      <c r="O30" s="295"/>
      <c r="P30" s="295"/>
      <c r="Q30" s="295"/>
      <c r="R30" s="295"/>
      <c r="S30" s="295"/>
      <c r="T30" s="295"/>
      <c r="U30" s="295"/>
      <c r="V30" s="295"/>
      <c r="W30" s="295"/>
      <c r="X30" s="295"/>
      <c r="Y30" s="295"/>
      <c r="Z30" s="295"/>
    </row>
    <row r="31" ht="15.0" customHeight="1">
      <c r="A31" s="296" t="s">
        <v>2986</v>
      </c>
      <c r="B31" s="297" t="s">
        <v>3109</v>
      </c>
      <c r="C31" s="296" t="s">
        <v>3110</v>
      </c>
      <c r="D31" s="296" t="s">
        <v>3111</v>
      </c>
      <c r="E31" s="296" t="s">
        <v>3112</v>
      </c>
      <c r="F31" s="298" t="s">
        <v>2989</v>
      </c>
      <c r="G31" s="298" t="s">
        <v>3113</v>
      </c>
      <c r="H31" s="295"/>
      <c r="I31" s="295"/>
      <c r="J31" s="295"/>
      <c r="K31" s="295"/>
      <c r="L31" s="295"/>
      <c r="M31" s="295"/>
      <c r="N31" s="295"/>
      <c r="O31" s="295"/>
      <c r="P31" s="295"/>
      <c r="Q31" s="295"/>
      <c r="R31" s="295"/>
      <c r="S31" s="295"/>
      <c r="T31" s="295"/>
      <c r="U31" s="295"/>
      <c r="V31" s="295"/>
      <c r="W31" s="295"/>
      <c r="X31" s="295"/>
      <c r="Y31" s="295"/>
      <c r="Z31" s="295"/>
    </row>
    <row r="32" ht="15.0" customHeight="1">
      <c r="A32" s="292" t="s">
        <v>3047</v>
      </c>
      <c r="B32" s="293" t="s">
        <v>3114</v>
      </c>
      <c r="C32" s="292" t="s">
        <v>3115</v>
      </c>
      <c r="D32" s="292">
        <v>5110.0</v>
      </c>
      <c r="E32" s="292">
        <v>5111.0</v>
      </c>
      <c r="F32" s="293" t="s">
        <v>3050</v>
      </c>
      <c r="G32" s="293" t="s">
        <v>3116</v>
      </c>
      <c r="H32" s="295"/>
      <c r="I32" s="295"/>
      <c r="J32" s="295"/>
      <c r="K32" s="295"/>
      <c r="L32" s="295"/>
      <c r="M32" s="295"/>
      <c r="N32" s="295"/>
      <c r="O32" s="295"/>
      <c r="P32" s="295"/>
      <c r="Q32" s="295"/>
      <c r="R32" s="295"/>
      <c r="S32" s="295"/>
      <c r="T32" s="295"/>
      <c r="U32" s="295"/>
      <c r="V32" s="295"/>
      <c r="W32" s="295"/>
      <c r="X32" s="295"/>
      <c r="Y32" s="295"/>
      <c r="Z32" s="295"/>
    </row>
    <row r="33" ht="15.0" customHeight="1">
      <c r="A33" s="296" t="s">
        <v>2986</v>
      </c>
      <c r="B33" s="297" t="s">
        <v>3117</v>
      </c>
      <c r="C33" s="296" t="s">
        <v>3118</v>
      </c>
      <c r="D33" s="296" t="s">
        <v>3119</v>
      </c>
      <c r="E33" s="296" t="s">
        <v>3120</v>
      </c>
      <c r="F33" s="298" t="s">
        <v>3074</v>
      </c>
      <c r="G33" s="298" t="s">
        <v>3121</v>
      </c>
      <c r="H33" s="295"/>
      <c r="I33" s="295"/>
      <c r="J33" s="295"/>
      <c r="K33" s="295"/>
      <c r="L33" s="295"/>
      <c r="M33" s="295"/>
      <c r="N33" s="295"/>
      <c r="O33" s="295"/>
      <c r="P33" s="295"/>
      <c r="Q33" s="295"/>
      <c r="R33" s="295"/>
      <c r="S33" s="295"/>
      <c r="T33" s="295"/>
      <c r="U33" s="295"/>
      <c r="V33" s="295"/>
      <c r="W33" s="295"/>
      <c r="X33" s="295"/>
      <c r="Y33" s="295"/>
      <c r="Z33" s="295"/>
    </row>
    <row r="34" ht="15.0" customHeight="1">
      <c r="A34" s="292" t="s">
        <v>2986</v>
      </c>
      <c r="B34" s="293" t="s">
        <v>3122</v>
      </c>
      <c r="C34" s="292" t="s">
        <v>3123</v>
      </c>
      <c r="D34" s="292">
        <v>1120.0</v>
      </c>
      <c r="E34" s="292">
        <v>1122.0</v>
      </c>
      <c r="F34" s="294" t="s">
        <v>3024</v>
      </c>
      <c r="G34" s="294" t="s">
        <v>3124</v>
      </c>
      <c r="H34" s="295"/>
      <c r="I34" s="295"/>
      <c r="J34" s="295"/>
      <c r="K34" s="295"/>
      <c r="L34" s="295"/>
      <c r="M34" s="295"/>
      <c r="N34" s="295"/>
      <c r="O34" s="295"/>
      <c r="P34" s="295"/>
      <c r="Q34" s="295"/>
      <c r="R34" s="295"/>
      <c r="S34" s="295"/>
      <c r="T34" s="295"/>
      <c r="U34" s="295"/>
      <c r="V34" s="295"/>
      <c r="W34" s="295"/>
      <c r="X34" s="295"/>
      <c r="Y34" s="295"/>
      <c r="Z34" s="295"/>
    </row>
    <row r="35" ht="15.0" customHeight="1">
      <c r="A35" s="296" t="s">
        <v>2986</v>
      </c>
      <c r="B35" s="297" t="s">
        <v>3125</v>
      </c>
      <c r="C35" s="296" t="s">
        <v>3126</v>
      </c>
      <c r="D35" s="296" t="s">
        <v>3127</v>
      </c>
      <c r="E35" s="296" t="s">
        <v>3128</v>
      </c>
      <c r="F35" s="298" t="s">
        <v>3024</v>
      </c>
      <c r="G35" s="298" t="s">
        <v>3129</v>
      </c>
      <c r="H35" s="295"/>
      <c r="I35" s="295"/>
      <c r="J35" s="295"/>
      <c r="K35" s="295"/>
      <c r="L35" s="295"/>
      <c r="M35" s="295"/>
      <c r="N35" s="295"/>
      <c r="O35" s="295"/>
      <c r="P35" s="295"/>
      <c r="Q35" s="295"/>
      <c r="R35" s="295"/>
      <c r="S35" s="295"/>
      <c r="T35" s="295"/>
      <c r="U35" s="295"/>
      <c r="V35" s="295"/>
      <c r="W35" s="295"/>
      <c r="X35" s="295"/>
      <c r="Y35" s="295"/>
      <c r="Z35" s="295"/>
    </row>
    <row r="36" ht="15.0" customHeight="1">
      <c r="A36" s="292" t="s">
        <v>3019</v>
      </c>
      <c r="B36" s="293" t="s">
        <v>3130</v>
      </c>
      <c r="C36" s="292" t="s">
        <v>3131</v>
      </c>
      <c r="D36" s="292" t="s">
        <v>3132</v>
      </c>
      <c r="E36" s="292" t="s">
        <v>3133</v>
      </c>
      <c r="F36" s="294" t="s">
        <v>3024</v>
      </c>
      <c r="G36" s="294" t="s">
        <v>3134</v>
      </c>
      <c r="H36" s="295"/>
      <c r="I36" s="295"/>
      <c r="J36" s="295"/>
      <c r="K36" s="295"/>
      <c r="L36" s="295"/>
      <c r="M36" s="295"/>
      <c r="N36" s="295"/>
      <c r="O36" s="295"/>
      <c r="P36" s="295"/>
      <c r="Q36" s="295"/>
      <c r="R36" s="295"/>
      <c r="S36" s="295"/>
      <c r="T36" s="295"/>
      <c r="U36" s="295"/>
      <c r="V36" s="295"/>
      <c r="W36" s="295"/>
      <c r="X36" s="295"/>
      <c r="Y36" s="295"/>
      <c r="Z36" s="295"/>
    </row>
    <row r="37" ht="15.0" customHeight="1">
      <c r="A37" s="296" t="s">
        <v>2986</v>
      </c>
      <c r="B37" s="297" t="s">
        <v>3135</v>
      </c>
      <c r="C37" s="296" t="s">
        <v>3136</v>
      </c>
      <c r="D37" s="296">
        <v>2110.0</v>
      </c>
      <c r="E37" s="296">
        <v>2112.0</v>
      </c>
      <c r="F37" s="298" t="s">
        <v>2989</v>
      </c>
      <c r="G37" s="298" t="s">
        <v>3137</v>
      </c>
      <c r="H37" s="295"/>
      <c r="I37" s="295"/>
      <c r="J37" s="295"/>
      <c r="K37" s="295"/>
      <c r="L37" s="295"/>
      <c r="M37" s="295"/>
      <c r="N37" s="295"/>
      <c r="O37" s="295"/>
      <c r="P37" s="295"/>
      <c r="Q37" s="295"/>
      <c r="R37" s="295"/>
      <c r="S37" s="295"/>
      <c r="T37" s="295"/>
      <c r="U37" s="295"/>
      <c r="V37" s="295"/>
      <c r="W37" s="295"/>
      <c r="X37" s="295"/>
      <c r="Y37" s="295"/>
      <c r="Z37" s="295"/>
    </row>
    <row r="38" ht="15.0" customHeight="1">
      <c r="A38" s="292" t="s">
        <v>2986</v>
      </c>
      <c r="B38" s="293" t="s">
        <v>3138</v>
      </c>
      <c r="C38" s="292" t="s">
        <v>3139</v>
      </c>
      <c r="D38" s="292" t="s">
        <v>3111</v>
      </c>
      <c r="E38" s="292" t="s">
        <v>3140</v>
      </c>
      <c r="F38" s="294" t="s">
        <v>2989</v>
      </c>
      <c r="G38" s="294" t="s">
        <v>3141</v>
      </c>
      <c r="H38" s="295"/>
      <c r="I38" s="295"/>
      <c r="J38" s="295"/>
      <c r="K38" s="295"/>
      <c r="L38" s="295"/>
      <c r="M38" s="295"/>
      <c r="N38" s="295"/>
      <c r="O38" s="295"/>
      <c r="P38" s="295"/>
      <c r="Q38" s="295"/>
      <c r="R38" s="295"/>
      <c r="S38" s="295"/>
      <c r="T38" s="295"/>
      <c r="U38" s="295"/>
      <c r="V38" s="295"/>
      <c r="W38" s="295"/>
      <c r="X38" s="295"/>
      <c r="Y38" s="295"/>
      <c r="Z38" s="295"/>
    </row>
    <row r="39" ht="15.0" customHeight="1">
      <c r="A39" s="296" t="s">
        <v>2986</v>
      </c>
      <c r="B39" s="297" t="s">
        <v>3142</v>
      </c>
      <c r="C39" s="296" t="s">
        <v>3143</v>
      </c>
      <c r="D39" s="296" t="s">
        <v>3144</v>
      </c>
      <c r="E39" s="296" t="s">
        <v>3145</v>
      </c>
      <c r="F39" s="298" t="s">
        <v>2989</v>
      </c>
      <c r="G39" s="297" t="s">
        <v>3146</v>
      </c>
      <c r="H39" s="295"/>
      <c r="I39" s="295"/>
      <c r="J39" s="295"/>
      <c r="K39" s="295"/>
      <c r="L39" s="295"/>
      <c r="M39" s="295"/>
      <c r="N39" s="295"/>
      <c r="O39" s="295"/>
      <c r="P39" s="295"/>
      <c r="Q39" s="295"/>
      <c r="R39" s="295"/>
      <c r="S39" s="295"/>
      <c r="T39" s="295"/>
      <c r="U39" s="295"/>
      <c r="V39" s="295"/>
      <c r="W39" s="295"/>
      <c r="X39" s="295"/>
      <c r="Y39" s="295"/>
      <c r="Z39" s="295"/>
    </row>
    <row r="40" ht="15.0" customHeight="1">
      <c r="A40" s="292" t="s">
        <v>2986</v>
      </c>
      <c r="B40" s="293" t="s">
        <v>3147</v>
      </c>
      <c r="C40" s="292" t="s">
        <v>3148</v>
      </c>
      <c r="D40" s="300">
        <v>1130.0</v>
      </c>
      <c r="E40" s="300">
        <v>1131.0</v>
      </c>
      <c r="F40" s="301" t="s">
        <v>2989</v>
      </c>
      <c r="G40" s="301" t="s">
        <v>3149</v>
      </c>
      <c r="H40" s="295"/>
      <c r="I40" s="295"/>
      <c r="J40" s="295"/>
      <c r="K40" s="295"/>
      <c r="L40" s="295"/>
      <c r="M40" s="295"/>
      <c r="N40" s="295"/>
      <c r="O40" s="295"/>
      <c r="P40" s="295"/>
      <c r="Q40" s="295"/>
      <c r="R40" s="295"/>
      <c r="S40" s="295"/>
      <c r="T40" s="295"/>
      <c r="U40" s="295"/>
      <c r="V40" s="295"/>
      <c r="W40" s="295"/>
      <c r="X40" s="295"/>
      <c r="Y40" s="295"/>
      <c r="Z40" s="295"/>
    </row>
    <row r="41" ht="15.0" customHeight="1">
      <c r="A41" s="296" t="s">
        <v>2986</v>
      </c>
      <c r="B41" s="297" t="s">
        <v>3150</v>
      </c>
      <c r="C41" s="296" t="s">
        <v>3151</v>
      </c>
      <c r="D41" s="296" t="s">
        <v>3152</v>
      </c>
      <c r="E41" s="296" t="s">
        <v>3153</v>
      </c>
      <c r="F41" s="298" t="s">
        <v>2989</v>
      </c>
      <c r="G41" s="298" t="s">
        <v>3154</v>
      </c>
      <c r="H41" s="295"/>
      <c r="I41" s="295"/>
      <c r="J41" s="295"/>
      <c r="K41" s="295"/>
      <c r="L41" s="295"/>
      <c r="M41" s="295"/>
      <c r="N41" s="295"/>
      <c r="O41" s="295"/>
      <c r="P41" s="295"/>
      <c r="Q41" s="295"/>
      <c r="R41" s="295"/>
      <c r="S41" s="295"/>
      <c r="T41" s="295"/>
      <c r="U41" s="295"/>
      <c r="V41" s="295"/>
      <c r="W41" s="295"/>
      <c r="X41" s="295"/>
      <c r="Y41" s="295"/>
      <c r="Z41" s="295"/>
    </row>
    <row r="42" ht="15.0" customHeight="1">
      <c r="A42" s="292" t="s">
        <v>2986</v>
      </c>
      <c r="B42" s="293" t="s">
        <v>3155</v>
      </c>
      <c r="C42" s="292" t="s">
        <v>3156</v>
      </c>
      <c r="D42" s="292">
        <v>1110.0</v>
      </c>
      <c r="E42" s="292">
        <v>1112.0</v>
      </c>
      <c r="F42" s="294" t="s">
        <v>2989</v>
      </c>
      <c r="G42" s="294" t="s">
        <v>3010</v>
      </c>
      <c r="H42" s="295"/>
      <c r="I42" s="295"/>
      <c r="J42" s="295"/>
      <c r="K42" s="295"/>
      <c r="L42" s="295"/>
      <c r="M42" s="295"/>
      <c r="N42" s="295"/>
      <c r="O42" s="295"/>
      <c r="P42" s="295"/>
      <c r="Q42" s="295"/>
      <c r="R42" s="295"/>
      <c r="S42" s="295"/>
      <c r="T42" s="295"/>
      <c r="U42" s="295"/>
      <c r="V42" s="295"/>
      <c r="W42" s="295"/>
      <c r="X42" s="295"/>
      <c r="Y42" s="295"/>
      <c r="Z42" s="295"/>
    </row>
    <row r="43" ht="15.0" customHeight="1">
      <c r="A43" s="296" t="s">
        <v>2986</v>
      </c>
      <c r="B43" s="296" t="s">
        <v>3157</v>
      </c>
      <c r="C43" s="296" t="s">
        <v>3158</v>
      </c>
      <c r="D43" s="296">
        <v>2130.0</v>
      </c>
      <c r="E43" s="296">
        <v>2134.0</v>
      </c>
      <c r="F43" s="298" t="s">
        <v>2989</v>
      </c>
      <c r="G43" s="302" t="s">
        <v>3159</v>
      </c>
      <c r="H43" s="295"/>
      <c r="I43" s="295"/>
      <c r="J43" s="295"/>
      <c r="K43" s="295"/>
      <c r="L43" s="295"/>
      <c r="M43" s="295"/>
      <c r="N43" s="295"/>
      <c r="O43" s="295"/>
      <c r="P43" s="295"/>
      <c r="Q43" s="295"/>
      <c r="R43" s="295"/>
      <c r="S43" s="295"/>
      <c r="T43" s="295"/>
      <c r="U43" s="295"/>
      <c r="V43" s="295"/>
      <c r="W43" s="295"/>
      <c r="X43" s="295"/>
      <c r="Y43" s="295"/>
      <c r="Z43" s="295"/>
    </row>
    <row r="44" ht="15.0" customHeight="1">
      <c r="A44" s="292" t="s">
        <v>3160</v>
      </c>
      <c r="B44" s="293" t="s">
        <v>3161</v>
      </c>
      <c r="C44" s="292" t="s">
        <v>3162</v>
      </c>
      <c r="D44" s="292" t="s">
        <v>3163</v>
      </c>
      <c r="E44" s="292" t="s">
        <v>3164</v>
      </c>
      <c r="F44" s="293" t="s">
        <v>3165</v>
      </c>
      <c r="G44" s="293" t="s">
        <v>3166</v>
      </c>
      <c r="H44" s="295"/>
      <c r="I44" s="295"/>
      <c r="J44" s="295"/>
      <c r="K44" s="295"/>
      <c r="L44" s="295"/>
      <c r="M44" s="295"/>
      <c r="N44" s="295"/>
      <c r="O44" s="295"/>
      <c r="P44" s="295"/>
      <c r="Q44" s="295"/>
      <c r="R44" s="295"/>
      <c r="S44" s="295"/>
      <c r="T44" s="295"/>
      <c r="U44" s="295"/>
      <c r="V44" s="295"/>
      <c r="W44" s="295"/>
      <c r="X44" s="295"/>
      <c r="Y44" s="295"/>
      <c r="Z44" s="295"/>
    </row>
    <row r="45" ht="15.0" customHeight="1">
      <c r="A45" s="296" t="s">
        <v>2986</v>
      </c>
      <c r="B45" s="297" t="s">
        <v>3167</v>
      </c>
      <c r="C45" s="296" t="s">
        <v>3168</v>
      </c>
      <c r="D45" s="296">
        <v>3120.0</v>
      </c>
      <c r="E45" s="296">
        <v>3124.0</v>
      </c>
      <c r="F45" s="298" t="s">
        <v>2989</v>
      </c>
      <c r="G45" s="298" t="s">
        <v>3169</v>
      </c>
      <c r="H45" s="295"/>
      <c r="I45" s="295"/>
      <c r="J45" s="295"/>
      <c r="K45" s="295"/>
      <c r="L45" s="295"/>
      <c r="M45" s="295"/>
      <c r="N45" s="295"/>
      <c r="O45" s="295"/>
      <c r="P45" s="295"/>
      <c r="Q45" s="295"/>
      <c r="R45" s="295"/>
      <c r="S45" s="295"/>
      <c r="T45" s="295"/>
      <c r="U45" s="295"/>
      <c r="V45" s="295"/>
      <c r="W45" s="295"/>
      <c r="X45" s="295"/>
      <c r="Y45" s="295"/>
      <c r="Z45" s="295"/>
    </row>
    <row r="46" ht="15.0" customHeight="1">
      <c r="A46" s="292" t="s">
        <v>3019</v>
      </c>
      <c r="B46" s="293" t="s">
        <v>3170</v>
      </c>
      <c r="C46" s="292" t="s">
        <v>3171</v>
      </c>
      <c r="D46" s="292">
        <v>2130.0</v>
      </c>
      <c r="E46" s="292">
        <v>2134.0</v>
      </c>
      <c r="F46" s="303" t="s">
        <v>3024</v>
      </c>
      <c r="G46" s="294" t="s">
        <v>3172</v>
      </c>
      <c r="H46" s="295"/>
      <c r="I46" s="295"/>
      <c r="J46" s="295"/>
      <c r="K46" s="295"/>
      <c r="L46" s="295"/>
      <c r="M46" s="295"/>
      <c r="N46" s="295"/>
      <c r="O46" s="295"/>
      <c r="P46" s="295"/>
      <c r="Q46" s="295"/>
      <c r="R46" s="295"/>
      <c r="S46" s="295"/>
      <c r="T46" s="295"/>
      <c r="U46" s="295"/>
      <c r="V46" s="295"/>
      <c r="W46" s="295"/>
      <c r="X46" s="295"/>
      <c r="Y46" s="295"/>
      <c r="Z46" s="295"/>
    </row>
    <row r="47" ht="15.0" customHeight="1">
      <c r="A47" s="296" t="s">
        <v>3019</v>
      </c>
      <c r="B47" s="297" t="s">
        <v>3173</v>
      </c>
      <c r="C47" s="296" t="s">
        <v>3174</v>
      </c>
      <c r="D47" s="296" t="s">
        <v>3132</v>
      </c>
      <c r="E47" s="296" t="s">
        <v>3133</v>
      </c>
      <c r="F47" s="304" t="s">
        <v>3024</v>
      </c>
      <c r="G47" s="298" t="s">
        <v>3172</v>
      </c>
      <c r="H47" s="295"/>
      <c r="I47" s="295"/>
      <c r="J47" s="295"/>
      <c r="K47" s="295"/>
      <c r="L47" s="295"/>
      <c r="M47" s="295"/>
      <c r="N47" s="295"/>
      <c r="O47" s="295"/>
      <c r="P47" s="295"/>
      <c r="Q47" s="295"/>
      <c r="R47" s="295"/>
      <c r="S47" s="295"/>
      <c r="T47" s="295"/>
      <c r="U47" s="295"/>
      <c r="V47" s="295"/>
      <c r="W47" s="295"/>
      <c r="X47" s="295"/>
      <c r="Y47" s="295"/>
      <c r="Z47" s="295"/>
    </row>
    <row r="48" ht="15.0" customHeight="1">
      <c r="A48" s="292" t="s">
        <v>2986</v>
      </c>
      <c r="B48" s="293" t="s">
        <v>3175</v>
      </c>
      <c r="C48" s="292" t="s">
        <v>3176</v>
      </c>
      <c r="D48" s="292" t="s">
        <v>3177</v>
      </c>
      <c r="E48" s="292" t="s">
        <v>3178</v>
      </c>
      <c r="F48" s="294" t="s">
        <v>3004</v>
      </c>
      <c r="G48" s="294" t="s">
        <v>3041</v>
      </c>
      <c r="H48" s="295"/>
      <c r="I48" s="295"/>
      <c r="J48" s="295"/>
      <c r="K48" s="295"/>
      <c r="L48" s="295"/>
      <c r="M48" s="295"/>
      <c r="N48" s="295"/>
      <c r="O48" s="295"/>
      <c r="P48" s="295"/>
      <c r="Q48" s="295"/>
      <c r="R48" s="295"/>
      <c r="S48" s="295"/>
      <c r="T48" s="295"/>
      <c r="U48" s="295"/>
      <c r="V48" s="295"/>
      <c r="W48" s="295"/>
      <c r="X48" s="295"/>
      <c r="Y48" s="295"/>
      <c r="Z48" s="295"/>
    </row>
    <row r="49" ht="15.0" customHeight="1">
      <c r="A49" s="296" t="s">
        <v>3047</v>
      </c>
      <c r="B49" s="297" t="s">
        <v>3179</v>
      </c>
      <c r="C49" s="296" t="s">
        <v>3180</v>
      </c>
      <c r="D49" s="296">
        <v>6110.0</v>
      </c>
      <c r="E49" s="296">
        <v>6113.0</v>
      </c>
      <c r="F49" s="297" t="s">
        <v>3050</v>
      </c>
      <c r="G49" s="297" t="s">
        <v>3181</v>
      </c>
      <c r="H49" s="295"/>
      <c r="I49" s="295"/>
      <c r="J49" s="295"/>
      <c r="K49" s="295"/>
      <c r="L49" s="295"/>
      <c r="M49" s="295"/>
      <c r="N49" s="295"/>
      <c r="O49" s="295"/>
      <c r="P49" s="295"/>
      <c r="Q49" s="295"/>
      <c r="R49" s="295"/>
      <c r="S49" s="295"/>
      <c r="T49" s="295"/>
      <c r="U49" s="295"/>
      <c r="V49" s="295"/>
      <c r="W49" s="295"/>
      <c r="X49" s="295"/>
      <c r="Y49" s="295"/>
      <c r="Z49" s="295"/>
    </row>
    <row r="50" ht="15.0" customHeight="1">
      <c r="A50" s="292" t="s">
        <v>2986</v>
      </c>
      <c r="B50" s="293" t="s">
        <v>3182</v>
      </c>
      <c r="C50" s="292" t="s">
        <v>3183</v>
      </c>
      <c r="D50" s="292" t="s">
        <v>3184</v>
      </c>
      <c r="E50" s="292" t="s">
        <v>3185</v>
      </c>
      <c r="F50" s="294" t="s">
        <v>3004</v>
      </c>
      <c r="G50" s="294" t="s">
        <v>3186</v>
      </c>
      <c r="H50" s="295"/>
      <c r="I50" s="295"/>
      <c r="J50" s="295"/>
      <c r="K50" s="295"/>
      <c r="L50" s="295"/>
      <c r="M50" s="295"/>
      <c r="N50" s="295"/>
      <c r="O50" s="295"/>
      <c r="P50" s="295"/>
      <c r="Q50" s="295"/>
      <c r="R50" s="295"/>
      <c r="S50" s="295"/>
      <c r="T50" s="295"/>
      <c r="U50" s="295"/>
      <c r="V50" s="295"/>
      <c r="W50" s="295"/>
      <c r="X50" s="295"/>
      <c r="Y50" s="295"/>
      <c r="Z50" s="295"/>
    </row>
    <row r="51" ht="15.0" customHeight="1">
      <c r="A51" s="296" t="s">
        <v>2986</v>
      </c>
      <c r="B51" s="297" t="s">
        <v>3187</v>
      </c>
      <c r="C51" s="296" t="s">
        <v>3188</v>
      </c>
      <c r="D51" s="296" t="s">
        <v>3189</v>
      </c>
      <c r="E51" s="296" t="s">
        <v>3190</v>
      </c>
      <c r="F51" s="298" t="s">
        <v>2989</v>
      </c>
      <c r="G51" s="298" t="s">
        <v>3186</v>
      </c>
      <c r="H51" s="295"/>
      <c r="I51" s="295"/>
      <c r="J51" s="295"/>
      <c r="K51" s="295"/>
      <c r="L51" s="295"/>
      <c r="M51" s="295"/>
      <c r="N51" s="295"/>
      <c r="O51" s="295"/>
      <c r="P51" s="295"/>
      <c r="Q51" s="295"/>
      <c r="R51" s="295"/>
      <c r="S51" s="295"/>
      <c r="T51" s="295"/>
      <c r="U51" s="295"/>
      <c r="V51" s="295"/>
      <c r="W51" s="295"/>
      <c r="X51" s="295"/>
      <c r="Y51" s="295"/>
      <c r="Z51" s="295"/>
    </row>
    <row r="52" ht="15.0" customHeight="1">
      <c r="A52" s="292" t="s">
        <v>2986</v>
      </c>
      <c r="B52" s="293" t="s">
        <v>3191</v>
      </c>
      <c r="C52" s="292" t="s">
        <v>3192</v>
      </c>
      <c r="D52" s="292">
        <v>2140.0</v>
      </c>
      <c r="E52" s="292">
        <v>2142.0</v>
      </c>
      <c r="F52" s="293" t="s">
        <v>2989</v>
      </c>
      <c r="G52" s="294" t="s">
        <v>3186</v>
      </c>
      <c r="H52" s="295"/>
      <c r="I52" s="295"/>
      <c r="J52" s="295"/>
      <c r="K52" s="295"/>
      <c r="L52" s="295"/>
      <c r="M52" s="295"/>
      <c r="N52" s="295"/>
      <c r="O52" s="295"/>
      <c r="P52" s="295"/>
      <c r="Q52" s="295"/>
      <c r="R52" s="295"/>
      <c r="S52" s="295"/>
      <c r="T52" s="295"/>
      <c r="U52" s="295"/>
      <c r="V52" s="295"/>
      <c r="W52" s="295"/>
      <c r="X52" s="295"/>
      <c r="Y52" s="295"/>
      <c r="Z52" s="295"/>
    </row>
    <row r="53" ht="15.0" customHeight="1">
      <c r="A53" s="296" t="s">
        <v>2986</v>
      </c>
      <c r="B53" s="297" t="s">
        <v>3193</v>
      </c>
      <c r="C53" s="296" t="s">
        <v>3194</v>
      </c>
      <c r="D53" s="296" t="s">
        <v>3195</v>
      </c>
      <c r="E53" s="296" t="s">
        <v>3196</v>
      </c>
      <c r="F53" s="298" t="s">
        <v>3074</v>
      </c>
      <c r="G53" s="298" t="s">
        <v>3197</v>
      </c>
      <c r="H53" s="295"/>
      <c r="I53" s="295"/>
      <c r="J53" s="295"/>
      <c r="K53" s="295"/>
      <c r="L53" s="295"/>
      <c r="M53" s="295"/>
      <c r="N53" s="295"/>
      <c r="O53" s="295"/>
      <c r="P53" s="295"/>
      <c r="Q53" s="295"/>
      <c r="R53" s="295"/>
      <c r="S53" s="295"/>
      <c r="T53" s="295"/>
      <c r="U53" s="295"/>
      <c r="V53" s="295"/>
      <c r="W53" s="295"/>
      <c r="X53" s="295"/>
      <c r="Y53" s="295"/>
      <c r="Z53" s="295"/>
    </row>
    <row r="54" ht="15.0" customHeight="1">
      <c r="A54" s="292" t="s">
        <v>2986</v>
      </c>
      <c r="B54" s="293" t="s">
        <v>3198</v>
      </c>
      <c r="C54" s="292" t="s">
        <v>3199</v>
      </c>
      <c r="D54" s="292">
        <v>2110.0</v>
      </c>
      <c r="E54" s="292">
        <v>2111.0</v>
      </c>
      <c r="F54" s="294" t="s">
        <v>2989</v>
      </c>
      <c r="G54" s="294" t="s">
        <v>3200</v>
      </c>
      <c r="H54" s="295"/>
      <c r="I54" s="295"/>
      <c r="J54" s="295"/>
      <c r="K54" s="295"/>
      <c r="L54" s="295"/>
      <c r="M54" s="295"/>
      <c r="N54" s="295"/>
      <c r="O54" s="295"/>
      <c r="P54" s="295"/>
      <c r="Q54" s="295"/>
      <c r="R54" s="295"/>
      <c r="S54" s="295"/>
      <c r="T54" s="295"/>
      <c r="U54" s="295"/>
      <c r="V54" s="295"/>
      <c r="W54" s="295"/>
      <c r="X54" s="295"/>
      <c r="Y54" s="295"/>
      <c r="Z54" s="295"/>
    </row>
    <row r="55" ht="15.0" customHeight="1">
      <c r="A55" s="296" t="s">
        <v>2986</v>
      </c>
      <c r="B55" s="297" t="s">
        <v>3201</v>
      </c>
      <c r="C55" s="296" t="s">
        <v>3202</v>
      </c>
      <c r="D55" s="296">
        <v>1110.0</v>
      </c>
      <c r="E55" s="296">
        <v>1111.0</v>
      </c>
      <c r="F55" s="298" t="s">
        <v>2989</v>
      </c>
      <c r="G55" s="298" t="s">
        <v>3041</v>
      </c>
      <c r="H55" s="295"/>
      <c r="I55" s="295"/>
      <c r="J55" s="295"/>
      <c r="K55" s="295"/>
      <c r="L55" s="295"/>
      <c r="M55" s="295"/>
      <c r="N55" s="295"/>
      <c r="O55" s="295"/>
      <c r="P55" s="295"/>
      <c r="Q55" s="295"/>
      <c r="R55" s="295"/>
      <c r="S55" s="295"/>
      <c r="T55" s="295"/>
      <c r="U55" s="295"/>
      <c r="V55" s="295"/>
      <c r="W55" s="295"/>
      <c r="X55" s="295"/>
      <c r="Y55" s="295"/>
      <c r="Z55" s="295"/>
    </row>
    <row r="56" ht="15.0" customHeight="1">
      <c r="A56" s="292" t="s">
        <v>2986</v>
      </c>
      <c r="B56" s="293" t="s">
        <v>3203</v>
      </c>
      <c r="C56" s="292" t="s">
        <v>3204</v>
      </c>
      <c r="D56" s="292" t="s">
        <v>3144</v>
      </c>
      <c r="E56" s="292" t="s">
        <v>3205</v>
      </c>
      <c r="F56" s="294" t="s">
        <v>2989</v>
      </c>
      <c r="G56" s="294" t="s">
        <v>3206</v>
      </c>
      <c r="H56" s="295"/>
      <c r="I56" s="295"/>
      <c r="J56" s="295"/>
      <c r="K56" s="295"/>
      <c r="L56" s="295"/>
      <c r="M56" s="295"/>
      <c r="N56" s="295"/>
      <c r="O56" s="295"/>
      <c r="P56" s="295"/>
      <c r="Q56" s="295"/>
      <c r="R56" s="295"/>
      <c r="S56" s="295"/>
      <c r="T56" s="295"/>
      <c r="U56" s="295"/>
      <c r="V56" s="295"/>
      <c r="W56" s="295"/>
      <c r="X56" s="295"/>
      <c r="Y56" s="295"/>
      <c r="Z56" s="295"/>
    </row>
    <row r="57" ht="15.0" customHeight="1">
      <c r="A57" s="296" t="s">
        <v>2986</v>
      </c>
      <c r="B57" s="297" t="s">
        <v>3207</v>
      </c>
      <c r="C57" s="296" t="s">
        <v>3208</v>
      </c>
      <c r="D57" s="296" t="s">
        <v>3209</v>
      </c>
      <c r="E57" s="296" t="s">
        <v>3210</v>
      </c>
      <c r="F57" s="298" t="s">
        <v>2989</v>
      </c>
      <c r="G57" s="298" t="s">
        <v>3211</v>
      </c>
      <c r="H57" s="295"/>
      <c r="I57" s="295"/>
      <c r="J57" s="295"/>
      <c r="K57" s="295"/>
      <c r="L57" s="295"/>
      <c r="M57" s="295"/>
      <c r="N57" s="295"/>
      <c r="O57" s="295"/>
      <c r="P57" s="295"/>
      <c r="Q57" s="295"/>
      <c r="R57" s="295"/>
      <c r="S57" s="295"/>
      <c r="T57" s="295"/>
      <c r="U57" s="295"/>
      <c r="V57" s="295"/>
      <c r="W57" s="295"/>
      <c r="X57" s="295"/>
      <c r="Y57" s="295"/>
      <c r="Z57" s="295"/>
    </row>
    <row r="58" ht="15.0" customHeight="1">
      <c r="A58" s="292" t="s">
        <v>2981</v>
      </c>
      <c r="B58" s="293" t="s">
        <v>3212</v>
      </c>
      <c r="C58" s="293" t="s">
        <v>3213</v>
      </c>
      <c r="D58" s="293" t="s">
        <v>3214</v>
      </c>
      <c r="E58" s="293" t="s">
        <v>3215</v>
      </c>
      <c r="F58" s="294" t="s">
        <v>2984</v>
      </c>
      <c r="G58" s="293" t="s">
        <v>3216</v>
      </c>
      <c r="H58" s="295"/>
      <c r="I58" s="295"/>
      <c r="J58" s="295"/>
      <c r="K58" s="295"/>
      <c r="L58" s="295"/>
      <c r="M58" s="295"/>
      <c r="N58" s="295"/>
      <c r="O58" s="295"/>
      <c r="P58" s="295"/>
      <c r="Q58" s="295"/>
      <c r="R58" s="295"/>
      <c r="S58" s="295"/>
      <c r="T58" s="295"/>
      <c r="U58" s="295"/>
      <c r="V58" s="295"/>
      <c r="W58" s="295"/>
      <c r="X58" s="295"/>
      <c r="Y58" s="295"/>
      <c r="Z58" s="295"/>
    </row>
    <row r="59" ht="15.0" customHeight="1">
      <c r="A59" s="296" t="s">
        <v>2981</v>
      </c>
      <c r="B59" s="297" t="s">
        <v>3217</v>
      </c>
      <c r="C59" s="297" t="s">
        <v>3218</v>
      </c>
      <c r="D59" s="297" t="s">
        <v>3214</v>
      </c>
      <c r="E59" s="297" t="s">
        <v>3215</v>
      </c>
      <c r="F59" s="298" t="s">
        <v>2984</v>
      </c>
      <c r="G59" s="297" t="s">
        <v>3219</v>
      </c>
      <c r="H59" s="295"/>
      <c r="I59" s="295"/>
      <c r="J59" s="295"/>
      <c r="K59" s="295"/>
      <c r="L59" s="295"/>
      <c r="M59" s="295"/>
      <c r="N59" s="295"/>
      <c r="O59" s="295"/>
      <c r="P59" s="295"/>
      <c r="Q59" s="295"/>
      <c r="R59" s="295"/>
      <c r="S59" s="295"/>
      <c r="T59" s="295"/>
      <c r="U59" s="295"/>
      <c r="V59" s="295"/>
      <c r="W59" s="295"/>
      <c r="X59" s="295"/>
      <c r="Y59" s="295"/>
      <c r="Z59" s="295"/>
    </row>
    <row r="60" ht="15.0" customHeight="1">
      <c r="A60" s="292" t="s">
        <v>2981</v>
      </c>
      <c r="B60" s="293" t="s">
        <v>3220</v>
      </c>
      <c r="C60" s="292" t="s">
        <v>3221</v>
      </c>
      <c r="D60" s="293" t="s">
        <v>3214</v>
      </c>
      <c r="E60" s="293" t="s">
        <v>3215</v>
      </c>
      <c r="F60" s="294" t="s">
        <v>2984</v>
      </c>
      <c r="G60" s="294" t="s">
        <v>3222</v>
      </c>
      <c r="H60" s="295"/>
      <c r="I60" s="295"/>
      <c r="J60" s="295"/>
      <c r="K60" s="295"/>
      <c r="L60" s="295"/>
      <c r="M60" s="295"/>
      <c r="N60" s="295"/>
      <c r="O60" s="295"/>
      <c r="P60" s="295"/>
      <c r="Q60" s="295"/>
      <c r="R60" s="295"/>
      <c r="S60" s="295"/>
      <c r="T60" s="295"/>
      <c r="U60" s="295"/>
      <c r="V60" s="295"/>
      <c r="W60" s="295"/>
      <c r="X60" s="295"/>
      <c r="Y60" s="295"/>
      <c r="Z60" s="295"/>
    </row>
    <row r="61" ht="15.0" customHeight="1">
      <c r="A61" s="296" t="s">
        <v>2981</v>
      </c>
      <c r="B61" s="297" t="s">
        <v>3223</v>
      </c>
      <c r="C61" s="296" t="s">
        <v>3224</v>
      </c>
      <c r="D61" s="297" t="s">
        <v>3214</v>
      </c>
      <c r="E61" s="297" t="s">
        <v>3215</v>
      </c>
      <c r="F61" s="298" t="s">
        <v>2984</v>
      </c>
      <c r="G61" s="298" t="s">
        <v>3225</v>
      </c>
      <c r="H61" s="295"/>
      <c r="I61" s="295"/>
      <c r="J61" s="295"/>
      <c r="K61" s="295"/>
      <c r="L61" s="295"/>
      <c r="M61" s="295"/>
      <c r="N61" s="295"/>
      <c r="O61" s="295"/>
      <c r="P61" s="295"/>
      <c r="Q61" s="295"/>
      <c r="R61" s="295"/>
      <c r="S61" s="295"/>
      <c r="T61" s="295"/>
      <c r="U61" s="295"/>
      <c r="V61" s="295"/>
      <c r="W61" s="295"/>
      <c r="X61" s="295"/>
      <c r="Y61" s="295"/>
      <c r="Z61" s="295"/>
    </row>
    <row r="62" ht="15.0" customHeight="1">
      <c r="A62" s="292" t="s">
        <v>2981</v>
      </c>
      <c r="B62" s="293" t="s">
        <v>3226</v>
      </c>
      <c r="C62" s="292" t="s">
        <v>3227</v>
      </c>
      <c r="D62" s="293" t="s">
        <v>3214</v>
      </c>
      <c r="E62" s="293" t="s">
        <v>3215</v>
      </c>
      <c r="F62" s="294" t="s">
        <v>2984</v>
      </c>
      <c r="G62" s="294" t="s">
        <v>3228</v>
      </c>
      <c r="H62" s="295"/>
      <c r="I62" s="295"/>
      <c r="J62" s="295"/>
      <c r="K62" s="295"/>
      <c r="L62" s="295"/>
      <c r="M62" s="295"/>
      <c r="N62" s="295"/>
      <c r="O62" s="295"/>
      <c r="P62" s="295"/>
      <c r="Q62" s="295"/>
      <c r="R62" s="295"/>
      <c r="S62" s="295"/>
      <c r="T62" s="295"/>
      <c r="U62" s="295"/>
      <c r="V62" s="295"/>
      <c r="W62" s="295"/>
      <c r="X62" s="295"/>
      <c r="Y62" s="295"/>
      <c r="Z62" s="295"/>
    </row>
    <row r="63" ht="15.0" customHeight="1">
      <c r="A63" s="296" t="s">
        <v>2986</v>
      </c>
      <c r="B63" s="297" t="s">
        <v>3229</v>
      </c>
      <c r="C63" s="296" t="s">
        <v>3230</v>
      </c>
      <c r="D63" s="296" t="s">
        <v>3231</v>
      </c>
      <c r="E63" s="296" t="s">
        <v>3232</v>
      </c>
      <c r="F63" s="298" t="s">
        <v>2989</v>
      </c>
      <c r="G63" s="298" t="s">
        <v>3233</v>
      </c>
      <c r="H63" s="295"/>
      <c r="I63" s="295"/>
      <c r="J63" s="295"/>
      <c r="K63" s="295"/>
      <c r="L63" s="295"/>
      <c r="M63" s="295"/>
      <c r="N63" s="295"/>
      <c r="O63" s="295"/>
      <c r="P63" s="295"/>
      <c r="Q63" s="295"/>
      <c r="R63" s="295"/>
      <c r="S63" s="295"/>
      <c r="T63" s="295"/>
      <c r="U63" s="295"/>
      <c r="V63" s="295"/>
      <c r="W63" s="295"/>
      <c r="X63" s="295"/>
      <c r="Y63" s="295"/>
      <c r="Z63" s="295"/>
    </row>
    <row r="64" ht="15.0" customHeight="1">
      <c r="A64" s="292" t="s">
        <v>2986</v>
      </c>
      <c r="B64" s="293" t="s">
        <v>3234</v>
      </c>
      <c r="C64" s="292" t="s">
        <v>3235</v>
      </c>
      <c r="D64" s="292" t="s">
        <v>3236</v>
      </c>
      <c r="E64" s="292" t="s">
        <v>3237</v>
      </c>
      <c r="F64" s="293" t="s">
        <v>2989</v>
      </c>
      <c r="G64" s="293" t="s">
        <v>3238</v>
      </c>
      <c r="H64" s="295"/>
      <c r="I64" s="295"/>
      <c r="J64" s="295"/>
      <c r="K64" s="295"/>
      <c r="L64" s="295"/>
      <c r="M64" s="295"/>
      <c r="N64" s="295"/>
      <c r="O64" s="295"/>
      <c r="P64" s="295"/>
      <c r="Q64" s="295"/>
      <c r="R64" s="295"/>
      <c r="S64" s="295"/>
      <c r="T64" s="295"/>
      <c r="U64" s="295"/>
      <c r="V64" s="295"/>
      <c r="W64" s="295"/>
      <c r="X64" s="295"/>
      <c r="Y64" s="295"/>
      <c r="Z64" s="295"/>
    </row>
    <row r="65" ht="15.0" customHeight="1">
      <c r="A65" s="296" t="s">
        <v>2994</v>
      </c>
      <c r="B65" s="297" t="s">
        <v>3239</v>
      </c>
      <c r="C65" s="296" t="s">
        <v>3240</v>
      </c>
      <c r="D65" s="296">
        <v>4250.0</v>
      </c>
      <c r="E65" s="296">
        <v>4253.0</v>
      </c>
      <c r="F65" s="298" t="s">
        <v>2998</v>
      </c>
      <c r="G65" s="298" t="s">
        <v>3241</v>
      </c>
      <c r="H65" s="295"/>
      <c r="I65" s="295"/>
      <c r="J65" s="295"/>
      <c r="K65" s="295"/>
      <c r="L65" s="295"/>
      <c r="M65" s="295"/>
      <c r="N65" s="295"/>
      <c r="O65" s="295"/>
      <c r="P65" s="295"/>
      <c r="Q65" s="295"/>
      <c r="R65" s="295"/>
      <c r="S65" s="295"/>
      <c r="T65" s="295"/>
      <c r="U65" s="295"/>
      <c r="V65" s="295"/>
      <c r="W65" s="295"/>
      <c r="X65" s="295"/>
      <c r="Y65" s="295"/>
      <c r="Z65" s="295"/>
    </row>
    <row r="66" ht="15.0" customHeight="1">
      <c r="A66" s="292" t="s">
        <v>2994</v>
      </c>
      <c r="B66" s="292" t="s">
        <v>3242</v>
      </c>
      <c r="C66" s="292" t="s">
        <v>3243</v>
      </c>
      <c r="D66" s="292" t="s">
        <v>3244</v>
      </c>
      <c r="E66" s="292" t="s">
        <v>3245</v>
      </c>
      <c r="F66" s="294" t="s">
        <v>3004</v>
      </c>
      <c r="G66" s="292" t="s">
        <v>3246</v>
      </c>
      <c r="H66" s="295"/>
      <c r="I66" s="295"/>
      <c r="J66" s="295"/>
      <c r="K66" s="295"/>
      <c r="L66" s="295"/>
      <c r="M66" s="295"/>
      <c r="N66" s="295"/>
      <c r="O66" s="295"/>
      <c r="P66" s="295"/>
      <c r="Q66" s="295"/>
      <c r="R66" s="295"/>
      <c r="S66" s="295"/>
      <c r="T66" s="295"/>
      <c r="U66" s="295"/>
      <c r="V66" s="295"/>
      <c r="W66" s="295"/>
      <c r="X66" s="295"/>
      <c r="Y66" s="295"/>
      <c r="Z66" s="295"/>
    </row>
    <row r="67" ht="15.0" customHeight="1">
      <c r="A67" s="296" t="s">
        <v>2981</v>
      </c>
      <c r="B67" s="297" t="s">
        <v>3247</v>
      </c>
      <c r="C67" s="296" t="s">
        <v>3248</v>
      </c>
      <c r="D67" s="296" t="s">
        <v>3249</v>
      </c>
      <c r="E67" s="296" t="s">
        <v>3250</v>
      </c>
      <c r="F67" s="298" t="s">
        <v>3074</v>
      </c>
      <c r="G67" s="298" t="s">
        <v>3251</v>
      </c>
      <c r="H67" s="295"/>
      <c r="I67" s="295"/>
      <c r="J67" s="295"/>
      <c r="K67" s="295"/>
      <c r="L67" s="295"/>
      <c r="M67" s="295"/>
      <c r="N67" s="295"/>
      <c r="O67" s="295"/>
      <c r="P67" s="295"/>
      <c r="Q67" s="295"/>
      <c r="R67" s="295"/>
      <c r="S67" s="295"/>
      <c r="T67" s="295"/>
      <c r="U67" s="295"/>
      <c r="V67" s="295"/>
      <c r="W67" s="295"/>
      <c r="X67" s="295"/>
      <c r="Y67" s="295"/>
      <c r="Z67" s="295"/>
    </row>
    <row r="68" ht="15.0" customHeight="1">
      <c r="A68" s="292" t="s">
        <v>2986</v>
      </c>
      <c r="B68" s="293" t="s">
        <v>3252</v>
      </c>
      <c r="C68" s="292" t="s">
        <v>3253</v>
      </c>
      <c r="D68" s="292" t="s">
        <v>3254</v>
      </c>
      <c r="E68" s="292" t="s">
        <v>3255</v>
      </c>
      <c r="F68" s="294" t="s">
        <v>3074</v>
      </c>
      <c r="G68" s="294" t="s">
        <v>3256</v>
      </c>
      <c r="H68" s="295"/>
      <c r="I68" s="295"/>
      <c r="J68" s="295"/>
      <c r="K68" s="295"/>
      <c r="L68" s="295"/>
      <c r="M68" s="295"/>
      <c r="N68" s="295"/>
      <c r="O68" s="295"/>
      <c r="P68" s="295"/>
      <c r="Q68" s="295"/>
      <c r="R68" s="295"/>
      <c r="S68" s="295"/>
      <c r="T68" s="295"/>
      <c r="U68" s="295"/>
      <c r="V68" s="295"/>
      <c r="W68" s="295"/>
      <c r="X68" s="295"/>
      <c r="Y68" s="295"/>
      <c r="Z68" s="295"/>
    </row>
    <row r="69" ht="15.0" customHeight="1">
      <c r="A69" s="296" t="s">
        <v>3019</v>
      </c>
      <c r="B69" s="297" t="s">
        <v>3257</v>
      </c>
      <c r="C69" s="297" t="s">
        <v>3258</v>
      </c>
      <c r="D69" s="297" t="s">
        <v>3259</v>
      </c>
      <c r="E69" s="297" t="s">
        <v>3260</v>
      </c>
      <c r="F69" s="304" t="s">
        <v>3094</v>
      </c>
      <c r="G69" s="298" t="s">
        <v>3172</v>
      </c>
      <c r="H69" s="295"/>
      <c r="I69" s="295"/>
      <c r="J69" s="295"/>
      <c r="K69" s="295"/>
      <c r="L69" s="295"/>
      <c r="M69" s="295"/>
      <c r="N69" s="295"/>
      <c r="O69" s="295"/>
      <c r="P69" s="295"/>
      <c r="Q69" s="295"/>
      <c r="R69" s="295"/>
      <c r="S69" s="295"/>
      <c r="T69" s="295"/>
      <c r="U69" s="295"/>
      <c r="V69" s="295"/>
      <c r="W69" s="295"/>
      <c r="X69" s="295"/>
      <c r="Y69" s="295"/>
      <c r="Z69" s="295"/>
    </row>
    <row r="70" ht="15.0" customHeight="1">
      <c r="A70" s="292" t="s">
        <v>2994</v>
      </c>
      <c r="B70" s="293" t="s">
        <v>3261</v>
      </c>
      <c r="C70" s="293" t="s">
        <v>3262</v>
      </c>
      <c r="D70" s="293" t="s">
        <v>3263</v>
      </c>
      <c r="E70" s="293" t="s">
        <v>3264</v>
      </c>
      <c r="F70" s="294" t="s">
        <v>2998</v>
      </c>
      <c r="G70" s="294" t="s">
        <v>3265</v>
      </c>
      <c r="H70" s="295"/>
      <c r="I70" s="295"/>
      <c r="J70" s="295"/>
      <c r="K70" s="295"/>
      <c r="L70" s="295"/>
      <c r="M70" s="295"/>
      <c r="N70" s="295"/>
      <c r="O70" s="295"/>
      <c r="P70" s="295"/>
      <c r="Q70" s="295"/>
      <c r="R70" s="295"/>
      <c r="S70" s="295"/>
      <c r="T70" s="295"/>
      <c r="U70" s="295"/>
      <c r="V70" s="295"/>
      <c r="W70" s="295"/>
      <c r="X70" s="295"/>
      <c r="Y70" s="295"/>
      <c r="Z70" s="295"/>
    </row>
    <row r="71" ht="15.0" customHeight="1">
      <c r="A71" s="296" t="s">
        <v>3047</v>
      </c>
      <c r="B71" s="297" t="s">
        <v>3266</v>
      </c>
      <c r="C71" s="296" t="s">
        <v>3267</v>
      </c>
      <c r="D71" s="296">
        <v>5110.0</v>
      </c>
      <c r="E71" s="296">
        <v>5111.0</v>
      </c>
      <c r="F71" s="297" t="s">
        <v>3050</v>
      </c>
      <c r="G71" s="297" t="s">
        <v>3268</v>
      </c>
      <c r="H71" s="295"/>
      <c r="I71" s="295"/>
      <c r="J71" s="295"/>
      <c r="K71" s="295"/>
      <c r="L71" s="295"/>
      <c r="M71" s="295"/>
      <c r="N71" s="295"/>
      <c r="O71" s="295"/>
      <c r="P71" s="295"/>
      <c r="Q71" s="295"/>
      <c r="R71" s="295"/>
      <c r="S71" s="295"/>
      <c r="T71" s="295"/>
      <c r="U71" s="295"/>
      <c r="V71" s="295"/>
      <c r="W71" s="295"/>
      <c r="X71" s="295"/>
      <c r="Y71" s="295"/>
      <c r="Z71" s="295"/>
    </row>
    <row r="72" ht="15.0" customHeight="1">
      <c r="A72" s="292" t="s">
        <v>2986</v>
      </c>
      <c r="B72" s="293" t="s">
        <v>3269</v>
      </c>
      <c r="C72" s="293" t="s">
        <v>3270</v>
      </c>
      <c r="D72" s="293" t="s">
        <v>3271</v>
      </c>
      <c r="E72" s="293" t="s">
        <v>3272</v>
      </c>
      <c r="F72" s="294" t="s">
        <v>3074</v>
      </c>
      <c r="G72" s="294" t="s">
        <v>3273</v>
      </c>
      <c r="H72" s="295"/>
      <c r="I72" s="295"/>
      <c r="J72" s="295"/>
      <c r="K72" s="295"/>
      <c r="L72" s="295"/>
      <c r="M72" s="295"/>
      <c r="N72" s="295"/>
      <c r="O72" s="295"/>
      <c r="P72" s="295"/>
      <c r="Q72" s="295"/>
      <c r="R72" s="295"/>
      <c r="S72" s="295"/>
      <c r="T72" s="295"/>
      <c r="U72" s="295"/>
      <c r="V72" s="295"/>
      <c r="W72" s="295"/>
      <c r="X72" s="295"/>
      <c r="Y72" s="295"/>
      <c r="Z72" s="295"/>
    </row>
    <row r="73" ht="15.0" customHeight="1">
      <c r="A73" s="296" t="s">
        <v>2994</v>
      </c>
      <c r="B73" s="297" t="s">
        <v>3274</v>
      </c>
      <c r="C73" s="296" t="s">
        <v>3275</v>
      </c>
      <c r="D73" s="296">
        <v>4240.0</v>
      </c>
      <c r="E73" s="296">
        <v>4243.0</v>
      </c>
      <c r="F73" s="298" t="s">
        <v>2998</v>
      </c>
      <c r="G73" s="298" t="s">
        <v>3276</v>
      </c>
      <c r="H73" s="295"/>
      <c r="I73" s="295"/>
      <c r="J73" s="295"/>
      <c r="K73" s="295"/>
      <c r="L73" s="295"/>
      <c r="M73" s="295"/>
      <c r="N73" s="295"/>
      <c r="O73" s="295"/>
      <c r="P73" s="295"/>
      <c r="Q73" s="295"/>
      <c r="R73" s="295"/>
      <c r="S73" s="295"/>
      <c r="T73" s="295"/>
      <c r="U73" s="295"/>
      <c r="V73" s="295"/>
      <c r="W73" s="295"/>
      <c r="X73" s="295"/>
      <c r="Y73" s="295"/>
      <c r="Z73" s="295"/>
    </row>
    <row r="74" ht="15.0" customHeight="1">
      <c r="A74" s="292" t="s">
        <v>2986</v>
      </c>
      <c r="B74" s="292" t="s">
        <v>3277</v>
      </c>
      <c r="C74" s="292" t="s">
        <v>3278</v>
      </c>
      <c r="D74" s="292">
        <v>1110.0</v>
      </c>
      <c r="E74" s="292">
        <v>1111.0</v>
      </c>
      <c r="F74" s="294" t="s">
        <v>2989</v>
      </c>
      <c r="G74" s="294" t="s">
        <v>3010</v>
      </c>
      <c r="H74" s="295"/>
      <c r="I74" s="295"/>
      <c r="J74" s="295"/>
      <c r="K74" s="295"/>
      <c r="L74" s="295"/>
      <c r="M74" s="295"/>
      <c r="N74" s="295"/>
      <c r="O74" s="295"/>
      <c r="P74" s="295"/>
      <c r="Q74" s="295"/>
      <c r="R74" s="295"/>
      <c r="S74" s="295"/>
      <c r="T74" s="295"/>
      <c r="U74" s="295"/>
      <c r="V74" s="295"/>
      <c r="W74" s="295"/>
      <c r="X74" s="295"/>
      <c r="Y74" s="295"/>
      <c r="Z74" s="295"/>
    </row>
    <row r="75" ht="15.0" customHeight="1">
      <c r="A75" s="296" t="s">
        <v>2986</v>
      </c>
      <c r="B75" s="297" t="s">
        <v>3279</v>
      </c>
      <c r="C75" s="297" t="s">
        <v>3280</v>
      </c>
      <c r="D75" s="297" t="s">
        <v>3144</v>
      </c>
      <c r="E75" s="297" t="s">
        <v>3281</v>
      </c>
      <c r="F75" s="298" t="s">
        <v>3074</v>
      </c>
      <c r="G75" s="298" t="s">
        <v>3282</v>
      </c>
      <c r="H75" s="295"/>
      <c r="I75" s="295"/>
      <c r="J75" s="295"/>
      <c r="K75" s="295"/>
      <c r="L75" s="295"/>
      <c r="M75" s="295"/>
      <c r="N75" s="295"/>
      <c r="O75" s="295"/>
      <c r="P75" s="295"/>
      <c r="Q75" s="295"/>
      <c r="R75" s="295"/>
      <c r="S75" s="295"/>
      <c r="T75" s="295"/>
      <c r="U75" s="295"/>
      <c r="V75" s="295"/>
      <c r="W75" s="295"/>
      <c r="X75" s="295"/>
      <c r="Y75" s="295"/>
      <c r="Z75" s="295"/>
    </row>
    <row r="76" ht="15.0" customHeight="1">
      <c r="A76" s="292" t="s">
        <v>3047</v>
      </c>
      <c r="B76" s="293" t="s">
        <v>3283</v>
      </c>
      <c r="C76" s="292" t="s">
        <v>3284</v>
      </c>
      <c r="D76" s="292" t="s">
        <v>3285</v>
      </c>
      <c r="E76" s="292" t="s">
        <v>3286</v>
      </c>
      <c r="F76" s="293" t="s">
        <v>3050</v>
      </c>
      <c r="G76" s="293" t="s">
        <v>3080</v>
      </c>
      <c r="H76" s="295"/>
      <c r="I76" s="295"/>
      <c r="J76" s="295"/>
      <c r="K76" s="295"/>
      <c r="L76" s="295"/>
      <c r="M76" s="295"/>
      <c r="N76" s="295"/>
      <c r="O76" s="295"/>
      <c r="P76" s="295"/>
      <c r="Q76" s="295"/>
      <c r="R76" s="295"/>
      <c r="S76" s="295"/>
      <c r="T76" s="295"/>
      <c r="U76" s="295"/>
      <c r="V76" s="295"/>
      <c r="W76" s="295"/>
      <c r="X76" s="295"/>
      <c r="Y76" s="295"/>
      <c r="Z76" s="295"/>
    </row>
    <row r="77" ht="15.0" customHeight="1">
      <c r="A77" s="296" t="s">
        <v>2986</v>
      </c>
      <c r="B77" s="297" t="s">
        <v>3287</v>
      </c>
      <c r="C77" s="296" t="s">
        <v>3288</v>
      </c>
      <c r="D77" s="296" t="s">
        <v>3289</v>
      </c>
      <c r="E77" s="296" t="s">
        <v>3290</v>
      </c>
      <c r="F77" s="298" t="s">
        <v>3074</v>
      </c>
      <c r="G77" s="298" t="s">
        <v>3291</v>
      </c>
      <c r="H77" s="295"/>
      <c r="I77" s="295"/>
      <c r="J77" s="295"/>
      <c r="K77" s="295"/>
      <c r="L77" s="295"/>
      <c r="M77" s="295"/>
      <c r="N77" s="295"/>
      <c r="O77" s="295"/>
      <c r="P77" s="295"/>
      <c r="Q77" s="295"/>
      <c r="R77" s="295"/>
      <c r="S77" s="295"/>
      <c r="T77" s="295"/>
      <c r="U77" s="295"/>
      <c r="V77" s="295"/>
      <c r="W77" s="295"/>
      <c r="X77" s="295"/>
      <c r="Y77" s="295"/>
      <c r="Z77" s="295"/>
    </row>
    <row r="78" ht="15.0" customHeight="1">
      <c r="A78" s="292" t="s">
        <v>2986</v>
      </c>
      <c r="B78" s="293" t="s">
        <v>3292</v>
      </c>
      <c r="C78" s="292" t="s">
        <v>3293</v>
      </c>
      <c r="D78" s="292" t="s">
        <v>3294</v>
      </c>
      <c r="E78" s="292" t="s">
        <v>3295</v>
      </c>
      <c r="F78" s="294" t="s">
        <v>3296</v>
      </c>
      <c r="G78" s="294" t="s">
        <v>3297</v>
      </c>
      <c r="H78" s="295"/>
      <c r="I78" s="295"/>
      <c r="J78" s="295"/>
      <c r="K78" s="295"/>
      <c r="L78" s="295"/>
      <c r="M78" s="295"/>
      <c r="N78" s="295"/>
      <c r="O78" s="295"/>
      <c r="P78" s="295"/>
      <c r="Q78" s="295"/>
      <c r="R78" s="295"/>
      <c r="S78" s="295"/>
      <c r="T78" s="295"/>
      <c r="U78" s="295"/>
      <c r="V78" s="295"/>
      <c r="W78" s="295"/>
      <c r="X78" s="295"/>
      <c r="Y78" s="295"/>
      <c r="Z78" s="295"/>
    </row>
    <row r="79" ht="15.0" customHeight="1">
      <c r="A79" s="296" t="s">
        <v>2986</v>
      </c>
      <c r="B79" s="297" t="s">
        <v>3298</v>
      </c>
      <c r="C79" s="296" t="s">
        <v>3299</v>
      </c>
      <c r="D79" s="296">
        <v>3120.0</v>
      </c>
      <c r="E79" s="296">
        <v>3124.0</v>
      </c>
      <c r="F79" s="298" t="s">
        <v>2989</v>
      </c>
      <c r="G79" s="298" t="s">
        <v>3300</v>
      </c>
      <c r="H79" s="295"/>
      <c r="I79" s="295"/>
      <c r="J79" s="295"/>
      <c r="K79" s="295"/>
      <c r="L79" s="295"/>
      <c r="M79" s="295"/>
      <c r="N79" s="295"/>
      <c r="O79" s="295"/>
      <c r="P79" s="295"/>
      <c r="Q79" s="295"/>
      <c r="R79" s="295"/>
      <c r="S79" s="295"/>
      <c r="T79" s="295"/>
      <c r="U79" s="295"/>
      <c r="V79" s="295"/>
      <c r="W79" s="295"/>
      <c r="X79" s="295"/>
      <c r="Y79" s="295"/>
      <c r="Z79" s="295"/>
    </row>
    <row r="80" ht="15.0" customHeight="1">
      <c r="A80" s="292" t="s">
        <v>2986</v>
      </c>
      <c r="B80" s="292" t="s">
        <v>3301</v>
      </c>
      <c r="C80" s="292" t="s">
        <v>3302</v>
      </c>
      <c r="D80" s="292">
        <v>1110.0</v>
      </c>
      <c r="E80" s="292">
        <v>1111.0</v>
      </c>
      <c r="F80" s="294" t="s">
        <v>2989</v>
      </c>
      <c r="G80" s="294" t="s">
        <v>3010</v>
      </c>
      <c r="H80" s="295"/>
      <c r="I80" s="295"/>
      <c r="J80" s="295"/>
      <c r="K80" s="295"/>
      <c r="L80" s="295"/>
      <c r="M80" s="295"/>
      <c r="N80" s="295"/>
      <c r="O80" s="295"/>
      <c r="P80" s="295"/>
      <c r="Q80" s="295"/>
      <c r="R80" s="295"/>
      <c r="S80" s="295"/>
      <c r="T80" s="295"/>
      <c r="U80" s="295"/>
      <c r="V80" s="295"/>
      <c r="W80" s="295"/>
      <c r="X80" s="295"/>
      <c r="Y80" s="295"/>
      <c r="Z80" s="295"/>
    </row>
    <row r="81" ht="15.0" customHeight="1">
      <c r="A81" s="296" t="s">
        <v>2986</v>
      </c>
      <c r="B81" s="296" t="s">
        <v>3303</v>
      </c>
      <c r="C81" s="296" t="s">
        <v>3304</v>
      </c>
      <c r="D81" s="296">
        <v>1110.0</v>
      </c>
      <c r="E81" s="296">
        <v>1111.0</v>
      </c>
      <c r="F81" s="298" t="s">
        <v>2989</v>
      </c>
      <c r="G81" s="298" t="s">
        <v>3010</v>
      </c>
      <c r="H81" s="295"/>
      <c r="I81" s="295"/>
      <c r="J81" s="295"/>
      <c r="K81" s="295"/>
      <c r="L81" s="295"/>
      <c r="M81" s="295"/>
      <c r="N81" s="295"/>
      <c r="O81" s="295"/>
      <c r="P81" s="295"/>
      <c r="Q81" s="295"/>
      <c r="R81" s="295"/>
      <c r="S81" s="295"/>
      <c r="T81" s="295"/>
      <c r="U81" s="295"/>
      <c r="V81" s="295"/>
      <c r="W81" s="295"/>
      <c r="X81" s="295"/>
      <c r="Y81" s="295"/>
      <c r="Z81" s="295"/>
    </row>
    <row r="82" ht="15.0" customHeight="1">
      <c r="A82" s="292" t="s">
        <v>2986</v>
      </c>
      <c r="B82" s="293" t="s">
        <v>3305</v>
      </c>
      <c r="C82" s="292" t="s">
        <v>3306</v>
      </c>
      <c r="D82" s="292">
        <v>2120.0</v>
      </c>
      <c r="E82" s="292">
        <v>2121.0</v>
      </c>
      <c r="F82" s="294" t="s">
        <v>2989</v>
      </c>
      <c r="G82" s="294" t="s">
        <v>3307</v>
      </c>
      <c r="H82" s="295"/>
      <c r="I82" s="295"/>
      <c r="J82" s="295"/>
      <c r="K82" s="295"/>
      <c r="L82" s="295"/>
      <c r="M82" s="295"/>
      <c r="N82" s="295"/>
      <c r="O82" s="295"/>
      <c r="P82" s="295"/>
      <c r="Q82" s="295"/>
      <c r="R82" s="295"/>
      <c r="S82" s="295"/>
      <c r="T82" s="295"/>
      <c r="U82" s="295"/>
      <c r="V82" s="295"/>
      <c r="W82" s="295"/>
      <c r="X82" s="295"/>
      <c r="Y82" s="295"/>
      <c r="Z82" s="295"/>
    </row>
    <row r="83" ht="15.0" customHeight="1">
      <c r="A83" s="296" t="s">
        <v>2986</v>
      </c>
      <c r="B83" s="297" t="s">
        <v>3308</v>
      </c>
      <c r="C83" s="305" t="s">
        <v>3309</v>
      </c>
      <c r="D83" s="296" t="s">
        <v>3097</v>
      </c>
      <c r="E83" s="296" t="s">
        <v>3310</v>
      </c>
      <c r="F83" s="298" t="s">
        <v>3024</v>
      </c>
      <c r="G83" s="298" t="s">
        <v>3311</v>
      </c>
      <c r="H83" s="295"/>
      <c r="I83" s="295"/>
      <c r="J83" s="295"/>
      <c r="K83" s="295"/>
      <c r="L83" s="295"/>
      <c r="M83" s="295"/>
      <c r="N83" s="295"/>
      <c r="O83" s="295"/>
      <c r="P83" s="295"/>
      <c r="Q83" s="295"/>
      <c r="R83" s="295"/>
      <c r="S83" s="295"/>
      <c r="T83" s="295"/>
      <c r="U83" s="295"/>
      <c r="V83" s="295"/>
      <c r="W83" s="295"/>
      <c r="X83" s="295"/>
      <c r="Y83" s="295"/>
      <c r="Z83" s="295"/>
    </row>
    <row r="84" ht="15.0" customHeight="1">
      <c r="A84" s="292" t="s">
        <v>2981</v>
      </c>
      <c r="B84" s="293" t="s">
        <v>3312</v>
      </c>
      <c r="C84" s="292" t="s">
        <v>3313</v>
      </c>
      <c r="D84" s="292" t="s">
        <v>3314</v>
      </c>
      <c r="E84" s="292" t="s">
        <v>3315</v>
      </c>
      <c r="F84" s="294" t="s">
        <v>3316</v>
      </c>
      <c r="G84" s="294" t="s">
        <v>3317</v>
      </c>
      <c r="H84" s="295"/>
      <c r="I84" s="295"/>
      <c r="J84" s="295"/>
      <c r="K84" s="295"/>
      <c r="L84" s="295"/>
      <c r="M84" s="295"/>
      <c r="N84" s="295"/>
      <c r="O84" s="295"/>
      <c r="P84" s="295"/>
      <c r="Q84" s="295"/>
      <c r="R84" s="295"/>
      <c r="S84" s="295"/>
      <c r="T84" s="295"/>
      <c r="U84" s="295"/>
      <c r="V84" s="295"/>
      <c r="W84" s="295"/>
      <c r="X84" s="295"/>
      <c r="Y84" s="295"/>
      <c r="Z84" s="295"/>
    </row>
    <row r="85" ht="15.0" customHeight="1">
      <c r="A85" s="296" t="s">
        <v>3160</v>
      </c>
      <c r="B85" s="297" t="s">
        <v>3318</v>
      </c>
      <c r="C85" s="296" t="s">
        <v>3319</v>
      </c>
      <c r="D85" s="296">
        <v>4420.0</v>
      </c>
      <c r="E85" s="296">
        <v>4421.0</v>
      </c>
      <c r="F85" s="297" t="s">
        <v>3165</v>
      </c>
      <c r="G85" s="297" t="s">
        <v>3320</v>
      </c>
      <c r="H85" s="295"/>
      <c r="I85" s="295"/>
      <c r="J85" s="295"/>
      <c r="K85" s="295"/>
      <c r="L85" s="295"/>
      <c r="M85" s="295"/>
      <c r="N85" s="295"/>
      <c r="O85" s="295"/>
      <c r="P85" s="295"/>
      <c r="Q85" s="295"/>
      <c r="R85" s="295"/>
      <c r="S85" s="295"/>
      <c r="T85" s="295"/>
      <c r="U85" s="295"/>
      <c r="V85" s="295"/>
      <c r="W85" s="295"/>
      <c r="X85" s="295"/>
      <c r="Y85" s="295"/>
      <c r="Z85" s="295"/>
    </row>
    <row r="86" ht="15.0" customHeight="1">
      <c r="A86" s="292" t="s">
        <v>2986</v>
      </c>
      <c r="B86" s="293" t="s">
        <v>3321</v>
      </c>
      <c r="C86" s="292" t="s">
        <v>3322</v>
      </c>
      <c r="D86" s="293" t="s">
        <v>3144</v>
      </c>
      <c r="E86" s="292" t="s">
        <v>3145</v>
      </c>
      <c r="F86" s="293" t="s">
        <v>2989</v>
      </c>
      <c r="G86" s="293" t="s">
        <v>3323</v>
      </c>
      <c r="H86" s="295"/>
      <c r="I86" s="295"/>
      <c r="J86" s="295"/>
      <c r="K86" s="295"/>
      <c r="L86" s="295"/>
      <c r="M86" s="295"/>
      <c r="N86" s="295"/>
      <c r="O86" s="295"/>
      <c r="P86" s="295"/>
      <c r="Q86" s="295"/>
      <c r="R86" s="295"/>
      <c r="S86" s="295"/>
      <c r="T86" s="295"/>
      <c r="U86" s="295"/>
      <c r="V86" s="295"/>
      <c r="W86" s="295"/>
      <c r="X86" s="295"/>
      <c r="Y86" s="295"/>
      <c r="Z86" s="295"/>
    </row>
    <row r="87" ht="15.0" customHeight="1">
      <c r="A87" s="296" t="s">
        <v>2986</v>
      </c>
      <c r="B87" s="297" t="s">
        <v>3324</v>
      </c>
      <c r="C87" s="296" t="s">
        <v>3325</v>
      </c>
      <c r="D87" s="296">
        <v>2120.0</v>
      </c>
      <c r="E87" s="296">
        <v>2122.0</v>
      </c>
      <c r="F87" s="298" t="s">
        <v>3074</v>
      </c>
      <c r="G87" s="298" t="s">
        <v>3291</v>
      </c>
      <c r="H87" s="295"/>
      <c r="I87" s="295"/>
      <c r="J87" s="295"/>
      <c r="K87" s="295"/>
      <c r="L87" s="295"/>
      <c r="M87" s="295"/>
      <c r="N87" s="295"/>
      <c r="O87" s="295"/>
      <c r="P87" s="295"/>
      <c r="Q87" s="295"/>
      <c r="R87" s="295"/>
      <c r="S87" s="295"/>
      <c r="T87" s="295"/>
      <c r="U87" s="295"/>
      <c r="V87" s="295"/>
      <c r="W87" s="295"/>
      <c r="X87" s="295"/>
      <c r="Y87" s="295"/>
      <c r="Z87" s="295"/>
    </row>
    <row r="88" ht="15.0" customHeight="1">
      <c r="A88" s="292" t="s">
        <v>3160</v>
      </c>
      <c r="B88" s="293" t="s">
        <v>3326</v>
      </c>
      <c r="C88" s="292" t="s">
        <v>3327</v>
      </c>
      <c r="D88" s="292" t="s">
        <v>3163</v>
      </c>
      <c r="E88" s="292" t="s">
        <v>3328</v>
      </c>
      <c r="F88" s="293" t="s">
        <v>3165</v>
      </c>
      <c r="G88" s="293" t="s">
        <v>3320</v>
      </c>
      <c r="H88" s="295"/>
      <c r="I88" s="295"/>
      <c r="J88" s="295"/>
      <c r="K88" s="295"/>
      <c r="L88" s="295"/>
      <c r="M88" s="295"/>
      <c r="N88" s="295"/>
      <c r="O88" s="295"/>
      <c r="P88" s="295"/>
      <c r="Q88" s="295"/>
      <c r="R88" s="295"/>
      <c r="S88" s="295"/>
      <c r="T88" s="295"/>
      <c r="U88" s="295"/>
      <c r="V88" s="295"/>
      <c r="W88" s="295"/>
      <c r="X88" s="295"/>
      <c r="Y88" s="295"/>
      <c r="Z88" s="295"/>
    </row>
    <row r="89" ht="15.0" customHeight="1">
      <c r="A89" s="296" t="s">
        <v>2986</v>
      </c>
      <c r="B89" s="297" t="s">
        <v>3329</v>
      </c>
      <c r="C89" s="297" t="s">
        <v>3330</v>
      </c>
      <c r="D89" s="297" t="s">
        <v>3331</v>
      </c>
      <c r="E89" s="297" t="s">
        <v>3332</v>
      </c>
      <c r="F89" s="298" t="s">
        <v>3074</v>
      </c>
      <c r="G89" s="298" t="s">
        <v>3333</v>
      </c>
      <c r="H89" s="295"/>
      <c r="I89" s="295"/>
      <c r="J89" s="295"/>
      <c r="K89" s="295"/>
      <c r="L89" s="295"/>
      <c r="M89" s="295"/>
      <c r="N89" s="295"/>
      <c r="O89" s="295"/>
      <c r="P89" s="295"/>
      <c r="Q89" s="295"/>
      <c r="R89" s="295"/>
      <c r="S89" s="295"/>
      <c r="T89" s="295"/>
      <c r="U89" s="295"/>
      <c r="V89" s="295"/>
      <c r="W89" s="295"/>
      <c r="X89" s="295"/>
      <c r="Y89" s="295"/>
      <c r="Z89" s="295"/>
    </row>
    <row r="90" ht="15.0" customHeight="1">
      <c r="A90" s="292" t="s">
        <v>2986</v>
      </c>
      <c r="B90" s="293" t="s">
        <v>3334</v>
      </c>
      <c r="C90" s="293" t="s">
        <v>3335</v>
      </c>
      <c r="D90" s="293" t="s">
        <v>3144</v>
      </c>
      <c r="E90" s="293" t="s">
        <v>3336</v>
      </c>
      <c r="F90" s="294" t="s">
        <v>2989</v>
      </c>
      <c r="G90" s="294" t="s">
        <v>3337</v>
      </c>
      <c r="H90" s="295"/>
      <c r="I90" s="295"/>
      <c r="J90" s="295"/>
      <c r="K90" s="295"/>
      <c r="L90" s="295"/>
      <c r="M90" s="295"/>
      <c r="N90" s="295"/>
      <c r="O90" s="295"/>
      <c r="P90" s="295"/>
      <c r="Q90" s="295"/>
      <c r="R90" s="295"/>
      <c r="S90" s="295"/>
      <c r="T90" s="295"/>
      <c r="U90" s="295"/>
      <c r="V90" s="295"/>
      <c r="W90" s="295"/>
      <c r="X90" s="295"/>
      <c r="Y90" s="295"/>
      <c r="Z90" s="295"/>
    </row>
    <row r="91" ht="15.0" customHeight="1">
      <c r="A91" s="296" t="s">
        <v>2986</v>
      </c>
      <c r="B91" s="297" t="s">
        <v>3338</v>
      </c>
      <c r="C91" s="296" t="s">
        <v>3339</v>
      </c>
      <c r="D91" s="296">
        <v>1110.0</v>
      </c>
      <c r="E91" s="296">
        <v>1111.0</v>
      </c>
      <c r="F91" s="298" t="s">
        <v>2989</v>
      </c>
      <c r="G91" s="298" t="s">
        <v>3010</v>
      </c>
      <c r="H91" s="295"/>
      <c r="I91" s="295"/>
      <c r="J91" s="295"/>
      <c r="K91" s="295"/>
      <c r="L91" s="295"/>
      <c r="M91" s="295"/>
      <c r="N91" s="295"/>
      <c r="O91" s="295"/>
      <c r="P91" s="295"/>
      <c r="Q91" s="295"/>
      <c r="R91" s="295"/>
      <c r="S91" s="295"/>
      <c r="T91" s="295"/>
      <c r="U91" s="295"/>
      <c r="V91" s="295"/>
      <c r="W91" s="295"/>
      <c r="X91" s="295"/>
      <c r="Y91" s="295"/>
      <c r="Z91" s="295"/>
    </row>
    <row r="92" ht="15.0" customHeight="1">
      <c r="A92" s="292" t="s">
        <v>2986</v>
      </c>
      <c r="B92" s="293" t="s">
        <v>3340</v>
      </c>
      <c r="C92" s="292" t="s">
        <v>3341</v>
      </c>
      <c r="D92" s="292" t="s">
        <v>3342</v>
      </c>
      <c r="E92" s="292" t="s">
        <v>3343</v>
      </c>
      <c r="F92" s="293" t="s">
        <v>2989</v>
      </c>
      <c r="G92" s="293" t="s">
        <v>3064</v>
      </c>
      <c r="H92" s="295"/>
      <c r="I92" s="295"/>
      <c r="J92" s="295"/>
      <c r="K92" s="295"/>
      <c r="L92" s="295"/>
      <c r="M92" s="295"/>
      <c r="N92" s="295"/>
      <c r="O92" s="295"/>
      <c r="P92" s="295"/>
      <c r="Q92" s="295"/>
      <c r="R92" s="295"/>
      <c r="S92" s="295"/>
      <c r="T92" s="295"/>
      <c r="U92" s="295"/>
      <c r="V92" s="295"/>
      <c r="W92" s="295"/>
      <c r="X92" s="295"/>
      <c r="Y92" s="295"/>
      <c r="Z92" s="295"/>
    </row>
    <row r="93" ht="15.0" customHeight="1">
      <c r="A93" s="296" t="s">
        <v>2986</v>
      </c>
      <c r="B93" s="297" t="s">
        <v>3344</v>
      </c>
      <c r="C93" s="296" t="s">
        <v>3345</v>
      </c>
      <c r="D93" s="296">
        <v>2150.0</v>
      </c>
      <c r="E93" s="296" t="s">
        <v>3346</v>
      </c>
      <c r="F93" s="298" t="s">
        <v>2989</v>
      </c>
      <c r="G93" s="298" t="s">
        <v>3347</v>
      </c>
      <c r="H93" s="295"/>
      <c r="I93" s="295"/>
      <c r="J93" s="295"/>
      <c r="K93" s="295"/>
      <c r="L93" s="295"/>
      <c r="M93" s="295"/>
      <c r="N93" s="295"/>
      <c r="O93" s="295"/>
      <c r="P93" s="295"/>
      <c r="Q93" s="295"/>
      <c r="R93" s="295"/>
      <c r="S93" s="295"/>
      <c r="T93" s="295"/>
      <c r="U93" s="295"/>
      <c r="V93" s="295"/>
      <c r="W93" s="295"/>
      <c r="X93" s="295"/>
      <c r="Y93" s="295"/>
      <c r="Z93" s="295"/>
    </row>
    <row r="94" ht="15.0" customHeight="1">
      <c r="A94" s="292" t="s">
        <v>2986</v>
      </c>
      <c r="B94" s="293" t="s">
        <v>3348</v>
      </c>
      <c r="C94" s="292" t="s">
        <v>3349</v>
      </c>
      <c r="D94" s="292">
        <v>2120.0</v>
      </c>
      <c r="E94" s="292">
        <v>2122.0</v>
      </c>
      <c r="F94" s="294" t="s">
        <v>2989</v>
      </c>
      <c r="G94" s="293" t="s">
        <v>3010</v>
      </c>
      <c r="H94" s="295"/>
      <c r="I94" s="295"/>
      <c r="J94" s="295"/>
      <c r="K94" s="295"/>
      <c r="L94" s="295"/>
      <c r="M94" s="295"/>
      <c r="N94" s="295"/>
      <c r="O94" s="295"/>
      <c r="P94" s="295"/>
      <c r="Q94" s="295"/>
      <c r="R94" s="295"/>
      <c r="S94" s="295"/>
      <c r="T94" s="295"/>
      <c r="U94" s="295"/>
      <c r="V94" s="295"/>
      <c r="W94" s="295"/>
      <c r="X94" s="295"/>
      <c r="Y94" s="295"/>
      <c r="Z94" s="295"/>
    </row>
    <row r="95" ht="15.0" customHeight="1">
      <c r="A95" s="296" t="s">
        <v>2981</v>
      </c>
      <c r="B95" s="297" t="s">
        <v>3350</v>
      </c>
      <c r="C95" s="297" t="s">
        <v>3351</v>
      </c>
      <c r="D95" s="297" t="s">
        <v>3352</v>
      </c>
      <c r="E95" s="297" t="s">
        <v>3353</v>
      </c>
      <c r="F95" s="298" t="s">
        <v>2984</v>
      </c>
      <c r="G95" s="298" t="s">
        <v>3354</v>
      </c>
      <c r="H95" s="295"/>
      <c r="I95" s="295"/>
      <c r="J95" s="295"/>
      <c r="K95" s="295"/>
      <c r="L95" s="295"/>
      <c r="M95" s="295"/>
      <c r="N95" s="295"/>
      <c r="O95" s="295"/>
      <c r="P95" s="295"/>
      <c r="Q95" s="295"/>
      <c r="R95" s="295"/>
      <c r="S95" s="295"/>
      <c r="T95" s="295"/>
      <c r="U95" s="295"/>
      <c r="V95" s="295"/>
      <c r="W95" s="295"/>
      <c r="X95" s="295"/>
      <c r="Y95" s="295"/>
      <c r="Z95" s="295"/>
    </row>
    <row r="96" ht="15.0" customHeight="1">
      <c r="A96" s="292" t="s">
        <v>2986</v>
      </c>
      <c r="B96" s="293" t="s">
        <v>3355</v>
      </c>
      <c r="C96" s="292" t="s">
        <v>3356</v>
      </c>
      <c r="D96" s="292">
        <v>2120.0</v>
      </c>
      <c r="E96" s="292" t="s">
        <v>3063</v>
      </c>
      <c r="F96" s="293" t="s">
        <v>3074</v>
      </c>
      <c r="G96" s="293" t="s">
        <v>3357</v>
      </c>
      <c r="H96" s="295"/>
      <c r="I96" s="295"/>
      <c r="J96" s="295"/>
      <c r="K96" s="295"/>
      <c r="L96" s="295"/>
      <c r="M96" s="295"/>
      <c r="N96" s="295"/>
      <c r="O96" s="295"/>
      <c r="P96" s="295"/>
      <c r="Q96" s="295"/>
      <c r="R96" s="295"/>
      <c r="S96" s="295"/>
      <c r="T96" s="295"/>
      <c r="U96" s="295"/>
      <c r="V96" s="295"/>
      <c r="W96" s="295"/>
      <c r="X96" s="295"/>
      <c r="Y96" s="295"/>
      <c r="Z96" s="295"/>
    </row>
    <row r="97" ht="15.0" customHeight="1">
      <c r="A97" s="296" t="s">
        <v>2986</v>
      </c>
      <c r="B97" s="297" t="s">
        <v>3358</v>
      </c>
      <c r="C97" s="296" t="s">
        <v>3359</v>
      </c>
      <c r="D97" s="296" t="s">
        <v>3360</v>
      </c>
      <c r="E97" s="296" t="s">
        <v>3361</v>
      </c>
      <c r="F97" s="298" t="s">
        <v>3296</v>
      </c>
      <c r="G97" s="298" t="s">
        <v>3362</v>
      </c>
      <c r="H97" s="295"/>
      <c r="I97" s="295"/>
      <c r="J97" s="295"/>
      <c r="K97" s="295"/>
      <c r="L97" s="295"/>
      <c r="M97" s="295"/>
      <c r="N97" s="295"/>
      <c r="O97" s="295"/>
      <c r="P97" s="295"/>
      <c r="Q97" s="295"/>
      <c r="R97" s="295"/>
      <c r="S97" s="295"/>
      <c r="T97" s="295"/>
      <c r="U97" s="295"/>
      <c r="V97" s="295"/>
      <c r="W97" s="295"/>
      <c r="X97" s="295"/>
      <c r="Y97" s="295"/>
      <c r="Z97" s="295"/>
    </row>
    <row r="98" ht="15.0" customHeight="1">
      <c r="A98" s="292" t="s">
        <v>2986</v>
      </c>
      <c r="B98" s="293" t="s">
        <v>3363</v>
      </c>
      <c r="C98" s="292" t="s">
        <v>3364</v>
      </c>
      <c r="D98" s="292" t="s">
        <v>3365</v>
      </c>
      <c r="E98" s="292" t="s">
        <v>3366</v>
      </c>
      <c r="F98" s="294" t="s">
        <v>2989</v>
      </c>
      <c r="G98" s="294" t="s">
        <v>3367</v>
      </c>
      <c r="H98" s="295"/>
      <c r="I98" s="295"/>
      <c r="J98" s="295"/>
      <c r="K98" s="295"/>
      <c r="L98" s="295"/>
      <c r="M98" s="295"/>
      <c r="N98" s="295"/>
      <c r="O98" s="295"/>
      <c r="P98" s="295"/>
      <c r="Q98" s="295"/>
      <c r="R98" s="295"/>
      <c r="S98" s="295"/>
      <c r="T98" s="295"/>
      <c r="U98" s="295"/>
      <c r="V98" s="295"/>
      <c r="W98" s="295"/>
      <c r="X98" s="295"/>
      <c r="Y98" s="295"/>
      <c r="Z98" s="295"/>
    </row>
    <row r="99" ht="15.0" customHeight="1">
      <c r="A99" s="296" t="s">
        <v>2986</v>
      </c>
      <c r="B99" s="297" t="s">
        <v>3368</v>
      </c>
      <c r="C99" s="297" t="s">
        <v>3369</v>
      </c>
      <c r="D99" s="297" t="s">
        <v>3370</v>
      </c>
      <c r="E99" s="297" t="s">
        <v>3371</v>
      </c>
      <c r="F99" s="297" t="s">
        <v>3074</v>
      </c>
      <c r="G99" s="297" t="s">
        <v>3372</v>
      </c>
      <c r="H99" s="295"/>
      <c r="I99" s="295"/>
      <c r="J99" s="295"/>
      <c r="K99" s="295"/>
      <c r="L99" s="295"/>
      <c r="M99" s="295"/>
      <c r="N99" s="295"/>
      <c r="O99" s="295"/>
      <c r="P99" s="295"/>
      <c r="Q99" s="295"/>
      <c r="R99" s="295"/>
      <c r="S99" s="295"/>
      <c r="T99" s="295"/>
      <c r="U99" s="295"/>
      <c r="V99" s="295"/>
      <c r="W99" s="295"/>
      <c r="X99" s="295"/>
      <c r="Y99" s="295"/>
      <c r="Z99" s="295"/>
    </row>
    <row r="100" ht="15.0" customHeight="1">
      <c r="A100" s="292" t="s">
        <v>2981</v>
      </c>
      <c r="B100" s="293" t="s">
        <v>3373</v>
      </c>
      <c r="C100" s="292" t="s">
        <v>3374</v>
      </c>
      <c r="D100" s="292" t="s">
        <v>3375</v>
      </c>
      <c r="E100" s="292" t="s">
        <v>3376</v>
      </c>
      <c r="F100" s="294" t="s">
        <v>3074</v>
      </c>
      <c r="G100" s="294" t="s">
        <v>3377</v>
      </c>
      <c r="H100" s="295"/>
      <c r="I100" s="295"/>
      <c r="J100" s="295"/>
      <c r="K100" s="295"/>
      <c r="L100" s="295"/>
      <c r="M100" s="295"/>
      <c r="N100" s="295"/>
      <c r="O100" s="295"/>
      <c r="P100" s="295"/>
      <c r="Q100" s="295"/>
      <c r="R100" s="295"/>
      <c r="S100" s="295"/>
      <c r="T100" s="295"/>
      <c r="U100" s="295"/>
      <c r="V100" s="295"/>
      <c r="W100" s="295"/>
      <c r="X100" s="295"/>
      <c r="Y100" s="295"/>
      <c r="Z100" s="295"/>
    </row>
    <row r="101" ht="15.0" customHeight="1">
      <c r="A101" s="296" t="s">
        <v>2981</v>
      </c>
      <c r="B101" s="297" t="s">
        <v>3378</v>
      </c>
      <c r="C101" s="296" t="s">
        <v>3379</v>
      </c>
      <c r="D101" s="296" t="s">
        <v>3375</v>
      </c>
      <c r="E101" s="296" t="s">
        <v>3376</v>
      </c>
      <c r="F101" s="298" t="s">
        <v>3074</v>
      </c>
      <c r="G101" s="298" t="s">
        <v>3380</v>
      </c>
      <c r="H101" s="295"/>
      <c r="I101" s="295"/>
      <c r="J101" s="295"/>
      <c r="K101" s="295"/>
      <c r="L101" s="295"/>
      <c r="M101" s="295"/>
      <c r="N101" s="295"/>
      <c r="O101" s="295"/>
      <c r="P101" s="295"/>
      <c r="Q101" s="295"/>
      <c r="R101" s="295"/>
      <c r="S101" s="295"/>
      <c r="T101" s="295"/>
      <c r="U101" s="295"/>
      <c r="V101" s="295"/>
      <c r="W101" s="295"/>
      <c r="X101" s="295"/>
      <c r="Y101" s="295"/>
      <c r="Z101" s="295"/>
    </row>
    <row r="102" ht="15.0" customHeight="1">
      <c r="A102" s="292" t="s">
        <v>2981</v>
      </c>
      <c r="B102" s="293" t="s">
        <v>3381</v>
      </c>
      <c r="C102" s="292" t="s">
        <v>3382</v>
      </c>
      <c r="D102" s="292" t="s">
        <v>3383</v>
      </c>
      <c r="E102" s="292" t="s">
        <v>3384</v>
      </c>
      <c r="F102" s="294" t="s">
        <v>3030</v>
      </c>
      <c r="G102" s="294" t="s">
        <v>3385</v>
      </c>
      <c r="H102" s="295"/>
      <c r="I102" s="295"/>
      <c r="J102" s="295"/>
      <c r="K102" s="295"/>
      <c r="L102" s="295"/>
      <c r="M102" s="295"/>
      <c r="N102" s="295"/>
      <c r="O102" s="295"/>
      <c r="P102" s="295"/>
      <c r="Q102" s="295"/>
      <c r="R102" s="295"/>
      <c r="S102" s="295"/>
      <c r="T102" s="295"/>
      <c r="U102" s="295"/>
      <c r="V102" s="295"/>
      <c r="W102" s="295"/>
      <c r="X102" s="295"/>
      <c r="Y102" s="295"/>
      <c r="Z102" s="295"/>
    </row>
    <row r="103" ht="15.0" customHeight="1">
      <c r="A103" s="296" t="s">
        <v>2994</v>
      </c>
      <c r="B103" s="297" t="s">
        <v>3386</v>
      </c>
      <c r="C103" s="296" t="s">
        <v>3387</v>
      </c>
      <c r="D103" s="296">
        <v>4210.0</v>
      </c>
      <c r="E103" s="296" t="s">
        <v>3388</v>
      </c>
      <c r="F103" s="298" t="s">
        <v>2998</v>
      </c>
      <c r="G103" s="298" t="s">
        <v>3389</v>
      </c>
      <c r="H103" s="295"/>
      <c r="I103" s="295"/>
      <c r="J103" s="295"/>
      <c r="K103" s="295"/>
      <c r="L103" s="295"/>
      <c r="M103" s="295"/>
      <c r="N103" s="295"/>
      <c r="O103" s="295"/>
      <c r="P103" s="295"/>
      <c r="Q103" s="295"/>
      <c r="R103" s="295"/>
      <c r="S103" s="295"/>
      <c r="T103" s="295"/>
      <c r="U103" s="295"/>
      <c r="V103" s="295"/>
      <c r="W103" s="295"/>
      <c r="X103" s="295"/>
      <c r="Y103" s="295"/>
      <c r="Z103" s="295"/>
    </row>
    <row r="104" ht="15.0" customHeight="1">
      <c r="A104" s="292" t="s">
        <v>2986</v>
      </c>
      <c r="B104" s="293" t="s">
        <v>3390</v>
      </c>
      <c r="C104" s="292" t="s">
        <v>3391</v>
      </c>
      <c r="D104" s="292">
        <v>3130.0</v>
      </c>
      <c r="E104" s="292">
        <v>3131.0</v>
      </c>
      <c r="F104" s="294" t="s">
        <v>2989</v>
      </c>
      <c r="G104" s="294" t="s">
        <v>3392</v>
      </c>
      <c r="H104" s="295"/>
      <c r="I104" s="295"/>
      <c r="J104" s="295"/>
      <c r="K104" s="295"/>
      <c r="L104" s="295"/>
      <c r="M104" s="295"/>
      <c r="N104" s="295"/>
      <c r="O104" s="295"/>
      <c r="P104" s="295"/>
      <c r="Q104" s="295"/>
      <c r="R104" s="295"/>
      <c r="S104" s="295"/>
      <c r="T104" s="295"/>
      <c r="U104" s="295"/>
      <c r="V104" s="295"/>
      <c r="W104" s="295"/>
      <c r="X104" s="295"/>
      <c r="Y104" s="295"/>
      <c r="Z104" s="295"/>
    </row>
    <row r="105" ht="15.0" customHeight="1">
      <c r="A105" s="296" t="s">
        <v>2994</v>
      </c>
      <c r="B105" s="297" t="s">
        <v>3393</v>
      </c>
      <c r="C105" s="296" t="s">
        <v>3394</v>
      </c>
      <c r="D105" s="296" t="s">
        <v>3244</v>
      </c>
      <c r="E105" s="296" t="s">
        <v>3245</v>
      </c>
      <c r="F105" s="298" t="s">
        <v>3004</v>
      </c>
      <c r="G105" s="298" t="s">
        <v>3395</v>
      </c>
      <c r="H105" s="295"/>
      <c r="I105" s="295"/>
      <c r="J105" s="295"/>
      <c r="K105" s="295"/>
      <c r="L105" s="295"/>
      <c r="M105" s="295"/>
      <c r="N105" s="295"/>
      <c r="O105" s="295"/>
      <c r="P105" s="295"/>
      <c r="Q105" s="295"/>
      <c r="R105" s="295"/>
      <c r="S105" s="295"/>
      <c r="T105" s="295"/>
      <c r="U105" s="295"/>
      <c r="V105" s="295"/>
      <c r="W105" s="295"/>
      <c r="X105" s="295"/>
      <c r="Y105" s="295"/>
      <c r="Z105" s="295"/>
    </row>
    <row r="106" ht="15.0" customHeight="1">
      <c r="A106" s="292" t="s">
        <v>3019</v>
      </c>
      <c r="B106" s="293" t="s">
        <v>3396</v>
      </c>
      <c r="C106" s="293" t="s">
        <v>3397</v>
      </c>
      <c r="D106" s="293" t="s">
        <v>3259</v>
      </c>
      <c r="E106" s="293" t="s">
        <v>2260</v>
      </c>
      <c r="F106" s="303" t="s">
        <v>3094</v>
      </c>
      <c r="G106" s="294" t="s">
        <v>3398</v>
      </c>
      <c r="H106" s="295"/>
      <c r="I106" s="295"/>
      <c r="J106" s="295"/>
      <c r="K106" s="295"/>
      <c r="L106" s="295"/>
      <c r="M106" s="295"/>
      <c r="N106" s="295"/>
      <c r="O106" s="295"/>
      <c r="P106" s="295"/>
      <c r="Q106" s="295"/>
      <c r="R106" s="295"/>
      <c r="S106" s="295"/>
      <c r="T106" s="295"/>
      <c r="U106" s="295"/>
      <c r="V106" s="295"/>
      <c r="W106" s="295"/>
      <c r="X106" s="295"/>
      <c r="Y106" s="295"/>
      <c r="Z106" s="295"/>
    </row>
    <row r="107" ht="15.0" customHeight="1">
      <c r="A107" s="296" t="s">
        <v>2994</v>
      </c>
      <c r="B107" s="297" t="s">
        <v>3399</v>
      </c>
      <c r="C107" s="297" t="s">
        <v>3400</v>
      </c>
      <c r="D107" s="297" t="s">
        <v>3401</v>
      </c>
      <c r="E107" s="297" t="s">
        <v>1483</v>
      </c>
      <c r="F107" s="298" t="s">
        <v>2989</v>
      </c>
      <c r="G107" s="297" t="s">
        <v>3402</v>
      </c>
      <c r="H107" s="295"/>
      <c r="I107" s="295"/>
      <c r="J107" s="295"/>
      <c r="K107" s="295"/>
      <c r="L107" s="295"/>
      <c r="M107" s="295"/>
      <c r="N107" s="295"/>
      <c r="O107" s="295"/>
      <c r="P107" s="295"/>
      <c r="Q107" s="295"/>
      <c r="R107" s="295"/>
      <c r="S107" s="295"/>
      <c r="T107" s="295"/>
      <c r="U107" s="295"/>
      <c r="V107" s="295"/>
      <c r="W107" s="295"/>
      <c r="X107" s="295"/>
      <c r="Y107" s="295"/>
      <c r="Z107" s="295"/>
    </row>
    <row r="108" ht="15.0" customHeight="1">
      <c r="A108" s="292" t="s">
        <v>3047</v>
      </c>
      <c r="B108" s="293" t="s">
        <v>3403</v>
      </c>
      <c r="C108" s="292" t="s">
        <v>3404</v>
      </c>
      <c r="D108" s="292" t="s">
        <v>3405</v>
      </c>
      <c r="E108" s="292" t="s">
        <v>3406</v>
      </c>
      <c r="F108" s="293" t="s">
        <v>3407</v>
      </c>
      <c r="G108" s="293" t="s">
        <v>3172</v>
      </c>
      <c r="H108" s="295"/>
      <c r="I108" s="295"/>
      <c r="J108" s="295"/>
      <c r="K108" s="295"/>
      <c r="L108" s="295"/>
      <c r="M108" s="295"/>
      <c r="N108" s="295"/>
      <c r="O108" s="295"/>
      <c r="P108" s="295"/>
      <c r="Q108" s="295"/>
      <c r="R108" s="295"/>
      <c r="S108" s="295"/>
      <c r="T108" s="295"/>
      <c r="U108" s="295"/>
      <c r="V108" s="295"/>
      <c r="W108" s="295"/>
      <c r="X108" s="295"/>
      <c r="Y108" s="295"/>
      <c r="Z108" s="295"/>
    </row>
    <row r="109" ht="15.0" customHeight="1">
      <c r="A109" s="296" t="s">
        <v>2994</v>
      </c>
      <c r="B109" s="297" t="s">
        <v>3408</v>
      </c>
      <c r="C109" s="296" t="s">
        <v>3409</v>
      </c>
      <c r="D109" s="296">
        <v>4210.0</v>
      </c>
      <c r="E109" s="296">
        <v>4212.0</v>
      </c>
      <c r="F109" s="298" t="s">
        <v>2998</v>
      </c>
      <c r="G109" s="298" t="s">
        <v>3410</v>
      </c>
      <c r="H109" s="295"/>
      <c r="I109" s="295"/>
      <c r="J109" s="295"/>
      <c r="K109" s="295"/>
      <c r="L109" s="295"/>
      <c r="M109" s="295"/>
      <c r="N109" s="295"/>
      <c r="O109" s="295"/>
      <c r="P109" s="295"/>
      <c r="Q109" s="295"/>
      <c r="R109" s="295"/>
      <c r="S109" s="295"/>
      <c r="T109" s="295"/>
      <c r="U109" s="295"/>
      <c r="V109" s="295"/>
      <c r="W109" s="295"/>
      <c r="X109" s="295"/>
      <c r="Y109" s="295"/>
      <c r="Z109" s="295"/>
    </row>
    <row r="110" ht="15.0" customHeight="1">
      <c r="A110" s="292" t="s">
        <v>2986</v>
      </c>
      <c r="B110" s="293" t="s">
        <v>3411</v>
      </c>
      <c r="C110" s="292" t="s">
        <v>3412</v>
      </c>
      <c r="D110" s="292">
        <v>3120.0</v>
      </c>
      <c r="E110" s="292">
        <v>3122.0</v>
      </c>
      <c r="F110" s="294" t="s">
        <v>2989</v>
      </c>
      <c r="G110" s="294" t="s">
        <v>3041</v>
      </c>
      <c r="H110" s="295"/>
      <c r="I110" s="295"/>
      <c r="J110" s="295"/>
      <c r="K110" s="295"/>
      <c r="L110" s="295"/>
      <c r="M110" s="295"/>
      <c r="N110" s="295"/>
      <c r="O110" s="295"/>
      <c r="P110" s="295"/>
      <c r="Q110" s="295"/>
      <c r="R110" s="295"/>
      <c r="S110" s="295"/>
      <c r="T110" s="295"/>
      <c r="U110" s="295"/>
      <c r="V110" s="295"/>
      <c r="W110" s="295"/>
      <c r="X110" s="295"/>
      <c r="Y110" s="295"/>
      <c r="Z110" s="295"/>
    </row>
    <row r="111" ht="15.0" customHeight="1">
      <c r="A111" s="296" t="s">
        <v>3047</v>
      </c>
      <c r="B111" s="297" t="s">
        <v>3413</v>
      </c>
      <c r="C111" s="296" t="s">
        <v>3414</v>
      </c>
      <c r="D111" s="296">
        <v>6110.0</v>
      </c>
      <c r="E111" s="296">
        <v>6114.0</v>
      </c>
      <c r="F111" s="297" t="s">
        <v>3050</v>
      </c>
      <c r="G111" s="297" t="s">
        <v>3415</v>
      </c>
      <c r="H111" s="295"/>
      <c r="I111" s="295"/>
      <c r="J111" s="295"/>
      <c r="K111" s="295"/>
      <c r="L111" s="295"/>
      <c r="M111" s="295"/>
      <c r="N111" s="295"/>
      <c r="O111" s="295"/>
      <c r="P111" s="295"/>
      <c r="Q111" s="295"/>
      <c r="R111" s="295"/>
      <c r="S111" s="295"/>
      <c r="T111" s="295"/>
      <c r="U111" s="295"/>
      <c r="V111" s="295"/>
      <c r="W111" s="295"/>
      <c r="X111" s="295"/>
      <c r="Y111" s="295"/>
      <c r="Z111" s="295"/>
    </row>
    <row r="112" ht="15.0" customHeight="1">
      <c r="A112" s="292" t="s">
        <v>3047</v>
      </c>
      <c r="B112" s="293" t="s">
        <v>3416</v>
      </c>
      <c r="C112" s="292" t="s">
        <v>3417</v>
      </c>
      <c r="D112" s="292" t="s">
        <v>3285</v>
      </c>
      <c r="E112" s="292" t="s">
        <v>3286</v>
      </c>
      <c r="F112" s="293" t="s">
        <v>3050</v>
      </c>
      <c r="G112" s="293" t="s">
        <v>3116</v>
      </c>
      <c r="H112" s="295"/>
      <c r="I112" s="295"/>
      <c r="J112" s="295"/>
      <c r="K112" s="295"/>
      <c r="L112" s="295"/>
      <c r="M112" s="295"/>
      <c r="N112" s="295"/>
      <c r="O112" s="295"/>
      <c r="P112" s="295"/>
      <c r="Q112" s="295"/>
      <c r="R112" s="295"/>
      <c r="S112" s="295"/>
      <c r="T112" s="295"/>
      <c r="U112" s="295"/>
      <c r="V112" s="295"/>
      <c r="W112" s="295"/>
      <c r="X112" s="295"/>
      <c r="Y112" s="295"/>
      <c r="Z112" s="295"/>
    </row>
    <row r="113" ht="15.0" customHeight="1">
      <c r="A113" s="296" t="s">
        <v>2994</v>
      </c>
      <c r="B113" s="297" t="s">
        <v>3418</v>
      </c>
      <c r="C113" s="296" t="s">
        <v>3419</v>
      </c>
      <c r="D113" s="296">
        <v>2110.0</v>
      </c>
      <c r="E113" s="296">
        <v>2115.0</v>
      </c>
      <c r="F113" s="298" t="s">
        <v>2989</v>
      </c>
      <c r="G113" s="298" t="s">
        <v>3420</v>
      </c>
      <c r="H113" s="295"/>
      <c r="I113" s="295"/>
      <c r="J113" s="295"/>
      <c r="K113" s="295"/>
      <c r="L113" s="295"/>
      <c r="M113" s="295"/>
      <c r="N113" s="295"/>
      <c r="O113" s="295"/>
      <c r="P113" s="295"/>
      <c r="Q113" s="295"/>
      <c r="R113" s="295"/>
      <c r="S113" s="295"/>
      <c r="T113" s="295"/>
      <c r="U113" s="295"/>
      <c r="V113" s="295"/>
      <c r="W113" s="295"/>
      <c r="X113" s="295"/>
      <c r="Y113" s="295"/>
      <c r="Z113" s="295"/>
    </row>
    <row r="114" ht="15.0" customHeight="1">
      <c r="A114" s="292" t="s">
        <v>2986</v>
      </c>
      <c r="B114" s="293" t="s">
        <v>3421</v>
      </c>
      <c r="C114" s="292" t="s">
        <v>3422</v>
      </c>
      <c r="D114" s="292" t="s">
        <v>3423</v>
      </c>
      <c r="E114" s="292" t="s">
        <v>3424</v>
      </c>
      <c r="F114" s="294" t="s">
        <v>3074</v>
      </c>
      <c r="G114" s="293" t="s">
        <v>3010</v>
      </c>
      <c r="H114" s="295"/>
      <c r="I114" s="295"/>
      <c r="J114" s="295"/>
      <c r="K114" s="295"/>
      <c r="L114" s="295"/>
      <c r="M114" s="295"/>
      <c r="N114" s="295"/>
      <c r="O114" s="295"/>
      <c r="P114" s="295"/>
      <c r="Q114" s="295"/>
      <c r="R114" s="295"/>
      <c r="S114" s="295"/>
      <c r="T114" s="295"/>
      <c r="U114" s="295"/>
      <c r="V114" s="295"/>
      <c r="W114" s="295"/>
      <c r="X114" s="295"/>
      <c r="Y114" s="295"/>
      <c r="Z114" s="295"/>
    </row>
    <row r="115" ht="15.0" customHeight="1">
      <c r="A115" s="296" t="s">
        <v>3019</v>
      </c>
      <c r="B115" s="297" t="s">
        <v>3425</v>
      </c>
      <c r="C115" s="296" t="s">
        <v>3426</v>
      </c>
      <c r="D115" s="296" t="s">
        <v>3008</v>
      </c>
      <c r="E115" s="296" t="s">
        <v>3427</v>
      </c>
      <c r="F115" s="304" t="s">
        <v>3024</v>
      </c>
      <c r="G115" s="298" t="s">
        <v>3428</v>
      </c>
      <c r="H115" s="295"/>
      <c r="I115" s="295"/>
      <c r="J115" s="295"/>
      <c r="K115" s="295"/>
      <c r="L115" s="295"/>
      <c r="M115" s="295"/>
      <c r="N115" s="295"/>
      <c r="O115" s="295"/>
      <c r="P115" s="295"/>
      <c r="Q115" s="295"/>
      <c r="R115" s="295"/>
      <c r="S115" s="295"/>
      <c r="T115" s="295"/>
      <c r="U115" s="295"/>
      <c r="V115" s="295"/>
      <c r="W115" s="295"/>
      <c r="X115" s="295"/>
      <c r="Y115" s="295"/>
      <c r="Z115" s="295"/>
    </row>
    <row r="116" ht="15.0" customHeight="1">
      <c r="A116" s="292" t="s">
        <v>2981</v>
      </c>
      <c r="B116" s="293" t="s">
        <v>3429</v>
      </c>
      <c r="C116" s="292" t="s">
        <v>3430</v>
      </c>
      <c r="D116" s="292">
        <v>1110.0</v>
      </c>
      <c r="E116" s="292">
        <v>1111.0</v>
      </c>
      <c r="F116" s="294" t="s">
        <v>2989</v>
      </c>
      <c r="G116" s="292" t="s">
        <v>3431</v>
      </c>
      <c r="H116" s="295"/>
      <c r="I116" s="295"/>
      <c r="J116" s="295"/>
      <c r="K116" s="295"/>
      <c r="L116" s="295"/>
      <c r="M116" s="295"/>
      <c r="N116" s="295"/>
      <c r="O116" s="295"/>
      <c r="P116" s="295"/>
      <c r="Q116" s="295"/>
      <c r="R116" s="295"/>
      <c r="S116" s="295"/>
      <c r="T116" s="295"/>
      <c r="U116" s="295"/>
      <c r="V116" s="295"/>
      <c r="W116" s="295"/>
      <c r="X116" s="295"/>
      <c r="Y116" s="295"/>
      <c r="Z116" s="295"/>
    </row>
    <row r="117" ht="15.0" customHeight="1">
      <c r="A117" s="296" t="s">
        <v>2986</v>
      </c>
      <c r="B117" s="297" t="s">
        <v>3432</v>
      </c>
      <c r="C117" s="296" t="s">
        <v>3433</v>
      </c>
      <c r="D117" s="296" t="s">
        <v>3434</v>
      </c>
      <c r="E117" s="296" t="s">
        <v>3435</v>
      </c>
      <c r="F117" s="298" t="s">
        <v>2989</v>
      </c>
      <c r="G117" s="298" t="s">
        <v>3436</v>
      </c>
      <c r="H117" s="295"/>
      <c r="I117" s="295"/>
      <c r="J117" s="295"/>
      <c r="K117" s="295"/>
      <c r="L117" s="295"/>
      <c r="M117" s="295"/>
      <c r="N117" s="295"/>
      <c r="O117" s="295"/>
      <c r="P117" s="295"/>
      <c r="Q117" s="295"/>
      <c r="R117" s="295"/>
      <c r="S117" s="295"/>
      <c r="T117" s="295"/>
      <c r="U117" s="295"/>
      <c r="V117" s="295"/>
      <c r="W117" s="295"/>
      <c r="X117" s="295"/>
      <c r="Y117" s="295"/>
      <c r="Z117" s="295"/>
    </row>
    <row r="118" ht="15.0" customHeight="1">
      <c r="A118" s="292" t="s">
        <v>2994</v>
      </c>
      <c r="B118" s="293" t="s">
        <v>3437</v>
      </c>
      <c r="C118" s="292" t="s">
        <v>3438</v>
      </c>
      <c r="D118" s="292">
        <v>4240.0</v>
      </c>
      <c r="E118" s="292">
        <v>4241.0</v>
      </c>
      <c r="F118" s="294" t="s">
        <v>2998</v>
      </c>
      <c r="G118" s="294" t="s">
        <v>3439</v>
      </c>
      <c r="H118" s="295"/>
      <c r="I118" s="295"/>
      <c r="J118" s="295"/>
      <c r="K118" s="295"/>
      <c r="L118" s="295"/>
      <c r="M118" s="295"/>
      <c r="N118" s="295"/>
      <c r="O118" s="295"/>
      <c r="P118" s="295"/>
      <c r="Q118" s="295"/>
      <c r="R118" s="295"/>
      <c r="S118" s="295"/>
      <c r="T118" s="295"/>
      <c r="U118" s="295"/>
      <c r="V118" s="295"/>
      <c r="W118" s="295"/>
      <c r="X118" s="295"/>
      <c r="Y118" s="295"/>
      <c r="Z118" s="295"/>
    </row>
    <row r="119" ht="15.0" customHeight="1">
      <c r="A119" s="296" t="s">
        <v>2981</v>
      </c>
      <c r="B119" s="297" t="s">
        <v>3440</v>
      </c>
      <c r="C119" s="297" t="s">
        <v>3441</v>
      </c>
      <c r="D119" s="297" t="s">
        <v>3442</v>
      </c>
      <c r="E119" s="297" t="s">
        <v>3443</v>
      </c>
      <c r="F119" s="298" t="s">
        <v>3024</v>
      </c>
      <c r="G119" s="297" t="s">
        <v>3444</v>
      </c>
      <c r="H119" s="295"/>
      <c r="I119" s="295"/>
      <c r="J119" s="295"/>
      <c r="K119" s="295"/>
      <c r="L119" s="295"/>
      <c r="M119" s="295"/>
      <c r="N119" s="295"/>
      <c r="O119" s="295"/>
      <c r="P119" s="295"/>
      <c r="Q119" s="295"/>
      <c r="R119" s="295"/>
      <c r="S119" s="295"/>
      <c r="T119" s="295"/>
      <c r="U119" s="295"/>
      <c r="V119" s="295"/>
      <c r="W119" s="295"/>
      <c r="X119" s="295"/>
      <c r="Y119" s="295"/>
      <c r="Z119" s="295"/>
    </row>
    <row r="120" ht="15.0" customHeight="1">
      <c r="A120" s="292" t="s">
        <v>2986</v>
      </c>
      <c r="B120" s="293" t="s">
        <v>3445</v>
      </c>
      <c r="C120" s="292" t="s">
        <v>3446</v>
      </c>
      <c r="D120" s="292">
        <v>2120.0</v>
      </c>
      <c r="E120" s="292" t="s">
        <v>3063</v>
      </c>
      <c r="F120" s="294" t="s">
        <v>2989</v>
      </c>
      <c r="G120" s="294" t="s">
        <v>3447</v>
      </c>
      <c r="H120" s="295"/>
      <c r="I120" s="295"/>
      <c r="J120" s="295"/>
      <c r="K120" s="295"/>
      <c r="L120" s="295"/>
      <c r="M120" s="295"/>
      <c r="N120" s="295"/>
      <c r="O120" s="295"/>
      <c r="P120" s="295"/>
      <c r="Q120" s="295"/>
      <c r="R120" s="295"/>
      <c r="S120" s="295"/>
      <c r="T120" s="295"/>
      <c r="U120" s="295"/>
      <c r="V120" s="295"/>
      <c r="W120" s="295"/>
      <c r="X120" s="295"/>
      <c r="Y120" s="295"/>
      <c r="Z120" s="295"/>
    </row>
    <row r="121" ht="15.0" customHeight="1">
      <c r="A121" s="296" t="s">
        <v>2994</v>
      </c>
      <c r="B121" s="297" t="s">
        <v>3448</v>
      </c>
      <c r="C121" s="296" t="s">
        <v>3449</v>
      </c>
      <c r="D121" s="296">
        <v>3120.0</v>
      </c>
      <c r="E121" s="296">
        <v>3122.0</v>
      </c>
      <c r="F121" s="298" t="s">
        <v>2998</v>
      </c>
      <c r="G121" s="297" t="s">
        <v>3450</v>
      </c>
      <c r="H121" s="295"/>
      <c r="I121" s="295"/>
      <c r="J121" s="295"/>
      <c r="K121" s="295"/>
      <c r="L121" s="295"/>
      <c r="M121" s="295"/>
      <c r="N121" s="295"/>
      <c r="O121" s="295"/>
      <c r="P121" s="295"/>
      <c r="Q121" s="295"/>
      <c r="R121" s="295"/>
      <c r="S121" s="295"/>
      <c r="T121" s="295"/>
      <c r="U121" s="295"/>
      <c r="V121" s="295"/>
      <c r="W121" s="295"/>
      <c r="X121" s="295"/>
      <c r="Y121" s="295"/>
      <c r="Z121" s="295"/>
    </row>
    <row r="122" ht="15.0" customHeight="1">
      <c r="A122" s="292" t="s">
        <v>3160</v>
      </c>
      <c r="B122" s="293" t="s">
        <v>3451</v>
      </c>
      <c r="C122" s="292" t="s">
        <v>3452</v>
      </c>
      <c r="D122" s="292" t="s">
        <v>3163</v>
      </c>
      <c r="E122" s="292" t="s">
        <v>3453</v>
      </c>
      <c r="F122" s="293" t="s">
        <v>3165</v>
      </c>
      <c r="G122" s="293" t="s">
        <v>3320</v>
      </c>
      <c r="H122" s="295"/>
      <c r="I122" s="295"/>
      <c r="J122" s="295"/>
      <c r="K122" s="295"/>
      <c r="L122" s="295"/>
      <c r="M122" s="295"/>
      <c r="N122" s="295"/>
      <c r="O122" s="295"/>
      <c r="P122" s="295"/>
      <c r="Q122" s="295"/>
      <c r="R122" s="295"/>
      <c r="S122" s="295"/>
      <c r="T122" s="295"/>
      <c r="U122" s="295"/>
      <c r="V122" s="295"/>
      <c r="W122" s="295"/>
      <c r="X122" s="295"/>
      <c r="Y122" s="295"/>
      <c r="Z122" s="295"/>
    </row>
    <row r="123" ht="15.0" customHeight="1">
      <c r="A123" s="296" t="s">
        <v>2994</v>
      </c>
      <c r="B123" s="297" t="s">
        <v>3454</v>
      </c>
      <c r="C123" s="296" t="s">
        <v>3455</v>
      </c>
      <c r="D123" s="296">
        <v>4220.0</v>
      </c>
      <c r="E123" s="296">
        <v>4223.0</v>
      </c>
      <c r="F123" s="298" t="s">
        <v>2998</v>
      </c>
      <c r="G123" s="298" t="s">
        <v>3456</v>
      </c>
      <c r="H123" s="295"/>
      <c r="I123" s="295"/>
      <c r="J123" s="295"/>
      <c r="K123" s="295"/>
      <c r="L123" s="295"/>
      <c r="M123" s="295"/>
      <c r="N123" s="295"/>
      <c r="O123" s="295"/>
      <c r="P123" s="295"/>
      <c r="Q123" s="295"/>
      <c r="R123" s="295"/>
      <c r="S123" s="295"/>
      <c r="T123" s="295"/>
      <c r="U123" s="295"/>
      <c r="V123" s="295"/>
      <c r="W123" s="295"/>
      <c r="X123" s="295"/>
      <c r="Y123" s="295"/>
      <c r="Z123" s="295"/>
    </row>
    <row r="124" ht="15.0" customHeight="1">
      <c r="A124" s="292" t="s">
        <v>2994</v>
      </c>
      <c r="B124" s="293" t="s">
        <v>3457</v>
      </c>
      <c r="C124" s="292" t="s">
        <v>3458</v>
      </c>
      <c r="D124" s="292">
        <v>4220.0</v>
      </c>
      <c r="E124" s="292">
        <v>4224.0</v>
      </c>
      <c r="F124" s="294" t="s">
        <v>2998</v>
      </c>
      <c r="G124" s="294" t="s">
        <v>3459</v>
      </c>
      <c r="H124" s="295"/>
      <c r="I124" s="295"/>
      <c r="J124" s="295"/>
      <c r="K124" s="295"/>
      <c r="L124" s="295"/>
      <c r="M124" s="295"/>
      <c r="N124" s="295"/>
      <c r="O124" s="295"/>
      <c r="P124" s="295"/>
      <c r="Q124" s="295"/>
      <c r="R124" s="295"/>
      <c r="S124" s="295"/>
      <c r="T124" s="295"/>
      <c r="U124" s="295"/>
      <c r="V124" s="295"/>
      <c r="W124" s="295"/>
      <c r="X124" s="295"/>
      <c r="Y124" s="295"/>
      <c r="Z124" s="295"/>
    </row>
    <row r="125" ht="15.0" customHeight="1">
      <c r="A125" s="296" t="s">
        <v>2994</v>
      </c>
      <c r="B125" s="297" t="s">
        <v>3460</v>
      </c>
      <c r="C125" s="296" t="s">
        <v>3461</v>
      </c>
      <c r="D125" s="296">
        <v>4220.0</v>
      </c>
      <c r="E125" s="296">
        <v>4222.0</v>
      </c>
      <c r="F125" s="298" t="s">
        <v>2998</v>
      </c>
      <c r="G125" s="298" t="s">
        <v>3462</v>
      </c>
      <c r="H125" s="295"/>
      <c r="I125" s="295"/>
      <c r="J125" s="295"/>
      <c r="K125" s="295"/>
      <c r="L125" s="295"/>
      <c r="M125" s="295"/>
      <c r="N125" s="295"/>
      <c r="O125" s="295"/>
      <c r="P125" s="295"/>
      <c r="Q125" s="295"/>
      <c r="R125" s="295"/>
      <c r="S125" s="295"/>
      <c r="T125" s="295"/>
      <c r="U125" s="295"/>
      <c r="V125" s="295"/>
      <c r="W125" s="295"/>
      <c r="X125" s="295"/>
      <c r="Y125" s="295"/>
      <c r="Z125" s="295"/>
    </row>
    <row r="126" ht="15.0" customHeight="1">
      <c r="A126" s="292" t="s">
        <v>2981</v>
      </c>
      <c r="B126" s="293" t="s">
        <v>3463</v>
      </c>
      <c r="C126" s="292" t="s">
        <v>3464</v>
      </c>
      <c r="D126" s="292">
        <v>4140.0</v>
      </c>
      <c r="E126" s="292" t="s">
        <v>3465</v>
      </c>
      <c r="F126" s="294" t="s">
        <v>2984</v>
      </c>
      <c r="G126" s="294" t="s">
        <v>3466</v>
      </c>
      <c r="H126" s="295"/>
      <c r="I126" s="295"/>
      <c r="J126" s="295"/>
      <c r="K126" s="295"/>
      <c r="L126" s="295"/>
      <c r="M126" s="295"/>
      <c r="N126" s="295"/>
      <c r="O126" s="295"/>
      <c r="P126" s="295"/>
      <c r="Q126" s="295"/>
      <c r="R126" s="295"/>
      <c r="S126" s="295"/>
      <c r="T126" s="295"/>
      <c r="U126" s="295"/>
      <c r="V126" s="295"/>
      <c r="W126" s="295"/>
      <c r="X126" s="295"/>
      <c r="Y126" s="295"/>
      <c r="Z126" s="295"/>
    </row>
    <row r="127" ht="15.0" customHeight="1">
      <c r="A127" s="296" t="s">
        <v>2986</v>
      </c>
      <c r="B127" s="297" t="s">
        <v>3467</v>
      </c>
      <c r="C127" s="296" t="s">
        <v>3468</v>
      </c>
      <c r="D127" s="296">
        <v>3120.0</v>
      </c>
      <c r="E127" s="296">
        <v>3124.0</v>
      </c>
      <c r="F127" s="298" t="s">
        <v>2989</v>
      </c>
      <c r="G127" s="298" t="s">
        <v>3469</v>
      </c>
      <c r="H127" s="295"/>
      <c r="I127" s="295"/>
      <c r="J127" s="295"/>
      <c r="K127" s="295"/>
      <c r="L127" s="295"/>
      <c r="M127" s="295"/>
      <c r="N127" s="295"/>
      <c r="O127" s="295"/>
      <c r="P127" s="295"/>
      <c r="Q127" s="295"/>
      <c r="R127" s="295"/>
      <c r="S127" s="295"/>
      <c r="T127" s="295"/>
      <c r="U127" s="295"/>
      <c r="V127" s="295"/>
      <c r="W127" s="295"/>
      <c r="X127" s="295"/>
      <c r="Y127" s="295"/>
      <c r="Z127" s="295"/>
    </row>
    <row r="128" ht="15.0" customHeight="1">
      <c r="A128" s="292" t="s">
        <v>2981</v>
      </c>
      <c r="B128" s="293" t="s">
        <v>3470</v>
      </c>
      <c r="C128" s="292" t="s">
        <v>3471</v>
      </c>
      <c r="D128" s="292" t="s">
        <v>3472</v>
      </c>
      <c r="E128" s="292" t="s">
        <v>3473</v>
      </c>
      <c r="F128" s="294" t="s">
        <v>3316</v>
      </c>
      <c r="G128" s="294" t="s">
        <v>3474</v>
      </c>
      <c r="H128" s="295"/>
      <c r="I128" s="295"/>
      <c r="J128" s="295"/>
      <c r="K128" s="295"/>
      <c r="L128" s="295"/>
      <c r="M128" s="295"/>
      <c r="N128" s="295"/>
      <c r="O128" s="295"/>
      <c r="P128" s="295"/>
      <c r="Q128" s="295"/>
      <c r="R128" s="295"/>
      <c r="S128" s="295"/>
      <c r="T128" s="295"/>
      <c r="U128" s="295"/>
      <c r="V128" s="295"/>
      <c r="W128" s="295"/>
      <c r="X128" s="295"/>
      <c r="Y128" s="295"/>
      <c r="Z128" s="295"/>
    </row>
    <row r="129" ht="15.0" customHeight="1">
      <c r="A129" s="296" t="s">
        <v>2986</v>
      </c>
      <c r="B129" s="297" t="s">
        <v>3475</v>
      </c>
      <c r="C129" s="296" t="s">
        <v>3476</v>
      </c>
      <c r="D129" s="296">
        <v>3120.0</v>
      </c>
      <c r="E129" s="296">
        <v>3124.0</v>
      </c>
      <c r="F129" s="298" t="s">
        <v>2989</v>
      </c>
      <c r="G129" s="298" t="s">
        <v>3469</v>
      </c>
      <c r="H129" s="295"/>
      <c r="I129" s="295"/>
      <c r="J129" s="295"/>
      <c r="K129" s="295"/>
      <c r="L129" s="295"/>
      <c r="M129" s="295"/>
      <c r="N129" s="295"/>
      <c r="O129" s="295"/>
      <c r="P129" s="295"/>
      <c r="Q129" s="295"/>
      <c r="R129" s="295"/>
      <c r="S129" s="295"/>
      <c r="T129" s="295"/>
      <c r="U129" s="295"/>
      <c r="V129" s="295"/>
      <c r="W129" s="295"/>
      <c r="X129" s="295"/>
      <c r="Y129" s="295"/>
      <c r="Z129" s="295"/>
    </row>
    <row r="130" ht="15.0" customHeight="1">
      <c r="A130" s="292" t="s">
        <v>2986</v>
      </c>
      <c r="B130" s="293" t="s">
        <v>3477</v>
      </c>
      <c r="C130" s="292" t="s">
        <v>3478</v>
      </c>
      <c r="D130" s="292">
        <v>3120.0</v>
      </c>
      <c r="E130" s="292">
        <v>3124.0</v>
      </c>
      <c r="F130" s="294" t="s">
        <v>2989</v>
      </c>
      <c r="G130" s="294" t="s">
        <v>3479</v>
      </c>
      <c r="H130" s="295"/>
      <c r="I130" s="295"/>
      <c r="J130" s="295"/>
      <c r="K130" s="295"/>
      <c r="L130" s="295"/>
      <c r="M130" s="295"/>
      <c r="N130" s="295"/>
      <c r="O130" s="295"/>
      <c r="P130" s="295"/>
      <c r="Q130" s="295"/>
      <c r="R130" s="295"/>
      <c r="S130" s="295"/>
      <c r="T130" s="295"/>
      <c r="U130" s="295"/>
      <c r="V130" s="295"/>
      <c r="W130" s="295"/>
      <c r="X130" s="295"/>
      <c r="Y130" s="295"/>
      <c r="Z130" s="295"/>
    </row>
    <row r="131" ht="15.0" customHeight="1">
      <c r="A131" s="296" t="s">
        <v>2986</v>
      </c>
      <c r="B131" s="297" t="s">
        <v>3480</v>
      </c>
      <c r="C131" s="296" t="s">
        <v>3481</v>
      </c>
      <c r="D131" s="296" t="s">
        <v>3482</v>
      </c>
      <c r="E131" s="296" t="s">
        <v>3483</v>
      </c>
      <c r="F131" s="298" t="s">
        <v>3074</v>
      </c>
      <c r="G131" s="298" t="s">
        <v>3436</v>
      </c>
      <c r="H131" s="295"/>
      <c r="I131" s="295"/>
      <c r="J131" s="295"/>
      <c r="K131" s="295"/>
      <c r="L131" s="295"/>
      <c r="M131" s="295"/>
      <c r="N131" s="295"/>
      <c r="O131" s="295"/>
      <c r="P131" s="295"/>
      <c r="Q131" s="295"/>
      <c r="R131" s="295"/>
      <c r="S131" s="295"/>
      <c r="T131" s="295"/>
      <c r="U131" s="295"/>
      <c r="V131" s="295"/>
      <c r="W131" s="295"/>
      <c r="X131" s="295"/>
      <c r="Y131" s="295"/>
      <c r="Z131" s="295"/>
    </row>
    <row r="132" ht="15.0" customHeight="1">
      <c r="A132" s="292" t="s">
        <v>2994</v>
      </c>
      <c r="B132" s="293" t="s">
        <v>3484</v>
      </c>
      <c r="C132" s="292" t="s">
        <v>3485</v>
      </c>
      <c r="D132" s="292">
        <v>4260.0</v>
      </c>
      <c r="E132" s="292">
        <v>4261.0</v>
      </c>
      <c r="F132" s="294" t="s">
        <v>2998</v>
      </c>
      <c r="G132" s="294" t="s">
        <v>3486</v>
      </c>
      <c r="H132" s="295"/>
      <c r="I132" s="295"/>
      <c r="J132" s="295"/>
      <c r="K132" s="295"/>
      <c r="L132" s="295"/>
      <c r="M132" s="295"/>
      <c r="N132" s="295"/>
      <c r="O132" s="295"/>
      <c r="P132" s="295"/>
      <c r="Q132" s="295"/>
      <c r="R132" s="295"/>
      <c r="S132" s="295"/>
      <c r="T132" s="295"/>
      <c r="U132" s="295"/>
      <c r="V132" s="295"/>
      <c r="W132" s="295"/>
      <c r="X132" s="295"/>
      <c r="Y132" s="295"/>
      <c r="Z132" s="295"/>
    </row>
    <row r="133" ht="15.0" customHeight="1">
      <c r="A133" s="296" t="s">
        <v>3019</v>
      </c>
      <c r="B133" s="297" t="s">
        <v>3487</v>
      </c>
      <c r="C133" s="297" t="s">
        <v>3488</v>
      </c>
      <c r="D133" s="297" t="s">
        <v>3259</v>
      </c>
      <c r="E133" s="297" t="s">
        <v>2236</v>
      </c>
      <c r="F133" s="304" t="s">
        <v>3094</v>
      </c>
      <c r="G133" s="298" t="s">
        <v>3172</v>
      </c>
      <c r="H133" s="295"/>
      <c r="I133" s="295"/>
      <c r="J133" s="295"/>
      <c r="K133" s="295"/>
      <c r="L133" s="295"/>
      <c r="M133" s="295"/>
      <c r="N133" s="295"/>
      <c r="O133" s="295"/>
      <c r="P133" s="295"/>
      <c r="Q133" s="295"/>
      <c r="R133" s="295"/>
      <c r="S133" s="295"/>
      <c r="T133" s="295"/>
      <c r="U133" s="295"/>
      <c r="V133" s="295"/>
      <c r="W133" s="295"/>
      <c r="X133" s="295"/>
      <c r="Y133" s="295"/>
      <c r="Z133" s="295"/>
    </row>
    <row r="134" ht="15.0" customHeight="1">
      <c r="A134" s="292" t="s">
        <v>3019</v>
      </c>
      <c r="B134" s="293" t="s">
        <v>3489</v>
      </c>
      <c r="C134" s="293" t="s">
        <v>3490</v>
      </c>
      <c r="D134" s="293" t="s">
        <v>3259</v>
      </c>
      <c r="E134" s="293" t="s">
        <v>2236</v>
      </c>
      <c r="F134" s="303" t="s">
        <v>3094</v>
      </c>
      <c r="G134" s="294" t="s">
        <v>3172</v>
      </c>
      <c r="H134" s="295"/>
      <c r="I134" s="295"/>
      <c r="J134" s="295"/>
      <c r="K134" s="295"/>
      <c r="L134" s="295"/>
      <c r="M134" s="295"/>
      <c r="N134" s="295"/>
      <c r="O134" s="295"/>
      <c r="P134" s="295"/>
      <c r="Q134" s="295"/>
      <c r="R134" s="295"/>
      <c r="S134" s="295"/>
      <c r="T134" s="295"/>
      <c r="U134" s="295"/>
      <c r="V134" s="295"/>
      <c r="W134" s="295"/>
      <c r="X134" s="295"/>
      <c r="Y134" s="295"/>
      <c r="Z134" s="295"/>
    </row>
    <row r="135" ht="15.0" customHeight="1">
      <c r="A135" s="296" t="s">
        <v>3019</v>
      </c>
      <c r="B135" s="297" t="s">
        <v>3491</v>
      </c>
      <c r="C135" s="297" t="s">
        <v>3492</v>
      </c>
      <c r="D135" s="297" t="s">
        <v>3259</v>
      </c>
      <c r="E135" s="297" t="s">
        <v>2236</v>
      </c>
      <c r="F135" s="304" t="s">
        <v>3094</v>
      </c>
      <c r="G135" s="298" t="s">
        <v>3172</v>
      </c>
      <c r="H135" s="295"/>
      <c r="I135" s="295"/>
      <c r="J135" s="295"/>
      <c r="K135" s="295"/>
      <c r="L135" s="295"/>
      <c r="M135" s="295"/>
      <c r="N135" s="295"/>
      <c r="O135" s="295"/>
      <c r="P135" s="295"/>
      <c r="Q135" s="295"/>
      <c r="R135" s="295"/>
      <c r="S135" s="295"/>
      <c r="T135" s="295"/>
      <c r="U135" s="295"/>
      <c r="V135" s="295"/>
      <c r="W135" s="295"/>
      <c r="X135" s="295"/>
      <c r="Y135" s="295"/>
      <c r="Z135" s="295"/>
    </row>
    <row r="136" ht="15.0" customHeight="1">
      <c r="A136" s="306" t="s">
        <v>2994</v>
      </c>
      <c r="B136" s="293" t="s">
        <v>3493</v>
      </c>
      <c r="C136" s="292" t="s">
        <v>3494</v>
      </c>
      <c r="D136" s="292">
        <v>4250.0</v>
      </c>
      <c r="E136" s="292">
        <v>4252.0</v>
      </c>
      <c r="F136" s="294" t="s">
        <v>2998</v>
      </c>
      <c r="G136" s="294" t="s">
        <v>3495</v>
      </c>
      <c r="H136" s="295"/>
      <c r="I136" s="295"/>
      <c r="J136" s="295"/>
      <c r="K136" s="295"/>
      <c r="L136" s="295"/>
      <c r="M136" s="295"/>
      <c r="N136" s="295"/>
      <c r="O136" s="295"/>
      <c r="P136" s="295"/>
      <c r="Q136" s="295"/>
      <c r="R136" s="295"/>
      <c r="S136" s="295"/>
      <c r="T136" s="295"/>
      <c r="U136" s="295"/>
      <c r="V136" s="295"/>
      <c r="W136" s="295"/>
      <c r="X136" s="295"/>
      <c r="Y136" s="295"/>
      <c r="Z136" s="295"/>
    </row>
    <row r="137" ht="15.0" customHeight="1">
      <c r="A137" s="307" t="s">
        <v>2986</v>
      </c>
      <c r="B137" s="297" t="s">
        <v>3496</v>
      </c>
      <c r="C137" s="296" t="s">
        <v>3497</v>
      </c>
      <c r="D137" s="296" t="s">
        <v>3028</v>
      </c>
      <c r="E137" s="296" t="s">
        <v>3498</v>
      </c>
      <c r="F137" s="298" t="s">
        <v>2989</v>
      </c>
      <c r="G137" s="298" t="s">
        <v>3499</v>
      </c>
      <c r="H137" s="295"/>
      <c r="I137" s="295"/>
      <c r="J137" s="295"/>
      <c r="K137" s="295"/>
      <c r="L137" s="295"/>
      <c r="M137" s="295"/>
      <c r="N137" s="295"/>
      <c r="O137" s="295"/>
      <c r="P137" s="295"/>
      <c r="Q137" s="295"/>
      <c r="R137" s="295"/>
      <c r="S137" s="295"/>
      <c r="T137" s="295"/>
      <c r="U137" s="295"/>
      <c r="V137" s="295"/>
      <c r="W137" s="295"/>
      <c r="X137" s="295"/>
      <c r="Y137" s="295"/>
      <c r="Z137" s="295"/>
    </row>
    <row r="138" ht="15.0" customHeight="1">
      <c r="A138" s="306" t="s">
        <v>2981</v>
      </c>
      <c r="B138" s="293" t="s">
        <v>3500</v>
      </c>
      <c r="C138" s="292" t="s">
        <v>3501</v>
      </c>
      <c r="D138" s="292">
        <v>4140.0</v>
      </c>
      <c r="E138" s="292" t="s">
        <v>3502</v>
      </c>
      <c r="F138" s="294" t="s">
        <v>2984</v>
      </c>
      <c r="G138" s="294" t="s">
        <v>3503</v>
      </c>
      <c r="H138" s="295"/>
      <c r="I138" s="295"/>
      <c r="J138" s="295"/>
      <c r="K138" s="295"/>
      <c r="L138" s="295"/>
      <c r="M138" s="295"/>
      <c r="N138" s="295"/>
      <c r="O138" s="295"/>
      <c r="P138" s="295"/>
      <c r="Q138" s="295"/>
      <c r="R138" s="295"/>
      <c r="S138" s="295"/>
      <c r="T138" s="295"/>
      <c r="U138" s="295"/>
      <c r="V138" s="295"/>
      <c r="W138" s="295"/>
      <c r="X138" s="295"/>
      <c r="Y138" s="295"/>
      <c r="Z138" s="295"/>
    </row>
    <row r="139" ht="15.0" customHeight="1">
      <c r="A139" s="307" t="s">
        <v>2986</v>
      </c>
      <c r="B139" s="297" t="s">
        <v>3504</v>
      </c>
      <c r="C139" s="296" t="s">
        <v>3505</v>
      </c>
      <c r="D139" s="296" t="s">
        <v>3097</v>
      </c>
      <c r="E139" s="296" t="s">
        <v>3506</v>
      </c>
      <c r="F139" s="298" t="s">
        <v>3024</v>
      </c>
      <c r="G139" s="298" t="s">
        <v>3507</v>
      </c>
      <c r="H139" s="295"/>
      <c r="I139" s="295"/>
      <c r="J139" s="295"/>
      <c r="K139" s="295"/>
      <c r="L139" s="295"/>
      <c r="M139" s="295"/>
      <c r="N139" s="295"/>
      <c r="O139" s="295"/>
      <c r="P139" s="295"/>
      <c r="Q139" s="295"/>
      <c r="R139" s="295"/>
      <c r="S139" s="295"/>
      <c r="T139" s="295"/>
      <c r="U139" s="295"/>
      <c r="V139" s="295"/>
      <c r="W139" s="295"/>
      <c r="X139" s="295"/>
      <c r="Y139" s="295"/>
      <c r="Z139" s="295"/>
    </row>
    <row r="140" ht="15.0" customHeight="1">
      <c r="A140" s="306" t="s">
        <v>2981</v>
      </c>
      <c r="B140" s="293" t="s">
        <v>3508</v>
      </c>
      <c r="C140" s="292" t="s">
        <v>3509</v>
      </c>
      <c r="D140" s="292">
        <v>4140.0</v>
      </c>
      <c r="E140" s="292">
        <v>4142.0</v>
      </c>
      <c r="F140" s="294" t="s">
        <v>2984</v>
      </c>
      <c r="G140" s="294" t="s">
        <v>3510</v>
      </c>
      <c r="H140" s="295"/>
      <c r="I140" s="295"/>
      <c r="J140" s="295"/>
      <c r="K140" s="295"/>
      <c r="L140" s="295"/>
      <c r="M140" s="295"/>
      <c r="N140" s="295"/>
      <c r="O140" s="295"/>
      <c r="P140" s="295"/>
      <c r="Q140" s="295"/>
      <c r="R140" s="295"/>
      <c r="S140" s="295"/>
      <c r="T140" s="295"/>
      <c r="U140" s="295"/>
      <c r="V140" s="295"/>
      <c r="W140" s="295"/>
      <c r="X140" s="295"/>
      <c r="Y140" s="295"/>
      <c r="Z140" s="295"/>
    </row>
    <row r="141" ht="15.0" customHeight="1">
      <c r="A141" s="307" t="s">
        <v>2994</v>
      </c>
      <c r="B141" s="297" t="s">
        <v>3511</v>
      </c>
      <c r="C141" s="296" t="s">
        <v>3512</v>
      </c>
      <c r="D141" s="296">
        <v>4260.0</v>
      </c>
      <c r="E141" s="296" t="s">
        <v>3513</v>
      </c>
      <c r="F141" s="298" t="s">
        <v>2998</v>
      </c>
      <c r="G141" s="298" t="s">
        <v>3514</v>
      </c>
      <c r="H141" s="295"/>
      <c r="I141" s="295"/>
      <c r="J141" s="295"/>
      <c r="K141" s="295"/>
      <c r="L141" s="295"/>
      <c r="M141" s="295"/>
      <c r="N141" s="295"/>
      <c r="O141" s="295"/>
      <c r="P141" s="295"/>
      <c r="Q141" s="295"/>
      <c r="R141" s="295"/>
      <c r="S141" s="295"/>
      <c r="T141" s="295"/>
      <c r="U141" s="295"/>
      <c r="V141" s="295"/>
      <c r="W141" s="295"/>
      <c r="X141" s="295"/>
      <c r="Y141" s="295"/>
      <c r="Z141" s="295"/>
    </row>
    <row r="142" ht="15.0" customHeight="1">
      <c r="A142" s="306" t="s">
        <v>2981</v>
      </c>
      <c r="B142" s="293" t="s">
        <v>3515</v>
      </c>
      <c r="C142" s="292" t="s">
        <v>3516</v>
      </c>
      <c r="D142" s="292" t="s">
        <v>3472</v>
      </c>
      <c r="E142" s="292" t="s">
        <v>3517</v>
      </c>
      <c r="F142" s="294" t="s">
        <v>3316</v>
      </c>
      <c r="G142" s="294" t="s">
        <v>3518</v>
      </c>
      <c r="H142" s="295"/>
      <c r="I142" s="295"/>
      <c r="J142" s="295"/>
      <c r="K142" s="295"/>
      <c r="L142" s="295"/>
      <c r="M142" s="295"/>
      <c r="N142" s="295"/>
      <c r="O142" s="295"/>
      <c r="P142" s="295"/>
      <c r="Q142" s="295"/>
      <c r="R142" s="295"/>
      <c r="S142" s="295"/>
      <c r="T142" s="295"/>
      <c r="U142" s="295"/>
      <c r="V142" s="295"/>
      <c r="W142" s="295"/>
      <c r="X142" s="295"/>
      <c r="Y142" s="295"/>
      <c r="Z142" s="295"/>
    </row>
    <row r="143" ht="15.0" customHeight="1">
      <c r="A143" s="307" t="s">
        <v>3047</v>
      </c>
      <c r="B143" s="297" t="s">
        <v>3519</v>
      </c>
      <c r="C143" s="296" t="s">
        <v>3520</v>
      </c>
      <c r="D143" s="296">
        <v>5110.0</v>
      </c>
      <c r="E143" s="296">
        <v>5111.0</v>
      </c>
      <c r="F143" s="297" t="s">
        <v>3050</v>
      </c>
      <c r="G143" s="297" t="s">
        <v>3521</v>
      </c>
      <c r="H143" s="295"/>
      <c r="I143" s="295"/>
      <c r="J143" s="295"/>
      <c r="K143" s="295"/>
      <c r="L143" s="295"/>
      <c r="M143" s="295"/>
      <c r="N143" s="295"/>
      <c r="O143" s="295"/>
      <c r="P143" s="295"/>
      <c r="Q143" s="295"/>
      <c r="R143" s="295"/>
      <c r="S143" s="295"/>
      <c r="T143" s="295"/>
      <c r="U143" s="295"/>
      <c r="V143" s="295"/>
      <c r="W143" s="295"/>
      <c r="X143" s="295"/>
      <c r="Y143" s="295"/>
      <c r="Z143" s="295"/>
    </row>
    <row r="144" ht="15.0" customHeight="1">
      <c r="A144" s="306" t="s">
        <v>2986</v>
      </c>
      <c r="B144" s="293" t="s">
        <v>3522</v>
      </c>
      <c r="C144" s="292" t="s">
        <v>3523</v>
      </c>
      <c r="D144" s="292">
        <v>3120.0</v>
      </c>
      <c r="E144" s="292">
        <v>3124.0</v>
      </c>
      <c r="F144" s="294" t="s">
        <v>2989</v>
      </c>
      <c r="G144" s="294" t="s">
        <v>3524</v>
      </c>
      <c r="H144" s="295"/>
      <c r="I144" s="295"/>
      <c r="J144" s="295"/>
      <c r="K144" s="295"/>
      <c r="L144" s="295"/>
      <c r="M144" s="295"/>
      <c r="N144" s="295"/>
      <c r="O144" s="295"/>
      <c r="P144" s="295"/>
      <c r="Q144" s="295"/>
      <c r="R144" s="295"/>
      <c r="S144" s="295"/>
      <c r="T144" s="295"/>
      <c r="U144" s="295"/>
      <c r="V144" s="295"/>
      <c r="W144" s="295"/>
      <c r="X144" s="295"/>
      <c r="Y144" s="295"/>
      <c r="Z144" s="295"/>
    </row>
    <row r="145" ht="15.0" customHeight="1">
      <c r="A145" s="307" t="s">
        <v>2986</v>
      </c>
      <c r="B145" s="297" t="s">
        <v>3525</v>
      </c>
      <c r="C145" s="296" t="s">
        <v>3526</v>
      </c>
      <c r="D145" s="296">
        <v>2140.0</v>
      </c>
      <c r="E145" s="296">
        <v>2144.0</v>
      </c>
      <c r="F145" s="298" t="s">
        <v>2989</v>
      </c>
      <c r="G145" s="297" t="s">
        <v>3527</v>
      </c>
      <c r="H145" s="295"/>
      <c r="I145" s="295"/>
      <c r="J145" s="295"/>
      <c r="K145" s="295"/>
      <c r="L145" s="295"/>
      <c r="M145" s="295"/>
      <c r="N145" s="295"/>
      <c r="O145" s="295"/>
      <c r="P145" s="295"/>
      <c r="Q145" s="295"/>
      <c r="R145" s="295"/>
      <c r="S145" s="295"/>
      <c r="T145" s="295"/>
      <c r="U145" s="295"/>
      <c r="V145" s="295"/>
      <c r="W145" s="295"/>
      <c r="X145" s="295"/>
      <c r="Y145" s="295"/>
      <c r="Z145" s="295"/>
    </row>
    <row r="146" ht="15.0" customHeight="1">
      <c r="A146" s="306" t="s">
        <v>2986</v>
      </c>
      <c r="B146" s="293" t="s">
        <v>3528</v>
      </c>
      <c r="C146" s="292" t="s">
        <v>3529</v>
      </c>
      <c r="D146" s="292">
        <v>2140.0</v>
      </c>
      <c r="E146" s="292">
        <v>2144.0</v>
      </c>
      <c r="F146" s="294" t="s">
        <v>2989</v>
      </c>
      <c r="G146" s="293" t="s">
        <v>3527</v>
      </c>
      <c r="H146" s="295"/>
      <c r="I146" s="295"/>
      <c r="J146" s="295"/>
      <c r="K146" s="295"/>
      <c r="L146" s="295"/>
      <c r="M146" s="295"/>
      <c r="N146" s="295"/>
      <c r="O146" s="295"/>
      <c r="P146" s="295"/>
      <c r="Q146" s="295"/>
      <c r="R146" s="295"/>
      <c r="S146" s="295"/>
      <c r="T146" s="295"/>
      <c r="U146" s="295"/>
      <c r="V146" s="295"/>
      <c r="W146" s="295"/>
      <c r="X146" s="295"/>
      <c r="Y146" s="295"/>
      <c r="Z146" s="295"/>
    </row>
    <row r="147" ht="15.0" customHeight="1">
      <c r="A147" s="307" t="s">
        <v>2986</v>
      </c>
      <c r="B147" s="297" t="s">
        <v>3530</v>
      </c>
      <c r="C147" s="297" t="s">
        <v>3531</v>
      </c>
      <c r="D147" s="297" t="s">
        <v>3144</v>
      </c>
      <c r="E147" s="297" t="s">
        <v>3205</v>
      </c>
      <c r="F147" s="298" t="s">
        <v>3074</v>
      </c>
      <c r="G147" s="298" t="s">
        <v>3307</v>
      </c>
      <c r="H147" s="295"/>
      <c r="I147" s="295"/>
      <c r="J147" s="295"/>
      <c r="K147" s="295"/>
      <c r="L147" s="295"/>
      <c r="M147" s="295"/>
      <c r="N147" s="295"/>
      <c r="O147" s="295"/>
      <c r="P147" s="295"/>
      <c r="Q147" s="295"/>
      <c r="R147" s="295"/>
      <c r="S147" s="295"/>
      <c r="T147" s="295"/>
      <c r="U147" s="295"/>
      <c r="V147" s="295"/>
      <c r="W147" s="295"/>
      <c r="X147" s="295"/>
      <c r="Y147" s="295"/>
      <c r="Z147" s="295"/>
    </row>
    <row r="148" ht="15.0" customHeight="1">
      <c r="A148" s="306" t="s">
        <v>2986</v>
      </c>
      <c r="B148" s="293" t="s">
        <v>3532</v>
      </c>
      <c r="C148" s="293" t="s">
        <v>3533</v>
      </c>
      <c r="D148" s="293" t="s">
        <v>3534</v>
      </c>
      <c r="E148" s="293" t="s">
        <v>3063</v>
      </c>
      <c r="F148" s="293" t="s">
        <v>2989</v>
      </c>
      <c r="G148" s="293" t="s">
        <v>3064</v>
      </c>
      <c r="H148" s="295"/>
      <c r="I148" s="295"/>
      <c r="J148" s="295"/>
      <c r="K148" s="295"/>
      <c r="L148" s="295"/>
      <c r="M148" s="295"/>
      <c r="N148" s="295"/>
      <c r="O148" s="295"/>
      <c r="P148" s="295"/>
      <c r="Q148" s="295"/>
      <c r="R148" s="295"/>
      <c r="S148" s="295"/>
      <c r="T148" s="295"/>
      <c r="U148" s="295"/>
      <c r="V148" s="295"/>
      <c r="W148" s="295"/>
      <c r="X148" s="295"/>
      <c r="Y148" s="295"/>
      <c r="Z148" s="295"/>
    </row>
    <row r="149" ht="15.0" customHeight="1">
      <c r="A149" s="307" t="s">
        <v>2986</v>
      </c>
      <c r="B149" s="297" t="s">
        <v>3535</v>
      </c>
      <c r="C149" s="297" t="s">
        <v>3536</v>
      </c>
      <c r="D149" s="297" t="s">
        <v>3537</v>
      </c>
      <c r="E149" s="297" t="s">
        <v>3538</v>
      </c>
      <c r="F149" s="298" t="s">
        <v>3074</v>
      </c>
      <c r="G149" s="298" t="s">
        <v>3539</v>
      </c>
      <c r="H149" s="295"/>
      <c r="I149" s="295"/>
      <c r="J149" s="295"/>
      <c r="K149" s="295"/>
      <c r="L149" s="295"/>
      <c r="M149" s="295"/>
      <c r="N149" s="295"/>
      <c r="O149" s="295"/>
      <c r="P149" s="295"/>
      <c r="Q149" s="295"/>
      <c r="R149" s="295"/>
      <c r="S149" s="295"/>
      <c r="T149" s="295"/>
      <c r="U149" s="295"/>
      <c r="V149" s="295"/>
      <c r="W149" s="295"/>
      <c r="X149" s="295"/>
      <c r="Y149" s="295"/>
      <c r="Z149" s="295"/>
    </row>
    <row r="150" ht="15.0" customHeight="1">
      <c r="A150" s="306" t="s">
        <v>2986</v>
      </c>
      <c r="B150" s="293" t="s">
        <v>3540</v>
      </c>
      <c r="C150" s="293" t="s">
        <v>3541</v>
      </c>
      <c r="D150" s="293" t="s">
        <v>3542</v>
      </c>
      <c r="E150" s="293" t="s">
        <v>3543</v>
      </c>
      <c r="F150" s="294" t="s">
        <v>2989</v>
      </c>
      <c r="G150" s="294" t="s">
        <v>3544</v>
      </c>
      <c r="H150" s="295"/>
      <c r="I150" s="295"/>
      <c r="J150" s="295"/>
      <c r="K150" s="295"/>
      <c r="L150" s="295"/>
      <c r="M150" s="295"/>
      <c r="N150" s="295"/>
      <c r="O150" s="295"/>
      <c r="P150" s="295"/>
      <c r="Q150" s="295"/>
      <c r="R150" s="295"/>
      <c r="S150" s="295"/>
      <c r="T150" s="295"/>
      <c r="U150" s="295"/>
      <c r="V150" s="295"/>
      <c r="W150" s="295"/>
      <c r="X150" s="295"/>
      <c r="Y150" s="295"/>
      <c r="Z150" s="295"/>
    </row>
    <row r="151" ht="15.0" customHeight="1">
      <c r="A151" s="307" t="s">
        <v>2994</v>
      </c>
      <c r="B151" s="297" t="s">
        <v>3545</v>
      </c>
      <c r="C151" s="296" t="s">
        <v>3546</v>
      </c>
      <c r="D151" s="296" t="s">
        <v>3547</v>
      </c>
      <c r="E151" s="296" t="s">
        <v>3548</v>
      </c>
      <c r="F151" s="298" t="s">
        <v>2998</v>
      </c>
      <c r="G151" s="297" t="s">
        <v>3549</v>
      </c>
      <c r="H151" s="295"/>
      <c r="I151" s="295"/>
      <c r="J151" s="295"/>
      <c r="K151" s="295"/>
      <c r="L151" s="295"/>
      <c r="M151" s="295"/>
      <c r="N151" s="295"/>
      <c r="O151" s="295"/>
      <c r="P151" s="295"/>
      <c r="Q151" s="295"/>
      <c r="R151" s="295"/>
      <c r="S151" s="295"/>
      <c r="T151" s="295"/>
      <c r="U151" s="295"/>
      <c r="V151" s="295"/>
      <c r="W151" s="295"/>
      <c r="X151" s="295"/>
      <c r="Y151" s="295"/>
      <c r="Z151" s="295"/>
    </row>
    <row r="152" ht="15.0" customHeight="1">
      <c r="A152" s="306" t="s">
        <v>2994</v>
      </c>
      <c r="B152" s="293" t="s">
        <v>3550</v>
      </c>
      <c r="C152" s="292" t="s">
        <v>3551</v>
      </c>
      <c r="D152" s="292">
        <v>4230.0</v>
      </c>
      <c r="E152" s="292">
        <v>4231.0</v>
      </c>
      <c r="F152" s="294" t="s">
        <v>2998</v>
      </c>
      <c r="G152" s="293" t="s">
        <v>3552</v>
      </c>
      <c r="H152" s="295"/>
      <c r="I152" s="295"/>
      <c r="J152" s="295"/>
      <c r="K152" s="295"/>
      <c r="L152" s="295"/>
      <c r="M152" s="295"/>
      <c r="N152" s="295"/>
      <c r="O152" s="295"/>
      <c r="P152" s="295"/>
      <c r="Q152" s="295"/>
      <c r="R152" s="295"/>
      <c r="S152" s="295"/>
      <c r="T152" s="295"/>
      <c r="U152" s="295"/>
      <c r="V152" s="295"/>
      <c r="W152" s="295"/>
      <c r="X152" s="295"/>
      <c r="Y152" s="295"/>
      <c r="Z152" s="295"/>
    </row>
    <row r="153" ht="15.0" customHeight="1">
      <c r="A153" s="307" t="s">
        <v>2986</v>
      </c>
      <c r="B153" s="296" t="s">
        <v>3553</v>
      </c>
      <c r="C153" s="296" t="s">
        <v>3554</v>
      </c>
      <c r="D153" s="296">
        <v>1110.0</v>
      </c>
      <c r="E153" s="296">
        <v>1112.0</v>
      </c>
      <c r="F153" s="298" t="s">
        <v>2989</v>
      </c>
      <c r="G153" s="296" t="s">
        <v>3555</v>
      </c>
      <c r="H153" s="308"/>
      <c r="I153" s="308"/>
      <c r="J153" s="308"/>
      <c r="K153" s="308"/>
      <c r="L153" s="308"/>
      <c r="M153" s="308"/>
      <c r="N153" s="308"/>
      <c r="O153" s="308"/>
      <c r="P153" s="308"/>
      <c r="Q153" s="308"/>
      <c r="R153" s="308"/>
      <c r="S153" s="308"/>
      <c r="T153" s="308"/>
      <c r="U153" s="308"/>
      <c r="V153" s="308"/>
      <c r="W153" s="308"/>
      <c r="X153" s="308"/>
      <c r="Y153" s="308"/>
      <c r="Z153" s="308"/>
    </row>
    <row r="154" ht="15.0" customHeight="1">
      <c r="A154" s="306" t="s">
        <v>2994</v>
      </c>
      <c r="B154" s="293" t="s">
        <v>3556</v>
      </c>
      <c r="C154" s="292" t="s">
        <v>3557</v>
      </c>
      <c r="D154" s="292" t="s">
        <v>3558</v>
      </c>
      <c r="E154" s="292" t="s">
        <v>3559</v>
      </c>
      <c r="F154" s="294" t="s">
        <v>2998</v>
      </c>
      <c r="G154" s="294" t="s">
        <v>3560</v>
      </c>
      <c r="H154" s="295"/>
      <c r="I154" s="295"/>
      <c r="J154" s="295"/>
      <c r="K154" s="295"/>
      <c r="L154" s="295"/>
      <c r="M154" s="295"/>
      <c r="N154" s="295"/>
      <c r="O154" s="295"/>
      <c r="P154" s="295"/>
      <c r="Q154" s="295"/>
      <c r="R154" s="295"/>
      <c r="S154" s="295"/>
      <c r="T154" s="295"/>
      <c r="U154" s="295"/>
      <c r="V154" s="295"/>
      <c r="W154" s="295"/>
      <c r="X154" s="295"/>
      <c r="Y154" s="295"/>
      <c r="Z154" s="295"/>
    </row>
    <row r="155" ht="15.0" customHeight="1">
      <c r="A155" s="307" t="s">
        <v>2994</v>
      </c>
      <c r="B155" s="297" t="s">
        <v>3561</v>
      </c>
      <c r="C155" s="296" t="s">
        <v>3562</v>
      </c>
      <c r="D155" s="296">
        <v>4250.0</v>
      </c>
      <c r="E155" s="296">
        <v>4253.0</v>
      </c>
      <c r="F155" s="298" t="s">
        <v>2998</v>
      </c>
      <c r="G155" s="298" t="s">
        <v>3563</v>
      </c>
      <c r="H155" s="295"/>
      <c r="I155" s="295"/>
      <c r="J155" s="295"/>
      <c r="K155" s="295"/>
      <c r="L155" s="295"/>
      <c r="M155" s="295"/>
      <c r="N155" s="295"/>
      <c r="O155" s="295"/>
      <c r="P155" s="295"/>
      <c r="Q155" s="295"/>
      <c r="R155" s="295"/>
      <c r="S155" s="295"/>
      <c r="T155" s="295"/>
      <c r="U155" s="295"/>
      <c r="V155" s="295"/>
      <c r="W155" s="295"/>
      <c r="X155" s="295"/>
      <c r="Y155" s="295"/>
      <c r="Z155" s="295"/>
    </row>
    <row r="156" ht="15.0" customHeight="1">
      <c r="A156" s="306" t="s">
        <v>2986</v>
      </c>
      <c r="B156" s="293" t="s">
        <v>3564</v>
      </c>
      <c r="C156" s="292" t="s">
        <v>3565</v>
      </c>
      <c r="D156" s="292">
        <v>3130.0</v>
      </c>
      <c r="E156" s="292">
        <v>3132.0</v>
      </c>
      <c r="F156" s="294" t="s">
        <v>2989</v>
      </c>
      <c r="G156" s="294" t="s">
        <v>3566</v>
      </c>
      <c r="H156" s="295"/>
      <c r="I156" s="295"/>
      <c r="J156" s="295"/>
      <c r="K156" s="295"/>
      <c r="L156" s="295"/>
      <c r="M156" s="295"/>
      <c r="N156" s="295"/>
      <c r="O156" s="295"/>
      <c r="P156" s="295"/>
      <c r="Q156" s="295"/>
      <c r="R156" s="295"/>
      <c r="S156" s="295"/>
      <c r="T156" s="295"/>
      <c r="U156" s="295"/>
      <c r="V156" s="295"/>
      <c r="W156" s="295"/>
      <c r="X156" s="295"/>
      <c r="Y156" s="295"/>
      <c r="Z156" s="295"/>
    </row>
    <row r="157" ht="15.0" customHeight="1">
      <c r="A157" s="307" t="s">
        <v>2994</v>
      </c>
      <c r="B157" s="296" t="s">
        <v>3567</v>
      </c>
      <c r="C157" s="296" t="s">
        <v>3568</v>
      </c>
      <c r="D157" s="296" t="s">
        <v>3569</v>
      </c>
      <c r="E157" s="296" t="s">
        <v>3570</v>
      </c>
      <c r="F157" s="298" t="s">
        <v>3004</v>
      </c>
      <c r="G157" s="296" t="s">
        <v>3552</v>
      </c>
      <c r="H157" s="295"/>
      <c r="I157" s="295"/>
      <c r="J157" s="295"/>
      <c r="K157" s="295"/>
      <c r="L157" s="295"/>
      <c r="M157" s="295"/>
      <c r="N157" s="295"/>
      <c r="O157" s="295"/>
      <c r="P157" s="295"/>
      <c r="Q157" s="295"/>
      <c r="R157" s="295"/>
      <c r="S157" s="295"/>
      <c r="T157" s="295"/>
      <c r="U157" s="295"/>
      <c r="V157" s="295"/>
      <c r="W157" s="295"/>
      <c r="X157" s="295"/>
      <c r="Y157" s="295"/>
      <c r="Z157" s="295"/>
    </row>
    <row r="158" ht="15.0" customHeight="1">
      <c r="A158" s="306" t="s">
        <v>2994</v>
      </c>
      <c r="B158" s="293" t="s">
        <v>3571</v>
      </c>
      <c r="C158" s="292" t="s">
        <v>3572</v>
      </c>
      <c r="D158" s="292">
        <v>2120.0</v>
      </c>
      <c r="E158" s="292">
        <v>2123.0</v>
      </c>
      <c r="F158" s="294" t="s">
        <v>2989</v>
      </c>
      <c r="G158" s="294" t="s">
        <v>3573</v>
      </c>
      <c r="H158" s="295"/>
      <c r="I158" s="295"/>
      <c r="J158" s="295"/>
      <c r="K158" s="295"/>
      <c r="L158" s="295"/>
      <c r="M158" s="295"/>
      <c r="N158" s="295"/>
      <c r="O158" s="295"/>
      <c r="P158" s="295"/>
      <c r="Q158" s="295"/>
      <c r="R158" s="295"/>
      <c r="S158" s="295"/>
      <c r="T158" s="295"/>
      <c r="U158" s="295"/>
      <c r="V158" s="295"/>
      <c r="W158" s="295"/>
      <c r="X158" s="295"/>
      <c r="Y158" s="295"/>
      <c r="Z158" s="295"/>
    </row>
    <row r="159" ht="15.0" customHeight="1">
      <c r="A159" s="307" t="s">
        <v>2986</v>
      </c>
      <c r="B159" s="297" t="s">
        <v>3574</v>
      </c>
      <c r="C159" s="296" t="s">
        <v>3575</v>
      </c>
      <c r="D159" s="296">
        <v>3120.0</v>
      </c>
      <c r="E159" s="296">
        <v>3124.0</v>
      </c>
      <c r="F159" s="298" t="s">
        <v>2989</v>
      </c>
      <c r="G159" s="298" t="s">
        <v>3576</v>
      </c>
      <c r="H159" s="295"/>
      <c r="I159" s="295"/>
      <c r="J159" s="295"/>
      <c r="K159" s="295"/>
      <c r="L159" s="295"/>
      <c r="M159" s="295"/>
      <c r="N159" s="295"/>
      <c r="O159" s="295"/>
      <c r="P159" s="295"/>
      <c r="Q159" s="295"/>
      <c r="R159" s="295"/>
      <c r="S159" s="295"/>
      <c r="T159" s="295"/>
      <c r="U159" s="295"/>
      <c r="V159" s="295"/>
      <c r="W159" s="295"/>
      <c r="X159" s="295"/>
      <c r="Y159" s="295"/>
      <c r="Z159" s="295"/>
    </row>
    <row r="160" ht="15.0" customHeight="1">
      <c r="A160" s="306" t="s">
        <v>3047</v>
      </c>
      <c r="B160" s="293" t="s">
        <v>3577</v>
      </c>
      <c r="C160" s="292" t="s">
        <v>3578</v>
      </c>
      <c r="D160" s="292" t="s">
        <v>3579</v>
      </c>
      <c r="E160" s="292" t="s">
        <v>3580</v>
      </c>
      <c r="F160" s="293" t="s">
        <v>3407</v>
      </c>
      <c r="G160" s="293" t="s">
        <v>3080</v>
      </c>
      <c r="H160" s="295"/>
      <c r="I160" s="295"/>
      <c r="J160" s="295"/>
      <c r="K160" s="295"/>
      <c r="L160" s="295"/>
      <c r="M160" s="295"/>
      <c r="N160" s="295"/>
      <c r="O160" s="295"/>
      <c r="P160" s="295"/>
      <c r="Q160" s="295"/>
      <c r="R160" s="295"/>
      <c r="S160" s="295"/>
      <c r="T160" s="295"/>
      <c r="U160" s="295"/>
      <c r="V160" s="295"/>
      <c r="W160" s="295"/>
      <c r="X160" s="295"/>
      <c r="Y160" s="295"/>
      <c r="Z160" s="295"/>
    </row>
    <row r="161" ht="15.0" customHeight="1">
      <c r="A161" s="307" t="s">
        <v>3047</v>
      </c>
      <c r="B161" s="297" t="s">
        <v>3581</v>
      </c>
      <c r="C161" s="296" t="s">
        <v>3582</v>
      </c>
      <c r="D161" s="296" t="s">
        <v>3583</v>
      </c>
      <c r="E161" s="296" t="s">
        <v>3584</v>
      </c>
      <c r="F161" s="297" t="s">
        <v>3407</v>
      </c>
      <c r="G161" s="297" t="s">
        <v>3080</v>
      </c>
      <c r="H161" s="295"/>
      <c r="I161" s="295"/>
      <c r="J161" s="295"/>
      <c r="K161" s="295"/>
      <c r="L161" s="295"/>
      <c r="M161" s="295"/>
      <c r="N161" s="295"/>
      <c r="O161" s="295"/>
      <c r="P161" s="295"/>
      <c r="Q161" s="295"/>
      <c r="R161" s="295"/>
      <c r="S161" s="295"/>
      <c r="T161" s="295"/>
      <c r="U161" s="295"/>
      <c r="V161" s="295"/>
      <c r="W161" s="295"/>
      <c r="X161" s="295"/>
      <c r="Y161" s="295"/>
      <c r="Z161" s="295"/>
    </row>
    <row r="162" ht="15.0" customHeight="1">
      <c r="A162" s="306" t="s">
        <v>3047</v>
      </c>
      <c r="B162" s="293" t="s">
        <v>3585</v>
      </c>
      <c r="C162" s="292" t="s">
        <v>3586</v>
      </c>
      <c r="D162" s="292" t="s">
        <v>3587</v>
      </c>
      <c r="E162" s="292" t="s">
        <v>3588</v>
      </c>
      <c r="F162" s="293" t="s">
        <v>3407</v>
      </c>
      <c r="G162" s="293" t="s">
        <v>3080</v>
      </c>
      <c r="H162" s="295"/>
      <c r="I162" s="295"/>
      <c r="J162" s="295"/>
      <c r="K162" s="295"/>
      <c r="L162" s="295"/>
      <c r="M162" s="295"/>
      <c r="N162" s="295"/>
      <c r="O162" s="295"/>
      <c r="P162" s="295"/>
      <c r="Q162" s="295"/>
      <c r="R162" s="295"/>
      <c r="S162" s="295"/>
      <c r="T162" s="295"/>
      <c r="U162" s="295"/>
      <c r="V162" s="295"/>
      <c r="W162" s="295"/>
      <c r="X162" s="295"/>
      <c r="Y162" s="295"/>
      <c r="Z162" s="295"/>
    </row>
    <row r="163" ht="15.0" customHeight="1">
      <c r="A163" s="307" t="s">
        <v>2994</v>
      </c>
      <c r="B163" s="296" t="s">
        <v>3589</v>
      </c>
      <c r="C163" s="296" t="s">
        <v>3590</v>
      </c>
      <c r="D163" s="296" t="s">
        <v>3591</v>
      </c>
      <c r="E163" s="296" t="s">
        <v>3592</v>
      </c>
      <c r="F163" s="298" t="s">
        <v>3074</v>
      </c>
      <c r="G163" s="296" t="s">
        <v>3593</v>
      </c>
      <c r="H163" s="295"/>
      <c r="I163" s="295"/>
      <c r="J163" s="295"/>
      <c r="K163" s="295"/>
      <c r="L163" s="295"/>
      <c r="M163" s="295"/>
      <c r="N163" s="295"/>
      <c r="O163" s="295"/>
      <c r="P163" s="295"/>
      <c r="Q163" s="295"/>
      <c r="R163" s="295"/>
      <c r="S163" s="295"/>
      <c r="T163" s="295"/>
      <c r="U163" s="295"/>
      <c r="V163" s="295"/>
      <c r="W163" s="295"/>
      <c r="X163" s="295"/>
      <c r="Y163" s="295"/>
      <c r="Z163" s="295"/>
    </row>
    <row r="164" ht="15.0" customHeight="1">
      <c r="A164" s="306" t="s">
        <v>2986</v>
      </c>
      <c r="B164" s="292" t="s">
        <v>3594</v>
      </c>
      <c r="C164" s="292" t="s">
        <v>3595</v>
      </c>
      <c r="D164" s="292">
        <v>3120.0</v>
      </c>
      <c r="E164" s="292">
        <v>3124.0</v>
      </c>
      <c r="F164" s="294" t="s">
        <v>2989</v>
      </c>
      <c r="G164" s="294" t="s">
        <v>3596</v>
      </c>
      <c r="H164" s="295"/>
      <c r="I164" s="295"/>
      <c r="J164" s="295"/>
      <c r="K164" s="295"/>
      <c r="L164" s="295"/>
      <c r="M164" s="295"/>
      <c r="N164" s="295"/>
      <c r="O164" s="295"/>
      <c r="P164" s="295"/>
      <c r="Q164" s="295"/>
      <c r="R164" s="295"/>
      <c r="S164" s="295"/>
      <c r="T164" s="295"/>
      <c r="U164" s="295"/>
      <c r="V164" s="295"/>
      <c r="W164" s="295"/>
      <c r="X164" s="295"/>
      <c r="Y164" s="295"/>
      <c r="Z164" s="295"/>
    </row>
    <row r="165" ht="15.0" customHeight="1">
      <c r="A165" s="296" t="s">
        <v>3019</v>
      </c>
      <c r="B165" s="297" t="s">
        <v>3597</v>
      </c>
      <c r="C165" s="296" t="s">
        <v>3598</v>
      </c>
      <c r="D165" s="296">
        <v>4320.0</v>
      </c>
      <c r="E165" s="296">
        <v>4322.0</v>
      </c>
      <c r="F165" s="297" t="s">
        <v>3094</v>
      </c>
      <c r="G165" s="297" t="s">
        <v>3599</v>
      </c>
      <c r="H165" s="295"/>
      <c r="I165" s="295"/>
      <c r="J165" s="295"/>
      <c r="K165" s="295"/>
      <c r="L165" s="295"/>
      <c r="M165" s="295"/>
      <c r="N165" s="295"/>
      <c r="O165" s="295"/>
      <c r="P165" s="295"/>
      <c r="Q165" s="295"/>
      <c r="R165" s="295"/>
      <c r="S165" s="295"/>
      <c r="T165" s="295"/>
      <c r="U165" s="295"/>
      <c r="V165" s="295"/>
      <c r="W165" s="295"/>
      <c r="X165" s="295"/>
      <c r="Y165" s="295"/>
      <c r="Z165" s="295"/>
    </row>
    <row r="166" ht="15.0" customHeight="1">
      <c r="A166" s="306" t="s">
        <v>2986</v>
      </c>
      <c r="B166" s="293" t="s">
        <v>3600</v>
      </c>
      <c r="C166" s="292" t="s">
        <v>3601</v>
      </c>
      <c r="D166" s="292" t="s">
        <v>3602</v>
      </c>
      <c r="E166" s="292" t="s">
        <v>3603</v>
      </c>
      <c r="F166" s="294" t="s">
        <v>3604</v>
      </c>
      <c r="G166" s="294" t="s">
        <v>3605</v>
      </c>
      <c r="H166" s="295"/>
      <c r="I166" s="295"/>
      <c r="J166" s="295"/>
      <c r="K166" s="295"/>
      <c r="L166" s="295"/>
      <c r="M166" s="295"/>
      <c r="N166" s="295"/>
      <c r="O166" s="295"/>
      <c r="P166" s="295"/>
      <c r="Q166" s="295"/>
      <c r="R166" s="295"/>
      <c r="S166" s="295"/>
      <c r="T166" s="295"/>
      <c r="U166" s="295"/>
      <c r="V166" s="295"/>
      <c r="W166" s="295"/>
      <c r="X166" s="295"/>
      <c r="Y166" s="295"/>
      <c r="Z166" s="295"/>
    </row>
    <row r="167" ht="15.0" customHeight="1">
      <c r="A167" s="307" t="s">
        <v>2986</v>
      </c>
      <c r="B167" s="297" t="s">
        <v>3606</v>
      </c>
      <c r="C167" s="296" t="s">
        <v>3607</v>
      </c>
      <c r="D167" s="296" t="s">
        <v>3602</v>
      </c>
      <c r="E167" s="296" t="s">
        <v>3603</v>
      </c>
      <c r="F167" s="298" t="s">
        <v>3030</v>
      </c>
      <c r="G167" s="297" t="s">
        <v>3608</v>
      </c>
      <c r="H167" s="295"/>
      <c r="I167" s="295"/>
      <c r="J167" s="295"/>
      <c r="K167" s="295"/>
      <c r="L167" s="295"/>
      <c r="M167" s="295"/>
      <c r="N167" s="295"/>
      <c r="O167" s="295"/>
      <c r="P167" s="295"/>
      <c r="Q167" s="295"/>
      <c r="R167" s="295"/>
      <c r="S167" s="295"/>
      <c r="T167" s="295"/>
      <c r="U167" s="295"/>
      <c r="V167" s="295"/>
      <c r="W167" s="295"/>
      <c r="X167" s="295"/>
      <c r="Y167" s="295"/>
      <c r="Z167" s="295"/>
    </row>
    <row r="168" ht="15.0" customHeight="1">
      <c r="A168" s="306" t="s">
        <v>2994</v>
      </c>
      <c r="B168" s="293" t="s">
        <v>3609</v>
      </c>
      <c r="C168" s="292" t="s">
        <v>3610</v>
      </c>
      <c r="D168" s="292">
        <v>4250.0</v>
      </c>
      <c r="E168" s="292">
        <v>4252.0</v>
      </c>
      <c r="F168" s="294" t="s">
        <v>2998</v>
      </c>
      <c r="G168" s="294" t="s">
        <v>3611</v>
      </c>
      <c r="H168" s="295"/>
      <c r="I168" s="295"/>
      <c r="J168" s="295"/>
      <c r="K168" s="295"/>
      <c r="L168" s="295"/>
      <c r="M168" s="295"/>
      <c r="N168" s="295"/>
      <c r="O168" s="295"/>
      <c r="P168" s="295"/>
      <c r="Q168" s="295"/>
      <c r="R168" s="295"/>
      <c r="S168" s="295"/>
      <c r="T168" s="295"/>
      <c r="U168" s="295"/>
      <c r="V168" s="295"/>
      <c r="W168" s="295"/>
      <c r="X168" s="295"/>
      <c r="Y168" s="295"/>
      <c r="Z168" s="295"/>
    </row>
    <row r="169" ht="15.0" customHeight="1">
      <c r="A169" s="307" t="s">
        <v>2986</v>
      </c>
      <c r="B169" s="297" t="s">
        <v>3612</v>
      </c>
      <c r="C169" s="296" t="s">
        <v>3613</v>
      </c>
      <c r="D169" s="296" t="s">
        <v>3144</v>
      </c>
      <c r="E169" s="296" t="s">
        <v>3614</v>
      </c>
      <c r="F169" s="298" t="s">
        <v>3004</v>
      </c>
      <c r="G169" s="297" t="s">
        <v>3436</v>
      </c>
      <c r="H169" s="295"/>
      <c r="I169" s="295"/>
      <c r="J169" s="295"/>
      <c r="K169" s="295"/>
      <c r="L169" s="295"/>
      <c r="M169" s="295"/>
      <c r="N169" s="295"/>
      <c r="O169" s="295"/>
      <c r="P169" s="295"/>
      <c r="Q169" s="295"/>
      <c r="R169" s="295"/>
      <c r="S169" s="295"/>
      <c r="T169" s="295"/>
      <c r="U169" s="295"/>
      <c r="V169" s="295"/>
      <c r="W169" s="295"/>
      <c r="X169" s="295"/>
      <c r="Y169" s="295"/>
      <c r="Z169" s="295"/>
    </row>
    <row r="170" ht="15.0" customHeight="1">
      <c r="A170" s="306" t="s">
        <v>3047</v>
      </c>
      <c r="B170" s="293" t="s">
        <v>3615</v>
      </c>
      <c r="C170" s="292" t="s">
        <v>3616</v>
      </c>
      <c r="D170" s="292">
        <v>5110.0</v>
      </c>
      <c r="E170" s="292">
        <v>5111.0</v>
      </c>
      <c r="F170" s="293" t="s">
        <v>3050</v>
      </c>
      <c r="G170" s="293" t="s">
        <v>3080</v>
      </c>
      <c r="H170" s="295"/>
      <c r="I170" s="295"/>
      <c r="J170" s="295"/>
      <c r="K170" s="295"/>
      <c r="L170" s="295"/>
      <c r="M170" s="295"/>
      <c r="N170" s="295"/>
      <c r="O170" s="295"/>
      <c r="P170" s="295"/>
      <c r="Q170" s="295"/>
      <c r="R170" s="295"/>
      <c r="S170" s="295"/>
      <c r="T170" s="295"/>
      <c r="U170" s="295"/>
      <c r="V170" s="295"/>
      <c r="W170" s="295"/>
      <c r="X170" s="295"/>
      <c r="Y170" s="295"/>
      <c r="Z170" s="295"/>
    </row>
    <row r="171" ht="15.0" customHeight="1">
      <c r="A171" s="307" t="s">
        <v>3047</v>
      </c>
      <c r="B171" s="297" t="s">
        <v>3617</v>
      </c>
      <c r="C171" s="296" t="s">
        <v>3618</v>
      </c>
      <c r="D171" s="296">
        <v>5110.0</v>
      </c>
      <c r="E171" s="296">
        <v>5111.0</v>
      </c>
      <c r="F171" s="297" t="s">
        <v>3050</v>
      </c>
      <c r="G171" s="297" t="s">
        <v>3080</v>
      </c>
      <c r="H171" s="295"/>
      <c r="I171" s="295"/>
      <c r="J171" s="295"/>
      <c r="K171" s="295"/>
      <c r="L171" s="295"/>
      <c r="M171" s="295"/>
      <c r="N171" s="295"/>
      <c r="O171" s="295"/>
      <c r="P171" s="295"/>
      <c r="Q171" s="295"/>
      <c r="R171" s="295"/>
      <c r="S171" s="295"/>
      <c r="T171" s="295"/>
      <c r="U171" s="295"/>
      <c r="V171" s="295"/>
      <c r="W171" s="295"/>
      <c r="X171" s="295"/>
      <c r="Y171" s="295"/>
      <c r="Z171" s="295"/>
    </row>
    <row r="172" ht="15.0" customHeight="1">
      <c r="A172" s="306" t="s">
        <v>2994</v>
      </c>
      <c r="B172" s="309" t="s">
        <v>3619</v>
      </c>
      <c r="C172" s="310" t="s">
        <v>3620</v>
      </c>
      <c r="D172" s="300" t="s">
        <v>3621</v>
      </c>
      <c r="E172" s="300" t="s">
        <v>3622</v>
      </c>
      <c r="F172" s="301" t="s">
        <v>3004</v>
      </c>
      <c r="G172" s="309" t="s">
        <v>3623</v>
      </c>
      <c r="H172" s="295"/>
      <c r="I172" s="295"/>
      <c r="J172" s="295"/>
      <c r="K172" s="295"/>
      <c r="L172" s="295"/>
      <c r="M172" s="295"/>
      <c r="N172" s="295"/>
      <c r="O172" s="295"/>
      <c r="P172" s="295"/>
      <c r="Q172" s="295"/>
      <c r="R172" s="295"/>
      <c r="S172" s="295"/>
      <c r="T172" s="295"/>
      <c r="U172" s="295"/>
      <c r="V172" s="295"/>
      <c r="W172" s="295"/>
      <c r="X172" s="295"/>
      <c r="Y172" s="295"/>
      <c r="Z172" s="295"/>
    </row>
    <row r="173" ht="15.0" customHeight="1">
      <c r="A173" s="311"/>
      <c r="B173" s="311"/>
      <c r="C173" s="311"/>
      <c r="D173" s="311"/>
      <c r="E173" s="311"/>
      <c r="F173" s="311"/>
      <c r="G173" s="311"/>
      <c r="H173" s="311"/>
      <c r="I173" s="311"/>
      <c r="J173" s="311"/>
      <c r="K173" s="311"/>
      <c r="L173" s="311"/>
      <c r="M173" s="311"/>
      <c r="N173" s="311"/>
      <c r="O173" s="311"/>
      <c r="P173" s="311"/>
      <c r="Q173" s="311"/>
      <c r="R173" s="311"/>
      <c r="S173" s="311"/>
      <c r="T173" s="311"/>
      <c r="U173" s="311"/>
      <c r="V173" s="311"/>
      <c r="W173" s="311"/>
      <c r="X173" s="311"/>
      <c r="Y173" s="311"/>
      <c r="Z173" s="311"/>
    </row>
    <row r="174" ht="15.0" customHeight="1">
      <c r="A174" s="311"/>
      <c r="B174" s="311"/>
      <c r="C174" s="311"/>
      <c r="D174" s="311"/>
      <c r="E174" s="311"/>
      <c r="F174" s="311"/>
      <c r="G174" s="311"/>
      <c r="H174" s="311"/>
      <c r="I174" s="311"/>
      <c r="J174" s="311"/>
      <c r="K174" s="311"/>
      <c r="L174" s="311"/>
      <c r="M174" s="311"/>
      <c r="N174" s="311"/>
      <c r="O174" s="311"/>
      <c r="P174" s="311"/>
      <c r="Q174" s="311"/>
      <c r="R174" s="311"/>
      <c r="S174" s="311"/>
      <c r="T174" s="311"/>
      <c r="U174" s="311"/>
      <c r="V174" s="311"/>
      <c r="W174" s="311"/>
      <c r="X174" s="311"/>
      <c r="Y174" s="311"/>
      <c r="Z174" s="311"/>
    </row>
    <row r="175" ht="15.0" customHeight="1">
      <c r="A175" s="311"/>
      <c r="B175" s="311"/>
      <c r="C175" s="311"/>
      <c r="D175" s="311"/>
      <c r="E175" s="311"/>
      <c r="F175" s="311"/>
      <c r="G175" s="311"/>
      <c r="H175" s="311"/>
      <c r="I175" s="311"/>
      <c r="J175" s="311"/>
      <c r="K175" s="311"/>
      <c r="L175" s="311"/>
      <c r="M175" s="311"/>
      <c r="N175" s="311"/>
      <c r="O175" s="311"/>
      <c r="P175" s="311"/>
      <c r="Q175" s="311"/>
      <c r="R175" s="311"/>
      <c r="S175" s="311"/>
      <c r="T175" s="311"/>
      <c r="U175" s="311"/>
      <c r="V175" s="311"/>
      <c r="W175" s="311"/>
      <c r="X175" s="311"/>
      <c r="Y175" s="311"/>
      <c r="Z175" s="311"/>
    </row>
    <row r="176" ht="15.0" customHeight="1">
      <c r="A176" s="311"/>
      <c r="B176" s="311"/>
      <c r="C176" s="311"/>
      <c r="D176" s="311"/>
      <c r="E176" s="311"/>
      <c r="F176" s="311"/>
      <c r="G176" s="311"/>
      <c r="H176" s="311"/>
      <c r="I176" s="311"/>
      <c r="J176" s="311"/>
      <c r="K176" s="311"/>
      <c r="L176" s="311"/>
      <c r="M176" s="311"/>
      <c r="N176" s="311"/>
      <c r="O176" s="311"/>
      <c r="P176" s="311"/>
      <c r="Q176" s="311"/>
      <c r="R176" s="311"/>
      <c r="S176" s="311"/>
      <c r="T176" s="311"/>
      <c r="U176" s="311"/>
      <c r="V176" s="311"/>
      <c r="W176" s="311"/>
      <c r="X176" s="311"/>
      <c r="Y176" s="311"/>
      <c r="Z176" s="311"/>
    </row>
    <row r="177" ht="15.0" customHeight="1">
      <c r="A177" s="311"/>
      <c r="B177" s="311"/>
      <c r="C177" s="311"/>
      <c r="D177" s="311"/>
      <c r="E177" s="311"/>
      <c r="F177" s="311"/>
      <c r="G177" s="311"/>
      <c r="H177" s="311"/>
      <c r="I177" s="311"/>
      <c r="J177" s="311"/>
      <c r="K177" s="311"/>
      <c r="L177" s="311"/>
      <c r="M177" s="311"/>
      <c r="N177" s="311"/>
      <c r="O177" s="311"/>
      <c r="P177" s="311"/>
      <c r="Q177" s="311"/>
      <c r="R177" s="311"/>
      <c r="S177" s="311"/>
      <c r="T177" s="311"/>
      <c r="U177" s="311"/>
      <c r="V177" s="311"/>
      <c r="W177" s="311"/>
      <c r="X177" s="311"/>
      <c r="Y177" s="311"/>
      <c r="Z177" s="311"/>
    </row>
    <row r="178" ht="15.0" customHeight="1">
      <c r="A178" s="311"/>
      <c r="B178" s="311"/>
      <c r="C178" s="311"/>
      <c r="D178" s="311"/>
      <c r="E178" s="311"/>
      <c r="F178" s="311"/>
      <c r="G178" s="311"/>
      <c r="H178" s="311"/>
      <c r="I178" s="311"/>
      <c r="J178" s="311"/>
      <c r="K178" s="311"/>
      <c r="L178" s="311"/>
      <c r="M178" s="311"/>
      <c r="N178" s="311"/>
      <c r="O178" s="311"/>
      <c r="P178" s="311"/>
      <c r="Q178" s="311"/>
      <c r="R178" s="311"/>
      <c r="S178" s="311"/>
      <c r="T178" s="311"/>
      <c r="U178" s="311"/>
      <c r="V178" s="311"/>
      <c r="W178" s="311"/>
      <c r="X178" s="311"/>
      <c r="Y178" s="311"/>
      <c r="Z178" s="311"/>
    </row>
    <row r="179" ht="15.0" customHeight="1">
      <c r="A179" s="311"/>
      <c r="B179" s="311"/>
      <c r="C179" s="311"/>
      <c r="D179" s="311"/>
      <c r="E179" s="311"/>
      <c r="F179" s="311"/>
      <c r="G179" s="311"/>
      <c r="H179" s="311"/>
      <c r="I179" s="311"/>
      <c r="J179" s="311"/>
      <c r="K179" s="311"/>
      <c r="L179" s="311"/>
      <c r="M179" s="311"/>
      <c r="N179" s="311"/>
      <c r="O179" s="311"/>
      <c r="P179" s="311"/>
      <c r="Q179" s="311"/>
      <c r="R179" s="311"/>
      <c r="S179" s="311"/>
      <c r="T179" s="311"/>
      <c r="U179" s="311"/>
      <c r="V179" s="311"/>
      <c r="W179" s="311"/>
      <c r="X179" s="311"/>
      <c r="Y179" s="311"/>
      <c r="Z179" s="311"/>
    </row>
    <row r="180" ht="15.0" customHeight="1">
      <c r="A180" s="311"/>
      <c r="B180" s="311"/>
      <c r="C180" s="311"/>
      <c r="D180" s="311"/>
      <c r="E180" s="311"/>
      <c r="F180" s="311"/>
      <c r="G180" s="311"/>
      <c r="H180" s="311"/>
      <c r="I180" s="311"/>
      <c r="J180" s="311"/>
      <c r="K180" s="311"/>
      <c r="L180" s="311"/>
      <c r="M180" s="311"/>
      <c r="N180" s="311"/>
      <c r="O180" s="311"/>
      <c r="P180" s="311"/>
      <c r="Q180" s="311"/>
      <c r="R180" s="311"/>
      <c r="S180" s="311"/>
      <c r="T180" s="311"/>
      <c r="U180" s="311"/>
      <c r="V180" s="311"/>
      <c r="W180" s="311"/>
      <c r="X180" s="311"/>
      <c r="Y180" s="311"/>
      <c r="Z180" s="311"/>
    </row>
    <row r="181" ht="15.0" customHeight="1">
      <c r="A181" s="311"/>
      <c r="B181" s="311"/>
      <c r="C181" s="311"/>
      <c r="D181" s="311"/>
      <c r="E181" s="311"/>
      <c r="F181" s="311"/>
      <c r="G181" s="311"/>
      <c r="H181" s="311"/>
      <c r="I181" s="311"/>
      <c r="J181" s="311"/>
      <c r="K181" s="311"/>
      <c r="L181" s="311"/>
      <c r="M181" s="311"/>
      <c r="N181" s="311"/>
      <c r="O181" s="311"/>
      <c r="P181" s="311"/>
      <c r="Q181" s="311"/>
      <c r="R181" s="311"/>
      <c r="S181" s="311"/>
      <c r="T181" s="311"/>
      <c r="U181" s="311"/>
      <c r="V181" s="311"/>
      <c r="W181" s="311"/>
      <c r="X181" s="311"/>
      <c r="Y181" s="311"/>
      <c r="Z181" s="311"/>
    </row>
    <row r="182" ht="15.0" customHeight="1">
      <c r="A182" s="311"/>
      <c r="B182" s="311"/>
      <c r="C182" s="311"/>
      <c r="D182" s="311"/>
      <c r="E182" s="311"/>
      <c r="F182" s="311"/>
      <c r="G182" s="311"/>
      <c r="H182" s="311"/>
      <c r="I182" s="311"/>
      <c r="J182" s="311"/>
      <c r="K182" s="311"/>
      <c r="L182" s="311"/>
      <c r="M182" s="311"/>
      <c r="N182" s="311"/>
      <c r="O182" s="311"/>
      <c r="P182" s="311"/>
      <c r="Q182" s="311"/>
      <c r="R182" s="311"/>
      <c r="S182" s="311"/>
      <c r="T182" s="311"/>
      <c r="U182" s="311"/>
      <c r="V182" s="311"/>
      <c r="W182" s="311"/>
      <c r="X182" s="311"/>
      <c r="Y182" s="311"/>
      <c r="Z182" s="311"/>
    </row>
    <row r="183" ht="15.0" customHeight="1">
      <c r="A183" s="311"/>
      <c r="B183" s="311"/>
      <c r="C183" s="311"/>
      <c r="D183" s="311"/>
      <c r="E183" s="311"/>
      <c r="F183" s="311"/>
      <c r="G183" s="311"/>
      <c r="H183" s="311"/>
      <c r="I183" s="311"/>
      <c r="J183" s="311"/>
      <c r="K183" s="311"/>
      <c r="L183" s="311"/>
      <c r="M183" s="311"/>
      <c r="N183" s="311"/>
      <c r="O183" s="311"/>
      <c r="P183" s="311"/>
      <c r="Q183" s="311"/>
      <c r="R183" s="311"/>
      <c r="S183" s="311"/>
      <c r="T183" s="311"/>
      <c r="U183" s="311"/>
      <c r="V183" s="311"/>
      <c r="W183" s="311"/>
      <c r="X183" s="311"/>
      <c r="Y183" s="311"/>
      <c r="Z183" s="311"/>
    </row>
    <row r="184" ht="15.0" customHeight="1">
      <c r="A184" s="311"/>
      <c r="B184" s="311"/>
      <c r="C184" s="311"/>
      <c r="D184" s="311"/>
      <c r="E184" s="311"/>
      <c r="F184" s="311"/>
      <c r="G184" s="311"/>
      <c r="H184" s="311"/>
      <c r="I184" s="311"/>
      <c r="J184" s="311"/>
      <c r="K184" s="311"/>
      <c r="L184" s="311"/>
      <c r="M184" s="311"/>
      <c r="N184" s="311"/>
      <c r="O184" s="311"/>
      <c r="P184" s="311"/>
      <c r="Q184" s="311"/>
      <c r="R184" s="311"/>
      <c r="S184" s="311"/>
      <c r="T184" s="311"/>
      <c r="U184" s="311"/>
      <c r="V184" s="311"/>
      <c r="W184" s="311"/>
      <c r="X184" s="311"/>
      <c r="Y184" s="311"/>
      <c r="Z184" s="311"/>
    </row>
    <row r="185" ht="15.0" customHeight="1">
      <c r="A185" s="311"/>
      <c r="B185" s="311"/>
      <c r="C185" s="311"/>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row>
    <row r="186" ht="15.0" customHeight="1">
      <c r="A186" s="311"/>
      <c r="B186" s="311"/>
      <c r="C186" s="311"/>
      <c r="D186" s="311"/>
      <c r="E186" s="311"/>
      <c r="F186" s="311"/>
      <c r="G186" s="311"/>
      <c r="H186" s="311"/>
      <c r="I186" s="311"/>
      <c r="J186" s="311"/>
      <c r="K186" s="311"/>
      <c r="L186" s="311"/>
      <c r="M186" s="311"/>
      <c r="N186" s="311"/>
      <c r="O186" s="311"/>
      <c r="P186" s="311"/>
      <c r="Q186" s="311"/>
      <c r="R186" s="311"/>
      <c r="S186" s="311"/>
      <c r="T186" s="311"/>
      <c r="U186" s="311"/>
      <c r="V186" s="311"/>
      <c r="W186" s="311"/>
      <c r="X186" s="311"/>
      <c r="Y186" s="311"/>
      <c r="Z186" s="311"/>
    </row>
    <row r="187" ht="15.0" customHeight="1">
      <c r="A187" s="311"/>
      <c r="B187" s="311"/>
      <c r="C187" s="311"/>
      <c r="D187" s="311"/>
      <c r="E187" s="311"/>
      <c r="F187" s="311"/>
      <c r="G187" s="311"/>
      <c r="H187" s="311"/>
      <c r="I187" s="311"/>
      <c r="J187" s="311"/>
      <c r="K187" s="311"/>
      <c r="L187" s="311"/>
      <c r="M187" s="311"/>
      <c r="N187" s="311"/>
      <c r="O187" s="311"/>
      <c r="P187" s="311"/>
      <c r="Q187" s="311"/>
      <c r="R187" s="311"/>
      <c r="S187" s="311"/>
      <c r="T187" s="311"/>
      <c r="U187" s="311"/>
      <c r="V187" s="311"/>
      <c r="W187" s="311"/>
      <c r="X187" s="311"/>
      <c r="Y187" s="311"/>
      <c r="Z187" s="311"/>
    </row>
    <row r="188" ht="15.0" customHeight="1">
      <c r="A188" s="311"/>
      <c r="B188" s="311"/>
      <c r="C188" s="311"/>
      <c r="D188" s="311"/>
      <c r="E188" s="311"/>
      <c r="F188" s="311"/>
      <c r="G188" s="311"/>
      <c r="H188" s="311"/>
      <c r="I188" s="311"/>
      <c r="J188" s="311"/>
      <c r="K188" s="311"/>
      <c r="L188" s="311"/>
      <c r="M188" s="311"/>
      <c r="N188" s="311"/>
      <c r="O188" s="311"/>
      <c r="P188" s="311"/>
      <c r="Q188" s="311"/>
      <c r="R188" s="311"/>
      <c r="S188" s="311"/>
      <c r="T188" s="311"/>
      <c r="U188" s="311"/>
      <c r="V188" s="311"/>
      <c r="W188" s="311"/>
      <c r="X188" s="311"/>
      <c r="Y188" s="311"/>
      <c r="Z188" s="311"/>
    </row>
    <row r="189" ht="15.0" customHeight="1">
      <c r="A189" s="311"/>
      <c r="B189" s="311"/>
      <c r="C189" s="311"/>
      <c r="D189" s="311"/>
      <c r="E189" s="311"/>
      <c r="F189" s="311"/>
      <c r="G189" s="311"/>
      <c r="H189" s="311"/>
      <c r="I189" s="311"/>
      <c r="J189" s="311"/>
      <c r="K189" s="311"/>
      <c r="L189" s="311"/>
      <c r="M189" s="311"/>
      <c r="N189" s="311"/>
      <c r="O189" s="311"/>
      <c r="P189" s="311"/>
      <c r="Q189" s="311"/>
      <c r="R189" s="311"/>
      <c r="S189" s="311"/>
      <c r="T189" s="311"/>
      <c r="U189" s="311"/>
      <c r="V189" s="311"/>
      <c r="W189" s="311"/>
      <c r="X189" s="311"/>
      <c r="Y189" s="311"/>
      <c r="Z189" s="311"/>
    </row>
    <row r="190" ht="15.0" customHeight="1">
      <c r="A190" s="311"/>
      <c r="B190" s="311"/>
      <c r="C190" s="311"/>
      <c r="D190" s="311"/>
      <c r="E190" s="311"/>
      <c r="F190" s="311"/>
      <c r="G190" s="311"/>
      <c r="H190" s="311"/>
      <c r="I190" s="311"/>
      <c r="J190" s="311"/>
      <c r="K190" s="311"/>
      <c r="L190" s="311"/>
      <c r="M190" s="311"/>
      <c r="N190" s="311"/>
      <c r="O190" s="311"/>
      <c r="P190" s="311"/>
      <c r="Q190" s="311"/>
      <c r="R190" s="311"/>
      <c r="S190" s="311"/>
      <c r="T190" s="311"/>
      <c r="U190" s="311"/>
      <c r="V190" s="311"/>
      <c r="W190" s="311"/>
      <c r="X190" s="311"/>
      <c r="Y190" s="311"/>
      <c r="Z190" s="311"/>
    </row>
    <row r="191" ht="15.0" customHeight="1">
      <c r="A191" s="311"/>
      <c r="B191" s="311"/>
      <c r="C191" s="311"/>
      <c r="D191" s="311"/>
      <c r="E191" s="311"/>
      <c r="F191" s="311"/>
      <c r="G191" s="311"/>
      <c r="H191" s="311"/>
      <c r="I191" s="311"/>
      <c r="J191" s="311"/>
      <c r="K191" s="311"/>
      <c r="L191" s="311"/>
      <c r="M191" s="311"/>
      <c r="N191" s="311"/>
      <c r="O191" s="311"/>
      <c r="P191" s="311"/>
      <c r="Q191" s="311"/>
      <c r="R191" s="311"/>
      <c r="S191" s="311"/>
      <c r="T191" s="311"/>
      <c r="U191" s="311"/>
      <c r="V191" s="311"/>
      <c r="W191" s="311"/>
      <c r="X191" s="311"/>
      <c r="Y191" s="311"/>
      <c r="Z191" s="311"/>
    </row>
    <row r="192" ht="15.0" customHeight="1">
      <c r="A192" s="311"/>
      <c r="B192" s="311"/>
      <c r="C192" s="311"/>
      <c r="D192" s="311"/>
      <c r="E192" s="311"/>
      <c r="F192" s="311"/>
      <c r="G192" s="311"/>
      <c r="H192" s="311"/>
      <c r="I192" s="311"/>
      <c r="J192" s="311"/>
      <c r="K192" s="311"/>
      <c r="L192" s="311"/>
      <c r="M192" s="311"/>
      <c r="N192" s="311"/>
      <c r="O192" s="311"/>
      <c r="P192" s="311"/>
      <c r="Q192" s="311"/>
      <c r="R192" s="311"/>
      <c r="S192" s="311"/>
      <c r="T192" s="311"/>
      <c r="U192" s="311"/>
      <c r="V192" s="311"/>
      <c r="W192" s="311"/>
      <c r="X192" s="311"/>
      <c r="Y192" s="311"/>
      <c r="Z192" s="311"/>
    </row>
    <row r="193" ht="15.0" customHeight="1">
      <c r="A193" s="311"/>
      <c r="B193" s="311"/>
      <c r="C193" s="311"/>
      <c r="D193" s="311"/>
      <c r="E193" s="311"/>
      <c r="F193" s="311"/>
      <c r="G193" s="311"/>
      <c r="H193" s="311"/>
      <c r="I193" s="311"/>
      <c r="J193" s="311"/>
      <c r="K193" s="311"/>
      <c r="L193" s="311"/>
      <c r="M193" s="311"/>
      <c r="N193" s="311"/>
      <c r="O193" s="311"/>
      <c r="P193" s="311"/>
      <c r="Q193" s="311"/>
      <c r="R193" s="311"/>
      <c r="S193" s="311"/>
      <c r="T193" s="311"/>
      <c r="U193" s="311"/>
      <c r="V193" s="311"/>
      <c r="W193" s="311"/>
      <c r="X193" s="311"/>
      <c r="Y193" s="311"/>
      <c r="Z193" s="311"/>
    </row>
    <row r="194" ht="15.0" customHeight="1">
      <c r="A194" s="311"/>
      <c r="B194" s="311"/>
      <c r="C194" s="311"/>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row>
    <row r="195" ht="15.0" customHeight="1">
      <c r="A195" s="311"/>
      <c r="B195" s="311"/>
      <c r="C195" s="311"/>
      <c r="D195" s="311"/>
      <c r="E195" s="311"/>
      <c r="F195" s="311"/>
      <c r="G195" s="311"/>
      <c r="H195" s="311"/>
      <c r="I195" s="311"/>
      <c r="J195" s="311"/>
      <c r="K195" s="311"/>
      <c r="L195" s="311"/>
      <c r="M195" s="311"/>
      <c r="N195" s="311"/>
      <c r="O195" s="311"/>
      <c r="P195" s="311"/>
      <c r="Q195" s="311"/>
      <c r="R195" s="311"/>
      <c r="S195" s="311"/>
      <c r="T195" s="311"/>
      <c r="U195" s="311"/>
      <c r="V195" s="311"/>
      <c r="W195" s="311"/>
      <c r="X195" s="311"/>
      <c r="Y195" s="311"/>
      <c r="Z195" s="311"/>
    </row>
    <row r="196" ht="15.0" customHeight="1">
      <c r="A196" s="311"/>
      <c r="B196" s="311"/>
      <c r="C196" s="311"/>
      <c r="D196" s="311"/>
      <c r="E196" s="311"/>
      <c r="F196" s="311"/>
      <c r="G196" s="311"/>
      <c r="H196" s="311"/>
      <c r="I196" s="311"/>
      <c r="J196" s="311"/>
      <c r="K196" s="311"/>
      <c r="L196" s="311"/>
      <c r="M196" s="311"/>
      <c r="N196" s="311"/>
      <c r="O196" s="311"/>
      <c r="P196" s="311"/>
      <c r="Q196" s="311"/>
      <c r="R196" s="311"/>
      <c r="S196" s="311"/>
      <c r="T196" s="311"/>
      <c r="U196" s="311"/>
      <c r="V196" s="311"/>
      <c r="W196" s="311"/>
      <c r="X196" s="311"/>
      <c r="Y196" s="311"/>
      <c r="Z196" s="311"/>
    </row>
    <row r="197" ht="15.0" customHeight="1">
      <c r="A197" s="311"/>
      <c r="B197" s="311"/>
      <c r="C197" s="311"/>
      <c r="D197" s="311"/>
      <c r="E197" s="311"/>
      <c r="F197" s="311"/>
      <c r="G197" s="311"/>
      <c r="H197" s="311"/>
      <c r="I197" s="311"/>
      <c r="J197" s="311"/>
      <c r="K197" s="311"/>
      <c r="L197" s="311"/>
      <c r="M197" s="311"/>
      <c r="N197" s="311"/>
      <c r="O197" s="311"/>
      <c r="P197" s="311"/>
      <c r="Q197" s="311"/>
      <c r="R197" s="311"/>
      <c r="S197" s="311"/>
      <c r="T197" s="311"/>
      <c r="U197" s="311"/>
      <c r="V197" s="311"/>
      <c r="W197" s="311"/>
      <c r="X197" s="311"/>
      <c r="Y197" s="311"/>
      <c r="Z197" s="311"/>
    </row>
    <row r="198" ht="15.0" customHeight="1">
      <c r="A198" s="311"/>
      <c r="B198" s="311"/>
      <c r="C198" s="311"/>
      <c r="D198" s="311"/>
      <c r="E198" s="311"/>
      <c r="F198" s="311"/>
      <c r="G198" s="311"/>
      <c r="H198" s="311"/>
      <c r="I198" s="311"/>
      <c r="J198" s="311"/>
      <c r="K198" s="311"/>
      <c r="L198" s="311"/>
      <c r="M198" s="311"/>
      <c r="N198" s="311"/>
      <c r="O198" s="311"/>
      <c r="P198" s="311"/>
      <c r="Q198" s="311"/>
      <c r="R198" s="311"/>
      <c r="S198" s="311"/>
      <c r="T198" s="311"/>
      <c r="U198" s="311"/>
      <c r="V198" s="311"/>
      <c r="W198" s="311"/>
      <c r="X198" s="311"/>
      <c r="Y198" s="311"/>
      <c r="Z198" s="311"/>
    </row>
    <row r="199" ht="15.0" customHeight="1">
      <c r="A199" s="311"/>
      <c r="B199" s="311"/>
      <c r="C199" s="311"/>
      <c r="D199" s="311"/>
      <c r="E199" s="311"/>
      <c r="F199" s="311"/>
      <c r="G199" s="311"/>
      <c r="H199" s="311"/>
      <c r="I199" s="311"/>
      <c r="J199" s="311"/>
      <c r="K199" s="311"/>
      <c r="L199" s="311"/>
      <c r="M199" s="311"/>
      <c r="N199" s="311"/>
      <c r="O199" s="311"/>
      <c r="P199" s="311"/>
      <c r="Q199" s="311"/>
      <c r="R199" s="311"/>
      <c r="S199" s="311"/>
      <c r="T199" s="311"/>
      <c r="U199" s="311"/>
      <c r="V199" s="311"/>
      <c r="W199" s="311"/>
      <c r="X199" s="311"/>
      <c r="Y199" s="311"/>
      <c r="Z199" s="311"/>
    </row>
    <row r="200" ht="15.0" customHeight="1">
      <c r="A200" s="311"/>
      <c r="B200" s="311"/>
      <c r="C200" s="311"/>
      <c r="D200" s="311"/>
      <c r="E200" s="311"/>
      <c r="F200" s="311"/>
      <c r="G200" s="311"/>
      <c r="H200" s="311"/>
      <c r="I200" s="311"/>
      <c r="J200" s="311"/>
      <c r="K200" s="311"/>
      <c r="L200" s="311"/>
      <c r="M200" s="311"/>
      <c r="N200" s="311"/>
      <c r="O200" s="311"/>
      <c r="P200" s="311"/>
      <c r="Q200" s="311"/>
      <c r="R200" s="311"/>
      <c r="S200" s="311"/>
      <c r="T200" s="311"/>
      <c r="U200" s="311"/>
      <c r="V200" s="311"/>
      <c r="W200" s="311"/>
      <c r="X200" s="311"/>
      <c r="Y200" s="311"/>
      <c r="Z200" s="311"/>
    </row>
    <row r="201" ht="15.0" customHeight="1">
      <c r="A201" s="311"/>
      <c r="B201" s="311"/>
      <c r="C201" s="311"/>
      <c r="D201" s="311"/>
      <c r="E201" s="311"/>
      <c r="F201" s="311"/>
      <c r="G201" s="311"/>
      <c r="H201" s="311"/>
      <c r="I201" s="311"/>
      <c r="J201" s="311"/>
      <c r="K201" s="311"/>
      <c r="L201" s="311"/>
      <c r="M201" s="311"/>
      <c r="N201" s="311"/>
      <c r="O201" s="311"/>
      <c r="P201" s="311"/>
      <c r="Q201" s="311"/>
      <c r="R201" s="311"/>
      <c r="S201" s="311"/>
      <c r="T201" s="311"/>
      <c r="U201" s="311"/>
      <c r="V201" s="311"/>
      <c r="W201" s="311"/>
      <c r="X201" s="311"/>
      <c r="Y201" s="311"/>
      <c r="Z201" s="311"/>
    </row>
    <row r="202" ht="15.0" customHeight="1">
      <c r="A202" s="311"/>
      <c r="B202" s="311"/>
      <c r="C202" s="311"/>
      <c r="D202" s="311"/>
      <c r="E202" s="311"/>
      <c r="F202" s="311"/>
      <c r="G202" s="311"/>
      <c r="H202" s="311"/>
      <c r="I202" s="311"/>
      <c r="J202" s="311"/>
      <c r="K202" s="311"/>
      <c r="L202" s="311"/>
      <c r="M202" s="311"/>
      <c r="N202" s="311"/>
      <c r="O202" s="311"/>
      <c r="P202" s="311"/>
      <c r="Q202" s="311"/>
      <c r="R202" s="311"/>
      <c r="S202" s="311"/>
      <c r="T202" s="311"/>
      <c r="U202" s="311"/>
      <c r="V202" s="311"/>
      <c r="W202" s="311"/>
      <c r="X202" s="311"/>
      <c r="Y202" s="311"/>
      <c r="Z202" s="311"/>
    </row>
    <row r="203" ht="15.0" customHeight="1">
      <c r="A203" s="311"/>
      <c r="B203" s="311"/>
      <c r="C203" s="311"/>
      <c r="D203" s="311"/>
      <c r="E203" s="311"/>
      <c r="F203" s="311"/>
      <c r="G203" s="311"/>
      <c r="H203" s="311"/>
      <c r="I203" s="311"/>
      <c r="J203" s="311"/>
      <c r="K203" s="311"/>
      <c r="L203" s="311"/>
      <c r="M203" s="311"/>
      <c r="N203" s="311"/>
      <c r="O203" s="311"/>
      <c r="P203" s="311"/>
      <c r="Q203" s="311"/>
      <c r="R203" s="311"/>
      <c r="S203" s="311"/>
      <c r="T203" s="311"/>
      <c r="U203" s="311"/>
      <c r="V203" s="311"/>
      <c r="W203" s="311"/>
      <c r="X203" s="311"/>
      <c r="Y203" s="311"/>
      <c r="Z203" s="311"/>
    </row>
    <row r="204" ht="15.0" customHeight="1">
      <c r="A204" s="311"/>
      <c r="B204" s="311"/>
      <c r="C204" s="311"/>
      <c r="D204" s="311"/>
      <c r="E204" s="311"/>
      <c r="F204" s="311"/>
      <c r="G204" s="311"/>
      <c r="H204" s="311"/>
      <c r="I204" s="311"/>
      <c r="J204" s="311"/>
      <c r="K204" s="311"/>
      <c r="L204" s="311"/>
      <c r="M204" s="311"/>
      <c r="N204" s="311"/>
      <c r="O204" s="311"/>
      <c r="P204" s="311"/>
      <c r="Q204" s="311"/>
      <c r="R204" s="311"/>
      <c r="S204" s="311"/>
      <c r="T204" s="311"/>
      <c r="U204" s="311"/>
      <c r="V204" s="311"/>
      <c r="W204" s="311"/>
      <c r="X204" s="311"/>
      <c r="Y204" s="311"/>
      <c r="Z204" s="311"/>
    </row>
    <row r="205" ht="15.0" customHeight="1">
      <c r="A205" s="311"/>
      <c r="B205" s="311"/>
      <c r="C205" s="311"/>
      <c r="D205" s="311"/>
      <c r="E205" s="311"/>
      <c r="F205" s="311"/>
      <c r="G205" s="311"/>
      <c r="H205" s="311"/>
      <c r="I205" s="311"/>
      <c r="J205" s="311"/>
      <c r="K205" s="311"/>
      <c r="L205" s="311"/>
      <c r="M205" s="311"/>
      <c r="N205" s="311"/>
      <c r="O205" s="311"/>
      <c r="P205" s="311"/>
      <c r="Q205" s="311"/>
      <c r="R205" s="311"/>
      <c r="S205" s="311"/>
      <c r="T205" s="311"/>
      <c r="U205" s="311"/>
      <c r="V205" s="311"/>
      <c r="W205" s="311"/>
      <c r="X205" s="311"/>
      <c r="Y205" s="311"/>
      <c r="Z205" s="311"/>
    </row>
    <row r="206" ht="15.0" customHeight="1">
      <c r="A206" s="311"/>
      <c r="B206" s="311"/>
      <c r="C206" s="311"/>
      <c r="D206" s="311"/>
      <c r="E206" s="311"/>
      <c r="F206" s="311"/>
      <c r="G206" s="311"/>
      <c r="H206" s="311"/>
      <c r="I206" s="311"/>
      <c r="J206" s="311"/>
      <c r="K206" s="311"/>
      <c r="L206" s="311"/>
      <c r="M206" s="311"/>
      <c r="N206" s="311"/>
      <c r="O206" s="311"/>
      <c r="P206" s="311"/>
      <c r="Q206" s="311"/>
      <c r="R206" s="311"/>
      <c r="S206" s="311"/>
      <c r="T206" s="311"/>
      <c r="U206" s="311"/>
      <c r="V206" s="311"/>
      <c r="W206" s="311"/>
      <c r="X206" s="311"/>
      <c r="Y206" s="311"/>
      <c r="Z206" s="311"/>
    </row>
    <row r="207" ht="15.0" customHeight="1">
      <c r="A207" s="311"/>
      <c r="B207" s="311"/>
      <c r="C207" s="311"/>
      <c r="D207" s="311"/>
      <c r="E207" s="311"/>
      <c r="F207" s="311"/>
      <c r="G207" s="311"/>
      <c r="H207" s="311"/>
      <c r="I207" s="311"/>
      <c r="J207" s="311"/>
      <c r="K207" s="311"/>
      <c r="L207" s="311"/>
      <c r="M207" s="311"/>
      <c r="N207" s="311"/>
      <c r="O207" s="311"/>
      <c r="P207" s="311"/>
      <c r="Q207" s="311"/>
      <c r="R207" s="311"/>
      <c r="S207" s="311"/>
      <c r="T207" s="311"/>
      <c r="U207" s="311"/>
      <c r="V207" s="311"/>
      <c r="W207" s="311"/>
      <c r="X207" s="311"/>
      <c r="Y207" s="311"/>
      <c r="Z207" s="311"/>
    </row>
    <row r="208" ht="15.0" customHeight="1">
      <c r="A208" s="311"/>
      <c r="B208" s="311"/>
      <c r="C208" s="311"/>
      <c r="D208" s="311"/>
      <c r="E208" s="311"/>
      <c r="F208" s="311"/>
      <c r="G208" s="311"/>
      <c r="H208" s="311"/>
      <c r="I208" s="311"/>
      <c r="J208" s="311"/>
      <c r="K208" s="311"/>
      <c r="L208" s="311"/>
      <c r="M208" s="311"/>
      <c r="N208" s="311"/>
      <c r="O208" s="311"/>
      <c r="P208" s="311"/>
      <c r="Q208" s="311"/>
      <c r="R208" s="311"/>
      <c r="S208" s="311"/>
      <c r="T208" s="311"/>
      <c r="U208" s="311"/>
      <c r="V208" s="311"/>
      <c r="W208" s="311"/>
      <c r="X208" s="311"/>
      <c r="Y208" s="311"/>
      <c r="Z208" s="311"/>
    </row>
    <row r="209" ht="15.0" customHeight="1">
      <c r="A209" s="311"/>
      <c r="B209" s="311"/>
      <c r="C209" s="311"/>
      <c r="D209" s="311"/>
      <c r="E209" s="311"/>
      <c r="F209" s="311"/>
      <c r="G209" s="311"/>
      <c r="H209" s="311"/>
      <c r="I209" s="311"/>
      <c r="J209" s="311"/>
      <c r="K209" s="311"/>
      <c r="L209" s="311"/>
      <c r="M209" s="311"/>
      <c r="N209" s="311"/>
      <c r="O209" s="311"/>
      <c r="P209" s="311"/>
      <c r="Q209" s="311"/>
      <c r="R209" s="311"/>
      <c r="S209" s="311"/>
      <c r="T209" s="311"/>
      <c r="U209" s="311"/>
      <c r="V209" s="311"/>
      <c r="W209" s="311"/>
      <c r="X209" s="311"/>
      <c r="Y209" s="311"/>
      <c r="Z209" s="311"/>
    </row>
    <row r="210" ht="15.0" customHeight="1">
      <c r="A210" s="311"/>
      <c r="B210" s="311"/>
      <c r="C210" s="311"/>
      <c r="D210" s="311"/>
      <c r="E210" s="311"/>
      <c r="F210" s="311"/>
      <c r="G210" s="311"/>
      <c r="H210" s="311"/>
      <c r="I210" s="311"/>
      <c r="J210" s="311"/>
      <c r="K210" s="311"/>
      <c r="L210" s="311"/>
      <c r="M210" s="311"/>
      <c r="N210" s="311"/>
      <c r="O210" s="311"/>
      <c r="P210" s="311"/>
      <c r="Q210" s="311"/>
      <c r="R210" s="311"/>
      <c r="S210" s="311"/>
      <c r="T210" s="311"/>
      <c r="U210" s="311"/>
      <c r="V210" s="311"/>
      <c r="W210" s="311"/>
      <c r="X210" s="311"/>
      <c r="Y210" s="311"/>
      <c r="Z210" s="311"/>
    </row>
    <row r="211" ht="15.0" customHeight="1">
      <c r="A211" s="311"/>
      <c r="B211" s="311"/>
      <c r="C211" s="311"/>
      <c r="D211" s="311"/>
      <c r="E211" s="311"/>
      <c r="F211" s="311"/>
      <c r="G211" s="311"/>
      <c r="H211" s="311"/>
      <c r="I211" s="311"/>
      <c r="J211" s="311"/>
      <c r="K211" s="311"/>
      <c r="L211" s="311"/>
      <c r="M211" s="311"/>
      <c r="N211" s="311"/>
      <c r="O211" s="311"/>
      <c r="P211" s="311"/>
      <c r="Q211" s="311"/>
      <c r="R211" s="311"/>
      <c r="S211" s="311"/>
      <c r="T211" s="311"/>
      <c r="U211" s="311"/>
      <c r="V211" s="311"/>
      <c r="W211" s="311"/>
      <c r="X211" s="311"/>
      <c r="Y211" s="311"/>
      <c r="Z211" s="311"/>
    </row>
    <row r="212" ht="15.0" customHeight="1">
      <c r="A212" s="311"/>
      <c r="B212" s="311"/>
      <c r="C212" s="311"/>
      <c r="D212" s="311"/>
      <c r="E212" s="311"/>
      <c r="F212" s="311"/>
      <c r="G212" s="311"/>
      <c r="H212" s="311"/>
      <c r="I212" s="311"/>
      <c r="J212" s="311"/>
      <c r="K212" s="311"/>
      <c r="L212" s="311"/>
      <c r="M212" s="311"/>
      <c r="N212" s="311"/>
      <c r="O212" s="311"/>
      <c r="P212" s="311"/>
      <c r="Q212" s="311"/>
      <c r="R212" s="311"/>
      <c r="S212" s="311"/>
      <c r="T212" s="311"/>
      <c r="U212" s="311"/>
      <c r="V212" s="311"/>
      <c r="W212" s="311"/>
      <c r="X212" s="311"/>
      <c r="Y212" s="311"/>
      <c r="Z212" s="311"/>
    </row>
    <row r="213" ht="15.0" customHeight="1">
      <c r="A213" s="311"/>
      <c r="B213" s="311"/>
      <c r="C213" s="311"/>
      <c r="D213" s="311"/>
      <c r="E213" s="311"/>
      <c r="F213" s="311"/>
      <c r="G213" s="311"/>
      <c r="H213" s="311"/>
      <c r="I213" s="311"/>
      <c r="J213" s="311"/>
      <c r="K213" s="311"/>
      <c r="L213" s="311"/>
      <c r="M213" s="311"/>
      <c r="N213" s="311"/>
      <c r="O213" s="311"/>
      <c r="P213" s="311"/>
      <c r="Q213" s="311"/>
      <c r="R213" s="311"/>
      <c r="S213" s="311"/>
      <c r="T213" s="311"/>
      <c r="U213" s="311"/>
      <c r="V213" s="311"/>
      <c r="W213" s="311"/>
      <c r="X213" s="311"/>
      <c r="Y213" s="311"/>
      <c r="Z213" s="311"/>
    </row>
    <row r="214" ht="15.0" customHeight="1">
      <c r="A214" s="311"/>
      <c r="B214" s="311"/>
      <c r="C214" s="311"/>
      <c r="D214" s="311"/>
      <c r="E214" s="311"/>
      <c r="F214" s="311"/>
      <c r="G214" s="311"/>
      <c r="H214" s="311"/>
      <c r="I214" s="311"/>
      <c r="J214" s="311"/>
      <c r="K214" s="311"/>
      <c r="L214" s="311"/>
      <c r="M214" s="311"/>
      <c r="N214" s="311"/>
      <c r="O214" s="311"/>
      <c r="P214" s="311"/>
      <c r="Q214" s="311"/>
      <c r="R214" s="311"/>
      <c r="S214" s="311"/>
      <c r="T214" s="311"/>
      <c r="U214" s="311"/>
      <c r="V214" s="311"/>
      <c r="W214" s="311"/>
      <c r="X214" s="311"/>
      <c r="Y214" s="311"/>
      <c r="Z214" s="311"/>
    </row>
    <row r="215" ht="15.0" customHeight="1">
      <c r="A215" s="311"/>
      <c r="B215" s="311"/>
      <c r="C215" s="311"/>
      <c r="D215" s="311"/>
      <c r="E215" s="311"/>
      <c r="F215" s="311"/>
      <c r="G215" s="311"/>
      <c r="H215" s="311"/>
      <c r="I215" s="311"/>
      <c r="J215" s="311"/>
      <c r="K215" s="311"/>
      <c r="L215" s="311"/>
      <c r="M215" s="311"/>
      <c r="N215" s="311"/>
      <c r="O215" s="311"/>
      <c r="P215" s="311"/>
      <c r="Q215" s="311"/>
      <c r="R215" s="311"/>
      <c r="S215" s="311"/>
      <c r="T215" s="311"/>
      <c r="U215" s="311"/>
      <c r="V215" s="311"/>
      <c r="W215" s="311"/>
      <c r="X215" s="311"/>
      <c r="Y215" s="311"/>
      <c r="Z215" s="311"/>
    </row>
    <row r="216" ht="15.0" customHeight="1">
      <c r="A216" s="311"/>
      <c r="B216" s="311"/>
      <c r="C216" s="311"/>
      <c r="D216" s="311"/>
      <c r="E216" s="311"/>
      <c r="F216" s="311"/>
      <c r="G216" s="311"/>
      <c r="H216" s="311"/>
      <c r="I216" s="311"/>
      <c r="J216" s="311"/>
      <c r="K216" s="311"/>
      <c r="L216" s="311"/>
      <c r="M216" s="311"/>
      <c r="N216" s="311"/>
      <c r="O216" s="311"/>
      <c r="P216" s="311"/>
      <c r="Q216" s="311"/>
      <c r="R216" s="311"/>
      <c r="S216" s="311"/>
      <c r="T216" s="311"/>
      <c r="U216" s="311"/>
      <c r="V216" s="311"/>
      <c r="W216" s="311"/>
      <c r="X216" s="311"/>
      <c r="Y216" s="311"/>
      <c r="Z216" s="311"/>
    </row>
    <row r="217" ht="15.0" customHeight="1">
      <c r="A217" s="311"/>
      <c r="B217" s="311"/>
      <c r="C217" s="311"/>
      <c r="D217" s="311"/>
      <c r="E217" s="311"/>
      <c r="F217" s="311"/>
      <c r="G217" s="311"/>
      <c r="H217" s="311"/>
      <c r="I217" s="311"/>
      <c r="J217" s="311"/>
      <c r="K217" s="311"/>
      <c r="L217" s="311"/>
      <c r="M217" s="311"/>
      <c r="N217" s="311"/>
      <c r="O217" s="311"/>
      <c r="P217" s="311"/>
      <c r="Q217" s="311"/>
      <c r="R217" s="311"/>
      <c r="S217" s="311"/>
      <c r="T217" s="311"/>
      <c r="U217" s="311"/>
      <c r="V217" s="311"/>
      <c r="W217" s="311"/>
      <c r="X217" s="311"/>
      <c r="Y217" s="311"/>
      <c r="Z217" s="311"/>
    </row>
    <row r="218" ht="15.0" customHeight="1">
      <c r="A218" s="311"/>
      <c r="B218" s="311"/>
      <c r="C218" s="311"/>
      <c r="D218" s="311"/>
      <c r="E218" s="311"/>
      <c r="F218" s="311"/>
      <c r="G218" s="311"/>
      <c r="H218" s="311"/>
      <c r="I218" s="311"/>
      <c r="J218" s="311"/>
      <c r="K218" s="311"/>
      <c r="L218" s="311"/>
      <c r="M218" s="311"/>
      <c r="N218" s="311"/>
      <c r="O218" s="311"/>
      <c r="P218" s="311"/>
      <c r="Q218" s="311"/>
      <c r="R218" s="311"/>
      <c r="S218" s="311"/>
      <c r="T218" s="311"/>
      <c r="U218" s="311"/>
      <c r="V218" s="311"/>
      <c r="W218" s="311"/>
      <c r="X218" s="311"/>
      <c r="Y218" s="311"/>
      <c r="Z218" s="311"/>
    </row>
    <row r="219" ht="15.0" customHeight="1">
      <c r="A219" s="311"/>
      <c r="B219" s="311"/>
      <c r="C219" s="311"/>
      <c r="D219" s="311"/>
      <c r="E219" s="311"/>
      <c r="F219" s="311"/>
      <c r="G219" s="311"/>
      <c r="H219" s="311"/>
      <c r="I219" s="311"/>
      <c r="J219" s="311"/>
      <c r="K219" s="311"/>
      <c r="L219" s="311"/>
      <c r="M219" s="311"/>
      <c r="N219" s="311"/>
      <c r="O219" s="311"/>
      <c r="P219" s="311"/>
      <c r="Q219" s="311"/>
      <c r="R219" s="311"/>
      <c r="S219" s="311"/>
      <c r="T219" s="311"/>
      <c r="U219" s="311"/>
      <c r="V219" s="311"/>
      <c r="W219" s="311"/>
      <c r="X219" s="311"/>
      <c r="Y219" s="311"/>
      <c r="Z219" s="311"/>
    </row>
    <row r="220" ht="15.0" customHeight="1">
      <c r="A220" s="311"/>
      <c r="B220" s="311"/>
      <c r="C220" s="311"/>
      <c r="D220" s="311"/>
      <c r="E220" s="311"/>
      <c r="F220" s="311"/>
      <c r="G220" s="311"/>
      <c r="H220" s="311"/>
      <c r="I220" s="311"/>
      <c r="J220" s="311"/>
      <c r="K220" s="311"/>
      <c r="L220" s="311"/>
      <c r="M220" s="311"/>
      <c r="N220" s="311"/>
      <c r="O220" s="311"/>
      <c r="P220" s="311"/>
      <c r="Q220" s="311"/>
      <c r="R220" s="311"/>
      <c r="S220" s="311"/>
      <c r="T220" s="311"/>
      <c r="U220" s="311"/>
      <c r="V220" s="311"/>
      <c r="W220" s="311"/>
      <c r="X220" s="311"/>
      <c r="Y220" s="311"/>
      <c r="Z220" s="311"/>
    </row>
    <row r="221" ht="15.0" customHeight="1">
      <c r="A221" s="311"/>
      <c r="B221" s="311"/>
      <c r="C221" s="311"/>
      <c r="D221" s="311"/>
      <c r="E221" s="311"/>
      <c r="F221" s="311"/>
      <c r="G221" s="311"/>
      <c r="H221" s="311"/>
      <c r="I221" s="311"/>
      <c r="J221" s="311"/>
      <c r="K221" s="311"/>
      <c r="L221" s="311"/>
      <c r="M221" s="311"/>
      <c r="N221" s="311"/>
      <c r="O221" s="311"/>
      <c r="P221" s="311"/>
      <c r="Q221" s="311"/>
      <c r="R221" s="311"/>
      <c r="S221" s="311"/>
      <c r="T221" s="311"/>
      <c r="U221" s="311"/>
      <c r="V221" s="311"/>
      <c r="W221" s="311"/>
      <c r="X221" s="311"/>
      <c r="Y221" s="311"/>
      <c r="Z221" s="311"/>
    </row>
    <row r="222" ht="15.0" customHeight="1">
      <c r="A222" s="311"/>
      <c r="B222" s="311"/>
      <c r="C222" s="311"/>
      <c r="D222" s="311"/>
      <c r="E222" s="311"/>
      <c r="F222" s="311"/>
      <c r="G222" s="311"/>
      <c r="H222" s="311"/>
      <c r="I222" s="311"/>
      <c r="J222" s="311"/>
      <c r="K222" s="311"/>
      <c r="L222" s="311"/>
      <c r="M222" s="311"/>
      <c r="N222" s="311"/>
      <c r="O222" s="311"/>
      <c r="P222" s="311"/>
      <c r="Q222" s="311"/>
      <c r="R222" s="311"/>
      <c r="S222" s="311"/>
      <c r="T222" s="311"/>
      <c r="U222" s="311"/>
      <c r="V222" s="311"/>
      <c r="W222" s="311"/>
      <c r="X222" s="311"/>
      <c r="Y222" s="311"/>
      <c r="Z222" s="311"/>
    </row>
    <row r="223" ht="15.0" customHeight="1">
      <c r="A223" s="311"/>
      <c r="B223" s="311"/>
      <c r="C223" s="311"/>
      <c r="D223" s="311"/>
      <c r="E223" s="311"/>
      <c r="F223" s="311"/>
      <c r="G223" s="311"/>
      <c r="H223" s="311"/>
      <c r="I223" s="311"/>
      <c r="J223" s="311"/>
      <c r="K223" s="311"/>
      <c r="L223" s="311"/>
      <c r="M223" s="311"/>
      <c r="N223" s="311"/>
      <c r="O223" s="311"/>
      <c r="P223" s="311"/>
      <c r="Q223" s="311"/>
      <c r="R223" s="311"/>
      <c r="S223" s="311"/>
      <c r="T223" s="311"/>
      <c r="U223" s="311"/>
      <c r="V223" s="311"/>
      <c r="W223" s="311"/>
      <c r="X223" s="311"/>
      <c r="Y223" s="311"/>
      <c r="Z223" s="311"/>
    </row>
    <row r="224" ht="15.0" customHeight="1">
      <c r="A224" s="311"/>
      <c r="B224" s="311"/>
      <c r="C224" s="311"/>
      <c r="D224" s="311"/>
      <c r="E224" s="311"/>
      <c r="F224" s="311"/>
      <c r="G224" s="311"/>
      <c r="H224" s="311"/>
      <c r="I224" s="311"/>
      <c r="J224" s="311"/>
      <c r="K224" s="311"/>
      <c r="L224" s="311"/>
      <c r="M224" s="311"/>
      <c r="N224" s="311"/>
      <c r="O224" s="311"/>
      <c r="P224" s="311"/>
      <c r="Q224" s="311"/>
      <c r="R224" s="311"/>
      <c r="S224" s="311"/>
      <c r="T224" s="311"/>
      <c r="U224" s="311"/>
      <c r="V224" s="311"/>
      <c r="W224" s="311"/>
      <c r="X224" s="311"/>
      <c r="Y224" s="311"/>
      <c r="Z224" s="311"/>
    </row>
    <row r="225" ht="15.0" customHeight="1">
      <c r="A225" s="311"/>
      <c r="B225" s="311"/>
      <c r="C225" s="311"/>
      <c r="D225" s="311"/>
      <c r="E225" s="311"/>
      <c r="F225" s="311"/>
      <c r="G225" s="311"/>
      <c r="H225" s="311"/>
      <c r="I225" s="311"/>
      <c r="J225" s="311"/>
      <c r="K225" s="311"/>
      <c r="L225" s="311"/>
      <c r="M225" s="311"/>
      <c r="N225" s="311"/>
      <c r="O225" s="311"/>
      <c r="P225" s="311"/>
      <c r="Q225" s="311"/>
      <c r="R225" s="311"/>
      <c r="S225" s="311"/>
      <c r="T225" s="311"/>
      <c r="U225" s="311"/>
      <c r="V225" s="311"/>
      <c r="W225" s="311"/>
      <c r="X225" s="311"/>
      <c r="Y225" s="311"/>
      <c r="Z225" s="311"/>
    </row>
    <row r="226" ht="15.0" customHeight="1">
      <c r="A226" s="311"/>
      <c r="B226" s="311"/>
      <c r="C226" s="311"/>
      <c r="D226" s="311"/>
      <c r="E226" s="311"/>
      <c r="F226" s="311"/>
      <c r="G226" s="311"/>
      <c r="H226" s="311"/>
      <c r="I226" s="311"/>
      <c r="J226" s="311"/>
      <c r="K226" s="311"/>
      <c r="L226" s="311"/>
      <c r="M226" s="311"/>
      <c r="N226" s="311"/>
      <c r="O226" s="311"/>
      <c r="P226" s="311"/>
      <c r="Q226" s="311"/>
      <c r="R226" s="311"/>
      <c r="S226" s="311"/>
      <c r="T226" s="311"/>
      <c r="U226" s="311"/>
      <c r="V226" s="311"/>
      <c r="W226" s="311"/>
      <c r="X226" s="311"/>
      <c r="Y226" s="311"/>
      <c r="Z226" s="311"/>
    </row>
    <row r="227" ht="15.0" customHeight="1">
      <c r="A227" s="311"/>
      <c r="B227" s="311"/>
      <c r="C227" s="311"/>
      <c r="D227" s="311"/>
      <c r="E227" s="311"/>
      <c r="F227" s="311"/>
      <c r="G227" s="311"/>
      <c r="H227" s="311"/>
      <c r="I227" s="311"/>
      <c r="J227" s="311"/>
      <c r="K227" s="311"/>
      <c r="L227" s="311"/>
      <c r="M227" s="311"/>
      <c r="N227" s="311"/>
      <c r="O227" s="311"/>
      <c r="P227" s="311"/>
      <c r="Q227" s="311"/>
      <c r="R227" s="311"/>
      <c r="S227" s="311"/>
      <c r="T227" s="311"/>
      <c r="U227" s="311"/>
      <c r="V227" s="311"/>
      <c r="W227" s="311"/>
      <c r="X227" s="311"/>
      <c r="Y227" s="311"/>
      <c r="Z227" s="311"/>
    </row>
    <row r="228" ht="15.0" customHeight="1">
      <c r="A228" s="311"/>
      <c r="B228" s="311"/>
      <c r="C228" s="311"/>
      <c r="D228" s="311"/>
      <c r="E228" s="311"/>
      <c r="F228" s="311"/>
      <c r="G228" s="311"/>
      <c r="H228" s="311"/>
      <c r="I228" s="311"/>
      <c r="J228" s="311"/>
      <c r="K228" s="311"/>
      <c r="L228" s="311"/>
      <c r="M228" s="311"/>
      <c r="N228" s="311"/>
      <c r="O228" s="311"/>
      <c r="P228" s="311"/>
      <c r="Q228" s="311"/>
      <c r="R228" s="311"/>
      <c r="S228" s="311"/>
      <c r="T228" s="311"/>
      <c r="U228" s="311"/>
      <c r="V228" s="311"/>
      <c r="W228" s="311"/>
      <c r="X228" s="311"/>
      <c r="Y228" s="311"/>
      <c r="Z228" s="311"/>
    </row>
    <row r="229" ht="15.0" customHeight="1">
      <c r="A229" s="311"/>
      <c r="B229" s="311"/>
      <c r="C229" s="311"/>
      <c r="D229" s="311"/>
      <c r="E229" s="311"/>
      <c r="F229" s="311"/>
      <c r="G229" s="311"/>
      <c r="H229" s="311"/>
      <c r="I229" s="311"/>
      <c r="J229" s="311"/>
      <c r="K229" s="311"/>
      <c r="L229" s="311"/>
      <c r="M229" s="311"/>
      <c r="N229" s="311"/>
      <c r="O229" s="311"/>
      <c r="P229" s="311"/>
      <c r="Q229" s="311"/>
      <c r="R229" s="311"/>
      <c r="S229" s="311"/>
      <c r="T229" s="311"/>
      <c r="U229" s="311"/>
      <c r="V229" s="311"/>
      <c r="W229" s="311"/>
      <c r="X229" s="311"/>
      <c r="Y229" s="311"/>
      <c r="Z229" s="311"/>
    </row>
    <row r="230" ht="15.0" customHeight="1">
      <c r="A230" s="311"/>
      <c r="B230" s="311"/>
      <c r="C230" s="311"/>
      <c r="D230" s="311"/>
      <c r="E230" s="311"/>
      <c r="F230" s="311"/>
      <c r="G230" s="311"/>
      <c r="H230" s="311"/>
      <c r="I230" s="311"/>
      <c r="J230" s="311"/>
      <c r="K230" s="311"/>
      <c r="L230" s="311"/>
      <c r="M230" s="311"/>
      <c r="N230" s="311"/>
      <c r="O230" s="311"/>
      <c r="P230" s="311"/>
      <c r="Q230" s="311"/>
      <c r="R230" s="311"/>
      <c r="S230" s="311"/>
      <c r="T230" s="311"/>
      <c r="U230" s="311"/>
      <c r="V230" s="311"/>
      <c r="W230" s="311"/>
      <c r="X230" s="311"/>
      <c r="Y230" s="311"/>
      <c r="Z230" s="311"/>
    </row>
    <row r="231" ht="15.0" customHeight="1">
      <c r="A231" s="311"/>
      <c r="B231" s="311"/>
      <c r="C231" s="311"/>
      <c r="D231" s="311"/>
      <c r="E231" s="311"/>
      <c r="F231" s="311"/>
      <c r="G231" s="311"/>
      <c r="H231" s="311"/>
      <c r="I231" s="311"/>
      <c r="J231" s="311"/>
      <c r="K231" s="311"/>
      <c r="L231" s="311"/>
      <c r="M231" s="311"/>
      <c r="N231" s="311"/>
      <c r="O231" s="311"/>
      <c r="P231" s="311"/>
      <c r="Q231" s="311"/>
      <c r="R231" s="311"/>
      <c r="S231" s="311"/>
      <c r="T231" s="311"/>
      <c r="U231" s="311"/>
      <c r="V231" s="311"/>
      <c r="W231" s="311"/>
      <c r="X231" s="311"/>
      <c r="Y231" s="311"/>
      <c r="Z231" s="311"/>
    </row>
    <row r="232" ht="15.0" customHeight="1">
      <c r="A232" s="311"/>
      <c r="B232" s="311"/>
      <c r="C232" s="311"/>
      <c r="D232" s="311"/>
      <c r="E232" s="311"/>
      <c r="F232" s="311"/>
      <c r="G232" s="311"/>
      <c r="H232" s="311"/>
      <c r="I232" s="311"/>
      <c r="J232" s="311"/>
      <c r="K232" s="311"/>
      <c r="L232" s="311"/>
      <c r="M232" s="311"/>
      <c r="N232" s="311"/>
      <c r="O232" s="311"/>
      <c r="P232" s="311"/>
      <c r="Q232" s="311"/>
      <c r="R232" s="311"/>
      <c r="S232" s="311"/>
      <c r="T232" s="311"/>
      <c r="U232" s="311"/>
      <c r="V232" s="311"/>
      <c r="W232" s="311"/>
      <c r="X232" s="311"/>
      <c r="Y232" s="311"/>
      <c r="Z232" s="311"/>
    </row>
    <row r="233">
      <c r="A233" s="311"/>
      <c r="B233" s="311"/>
      <c r="C233" s="311"/>
      <c r="D233" s="311"/>
      <c r="E233" s="311"/>
      <c r="F233" s="311"/>
      <c r="G233" s="311"/>
      <c r="H233" s="311"/>
      <c r="I233" s="311"/>
      <c r="J233" s="311"/>
      <c r="K233" s="311"/>
      <c r="L233" s="311"/>
      <c r="M233" s="311"/>
      <c r="N233" s="311"/>
      <c r="O233" s="311"/>
      <c r="P233" s="311"/>
      <c r="Q233" s="311"/>
      <c r="R233" s="311"/>
      <c r="S233" s="311"/>
      <c r="T233" s="311"/>
      <c r="U233" s="311"/>
      <c r="V233" s="311"/>
      <c r="W233" s="311"/>
      <c r="X233" s="311"/>
      <c r="Y233" s="311"/>
      <c r="Z233" s="311"/>
    </row>
    <row r="234">
      <c r="A234" s="311"/>
      <c r="B234" s="311"/>
      <c r="C234" s="311"/>
      <c r="D234" s="311"/>
      <c r="E234" s="311"/>
      <c r="F234" s="311"/>
      <c r="G234" s="311"/>
      <c r="H234" s="311"/>
      <c r="I234" s="311"/>
      <c r="J234" s="311"/>
      <c r="K234" s="311"/>
      <c r="L234" s="311"/>
      <c r="M234" s="311"/>
      <c r="N234" s="311"/>
      <c r="O234" s="311"/>
      <c r="P234" s="311"/>
      <c r="Q234" s="311"/>
      <c r="R234" s="311"/>
      <c r="S234" s="311"/>
      <c r="T234" s="311"/>
      <c r="U234" s="311"/>
      <c r="V234" s="311"/>
      <c r="W234" s="311"/>
      <c r="X234" s="311"/>
      <c r="Y234" s="311"/>
      <c r="Z234" s="311"/>
    </row>
    <row r="235">
      <c r="A235" s="311"/>
      <c r="B235" s="311"/>
      <c r="C235" s="311"/>
      <c r="D235" s="311"/>
      <c r="E235" s="311"/>
      <c r="F235" s="311"/>
      <c r="G235" s="311"/>
      <c r="H235" s="311"/>
      <c r="I235" s="311"/>
      <c r="J235" s="311"/>
      <c r="K235" s="311"/>
      <c r="L235" s="311"/>
      <c r="M235" s="311"/>
      <c r="N235" s="311"/>
      <c r="O235" s="311"/>
      <c r="P235" s="311"/>
      <c r="Q235" s="311"/>
      <c r="R235" s="311"/>
      <c r="S235" s="311"/>
      <c r="T235" s="311"/>
      <c r="U235" s="311"/>
      <c r="V235" s="311"/>
      <c r="W235" s="311"/>
      <c r="X235" s="311"/>
      <c r="Y235" s="311"/>
      <c r="Z235" s="311"/>
    </row>
    <row r="236">
      <c r="A236" s="311"/>
      <c r="B236" s="311"/>
      <c r="C236" s="311"/>
      <c r="D236" s="311"/>
      <c r="E236" s="311"/>
      <c r="F236" s="311"/>
      <c r="G236" s="311"/>
      <c r="H236" s="311"/>
      <c r="I236" s="311"/>
      <c r="J236" s="311"/>
      <c r="K236" s="311"/>
      <c r="L236" s="311"/>
      <c r="M236" s="311"/>
      <c r="N236" s="311"/>
      <c r="O236" s="311"/>
      <c r="P236" s="311"/>
      <c r="Q236" s="311"/>
      <c r="R236" s="311"/>
      <c r="S236" s="311"/>
      <c r="T236" s="311"/>
      <c r="U236" s="311"/>
      <c r="V236" s="311"/>
      <c r="W236" s="311"/>
      <c r="X236" s="311"/>
      <c r="Y236" s="311"/>
      <c r="Z236" s="311"/>
    </row>
    <row r="237">
      <c r="A237" s="311"/>
      <c r="B237" s="311"/>
      <c r="C237" s="311"/>
      <c r="D237" s="311"/>
      <c r="E237" s="311"/>
      <c r="F237" s="311"/>
      <c r="G237" s="311"/>
      <c r="H237" s="311"/>
      <c r="I237" s="311"/>
      <c r="J237" s="311"/>
      <c r="K237" s="311"/>
      <c r="L237" s="311"/>
      <c r="M237" s="311"/>
      <c r="N237" s="311"/>
      <c r="O237" s="311"/>
      <c r="P237" s="311"/>
      <c r="Q237" s="311"/>
      <c r="R237" s="311"/>
      <c r="S237" s="311"/>
      <c r="T237" s="311"/>
      <c r="U237" s="311"/>
      <c r="V237" s="311"/>
      <c r="W237" s="311"/>
      <c r="X237" s="311"/>
      <c r="Y237" s="311"/>
      <c r="Z237" s="311"/>
    </row>
    <row r="238">
      <c r="A238" s="311"/>
      <c r="B238" s="311"/>
      <c r="C238" s="311"/>
      <c r="D238" s="311"/>
      <c r="E238" s="311"/>
      <c r="F238" s="311"/>
      <c r="G238" s="311"/>
      <c r="H238" s="311"/>
      <c r="I238" s="311"/>
      <c r="J238" s="311"/>
      <c r="K238" s="311"/>
      <c r="L238" s="311"/>
      <c r="M238" s="311"/>
      <c r="N238" s="311"/>
      <c r="O238" s="311"/>
      <c r="P238" s="311"/>
      <c r="Q238" s="311"/>
      <c r="R238" s="311"/>
      <c r="S238" s="311"/>
      <c r="T238" s="311"/>
      <c r="U238" s="311"/>
      <c r="V238" s="311"/>
      <c r="W238" s="311"/>
      <c r="X238" s="311"/>
      <c r="Y238" s="311"/>
      <c r="Z238" s="311"/>
    </row>
    <row r="239">
      <c r="A239" s="311"/>
      <c r="B239" s="311"/>
      <c r="C239" s="311"/>
      <c r="D239" s="311"/>
      <c r="E239" s="311"/>
      <c r="F239" s="311"/>
      <c r="G239" s="311"/>
      <c r="H239" s="311"/>
      <c r="I239" s="311"/>
      <c r="J239" s="311"/>
      <c r="K239" s="311"/>
      <c r="L239" s="311"/>
      <c r="M239" s="311"/>
      <c r="N239" s="311"/>
      <c r="O239" s="311"/>
      <c r="P239" s="311"/>
      <c r="Q239" s="311"/>
      <c r="R239" s="311"/>
      <c r="S239" s="311"/>
      <c r="T239" s="311"/>
      <c r="U239" s="311"/>
      <c r="V239" s="311"/>
      <c r="W239" s="311"/>
      <c r="X239" s="311"/>
      <c r="Y239" s="311"/>
      <c r="Z239" s="311"/>
    </row>
    <row r="240">
      <c r="A240" s="311"/>
      <c r="B240" s="311"/>
      <c r="C240" s="311"/>
      <c r="D240" s="311"/>
      <c r="E240" s="311"/>
      <c r="F240" s="311"/>
      <c r="G240" s="311"/>
      <c r="H240" s="311"/>
      <c r="I240" s="311"/>
      <c r="J240" s="311"/>
      <c r="K240" s="311"/>
      <c r="L240" s="311"/>
      <c r="M240" s="311"/>
      <c r="N240" s="311"/>
      <c r="O240" s="311"/>
      <c r="P240" s="311"/>
      <c r="Q240" s="311"/>
      <c r="R240" s="311"/>
      <c r="S240" s="311"/>
      <c r="T240" s="311"/>
      <c r="U240" s="311"/>
      <c r="V240" s="311"/>
      <c r="W240" s="311"/>
      <c r="X240" s="311"/>
      <c r="Y240" s="311"/>
      <c r="Z240" s="311"/>
    </row>
    <row r="241">
      <c r="A241" s="311"/>
      <c r="B241" s="311"/>
      <c r="C241" s="311"/>
      <c r="D241" s="311"/>
      <c r="E241" s="311"/>
      <c r="F241" s="311"/>
      <c r="G241" s="311"/>
      <c r="H241" s="311"/>
      <c r="I241" s="311"/>
      <c r="J241" s="311"/>
      <c r="K241" s="311"/>
      <c r="L241" s="311"/>
      <c r="M241" s="311"/>
      <c r="N241" s="311"/>
      <c r="O241" s="311"/>
      <c r="P241" s="311"/>
      <c r="Q241" s="311"/>
      <c r="R241" s="311"/>
      <c r="S241" s="311"/>
      <c r="T241" s="311"/>
      <c r="U241" s="311"/>
      <c r="V241" s="311"/>
      <c r="W241" s="311"/>
      <c r="X241" s="311"/>
      <c r="Y241" s="311"/>
      <c r="Z241" s="311"/>
    </row>
    <row r="242">
      <c r="A242" s="311"/>
      <c r="B242" s="311"/>
      <c r="C242" s="311"/>
      <c r="D242" s="311"/>
      <c r="E242" s="311"/>
      <c r="F242" s="311"/>
      <c r="G242" s="311"/>
      <c r="H242" s="311"/>
      <c r="I242" s="311"/>
      <c r="J242" s="311"/>
      <c r="K242" s="311"/>
      <c r="L242" s="311"/>
      <c r="M242" s="311"/>
      <c r="N242" s="311"/>
      <c r="O242" s="311"/>
      <c r="P242" s="311"/>
      <c r="Q242" s="311"/>
      <c r="R242" s="311"/>
      <c r="S242" s="311"/>
      <c r="T242" s="311"/>
      <c r="U242" s="311"/>
      <c r="V242" s="311"/>
      <c r="W242" s="311"/>
      <c r="X242" s="311"/>
      <c r="Y242" s="311"/>
      <c r="Z242" s="311"/>
    </row>
    <row r="243">
      <c r="A243" s="311"/>
      <c r="B243" s="311"/>
      <c r="C243" s="311"/>
      <c r="D243" s="311"/>
      <c r="E243" s="311"/>
      <c r="F243" s="311"/>
      <c r="G243" s="311"/>
      <c r="H243" s="311"/>
      <c r="I243" s="311"/>
      <c r="J243" s="311"/>
      <c r="K243" s="311"/>
      <c r="L243" s="311"/>
      <c r="M243" s="311"/>
      <c r="N243" s="311"/>
      <c r="O243" s="311"/>
      <c r="P243" s="311"/>
      <c r="Q243" s="311"/>
      <c r="R243" s="311"/>
      <c r="S243" s="311"/>
      <c r="T243" s="311"/>
      <c r="U243" s="311"/>
      <c r="V243" s="311"/>
      <c r="W243" s="311"/>
      <c r="X243" s="311"/>
      <c r="Y243" s="311"/>
      <c r="Z243" s="311"/>
    </row>
    <row r="244">
      <c r="A244" s="311"/>
      <c r="B244" s="311"/>
      <c r="C244" s="311"/>
      <c r="D244" s="311"/>
      <c r="E244" s="311"/>
      <c r="F244" s="311"/>
      <c r="G244" s="311"/>
      <c r="H244" s="311"/>
      <c r="I244" s="311"/>
      <c r="J244" s="311"/>
      <c r="K244" s="311"/>
      <c r="L244" s="311"/>
      <c r="M244" s="311"/>
      <c r="N244" s="311"/>
      <c r="O244" s="311"/>
      <c r="P244" s="311"/>
      <c r="Q244" s="311"/>
      <c r="R244" s="311"/>
      <c r="S244" s="311"/>
      <c r="T244" s="311"/>
      <c r="U244" s="311"/>
      <c r="V244" s="311"/>
      <c r="W244" s="311"/>
      <c r="X244" s="311"/>
      <c r="Y244" s="311"/>
      <c r="Z244" s="311"/>
    </row>
    <row r="245">
      <c r="A245" s="311"/>
      <c r="B245" s="311"/>
      <c r="C245" s="311"/>
      <c r="D245" s="311"/>
      <c r="E245" s="311"/>
      <c r="F245" s="311"/>
      <c r="G245" s="311"/>
      <c r="H245" s="311"/>
      <c r="I245" s="311"/>
      <c r="J245" s="311"/>
      <c r="K245" s="311"/>
      <c r="L245" s="311"/>
      <c r="M245" s="311"/>
      <c r="N245" s="311"/>
      <c r="O245" s="311"/>
      <c r="P245" s="311"/>
      <c r="Q245" s="311"/>
      <c r="R245" s="311"/>
      <c r="S245" s="311"/>
      <c r="T245" s="311"/>
      <c r="U245" s="311"/>
      <c r="V245" s="311"/>
      <c r="W245" s="311"/>
      <c r="X245" s="311"/>
      <c r="Y245" s="311"/>
      <c r="Z245" s="311"/>
    </row>
    <row r="246">
      <c r="A246" s="311"/>
      <c r="B246" s="311"/>
      <c r="C246" s="311"/>
      <c r="D246" s="311"/>
      <c r="E246" s="311"/>
      <c r="F246" s="311"/>
      <c r="G246" s="311"/>
      <c r="H246" s="311"/>
      <c r="I246" s="311"/>
      <c r="J246" s="311"/>
      <c r="K246" s="311"/>
      <c r="L246" s="311"/>
      <c r="M246" s="311"/>
      <c r="N246" s="311"/>
      <c r="O246" s="311"/>
      <c r="P246" s="311"/>
      <c r="Q246" s="311"/>
      <c r="R246" s="311"/>
      <c r="S246" s="311"/>
      <c r="T246" s="311"/>
      <c r="U246" s="311"/>
      <c r="V246" s="311"/>
      <c r="W246" s="311"/>
      <c r="X246" s="311"/>
      <c r="Y246" s="311"/>
      <c r="Z246" s="311"/>
    </row>
    <row r="247">
      <c r="A247" s="311"/>
      <c r="B247" s="311"/>
      <c r="C247" s="311"/>
      <c r="D247" s="311"/>
      <c r="E247" s="311"/>
      <c r="F247" s="311"/>
      <c r="G247" s="311"/>
      <c r="H247" s="311"/>
      <c r="I247" s="311"/>
      <c r="J247" s="311"/>
      <c r="K247" s="311"/>
      <c r="L247" s="311"/>
      <c r="M247" s="311"/>
      <c r="N247" s="311"/>
      <c r="O247" s="311"/>
      <c r="P247" s="311"/>
      <c r="Q247" s="311"/>
      <c r="R247" s="311"/>
      <c r="S247" s="311"/>
      <c r="T247" s="311"/>
      <c r="U247" s="311"/>
      <c r="V247" s="311"/>
      <c r="W247" s="311"/>
      <c r="X247" s="311"/>
      <c r="Y247" s="311"/>
      <c r="Z247" s="311"/>
    </row>
    <row r="248">
      <c r="A248" s="311"/>
      <c r="B248" s="311"/>
      <c r="C248" s="311"/>
      <c r="D248" s="311"/>
      <c r="E248" s="311"/>
      <c r="F248" s="311"/>
      <c r="G248" s="311"/>
      <c r="H248" s="311"/>
      <c r="I248" s="311"/>
      <c r="J248" s="311"/>
      <c r="K248" s="311"/>
      <c r="L248" s="311"/>
      <c r="M248" s="311"/>
      <c r="N248" s="311"/>
      <c r="O248" s="311"/>
      <c r="P248" s="311"/>
      <c r="Q248" s="311"/>
      <c r="R248" s="311"/>
      <c r="S248" s="311"/>
      <c r="T248" s="311"/>
      <c r="U248" s="311"/>
      <c r="V248" s="311"/>
      <c r="W248" s="311"/>
      <c r="X248" s="311"/>
      <c r="Y248" s="311"/>
      <c r="Z248" s="311"/>
    </row>
    <row r="249">
      <c r="A249" s="311"/>
      <c r="B249" s="311"/>
      <c r="C249" s="311"/>
      <c r="D249" s="311"/>
      <c r="E249" s="311"/>
      <c r="F249" s="311"/>
      <c r="G249" s="311"/>
      <c r="H249" s="311"/>
      <c r="I249" s="311"/>
      <c r="J249" s="311"/>
      <c r="K249" s="311"/>
      <c r="L249" s="311"/>
      <c r="M249" s="311"/>
      <c r="N249" s="311"/>
      <c r="O249" s="311"/>
      <c r="P249" s="311"/>
      <c r="Q249" s="311"/>
      <c r="R249" s="311"/>
      <c r="S249" s="311"/>
      <c r="T249" s="311"/>
      <c r="U249" s="311"/>
      <c r="V249" s="311"/>
      <c r="W249" s="311"/>
      <c r="X249" s="311"/>
      <c r="Y249" s="311"/>
      <c r="Z249" s="311"/>
    </row>
    <row r="250">
      <c r="A250" s="311"/>
      <c r="B250" s="311"/>
      <c r="C250" s="311"/>
      <c r="D250" s="311"/>
      <c r="E250" s="311"/>
      <c r="F250" s="311"/>
      <c r="G250" s="311"/>
      <c r="H250" s="311"/>
      <c r="I250" s="311"/>
      <c r="J250" s="311"/>
      <c r="K250" s="311"/>
      <c r="L250" s="311"/>
      <c r="M250" s="311"/>
      <c r="N250" s="311"/>
      <c r="O250" s="311"/>
      <c r="P250" s="311"/>
      <c r="Q250" s="311"/>
      <c r="R250" s="311"/>
      <c r="S250" s="311"/>
      <c r="T250" s="311"/>
      <c r="U250" s="311"/>
      <c r="V250" s="311"/>
      <c r="W250" s="311"/>
      <c r="X250" s="311"/>
      <c r="Y250" s="311"/>
      <c r="Z250" s="311"/>
    </row>
    <row r="251">
      <c r="A251" s="311"/>
      <c r="B251" s="311"/>
      <c r="C251" s="311"/>
      <c r="D251" s="311"/>
      <c r="E251" s="311"/>
      <c r="F251" s="311"/>
      <c r="G251" s="311"/>
      <c r="H251" s="311"/>
      <c r="I251" s="311"/>
      <c r="J251" s="311"/>
      <c r="K251" s="311"/>
      <c r="L251" s="311"/>
      <c r="M251" s="311"/>
      <c r="N251" s="311"/>
      <c r="O251" s="311"/>
      <c r="P251" s="311"/>
      <c r="Q251" s="311"/>
      <c r="R251" s="311"/>
      <c r="S251" s="311"/>
      <c r="T251" s="311"/>
      <c r="U251" s="311"/>
      <c r="V251" s="311"/>
      <c r="W251" s="311"/>
      <c r="X251" s="311"/>
      <c r="Y251" s="311"/>
      <c r="Z251" s="311"/>
    </row>
    <row r="252">
      <c r="A252" s="311"/>
      <c r="B252" s="311"/>
      <c r="C252" s="311"/>
      <c r="D252" s="311"/>
      <c r="E252" s="311"/>
      <c r="F252" s="311"/>
      <c r="G252" s="311"/>
      <c r="H252" s="311"/>
      <c r="I252" s="311"/>
      <c r="J252" s="311"/>
      <c r="K252" s="311"/>
      <c r="L252" s="311"/>
      <c r="M252" s="311"/>
      <c r="N252" s="311"/>
      <c r="O252" s="311"/>
      <c r="P252" s="311"/>
      <c r="Q252" s="311"/>
      <c r="R252" s="311"/>
      <c r="S252" s="311"/>
      <c r="T252" s="311"/>
      <c r="U252" s="311"/>
      <c r="V252" s="311"/>
      <c r="W252" s="311"/>
      <c r="X252" s="311"/>
      <c r="Y252" s="311"/>
      <c r="Z252" s="311"/>
    </row>
    <row r="253">
      <c r="A253" s="311"/>
      <c r="B253" s="311"/>
      <c r="C253" s="311"/>
      <c r="D253" s="311"/>
      <c r="E253" s="311"/>
      <c r="F253" s="311"/>
      <c r="G253" s="311"/>
      <c r="H253" s="311"/>
      <c r="I253" s="311"/>
      <c r="J253" s="311"/>
      <c r="K253" s="311"/>
      <c r="L253" s="311"/>
      <c r="M253" s="311"/>
      <c r="N253" s="311"/>
      <c r="O253" s="311"/>
      <c r="P253" s="311"/>
      <c r="Q253" s="311"/>
      <c r="R253" s="311"/>
      <c r="S253" s="311"/>
      <c r="T253" s="311"/>
      <c r="U253" s="311"/>
      <c r="V253" s="311"/>
      <c r="W253" s="311"/>
      <c r="X253" s="311"/>
      <c r="Y253" s="311"/>
      <c r="Z253" s="311"/>
    </row>
    <row r="254">
      <c r="A254" s="311"/>
      <c r="B254" s="311"/>
      <c r="C254" s="311"/>
      <c r="D254" s="311"/>
      <c r="E254" s="311"/>
      <c r="F254" s="311"/>
      <c r="G254" s="311"/>
      <c r="H254" s="311"/>
      <c r="I254" s="311"/>
      <c r="J254" s="311"/>
      <c r="K254" s="311"/>
      <c r="L254" s="311"/>
      <c r="M254" s="311"/>
      <c r="N254" s="311"/>
      <c r="O254" s="311"/>
      <c r="P254" s="311"/>
      <c r="Q254" s="311"/>
      <c r="R254" s="311"/>
      <c r="S254" s="311"/>
      <c r="T254" s="311"/>
      <c r="U254" s="311"/>
      <c r="V254" s="311"/>
      <c r="W254" s="311"/>
      <c r="X254" s="311"/>
      <c r="Y254" s="311"/>
      <c r="Z254" s="311"/>
    </row>
    <row r="255">
      <c r="A255" s="311"/>
      <c r="B255" s="311"/>
      <c r="C255" s="311"/>
      <c r="D255" s="311"/>
      <c r="E255" s="311"/>
      <c r="F255" s="311"/>
      <c r="G255" s="311"/>
      <c r="H255" s="311"/>
      <c r="I255" s="311"/>
      <c r="J255" s="311"/>
      <c r="K255" s="311"/>
      <c r="L255" s="311"/>
      <c r="M255" s="311"/>
      <c r="N255" s="311"/>
      <c r="O255" s="311"/>
      <c r="P255" s="311"/>
      <c r="Q255" s="311"/>
      <c r="R255" s="311"/>
      <c r="S255" s="311"/>
      <c r="T255" s="311"/>
      <c r="U255" s="311"/>
      <c r="V255" s="311"/>
      <c r="W255" s="311"/>
      <c r="X255" s="311"/>
      <c r="Y255" s="311"/>
      <c r="Z255" s="311"/>
    </row>
    <row r="256">
      <c r="A256" s="311"/>
      <c r="B256" s="311"/>
      <c r="C256" s="311"/>
      <c r="D256" s="311"/>
      <c r="E256" s="311"/>
      <c r="F256" s="311"/>
      <c r="G256" s="311"/>
      <c r="H256" s="311"/>
      <c r="I256" s="311"/>
      <c r="J256" s="311"/>
      <c r="K256" s="311"/>
      <c r="L256" s="311"/>
      <c r="M256" s="311"/>
      <c r="N256" s="311"/>
      <c r="O256" s="311"/>
      <c r="P256" s="311"/>
      <c r="Q256" s="311"/>
      <c r="R256" s="311"/>
      <c r="S256" s="311"/>
      <c r="T256" s="311"/>
      <c r="U256" s="311"/>
      <c r="V256" s="311"/>
      <c r="W256" s="311"/>
      <c r="X256" s="311"/>
      <c r="Y256" s="311"/>
      <c r="Z256" s="311"/>
    </row>
    <row r="257">
      <c r="A257" s="311"/>
      <c r="B257" s="311"/>
      <c r="C257" s="311"/>
      <c r="D257" s="311"/>
      <c r="E257" s="311"/>
      <c r="F257" s="311"/>
      <c r="G257" s="311"/>
      <c r="H257" s="311"/>
      <c r="I257" s="311"/>
      <c r="J257" s="311"/>
      <c r="K257" s="311"/>
      <c r="L257" s="311"/>
      <c r="M257" s="311"/>
      <c r="N257" s="311"/>
      <c r="O257" s="311"/>
      <c r="P257" s="311"/>
      <c r="Q257" s="311"/>
      <c r="R257" s="311"/>
      <c r="S257" s="311"/>
      <c r="T257" s="311"/>
      <c r="U257" s="311"/>
      <c r="V257" s="311"/>
      <c r="W257" s="311"/>
      <c r="X257" s="311"/>
      <c r="Y257" s="311"/>
      <c r="Z257" s="311"/>
    </row>
    <row r="258">
      <c r="A258" s="311"/>
      <c r="B258" s="311"/>
      <c r="C258" s="311"/>
      <c r="D258" s="311"/>
      <c r="E258" s="311"/>
      <c r="F258" s="311"/>
      <c r="G258" s="311"/>
      <c r="H258" s="311"/>
      <c r="I258" s="311"/>
      <c r="J258" s="311"/>
      <c r="K258" s="311"/>
      <c r="L258" s="311"/>
      <c r="M258" s="311"/>
      <c r="N258" s="311"/>
      <c r="O258" s="311"/>
      <c r="P258" s="311"/>
      <c r="Q258" s="311"/>
      <c r="R258" s="311"/>
      <c r="S258" s="311"/>
      <c r="T258" s="311"/>
      <c r="U258" s="311"/>
      <c r="V258" s="311"/>
      <c r="W258" s="311"/>
      <c r="X258" s="311"/>
      <c r="Y258" s="311"/>
      <c r="Z258" s="311"/>
    </row>
    <row r="259">
      <c r="A259" s="311"/>
      <c r="B259" s="311"/>
      <c r="C259" s="311"/>
      <c r="D259" s="311"/>
      <c r="E259" s="311"/>
      <c r="F259" s="311"/>
      <c r="G259" s="311"/>
      <c r="H259" s="311"/>
      <c r="I259" s="311"/>
      <c r="J259" s="311"/>
      <c r="K259" s="311"/>
      <c r="L259" s="311"/>
      <c r="M259" s="311"/>
      <c r="N259" s="311"/>
      <c r="O259" s="311"/>
      <c r="P259" s="311"/>
      <c r="Q259" s="311"/>
      <c r="R259" s="311"/>
      <c r="S259" s="311"/>
      <c r="T259" s="311"/>
      <c r="U259" s="311"/>
      <c r="V259" s="311"/>
      <c r="W259" s="311"/>
      <c r="X259" s="311"/>
      <c r="Y259" s="311"/>
      <c r="Z259" s="311"/>
    </row>
    <row r="260">
      <c r="A260" s="311"/>
      <c r="B260" s="311"/>
      <c r="C260" s="311"/>
      <c r="D260" s="311"/>
      <c r="E260" s="311"/>
      <c r="F260" s="311"/>
      <c r="G260" s="311"/>
      <c r="H260" s="311"/>
      <c r="I260" s="311"/>
      <c r="J260" s="311"/>
      <c r="K260" s="311"/>
      <c r="L260" s="311"/>
      <c r="M260" s="311"/>
      <c r="N260" s="311"/>
      <c r="O260" s="311"/>
      <c r="P260" s="311"/>
      <c r="Q260" s="311"/>
      <c r="R260" s="311"/>
      <c r="S260" s="311"/>
      <c r="T260" s="311"/>
      <c r="U260" s="311"/>
      <c r="V260" s="311"/>
      <c r="W260" s="311"/>
      <c r="X260" s="311"/>
      <c r="Y260" s="311"/>
      <c r="Z260" s="311"/>
    </row>
    <row r="261">
      <c r="A261" s="311"/>
      <c r="B261" s="311"/>
      <c r="C261" s="311"/>
      <c r="D261" s="311"/>
      <c r="E261" s="311"/>
      <c r="F261" s="311"/>
      <c r="G261" s="311"/>
      <c r="H261" s="311"/>
      <c r="I261" s="311"/>
      <c r="J261" s="311"/>
      <c r="K261" s="311"/>
      <c r="L261" s="311"/>
      <c r="M261" s="311"/>
      <c r="N261" s="311"/>
      <c r="O261" s="311"/>
      <c r="P261" s="311"/>
      <c r="Q261" s="311"/>
      <c r="R261" s="311"/>
      <c r="S261" s="311"/>
      <c r="T261" s="311"/>
      <c r="U261" s="311"/>
      <c r="V261" s="311"/>
      <c r="W261" s="311"/>
      <c r="X261" s="311"/>
      <c r="Y261" s="311"/>
      <c r="Z261" s="311"/>
    </row>
    <row r="262">
      <c r="A262" s="311"/>
      <c r="B262" s="311"/>
      <c r="C262" s="311"/>
      <c r="D262" s="311"/>
      <c r="E262" s="311"/>
      <c r="F262" s="311"/>
      <c r="G262" s="311"/>
      <c r="H262" s="311"/>
      <c r="I262" s="311"/>
      <c r="J262" s="311"/>
      <c r="K262" s="311"/>
      <c r="L262" s="311"/>
      <c r="M262" s="311"/>
      <c r="N262" s="311"/>
      <c r="O262" s="311"/>
      <c r="P262" s="311"/>
      <c r="Q262" s="311"/>
      <c r="R262" s="311"/>
      <c r="S262" s="311"/>
      <c r="T262" s="311"/>
      <c r="U262" s="311"/>
      <c r="V262" s="311"/>
      <c r="W262" s="311"/>
      <c r="X262" s="311"/>
      <c r="Y262" s="311"/>
      <c r="Z262" s="311"/>
    </row>
    <row r="263">
      <c r="A263" s="311"/>
      <c r="B263" s="311"/>
      <c r="C263" s="311"/>
      <c r="D263" s="311"/>
      <c r="E263" s="311"/>
      <c r="F263" s="311"/>
      <c r="G263" s="311"/>
      <c r="H263" s="311"/>
      <c r="I263" s="311"/>
      <c r="J263" s="311"/>
      <c r="K263" s="311"/>
      <c r="L263" s="311"/>
      <c r="M263" s="311"/>
      <c r="N263" s="311"/>
      <c r="O263" s="311"/>
      <c r="P263" s="311"/>
      <c r="Q263" s="311"/>
      <c r="R263" s="311"/>
      <c r="S263" s="311"/>
      <c r="T263" s="311"/>
      <c r="U263" s="311"/>
      <c r="V263" s="311"/>
      <c r="W263" s="311"/>
      <c r="X263" s="311"/>
      <c r="Y263" s="311"/>
      <c r="Z263" s="311"/>
    </row>
    <row r="264">
      <c r="A264" s="311"/>
      <c r="B264" s="311"/>
      <c r="C264" s="311"/>
      <c r="D264" s="311"/>
      <c r="E264" s="311"/>
      <c r="F264" s="311"/>
      <c r="G264" s="311"/>
      <c r="H264" s="311"/>
      <c r="I264" s="311"/>
      <c r="J264" s="311"/>
      <c r="K264" s="311"/>
      <c r="L264" s="311"/>
      <c r="M264" s="311"/>
      <c r="N264" s="311"/>
      <c r="O264" s="311"/>
      <c r="P264" s="311"/>
      <c r="Q264" s="311"/>
      <c r="R264" s="311"/>
      <c r="S264" s="311"/>
      <c r="T264" s="311"/>
      <c r="U264" s="311"/>
      <c r="V264" s="311"/>
      <c r="W264" s="311"/>
      <c r="X264" s="311"/>
      <c r="Y264" s="311"/>
      <c r="Z264" s="311"/>
    </row>
    <row r="265">
      <c r="A265" s="311"/>
      <c r="B265" s="311"/>
      <c r="C265" s="311"/>
      <c r="D265" s="311"/>
      <c r="E265" s="311"/>
      <c r="F265" s="311"/>
      <c r="G265" s="311"/>
      <c r="H265" s="311"/>
      <c r="I265" s="311"/>
      <c r="J265" s="311"/>
      <c r="K265" s="311"/>
      <c r="L265" s="311"/>
      <c r="M265" s="311"/>
      <c r="N265" s="311"/>
      <c r="O265" s="311"/>
      <c r="P265" s="311"/>
      <c r="Q265" s="311"/>
      <c r="R265" s="311"/>
      <c r="S265" s="311"/>
      <c r="T265" s="311"/>
      <c r="U265" s="311"/>
      <c r="V265" s="311"/>
      <c r="W265" s="311"/>
      <c r="X265" s="311"/>
      <c r="Y265" s="311"/>
      <c r="Z265" s="311"/>
    </row>
    <row r="266">
      <c r="A266" s="311"/>
      <c r="B266" s="311"/>
      <c r="C266" s="311"/>
      <c r="D266" s="311"/>
      <c r="E266" s="311"/>
      <c r="F266" s="311"/>
      <c r="G266" s="311"/>
      <c r="H266" s="311"/>
      <c r="I266" s="311"/>
      <c r="J266" s="311"/>
      <c r="K266" s="311"/>
      <c r="L266" s="311"/>
      <c r="M266" s="311"/>
      <c r="N266" s="311"/>
      <c r="O266" s="311"/>
      <c r="P266" s="311"/>
      <c r="Q266" s="311"/>
      <c r="R266" s="311"/>
      <c r="S266" s="311"/>
      <c r="T266" s="311"/>
      <c r="U266" s="311"/>
      <c r="V266" s="311"/>
      <c r="W266" s="311"/>
      <c r="X266" s="311"/>
      <c r="Y266" s="311"/>
      <c r="Z266" s="311"/>
    </row>
    <row r="267">
      <c r="A267" s="311"/>
      <c r="B267" s="311"/>
      <c r="C267" s="311"/>
      <c r="D267" s="311"/>
      <c r="E267" s="311"/>
      <c r="F267" s="311"/>
      <c r="G267" s="311"/>
      <c r="H267" s="311"/>
      <c r="I267" s="311"/>
      <c r="J267" s="311"/>
      <c r="K267" s="311"/>
      <c r="L267" s="311"/>
      <c r="M267" s="311"/>
      <c r="N267" s="311"/>
      <c r="O267" s="311"/>
      <c r="P267" s="311"/>
      <c r="Q267" s="311"/>
      <c r="R267" s="311"/>
      <c r="S267" s="311"/>
      <c r="T267" s="311"/>
      <c r="U267" s="311"/>
      <c r="V267" s="311"/>
      <c r="W267" s="311"/>
      <c r="X267" s="311"/>
      <c r="Y267" s="311"/>
      <c r="Z267" s="311"/>
    </row>
    <row r="268">
      <c r="A268" s="311"/>
      <c r="B268" s="311"/>
      <c r="C268" s="311"/>
      <c r="D268" s="311"/>
      <c r="E268" s="311"/>
      <c r="F268" s="311"/>
      <c r="G268" s="311"/>
      <c r="H268" s="311"/>
      <c r="I268" s="311"/>
      <c r="J268" s="311"/>
      <c r="K268" s="311"/>
      <c r="L268" s="311"/>
      <c r="M268" s="311"/>
      <c r="N268" s="311"/>
      <c r="O268" s="311"/>
      <c r="P268" s="311"/>
      <c r="Q268" s="311"/>
      <c r="R268" s="311"/>
      <c r="S268" s="311"/>
      <c r="T268" s="311"/>
      <c r="U268" s="311"/>
      <c r="V268" s="311"/>
      <c r="W268" s="311"/>
      <c r="X268" s="311"/>
      <c r="Y268" s="311"/>
      <c r="Z268" s="311"/>
    </row>
    <row r="269">
      <c r="A269" s="311"/>
      <c r="B269" s="311"/>
      <c r="C269" s="311"/>
      <c r="D269" s="311"/>
      <c r="E269" s="311"/>
      <c r="F269" s="311"/>
      <c r="G269" s="311"/>
      <c r="H269" s="311"/>
      <c r="I269" s="311"/>
      <c r="J269" s="311"/>
      <c r="K269" s="311"/>
      <c r="L269" s="311"/>
      <c r="M269" s="311"/>
      <c r="N269" s="311"/>
      <c r="O269" s="311"/>
      <c r="P269" s="311"/>
      <c r="Q269" s="311"/>
      <c r="R269" s="311"/>
      <c r="S269" s="311"/>
      <c r="T269" s="311"/>
      <c r="U269" s="311"/>
      <c r="V269" s="311"/>
      <c r="W269" s="311"/>
      <c r="X269" s="311"/>
      <c r="Y269" s="311"/>
      <c r="Z269" s="311"/>
    </row>
    <row r="270">
      <c r="A270" s="311"/>
      <c r="B270" s="311"/>
      <c r="C270" s="311"/>
      <c r="D270" s="311"/>
      <c r="E270" s="311"/>
      <c r="F270" s="311"/>
      <c r="G270" s="311"/>
      <c r="H270" s="311"/>
      <c r="I270" s="311"/>
      <c r="J270" s="311"/>
      <c r="K270" s="311"/>
      <c r="L270" s="311"/>
      <c r="M270" s="311"/>
      <c r="N270" s="311"/>
      <c r="O270" s="311"/>
      <c r="P270" s="311"/>
      <c r="Q270" s="311"/>
      <c r="R270" s="311"/>
      <c r="S270" s="311"/>
      <c r="T270" s="311"/>
      <c r="U270" s="311"/>
      <c r="V270" s="311"/>
      <c r="W270" s="311"/>
      <c r="X270" s="311"/>
      <c r="Y270" s="311"/>
      <c r="Z270" s="311"/>
    </row>
    <row r="271">
      <c r="A271" s="311"/>
      <c r="B271" s="311"/>
      <c r="C271" s="311"/>
      <c r="D271" s="311"/>
      <c r="E271" s="311"/>
      <c r="F271" s="311"/>
      <c r="G271" s="311"/>
      <c r="H271" s="311"/>
      <c r="I271" s="311"/>
      <c r="J271" s="311"/>
      <c r="K271" s="311"/>
      <c r="L271" s="311"/>
      <c r="M271" s="311"/>
      <c r="N271" s="311"/>
      <c r="O271" s="311"/>
      <c r="P271" s="311"/>
      <c r="Q271" s="311"/>
      <c r="R271" s="311"/>
      <c r="S271" s="311"/>
      <c r="T271" s="311"/>
      <c r="U271" s="311"/>
      <c r="V271" s="311"/>
      <c r="W271" s="311"/>
      <c r="X271" s="311"/>
      <c r="Y271" s="311"/>
      <c r="Z271" s="311"/>
    </row>
    <row r="272">
      <c r="A272" s="311"/>
      <c r="B272" s="311"/>
      <c r="C272" s="311"/>
      <c r="D272" s="311"/>
      <c r="E272" s="311"/>
      <c r="F272" s="311"/>
      <c r="G272" s="311"/>
      <c r="H272" s="311"/>
      <c r="I272" s="311"/>
      <c r="J272" s="311"/>
      <c r="K272" s="311"/>
      <c r="L272" s="311"/>
      <c r="M272" s="311"/>
      <c r="N272" s="311"/>
      <c r="O272" s="311"/>
      <c r="P272" s="311"/>
      <c r="Q272" s="311"/>
      <c r="R272" s="311"/>
      <c r="S272" s="311"/>
      <c r="T272" s="311"/>
      <c r="U272" s="311"/>
      <c r="V272" s="311"/>
      <c r="W272" s="311"/>
      <c r="X272" s="311"/>
      <c r="Y272" s="311"/>
      <c r="Z272" s="311"/>
    </row>
    <row r="273">
      <c r="A273" s="311"/>
      <c r="B273" s="311"/>
      <c r="C273" s="311"/>
      <c r="D273" s="311"/>
      <c r="E273" s="311"/>
      <c r="F273" s="311"/>
      <c r="G273" s="311"/>
      <c r="H273" s="311"/>
      <c r="I273" s="311"/>
      <c r="J273" s="311"/>
      <c r="K273" s="311"/>
      <c r="L273" s="311"/>
      <c r="M273" s="311"/>
      <c r="N273" s="311"/>
      <c r="O273" s="311"/>
      <c r="P273" s="311"/>
      <c r="Q273" s="311"/>
      <c r="R273" s="311"/>
      <c r="S273" s="311"/>
      <c r="T273" s="311"/>
      <c r="U273" s="311"/>
      <c r="V273" s="311"/>
      <c r="W273" s="311"/>
      <c r="X273" s="311"/>
      <c r="Y273" s="311"/>
      <c r="Z273" s="311"/>
    </row>
    <row r="274">
      <c r="A274" s="311"/>
      <c r="B274" s="311"/>
      <c r="C274" s="311"/>
      <c r="D274" s="311"/>
      <c r="E274" s="311"/>
      <c r="F274" s="311"/>
      <c r="G274" s="311"/>
      <c r="H274" s="311"/>
      <c r="I274" s="311"/>
      <c r="J274" s="311"/>
      <c r="K274" s="311"/>
      <c r="L274" s="311"/>
      <c r="M274" s="311"/>
      <c r="N274" s="311"/>
      <c r="O274" s="311"/>
      <c r="P274" s="311"/>
      <c r="Q274" s="311"/>
      <c r="R274" s="311"/>
      <c r="S274" s="311"/>
      <c r="T274" s="311"/>
      <c r="U274" s="311"/>
      <c r="V274" s="311"/>
      <c r="W274" s="311"/>
      <c r="X274" s="311"/>
      <c r="Y274" s="311"/>
      <c r="Z274" s="311"/>
    </row>
    <row r="275">
      <c r="A275" s="311"/>
      <c r="B275" s="311"/>
      <c r="C275" s="311"/>
      <c r="D275" s="311"/>
      <c r="E275" s="311"/>
      <c r="F275" s="311"/>
      <c r="G275" s="311"/>
      <c r="H275" s="311"/>
      <c r="I275" s="311"/>
      <c r="J275" s="311"/>
      <c r="K275" s="311"/>
      <c r="L275" s="311"/>
      <c r="M275" s="311"/>
      <c r="N275" s="311"/>
      <c r="O275" s="311"/>
      <c r="P275" s="311"/>
      <c r="Q275" s="311"/>
      <c r="R275" s="311"/>
      <c r="S275" s="311"/>
      <c r="T275" s="311"/>
      <c r="U275" s="311"/>
      <c r="V275" s="311"/>
      <c r="W275" s="311"/>
      <c r="X275" s="311"/>
      <c r="Y275" s="311"/>
      <c r="Z275" s="311"/>
    </row>
    <row r="276">
      <c r="A276" s="311"/>
      <c r="B276" s="311"/>
      <c r="C276" s="311"/>
      <c r="D276" s="311"/>
      <c r="E276" s="311"/>
      <c r="F276" s="311"/>
      <c r="G276" s="311"/>
      <c r="H276" s="311"/>
      <c r="I276" s="311"/>
      <c r="J276" s="311"/>
      <c r="K276" s="311"/>
      <c r="L276" s="311"/>
      <c r="M276" s="311"/>
      <c r="N276" s="311"/>
      <c r="O276" s="311"/>
      <c r="P276" s="311"/>
      <c r="Q276" s="311"/>
      <c r="R276" s="311"/>
      <c r="S276" s="311"/>
      <c r="T276" s="311"/>
      <c r="U276" s="311"/>
      <c r="V276" s="311"/>
      <c r="W276" s="311"/>
      <c r="X276" s="311"/>
      <c r="Y276" s="311"/>
      <c r="Z276" s="311"/>
    </row>
    <row r="277">
      <c r="A277" s="311"/>
      <c r="B277" s="311"/>
      <c r="C277" s="311"/>
      <c r="D277" s="311"/>
      <c r="E277" s="311"/>
      <c r="F277" s="311"/>
      <c r="G277" s="311"/>
      <c r="H277" s="311"/>
      <c r="I277" s="311"/>
      <c r="J277" s="311"/>
      <c r="K277" s="311"/>
      <c r="L277" s="311"/>
      <c r="M277" s="311"/>
      <c r="N277" s="311"/>
      <c r="O277" s="311"/>
      <c r="P277" s="311"/>
      <c r="Q277" s="311"/>
      <c r="R277" s="311"/>
      <c r="S277" s="311"/>
      <c r="T277" s="311"/>
      <c r="U277" s="311"/>
      <c r="V277" s="311"/>
      <c r="W277" s="311"/>
      <c r="X277" s="311"/>
      <c r="Y277" s="311"/>
      <c r="Z277" s="311"/>
    </row>
    <row r="278">
      <c r="A278" s="311"/>
      <c r="B278" s="311"/>
      <c r="C278" s="311"/>
      <c r="D278" s="311"/>
      <c r="E278" s="311"/>
      <c r="F278" s="311"/>
      <c r="G278" s="311"/>
      <c r="H278" s="311"/>
      <c r="I278" s="311"/>
      <c r="J278" s="311"/>
      <c r="K278" s="311"/>
      <c r="L278" s="311"/>
      <c r="M278" s="311"/>
      <c r="N278" s="311"/>
      <c r="O278" s="311"/>
      <c r="P278" s="311"/>
      <c r="Q278" s="311"/>
      <c r="R278" s="311"/>
      <c r="S278" s="311"/>
      <c r="T278" s="311"/>
      <c r="U278" s="311"/>
      <c r="V278" s="311"/>
      <c r="W278" s="311"/>
      <c r="X278" s="311"/>
      <c r="Y278" s="311"/>
      <c r="Z278" s="311"/>
    </row>
    <row r="279">
      <c r="A279" s="311"/>
      <c r="B279" s="311"/>
      <c r="C279" s="311"/>
      <c r="D279" s="311"/>
      <c r="E279" s="311"/>
      <c r="F279" s="311"/>
      <c r="G279" s="311"/>
      <c r="H279" s="311"/>
      <c r="I279" s="311"/>
      <c r="J279" s="311"/>
      <c r="K279" s="311"/>
      <c r="L279" s="311"/>
      <c r="M279" s="311"/>
      <c r="N279" s="311"/>
      <c r="O279" s="311"/>
      <c r="P279" s="311"/>
      <c r="Q279" s="311"/>
      <c r="R279" s="311"/>
      <c r="S279" s="311"/>
      <c r="T279" s="311"/>
      <c r="U279" s="311"/>
      <c r="V279" s="311"/>
      <c r="W279" s="311"/>
      <c r="X279" s="311"/>
      <c r="Y279" s="311"/>
      <c r="Z279" s="311"/>
    </row>
    <row r="280">
      <c r="A280" s="311"/>
      <c r="B280" s="311"/>
      <c r="C280" s="311"/>
      <c r="D280" s="311"/>
      <c r="E280" s="311"/>
      <c r="F280" s="311"/>
      <c r="G280" s="311"/>
      <c r="H280" s="311"/>
      <c r="I280" s="311"/>
      <c r="J280" s="311"/>
      <c r="K280" s="311"/>
      <c r="L280" s="311"/>
      <c r="M280" s="311"/>
      <c r="N280" s="311"/>
      <c r="O280" s="311"/>
      <c r="P280" s="311"/>
      <c r="Q280" s="311"/>
      <c r="R280" s="311"/>
      <c r="S280" s="311"/>
      <c r="T280" s="311"/>
      <c r="U280" s="311"/>
      <c r="V280" s="311"/>
      <c r="W280" s="311"/>
      <c r="X280" s="311"/>
      <c r="Y280" s="311"/>
      <c r="Z280" s="311"/>
    </row>
    <row r="281">
      <c r="A281" s="311"/>
      <c r="B281" s="311"/>
      <c r="C281" s="311"/>
      <c r="D281" s="311"/>
      <c r="E281" s="311"/>
      <c r="F281" s="311"/>
      <c r="G281" s="311"/>
      <c r="H281" s="311"/>
      <c r="I281" s="311"/>
      <c r="J281" s="311"/>
      <c r="K281" s="311"/>
      <c r="L281" s="311"/>
      <c r="M281" s="311"/>
      <c r="N281" s="311"/>
      <c r="O281" s="311"/>
      <c r="P281" s="311"/>
      <c r="Q281" s="311"/>
      <c r="R281" s="311"/>
      <c r="S281" s="311"/>
      <c r="T281" s="311"/>
      <c r="U281" s="311"/>
      <c r="V281" s="311"/>
      <c r="W281" s="311"/>
      <c r="X281" s="311"/>
      <c r="Y281" s="311"/>
      <c r="Z281" s="311"/>
    </row>
    <row r="282">
      <c r="A282" s="311"/>
      <c r="B282" s="311"/>
      <c r="C282" s="311"/>
      <c r="D282" s="311"/>
      <c r="E282" s="311"/>
      <c r="F282" s="311"/>
      <c r="G282" s="311"/>
      <c r="H282" s="311"/>
      <c r="I282" s="311"/>
      <c r="J282" s="311"/>
      <c r="K282" s="311"/>
      <c r="L282" s="311"/>
      <c r="M282" s="311"/>
      <c r="N282" s="311"/>
      <c r="O282" s="311"/>
      <c r="P282" s="311"/>
      <c r="Q282" s="311"/>
      <c r="R282" s="311"/>
      <c r="S282" s="311"/>
      <c r="T282" s="311"/>
      <c r="U282" s="311"/>
      <c r="V282" s="311"/>
      <c r="W282" s="311"/>
      <c r="X282" s="311"/>
      <c r="Y282" s="311"/>
      <c r="Z282" s="311"/>
    </row>
    <row r="283">
      <c r="A283" s="311"/>
      <c r="B283" s="311"/>
      <c r="C283" s="311"/>
      <c r="D283" s="311"/>
      <c r="E283" s="311"/>
      <c r="F283" s="311"/>
      <c r="G283" s="311"/>
      <c r="H283" s="311"/>
      <c r="I283" s="311"/>
      <c r="J283" s="311"/>
      <c r="K283" s="311"/>
      <c r="L283" s="311"/>
      <c r="M283" s="311"/>
      <c r="N283" s="311"/>
      <c r="O283" s="311"/>
      <c r="P283" s="311"/>
      <c r="Q283" s="311"/>
      <c r="R283" s="311"/>
      <c r="S283" s="311"/>
      <c r="T283" s="311"/>
      <c r="U283" s="311"/>
      <c r="V283" s="311"/>
      <c r="W283" s="311"/>
      <c r="X283" s="311"/>
      <c r="Y283" s="311"/>
      <c r="Z283" s="311"/>
    </row>
    <row r="284">
      <c r="A284" s="311"/>
      <c r="B284" s="311"/>
      <c r="C284" s="311"/>
      <c r="D284" s="311"/>
      <c r="E284" s="311"/>
      <c r="F284" s="311"/>
      <c r="G284" s="311"/>
      <c r="H284" s="311"/>
      <c r="I284" s="311"/>
      <c r="J284" s="311"/>
      <c r="K284" s="311"/>
      <c r="L284" s="311"/>
      <c r="M284" s="311"/>
      <c r="N284" s="311"/>
      <c r="O284" s="311"/>
      <c r="P284" s="311"/>
      <c r="Q284" s="311"/>
      <c r="R284" s="311"/>
      <c r="S284" s="311"/>
      <c r="T284" s="311"/>
      <c r="U284" s="311"/>
      <c r="V284" s="311"/>
      <c r="W284" s="311"/>
      <c r="X284" s="311"/>
      <c r="Y284" s="311"/>
      <c r="Z284" s="311"/>
    </row>
    <row r="285">
      <c r="A285" s="311"/>
      <c r="B285" s="311"/>
      <c r="C285" s="311"/>
      <c r="D285" s="311"/>
      <c r="E285" s="311"/>
      <c r="F285" s="311"/>
      <c r="G285" s="311"/>
      <c r="H285" s="311"/>
      <c r="I285" s="311"/>
      <c r="J285" s="311"/>
      <c r="K285" s="311"/>
      <c r="L285" s="311"/>
      <c r="M285" s="311"/>
      <c r="N285" s="311"/>
      <c r="O285" s="311"/>
      <c r="P285" s="311"/>
      <c r="Q285" s="311"/>
      <c r="R285" s="311"/>
      <c r="S285" s="311"/>
      <c r="T285" s="311"/>
      <c r="U285" s="311"/>
      <c r="V285" s="311"/>
      <c r="W285" s="311"/>
      <c r="X285" s="311"/>
      <c r="Y285" s="311"/>
      <c r="Z285" s="311"/>
    </row>
    <row r="286">
      <c r="A286" s="311"/>
      <c r="B286" s="311"/>
      <c r="C286" s="311"/>
      <c r="D286" s="311"/>
      <c r="E286" s="311"/>
      <c r="F286" s="311"/>
      <c r="G286" s="311"/>
      <c r="H286" s="311"/>
      <c r="I286" s="311"/>
      <c r="J286" s="311"/>
      <c r="K286" s="311"/>
      <c r="L286" s="311"/>
      <c r="M286" s="311"/>
      <c r="N286" s="311"/>
      <c r="O286" s="311"/>
      <c r="P286" s="311"/>
      <c r="Q286" s="311"/>
      <c r="R286" s="311"/>
      <c r="S286" s="311"/>
      <c r="T286" s="311"/>
      <c r="U286" s="311"/>
      <c r="V286" s="311"/>
      <c r="W286" s="311"/>
      <c r="X286" s="311"/>
      <c r="Y286" s="311"/>
      <c r="Z286" s="311"/>
    </row>
    <row r="287">
      <c r="A287" s="311"/>
      <c r="B287" s="311"/>
      <c r="C287" s="311"/>
      <c r="D287" s="311"/>
      <c r="E287" s="311"/>
      <c r="F287" s="311"/>
      <c r="G287" s="311"/>
      <c r="H287" s="311"/>
      <c r="I287" s="311"/>
      <c r="J287" s="311"/>
      <c r="K287" s="311"/>
      <c r="L287" s="311"/>
      <c r="M287" s="311"/>
      <c r="N287" s="311"/>
      <c r="O287" s="311"/>
      <c r="P287" s="311"/>
      <c r="Q287" s="311"/>
      <c r="R287" s="311"/>
      <c r="S287" s="311"/>
      <c r="T287" s="311"/>
      <c r="U287" s="311"/>
      <c r="V287" s="311"/>
      <c r="W287" s="311"/>
      <c r="X287" s="311"/>
      <c r="Y287" s="311"/>
      <c r="Z287" s="311"/>
    </row>
    <row r="288">
      <c r="A288" s="311"/>
      <c r="B288" s="311"/>
      <c r="C288" s="311"/>
      <c r="D288" s="311"/>
      <c r="E288" s="311"/>
      <c r="F288" s="311"/>
      <c r="G288" s="311"/>
      <c r="H288" s="311"/>
      <c r="I288" s="311"/>
      <c r="J288" s="311"/>
      <c r="K288" s="311"/>
      <c r="L288" s="311"/>
      <c r="M288" s="311"/>
      <c r="N288" s="311"/>
      <c r="O288" s="311"/>
      <c r="P288" s="311"/>
      <c r="Q288" s="311"/>
      <c r="R288" s="311"/>
      <c r="S288" s="311"/>
      <c r="T288" s="311"/>
      <c r="U288" s="311"/>
      <c r="V288" s="311"/>
      <c r="W288" s="311"/>
      <c r="X288" s="311"/>
      <c r="Y288" s="311"/>
      <c r="Z288" s="311"/>
    </row>
    <row r="289">
      <c r="A289" s="311"/>
      <c r="B289" s="311"/>
      <c r="C289" s="311"/>
      <c r="D289" s="311"/>
      <c r="E289" s="311"/>
      <c r="F289" s="311"/>
      <c r="G289" s="311"/>
      <c r="H289" s="311"/>
      <c r="I289" s="311"/>
      <c r="J289" s="311"/>
      <c r="K289" s="311"/>
      <c r="L289" s="311"/>
      <c r="M289" s="311"/>
      <c r="N289" s="311"/>
      <c r="O289" s="311"/>
      <c r="P289" s="311"/>
      <c r="Q289" s="311"/>
      <c r="R289" s="311"/>
      <c r="S289" s="311"/>
      <c r="T289" s="311"/>
      <c r="U289" s="311"/>
      <c r="V289" s="311"/>
      <c r="W289" s="311"/>
      <c r="X289" s="311"/>
      <c r="Y289" s="311"/>
      <c r="Z289" s="311"/>
    </row>
    <row r="290">
      <c r="A290" s="311"/>
      <c r="B290" s="311"/>
      <c r="C290" s="311"/>
      <c r="D290" s="311"/>
      <c r="E290" s="311"/>
      <c r="F290" s="311"/>
      <c r="G290" s="311"/>
      <c r="H290" s="311"/>
      <c r="I290" s="311"/>
      <c r="J290" s="311"/>
      <c r="K290" s="311"/>
      <c r="L290" s="311"/>
      <c r="M290" s="311"/>
      <c r="N290" s="311"/>
      <c r="O290" s="311"/>
      <c r="P290" s="311"/>
      <c r="Q290" s="311"/>
      <c r="R290" s="311"/>
      <c r="S290" s="311"/>
      <c r="T290" s="311"/>
      <c r="U290" s="311"/>
      <c r="V290" s="311"/>
      <c r="W290" s="311"/>
      <c r="X290" s="311"/>
      <c r="Y290" s="311"/>
      <c r="Z290" s="311"/>
    </row>
    <row r="291">
      <c r="A291" s="311"/>
      <c r="B291" s="311"/>
      <c r="C291" s="311"/>
      <c r="D291" s="311"/>
      <c r="E291" s="311"/>
      <c r="F291" s="311"/>
      <c r="G291" s="311"/>
      <c r="H291" s="311"/>
      <c r="I291" s="311"/>
      <c r="J291" s="311"/>
      <c r="K291" s="311"/>
      <c r="L291" s="311"/>
      <c r="M291" s="311"/>
      <c r="N291" s="311"/>
      <c r="O291" s="311"/>
      <c r="P291" s="311"/>
      <c r="Q291" s="311"/>
      <c r="R291" s="311"/>
      <c r="S291" s="311"/>
      <c r="T291" s="311"/>
      <c r="U291" s="311"/>
      <c r="V291" s="311"/>
      <c r="W291" s="311"/>
      <c r="X291" s="311"/>
      <c r="Y291" s="311"/>
      <c r="Z291" s="311"/>
    </row>
    <row r="292">
      <c r="A292" s="311"/>
      <c r="B292" s="311"/>
      <c r="C292" s="311"/>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row>
    <row r="293">
      <c r="A293" s="311"/>
      <c r="B293" s="311"/>
      <c r="C293" s="311"/>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row>
    <row r="294">
      <c r="A294" s="311"/>
      <c r="B294" s="311"/>
      <c r="C294" s="311"/>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row>
    <row r="295">
      <c r="A295" s="311"/>
      <c r="B295" s="311"/>
      <c r="C295" s="311"/>
      <c r="D295" s="311"/>
      <c r="E295" s="311"/>
      <c r="F295" s="311"/>
      <c r="G295" s="311"/>
      <c r="H295" s="311"/>
      <c r="I295" s="311"/>
      <c r="J295" s="311"/>
      <c r="K295" s="311"/>
      <c r="L295" s="311"/>
      <c r="M295" s="311"/>
      <c r="N295" s="311"/>
      <c r="O295" s="311"/>
      <c r="P295" s="311"/>
      <c r="Q295" s="311"/>
      <c r="R295" s="311"/>
      <c r="S295" s="311"/>
      <c r="T295" s="311"/>
      <c r="U295" s="311"/>
      <c r="V295" s="311"/>
      <c r="W295" s="311"/>
      <c r="X295" s="311"/>
      <c r="Y295" s="311"/>
      <c r="Z295" s="311"/>
    </row>
    <row r="296">
      <c r="A296" s="311"/>
      <c r="B296" s="311"/>
      <c r="C296" s="311"/>
      <c r="D296" s="311"/>
      <c r="E296" s="311"/>
      <c r="F296" s="311"/>
      <c r="G296" s="311"/>
      <c r="H296" s="311"/>
      <c r="I296" s="311"/>
      <c r="J296" s="311"/>
      <c r="K296" s="311"/>
      <c r="L296" s="311"/>
      <c r="M296" s="311"/>
      <c r="N296" s="311"/>
      <c r="O296" s="311"/>
      <c r="P296" s="311"/>
      <c r="Q296" s="311"/>
      <c r="R296" s="311"/>
      <c r="S296" s="311"/>
      <c r="T296" s="311"/>
      <c r="U296" s="311"/>
      <c r="V296" s="311"/>
      <c r="W296" s="311"/>
      <c r="X296" s="311"/>
      <c r="Y296" s="311"/>
      <c r="Z296" s="311"/>
    </row>
    <row r="297">
      <c r="A297" s="311"/>
      <c r="B297" s="311"/>
      <c r="C297" s="311"/>
      <c r="D297" s="311"/>
      <c r="E297" s="311"/>
      <c r="F297" s="311"/>
      <c r="G297" s="311"/>
      <c r="H297" s="311"/>
      <c r="I297" s="311"/>
      <c r="J297" s="311"/>
      <c r="K297" s="311"/>
      <c r="L297" s="311"/>
      <c r="M297" s="311"/>
      <c r="N297" s="311"/>
      <c r="O297" s="311"/>
      <c r="P297" s="311"/>
      <c r="Q297" s="311"/>
      <c r="R297" s="311"/>
      <c r="S297" s="311"/>
      <c r="T297" s="311"/>
      <c r="U297" s="311"/>
      <c r="V297" s="311"/>
      <c r="W297" s="311"/>
      <c r="X297" s="311"/>
      <c r="Y297" s="311"/>
      <c r="Z297" s="311"/>
    </row>
    <row r="298">
      <c r="A298" s="311"/>
      <c r="B298" s="311"/>
      <c r="C298" s="311"/>
      <c r="D298" s="311"/>
      <c r="E298" s="311"/>
      <c r="F298" s="311"/>
      <c r="G298" s="311"/>
      <c r="H298" s="311"/>
      <c r="I298" s="311"/>
      <c r="J298" s="311"/>
      <c r="K298" s="311"/>
      <c r="L298" s="311"/>
      <c r="M298" s="311"/>
      <c r="N298" s="311"/>
      <c r="O298" s="311"/>
      <c r="P298" s="311"/>
      <c r="Q298" s="311"/>
      <c r="R298" s="311"/>
      <c r="S298" s="311"/>
      <c r="T298" s="311"/>
      <c r="U298" s="311"/>
      <c r="V298" s="311"/>
      <c r="W298" s="311"/>
      <c r="X298" s="311"/>
      <c r="Y298" s="311"/>
      <c r="Z298" s="311"/>
    </row>
    <row r="299">
      <c r="A299" s="311"/>
      <c r="B299" s="311"/>
      <c r="C299" s="311"/>
      <c r="D299" s="311"/>
      <c r="E299" s="311"/>
      <c r="F299" s="311"/>
      <c r="G299" s="311"/>
      <c r="H299" s="311"/>
      <c r="I299" s="311"/>
      <c r="J299" s="311"/>
      <c r="K299" s="311"/>
      <c r="L299" s="311"/>
      <c r="M299" s="311"/>
      <c r="N299" s="311"/>
      <c r="O299" s="311"/>
      <c r="P299" s="311"/>
      <c r="Q299" s="311"/>
      <c r="R299" s="311"/>
      <c r="S299" s="311"/>
      <c r="T299" s="311"/>
      <c r="U299" s="311"/>
      <c r="V299" s="311"/>
      <c r="W299" s="311"/>
      <c r="X299" s="311"/>
      <c r="Y299" s="311"/>
      <c r="Z299" s="311"/>
    </row>
    <row r="300">
      <c r="A300" s="311"/>
      <c r="B300" s="311"/>
      <c r="C300" s="311"/>
      <c r="D300" s="311"/>
      <c r="E300" s="311"/>
      <c r="F300" s="311"/>
      <c r="G300" s="311"/>
      <c r="H300" s="311"/>
      <c r="I300" s="311"/>
      <c r="J300" s="311"/>
      <c r="K300" s="311"/>
      <c r="L300" s="311"/>
      <c r="M300" s="311"/>
      <c r="N300" s="311"/>
      <c r="O300" s="311"/>
      <c r="P300" s="311"/>
      <c r="Q300" s="311"/>
      <c r="R300" s="311"/>
      <c r="S300" s="311"/>
      <c r="T300" s="311"/>
      <c r="U300" s="311"/>
      <c r="V300" s="311"/>
      <c r="W300" s="311"/>
      <c r="X300" s="311"/>
      <c r="Y300" s="311"/>
      <c r="Z300" s="311"/>
    </row>
    <row r="301">
      <c r="A301" s="311"/>
      <c r="B301" s="311"/>
      <c r="C301" s="311"/>
      <c r="D301" s="311"/>
      <c r="E301" s="311"/>
      <c r="F301" s="311"/>
      <c r="G301" s="311"/>
      <c r="H301" s="311"/>
      <c r="I301" s="311"/>
      <c r="J301" s="311"/>
      <c r="K301" s="311"/>
      <c r="L301" s="311"/>
      <c r="M301" s="311"/>
      <c r="N301" s="311"/>
      <c r="O301" s="311"/>
      <c r="P301" s="311"/>
      <c r="Q301" s="311"/>
      <c r="R301" s="311"/>
      <c r="S301" s="311"/>
      <c r="T301" s="311"/>
      <c r="U301" s="311"/>
      <c r="V301" s="311"/>
      <c r="W301" s="311"/>
      <c r="X301" s="311"/>
      <c r="Y301" s="311"/>
      <c r="Z301" s="311"/>
    </row>
    <row r="302">
      <c r="A302" s="311"/>
      <c r="B302" s="311"/>
      <c r="C302" s="311"/>
      <c r="D302" s="311"/>
      <c r="E302" s="311"/>
      <c r="F302" s="311"/>
      <c r="G302" s="311"/>
      <c r="H302" s="311"/>
      <c r="I302" s="311"/>
      <c r="J302" s="311"/>
      <c r="K302" s="311"/>
      <c r="L302" s="311"/>
      <c r="M302" s="311"/>
      <c r="N302" s="311"/>
      <c r="O302" s="311"/>
      <c r="P302" s="311"/>
      <c r="Q302" s="311"/>
      <c r="R302" s="311"/>
      <c r="S302" s="311"/>
      <c r="T302" s="311"/>
      <c r="U302" s="311"/>
      <c r="V302" s="311"/>
      <c r="W302" s="311"/>
      <c r="X302" s="311"/>
      <c r="Y302" s="311"/>
      <c r="Z302" s="311"/>
    </row>
    <row r="303">
      <c r="A303" s="311"/>
      <c r="B303" s="311"/>
      <c r="C303" s="311"/>
      <c r="D303" s="311"/>
      <c r="E303" s="311"/>
      <c r="F303" s="311"/>
      <c r="G303" s="311"/>
      <c r="H303" s="311"/>
      <c r="I303" s="311"/>
      <c r="J303" s="311"/>
      <c r="K303" s="311"/>
      <c r="L303" s="311"/>
      <c r="M303" s="311"/>
      <c r="N303" s="311"/>
      <c r="O303" s="311"/>
      <c r="P303" s="311"/>
      <c r="Q303" s="311"/>
      <c r="R303" s="311"/>
      <c r="S303" s="311"/>
      <c r="T303" s="311"/>
      <c r="U303" s="311"/>
      <c r="V303" s="311"/>
      <c r="W303" s="311"/>
      <c r="X303" s="311"/>
      <c r="Y303" s="311"/>
      <c r="Z303" s="311"/>
    </row>
    <row r="304">
      <c r="A304" s="311"/>
      <c r="B304" s="311"/>
      <c r="C304" s="311"/>
      <c r="D304" s="311"/>
      <c r="E304" s="311"/>
      <c r="F304" s="311"/>
      <c r="G304" s="311"/>
      <c r="H304" s="311"/>
      <c r="I304" s="311"/>
      <c r="J304" s="311"/>
      <c r="K304" s="311"/>
      <c r="L304" s="311"/>
      <c r="M304" s="311"/>
      <c r="N304" s="311"/>
      <c r="O304" s="311"/>
      <c r="P304" s="311"/>
      <c r="Q304" s="311"/>
      <c r="R304" s="311"/>
      <c r="S304" s="311"/>
      <c r="T304" s="311"/>
      <c r="U304" s="311"/>
      <c r="V304" s="311"/>
      <c r="W304" s="311"/>
      <c r="X304" s="311"/>
      <c r="Y304" s="311"/>
      <c r="Z304" s="311"/>
    </row>
    <row r="305">
      <c r="A305" s="311"/>
      <c r="B305" s="311"/>
      <c r="C305" s="311"/>
      <c r="D305" s="311"/>
      <c r="E305" s="311"/>
      <c r="F305" s="311"/>
      <c r="G305" s="311"/>
      <c r="H305" s="311"/>
      <c r="I305" s="311"/>
      <c r="J305" s="311"/>
      <c r="K305" s="311"/>
      <c r="L305" s="311"/>
      <c r="M305" s="311"/>
      <c r="N305" s="311"/>
      <c r="O305" s="311"/>
      <c r="P305" s="311"/>
      <c r="Q305" s="311"/>
      <c r="R305" s="311"/>
      <c r="S305" s="311"/>
      <c r="T305" s="311"/>
      <c r="U305" s="311"/>
      <c r="V305" s="311"/>
      <c r="W305" s="311"/>
      <c r="X305" s="311"/>
      <c r="Y305" s="311"/>
      <c r="Z305" s="311"/>
    </row>
    <row r="306">
      <c r="A306" s="311"/>
      <c r="B306" s="311"/>
      <c r="C306" s="311"/>
      <c r="D306" s="311"/>
      <c r="E306" s="311"/>
      <c r="F306" s="311"/>
      <c r="G306" s="311"/>
      <c r="H306" s="311"/>
      <c r="I306" s="311"/>
      <c r="J306" s="311"/>
      <c r="K306" s="311"/>
      <c r="L306" s="311"/>
      <c r="M306" s="311"/>
      <c r="N306" s="311"/>
      <c r="O306" s="311"/>
      <c r="P306" s="311"/>
      <c r="Q306" s="311"/>
      <c r="R306" s="311"/>
      <c r="S306" s="311"/>
      <c r="T306" s="311"/>
      <c r="U306" s="311"/>
      <c r="V306" s="311"/>
      <c r="W306" s="311"/>
      <c r="X306" s="311"/>
      <c r="Y306" s="311"/>
      <c r="Z306" s="311"/>
    </row>
    <row r="307">
      <c r="A307" s="311"/>
      <c r="B307" s="311"/>
      <c r="C307" s="311"/>
      <c r="D307" s="311"/>
      <c r="E307" s="311"/>
      <c r="F307" s="311"/>
      <c r="G307" s="311"/>
      <c r="H307" s="311"/>
      <c r="I307" s="311"/>
      <c r="J307" s="311"/>
      <c r="K307" s="311"/>
      <c r="L307" s="311"/>
      <c r="M307" s="311"/>
      <c r="N307" s="311"/>
      <c r="O307" s="311"/>
      <c r="P307" s="311"/>
      <c r="Q307" s="311"/>
      <c r="R307" s="311"/>
      <c r="S307" s="311"/>
      <c r="T307" s="311"/>
      <c r="U307" s="311"/>
      <c r="V307" s="311"/>
      <c r="W307" s="311"/>
      <c r="X307" s="311"/>
      <c r="Y307" s="311"/>
      <c r="Z307" s="311"/>
    </row>
    <row r="308">
      <c r="A308" s="311"/>
      <c r="B308" s="311"/>
      <c r="C308" s="311"/>
      <c r="D308" s="311"/>
      <c r="E308" s="311"/>
      <c r="F308" s="311"/>
      <c r="G308" s="311"/>
      <c r="H308" s="311"/>
      <c r="I308" s="311"/>
      <c r="J308" s="311"/>
      <c r="K308" s="311"/>
      <c r="L308" s="311"/>
      <c r="M308" s="311"/>
      <c r="N308" s="311"/>
      <c r="O308" s="311"/>
      <c r="P308" s="311"/>
      <c r="Q308" s="311"/>
      <c r="R308" s="311"/>
      <c r="S308" s="311"/>
      <c r="T308" s="311"/>
      <c r="U308" s="311"/>
      <c r="V308" s="311"/>
      <c r="W308" s="311"/>
      <c r="X308" s="311"/>
      <c r="Y308" s="311"/>
      <c r="Z308" s="311"/>
    </row>
    <row r="309">
      <c r="A309" s="311"/>
      <c r="B309" s="311"/>
      <c r="C309" s="311"/>
      <c r="D309" s="311"/>
      <c r="E309" s="311"/>
      <c r="F309" s="311"/>
      <c r="G309" s="311"/>
      <c r="H309" s="311"/>
      <c r="I309" s="311"/>
      <c r="J309" s="311"/>
      <c r="K309" s="311"/>
      <c r="L309" s="311"/>
      <c r="M309" s="311"/>
      <c r="N309" s="311"/>
      <c r="O309" s="311"/>
      <c r="P309" s="311"/>
      <c r="Q309" s="311"/>
      <c r="R309" s="311"/>
      <c r="S309" s="311"/>
      <c r="T309" s="311"/>
      <c r="U309" s="311"/>
      <c r="V309" s="311"/>
      <c r="W309" s="311"/>
      <c r="X309" s="311"/>
      <c r="Y309" s="311"/>
      <c r="Z309" s="311"/>
    </row>
    <row r="310">
      <c r="A310" s="311"/>
      <c r="B310" s="311"/>
      <c r="C310" s="311"/>
      <c r="D310" s="311"/>
      <c r="E310" s="311"/>
      <c r="F310" s="311"/>
      <c r="G310" s="311"/>
      <c r="H310" s="311"/>
      <c r="I310" s="311"/>
      <c r="J310" s="311"/>
      <c r="K310" s="311"/>
      <c r="L310" s="311"/>
      <c r="M310" s="311"/>
      <c r="N310" s="311"/>
      <c r="O310" s="311"/>
      <c r="P310" s="311"/>
      <c r="Q310" s="311"/>
      <c r="R310" s="311"/>
      <c r="S310" s="311"/>
      <c r="T310" s="311"/>
      <c r="U310" s="311"/>
      <c r="V310" s="311"/>
      <c r="W310" s="311"/>
      <c r="X310" s="311"/>
      <c r="Y310" s="311"/>
      <c r="Z310" s="311"/>
    </row>
    <row r="311">
      <c r="A311" s="311"/>
      <c r="B311" s="311"/>
      <c r="C311" s="311"/>
      <c r="D311" s="311"/>
      <c r="E311" s="311"/>
      <c r="F311" s="311"/>
      <c r="G311" s="311"/>
      <c r="H311" s="311"/>
      <c r="I311" s="311"/>
      <c r="J311" s="311"/>
      <c r="K311" s="311"/>
      <c r="L311" s="311"/>
      <c r="M311" s="311"/>
      <c r="N311" s="311"/>
      <c r="O311" s="311"/>
      <c r="P311" s="311"/>
      <c r="Q311" s="311"/>
      <c r="R311" s="311"/>
      <c r="S311" s="311"/>
      <c r="T311" s="311"/>
      <c r="U311" s="311"/>
      <c r="V311" s="311"/>
      <c r="W311" s="311"/>
      <c r="X311" s="311"/>
      <c r="Y311" s="311"/>
      <c r="Z311" s="311"/>
    </row>
    <row r="312">
      <c r="A312" s="311"/>
      <c r="B312" s="311"/>
      <c r="C312" s="311"/>
      <c r="D312" s="311"/>
      <c r="E312" s="311"/>
      <c r="F312" s="311"/>
      <c r="G312" s="311"/>
      <c r="H312" s="311"/>
      <c r="I312" s="311"/>
      <c r="J312" s="311"/>
      <c r="K312" s="311"/>
      <c r="L312" s="311"/>
      <c r="M312" s="311"/>
      <c r="N312" s="311"/>
      <c r="O312" s="311"/>
      <c r="P312" s="311"/>
      <c r="Q312" s="311"/>
      <c r="R312" s="311"/>
      <c r="S312" s="311"/>
      <c r="T312" s="311"/>
      <c r="U312" s="311"/>
      <c r="V312" s="311"/>
      <c r="W312" s="311"/>
      <c r="X312" s="311"/>
      <c r="Y312" s="311"/>
      <c r="Z312" s="311"/>
    </row>
    <row r="313">
      <c r="A313" s="311"/>
      <c r="B313" s="311"/>
      <c r="C313" s="311"/>
      <c r="D313" s="311"/>
      <c r="E313" s="311"/>
      <c r="F313" s="311"/>
      <c r="G313" s="311"/>
      <c r="H313" s="311"/>
      <c r="I313" s="311"/>
      <c r="J313" s="311"/>
      <c r="K313" s="311"/>
      <c r="L313" s="311"/>
      <c r="M313" s="311"/>
      <c r="N313" s="311"/>
      <c r="O313" s="311"/>
      <c r="P313" s="311"/>
      <c r="Q313" s="311"/>
      <c r="R313" s="311"/>
      <c r="S313" s="311"/>
      <c r="T313" s="311"/>
      <c r="U313" s="311"/>
      <c r="V313" s="311"/>
      <c r="W313" s="311"/>
      <c r="X313" s="311"/>
      <c r="Y313" s="311"/>
      <c r="Z313" s="311"/>
    </row>
    <row r="314">
      <c r="A314" s="311"/>
      <c r="B314" s="311"/>
      <c r="C314" s="311"/>
      <c r="D314" s="311"/>
      <c r="E314" s="311"/>
      <c r="F314" s="311"/>
      <c r="G314" s="311"/>
      <c r="H314" s="311"/>
      <c r="I314" s="311"/>
      <c r="J314" s="311"/>
      <c r="K314" s="311"/>
      <c r="L314" s="311"/>
      <c r="M314" s="311"/>
      <c r="N314" s="311"/>
      <c r="O314" s="311"/>
      <c r="P314" s="311"/>
      <c r="Q314" s="311"/>
      <c r="R314" s="311"/>
      <c r="S314" s="311"/>
      <c r="T314" s="311"/>
      <c r="U314" s="311"/>
      <c r="V314" s="311"/>
      <c r="W314" s="311"/>
      <c r="X314" s="311"/>
      <c r="Y314" s="311"/>
      <c r="Z314" s="311"/>
    </row>
    <row r="315">
      <c r="A315" s="311"/>
      <c r="B315" s="311"/>
      <c r="C315" s="311"/>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row>
    <row r="316">
      <c r="A316" s="311"/>
      <c r="B316" s="311"/>
      <c r="C316" s="311"/>
      <c r="D316" s="311"/>
      <c r="E316" s="311"/>
      <c r="F316" s="311"/>
      <c r="G316" s="311"/>
      <c r="H316" s="311"/>
      <c r="I316" s="311"/>
      <c r="J316" s="311"/>
      <c r="K316" s="311"/>
      <c r="L316" s="311"/>
      <c r="M316" s="311"/>
      <c r="N316" s="311"/>
      <c r="O316" s="311"/>
      <c r="P316" s="311"/>
      <c r="Q316" s="311"/>
      <c r="R316" s="311"/>
      <c r="S316" s="311"/>
      <c r="T316" s="311"/>
      <c r="U316" s="311"/>
      <c r="V316" s="311"/>
      <c r="W316" s="311"/>
      <c r="X316" s="311"/>
      <c r="Y316" s="311"/>
      <c r="Z316" s="311"/>
    </row>
    <row r="317">
      <c r="A317" s="311"/>
      <c r="B317" s="311"/>
      <c r="C317" s="311"/>
      <c r="D317" s="311"/>
      <c r="E317" s="311"/>
      <c r="F317" s="311"/>
      <c r="G317" s="311"/>
      <c r="H317" s="311"/>
      <c r="I317" s="311"/>
      <c r="J317" s="311"/>
      <c r="K317" s="311"/>
      <c r="L317" s="311"/>
      <c r="M317" s="311"/>
      <c r="N317" s="311"/>
      <c r="O317" s="311"/>
      <c r="P317" s="311"/>
      <c r="Q317" s="311"/>
      <c r="R317" s="311"/>
      <c r="S317" s="311"/>
      <c r="T317" s="311"/>
      <c r="U317" s="311"/>
      <c r="V317" s="311"/>
      <c r="W317" s="311"/>
      <c r="X317" s="311"/>
      <c r="Y317" s="311"/>
      <c r="Z317" s="311"/>
    </row>
    <row r="318">
      <c r="A318" s="311"/>
      <c r="B318" s="311"/>
      <c r="C318" s="311"/>
      <c r="D318" s="311"/>
      <c r="E318" s="311"/>
      <c r="F318" s="311"/>
      <c r="G318" s="311"/>
      <c r="H318" s="311"/>
      <c r="I318" s="311"/>
      <c r="J318" s="311"/>
      <c r="K318" s="311"/>
      <c r="L318" s="311"/>
      <c r="M318" s="311"/>
      <c r="N318" s="311"/>
      <c r="O318" s="311"/>
      <c r="P318" s="311"/>
      <c r="Q318" s="311"/>
      <c r="R318" s="311"/>
      <c r="S318" s="311"/>
      <c r="T318" s="311"/>
      <c r="U318" s="311"/>
      <c r="V318" s="311"/>
      <c r="W318" s="311"/>
      <c r="X318" s="311"/>
      <c r="Y318" s="311"/>
      <c r="Z318" s="311"/>
    </row>
    <row r="319">
      <c r="A319" s="311"/>
      <c r="B319" s="311"/>
      <c r="C319" s="311"/>
      <c r="D319" s="311"/>
      <c r="E319" s="311"/>
      <c r="F319" s="311"/>
      <c r="G319" s="311"/>
      <c r="H319" s="311"/>
      <c r="I319" s="311"/>
      <c r="J319" s="311"/>
      <c r="K319" s="311"/>
      <c r="L319" s="311"/>
      <c r="M319" s="311"/>
      <c r="N319" s="311"/>
      <c r="O319" s="311"/>
      <c r="P319" s="311"/>
      <c r="Q319" s="311"/>
      <c r="R319" s="311"/>
      <c r="S319" s="311"/>
      <c r="T319" s="311"/>
      <c r="U319" s="311"/>
      <c r="V319" s="311"/>
      <c r="W319" s="311"/>
      <c r="X319" s="311"/>
      <c r="Y319" s="311"/>
      <c r="Z319" s="311"/>
    </row>
    <row r="320">
      <c r="A320" s="311"/>
      <c r="B320" s="311"/>
      <c r="C320" s="311"/>
      <c r="D320" s="311"/>
      <c r="E320" s="311"/>
      <c r="F320" s="311"/>
      <c r="G320" s="311"/>
      <c r="H320" s="311"/>
      <c r="I320" s="311"/>
      <c r="J320" s="311"/>
      <c r="K320" s="311"/>
      <c r="L320" s="311"/>
      <c r="M320" s="311"/>
      <c r="N320" s="311"/>
      <c r="O320" s="311"/>
      <c r="P320" s="311"/>
      <c r="Q320" s="311"/>
      <c r="R320" s="311"/>
      <c r="S320" s="311"/>
      <c r="T320" s="311"/>
      <c r="U320" s="311"/>
      <c r="V320" s="311"/>
      <c r="W320" s="311"/>
      <c r="X320" s="311"/>
      <c r="Y320" s="311"/>
      <c r="Z320" s="311"/>
    </row>
    <row r="321">
      <c r="A321" s="311"/>
      <c r="B321" s="311"/>
      <c r="C321" s="311"/>
      <c r="D321" s="311"/>
      <c r="E321" s="311"/>
      <c r="F321" s="311"/>
      <c r="G321" s="311"/>
      <c r="H321" s="311"/>
      <c r="I321" s="311"/>
      <c r="J321" s="311"/>
      <c r="K321" s="311"/>
      <c r="L321" s="311"/>
      <c r="M321" s="311"/>
      <c r="N321" s="311"/>
      <c r="O321" s="311"/>
      <c r="P321" s="311"/>
      <c r="Q321" s="311"/>
      <c r="R321" s="311"/>
      <c r="S321" s="311"/>
      <c r="T321" s="311"/>
      <c r="U321" s="311"/>
      <c r="V321" s="311"/>
      <c r="W321" s="311"/>
      <c r="X321" s="311"/>
      <c r="Y321" s="311"/>
      <c r="Z321" s="311"/>
    </row>
    <row r="322">
      <c r="A322" s="311"/>
      <c r="B322" s="311"/>
      <c r="C322" s="311"/>
      <c r="D322" s="311"/>
      <c r="E322" s="311"/>
      <c r="F322" s="311"/>
      <c r="G322" s="311"/>
      <c r="H322" s="311"/>
      <c r="I322" s="311"/>
      <c r="J322" s="311"/>
      <c r="K322" s="311"/>
      <c r="L322" s="311"/>
      <c r="M322" s="311"/>
      <c r="N322" s="311"/>
      <c r="O322" s="311"/>
      <c r="P322" s="311"/>
      <c r="Q322" s="311"/>
      <c r="R322" s="311"/>
      <c r="S322" s="311"/>
      <c r="T322" s="311"/>
      <c r="U322" s="311"/>
      <c r="V322" s="311"/>
      <c r="W322" s="311"/>
      <c r="X322" s="311"/>
      <c r="Y322" s="311"/>
      <c r="Z322" s="311"/>
    </row>
    <row r="323">
      <c r="A323" s="311"/>
      <c r="B323" s="311"/>
      <c r="C323" s="311"/>
      <c r="D323" s="311"/>
      <c r="E323" s="311"/>
      <c r="F323" s="311"/>
      <c r="G323" s="311"/>
      <c r="H323" s="311"/>
      <c r="I323" s="311"/>
      <c r="J323" s="311"/>
      <c r="K323" s="311"/>
      <c r="L323" s="311"/>
      <c r="M323" s="311"/>
      <c r="N323" s="311"/>
      <c r="O323" s="311"/>
      <c r="P323" s="311"/>
      <c r="Q323" s="311"/>
      <c r="R323" s="311"/>
      <c r="S323" s="311"/>
      <c r="T323" s="311"/>
      <c r="U323" s="311"/>
      <c r="V323" s="311"/>
      <c r="W323" s="311"/>
      <c r="X323" s="311"/>
      <c r="Y323" s="311"/>
      <c r="Z323" s="311"/>
    </row>
    <row r="324">
      <c r="A324" s="311"/>
      <c r="B324" s="311"/>
      <c r="C324" s="311"/>
      <c r="D324" s="311"/>
      <c r="E324" s="311"/>
      <c r="F324" s="311"/>
      <c r="G324" s="311"/>
      <c r="H324" s="311"/>
      <c r="I324" s="311"/>
      <c r="J324" s="311"/>
      <c r="K324" s="311"/>
      <c r="L324" s="311"/>
      <c r="M324" s="311"/>
      <c r="N324" s="311"/>
      <c r="O324" s="311"/>
      <c r="P324" s="311"/>
      <c r="Q324" s="311"/>
      <c r="R324" s="311"/>
      <c r="S324" s="311"/>
      <c r="T324" s="311"/>
      <c r="U324" s="311"/>
      <c r="V324" s="311"/>
      <c r="W324" s="311"/>
      <c r="X324" s="311"/>
      <c r="Y324" s="311"/>
      <c r="Z324" s="311"/>
    </row>
    <row r="325">
      <c r="A325" s="311"/>
      <c r="B325" s="311"/>
      <c r="C325" s="311"/>
      <c r="D325" s="311"/>
      <c r="E325" s="311"/>
      <c r="F325" s="311"/>
      <c r="G325" s="311"/>
      <c r="H325" s="311"/>
      <c r="I325" s="311"/>
      <c r="J325" s="311"/>
      <c r="K325" s="311"/>
      <c r="L325" s="311"/>
      <c r="M325" s="311"/>
      <c r="N325" s="311"/>
      <c r="O325" s="311"/>
      <c r="P325" s="311"/>
      <c r="Q325" s="311"/>
      <c r="R325" s="311"/>
      <c r="S325" s="311"/>
      <c r="T325" s="311"/>
      <c r="U325" s="311"/>
      <c r="V325" s="311"/>
      <c r="W325" s="311"/>
      <c r="X325" s="311"/>
      <c r="Y325" s="311"/>
      <c r="Z325" s="311"/>
    </row>
    <row r="326">
      <c r="A326" s="311"/>
      <c r="B326" s="311"/>
      <c r="C326" s="311"/>
      <c r="D326" s="311"/>
      <c r="E326" s="311"/>
      <c r="F326" s="311"/>
      <c r="G326" s="311"/>
      <c r="H326" s="311"/>
      <c r="I326" s="311"/>
      <c r="J326" s="311"/>
      <c r="K326" s="311"/>
      <c r="L326" s="311"/>
      <c r="M326" s="311"/>
      <c r="N326" s="311"/>
      <c r="O326" s="311"/>
      <c r="P326" s="311"/>
      <c r="Q326" s="311"/>
      <c r="R326" s="311"/>
      <c r="S326" s="311"/>
      <c r="T326" s="311"/>
      <c r="U326" s="311"/>
      <c r="V326" s="311"/>
      <c r="W326" s="311"/>
      <c r="X326" s="311"/>
      <c r="Y326" s="311"/>
      <c r="Z326" s="311"/>
    </row>
    <row r="327">
      <c r="A327" s="311"/>
      <c r="B327" s="311"/>
      <c r="C327" s="311"/>
      <c r="D327" s="311"/>
      <c r="E327" s="311"/>
      <c r="F327" s="311"/>
      <c r="G327" s="311"/>
      <c r="H327" s="311"/>
      <c r="I327" s="311"/>
      <c r="J327" s="311"/>
      <c r="K327" s="311"/>
      <c r="L327" s="311"/>
      <c r="M327" s="311"/>
      <c r="N327" s="311"/>
      <c r="O327" s="311"/>
      <c r="P327" s="311"/>
      <c r="Q327" s="311"/>
      <c r="R327" s="311"/>
      <c r="S327" s="311"/>
      <c r="T327" s="311"/>
      <c r="U327" s="311"/>
      <c r="V327" s="311"/>
      <c r="W327" s="311"/>
      <c r="X327" s="311"/>
      <c r="Y327" s="311"/>
      <c r="Z327" s="311"/>
    </row>
    <row r="328">
      <c r="A328" s="311"/>
      <c r="B328" s="311"/>
      <c r="C328" s="311"/>
      <c r="D328" s="311"/>
      <c r="E328" s="311"/>
      <c r="F328" s="311"/>
      <c r="G328" s="311"/>
      <c r="H328" s="311"/>
      <c r="I328" s="311"/>
      <c r="J328" s="311"/>
      <c r="K328" s="311"/>
      <c r="L328" s="311"/>
      <c r="M328" s="311"/>
      <c r="N328" s="311"/>
      <c r="O328" s="311"/>
      <c r="P328" s="311"/>
      <c r="Q328" s="311"/>
      <c r="R328" s="311"/>
      <c r="S328" s="311"/>
      <c r="T328" s="311"/>
      <c r="U328" s="311"/>
      <c r="V328" s="311"/>
      <c r="W328" s="311"/>
      <c r="X328" s="311"/>
      <c r="Y328" s="311"/>
      <c r="Z328" s="311"/>
    </row>
    <row r="329">
      <c r="A329" s="311"/>
      <c r="B329" s="311"/>
      <c r="C329" s="311"/>
      <c r="D329" s="311"/>
      <c r="E329" s="311"/>
      <c r="F329" s="311"/>
      <c r="G329" s="311"/>
      <c r="H329" s="311"/>
      <c r="I329" s="311"/>
      <c r="J329" s="311"/>
      <c r="K329" s="311"/>
      <c r="L329" s="311"/>
      <c r="M329" s="311"/>
      <c r="N329" s="311"/>
      <c r="O329" s="311"/>
      <c r="P329" s="311"/>
      <c r="Q329" s="311"/>
      <c r="R329" s="311"/>
      <c r="S329" s="311"/>
      <c r="T329" s="311"/>
      <c r="U329" s="311"/>
      <c r="V329" s="311"/>
      <c r="W329" s="311"/>
      <c r="X329" s="311"/>
      <c r="Y329" s="311"/>
      <c r="Z329" s="311"/>
    </row>
    <row r="330">
      <c r="A330" s="311"/>
      <c r="B330" s="311"/>
      <c r="C330" s="311"/>
      <c r="D330" s="311"/>
      <c r="E330" s="311"/>
      <c r="F330" s="311"/>
      <c r="G330" s="311"/>
      <c r="H330" s="311"/>
      <c r="I330" s="311"/>
      <c r="J330" s="311"/>
      <c r="K330" s="311"/>
      <c r="L330" s="311"/>
      <c r="M330" s="311"/>
      <c r="N330" s="311"/>
      <c r="O330" s="311"/>
      <c r="P330" s="311"/>
      <c r="Q330" s="311"/>
      <c r="R330" s="311"/>
      <c r="S330" s="311"/>
      <c r="T330" s="311"/>
      <c r="U330" s="311"/>
      <c r="V330" s="311"/>
      <c r="W330" s="311"/>
      <c r="X330" s="311"/>
      <c r="Y330" s="311"/>
      <c r="Z330" s="311"/>
    </row>
    <row r="331">
      <c r="A331" s="311"/>
      <c r="B331" s="311"/>
      <c r="C331" s="311"/>
      <c r="D331" s="311"/>
      <c r="E331" s="311"/>
      <c r="F331" s="311"/>
      <c r="G331" s="311"/>
      <c r="H331" s="311"/>
      <c r="I331" s="311"/>
      <c r="J331" s="311"/>
      <c r="K331" s="311"/>
      <c r="L331" s="311"/>
      <c r="M331" s="311"/>
      <c r="N331" s="311"/>
      <c r="O331" s="311"/>
      <c r="P331" s="311"/>
      <c r="Q331" s="311"/>
      <c r="R331" s="311"/>
      <c r="S331" s="311"/>
      <c r="T331" s="311"/>
      <c r="U331" s="311"/>
      <c r="V331" s="311"/>
      <c r="W331" s="311"/>
      <c r="X331" s="311"/>
      <c r="Y331" s="311"/>
      <c r="Z331" s="311"/>
    </row>
    <row r="332">
      <c r="A332" s="311"/>
      <c r="B332" s="311"/>
      <c r="C332" s="311"/>
      <c r="D332" s="311"/>
      <c r="E332" s="311"/>
      <c r="F332" s="311"/>
      <c r="G332" s="311"/>
      <c r="H332" s="311"/>
      <c r="I332" s="311"/>
      <c r="J332" s="311"/>
      <c r="K332" s="311"/>
      <c r="L332" s="311"/>
      <c r="M332" s="311"/>
      <c r="N332" s="311"/>
      <c r="O332" s="311"/>
      <c r="P332" s="311"/>
      <c r="Q332" s="311"/>
      <c r="R332" s="311"/>
      <c r="S332" s="311"/>
      <c r="T332" s="311"/>
      <c r="U332" s="311"/>
      <c r="V332" s="311"/>
      <c r="W332" s="311"/>
      <c r="X332" s="311"/>
      <c r="Y332" s="311"/>
      <c r="Z332" s="311"/>
    </row>
    <row r="333">
      <c r="A333" s="311"/>
      <c r="B333" s="311"/>
      <c r="C333" s="311"/>
      <c r="D333" s="311"/>
      <c r="E333" s="311"/>
      <c r="F333" s="311"/>
      <c r="G333" s="311"/>
      <c r="H333" s="311"/>
      <c r="I333" s="311"/>
      <c r="J333" s="311"/>
      <c r="K333" s="311"/>
      <c r="L333" s="311"/>
      <c r="M333" s="311"/>
      <c r="N333" s="311"/>
      <c r="O333" s="311"/>
      <c r="P333" s="311"/>
      <c r="Q333" s="311"/>
      <c r="R333" s="311"/>
      <c r="S333" s="311"/>
      <c r="T333" s="311"/>
      <c r="U333" s="311"/>
      <c r="V333" s="311"/>
      <c r="W333" s="311"/>
      <c r="X333" s="311"/>
      <c r="Y333" s="311"/>
      <c r="Z333" s="311"/>
    </row>
    <row r="334">
      <c r="A334" s="311"/>
      <c r="B334" s="311"/>
      <c r="C334" s="311"/>
      <c r="D334" s="311"/>
      <c r="E334" s="311"/>
      <c r="F334" s="311"/>
      <c r="G334" s="311"/>
      <c r="H334" s="311"/>
      <c r="I334" s="311"/>
      <c r="J334" s="311"/>
      <c r="K334" s="311"/>
      <c r="L334" s="311"/>
      <c r="M334" s="311"/>
      <c r="N334" s="311"/>
      <c r="O334" s="311"/>
      <c r="P334" s="311"/>
      <c r="Q334" s="311"/>
      <c r="R334" s="311"/>
      <c r="S334" s="311"/>
      <c r="T334" s="311"/>
      <c r="U334" s="311"/>
      <c r="V334" s="311"/>
      <c r="W334" s="311"/>
      <c r="X334" s="311"/>
      <c r="Y334" s="311"/>
      <c r="Z334" s="311"/>
    </row>
    <row r="335">
      <c r="A335" s="311"/>
      <c r="B335" s="311"/>
      <c r="C335" s="311"/>
      <c r="D335" s="311"/>
      <c r="E335" s="311"/>
      <c r="F335" s="311"/>
      <c r="G335" s="311"/>
      <c r="H335" s="311"/>
      <c r="I335" s="311"/>
      <c r="J335" s="311"/>
      <c r="K335" s="311"/>
      <c r="L335" s="311"/>
      <c r="M335" s="311"/>
      <c r="N335" s="311"/>
      <c r="O335" s="311"/>
      <c r="P335" s="311"/>
      <c r="Q335" s="311"/>
      <c r="R335" s="311"/>
      <c r="S335" s="311"/>
      <c r="T335" s="311"/>
      <c r="U335" s="311"/>
      <c r="V335" s="311"/>
      <c r="W335" s="311"/>
      <c r="X335" s="311"/>
      <c r="Y335" s="311"/>
      <c r="Z335" s="311"/>
    </row>
    <row r="336">
      <c r="A336" s="311"/>
      <c r="B336" s="311"/>
      <c r="C336" s="311"/>
      <c r="D336" s="311"/>
      <c r="E336" s="311"/>
      <c r="F336" s="311"/>
      <c r="G336" s="311"/>
      <c r="H336" s="311"/>
      <c r="I336" s="311"/>
      <c r="J336" s="311"/>
      <c r="K336" s="311"/>
      <c r="L336" s="311"/>
      <c r="M336" s="311"/>
      <c r="N336" s="311"/>
      <c r="O336" s="311"/>
      <c r="P336" s="311"/>
      <c r="Q336" s="311"/>
      <c r="R336" s="311"/>
      <c r="S336" s="311"/>
      <c r="T336" s="311"/>
      <c r="U336" s="311"/>
      <c r="V336" s="311"/>
      <c r="W336" s="311"/>
      <c r="X336" s="311"/>
      <c r="Y336" s="311"/>
      <c r="Z336" s="311"/>
    </row>
    <row r="337">
      <c r="A337" s="311"/>
      <c r="B337" s="311"/>
      <c r="C337" s="311"/>
      <c r="D337" s="311"/>
      <c r="E337" s="311"/>
      <c r="F337" s="311"/>
      <c r="G337" s="311"/>
      <c r="H337" s="311"/>
      <c r="I337" s="311"/>
      <c r="J337" s="311"/>
      <c r="K337" s="311"/>
      <c r="L337" s="311"/>
      <c r="M337" s="311"/>
      <c r="N337" s="311"/>
      <c r="O337" s="311"/>
      <c r="P337" s="311"/>
      <c r="Q337" s="311"/>
      <c r="R337" s="311"/>
      <c r="S337" s="311"/>
      <c r="T337" s="311"/>
      <c r="U337" s="311"/>
      <c r="V337" s="311"/>
      <c r="W337" s="311"/>
      <c r="X337" s="311"/>
      <c r="Y337" s="311"/>
      <c r="Z337" s="311"/>
    </row>
    <row r="338">
      <c r="A338" s="311"/>
      <c r="B338" s="311"/>
      <c r="C338" s="311"/>
      <c r="D338" s="311"/>
      <c r="E338" s="311"/>
      <c r="F338" s="311"/>
      <c r="G338" s="311"/>
      <c r="H338" s="311"/>
      <c r="I338" s="311"/>
      <c r="J338" s="311"/>
      <c r="K338" s="311"/>
      <c r="L338" s="311"/>
      <c r="M338" s="311"/>
      <c r="N338" s="311"/>
      <c r="O338" s="311"/>
      <c r="P338" s="311"/>
      <c r="Q338" s="311"/>
      <c r="R338" s="311"/>
      <c r="S338" s="311"/>
      <c r="T338" s="311"/>
      <c r="U338" s="311"/>
      <c r="V338" s="311"/>
      <c r="W338" s="311"/>
      <c r="X338" s="311"/>
      <c r="Y338" s="311"/>
      <c r="Z338" s="311"/>
    </row>
    <row r="339">
      <c r="A339" s="311"/>
      <c r="B339" s="311"/>
      <c r="C339" s="311"/>
      <c r="D339" s="311"/>
      <c r="E339" s="311"/>
      <c r="F339" s="311"/>
      <c r="G339" s="311"/>
      <c r="H339" s="311"/>
      <c r="I339" s="311"/>
      <c r="J339" s="311"/>
      <c r="K339" s="311"/>
      <c r="L339" s="311"/>
      <c r="M339" s="311"/>
      <c r="N339" s="311"/>
      <c r="O339" s="311"/>
      <c r="P339" s="311"/>
      <c r="Q339" s="311"/>
      <c r="R339" s="311"/>
      <c r="S339" s="311"/>
      <c r="T339" s="311"/>
      <c r="U339" s="311"/>
      <c r="V339" s="311"/>
      <c r="W339" s="311"/>
      <c r="X339" s="311"/>
      <c r="Y339" s="311"/>
      <c r="Z339" s="311"/>
    </row>
    <row r="340">
      <c r="A340" s="311"/>
      <c r="B340" s="311"/>
      <c r="C340" s="311"/>
      <c r="D340" s="311"/>
      <c r="E340" s="311"/>
      <c r="F340" s="311"/>
      <c r="G340" s="311"/>
      <c r="H340" s="311"/>
      <c r="I340" s="311"/>
      <c r="J340" s="311"/>
      <c r="K340" s="311"/>
      <c r="L340" s="311"/>
      <c r="M340" s="311"/>
      <c r="N340" s="311"/>
      <c r="O340" s="311"/>
      <c r="P340" s="311"/>
      <c r="Q340" s="311"/>
      <c r="R340" s="311"/>
      <c r="S340" s="311"/>
      <c r="T340" s="311"/>
      <c r="U340" s="311"/>
      <c r="V340" s="311"/>
      <c r="W340" s="311"/>
      <c r="X340" s="311"/>
      <c r="Y340" s="311"/>
      <c r="Z340" s="311"/>
    </row>
    <row r="341">
      <c r="A341" s="311"/>
      <c r="B341" s="311"/>
      <c r="C341" s="311"/>
      <c r="D341" s="311"/>
      <c r="E341" s="311"/>
      <c r="F341" s="311"/>
      <c r="G341" s="311"/>
      <c r="H341" s="311"/>
      <c r="I341" s="311"/>
      <c r="J341" s="311"/>
      <c r="K341" s="311"/>
      <c r="L341" s="311"/>
      <c r="M341" s="311"/>
      <c r="N341" s="311"/>
      <c r="O341" s="311"/>
      <c r="P341" s="311"/>
      <c r="Q341" s="311"/>
      <c r="R341" s="311"/>
      <c r="S341" s="311"/>
      <c r="T341" s="311"/>
      <c r="U341" s="311"/>
      <c r="V341" s="311"/>
      <c r="W341" s="311"/>
      <c r="X341" s="311"/>
      <c r="Y341" s="311"/>
      <c r="Z341" s="311"/>
    </row>
    <row r="342">
      <c r="A342" s="311"/>
      <c r="B342" s="311"/>
      <c r="C342" s="311"/>
      <c r="D342" s="311"/>
      <c r="E342" s="311"/>
      <c r="F342" s="311"/>
      <c r="G342" s="311"/>
      <c r="H342" s="311"/>
      <c r="I342" s="311"/>
      <c r="J342" s="311"/>
      <c r="K342" s="311"/>
      <c r="L342" s="311"/>
      <c r="M342" s="311"/>
      <c r="N342" s="311"/>
      <c r="O342" s="311"/>
      <c r="P342" s="311"/>
      <c r="Q342" s="311"/>
      <c r="R342" s="311"/>
      <c r="S342" s="311"/>
      <c r="T342" s="311"/>
      <c r="U342" s="311"/>
      <c r="V342" s="311"/>
      <c r="W342" s="311"/>
      <c r="X342" s="311"/>
      <c r="Y342" s="311"/>
      <c r="Z342" s="311"/>
    </row>
    <row r="343">
      <c r="A343" s="311"/>
      <c r="B343" s="311"/>
      <c r="C343" s="311"/>
      <c r="D343" s="311"/>
      <c r="E343" s="311"/>
      <c r="F343" s="311"/>
      <c r="G343" s="311"/>
      <c r="H343" s="311"/>
      <c r="I343" s="311"/>
      <c r="J343" s="311"/>
      <c r="K343" s="311"/>
      <c r="L343" s="311"/>
      <c r="M343" s="311"/>
      <c r="N343" s="311"/>
      <c r="O343" s="311"/>
      <c r="P343" s="311"/>
      <c r="Q343" s="311"/>
      <c r="R343" s="311"/>
      <c r="S343" s="311"/>
      <c r="T343" s="311"/>
      <c r="U343" s="311"/>
      <c r="V343" s="311"/>
      <c r="W343" s="311"/>
      <c r="X343" s="311"/>
      <c r="Y343" s="311"/>
      <c r="Z343" s="311"/>
    </row>
    <row r="344">
      <c r="A344" s="311"/>
      <c r="B344" s="311"/>
      <c r="C344" s="311"/>
      <c r="D344" s="311"/>
      <c r="E344" s="311"/>
      <c r="F344" s="311"/>
      <c r="G344" s="311"/>
      <c r="H344" s="311"/>
      <c r="I344" s="311"/>
      <c r="J344" s="311"/>
      <c r="K344" s="311"/>
      <c r="L344" s="311"/>
      <c r="M344" s="311"/>
      <c r="N344" s="311"/>
      <c r="O344" s="311"/>
      <c r="P344" s="311"/>
      <c r="Q344" s="311"/>
      <c r="R344" s="311"/>
      <c r="S344" s="311"/>
      <c r="T344" s="311"/>
      <c r="U344" s="311"/>
      <c r="V344" s="311"/>
      <c r="W344" s="311"/>
      <c r="X344" s="311"/>
      <c r="Y344" s="311"/>
      <c r="Z344" s="311"/>
    </row>
    <row r="345">
      <c r="A345" s="311"/>
      <c r="B345" s="311"/>
      <c r="C345" s="311"/>
      <c r="D345" s="311"/>
      <c r="E345" s="311"/>
      <c r="F345" s="311"/>
      <c r="G345" s="311"/>
      <c r="H345" s="311"/>
      <c r="I345" s="311"/>
      <c r="J345" s="311"/>
      <c r="K345" s="311"/>
      <c r="L345" s="311"/>
      <c r="M345" s="311"/>
      <c r="N345" s="311"/>
      <c r="O345" s="311"/>
      <c r="P345" s="311"/>
      <c r="Q345" s="311"/>
      <c r="R345" s="311"/>
      <c r="S345" s="311"/>
      <c r="T345" s="311"/>
      <c r="U345" s="311"/>
      <c r="V345" s="311"/>
      <c r="W345" s="311"/>
      <c r="X345" s="311"/>
      <c r="Y345" s="311"/>
      <c r="Z345" s="311"/>
    </row>
    <row r="346">
      <c r="A346" s="311"/>
      <c r="B346" s="311"/>
      <c r="C346" s="311"/>
      <c r="D346" s="311"/>
      <c r="E346" s="311"/>
      <c r="F346" s="311"/>
      <c r="G346" s="311"/>
      <c r="H346" s="311"/>
      <c r="I346" s="311"/>
      <c r="J346" s="311"/>
      <c r="K346" s="311"/>
      <c r="L346" s="311"/>
      <c r="M346" s="311"/>
      <c r="N346" s="311"/>
      <c r="O346" s="311"/>
      <c r="P346" s="311"/>
      <c r="Q346" s="311"/>
      <c r="R346" s="311"/>
      <c r="S346" s="311"/>
      <c r="T346" s="311"/>
      <c r="U346" s="311"/>
      <c r="V346" s="311"/>
      <c r="W346" s="311"/>
      <c r="X346" s="311"/>
      <c r="Y346" s="311"/>
      <c r="Z346" s="311"/>
    </row>
    <row r="347">
      <c r="A347" s="311"/>
      <c r="B347" s="311"/>
      <c r="C347" s="311"/>
      <c r="D347" s="311"/>
      <c r="E347" s="311"/>
      <c r="F347" s="311"/>
      <c r="G347" s="311"/>
      <c r="H347" s="311"/>
      <c r="I347" s="311"/>
      <c r="J347" s="311"/>
      <c r="K347" s="311"/>
      <c r="L347" s="311"/>
      <c r="M347" s="311"/>
      <c r="N347" s="311"/>
      <c r="O347" s="311"/>
      <c r="P347" s="311"/>
      <c r="Q347" s="311"/>
      <c r="R347" s="311"/>
      <c r="S347" s="311"/>
      <c r="T347" s="311"/>
      <c r="U347" s="311"/>
      <c r="V347" s="311"/>
      <c r="W347" s="311"/>
      <c r="X347" s="311"/>
      <c r="Y347" s="311"/>
      <c r="Z347" s="311"/>
    </row>
    <row r="348">
      <c r="A348" s="311"/>
      <c r="B348" s="311"/>
      <c r="C348" s="311"/>
      <c r="D348" s="311"/>
      <c r="E348" s="311"/>
      <c r="F348" s="311"/>
      <c r="G348" s="311"/>
      <c r="H348" s="311"/>
      <c r="I348" s="311"/>
      <c r="J348" s="311"/>
      <c r="K348" s="311"/>
      <c r="L348" s="311"/>
      <c r="M348" s="311"/>
      <c r="N348" s="311"/>
      <c r="O348" s="311"/>
      <c r="P348" s="311"/>
      <c r="Q348" s="311"/>
      <c r="R348" s="311"/>
      <c r="S348" s="311"/>
      <c r="T348" s="311"/>
      <c r="U348" s="311"/>
      <c r="V348" s="311"/>
      <c r="W348" s="311"/>
      <c r="X348" s="311"/>
      <c r="Y348" s="311"/>
      <c r="Z348" s="311"/>
    </row>
    <row r="349">
      <c r="A349" s="311"/>
      <c r="B349" s="311"/>
      <c r="C349" s="311"/>
      <c r="D349" s="311"/>
      <c r="E349" s="311"/>
      <c r="F349" s="311"/>
      <c r="G349" s="311"/>
      <c r="H349" s="311"/>
      <c r="I349" s="311"/>
      <c r="J349" s="311"/>
      <c r="K349" s="311"/>
      <c r="L349" s="311"/>
      <c r="M349" s="311"/>
      <c r="N349" s="311"/>
      <c r="O349" s="311"/>
      <c r="P349" s="311"/>
      <c r="Q349" s="311"/>
      <c r="R349" s="311"/>
      <c r="S349" s="311"/>
      <c r="T349" s="311"/>
      <c r="U349" s="311"/>
      <c r="V349" s="311"/>
      <c r="W349" s="311"/>
      <c r="X349" s="311"/>
      <c r="Y349" s="311"/>
      <c r="Z349" s="311"/>
    </row>
    <row r="350">
      <c r="A350" s="311"/>
      <c r="B350" s="311"/>
      <c r="C350" s="311"/>
      <c r="D350" s="311"/>
      <c r="E350" s="311"/>
      <c r="F350" s="311"/>
      <c r="G350" s="311"/>
      <c r="H350" s="311"/>
      <c r="I350" s="311"/>
      <c r="J350" s="311"/>
      <c r="K350" s="311"/>
      <c r="L350" s="311"/>
      <c r="M350" s="311"/>
      <c r="N350" s="311"/>
      <c r="O350" s="311"/>
      <c r="P350" s="311"/>
      <c r="Q350" s="311"/>
      <c r="R350" s="311"/>
      <c r="S350" s="311"/>
      <c r="T350" s="311"/>
      <c r="U350" s="311"/>
      <c r="V350" s="311"/>
      <c r="W350" s="311"/>
      <c r="X350" s="311"/>
      <c r="Y350" s="311"/>
      <c r="Z350" s="311"/>
    </row>
    <row r="351">
      <c r="A351" s="311"/>
      <c r="B351" s="311"/>
      <c r="C351" s="311"/>
      <c r="D351" s="311"/>
      <c r="E351" s="311"/>
      <c r="F351" s="311"/>
      <c r="G351" s="311"/>
      <c r="H351" s="311"/>
      <c r="I351" s="311"/>
      <c r="J351" s="311"/>
      <c r="K351" s="311"/>
      <c r="L351" s="311"/>
      <c r="M351" s="311"/>
      <c r="N351" s="311"/>
      <c r="O351" s="311"/>
      <c r="P351" s="311"/>
      <c r="Q351" s="311"/>
      <c r="R351" s="311"/>
      <c r="S351" s="311"/>
      <c r="T351" s="311"/>
      <c r="U351" s="311"/>
      <c r="V351" s="311"/>
      <c r="W351" s="311"/>
      <c r="X351" s="311"/>
      <c r="Y351" s="311"/>
      <c r="Z351" s="311"/>
    </row>
    <row r="352">
      <c r="A352" s="311"/>
      <c r="B352" s="311"/>
      <c r="C352" s="311"/>
      <c r="D352" s="311"/>
      <c r="E352" s="311"/>
      <c r="F352" s="311"/>
      <c r="G352" s="311"/>
      <c r="H352" s="311"/>
      <c r="I352" s="311"/>
      <c r="J352" s="311"/>
      <c r="K352" s="311"/>
      <c r="L352" s="311"/>
      <c r="M352" s="311"/>
      <c r="N352" s="311"/>
      <c r="O352" s="311"/>
      <c r="P352" s="311"/>
      <c r="Q352" s="311"/>
      <c r="R352" s="311"/>
      <c r="S352" s="311"/>
      <c r="T352" s="311"/>
      <c r="U352" s="311"/>
      <c r="V352" s="311"/>
      <c r="W352" s="311"/>
      <c r="X352" s="311"/>
      <c r="Y352" s="311"/>
      <c r="Z352" s="311"/>
    </row>
    <row r="353">
      <c r="A353" s="311"/>
      <c r="B353" s="311"/>
      <c r="C353" s="311"/>
      <c r="D353" s="311"/>
      <c r="E353" s="311"/>
      <c r="F353" s="311"/>
      <c r="G353" s="311"/>
      <c r="H353" s="311"/>
      <c r="I353" s="311"/>
      <c r="J353" s="311"/>
      <c r="K353" s="311"/>
      <c r="L353" s="311"/>
      <c r="M353" s="311"/>
      <c r="N353" s="311"/>
      <c r="O353" s="311"/>
      <c r="P353" s="311"/>
      <c r="Q353" s="311"/>
      <c r="R353" s="311"/>
      <c r="S353" s="311"/>
      <c r="T353" s="311"/>
      <c r="U353" s="311"/>
      <c r="V353" s="311"/>
      <c r="W353" s="311"/>
      <c r="X353" s="311"/>
      <c r="Y353" s="311"/>
      <c r="Z353" s="311"/>
    </row>
    <row r="354">
      <c r="A354" s="311"/>
      <c r="B354" s="311"/>
      <c r="C354" s="311"/>
      <c r="D354" s="311"/>
      <c r="E354" s="311"/>
      <c r="F354" s="311"/>
      <c r="G354" s="311"/>
      <c r="H354" s="311"/>
      <c r="I354" s="311"/>
      <c r="J354" s="311"/>
      <c r="K354" s="311"/>
      <c r="L354" s="311"/>
      <c r="M354" s="311"/>
      <c r="N354" s="311"/>
      <c r="O354" s="311"/>
      <c r="P354" s="311"/>
      <c r="Q354" s="311"/>
      <c r="R354" s="311"/>
      <c r="S354" s="311"/>
      <c r="T354" s="311"/>
      <c r="U354" s="311"/>
      <c r="V354" s="311"/>
      <c r="W354" s="311"/>
      <c r="X354" s="311"/>
      <c r="Y354" s="311"/>
      <c r="Z354" s="311"/>
    </row>
    <row r="355">
      <c r="A355" s="311"/>
      <c r="B355" s="311"/>
      <c r="C355" s="311"/>
      <c r="D355" s="311"/>
      <c r="E355" s="311"/>
      <c r="F355" s="311"/>
      <c r="G355" s="311"/>
      <c r="H355" s="311"/>
      <c r="I355" s="311"/>
      <c r="J355" s="311"/>
      <c r="K355" s="311"/>
      <c r="L355" s="311"/>
      <c r="M355" s="311"/>
      <c r="N355" s="311"/>
      <c r="O355" s="311"/>
      <c r="P355" s="311"/>
      <c r="Q355" s="311"/>
      <c r="R355" s="311"/>
      <c r="S355" s="311"/>
      <c r="T355" s="311"/>
      <c r="U355" s="311"/>
      <c r="V355" s="311"/>
      <c r="W355" s="311"/>
      <c r="X355" s="311"/>
      <c r="Y355" s="311"/>
      <c r="Z355" s="311"/>
    </row>
    <row r="356">
      <c r="A356" s="311"/>
      <c r="B356" s="311"/>
      <c r="C356" s="311"/>
      <c r="D356" s="311"/>
      <c r="E356" s="311"/>
      <c r="F356" s="311"/>
      <c r="G356" s="311"/>
      <c r="H356" s="311"/>
      <c r="I356" s="311"/>
      <c r="J356" s="311"/>
      <c r="K356" s="311"/>
      <c r="L356" s="311"/>
      <c r="M356" s="311"/>
      <c r="N356" s="311"/>
      <c r="O356" s="311"/>
      <c r="P356" s="311"/>
      <c r="Q356" s="311"/>
      <c r="R356" s="311"/>
      <c r="S356" s="311"/>
      <c r="T356" s="311"/>
      <c r="U356" s="311"/>
      <c r="V356" s="311"/>
      <c r="W356" s="311"/>
      <c r="X356" s="311"/>
      <c r="Y356" s="311"/>
      <c r="Z356" s="311"/>
    </row>
    <row r="357">
      <c r="A357" s="311"/>
      <c r="B357" s="311"/>
      <c r="C357" s="311"/>
      <c r="D357" s="311"/>
      <c r="E357" s="311"/>
      <c r="F357" s="311"/>
      <c r="G357" s="311"/>
      <c r="H357" s="311"/>
      <c r="I357" s="311"/>
      <c r="J357" s="311"/>
      <c r="K357" s="311"/>
      <c r="L357" s="311"/>
      <c r="M357" s="311"/>
      <c r="N357" s="311"/>
      <c r="O357" s="311"/>
      <c r="P357" s="311"/>
      <c r="Q357" s="311"/>
      <c r="R357" s="311"/>
      <c r="S357" s="311"/>
      <c r="T357" s="311"/>
      <c r="U357" s="311"/>
      <c r="V357" s="311"/>
      <c r="W357" s="311"/>
      <c r="X357" s="311"/>
      <c r="Y357" s="311"/>
      <c r="Z357" s="311"/>
    </row>
    <row r="358">
      <c r="A358" s="311"/>
      <c r="B358" s="311"/>
      <c r="C358" s="311"/>
      <c r="D358" s="311"/>
      <c r="E358" s="311"/>
      <c r="F358" s="311"/>
      <c r="G358" s="311"/>
      <c r="H358" s="311"/>
      <c r="I358" s="311"/>
      <c r="J358" s="311"/>
      <c r="K358" s="311"/>
      <c r="L358" s="311"/>
      <c r="M358" s="311"/>
      <c r="N358" s="311"/>
      <c r="O358" s="311"/>
      <c r="P358" s="311"/>
      <c r="Q358" s="311"/>
      <c r="R358" s="311"/>
      <c r="S358" s="311"/>
      <c r="T358" s="311"/>
      <c r="U358" s="311"/>
      <c r="V358" s="311"/>
      <c r="W358" s="311"/>
      <c r="X358" s="311"/>
      <c r="Y358" s="311"/>
      <c r="Z358" s="311"/>
    </row>
    <row r="359">
      <c r="A359" s="311"/>
      <c r="B359" s="311"/>
      <c r="C359" s="311"/>
      <c r="D359" s="311"/>
      <c r="E359" s="311"/>
      <c r="F359" s="311"/>
      <c r="G359" s="311"/>
      <c r="H359" s="311"/>
      <c r="I359" s="311"/>
      <c r="J359" s="311"/>
      <c r="K359" s="311"/>
      <c r="L359" s="311"/>
      <c r="M359" s="311"/>
      <c r="N359" s="311"/>
      <c r="O359" s="311"/>
      <c r="P359" s="311"/>
      <c r="Q359" s="311"/>
      <c r="R359" s="311"/>
      <c r="S359" s="311"/>
      <c r="T359" s="311"/>
      <c r="U359" s="311"/>
      <c r="V359" s="311"/>
      <c r="W359" s="311"/>
      <c r="X359" s="311"/>
      <c r="Y359" s="311"/>
      <c r="Z359" s="311"/>
    </row>
    <row r="360">
      <c r="A360" s="311"/>
      <c r="B360" s="311"/>
      <c r="C360" s="311"/>
      <c r="D360" s="311"/>
      <c r="E360" s="311"/>
      <c r="F360" s="311"/>
      <c r="G360" s="311"/>
      <c r="H360" s="311"/>
      <c r="I360" s="311"/>
      <c r="J360" s="311"/>
      <c r="K360" s="311"/>
      <c r="L360" s="311"/>
      <c r="M360" s="311"/>
      <c r="N360" s="311"/>
      <c r="O360" s="311"/>
      <c r="P360" s="311"/>
      <c r="Q360" s="311"/>
      <c r="R360" s="311"/>
      <c r="S360" s="311"/>
      <c r="T360" s="311"/>
      <c r="U360" s="311"/>
      <c r="V360" s="311"/>
      <c r="W360" s="311"/>
      <c r="X360" s="311"/>
      <c r="Y360" s="311"/>
      <c r="Z360" s="311"/>
    </row>
    <row r="361">
      <c r="A361" s="311"/>
      <c r="B361" s="311"/>
      <c r="C361" s="311"/>
      <c r="D361" s="311"/>
      <c r="E361" s="311"/>
      <c r="F361" s="311"/>
      <c r="G361" s="311"/>
      <c r="H361" s="311"/>
      <c r="I361" s="311"/>
      <c r="J361" s="311"/>
      <c r="K361" s="311"/>
      <c r="L361" s="311"/>
      <c r="M361" s="311"/>
      <c r="N361" s="311"/>
      <c r="O361" s="311"/>
      <c r="P361" s="311"/>
      <c r="Q361" s="311"/>
      <c r="R361" s="311"/>
      <c r="S361" s="311"/>
      <c r="T361" s="311"/>
      <c r="U361" s="311"/>
      <c r="V361" s="311"/>
      <c r="W361" s="311"/>
      <c r="X361" s="311"/>
      <c r="Y361" s="311"/>
      <c r="Z361" s="311"/>
    </row>
    <row r="362">
      <c r="A362" s="311"/>
      <c r="B362" s="311"/>
      <c r="C362" s="311"/>
      <c r="D362" s="311"/>
      <c r="E362" s="311"/>
      <c r="F362" s="311"/>
      <c r="G362" s="311"/>
      <c r="H362" s="311"/>
      <c r="I362" s="311"/>
      <c r="J362" s="311"/>
      <c r="K362" s="311"/>
      <c r="L362" s="311"/>
      <c r="M362" s="311"/>
      <c r="N362" s="311"/>
      <c r="O362" s="311"/>
      <c r="P362" s="311"/>
      <c r="Q362" s="311"/>
      <c r="R362" s="311"/>
      <c r="S362" s="311"/>
      <c r="T362" s="311"/>
      <c r="U362" s="311"/>
      <c r="V362" s="311"/>
      <c r="W362" s="311"/>
      <c r="X362" s="311"/>
      <c r="Y362" s="311"/>
      <c r="Z362" s="311"/>
    </row>
    <row r="363">
      <c r="A363" s="311"/>
      <c r="B363" s="311"/>
      <c r="C363" s="311"/>
      <c r="D363" s="311"/>
      <c r="E363" s="311"/>
      <c r="F363" s="311"/>
      <c r="G363" s="311"/>
      <c r="H363" s="311"/>
      <c r="I363" s="311"/>
      <c r="J363" s="311"/>
      <c r="K363" s="311"/>
      <c r="L363" s="311"/>
      <c r="M363" s="311"/>
      <c r="N363" s="311"/>
      <c r="O363" s="311"/>
      <c r="P363" s="311"/>
      <c r="Q363" s="311"/>
      <c r="R363" s="311"/>
      <c r="S363" s="311"/>
      <c r="T363" s="311"/>
      <c r="U363" s="311"/>
      <c r="V363" s="311"/>
      <c r="W363" s="311"/>
      <c r="X363" s="311"/>
      <c r="Y363" s="311"/>
      <c r="Z363" s="311"/>
    </row>
    <row r="364">
      <c r="A364" s="311"/>
      <c r="B364" s="311"/>
      <c r="C364" s="311"/>
      <c r="D364" s="311"/>
      <c r="E364" s="311"/>
      <c r="F364" s="311"/>
      <c r="G364" s="311"/>
      <c r="H364" s="311"/>
      <c r="I364" s="311"/>
      <c r="J364" s="311"/>
      <c r="K364" s="311"/>
      <c r="L364" s="311"/>
      <c r="M364" s="311"/>
      <c r="N364" s="311"/>
      <c r="O364" s="311"/>
      <c r="P364" s="311"/>
      <c r="Q364" s="311"/>
      <c r="R364" s="311"/>
      <c r="S364" s="311"/>
      <c r="T364" s="311"/>
      <c r="U364" s="311"/>
      <c r="V364" s="311"/>
      <c r="W364" s="311"/>
      <c r="X364" s="311"/>
      <c r="Y364" s="311"/>
      <c r="Z364" s="311"/>
    </row>
    <row r="365">
      <c r="A365" s="311"/>
      <c r="B365" s="311"/>
      <c r="C365" s="311"/>
      <c r="D365" s="311"/>
      <c r="E365" s="311"/>
      <c r="F365" s="311"/>
      <c r="G365" s="311"/>
      <c r="H365" s="311"/>
      <c r="I365" s="311"/>
      <c r="J365" s="311"/>
      <c r="K365" s="311"/>
      <c r="L365" s="311"/>
      <c r="M365" s="311"/>
      <c r="N365" s="311"/>
      <c r="O365" s="311"/>
      <c r="P365" s="311"/>
      <c r="Q365" s="311"/>
      <c r="R365" s="311"/>
      <c r="S365" s="311"/>
      <c r="T365" s="311"/>
      <c r="U365" s="311"/>
      <c r="V365" s="311"/>
      <c r="W365" s="311"/>
      <c r="X365" s="311"/>
      <c r="Y365" s="311"/>
      <c r="Z365" s="311"/>
    </row>
    <row r="366">
      <c r="A366" s="311"/>
      <c r="B366" s="311"/>
      <c r="C366" s="311"/>
      <c r="D366" s="311"/>
      <c r="E366" s="311"/>
      <c r="F366" s="311"/>
      <c r="G366" s="311"/>
      <c r="H366" s="311"/>
      <c r="I366" s="311"/>
      <c r="J366" s="311"/>
      <c r="K366" s="311"/>
      <c r="L366" s="311"/>
      <c r="M366" s="311"/>
      <c r="N366" s="311"/>
      <c r="O366" s="311"/>
      <c r="P366" s="311"/>
      <c r="Q366" s="311"/>
      <c r="R366" s="311"/>
      <c r="S366" s="311"/>
      <c r="T366" s="311"/>
      <c r="U366" s="311"/>
      <c r="V366" s="311"/>
      <c r="W366" s="311"/>
      <c r="X366" s="311"/>
      <c r="Y366" s="311"/>
      <c r="Z366" s="311"/>
    </row>
    <row r="367">
      <c r="A367" s="311"/>
      <c r="B367" s="311"/>
      <c r="C367" s="311"/>
      <c r="D367" s="311"/>
      <c r="E367" s="311"/>
      <c r="F367" s="311"/>
      <c r="G367" s="311"/>
      <c r="H367" s="311"/>
      <c r="I367" s="311"/>
      <c r="J367" s="311"/>
      <c r="K367" s="311"/>
      <c r="L367" s="311"/>
      <c r="M367" s="311"/>
      <c r="N367" s="311"/>
      <c r="O367" s="311"/>
      <c r="P367" s="311"/>
      <c r="Q367" s="311"/>
      <c r="R367" s="311"/>
      <c r="S367" s="311"/>
      <c r="T367" s="311"/>
      <c r="U367" s="311"/>
      <c r="V367" s="311"/>
      <c r="W367" s="311"/>
      <c r="X367" s="311"/>
      <c r="Y367" s="311"/>
      <c r="Z367" s="311"/>
    </row>
    <row r="368">
      <c r="A368" s="311"/>
      <c r="B368" s="311"/>
      <c r="C368" s="311"/>
      <c r="D368" s="311"/>
      <c r="E368" s="311"/>
      <c r="F368" s="311"/>
      <c r="G368" s="311"/>
      <c r="H368" s="311"/>
      <c r="I368" s="311"/>
      <c r="J368" s="311"/>
      <c r="K368" s="311"/>
      <c r="L368" s="311"/>
      <c r="M368" s="311"/>
      <c r="N368" s="311"/>
      <c r="O368" s="311"/>
      <c r="P368" s="311"/>
      <c r="Q368" s="311"/>
      <c r="R368" s="311"/>
      <c r="S368" s="311"/>
      <c r="T368" s="311"/>
      <c r="U368" s="311"/>
      <c r="V368" s="311"/>
      <c r="W368" s="311"/>
      <c r="X368" s="311"/>
      <c r="Y368" s="311"/>
      <c r="Z368" s="311"/>
    </row>
    <row r="369">
      <c r="A369" s="311"/>
      <c r="B369" s="311"/>
      <c r="C369" s="311"/>
      <c r="D369" s="311"/>
      <c r="E369" s="311"/>
      <c r="F369" s="311"/>
      <c r="G369" s="311"/>
      <c r="H369" s="311"/>
      <c r="I369" s="311"/>
      <c r="J369" s="311"/>
      <c r="K369" s="311"/>
      <c r="L369" s="311"/>
      <c r="M369" s="311"/>
      <c r="N369" s="311"/>
      <c r="O369" s="311"/>
      <c r="P369" s="311"/>
      <c r="Q369" s="311"/>
      <c r="R369" s="311"/>
      <c r="S369" s="311"/>
      <c r="T369" s="311"/>
      <c r="U369" s="311"/>
      <c r="V369" s="311"/>
      <c r="W369" s="311"/>
      <c r="X369" s="311"/>
      <c r="Y369" s="311"/>
      <c r="Z369" s="311"/>
    </row>
    <row r="370">
      <c r="A370" s="311"/>
      <c r="B370" s="311"/>
      <c r="C370" s="311"/>
      <c r="D370" s="311"/>
      <c r="E370" s="311"/>
      <c r="F370" s="311"/>
      <c r="G370" s="311"/>
      <c r="H370" s="311"/>
      <c r="I370" s="311"/>
      <c r="J370" s="311"/>
      <c r="K370" s="311"/>
      <c r="L370" s="311"/>
      <c r="M370" s="311"/>
      <c r="N370" s="311"/>
      <c r="O370" s="311"/>
      <c r="P370" s="311"/>
      <c r="Q370" s="311"/>
      <c r="R370" s="311"/>
      <c r="S370" s="311"/>
      <c r="T370" s="311"/>
      <c r="U370" s="311"/>
      <c r="V370" s="311"/>
      <c r="W370" s="311"/>
      <c r="X370" s="311"/>
      <c r="Y370" s="311"/>
      <c r="Z370" s="311"/>
    </row>
    <row r="371">
      <c r="A371" s="311"/>
      <c r="B371" s="311"/>
      <c r="C371" s="311"/>
      <c r="D371" s="311"/>
      <c r="E371" s="311"/>
      <c r="F371" s="311"/>
      <c r="G371" s="311"/>
      <c r="H371" s="311"/>
      <c r="I371" s="311"/>
      <c r="J371" s="311"/>
      <c r="K371" s="311"/>
      <c r="L371" s="311"/>
      <c r="M371" s="311"/>
      <c r="N371" s="311"/>
      <c r="O371" s="311"/>
      <c r="P371" s="311"/>
      <c r="Q371" s="311"/>
      <c r="R371" s="311"/>
      <c r="S371" s="311"/>
      <c r="T371" s="311"/>
      <c r="U371" s="311"/>
      <c r="V371" s="311"/>
      <c r="W371" s="311"/>
      <c r="X371" s="311"/>
      <c r="Y371" s="311"/>
      <c r="Z371" s="311"/>
    </row>
    <row r="372">
      <c r="A372" s="311"/>
      <c r="B372" s="311"/>
      <c r="C372" s="311"/>
      <c r="D372" s="311"/>
      <c r="E372" s="311"/>
      <c r="F372" s="311"/>
      <c r="G372" s="311"/>
      <c r="H372" s="311"/>
      <c r="I372" s="311"/>
      <c r="J372" s="311"/>
      <c r="K372" s="311"/>
      <c r="L372" s="311"/>
      <c r="M372" s="311"/>
      <c r="N372" s="311"/>
      <c r="O372" s="311"/>
      <c r="P372" s="311"/>
      <c r="Q372" s="311"/>
      <c r="R372" s="311"/>
      <c r="S372" s="311"/>
      <c r="T372" s="311"/>
      <c r="U372" s="311"/>
      <c r="V372" s="311"/>
      <c r="W372" s="311"/>
      <c r="X372" s="311"/>
      <c r="Y372" s="311"/>
      <c r="Z372" s="311"/>
    </row>
    <row r="373">
      <c r="A373" s="311"/>
      <c r="B373" s="311"/>
      <c r="C373" s="311"/>
      <c r="D373" s="311"/>
      <c r="E373" s="311"/>
      <c r="F373" s="311"/>
      <c r="G373" s="311"/>
      <c r="H373" s="311"/>
      <c r="I373" s="311"/>
      <c r="J373" s="311"/>
      <c r="K373" s="311"/>
      <c r="L373" s="311"/>
      <c r="M373" s="311"/>
      <c r="N373" s="311"/>
      <c r="O373" s="311"/>
      <c r="P373" s="311"/>
      <c r="Q373" s="311"/>
      <c r="R373" s="311"/>
      <c r="S373" s="311"/>
      <c r="T373" s="311"/>
      <c r="U373" s="311"/>
      <c r="V373" s="311"/>
      <c r="W373" s="311"/>
      <c r="X373" s="311"/>
      <c r="Y373" s="311"/>
      <c r="Z373" s="311"/>
    </row>
    <row r="374">
      <c r="A374" s="311"/>
      <c r="B374" s="311"/>
      <c r="C374" s="311"/>
      <c r="D374" s="311"/>
      <c r="E374" s="311"/>
      <c r="F374" s="311"/>
      <c r="G374" s="311"/>
      <c r="H374" s="311"/>
      <c r="I374" s="311"/>
      <c r="J374" s="311"/>
      <c r="K374" s="311"/>
      <c r="L374" s="311"/>
      <c r="M374" s="311"/>
      <c r="N374" s="311"/>
      <c r="O374" s="311"/>
      <c r="P374" s="311"/>
      <c r="Q374" s="311"/>
      <c r="R374" s="311"/>
      <c r="S374" s="311"/>
      <c r="T374" s="311"/>
      <c r="U374" s="311"/>
      <c r="V374" s="311"/>
      <c r="W374" s="311"/>
      <c r="X374" s="311"/>
      <c r="Y374" s="311"/>
      <c r="Z374" s="311"/>
    </row>
    <row r="375">
      <c r="A375" s="311"/>
      <c r="B375" s="311"/>
      <c r="C375" s="311"/>
      <c r="D375" s="311"/>
      <c r="E375" s="311"/>
      <c r="F375" s="311"/>
      <c r="G375" s="311"/>
      <c r="H375" s="311"/>
      <c r="I375" s="311"/>
      <c r="J375" s="311"/>
      <c r="K375" s="311"/>
      <c r="L375" s="311"/>
      <c r="M375" s="311"/>
      <c r="N375" s="311"/>
      <c r="O375" s="311"/>
      <c r="P375" s="311"/>
      <c r="Q375" s="311"/>
      <c r="R375" s="311"/>
      <c r="S375" s="311"/>
      <c r="T375" s="311"/>
      <c r="U375" s="311"/>
      <c r="V375" s="311"/>
      <c r="W375" s="311"/>
      <c r="X375" s="311"/>
      <c r="Y375" s="311"/>
      <c r="Z375" s="311"/>
    </row>
    <row r="376">
      <c r="A376" s="311"/>
      <c r="B376" s="311"/>
      <c r="C376" s="311"/>
      <c r="D376" s="311"/>
      <c r="E376" s="311"/>
      <c r="F376" s="311"/>
      <c r="G376" s="311"/>
      <c r="H376" s="311"/>
      <c r="I376" s="311"/>
      <c r="J376" s="311"/>
      <c r="K376" s="311"/>
      <c r="L376" s="311"/>
      <c r="M376" s="311"/>
      <c r="N376" s="311"/>
      <c r="O376" s="311"/>
      <c r="P376" s="311"/>
      <c r="Q376" s="311"/>
      <c r="R376" s="311"/>
      <c r="S376" s="311"/>
      <c r="T376" s="311"/>
      <c r="U376" s="311"/>
      <c r="V376" s="311"/>
      <c r="W376" s="311"/>
      <c r="X376" s="311"/>
      <c r="Y376" s="311"/>
      <c r="Z376" s="311"/>
    </row>
    <row r="377">
      <c r="A377" s="311"/>
      <c r="B377" s="311"/>
      <c r="C377" s="311"/>
      <c r="D377" s="311"/>
      <c r="E377" s="311"/>
      <c r="F377" s="311"/>
      <c r="G377" s="311"/>
      <c r="H377" s="311"/>
      <c r="I377" s="311"/>
      <c r="J377" s="311"/>
      <c r="K377" s="311"/>
      <c r="L377" s="311"/>
      <c r="M377" s="311"/>
      <c r="N377" s="311"/>
      <c r="O377" s="311"/>
      <c r="P377" s="311"/>
      <c r="Q377" s="311"/>
      <c r="R377" s="311"/>
      <c r="S377" s="311"/>
      <c r="T377" s="311"/>
      <c r="U377" s="311"/>
      <c r="V377" s="311"/>
      <c r="W377" s="311"/>
      <c r="X377" s="311"/>
      <c r="Y377" s="311"/>
      <c r="Z377" s="311"/>
    </row>
    <row r="378">
      <c r="A378" s="311"/>
      <c r="B378" s="311"/>
      <c r="C378" s="311"/>
      <c r="D378" s="311"/>
      <c r="E378" s="311"/>
      <c r="F378" s="311"/>
      <c r="G378" s="311"/>
      <c r="H378" s="311"/>
      <c r="I378" s="311"/>
      <c r="J378" s="311"/>
      <c r="K378" s="311"/>
      <c r="L378" s="311"/>
      <c r="M378" s="311"/>
      <c r="N378" s="311"/>
      <c r="O378" s="311"/>
      <c r="P378" s="311"/>
      <c r="Q378" s="311"/>
      <c r="R378" s="311"/>
      <c r="S378" s="311"/>
      <c r="T378" s="311"/>
      <c r="U378" s="311"/>
      <c r="V378" s="311"/>
      <c r="W378" s="311"/>
      <c r="X378" s="311"/>
      <c r="Y378" s="311"/>
      <c r="Z378" s="311"/>
    </row>
    <row r="379">
      <c r="A379" s="311"/>
      <c r="B379" s="311"/>
      <c r="C379" s="311"/>
      <c r="D379" s="311"/>
      <c r="E379" s="311"/>
      <c r="F379" s="311"/>
      <c r="G379" s="311"/>
      <c r="H379" s="311"/>
      <c r="I379" s="311"/>
      <c r="J379" s="311"/>
      <c r="K379" s="311"/>
      <c r="L379" s="311"/>
      <c r="M379" s="311"/>
      <c r="N379" s="311"/>
      <c r="O379" s="311"/>
      <c r="P379" s="311"/>
      <c r="Q379" s="311"/>
      <c r="R379" s="311"/>
      <c r="S379" s="311"/>
      <c r="T379" s="311"/>
      <c r="U379" s="311"/>
      <c r="V379" s="311"/>
      <c r="W379" s="311"/>
      <c r="X379" s="311"/>
      <c r="Y379" s="311"/>
      <c r="Z379" s="311"/>
    </row>
    <row r="380">
      <c r="A380" s="311"/>
      <c r="B380" s="311"/>
      <c r="C380" s="311"/>
      <c r="D380" s="311"/>
      <c r="E380" s="311"/>
      <c r="F380" s="311"/>
      <c r="G380" s="311"/>
      <c r="H380" s="311"/>
      <c r="I380" s="311"/>
      <c r="J380" s="311"/>
      <c r="K380" s="311"/>
      <c r="L380" s="311"/>
      <c r="M380" s="311"/>
      <c r="N380" s="311"/>
      <c r="O380" s="311"/>
      <c r="P380" s="311"/>
      <c r="Q380" s="311"/>
      <c r="R380" s="311"/>
      <c r="S380" s="311"/>
      <c r="T380" s="311"/>
      <c r="U380" s="311"/>
      <c r="V380" s="311"/>
      <c r="W380" s="311"/>
      <c r="X380" s="311"/>
      <c r="Y380" s="311"/>
      <c r="Z380" s="311"/>
    </row>
    <row r="381">
      <c r="A381" s="311"/>
      <c r="B381" s="311"/>
      <c r="C381" s="311"/>
      <c r="D381" s="311"/>
      <c r="E381" s="311"/>
      <c r="F381" s="311"/>
      <c r="G381" s="311"/>
      <c r="H381" s="311"/>
      <c r="I381" s="311"/>
      <c r="J381" s="311"/>
      <c r="K381" s="311"/>
      <c r="L381" s="311"/>
      <c r="M381" s="311"/>
      <c r="N381" s="311"/>
      <c r="O381" s="311"/>
      <c r="P381" s="311"/>
      <c r="Q381" s="311"/>
      <c r="R381" s="311"/>
      <c r="S381" s="311"/>
      <c r="T381" s="311"/>
      <c r="U381" s="311"/>
      <c r="V381" s="311"/>
      <c r="W381" s="311"/>
      <c r="X381" s="311"/>
      <c r="Y381" s="311"/>
      <c r="Z381" s="311"/>
    </row>
    <row r="382">
      <c r="A382" s="311"/>
      <c r="B382" s="311"/>
      <c r="C382" s="311"/>
      <c r="D382" s="311"/>
      <c r="E382" s="311"/>
      <c r="F382" s="311"/>
      <c r="G382" s="311"/>
      <c r="H382" s="311"/>
      <c r="I382" s="311"/>
      <c r="J382" s="311"/>
      <c r="K382" s="311"/>
      <c r="L382" s="311"/>
      <c r="M382" s="311"/>
      <c r="N382" s="311"/>
      <c r="O382" s="311"/>
      <c r="P382" s="311"/>
      <c r="Q382" s="311"/>
      <c r="R382" s="311"/>
      <c r="S382" s="311"/>
      <c r="T382" s="311"/>
      <c r="U382" s="311"/>
      <c r="V382" s="311"/>
      <c r="W382" s="311"/>
      <c r="X382" s="311"/>
      <c r="Y382" s="311"/>
      <c r="Z382" s="311"/>
    </row>
    <row r="383">
      <c r="A383" s="311"/>
      <c r="B383" s="311"/>
      <c r="C383" s="311"/>
      <c r="D383" s="311"/>
      <c r="E383" s="311"/>
      <c r="F383" s="311"/>
      <c r="G383" s="311"/>
      <c r="H383" s="311"/>
      <c r="I383" s="311"/>
      <c r="J383" s="311"/>
      <c r="K383" s="311"/>
      <c r="L383" s="311"/>
      <c r="M383" s="311"/>
      <c r="N383" s="311"/>
      <c r="O383" s="311"/>
      <c r="P383" s="311"/>
      <c r="Q383" s="311"/>
      <c r="R383" s="311"/>
      <c r="S383" s="311"/>
      <c r="T383" s="311"/>
      <c r="U383" s="311"/>
      <c r="V383" s="311"/>
      <c r="W383" s="311"/>
      <c r="X383" s="311"/>
      <c r="Y383" s="311"/>
      <c r="Z383" s="311"/>
    </row>
    <row r="384">
      <c r="A384" s="311"/>
      <c r="B384" s="311"/>
      <c r="C384" s="311"/>
      <c r="D384" s="311"/>
      <c r="E384" s="311"/>
      <c r="F384" s="311"/>
      <c r="G384" s="311"/>
      <c r="H384" s="311"/>
      <c r="I384" s="311"/>
      <c r="J384" s="311"/>
      <c r="K384" s="311"/>
      <c r="L384" s="311"/>
      <c r="M384" s="311"/>
      <c r="N384" s="311"/>
      <c r="O384" s="311"/>
      <c r="P384" s="311"/>
      <c r="Q384" s="311"/>
      <c r="R384" s="311"/>
      <c r="S384" s="311"/>
      <c r="T384" s="311"/>
      <c r="U384" s="311"/>
      <c r="V384" s="311"/>
      <c r="W384" s="311"/>
      <c r="X384" s="311"/>
      <c r="Y384" s="311"/>
      <c r="Z384" s="311"/>
    </row>
    <row r="385">
      <c r="A385" s="311"/>
      <c r="B385" s="311"/>
      <c r="C385" s="311"/>
      <c r="D385" s="311"/>
      <c r="E385" s="311"/>
      <c r="F385" s="311"/>
      <c r="G385" s="311"/>
      <c r="H385" s="311"/>
      <c r="I385" s="311"/>
      <c r="J385" s="311"/>
      <c r="K385" s="311"/>
      <c r="L385" s="311"/>
      <c r="M385" s="311"/>
      <c r="N385" s="311"/>
      <c r="O385" s="311"/>
      <c r="P385" s="311"/>
      <c r="Q385" s="311"/>
      <c r="R385" s="311"/>
      <c r="S385" s="311"/>
      <c r="T385" s="311"/>
      <c r="U385" s="311"/>
      <c r="V385" s="311"/>
      <c r="W385" s="311"/>
      <c r="X385" s="311"/>
      <c r="Y385" s="311"/>
      <c r="Z385" s="311"/>
    </row>
    <row r="386">
      <c r="A386" s="311"/>
      <c r="B386" s="311"/>
      <c r="C386" s="311"/>
      <c r="D386" s="311"/>
      <c r="E386" s="311"/>
      <c r="F386" s="311"/>
      <c r="G386" s="311"/>
      <c r="H386" s="311"/>
      <c r="I386" s="311"/>
      <c r="J386" s="311"/>
      <c r="K386" s="311"/>
      <c r="L386" s="311"/>
      <c r="M386" s="311"/>
      <c r="N386" s="311"/>
      <c r="O386" s="311"/>
      <c r="P386" s="311"/>
      <c r="Q386" s="311"/>
      <c r="R386" s="311"/>
      <c r="S386" s="311"/>
      <c r="T386" s="311"/>
      <c r="U386" s="311"/>
      <c r="V386" s="311"/>
      <c r="W386" s="311"/>
      <c r="X386" s="311"/>
      <c r="Y386" s="311"/>
      <c r="Z386" s="311"/>
    </row>
    <row r="387">
      <c r="A387" s="311"/>
      <c r="B387" s="311"/>
      <c r="C387" s="311"/>
      <c r="D387" s="311"/>
      <c r="E387" s="311"/>
      <c r="F387" s="311"/>
      <c r="G387" s="311"/>
      <c r="H387" s="311"/>
      <c r="I387" s="311"/>
      <c r="J387" s="311"/>
      <c r="K387" s="311"/>
      <c r="L387" s="311"/>
      <c r="M387" s="311"/>
      <c r="N387" s="311"/>
      <c r="O387" s="311"/>
      <c r="P387" s="311"/>
      <c r="Q387" s="311"/>
      <c r="R387" s="311"/>
      <c r="S387" s="311"/>
      <c r="T387" s="311"/>
      <c r="U387" s="311"/>
      <c r="V387" s="311"/>
      <c r="W387" s="311"/>
      <c r="X387" s="311"/>
      <c r="Y387" s="311"/>
      <c r="Z387" s="311"/>
    </row>
    <row r="388">
      <c r="A388" s="311"/>
      <c r="B388" s="311"/>
      <c r="C388" s="311"/>
      <c r="D388" s="311"/>
      <c r="E388" s="311"/>
      <c r="F388" s="311"/>
      <c r="G388" s="311"/>
      <c r="H388" s="311"/>
      <c r="I388" s="311"/>
      <c r="J388" s="311"/>
      <c r="K388" s="311"/>
      <c r="L388" s="311"/>
      <c r="M388" s="311"/>
      <c r="N388" s="311"/>
      <c r="O388" s="311"/>
      <c r="P388" s="311"/>
      <c r="Q388" s="311"/>
      <c r="R388" s="311"/>
      <c r="S388" s="311"/>
      <c r="T388" s="311"/>
      <c r="U388" s="311"/>
      <c r="V388" s="311"/>
      <c r="W388" s="311"/>
      <c r="X388" s="311"/>
      <c r="Y388" s="311"/>
      <c r="Z388" s="311"/>
    </row>
    <row r="389">
      <c r="A389" s="311"/>
      <c r="B389" s="311"/>
      <c r="C389" s="311"/>
      <c r="D389" s="311"/>
      <c r="E389" s="311"/>
      <c r="F389" s="311"/>
      <c r="G389" s="311"/>
      <c r="H389" s="311"/>
      <c r="I389" s="311"/>
      <c r="J389" s="311"/>
      <c r="K389" s="311"/>
      <c r="L389" s="311"/>
      <c r="M389" s="311"/>
      <c r="N389" s="311"/>
      <c r="O389" s="311"/>
      <c r="P389" s="311"/>
      <c r="Q389" s="311"/>
      <c r="R389" s="311"/>
      <c r="S389" s="311"/>
      <c r="T389" s="311"/>
      <c r="U389" s="311"/>
      <c r="V389" s="311"/>
      <c r="W389" s="311"/>
      <c r="X389" s="311"/>
      <c r="Y389" s="311"/>
      <c r="Z389" s="311"/>
    </row>
    <row r="390">
      <c r="A390" s="311"/>
      <c r="B390" s="311"/>
      <c r="C390" s="311"/>
      <c r="D390" s="311"/>
      <c r="E390" s="311"/>
      <c r="F390" s="311"/>
      <c r="G390" s="311"/>
      <c r="H390" s="311"/>
      <c r="I390" s="311"/>
      <c r="J390" s="311"/>
      <c r="K390" s="311"/>
      <c r="L390" s="311"/>
      <c r="M390" s="311"/>
      <c r="N390" s="311"/>
      <c r="O390" s="311"/>
      <c r="P390" s="311"/>
      <c r="Q390" s="311"/>
      <c r="R390" s="311"/>
      <c r="S390" s="311"/>
      <c r="T390" s="311"/>
      <c r="U390" s="311"/>
      <c r="V390" s="311"/>
      <c r="W390" s="311"/>
      <c r="X390" s="311"/>
      <c r="Y390" s="311"/>
      <c r="Z390" s="311"/>
    </row>
    <row r="391">
      <c r="A391" s="311"/>
      <c r="B391" s="311"/>
      <c r="C391" s="311"/>
      <c r="D391" s="311"/>
      <c r="E391" s="311"/>
      <c r="F391" s="311"/>
      <c r="G391" s="311"/>
      <c r="H391" s="311"/>
      <c r="I391" s="311"/>
      <c r="J391" s="311"/>
      <c r="K391" s="311"/>
      <c r="L391" s="311"/>
      <c r="M391" s="311"/>
      <c r="N391" s="311"/>
      <c r="O391" s="311"/>
      <c r="P391" s="311"/>
      <c r="Q391" s="311"/>
      <c r="R391" s="311"/>
      <c r="S391" s="311"/>
      <c r="T391" s="311"/>
      <c r="U391" s="311"/>
      <c r="V391" s="311"/>
      <c r="W391" s="311"/>
      <c r="X391" s="311"/>
      <c r="Y391" s="311"/>
      <c r="Z391" s="311"/>
    </row>
    <row r="392">
      <c r="A392" s="311"/>
      <c r="B392" s="311"/>
      <c r="C392" s="311"/>
      <c r="D392" s="311"/>
      <c r="E392" s="311"/>
      <c r="F392" s="311"/>
      <c r="G392" s="311"/>
      <c r="H392" s="311"/>
      <c r="I392" s="311"/>
      <c r="J392" s="311"/>
      <c r="K392" s="311"/>
      <c r="L392" s="311"/>
      <c r="M392" s="311"/>
      <c r="N392" s="311"/>
      <c r="O392" s="311"/>
      <c r="P392" s="311"/>
      <c r="Q392" s="311"/>
      <c r="R392" s="311"/>
      <c r="S392" s="311"/>
      <c r="T392" s="311"/>
      <c r="U392" s="311"/>
      <c r="V392" s="311"/>
      <c r="W392" s="311"/>
      <c r="X392" s="311"/>
      <c r="Y392" s="311"/>
      <c r="Z392" s="311"/>
    </row>
    <row r="393">
      <c r="A393" s="311"/>
      <c r="B393" s="311"/>
      <c r="C393" s="311"/>
      <c r="D393" s="311"/>
      <c r="E393" s="311"/>
      <c r="F393" s="311"/>
      <c r="G393" s="311"/>
      <c r="H393" s="311"/>
      <c r="I393" s="311"/>
      <c r="J393" s="311"/>
      <c r="K393" s="311"/>
      <c r="L393" s="311"/>
      <c r="M393" s="311"/>
      <c r="N393" s="311"/>
      <c r="O393" s="311"/>
      <c r="P393" s="311"/>
      <c r="Q393" s="311"/>
      <c r="R393" s="311"/>
      <c r="S393" s="311"/>
      <c r="T393" s="311"/>
      <c r="U393" s="311"/>
      <c r="V393" s="311"/>
      <c r="W393" s="311"/>
      <c r="X393" s="311"/>
      <c r="Y393" s="311"/>
      <c r="Z393" s="311"/>
    </row>
    <row r="394">
      <c r="A394" s="311"/>
      <c r="B394" s="311"/>
      <c r="C394" s="311"/>
      <c r="D394" s="311"/>
      <c r="E394" s="311"/>
      <c r="F394" s="311"/>
      <c r="G394" s="311"/>
      <c r="H394" s="311"/>
      <c r="I394" s="311"/>
      <c r="J394" s="311"/>
      <c r="K394" s="311"/>
      <c r="L394" s="311"/>
      <c r="M394" s="311"/>
      <c r="N394" s="311"/>
      <c r="O394" s="311"/>
      <c r="P394" s="311"/>
      <c r="Q394" s="311"/>
      <c r="R394" s="311"/>
      <c r="S394" s="311"/>
      <c r="T394" s="311"/>
      <c r="U394" s="311"/>
      <c r="V394" s="311"/>
      <c r="W394" s="311"/>
      <c r="X394" s="311"/>
      <c r="Y394" s="311"/>
      <c r="Z394" s="311"/>
    </row>
    <row r="395">
      <c r="A395" s="311"/>
      <c r="B395" s="311"/>
      <c r="C395" s="311"/>
      <c r="D395" s="311"/>
      <c r="E395" s="311"/>
      <c r="F395" s="311"/>
      <c r="G395" s="311"/>
      <c r="H395" s="311"/>
      <c r="I395" s="311"/>
      <c r="J395" s="311"/>
      <c r="K395" s="311"/>
      <c r="L395" s="311"/>
      <c r="M395" s="311"/>
      <c r="N395" s="311"/>
      <c r="O395" s="311"/>
      <c r="P395" s="311"/>
      <c r="Q395" s="311"/>
      <c r="R395" s="311"/>
      <c r="S395" s="311"/>
      <c r="T395" s="311"/>
      <c r="U395" s="311"/>
      <c r="V395" s="311"/>
      <c r="W395" s="311"/>
      <c r="X395" s="311"/>
      <c r="Y395" s="311"/>
      <c r="Z395" s="311"/>
    </row>
    <row r="396">
      <c r="A396" s="311"/>
      <c r="B396" s="311"/>
      <c r="C396" s="311"/>
      <c r="D396" s="311"/>
      <c r="E396" s="311"/>
      <c r="F396" s="311"/>
      <c r="G396" s="311"/>
      <c r="H396" s="311"/>
      <c r="I396" s="311"/>
      <c r="J396" s="311"/>
      <c r="K396" s="311"/>
      <c r="L396" s="311"/>
      <c r="M396" s="311"/>
      <c r="N396" s="311"/>
      <c r="O396" s="311"/>
      <c r="P396" s="311"/>
      <c r="Q396" s="311"/>
      <c r="R396" s="311"/>
      <c r="S396" s="311"/>
      <c r="T396" s="311"/>
      <c r="U396" s="311"/>
      <c r="V396" s="311"/>
      <c r="W396" s="311"/>
      <c r="X396" s="311"/>
      <c r="Y396" s="311"/>
      <c r="Z396" s="311"/>
    </row>
    <row r="397">
      <c r="A397" s="311"/>
      <c r="B397" s="311"/>
      <c r="C397" s="311"/>
      <c r="D397" s="311"/>
      <c r="E397" s="311"/>
      <c r="F397" s="311"/>
      <c r="G397" s="311"/>
      <c r="H397" s="311"/>
      <c r="I397" s="311"/>
      <c r="J397" s="311"/>
      <c r="K397" s="311"/>
      <c r="L397" s="311"/>
      <c r="M397" s="311"/>
      <c r="N397" s="311"/>
      <c r="O397" s="311"/>
      <c r="P397" s="311"/>
      <c r="Q397" s="311"/>
      <c r="R397" s="311"/>
      <c r="S397" s="311"/>
      <c r="T397" s="311"/>
      <c r="U397" s="311"/>
      <c r="V397" s="311"/>
      <c r="W397" s="311"/>
      <c r="X397" s="311"/>
      <c r="Y397" s="311"/>
      <c r="Z397" s="311"/>
    </row>
    <row r="398">
      <c r="A398" s="311"/>
      <c r="B398" s="311"/>
      <c r="C398" s="311"/>
      <c r="D398" s="311"/>
      <c r="E398" s="311"/>
      <c r="F398" s="311"/>
      <c r="G398" s="311"/>
      <c r="H398" s="311"/>
      <c r="I398" s="311"/>
      <c r="J398" s="311"/>
      <c r="K398" s="311"/>
      <c r="L398" s="311"/>
      <c r="M398" s="311"/>
      <c r="N398" s="311"/>
      <c r="O398" s="311"/>
      <c r="P398" s="311"/>
      <c r="Q398" s="311"/>
      <c r="R398" s="311"/>
      <c r="S398" s="311"/>
      <c r="T398" s="311"/>
      <c r="U398" s="311"/>
      <c r="V398" s="311"/>
      <c r="W398" s="311"/>
      <c r="X398" s="311"/>
      <c r="Y398" s="311"/>
      <c r="Z398" s="311"/>
    </row>
    <row r="399">
      <c r="A399" s="311"/>
      <c r="B399" s="311"/>
      <c r="C399" s="311"/>
      <c r="D399" s="311"/>
      <c r="E399" s="311"/>
      <c r="F399" s="311"/>
      <c r="G399" s="311"/>
      <c r="H399" s="311"/>
      <c r="I399" s="311"/>
      <c r="J399" s="311"/>
      <c r="K399" s="311"/>
      <c r="L399" s="311"/>
      <c r="M399" s="311"/>
      <c r="N399" s="311"/>
      <c r="O399" s="311"/>
      <c r="P399" s="311"/>
      <c r="Q399" s="311"/>
      <c r="R399" s="311"/>
      <c r="S399" s="311"/>
      <c r="T399" s="311"/>
      <c r="U399" s="311"/>
      <c r="V399" s="311"/>
      <c r="W399" s="311"/>
      <c r="X399" s="311"/>
      <c r="Y399" s="311"/>
      <c r="Z399" s="311"/>
    </row>
    <row r="400">
      <c r="A400" s="311"/>
      <c r="B400" s="311"/>
      <c r="C400" s="311"/>
      <c r="D400" s="311"/>
      <c r="E400" s="311"/>
      <c r="F400" s="311"/>
      <c r="G400" s="311"/>
      <c r="H400" s="311"/>
      <c r="I400" s="311"/>
      <c r="J400" s="311"/>
      <c r="K400" s="311"/>
      <c r="L400" s="311"/>
      <c r="M400" s="311"/>
      <c r="N400" s="311"/>
      <c r="O400" s="311"/>
      <c r="P400" s="311"/>
      <c r="Q400" s="311"/>
      <c r="R400" s="311"/>
      <c r="S400" s="311"/>
      <c r="T400" s="311"/>
      <c r="U400" s="311"/>
      <c r="V400" s="311"/>
      <c r="W400" s="311"/>
      <c r="X400" s="311"/>
      <c r="Y400" s="311"/>
      <c r="Z400" s="311"/>
    </row>
    <row r="401">
      <c r="A401" s="311"/>
      <c r="B401" s="311"/>
      <c r="C401" s="311"/>
      <c r="D401" s="311"/>
      <c r="E401" s="311"/>
      <c r="F401" s="311"/>
      <c r="G401" s="311"/>
      <c r="H401" s="311"/>
      <c r="I401" s="311"/>
      <c r="J401" s="311"/>
      <c r="K401" s="311"/>
      <c r="L401" s="311"/>
      <c r="M401" s="311"/>
      <c r="N401" s="311"/>
      <c r="O401" s="311"/>
      <c r="P401" s="311"/>
      <c r="Q401" s="311"/>
      <c r="R401" s="311"/>
      <c r="S401" s="311"/>
      <c r="T401" s="311"/>
      <c r="U401" s="311"/>
      <c r="V401" s="311"/>
      <c r="W401" s="311"/>
      <c r="X401" s="311"/>
      <c r="Y401" s="311"/>
      <c r="Z401" s="311"/>
    </row>
    <row r="402">
      <c r="A402" s="311"/>
      <c r="B402" s="311"/>
      <c r="C402" s="311"/>
      <c r="D402" s="311"/>
      <c r="E402" s="311"/>
      <c r="F402" s="311"/>
      <c r="G402" s="311"/>
      <c r="H402" s="311"/>
      <c r="I402" s="311"/>
      <c r="J402" s="311"/>
      <c r="K402" s="311"/>
      <c r="L402" s="311"/>
      <c r="M402" s="311"/>
      <c r="N402" s="311"/>
      <c r="O402" s="311"/>
      <c r="P402" s="311"/>
      <c r="Q402" s="311"/>
      <c r="R402" s="311"/>
      <c r="S402" s="311"/>
      <c r="T402" s="311"/>
      <c r="U402" s="311"/>
      <c r="V402" s="311"/>
      <c r="W402" s="311"/>
      <c r="X402" s="311"/>
      <c r="Y402" s="311"/>
      <c r="Z402" s="311"/>
    </row>
    <row r="403">
      <c r="A403" s="311"/>
      <c r="B403" s="311"/>
      <c r="C403" s="311"/>
      <c r="D403" s="311"/>
      <c r="E403" s="311"/>
      <c r="F403" s="311"/>
      <c r="G403" s="311"/>
      <c r="H403" s="311"/>
      <c r="I403" s="311"/>
      <c r="J403" s="311"/>
      <c r="K403" s="311"/>
      <c r="L403" s="311"/>
      <c r="M403" s="311"/>
      <c r="N403" s="311"/>
      <c r="O403" s="311"/>
      <c r="P403" s="311"/>
      <c r="Q403" s="311"/>
      <c r="R403" s="311"/>
      <c r="S403" s="311"/>
      <c r="T403" s="311"/>
      <c r="U403" s="311"/>
      <c r="V403" s="311"/>
      <c r="W403" s="311"/>
      <c r="X403" s="311"/>
      <c r="Y403" s="311"/>
      <c r="Z403" s="311"/>
    </row>
    <row r="404">
      <c r="A404" s="311"/>
      <c r="B404" s="311"/>
      <c r="C404" s="311"/>
      <c r="D404" s="311"/>
      <c r="E404" s="311"/>
      <c r="F404" s="311"/>
      <c r="G404" s="311"/>
      <c r="H404" s="311"/>
      <c r="I404" s="311"/>
      <c r="J404" s="311"/>
      <c r="K404" s="311"/>
      <c r="L404" s="311"/>
      <c r="M404" s="311"/>
      <c r="N404" s="311"/>
      <c r="O404" s="311"/>
      <c r="P404" s="311"/>
      <c r="Q404" s="311"/>
      <c r="R404" s="311"/>
      <c r="S404" s="311"/>
      <c r="T404" s="311"/>
      <c r="U404" s="311"/>
      <c r="V404" s="311"/>
      <c r="W404" s="311"/>
      <c r="X404" s="311"/>
      <c r="Y404" s="311"/>
      <c r="Z404" s="311"/>
    </row>
    <row r="405">
      <c r="A405" s="311"/>
      <c r="B405" s="311"/>
      <c r="C405" s="311"/>
      <c r="D405" s="311"/>
      <c r="E405" s="311"/>
      <c r="F405" s="311"/>
      <c r="G405" s="311"/>
      <c r="H405" s="311"/>
      <c r="I405" s="311"/>
      <c r="J405" s="311"/>
      <c r="K405" s="311"/>
      <c r="L405" s="311"/>
      <c r="M405" s="311"/>
      <c r="N405" s="311"/>
      <c r="O405" s="311"/>
      <c r="P405" s="311"/>
      <c r="Q405" s="311"/>
      <c r="R405" s="311"/>
      <c r="S405" s="311"/>
      <c r="T405" s="311"/>
      <c r="U405" s="311"/>
      <c r="V405" s="311"/>
      <c r="W405" s="311"/>
      <c r="X405" s="311"/>
      <c r="Y405" s="311"/>
      <c r="Z405" s="311"/>
    </row>
    <row r="406">
      <c r="A406" s="311"/>
      <c r="B406" s="311"/>
      <c r="C406" s="311"/>
      <c r="D406" s="311"/>
      <c r="E406" s="311"/>
      <c r="F406" s="311"/>
      <c r="G406" s="311"/>
      <c r="H406" s="311"/>
      <c r="I406" s="311"/>
      <c r="J406" s="311"/>
      <c r="K406" s="311"/>
      <c r="L406" s="311"/>
      <c r="M406" s="311"/>
      <c r="N406" s="311"/>
      <c r="O406" s="311"/>
      <c r="P406" s="311"/>
      <c r="Q406" s="311"/>
      <c r="R406" s="311"/>
      <c r="S406" s="311"/>
      <c r="T406" s="311"/>
      <c r="U406" s="311"/>
      <c r="V406" s="311"/>
      <c r="W406" s="311"/>
      <c r="X406" s="311"/>
      <c r="Y406" s="311"/>
      <c r="Z406" s="311"/>
    </row>
    <row r="407">
      <c r="A407" s="311"/>
      <c r="B407" s="311"/>
      <c r="C407" s="311"/>
      <c r="D407" s="311"/>
      <c r="E407" s="311"/>
      <c r="F407" s="311"/>
      <c r="G407" s="311"/>
      <c r="H407" s="311"/>
      <c r="I407" s="311"/>
      <c r="J407" s="311"/>
      <c r="K407" s="311"/>
      <c r="L407" s="311"/>
      <c r="M407" s="311"/>
      <c r="N407" s="311"/>
      <c r="O407" s="311"/>
      <c r="P407" s="311"/>
      <c r="Q407" s="311"/>
      <c r="R407" s="311"/>
      <c r="S407" s="311"/>
      <c r="T407" s="311"/>
      <c r="U407" s="311"/>
      <c r="V407" s="311"/>
      <c r="W407" s="311"/>
      <c r="X407" s="311"/>
      <c r="Y407" s="311"/>
      <c r="Z407" s="311"/>
    </row>
    <row r="408">
      <c r="A408" s="311"/>
      <c r="B408" s="311"/>
      <c r="C408" s="311"/>
      <c r="D408" s="311"/>
      <c r="E408" s="311"/>
      <c r="F408" s="311"/>
      <c r="G408" s="311"/>
      <c r="H408" s="311"/>
      <c r="I408" s="311"/>
      <c r="J408" s="311"/>
      <c r="K408" s="311"/>
      <c r="L408" s="311"/>
      <c r="M408" s="311"/>
      <c r="N408" s="311"/>
      <c r="O408" s="311"/>
      <c r="P408" s="311"/>
      <c r="Q408" s="311"/>
      <c r="R408" s="311"/>
      <c r="S408" s="311"/>
      <c r="T408" s="311"/>
      <c r="U408" s="311"/>
      <c r="V408" s="311"/>
      <c r="W408" s="311"/>
      <c r="X408" s="311"/>
      <c r="Y408" s="311"/>
      <c r="Z408" s="311"/>
    </row>
    <row r="409">
      <c r="A409" s="311"/>
      <c r="B409" s="311"/>
      <c r="C409" s="311"/>
      <c r="D409" s="311"/>
      <c r="E409" s="311"/>
      <c r="F409" s="311"/>
      <c r="G409" s="311"/>
      <c r="H409" s="311"/>
      <c r="I409" s="311"/>
      <c r="J409" s="311"/>
      <c r="K409" s="311"/>
      <c r="L409" s="311"/>
      <c r="M409" s="311"/>
      <c r="N409" s="311"/>
      <c r="O409" s="311"/>
      <c r="P409" s="311"/>
      <c r="Q409" s="311"/>
      <c r="R409" s="311"/>
      <c r="S409" s="311"/>
      <c r="T409" s="311"/>
      <c r="U409" s="311"/>
      <c r="V409" s="311"/>
      <c r="W409" s="311"/>
      <c r="X409" s="311"/>
      <c r="Y409" s="311"/>
      <c r="Z409" s="311"/>
    </row>
    <row r="410">
      <c r="A410" s="311"/>
      <c r="B410" s="311"/>
      <c r="C410" s="311"/>
      <c r="D410" s="311"/>
      <c r="E410" s="311"/>
      <c r="F410" s="311"/>
      <c r="G410" s="311"/>
      <c r="H410" s="311"/>
      <c r="I410" s="311"/>
      <c r="J410" s="311"/>
      <c r="K410" s="311"/>
      <c r="L410" s="311"/>
      <c r="M410" s="311"/>
      <c r="N410" s="311"/>
      <c r="O410" s="311"/>
      <c r="P410" s="311"/>
      <c r="Q410" s="311"/>
      <c r="R410" s="311"/>
      <c r="S410" s="311"/>
      <c r="T410" s="311"/>
      <c r="U410" s="311"/>
      <c r="V410" s="311"/>
      <c r="W410" s="311"/>
      <c r="X410" s="311"/>
      <c r="Y410" s="311"/>
      <c r="Z410" s="311"/>
    </row>
    <row r="411">
      <c r="A411" s="311"/>
      <c r="B411" s="311"/>
      <c r="C411" s="311"/>
      <c r="D411" s="311"/>
      <c r="E411" s="311"/>
      <c r="F411" s="311"/>
      <c r="G411" s="311"/>
      <c r="H411" s="311"/>
      <c r="I411" s="311"/>
      <c r="J411" s="311"/>
      <c r="K411" s="311"/>
      <c r="L411" s="311"/>
      <c r="M411" s="311"/>
      <c r="N411" s="311"/>
      <c r="O411" s="311"/>
      <c r="P411" s="311"/>
      <c r="Q411" s="311"/>
      <c r="R411" s="311"/>
      <c r="S411" s="311"/>
      <c r="T411" s="311"/>
      <c r="U411" s="311"/>
      <c r="V411" s="311"/>
      <c r="W411" s="311"/>
      <c r="X411" s="311"/>
      <c r="Y411" s="311"/>
      <c r="Z411" s="311"/>
    </row>
    <row r="412">
      <c r="A412" s="311"/>
      <c r="B412" s="311"/>
      <c r="C412" s="311"/>
      <c r="D412" s="311"/>
      <c r="E412" s="311"/>
      <c r="F412" s="311"/>
      <c r="G412" s="311"/>
      <c r="H412" s="311"/>
      <c r="I412" s="311"/>
      <c r="J412" s="311"/>
      <c r="K412" s="311"/>
      <c r="L412" s="311"/>
      <c r="M412" s="311"/>
      <c r="N412" s="311"/>
      <c r="O412" s="311"/>
      <c r="P412" s="311"/>
      <c r="Q412" s="311"/>
      <c r="R412" s="311"/>
      <c r="S412" s="311"/>
      <c r="T412" s="311"/>
      <c r="U412" s="311"/>
      <c r="V412" s="311"/>
      <c r="W412" s="311"/>
      <c r="X412" s="311"/>
      <c r="Y412" s="311"/>
      <c r="Z412" s="311"/>
    </row>
    <row r="413">
      <c r="A413" s="311"/>
      <c r="B413" s="311"/>
      <c r="C413" s="311"/>
      <c r="D413" s="311"/>
      <c r="E413" s="311"/>
      <c r="F413" s="311"/>
      <c r="G413" s="311"/>
      <c r="H413" s="311"/>
      <c r="I413" s="311"/>
      <c r="J413" s="311"/>
      <c r="K413" s="311"/>
      <c r="L413" s="311"/>
      <c r="M413" s="311"/>
      <c r="N413" s="311"/>
      <c r="O413" s="311"/>
      <c r="P413" s="311"/>
      <c r="Q413" s="311"/>
      <c r="R413" s="311"/>
      <c r="S413" s="311"/>
      <c r="T413" s="311"/>
      <c r="U413" s="311"/>
      <c r="V413" s="311"/>
      <c r="W413" s="311"/>
      <c r="X413" s="311"/>
      <c r="Y413" s="311"/>
      <c r="Z413" s="311"/>
    </row>
    <row r="414">
      <c r="A414" s="311"/>
      <c r="B414" s="311"/>
      <c r="C414" s="311"/>
      <c r="D414" s="311"/>
      <c r="E414" s="311"/>
      <c r="F414" s="311"/>
      <c r="G414" s="311"/>
      <c r="H414" s="311"/>
      <c r="I414" s="311"/>
      <c r="J414" s="311"/>
      <c r="K414" s="311"/>
      <c r="L414" s="311"/>
      <c r="M414" s="311"/>
      <c r="N414" s="311"/>
      <c r="O414" s="311"/>
      <c r="P414" s="311"/>
      <c r="Q414" s="311"/>
      <c r="R414" s="311"/>
      <c r="S414" s="311"/>
      <c r="T414" s="311"/>
      <c r="U414" s="311"/>
      <c r="V414" s="311"/>
      <c r="W414" s="311"/>
      <c r="X414" s="311"/>
      <c r="Y414" s="311"/>
      <c r="Z414" s="311"/>
    </row>
    <row r="415">
      <c r="A415" s="311"/>
      <c r="B415" s="311"/>
      <c r="C415" s="311"/>
      <c r="D415" s="311"/>
      <c r="E415" s="311"/>
      <c r="F415" s="311"/>
      <c r="G415" s="311"/>
      <c r="H415" s="311"/>
      <c r="I415" s="311"/>
      <c r="J415" s="311"/>
      <c r="K415" s="311"/>
      <c r="L415" s="311"/>
      <c r="M415" s="311"/>
      <c r="N415" s="311"/>
      <c r="O415" s="311"/>
      <c r="P415" s="311"/>
      <c r="Q415" s="311"/>
      <c r="R415" s="311"/>
      <c r="S415" s="311"/>
      <c r="T415" s="311"/>
      <c r="U415" s="311"/>
      <c r="V415" s="311"/>
      <c r="W415" s="311"/>
      <c r="X415" s="311"/>
      <c r="Y415" s="311"/>
      <c r="Z415" s="311"/>
    </row>
    <row r="416">
      <c r="A416" s="311"/>
      <c r="B416" s="311"/>
      <c r="C416" s="311"/>
      <c r="D416" s="311"/>
      <c r="E416" s="311"/>
      <c r="F416" s="311"/>
      <c r="G416" s="311"/>
      <c r="H416" s="311"/>
      <c r="I416" s="311"/>
      <c r="J416" s="311"/>
      <c r="K416" s="311"/>
      <c r="L416" s="311"/>
      <c r="M416" s="311"/>
      <c r="N416" s="311"/>
      <c r="O416" s="311"/>
      <c r="P416" s="311"/>
      <c r="Q416" s="311"/>
      <c r="R416" s="311"/>
      <c r="S416" s="311"/>
      <c r="T416" s="311"/>
      <c r="U416" s="311"/>
      <c r="V416" s="311"/>
      <c r="W416" s="311"/>
      <c r="X416" s="311"/>
      <c r="Y416" s="311"/>
      <c r="Z416" s="311"/>
    </row>
    <row r="417">
      <c r="A417" s="311"/>
      <c r="B417" s="311"/>
      <c r="C417" s="311"/>
      <c r="D417" s="311"/>
      <c r="E417" s="311"/>
      <c r="F417" s="311"/>
      <c r="G417" s="311"/>
      <c r="H417" s="311"/>
      <c r="I417" s="311"/>
      <c r="J417" s="311"/>
      <c r="K417" s="311"/>
      <c r="L417" s="311"/>
      <c r="M417" s="311"/>
      <c r="N417" s="311"/>
      <c r="O417" s="311"/>
      <c r="P417" s="311"/>
      <c r="Q417" s="311"/>
      <c r="R417" s="311"/>
      <c r="S417" s="311"/>
      <c r="T417" s="311"/>
      <c r="U417" s="311"/>
      <c r="V417" s="311"/>
      <c r="W417" s="311"/>
      <c r="X417" s="311"/>
      <c r="Y417" s="311"/>
      <c r="Z417" s="311"/>
    </row>
    <row r="418">
      <c r="A418" s="311"/>
      <c r="B418" s="311"/>
      <c r="C418" s="311"/>
      <c r="D418" s="311"/>
      <c r="E418" s="311"/>
      <c r="F418" s="311"/>
      <c r="G418" s="311"/>
      <c r="H418" s="311"/>
      <c r="I418" s="311"/>
      <c r="J418" s="311"/>
      <c r="K418" s="311"/>
      <c r="L418" s="311"/>
      <c r="M418" s="311"/>
      <c r="N418" s="311"/>
      <c r="O418" s="311"/>
      <c r="P418" s="311"/>
      <c r="Q418" s="311"/>
      <c r="R418" s="311"/>
      <c r="S418" s="311"/>
      <c r="T418" s="311"/>
      <c r="U418" s="311"/>
      <c r="V418" s="311"/>
      <c r="W418" s="311"/>
      <c r="X418" s="311"/>
      <c r="Y418" s="311"/>
      <c r="Z418" s="311"/>
    </row>
    <row r="419">
      <c r="A419" s="311"/>
      <c r="B419" s="311"/>
      <c r="C419" s="311"/>
      <c r="D419" s="311"/>
      <c r="E419" s="311"/>
      <c r="F419" s="311"/>
      <c r="G419" s="311"/>
      <c r="H419" s="311"/>
      <c r="I419" s="311"/>
      <c r="J419" s="311"/>
      <c r="K419" s="311"/>
      <c r="L419" s="311"/>
      <c r="M419" s="311"/>
      <c r="N419" s="311"/>
      <c r="O419" s="311"/>
      <c r="P419" s="311"/>
      <c r="Q419" s="311"/>
      <c r="R419" s="311"/>
      <c r="S419" s="311"/>
      <c r="T419" s="311"/>
      <c r="U419" s="311"/>
      <c r="V419" s="311"/>
      <c r="W419" s="311"/>
      <c r="X419" s="311"/>
      <c r="Y419" s="311"/>
      <c r="Z419" s="311"/>
    </row>
    <row r="420">
      <c r="A420" s="311"/>
      <c r="B420" s="311"/>
      <c r="C420" s="311"/>
      <c r="D420" s="311"/>
      <c r="E420" s="311"/>
      <c r="F420" s="311"/>
      <c r="G420" s="311"/>
      <c r="H420" s="311"/>
      <c r="I420" s="311"/>
      <c r="J420" s="311"/>
      <c r="K420" s="311"/>
      <c r="L420" s="311"/>
      <c r="M420" s="311"/>
      <c r="N420" s="311"/>
      <c r="O420" s="311"/>
      <c r="P420" s="311"/>
      <c r="Q420" s="311"/>
      <c r="R420" s="311"/>
      <c r="S420" s="311"/>
      <c r="T420" s="311"/>
      <c r="U420" s="311"/>
      <c r="V420" s="311"/>
      <c r="W420" s="311"/>
      <c r="X420" s="311"/>
      <c r="Y420" s="311"/>
      <c r="Z420" s="311"/>
    </row>
    <row r="421">
      <c r="A421" s="311"/>
      <c r="B421" s="311"/>
      <c r="C421" s="311"/>
      <c r="D421" s="311"/>
      <c r="E421" s="311"/>
      <c r="F421" s="311"/>
      <c r="G421" s="311"/>
      <c r="H421" s="311"/>
      <c r="I421" s="311"/>
      <c r="J421" s="311"/>
      <c r="K421" s="311"/>
      <c r="L421" s="311"/>
      <c r="M421" s="311"/>
      <c r="N421" s="311"/>
      <c r="O421" s="311"/>
      <c r="P421" s="311"/>
      <c r="Q421" s="311"/>
      <c r="R421" s="311"/>
      <c r="S421" s="311"/>
      <c r="T421" s="311"/>
      <c r="U421" s="311"/>
      <c r="V421" s="311"/>
      <c r="W421" s="311"/>
      <c r="X421" s="311"/>
      <c r="Y421" s="311"/>
      <c r="Z421" s="311"/>
    </row>
    <row r="422">
      <c r="A422" s="311"/>
      <c r="B422" s="311"/>
      <c r="C422" s="311"/>
      <c r="D422" s="311"/>
      <c r="E422" s="311"/>
      <c r="F422" s="311"/>
      <c r="G422" s="311"/>
      <c r="H422" s="311"/>
      <c r="I422" s="311"/>
      <c r="J422" s="311"/>
      <c r="K422" s="311"/>
      <c r="L422" s="311"/>
      <c r="M422" s="311"/>
      <c r="N422" s="311"/>
      <c r="O422" s="311"/>
      <c r="P422" s="311"/>
      <c r="Q422" s="311"/>
      <c r="R422" s="311"/>
      <c r="S422" s="311"/>
      <c r="T422" s="311"/>
      <c r="U422" s="311"/>
      <c r="V422" s="311"/>
      <c r="W422" s="311"/>
      <c r="X422" s="311"/>
      <c r="Y422" s="311"/>
      <c r="Z422" s="311"/>
    </row>
    <row r="423">
      <c r="A423" s="311"/>
      <c r="B423" s="311"/>
      <c r="C423" s="311"/>
      <c r="D423" s="311"/>
      <c r="E423" s="311"/>
      <c r="F423" s="311"/>
      <c r="G423" s="311"/>
      <c r="H423" s="311"/>
      <c r="I423" s="311"/>
      <c r="J423" s="311"/>
      <c r="K423" s="311"/>
      <c r="L423" s="311"/>
      <c r="M423" s="311"/>
      <c r="N423" s="311"/>
      <c r="O423" s="311"/>
      <c r="P423" s="311"/>
      <c r="Q423" s="311"/>
      <c r="R423" s="311"/>
      <c r="S423" s="311"/>
      <c r="T423" s="311"/>
      <c r="U423" s="311"/>
      <c r="V423" s="311"/>
      <c r="W423" s="311"/>
      <c r="X423" s="311"/>
      <c r="Y423" s="311"/>
      <c r="Z423" s="311"/>
    </row>
    <row r="424">
      <c r="A424" s="311"/>
      <c r="B424" s="311"/>
      <c r="C424" s="311"/>
      <c r="D424" s="311"/>
      <c r="E424" s="311"/>
      <c r="F424" s="311"/>
      <c r="G424" s="311"/>
      <c r="H424" s="311"/>
      <c r="I424" s="311"/>
      <c r="J424" s="311"/>
      <c r="K424" s="311"/>
      <c r="L424" s="311"/>
      <c r="M424" s="311"/>
      <c r="N424" s="311"/>
      <c r="O424" s="311"/>
      <c r="P424" s="311"/>
      <c r="Q424" s="311"/>
      <c r="R424" s="311"/>
      <c r="S424" s="311"/>
      <c r="T424" s="311"/>
      <c r="U424" s="311"/>
      <c r="V424" s="311"/>
      <c r="W424" s="311"/>
      <c r="X424" s="311"/>
      <c r="Y424" s="311"/>
      <c r="Z424" s="311"/>
    </row>
    <row r="425">
      <c r="A425" s="311"/>
      <c r="B425" s="311"/>
      <c r="C425" s="311"/>
      <c r="D425" s="311"/>
      <c r="E425" s="311"/>
      <c r="F425" s="311"/>
      <c r="G425" s="311"/>
      <c r="H425" s="311"/>
      <c r="I425" s="311"/>
      <c r="J425" s="311"/>
      <c r="K425" s="311"/>
      <c r="L425" s="311"/>
      <c r="M425" s="311"/>
      <c r="N425" s="311"/>
      <c r="O425" s="311"/>
      <c r="P425" s="311"/>
      <c r="Q425" s="311"/>
      <c r="R425" s="311"/>
      <c r="S425" s="311"/>
      <c r="T425" s="311"/>
      <c r="U425" s="311"/>
      <c r="V425" s="311"/>
      <c r="W425" s="311"/>
      <c r="X425" s="311"/>
      <c r="Y425" s="311"/>
      <c r="Z425" s="311"/>
    </row>
    <row r="426">
      <c r="A426" s="311"/>
      <c r="B426" s="311"/>
      <c r="C426" s="311"/>
      <c r="D426" s="311"/>
      <c r="E426" s="311"/>
      <c r="F426" s="311"/>
      <c r="G426" s="311"/>
      <c r="H426" s="311"/>
      <c r="I426" s="311"/>
      <c r="J426" s="311"/>
      <c r="K426" s="311"/>
      <c r="L426" s="311"/>
      <c r="M426" s="311"/>
      <c r="N426" s="311"/>
      <c r="O426" s="311"/>
      <c r="P426" s="311"/>
      <c r="Q426" s="311"/>
      <c r="R426" s="311"/>
      <c r="S426" s="311"/>
      <c r="T426" s="311"/>
      <c r="U426" s="311"/>
      <c r="V426" s="311"/>
      <c r="W426" s="311"/>
      <c r="X426" s="311"/>
      <c r="Y426" s="311"/>
      <c r="Z426" s="311"/>
    </row>
    <row r="427">
      <c r="A427" s="311"/>
      <c r="B427" s="311"/>
      <c r="C427" s="311"/>
      <c r="D427" s="311"/>
      <c r="E427" s="311"/>
      <c r="F427" s="311"/>
      <c r="G427" s="311"/>
      <c r="H427" s="311"/>
      <c r="I427" s="311"/>
      <c r="J427" s="311"/>
      <c r="K427" s="311"/>
      <c r="L427" s="311"/>
      <c r="M427" s="311"/>
      <c r="N427" s="311"/>
      <c r="O427" s="311"/>
      <c r="P427" s="311"/>
      <c r="Q427" s="311"/>
      <c r="R427" s="311"/>
      <c r="S427" s="311"/>
      <c r="T427" s="311"/>
      <c r="U427" s="311"/>
      <c r="V427" s="311"/>
      <c r="W427" s="311"/>
      <c r="X427" s="311"/>
      <c r="Y427" s="311"/>
      <c r="Z427" s="311"/>
    </row>
    <row r="428">
      <c r="A428" s="311"/>
      <c r="B428" s="311"/>
      <c r="C428" s="311"/>
      <c r="D428" s="311"/>
      <c r="E428" s="311"/>
      <c r="F428" s="311"/>
      <c r="G428" s="311"/>
      <c r="H428" s="311"/>
      <c r="I428" s="311"/>
      <c r="J428" s="311"/>
      <c r="K428" s="311"/>
      <c r="L428" s="311"/>
      <c r="M428" s="311"/>
      <c r="N428" s="311"/>
      <c r="O428" s="311"/>
      <c r="P428" s="311"/>
      <c r="Q428" s="311"/>
      <c r="R428" s="311"/>
      <c r="S428" s="311"/>
      <c r="T428" s="311"/>
      <c r="U428" s="311"/>
      <c r="V428" s="311"/>
      <c r="W428" s="311"/>
      <c r="X428" s="311"/>
      <c r="Y428" s="311"/>
      <c r="Z428" s="311"/>
    </row>
    <row r="429">
      <c r="A429" s="311"/>
      <c r="B429" s="311"/>
      <c r="C429" s="311"/>
      <c r="D429" s="311"/>
      <c r="E429" s="311"/>
      <c r="F429" s="311"/>
      <c r="G429" s="311"/>
      <c r="H429" s="311"/>
      <c r="I429" s="311"/>
      <c r="J429" s="311"/>
      <c r="K429" s="311"/>
      <c r="L429" s="311"/>
      <c r="M429" s="311"/>
      <c r="N429" s="311"/>
      <c r="O429" s="311"/>
      <c r="P429" s="311"/>
      <c r="Q429" s="311"/>
      <c r="R429" s="311"/>
      <c r="S429" s="311"/>
      <c r="T429" s="311"/>
      <c r="U429" s="311"/>
      <c r="V429" s="311"/>
      <c r="W429" s="311"/>
      <c r="X429" s="311"/>
      <c r="Y429" s="311"/>
      <c r="Z429" s="311"/>
    </row>
    <row r="430">
      <c r="A430" s="311"/>
      <c r="B430" s="311"/>
      <c r="C430" s="311"/>
      <c r="D430" s="311"/>
      <c r="E430" s="311"/>
      <c r="F430" s="311"/>
      <c r="G430" s="311"/>
      <c r="H430" s="311"/>
      <c r="I430" s="311"/>
      <c r="J430" s="311"/>
      <c r="K430" s="311"/>
      <c r="L430" s="311"/>
      <c r="M430" s="311"/>
      <c r="N430" s="311"/>
      <c r="O430" s="311"/>
      <c r="P430" s="311"/>
      <c r="Q430" s="311"/>
      <c r="R430" s="311"/>
      <c r="S430" s="311"/>
      <c r="T430" s="311"/>
      <c r="U430" s="311"/>
      <c r="V430" s="311"/>
      <c r="W430" s="311"/>
      <c r="X430" s="311"/>
      <c r="Y430" s="311"/>
      <c r="Z430" s="311"/>
    </row>
    <row r="431">
      <c r="A431" s="311"/>
      <c r="B431" s="311"/>
      <c r="C431" s="311"/>
      <c r="D431" s="311"/>
      <c r="E431" s="311"/>
      <c r="F431" s="311"/>
      <c r="G431" s="311"/>
      <c r="H431" s="311"/>
      <c r="I431" s="311"/>
      <c r="J431" s="311"/>
      <c r="K431" s="311"/>
      <c r="L431" s="311"/>
      <c r="M431" s="311"/>
      <c r="N431" s="311"/>
      <c r="O431" s="311"/>
      <c r="P431" s="311"/>
      <c r="Q431" s="311"/>
      <c r="R431" s="311"/>
      <c r="S431" s="311"/>
      <c r="T431" s="311"/>
      <c r="U431" s="311"/>
      <c r="V431" s="311"/>
      <c r="W431" s="311"/>
      <c r="X431" s="311"/>
      <c r="Y431" s="311"/>
      <c r="Z431" s="311"/>
    </row>
    <row r="432">
      <c r="A432" s="311"/>
      <c r="B432" s="311"/>
      <c r="C432" s="311"/>
      <c r="D432" s="311"/>
      <c r="E432" s="311"/>
      <c r="F432" s="311"/>
      <c r="G432" s="311"/>
      <c r="H432" s="311"/>
      <c r="I432" s="311"/>
      <c r="J432" s="311"/>
      <c r="K432" s="311"/>
      <c r="L432" s="311"/>
      <c r="M432" s="311"/>
      <c r="N432" s="311"/>
      <c r="O432" s="311"/>
      <c r="P432" s="311"/>
      <c r="Q432" s="311"/>
      <c r="R432" s="311"/>
      <c r="S432" s="311"/>
      <c r="T432" s="311"/>
      <c r="U432" s="311"/>
      <c r="V432" s="311"/>
      <c r="W432" s="311"/>
      <c r="X432" s="311"/>
      <c r="Y432" s="311"/>
      <c r="Z432" s="311"/>
    </row>
    <row r="433">
      <c r="A433" s="311"/>
      <c r="B433" s="311"/>
      <c r="C433" s="311"/>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row>
    <row r="434">
      <c r="A434" s="311"/>
      <c r="B434" s="311"/>
      <c r="C434" s="311"/>
      <c r="D434" s="311"/>
      <c r="E434" s="311"/>
      <c r="F434" s="311"/>
      <c r="G434" s="311"/>
      <c r="H434" s="311"/>
      <c r="I434" s="311"/>
      <c r="J434" s="311"/>
      <c r="K434" s="311"/>
      <c r="L434" s="311"/>
      <c r="M434" s="311"/>
      <c r="N434" s="311"/>
      <c r="O434" s="311"/>
      <c r="P434" s="311"/>
      <c r="Q434" s="311"/>
      <c r="R434" s="311"/>
      <c r="S434" s="311"/>
      <c r="T434" s="311"/>
      <c r="U434" s="311"/>
      <c r="V434" s="311"/>
      <c r="W434" s="311"/>
      <c r="X434" s="311"/>
      <c r="Y434" s="311"/>
      <c r="Z434" s="311"/>
    </row>
    <row r="435">
      <c r="A435" s="311"/>
      <c r="B435" s="311"/>
      <c r="C435" s="311"/>
      <c r="D435" s="311"/>
      <c r="E435" s="311"/>
      <c r="F435" s="311"/>
      <c r="G435" s="311"/>
      <c r="H435" s="311"/>
      <c r="I435" s="311"/>
      <c r="J435" s="311"/>
      <c r="K435" s="311"/>
      <c r="L435" s="311"/>
      <c r="M435" s="311"/>
      <c r="N435" s="311"/>
      <c r="O435" s="311"/>
      <c r="P435" s="311"/>
      <c r="Q435" s="311"/>
      <c r="R435" s="311"/>
      <c r="S435" s="311"/>
      <c r="T435" s="311"/>
      <c r="U435" s="311"/>
      <c r="V435" s="311"/>
      <c r="W435" s="311"/>
      <c r="X435" s="311"/>
      <c r="Y435" s="311"/>
      <c r="Z435" s="311"/>
    </row>
    <row r="436">
      <c r="A436" s="311"/>
      <c r="B436" s="311"/>
      <c r="C436" s="311"/>
      <c r="D436" s="311"/>
      <c r="E436" s="311"/>
      <c r="F436" s="311"/>
      <c r="G436" s="311"/>
      <c r="H436" s="311"/>
      <c r="I436" s="311"/>
      <c r="J436" s="311"/>
      <c r="K436" s="311"/>
      <c r="L436" s="311"/>
      <c r="M436" s="311"/>
      <c r="N436" s="311"/>
      <c r="O436" s="311"/>
      <c r="P436" s="311"/>
      <c r="Q436" s="311"/>
      <c r="R436" s="311"/>
      <c r="S436" s="311"/>
      <c r="T436" s="311"/>
      <c r="U436" s="311"/>
      <c r="V436" s="311"/>
      <c r="W436" s="311"/>
      <c r="X436" s="311"/>
      <c r="Y436" s="311"/>
      <c r="Z436" s="311"/>
    </row>
    <row r="437">
      <c r="A437" s="311"/>
      <c r="B437" s="311"/>
      <c r="C437" s="311"/>
      <c r="D437" s="311"/>
      <c r="E437" s="311"/>
      <c r="F437" s="311"/>
      <c r="G437" s="311"/>
      <c r="H437" s="311"/>
      <c r="I437" s="311"/>
      <c r="J437" s="311"/>
      <c r="K437" s="311"/>
      <c r="L437" s="311"/>
      <c r="M437" s="311"/>
      <c r="N437" s="311"/>
      <c r="O437" s="311"/>
      <c r="P437" s="311"/>
      <c r="Q437" s="311"/>
      <c r="R437" s="311"/>
      <c r="S437" s="311"/>
      <c r="T437" s="311"/>
      <c r="U437" s="311"/>
      <c r="V437" s="311"/>
      <c r="W437" s="311"/>
      <c r="X437" s="311"/>
      <c r="Y437" s="311"/>
      <c r="Z437" s="311"/>
    </row>
    <row r="438">
      <c r="A438" s="311"/>
      <c r="B438" s="311"/>
      <c r="C438" s="311"/>
      <c r="D438" s="311"/>
      <c r="E438" s="311"/>
      <c r="F438" s="311"/>
      <c r="G438" s="311"/>
      <c r="H438" s="311"/>
      <c r="I438" s="311"/>
      <c r="J438" s="311"/>
      <c r="K438" s="311"/>
      <c r="L438" s="311"/>
      <c r="M438" s="311"/>
      <c r="N438" s="311"/>
      <c r="O438" s="311"/>
      <c r="P438" s="311"/>
      <c r="Q438" s="311"/>
      <c r="R438" s="311"/>
      <c r="S438" s="311"/>
      <c r="T438" s="311"/>
      <c r="U438" s="311"/>
      <c r="V438" s="311"/>
      <c r="W438" s="311"/>
      <c r="X438" s="311"/>
      <c r="Y438" s="311"/>
      <c r="Z438" s="311"/>
    </row>
    <row r="439">
      <c r="A439" s="311"/>
      <c r="B439" s="311"/>
      <c r="C439" s="311"/>
      <c r="D439" s="311"/>
      <c r="E439" s="311"/>
      <c r="F439" s="311"/>
      <c r="G439" s="311"/>
      <c r="H439" s="311"/>
      <c r="I439" s="311"/>
      <c r="J439" s="311"/>
      <c r="K439" s="311"/>
      <c r="L439" s="311"/>
      <c r="M439" s="311"/>
      <c r="N439" s="311"/>
      <c r="O439" s="311"/>
      <c r="P439" s="311"/>
      <c r="Q439" s="311"/>
      <c r="R439" s="311"/>
      <c r="S439" s="311"/>
      <c r="T439" s="311"/>
      <c r="U439" s="311"/>
      <c r="V439" s="311"/>
      <c r="W439" s="311"/>
      <c r="X439" s="311"/>
      <c r="Y439" s="311"/>
      <c r="Z439" s="311"/>
    </row>
    <row r="440">
      <c r="A440" s="311"/>
      <c r="B440" s="311"/>
      <c r="C440" s="311"/>
      <c r="D440" s="311"/>
      <c r="E440" s="311"/>
      <c r="F440" s="311"/>
      <c r="G440" s="311"/>
      <c r="H440" s="311"/>
      <c r="I440" s="311"/>
      <c r="J440" s="311"/>
      <c r="K440" s="311"/>
      <c r="L440" s="311"/>
      <c r="M440" s="311"/>
      <c r="N440" s="311"/>
      <c r="O440" s="311"/>
      <c r="P440" s="311"/>
      <c r="Q440" s="311"/>
      <c r="R440" s="311"/>
      <c r="S440" s="311"/>
      <c r="T440" s="311"/>
      <c r="U440" s="311"/>
      <c r="V440" s="311"/>
      <c r="W440" s="311"/>
      <c r="X440" s="311"/>
      <c r="Y440" s="311"/>
      <c r="Z440" s="311"/>
    </row>
    <row r="441">
      <c r="A441" s="311"/>
      <c r="B441" s="311"/>
      <c r="C441" s="311"/>
      <c r="D441" s="311"/>
      <c r="E441" s="311"/>
      <c r="F441" s="311"/>
      <c r="G441" s="311"/>
      <c r="H441" s="311"/>
      <c r="I441" s="311"/>
      <c r="J441" s="311"/>
      <c r="K441" s="311"/>
      <c r="L441" s="311"/>
      <c r="M441" s="311"/>
      <c r="N441" s="311"/>
      <c r="O441" s="311"/>
      <c r="P441" s="311"/>
      <c r="Q441" s="311"/>
      <c r="R441" s="311"/>
      <c r="S441" s="311"/>
      <c r="T441" s="311"/>
      <c r="U441" s="311"/>
      <c r="V441" s="311"/>
      <c r="W441" s="311"/>
      <c r="X441" s="311"/>
      <c r="Y441" s="311"/>
      <c r="Z441" s="311"/>
    </row>
    <row r="442">
      <c r="A442" s="311"/>
      <c r="B442" s="311"/>
      <c r="C442" s="311"/>
      <c r="D442" s="311"/>
      <c r="E442" s="311"/>
      <c r="F442" s="311"/>
      <c r="G442" s="311"/>
      <c r="H442" s="311"/>
      <c r="I442" s="311"/>
      <c r="J442" s="311"/>
      <c r="K442" s="311"/>
      <c r="L442" s="311"/>
      <c r="M442" s="311"/>
      <c r="N442" s="311"/>
      <c r="O442" s="311"/>
      <c r="P442" s="311"/>
      <c r="Q442" s="311"/>
      <c r="R442" s="311"/>
      <c r="S442" s="311"/>
      <c r="T442" s="311"/>
      <c r="U442" s="311"/>
      <c r="V442" s="311"/>
      <c r="W442" s="311"/>
      <c r="X442" s="311"/>
      <c r="Y442" s="311"/>
      <c r="Z442" s="311"/>
    </row>
    <row r="443">
      <c r="A443" s="311"/>
      <c r="B443" s="311"/>
      <c r="C443" s="311"/>
      <c r="D443" s="311"/>
      <c r="E443" s="311"/>
      <c r="F443" s="311"/>
      <c r="G443" s="311"/>
      <c r="H443" s="311"/>
      <c r="I443" s="311"/>
      <c r="J443" s="311"/>
      <c r="K443" s="311"/>
      <c r="L443" s="311"/>
      <c r="M443" s="311"/>
      <c r="N443" s="311"/>
      <c r="O443" s="311"/>
      <c r="P443" s="311"/>
      <c r="Q443" s="311"/>
      <c r="R443" s="311"/>
      <c r="S443" s="311"/>
      <c r="T443" s="311"/>
      <c r="U443" s="311"/>
      <c r="V443" s="311"/>
      <c r="W443" s="311"/>
      <c r="X443" s="311"/>
      <c r="Y443" s="311"/>
      <c r="Z443" s="311"/>
    </row>
    <row r="444">
      <c r="A444" s="311"/>
      <c r="B444" s="311"/>
      <c r="C444" s="311"/>
      <c r="D444" s="311"/>
      <c r="E444" s="311"/>
      <c r="F444" s="311"/>
      <c r="G444" s="311"/>
      <c r="H444" s="311"/>
      <c r="I444" s="311"/>
      <c r="J444" s="311"/>
      <c r="K444" s="311"/>
      <c r="L444" s="311"/>
      <c r="M444" s="311"/>
      <c r="N444" s="311"/>
      <c r="O444" s="311"/>
      <c r="P444" s="311"/>
      <c r="Q444" s="311"/>
      <c r="R444" s="311"/>
      <c r="S444" s="311"/>
      <c r="T444" s="311"/>
      <c r="U444" s="311"/>
      <c r="V444" s="311"/>
      <c r="W444" s="311"/>
      <c r="X444" s="311"/>
      <c r="Y444" s="311"/>
      <c r="Z444" s="311"/>
    </row>
    <row r="445">
      <c r="A445" s="311"/>
      <c r="B445" s="311"/>
      <c r="C445" s="311"/>
      <c r="D445" s="311"/>
      <c r="E445" s="311"/>
      <c r="F445" s="311"/>
      <c r="G445" s="311"/>
      <c r="H445" s="311"/>
      <c r="I445" s="311"/>
      <c r="J445" s="311"/>
      <c r="K445" s="311"/>
      <c r="L445" s="311"/>
      <c r="M445" s="311"/>
      <c r="N445" s="311"/>
      <c r="O445" s="311"/>
      <c r="P445" s="311"/>
      <c r="Q445" s="311"/>
      <c r="R445" s="311"/>
      <c r="S445" s="311"/>
      <c r="T445" s="311"/>
      <c r="U445" s="311"/>
      <c r="V445" s="311"/>
      <c r="W445" s="311"/>
      <c r="X445" s="311"/>
      <c r="Y445" s="311"/>
      <c r="Z445" s="311"/>
    </row>
    <row r="446">
      <c r="A446" s="311"/>
      <c r="B446" s="311"/>
      <c r="C446" s="311"/>
      <c r="D446" s="311"/>
      <c r="E446" s="311"/>
      <c r="F446" s="311"/>
      <c r="G446" s="311"/>
      <c r="H446" s="311"/>
      <c r="I446" s="311"/>
      <c r="J446" s="311"/>
      <c r="K446" s="311"/>
      <c r="L446" s="311"/>
      <c r="M446" s="311"/>
      <c r="N446" s="311"/>
      <c r="O446" s="311"/>
      <c r="P446" s="311"/>
      <c r="Q446" s="311"/>
      <c r="R446" s="311"/>
      <c r="S446" s="311"/>
      <c r="T446" s="311"/>
      <c r="U446" s="311"/>
      <c r="V446" s="311"/>
      <c r="W446" s="311"/>
      <c r="X446" s="311"/>
      <c r="Y446" s="311"/>
      <c r="Z446" s="311"/>
    </row>
    <row r="447">
      <c r="A447" s="311"/>
      <c r="B447" s="311"/>
      <c r="C447" s="311"/>
      <c r="D447" s="311"/>
      <c r="E447" s="311"/>
      <c r="F447" s="311"/>
      <c r="G447" s="311"/>
      <c r="H447" s="311"/>
      <c r="I447" s="311"/>
      <c r="J447" s="311"/>
      <c r="K447" s="311"/>
      <c r="L447" s="311"/>
      <c r="M447" s="311"/>
      <c r="N447" s="311"/>
      <c r="O447" s="311"/>
      <c r="P447" s="311"/>
      <c r="Q447" s="311"/>
      <c r="R447" s="311"/>
      <c r="S447" s="311"/>
      <c r="T447" s="311"/>
      <c r="U447" s="311"/>
      <c r="V447" s="311"/>
      <c r="W447" s="311"/>
      <c r="X447" s="311"/>
      <c r="Y447" s="311"/>
      <c r="Z447" s="311"/>
    </row>
    <row r="448">
      <c r="A448" s="311"/>
      <c r="B448" s="311"/>
      <c r="C448" s="311"/>
      <c r="D448" s="311"/>
      <c r="E448" s="311"/>
      <c r="F448" s="311"/>
      <c r="G448" s="311"/>
      <c r="H448" s="311"/>
      <c r="I448" s="311"/>
      <c r="J448" s="311"/>
      <c r="K448" s="311"/>
      <c r="L448" s="311"/>
      <c r="M448" s="311"/>
      <c r="N448" s="311"/>
      <c r="O448" s="311"/>
      <c r="P448" s="311"/>
      <c r="Q448" s="311"/>
      <c r="R448" s="311"/>
      <c r="S448" s="311"/>
      <c r="T448" s="311"/>
      <c r="U448" s="311"/>
      <c r="V448" s="311"/>
      <c r="W448" s="311"/>
      <c r="X448" s="311"/>
      <c r="Y448" s="311"/>
      <c r="Z448" s="311"/>
    </row>
    <row r="449">
      <c r="A449" s="311"/>
      <c r="B449" s="311"/>
      <c r="C449" s="311"/>
      <c r="D449" s="311"/>
      <c r="E449" s="311"/>
      <c r="F449" s="311"/>
      <c r="G449" s="311"/>
      <c r="H449" s="311"/>
      <c r="I449" s="311"/>
      <c r="J449" s="311"/>
      <c r="K449" s="311"/>
      <c r="L449" s="311"/>
      <c r="M449" s="311"/>
      <c r="N449" s="311"/>
      <c r="O449" s="311"/>
      <c r="P449" s="311"/>
      <c r="Q449" s="311"/>
      <c r="R449" s="311"/>
      <c r="S449" s="311"/>
      <c r="T449" s="311"/>
      <c r="U449" s="311"/>
      <c r="V449" s="311"/>
      <c r="W449" s="311"/>
      <c r="X449" s="311"/>
      <c r="Y449" s="311"/>
      <c r="Z449" s="311"/>
    </row>
    <row r="450">
      <c r="A450" s="311"/>
      <c r="B450" s="311"/>
      <c r="C450" s="311"/>
      <c r="D450" s="311"/>
      <c r="E450" s="311"/>
      <c r="F450" s="311"/>
      <c r="G450" s="311"/>
      <c r="H450" s="311"/>
      <c r="I450" s="311"/>
      <c r="J450" s="311"/>
      <c r="K450" s="311"/>
      <c r="L450" s="311"/>
      <c r="M450" s="311"/>
      <c r="N450" s="311"/>
      <c r="O450" s="311"/>
      <c r="P450" s="311"/>
      <c r="Q450" s="311"/>
      <c r="R450" s="311"/>
      <c r="S450" s="311"/>
      <c r="T450" s="311"/>
      <c r="U450" s="311"/>
      <c r="V450" s="311"/>
      <c r="W450" s="311"/>
      <c r="X450" s="311"/>
      <c r="Y450" s="311"/>
      <c r="Z450" s="311"/>
    </row>
    <row r="451">
      <c r="A451" s="311"/>
      <c r="B451" s="311"/>
      <c r="C451" s="311"/>
      <c r="D451" s="311"/>
      <c r="E451" s="311"/>
      <c r="F451" s="311"/>
      <c r="G451" s="311"/>
      <c r="H451" s="311"/>
      <c r="I451" s="311"/>
      <c r="J451" s="311"/>
      <c r="K451" s="311"/>
      <c r="L451" s="311"/>
      <c r="M451" s="311"/>
      <c r="N451" s="311"/>
      <c r="O451" s="311"/>
      <c r="P451" s="311"/>
      <c r="Q451" s="311"/>
      <c r="R451" s="311"/>
      <c r="S451" s="311"/>
      <c r="T451" s="311"/>
      <c r="U451" s="311"/>
      <c r="V451" s="311"/>
      <c r="W451" s="311"/>
      <c r="X451" s="311"/>
      <c r="Y451" s="311"/>
      <c r="Z451" s="311"/>
    </row>
    <row r="452">
      <c r="A452" s="311"/>
      <c r="B452" s="311"/>
      <c r="C452" s="311"/>
      <c r="D452" s="311"/>
      <c r="E452" s="311"/>
      <c r="F452" s="311"/>
      <c r="G452" s="311"/>
      <c r="H452" s="311"/>
      <c r="I452" s="311"/>
      <c r="J452" s="311"/>
      <c r="K452" s="311"/>
      <c r="L452" s="311"/>
      <c r="M452" s="311"/>
      <c r="N452" s="311"/>
      <c r="O452" s="311"/>
      <c r="P452" s="311"/>
      <c r="Q452" s="311"/>
      <c r="R452" s="311"/>
      <c r="S452" s="311"/>
      <c r="T452" s="311"/>
      <c r="U452" s="311"/>
      <c r="V452" s="311"/>
      <c r="W452" s="311"/>
      <c r="X452" s="311"/>
      <c r="Y452" s="311"/>
      <c r="Z452" s="311"/>
    </row>
    <row r="453">
      <c r="A453" s="311"/>
      <c r="B453" s="311"/>
      <c r="C453" s="311"/>
      <c r="D453" s="311"/>
      <c r="E453" s="311"/>
      <c r="F453" s="311"/>
      <c r="G453" s="311"/>
      <c r="H453" s="311"/>
      <c r="I453" s="311"/>
      <c r="J453" s="311"/>
      <c r="K453" s="311"/>
      <c r="L453" s="311"/>
      <c r="M453" s="311"/>
      <c r="N453" s="311"/>
      <c r="O453" s="311"/>
      <c r="P453" s="311"/>
      <c r="Q453" s="311"/>
      <c r="R453" s="311"/>
      <c r="S453" s="311"/>
      <c r="T453" s="311"/>
      <c r="U453" s="311"/>
      <c r="V453" s="311"/>
      <c r="W453" s="311"/>
      <c r="X453" s="311"/>
      <c r="Y453" s="311"/>
      <c r="Z453" s="311"/>
    </row>
    <row r="454">
      <c r="A454" s="311"/>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row>
    <row r="455">
      <c r="A455" s="311"/>
      <c r="B455" s="311"/>
      <c r="C455" s="311"/>
      <c r="D455" s="311"/>
      <c r="E455" s="311"/>
      <c r="F455" s="311"/>
      <c r="G455" s="311"/>
      <c r="H455" s="311"/>
      <c r="I455" s="311"/>
      <c r="J455" s="311"/>
      <c r="K455" s="311"/>
      <c r="L455" s="311"/>
      <c r="M455" s="311"/>
      <c r="N455" s="311"/>
      <c r="O455" s="311"/>
      <c r="P455" s="311"/>
      <c r="Q455" s="311"/>
      <c r="R455" s="311"/>
      <c r="S455" s="311"/>
      <c r="T455" s="311"/>
      <c r="U455" s="311"/>
      <c r="V455" s="311"/>
      <c r="W455" s="311"/>
      <c r="X455" s="311"/>
      <c r="Y455" s="311"/>
      <c r="Z455" s="311"/>
    </row>
    <row r="456">
      <c r="A456" s="311"/>
      <c r="B456" s="311"/>
      <c r="C456" s="311"/>
      <c r="D456" s="311"/>
      <c r="E456" s="311"/>
      <c r="F456" s="311"/>
      <c r="G456" s="311"/>
      <c r="H456" s="311"/>
      <c r="I456" s="311"/>
      <c r="J456" s="311"/>
      <c r="K456" s="311"/>
      <c r="L456" s="311"/>
      <c r="M456" s="311"/>
      <c r="N456" s="311"/>
      <c r="O456" s="311"/>
      <c r="P456" s="311"/>
      <c r="Q456" s="311"/>
      <c r="R456" s="311"/>
      <c r="S456" s="311"/>
      <c r="T456" s="311"/>
      <c r="U456" s="311"/>
      <c r="V456" s="311"/>
      <c r="W456" s="311"/>
      <c r="X456" s="311"/>
      <c r="Y456" s="311"/>
      <c r="Z456" s="311"/>
    </row>
    <row r="457">
      <c r="A457" s="311"/>
      <c r="B457" s="311"/>
      <c r="C457" s="311"/>
      <c r="D457" s="311"/>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row>
    <row r="458">
      <c r="A458" s="311"/>
      <c r="B458" s="311"/>
      <c r="C458" s="311"/>
      <c r="D458" s="311"/>
      <c r="E458" s="311"/>
      <c r="F458" s="311"/>
      <c r="G458" s="311"/>
      <c r="H458" s="311"/>
      <c r="I458" s="311"/>
      <c r="J458" s="311"/>
      <c r="K458" s="311"/>
      <c r="L458" s="311"/>
      <c r="M458" s="311"/>
      <c r="N458" s="311"/>
      <c r="O458" s="311"/>
      <c r="P458" s="311"/>
      <c r="Q458" s="311"/>
      <c r="R458" s="311"/>
      <c r="S458" s="311"/>
      <c r="T458" s="311"/>
      <c r="U458" s="311"/>
      <c r="V458" s="311"/>
      <c r="W458" s="311"/>
      <c r="X458" s="311"/>
      <c r="Y458" s="311"/>
      <c r="Z458" s="311"/>
    </row>
    <row r="459">
      <c r="A459" s="311"/>
      <c r="B459" s="311"/>
      <c r="C459" s="311"/>
      <c r="D459" s="311"/>
      <c r="E459" s="311"/>
      <c r="F459" s="311"/>
      <c r="G459" s="311"/>
      <c r="H459" s="311"/>
      <c r="I459" s="311"/>
      <c r="J459" s="311"/>
      <c r="K459" s="311"/>
      <c r="L459" s="311"/>
      <c r="M459" s="311"/>
      <c r="N459" s="311"/>
      <c r="O459" s="311"/>
      <c r="P459" s="311"/>
      <c r="Q459" s="311"/>
      <c r="R459" s="311"/>
      <c r="S459" s="311"/>
      <c r="T459" s="311"/>
      <c r="U459" s="311"/>
      <c r="V459" s="311"/>
      <c r="W459" s="311"/>
      <c r="X459" s="311"/>
      <c r="Y459" s="311"/>
      <c r="Z459" s="311"/>
    </row>
    <row r="460">
      <c r="A460" s="311"/>
      <c r="B460" s="311"/>
      <c r="C460" s="311"/>
      <c r="D460" s="311"/>
      <c r="E460" s="311"/>
      <c r="F460" s="311"/>
      <c r="G460" s="311"/>
      <c r="H460" s="311"/>
      <c r="I460" s="311"/>
      <c r="J460" s="311"/>
      <c r="K460" s="311"/>
      <c r="L460" s="311"/>
      <c r="M460" s="311"/>
      <c r="N460" s="311"/>
      <c r="O460" s="311"/>
      <c r="P460" s="311"/>
      <c r="Q460" s="311"/>
      <c r="R460" s="311"/>
      <c r="S460" s="311"/>
      <c r="T460" s="311"/>
      <c r="U460" s="311"/>
      <c r="V460" s="311"/>
      <c r="W460" s="311"/>
      <c r="X460" s="311"/>
      <c r="Y460" s="311"/>
      <c r="Z460" s="311"/>
    </row>
    <row r="461">
      <c r="A461" s="311"/>
      <c r="B461" s="311"/>
      <c r="C461" s="311"/>
      <c r="D461" s="311"/>
      <c r="E461" s="311"/>
      <c r="F461" s="311"/>
      <c r="G461" s="311"/>
      <c r="H461" s="311"/>
      <c r="I461" s="311"/>
      <c r="J461" s="311"/>
      <c r="K461" s="311"/>
      <c r="L461" s="311"/>
      <c r="M461" s="311"/>
      <c r="N461" s="311"/>
      <c r="O461" s="311"/>
      <c r="P461" s="311"/>
      <c r="Q461" s="311"/>
      <c r="R461" s="311"/>
      <c r="S461" s="311"/>
      <c r="T461" s="311"/>
      <c r="U461" s="311"/>
      <c r="V461" s="311"/>
      <c r="W461" s="311"/>
      <c r="X461" s="311"/>
      <c r="Y461" s="311"/>
      <c r="Z461" s="311"/>
    </row>
    <row r="462">
      <c r="A462" s="311"/>
      <c r="B462" s="311"/>
      <c r="C462" s="311"/>
      <c r="D462" s="311"/>
      <c r="E462" s="311"/>
      <c r="F462" s="311"/>
      <c r="G462" s="311"/>
      <c r="H462" s="311"/>
      <c r="I462" s="311"/>
      <c r="J462" s="311"/>
      <c r="K462" s="311"/>
      <c r="L462" s="311"/>
      <c r="M462" s="311"/>
      <c r="N462" s="311"/>
      <c r="O462" s="311"/>
      <c r="P462" s="311"/>
      <c r="Q462" s="311"/>
      <c r="R462" s="311"/>
      <c r="S462" s="311"/>
      <c r="T462" s="311"/>
      <c r="U462" s="311"/>
      <c r="V462" s="311"/>
      <c r="W462" s="311"/>
      <c r="X462" s="311"/>
      <c r="Y462" s="311"/>
      <c r="Z462" s="311"/>
    </row>
    <row r="463">
      <c r="A463" s="311"/>
      <c r="B463" s="311"/>
      <c r="C463" s="311"/>
      <c r="D463" s="311"/>
      <c r="E463" s="311"/>
      <c r="F463" s="311"/>
      <c r="G463" s="311"/>
      <c r="H463" s="311"/>
      <c r="I463" s="311"/>
      <c r="J463" s="311"/>
      <c r="K463" s="311"/>
      <c r="L463" s="311"/>
      <c r="M463" s="311"/>
      <c r="N463" s="311"/>
      <c r="O463" s="311"/>
      <c r="P463" s="311"/>
      <c r="Q463" s="311"/>
      <c r="R463" s="311"/>
      <c r="S463" s="311"/>
      <c r="T463" s="311"/>
      <c r="U463" s="311"/>
      <c r="V463" s="311"/>
      <c r="W463" s="311"/>
      <c r="X463" s="311"/>
      <c r="Y463" s="311"/>
      <c r="Z463" s="311"/>
    </row>
    <row r="464">
      <c r="A464" s="311"/>
      <c r="B464" s="311"/>
      <c r="C464" s="311"/>
      <c r="D464" s="311"/>
      <c r="E464" s="311"/>
      <c r="F464" s="311"/>
      <c r="G464" s="311"/>
      <c r="H464" s="311"/>
      <c r="I464" s="311"/>
      <c r="J464" s="311"/>
      <c r="K464" s="311"/>
      <c r="L464" s="311"/>
      <c r="M464" s="311"/>
      <c r="N464" s="311"/>
      <c r="O464" s="311"/>
      <c r="P464" s="311"/>
      <c r="Q464" s="311"/>
      <c r="R464" s="311"/>
      <c r="S464" s="311"/>
      <c r="T464" s="311"/>
      <c r="U464" s="311"/>
      <c r="V464" s="311"/>
      <c r="W464" s="311"/>
      <c r="X464" s="311"/>
      <c r="Y464" s="311"/>
      <c r="Z464" s="311"/>
    </row>
    <row r="465">
      <c r="A465" s="311"/>
      <c r="B465" s="311"/>
      <c r="C465" s="311"/>
      <c r="D465" s="311"/>
      <c r="E465" s="311"/>
      <c r="F465" s="311"/>
      <c r="G465" s="311"/>
      <c r="H465" s="311"/>
      <c r="I465" s="311"/>
      <c r="J465" s="311"/>
      <c r="K465" s="311"/>
      <c r="L465" s="311"/>
      <c r="M465" s="311"/>
      <c r="N465" s="311"/>
      <c r="O465" s="311"/>
      <c r="P465" s="311"/>
      <c r="Q465" s="311"/>
      <c r="R465" s="311"/>
      <c r="S465" s="311"/>
      <c r="T465" s="311"/>
      <c r="U465" s="311"/>
      <c r="V465" s="311"/>
      <c r="W465" s="311"/>
      <c r="X465" s="311"/>
      <c r="Y465" s="311"/>
      <c r="Z465" s="311"/>
    </row>
    <row r="466">
      <c r="A466" s="311"/>
      <c r="B466" s="311"/>
      <c r="C466" s="311"/>
      <c r="D466" s="311"/>
      <c r="E466" s="311"/>
      <c r="F466" s="311"/>
      <c r="G466" s="311"/>
      <c r="H466" s="311"/>
      <c r="I466" s="311"/>
      <c r="J466" s="311"/>
      <c r="K466" s="311"/>
      <c r="L466" s="311"/>
      <c r="M466" s="311"/>
      <c r="N466" s="311"/>
      <c r="O466" s="311"/>
      <c r="P466" s="311"/>
      <c r="Q466" s="311"/>
      <c r="R466" s="311"/>
      <c r="S466" s="311"/>
      <c r="T466" s="311"/>
      <c r="U466" s="311"/>
      <c r="V466" s="311"/>
      <c r="W466" s="311"/>
      <c r="X466" s="311"/>
      <c r="Y466" s="311"/>
      <c r="Z466" s="311"/>
    </row>
    <row r="467">
      <c r="A467" s="311"/>
      <c r="B467" s="311"/>
      <c r="C467" s="311"/>
      <c r="D467" s="311"/>
      <c r="E467" s="311"/>
      <c r="F467" s="311"/>
      <c r="G467" s="311"/>
      <c r="H467" s="311"/>
      <c r="I467" s="311"/>
      <c r="J467" s="311"/>
      <c r="K467" s="311"/>
      <c r="L467" s="311"/>
      <c r="M467" s="311"/>
      <c r="N467" s="311"/>
      <c r="O467" s="311"/>
      <c r="P467" s="311"/>
      <c r="Q467" s="311"/>
      <c r="R467" s="311"/>
      <c r="S467" s="311"/>
      <c r="T467" s="311"/>
      <c r="U467" s="311"/>
      <c r="V467" s="311"/>
      <c r="W467" s="311"/>
      <c r="X467" s="311"/>
      <c r="Y467" s="311"/>
      <c r="Z467" s="311"/>
    </row>
    <row r="468">
      <c r="A468" s="311"/>
      <c r="B468" s="311"/>
      <c r="C468" s="311"/>
      <c r="D468" s="311"/>
      <c r="E468" s="311"/>
      <c r="F468" s="311"/>
      <c r="G468" s="311"/>
      <c r="H468" s="311"/>
      <c r="I468" s="311"/>
      <c r="J468" s="311"/>
      <c r="K468" s="311"/>
      <c r="L468" s="311"/>
      <c r="M468" s="311"/>
      <c r="N468" s="311"/>
      <c r="O468" s="311"/>
      <c r="P468" s="311"/>
      <c r="Q468" s="311"/>
      <c r="R468" s="311"/>
      <c r="S468" s="311"/>
      <c r="T468" s="311"/>
      <c r="U468" s="311"/>
      <c r="V468" s="311"/>
      <c r="W468" s="311"/>
      <c r="X468" s="311"/>
      <c r="Y468" s="311"/>
      <c r="Z468" s="311"/>
    </row>
    <row r="469">
      <c r="A469" s="311"/>
      <c r="B469" s="311"/>
      <c r="C469" s="311"/>
      <c r="D469" s="311"/>
      <c r="E469" s="311"/>
      <c r="F469" s="311"/>
      <c r="G469" s="311"/>
      <c r="H469" s="311"/>
      <c r="I469" s="311"/>
      <c r="J469" s="311"/>
      <c r="K469" s="311"/>
      <c r="L469" s="311"/>
      <c r="M469" s="311"/>
      <c r="N469" s="311"/>
      <c r="O469" s="311"/>
      <c r="P469" s="311"/>
      <c r="Q469" s="311"/>
      <c r="R469" s="311"/>
      <c r="S469" s="311"/>
      <c r="T469" s="311"/>
      <c r="U469" s="311"/>
      <c r="V469" s="311"/>
      <c r="W469" s="311"/>
      <c r="X469" s="311"/>
      <c r="Y469" s="311"/>
      <c r="Z469" s="311"/>
    </row>
    <row r="470">
      <c r="A470" s="311"/>
      <c r="B470" s="311"/>
      <c r="C470" s="311"/>
      <c r="D470" s="311"/>
      <c r="E470" s="311"/>
      <c r="F470" s="311"/>
      <c r="G470" s="311"/>
      <c r="H470" s="311"/>
      <c r="I470" s="311"/>
      <c r="J470" s="311"/>
      <c r="K470" s="311"/>
      <c r="L470" s="311"/>
      <c r="M470" s="311"/>
      <c r="N470" s="311"/>
      <c r="O470" s="311"/>
      <c r="P470" s="311"/>
      <c r="Q470" s="311"/>
      <c r="R470" s="311"/>
      <c r="S470" s="311"/>
      <c r="T470" s="311"/>
      <c r="U470" s="311"/>
      <c r="V470" s="311"/>
      <c r="W470" s="311"/>
      <c r="X470" s="311"/>
      <c r="Y470" s="311"/>
      <c r="Z470" s="311"/>
    </row>
    <row r="471">
      <c r="A471" s="311"/>
      <c r="B471" s="311"/>
      <c r="C471" s="31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row>
    <row r="472">
      <c r="A472" s="311"/>
      <c r="B472" s="311"/>
      <c r="C472" s="311"/>
      <c r="D472" s="311"/>
      <c r="E472" s="311"/>
      <c r="F472" s="311"/>
      <c r="G472" s="311"/>
      <c r="H472" s="311"/>
      <c r="I472" s="311"/>
      <c r="J472" s="311"/>
      <c r="K472" s="311"/>
      <c r="L472" s="311"/>
      <c r="M472" s="311"/>
      <c r="N472" s="311"/>
      <c r="O472" s="311"/>
      <c r="P472" s="311"/>
      <c r="Q472" s="311"/>
      <c r="R472" s="311"/>
      <c r="S472" s="311"/>
      <c r="T472" s="311"/>
      <c r="U472" s="311"/>
      <c r="V472" s="311"/>
      <c r="W472" s="311"/>
      <c r="X472" s="311"/>
      <c r="Y472" s="311"/>
      <c r="Z472" s="311"/>
    </row>
    <row r="473">
      <c r="A473" s="311"/>
      <c r="B473" s="311"/>
      <c r="C473" s="311"/>
      <c r="D473" s="311"/>
      <c r="E473" s="311"/>
      <c r="F473" s="311"/>
      <c r="G473" s="311"/>
      <c r="H473" s="311"/>
      <c r="I473" s="311"/>
      <c r="J473" s="311"/>
      <c r="K473" s="311"/>
      <c r="L473" s="311"/>
      <c r="M473" s="311"/>
      <c r="N473" s="311"/>
      <c r="O473" s="311"/>
      <c r="P473" s="311"/>
      <c r="Q473" s="311"/>
      <c r="R473" s="311"/>
      <c r="S473" s="311"/>
      <c r="T473" s="311"/>
      <c r="U473" s="311"/>
      <c r="V473" s="311"/>
      <c r="W473" s="311"/>
      <c r="X473" s="311"/>
      <c r="Y473" s="311"/>
      <c r="Z473" s="311"/>
    </row>
    <row r="474">
      <c r="A474" s="311"/>
      <c r="B474" s="311"/>
      <c r="C474" s="311"/>
      <c r="D474" s="311"/>
      <c r="E474" s="311"/>
      <c r="F474" s="311"/>
      <c r="G474" s="311"/>
      <c r="H474" s="311"/>
      <c r="I474" s="311"/>
      <c r="J474" s="311"/>
      <c r="K474" s="311"/>
      <c r="L474" s="311"/>
      <c r="M474" s="311"/>
      <c r="N474" s="311"/>
      <c r="O474" s="311"/>
      <c r="P474" s="311"/>
      <c r="Q474" s="311"/>
      <c r="R474" s="311"/>
      <c r="S474" s="311"/>
      <c r="T474" s="311"/>
      <c r="U474" s="311"/>
      <c r="V474" s="311"/>
      <c r="W474" s="311"/>
      <c r="X474" s="311"/>
      <c r="Y474" s="311"/>
      <c r="Z474" s="311"/>
    </row>
    <row r="475">
      <c r="A475" s="311"/>
      <c r="B475" s="311"/>
      <c r="C475" s="311"/>
      <c r="D475" s="311"/>
      <c r="E475" s="311"/>
      <c r="F475" s="311"/>
      <c r="G475" s="311"/>
      <c r="H475" s="311"/>
      <c r="I475" s="311"/>
      <c r="J475" s="311"/>
      <c r="K475" s="311"/>
      <c r="L475" s="311"/>
      <c r="M475" s="311"/>
      <c r="N475" s="311"/>
      <c r="O475" s="311"/>
      <c r="P475" s="311"/>
      <c r="Q475" s="311"/>
      <c r="R475" s="311"/>
      <c r="S475" s="311"/>
      <c r="T475" s="311"/>
      <c r="U475" s="311"/>
      <c r="V475" s="311"/>
      <c r="W475" s="311"/>
      <c r="X475" s="311"/>
      <c r="Y475" s="311"/>
      <c r="Z475" s="311"/>
    </row>
    <row r="476">
      <c r="A476" s="311"/>
      <c r="B476" s="311"/>
      <c r="C476" s="311"/>
      <c r="D476" s="311"/>
      <c r="E476" s="311"/>
      <c r="F476" s="311"/>
      <c r="G476" s="311"/>
      <c r="H476" s="311"/>
      <c r="I476" s="311"/>
      <c r="J476" s="311"/>
      <c r="K476" s="311"/>
      <c r="L476" s="311"/>
      <c r="M476" s="311"/>
      <c r="N476" s="311"/>
      <c r="O476" s="311"/>
      <c r="P476" s="311"/>
      <c r="Q476" s="311"/>
      <c r="R476" s="311"/>
      <c r="S476" s="311"/>
      <c r="T476" s="311"/>
      <c r="U476" s="311"/>
      <c r="V476" s="311"/>
      <c r="W476" s="311"/>
      <c r="X476" s="311"/>
      <c r="Y476" s="311"/>
      <c r="Z476" s="311"/>
    </row>
    <row r="477">
      <c r="A477" s="311"/>
      <c r="B477" s="311"/>
      <c r="C477" s="311"/>
      <c r="D477" s="311"/>
      <c r="E477" s="311"/>
      <c r="F477" s="311"/>
      <c r="G477" s="311"/>
      <c r="H477" s="311"/>
      <c r="I477" s="311"/>
      <c r="J477" s="311"/>
      <c r="K477" s="311"/>
      <c r="L477" s="311"/>
      <c r="M477" s="311"/>
      <c r="N477" s="311"/>
      <c r="O477" s="311"/>
      <c r="P477" s="311"/>
      <c r="Q477" s="311"/>
      <c r="R477" s="311"/>
      <c r="S477" s="311"/>
      <c r="T477" s="311"/>
      <c r="U477" s="311"/>
      <c r="V477" s="311"/>
      <c r="W477" s="311"/>
      <c r="X477" s="311"/>
      <c r="Y477" s="311"/>
      <c r="Z477" s="311"/>
    </row>
    <row r="478">
      <c r="A478" s="311"/>
      <c r="B478" s="311"/>
      <c r="C478" s="311"/>
      <c r="D478" s="311"/>
      <c r="E478" s="311"/>
      <c r="F478" s="311"/>
      <c r="G478" s="311"/>
      <c r="H478" s="311"/>
      <c r="I478" s="311"/>
      <c r="J478" s="311"/>
      <c r="K478" s="311"/>
      <c r="L478" s="311"/>
      <c r="M478" s="311"/>
      <c r="N478" s="311"/>
      <c r="O478" s="311"/>
      <c r="P478" s="311"/>
      <c r="Q478" s="311"/>
      <c r="R478" s="311"/>
      <c r="S478" s="311"/>
      <c r="T478" s="311"/>
      <c r="U478" s="311"/>
      <c r="V478" s="311"/>
      <c r="W478" s="311"/>
      <c r="X478" s="311"/>
      <c r="Y478" s="311"/>
      <c r="Z478" s="311"/>
    </row>
    <row r="479">
      <c r="A479" s="311"/>
      <c r="B479" s="311"/>
      <c r="C479" s="311"/>
      <c r="D479" s="311"/>
      <c r="E479" s="311"/>
      <c r="F479" s="311"/>
      <c r="G479" s="311"/>
      <c r="H479" s="311"/>
      <c r="I479" s="311"/>
      <c r="J479" s="311"/>
      <c r="K479" s="311"/>
      <c r="L479" s="311"/>
      <c r="M479" s="311"/>
      <c r="N479" s="311"/>
      <c r="O479" s="311"/>
      <c r="P479" s="311"/>
      <c r="Q479" s="311"/>
      <c r="R479" s="311"/>
      <c r="S479" s="311"/>
      <c r="T479" s="311"/>
      <c r="U479" s="311"/>
      <c r="V479" s="311"/>
      <c r="W479" s="311"/>
      <c r="X479" s="311"/>
      <c r="Y479" s="311"/>
      <c r="Z479" s="311"/>
    </row>
    <row r="480">
      <c r="A480" s="311"/>
      <c r="B480" s="311"/>
      <c r="C480" s="311"/>
      <c r="D480" s="311"/>
      <c r="E480" s="311"/>
      <c r="F480" s="311"/>
      <c r="G480" s="311"/>
      <c r="H480" s="311"/>
      <c r="I480" s="311"/>
      <c r="J480" s="311"/>
      <c r="K480" s="311"/>
      <c r="L480" s="311"/>
      <c r="M480" s="311"/>
      <c r="N480" s="311"/>
      <c r="O480" s="311"/>
      <c r="P480" s="311"/>
      <c r="Q480" s="311"/>
      <c r="R480" s="311"/>
      <c r="S480" s="311"/>
      <c r="T480" s="311"/>
      <c r="U480" s="311"/>
      <c r="V480" s="311"/>
      <c r="W480" s="311"/>
      <c r="X480" s="311"/>
      <c r="Y480" s="311"/>
      <c r="Z480" s="311"/>
    </row>
    <row r="481">
      <c r="A481" s="311"/>
      <c r="B481" s="311"/>
      <c r="C481" s="311"/>
      <c r="D481" s="311"/>
      <c r="E481" s="311"/>
      <c r="F481" s="311"/>
      <c r="G481" s="311"/>
      <c r="H481" s="311"/>
      <c r="I481" s="311"/>
      <c r="J481" s="311"/>
      <c r="K481" s="311"/>
      <c r="L481" s="311"/>
      <c r="M481" s="311"/>
      <c r="N481" s="311"/>
      <c r="O481" s="311"/>
      <c r="P481" s="311"/>
      <c r="Q481" s="311"/>
      <c r="R481" s="311"/>
      <c r="S481" s="311"/>
      <c r="T481" s="311"/>
      <c r="U481" s="311"/>
      <c r="V481" s="311"/>
      <c r="W481" s="311"/>
      <c r="X481" s="311"/>
      <c r="Y481" s="311"/>
      <c r="Z481" s="311"/>
    </row>
    <row r="482">
      <c r="A482" s="311"/>
      <c r="B482" s="311"/>
      <c r="C482" s="311"/>
      <c r="D482" s="311"/>
      <c r="E482" s="311"/>
      <c r="F482" s="311"/>
      <c r="G482" s="311"/>
      <c r="H482" s="311"/>
      <c r="I482" s="311"/>
      <c r="J482" s="311"/>
      <c r="K482" s="311"/>
      <c r="L482" s="311"/>
      <c r="M482" s="311"/>
      <c r="N482" s="311"/>
      <c r="O482" s="311"/>
      <c r="P482" s="311"/>
      <c r="Q482" s="311"/>
      <c r="R482" s="311"/>
      <c r="S482" s="311"/>
      <c r="T482" s="311"/>
      <c r="U482" s="311"/>
      <c r="V482" s="311"/>
      <c r="W482" s="311"/>
      <c r="X482" s="311"/>
      <c r="Y482" s="311"/>
      <c r="Z482" s="311"/>
    </row>
    <row r="483">
      <c r="A483" s="311"/>
      <c r="B483" s="311"/>
      <c r="C483" s="311"/>
      <c r="D483" s="311"/>
      <c r="E483" s="311"/>
      <c r="F483" s="311"/>
      <c r="G483" s="311"/>
      <c r="H483" s="311"/>
      <c r="I483" s="311"/>
      <c r="J483" s="311"/>
      <c r="K483" s="311"/>
      <c r="L483" s="311"/>
      <c r="M483" s="311"/>
      <c r="N483" s="311"/>
      <c r="O483" s="311"/>
      <c r="P483" s="311"/>
      <c r="Q483" s="311"/>
      <c r="R483" s="311"/>
      <c r="S483" s="311"/>
      <c r="T483" s="311"/>
      <c r="U483" s="311"/>
      <c r="V483" s="311"/>
      <c r="W483" s="311"/>
      <c r="X483" s="311"/>
      <c r="Y483" s="311"/>
      <c r="Z483" s="311"/>
    </row>
    <row r="484">
      <c r="A484" s="311"/>
      <c r="B484" s="311"/>
      <c r="C484" s="311"/>
      <c r="D484" s="311"/>
      <c r="E484" s="311"/>
      <c r="F484" s="311"/>
      <c r="G484" s="311"/>
      <c r="H484" s="311"/>
      <c r="I484" s="311"/>
      <c r="J484" s="311"/>
      <c r="K484" s="311"/>
      <c r="L484" s="311"/>
      <c r="M484" s="311"/>
      <c r="N484" s="311"/>
      <c r="O484" s="311"/>
      <c r="P484" s="311"/>
      <c r="Q484" s="311"/>
      <c r="R484" s="311"/>
      <c r="S484" s="311"/>
      <c r="T484" s="311"/>
      <c r="U484" s="311"/>
      <c r="V484" s="311"/>
      <c r="W484" s="311"/>
      <c r="X484" s="311"/>
      <c r="Y484" s="311"/>
      <c r="Z484" s="311"/>
    </row>
    <row r="485">
      <c r="A485" s="311"/>
      <c r="B485" s="311"/>
      <c r="C485" s="311"/>
      <c r="D485" s="311"/>
      <c r="E485" s="311"/>
      <c r="F485" s="311"/>
      <c r="G485" s="311"/>
      <c r="H485" s="311"/>
      <c r="I485" s="311"/>
      <c r="J485" s="311"/>
      <c r="K485" s="311"/>
      <c r="L485" s="311"/>
      <c r="M485" s="311"/>
      <c r="N485" s="311"/>
      <c r="O485" s="311"/>
      <c r="P485" s="311"/>
      <c r="Q485" s="311"/>
      <c r="R485" s="311"/>
      <c r="S485" s="311"/>
      <c r="T485" s="311"/>
      <c r="U485" s="311"/>
      <c r="V485" s="311"/>
      <c r="W485" s="311"/>
      <c r="X485" s="311"/>
      <c r="Y485" s="311"/>
      <c r="Z485" s="311"/>
    </row>
    <row r="486">
      <c r="A486" s="311"/>
      <c r="B486" s="311"/>
      <c r="C486" s="311"/>
      <c r="D486" s="311"/>
      <c r="E486" s="311"/>
      <c r="F486" s="311"/>
      <c r="G486" s="311"/>
      <c r="H486" s="311"/>
      <c r="I486" s="311"/>
      <c r="J486" s="311"/>
      <c r="K486" s="311"/>
      <c r="L486" s="311"/>
      <c r="M486" s="311"/>
      <c r="N486" s="311"/>
      <c r="O486" s="311"/>
      <c r="P486" s="311"/>
      <c r="Q486" s="311"/>
      <c r="R486" s="311"/>
      <c r="S486" s="311"/>
      <c r="T486" s="311"/>
      <c r="U486" s="311"/>
      <c r="V486" s="311"/>
      <c r="W486" s="311"/>
      <c r="X486" s="311"/>
      <c r="Y486" s="311"/>
      <c r="Z486" s="311"/>
    </row>
    <row r="487">
      <c r="A487" s="311"/>
      <c r="B487" s="311"/>
      <c r="C487" s="311"/>
      <c r="D487" s="311"/>
      <c r="E487" s="311"/>
      <c r="F487" s="311"/>
      <c r="G487" s="311"/>
      <c r="H487" s="311"/>
      <c r="I487" s="311"/>
      <c r="J487" s="311"/>
      <c r="K487" s="311"/>
      <c r="L487" s="311"/>
      <c r="M487" s="311"/>
      <c r="N487" s="311"/>
      <c r="O487" s="311"/>
      <c r="P487" s="311"/>
      <c r="Q487" s="311"/>
      <c r="R487" s="311"/>
      <c r="S487" s="311"/>
      <c r="T487" s="311"/>
      <c r="U487" s="311"/>
      <c r="V487" s="311"/>
      <c r="W487" s="311"/>
      <c r="X487" s="311"/>
      <c r="Y487" s="311"/>
      <c r="Z487" s="311"/>
    </row>
    <row r="488">
      <c r="A488" s="311"/>
      <c r="B488" s="311"/>
      <c r="C488" s="311"/>
      <c r="D488" s="311"/>
      <c r="E488" s="311"/>
      <c r="F488" s="311"/>
      <c r="G488" s="311"/>
      <c r="H488" s="311"/>
      <c r="I488" s="311"/>
      <c r="J488" s="311"/>
      <c r="K488" s="311"/>
      <c r="L488" s="311"/>
      <c r="M488" s="311"/>
      <c r="N488" s="311"/>
      <c r="O488" s="311"/>
      <c r="P488" s="311"/>
      <c r="Q488" s="311"/>
      <c r="R488" s="311"/>
      <c r="S488" s="311"/>
      <c r="T488" s="311"/>
      <c r="U488" s="311"/>
      <c r="V488" s="311"/>
      <c r="W488" s="311"/>
      <c r="X488" s="311"/>
      <c r="Y488" s="311"/>
      <c r="Z488" s="311"/>
    </row>
    <row r="489">
      <c r="A489" s="311"/>
      <c r="B489" s="311"/>
      <c r="C489" s="311"/>
      <c r="D489" s="311"/>
      <c r="E489" s="311"/>
      <c r="F489" s="311"/>
      <c r="G489" s="311"/>
      <c r="H489" s="311"/>
      <c r="I489" s="311"/>
      <c r="J489" s="311"/>
      <c r="K489" s="311"/>
      <c r="L489" s="311"/>
      <c r="M489" s="311"/>
      <c r="N489" s="311"/>
      <c r="O489" s="311"/>
      <c r="P489" s="311"/>
      <c r="Q489" s="311"/>
      <c r="R489" s="311"/>
      <c r="S489" s="311"/>
      <c r="T489" s="311"/>
      <c r="U489" s="311"/>
      <c r="V489" s="311"/>
      <c r="W489" s="311"/>
      <c r="X489" s="311"/>
      <c r="Y489" s="311"/>
      <c r="Z489" s="311"/>
    </row>
    <row r="490">
      <c r="A490" s="311"/>
      <c r="B490" s="311"/>
      <c r="C490" s="311"/>
      <c r="D490" s="311"/>
      <c r="E490" s="311"/>
      <c r="F490" s="311"/>
      <c r="G490" s="311"/>
      <c r="H490" s="311"/>
      <c r="I490" s="311"/>
      <c r="J490" s="311"/>
      <c r="K490" s="311"/>
      <c r="L490" s="311"/>
      <c r="M490" s="311"/>
      <c r="N490" s="311"/>
      <c r="O490" s="311"/>
      <c r="P490" s="311"/>
      <c r="Q490" s="311"/>
      <c r="R490" s="311"/>
      <c r="S490" s="311"/>
      <c r="T490" s="311"/>
      <c r="U490" s="311"/>
      <c r="V490" s="311"/>
      <c r="W490" s="311"/>
      <c r="X490" s="311"/>
      <c r="Y490" s="311"/>
      <c r="Z490" s="311"/>
    </row>
    <row r="491">
      <c r="A491" s="311"/>
      <c r="B491" s="311"/>
      <c r="C491" s="311"/>
      <c r="D491" s="311"/>
      <c r="E491" s="311"/>
      <c r="F491" s="311"/>
      <c r="G491" s="311"/>
      <c r="H491" s="311"/>
      <c r="I491" s="311"/>
      <c r="J491" s="311"/>
      <c r="K491" s="311"/>
      <c r="L491" s="311"/>
      <c r="M491" s="311"/>
      <c r="N491" s="311"/>
      <c r="O491" s="311"/>
      <c r="P491" s="311"/>
      <c r="Q491" s="311"/>
      <c r="R491" s="311"/>
      <c r="S491" s="311"/>
      <c r="T491" s="311"/>
      <c r="U491" s="311"/>
      <c r="V491" s="311"/>
      <c r="W491" s="311"/>
      <c r="X491" s="311"/>
      <c r="Y491" s="311"/>
      <c r="Z491" s="311"/>
    </row>
    <row r="492">
      <c r="A492" s="311"/>
      <c r="B492" s="311"/>
      <c r="C492" s="311"/>
      <c r="D492" s="311"/>
      <c r="E492" s="311"/>
      <c r="F492" s="311"/>
      <c r="G492" s="311"/>
      <c r="H492" s="311"/>
      <c r="I492" s="311"/>
      <c r="J492" s="311"/>
      <c r="K492" s="311"/>
      <c r="L492" s="311"/>
      <c r="M492" s="311"/>
      <c r="N492" s="311"/>
      <c r="O492" s="311"/>
      <c r="P492" s="311"/>
      <c r="Q492" s="311"/>
      <c r="R492" s="311"/>
      <c r="S492" s="311"/>
      <c r="T492" s="311"/>
      <c r="U492" s="311"/>
      <c r="V492" s="311"/>
      <c r="W492" s="311"/>
      <c r="X492" s="311"/>
      <c r="Y492" s="311"/>
      <c r="Z492" s="311"/>
    </row>
    <row r="493">
      <c r="A493" s="311"/>
      <c r="B493" s="311"/>
      <c r="C493" s="311"/>
      <c r="D493" s="311"/>
      <c r="E493" s="311"/>
      <c r="F493" s="311"/>
      <c r="G493" s="311"/>
      <c r="H493" s="311"/>
      <c r="I493" s="311"/>
      <c r="J493" s="311"/>
      <c r="K493" s="311"/>
      <c r="L493" s="311"/>
      <c r="M493" s="311"/>
      <c r="N493" s="311"/>
      <c r="O493" s="311"/>
      <c r="P493" s="311"/>
      <c r="Q493" s="311"/>
      <c r="R493" s="311"/>
      <c r="S493" s="311"/>
      <c r="T493" s="311"/>
      <c r="U493" s="311"/>
      <c r="V493" s="311"/>
      <c r="W493" s="311"/>
      <c r="X493" s="311"/>
      <c r="Y493" s="311"/>
      <c r="Z493" s="311"/>
    </row>
    <row r="494">
      <c r="A494" s="311"/>
      <c r="B494" s="311"/>
      <c r="C494" s="311"/>
      <c r="D494" s="311"/>
      <c r="E494" s="311"/>
      <c r="F494" s="311"/>
      <c r="G494" s="311"/>
      <c r="H494" s="311"/>
      <c r="I494" s="311"/>
      <c r="J494" s="311"/>
      <c r="K494" s="311"/>
      <c r="L494" s="311"/>
      <c r="M494" s="311"/>
      <c r="N494" s="311"/>
      <c r="O494" s="311"/>
      <c r="P494" s="311"/>
      <c r="Q494" s="311"/>
      <c r="R494" s="311"/>
      <c r="S494" s="311"/>
      <c r="T494" s="311"/>
      <c r="U494" s="311"/>
      <c r="V494" s="311"/>
      <c r="W494" s="311"/>
      <c r="X494" s="311"/>
      <c r="Y494" s="311"/>
      <c r="Z494" s="311"/>
    </row>
    <row r="495">
      <c r="A495" s="311"/>
      <c r="B495" s="311"/>
      <c r="C495" s="311"/>
      <c r="D495" s="311"/>
      <c r="E495" s="311"/>
      <c r="F495" s="311"/>
      <c r="G495" s="311"/>
      <c r="H495" s="311"/>
      <c r="I495" s="311"/>
      <c r="J495" s="311"/>
      <c r="K495" s="311"/>
      <c r="L495" s="311"/>
      <c r="M495" s="311"/>
      <c r="N495" s="311"/>
      <c r="O495" s="311"/>
      <c r="P495" s="311"/>
      <c r="Q495" s="311"/>
      <c r="R495" s="311"/>
      <c r="S495" s="311"/>
      <c r="T495" s="311"/>
      <c r="U495" s="311"/>
      <c r="V495" s="311"/>
      <c r="W495" s="311"/>
      <c r="X495" s="311"/>
      <c r="Y495" s="311"/>
      <c r="Z495" s="311"/>
    </row>
    <row r="496">
      <c r="A496" s="311"/>
      <c r="B496" s="311"/>
      <c r="C496" s="311"/>
      <c r="D496" s="311"/>
      <c r="E496" s="311"/>
      <c r="F496" s="311"/>
      <c r="G496" s="311"/>
      <c r="H496" s="311"/>
      <c r="I496" s="311"/>
      <c r="J496" s="311"/>
      <c r="K496" s="311"/>
      <c r="L496" s="311"/>
      <c r="M496" s="311"/>
      <c r="N496" s="311"/>
      <c r="O496" s="311"/>
      <c r="P496" s="311"/>
      <c r="Q496" s="311"/>
      <c r="R496" s="311"/>
      <c r="S496" s="311"/>
      <c r="T496" s="311"/>
      <c r="U496" s="311"/>
      <c r="V496" s="311"/>
      <c r="W496" s="311"/>
      <c r="X496" s="311"/>
      <c r="Y496" s="311"/>
      <c r="Z496" s="311"/>
    </row>
    <row r="497">
      <c r="A497" s="311"/>
      <c r="B497" s="311"/>
      <c r="C497" s="311"/>
      <c r="D497" s="311"/>
      <c r="E497" s="311"/>
      <c r="F497" s="311"/>
      <c r="G497" s="311"/>
      <c r="H497" s="311"/>
      <c r="I497" s="311"/>
      <c r="J497" s="311"/>
      <c r="K497" s="311"/>
      <c r="L497" s="311"/>
      <c r="M497" s="311"/>
      <c r="N497" s="311"/>
      <c r="O497" s="311"/>
      <c r="P497" s="311"/>
      <c r="Q497" s="311"/>
      <c r="R497" s="311"/>
      <c r="S497" s="311"/>
      <c r="T497" s="311"/>
      <c r="U497" s="311"/>
      <c r="V497" s="311"/>
      <c r="W497" s="311"/>
      <c r="X497" s="311"/>
      <c r="Y497" s="311"/>
      <c r="Z497" s="311"/>
    </row>
    <row r="498">
      <c r="A498" s="311"/>
      <c r="B498" s="311"/>
      <c r="C498" s="311"/>
      <c r="D498" s="311"/>
      <c r="E498" s="311"/>
      <c r="F498" s="311"/>
      <c r="G498" s="311"/>
      <c r="H498" s="311"/>
      <c r="I498" s="311"/>
      <c r="J498" s="311"/>
      <c r="K498" s="311"/>
      <c r="L498" s="311"/>
      <c r="M498" s="311"/>
      <c r="N498" s="311"/>
      <c r="O498" s="311"/>
      <c r="P498" s="311"/>
      <c r="Q498" s="311"/>
      <c r="R498" s="311"/>
      <c r="S498" s="311"/>
      <c r="T498" s="311"/>
      <c r="U498" s="311"/>
      <c r="V498" s="311"/>
      <c r="W498" s="311"/>
      <c r="X498" s="311"/>
      <c r="Y498" s="311"/>
      <c r="Z498" s="311"/>
    </row>
    <row r="499">
      <c r="A499" s="311"/>
      <c r="B499" s="311"/>
      <c r="C499" s="311"/>
      <c r="D499" s="311"/>
      <c r="E499" s="311"/>
      <c r="F499" s="311"/>
      <c r="G499" s="311"/>
      <c r="H499" s="311"/>
      <c r="I499" s="311"/>
      <c r="J499" s="311"/>
      <c r="K499" s="311"/>
      <c r="L499" s="311"/>
      <c r="M499" s="311"/>
      <c r="N499" s="311"/>
      <c r="O499" s="311"/>
      <c r="P499" s="311"/>
      <c r="Q499" s="311"/>
      <c r="R499" s="311"/>
      <c r="S499" s="311"/>
      <c r="T499" s="311"/>
      <c r="U499" s="311"/>
      <c r="V499" s="311"/>
      <c r="W499" s="311"/>
      <c r="X499" s="311"/>
      <c r="Y499" s="311"/>
      <c r="Z499" s="311"/>
    </row>
    <row r="500">
      <c r="A500" s="311"/>
      <c r="B500" s="311"/>
      <c r="C500" s="311"/>
      <c r="D500" s="311"/>
      <c r="E500" s="311"/>
      <c r="F500" s="311"/>
      <c r="G500" s="311"/>
      <c r="H500" s="311"/>
      <c r="I500" s="311"/>
      <c r="J500" s="311"/>
      <c r="K500" s="311"/>
      <c r="L500" s="311"/>
      <c r="M500" s="311"/>
      <c r="N500" s="311"/>
      <c r="O500" s="311"/>
      <c r="P500" s="311"/>
      <c r="Q500" s="311"/>
      <c r="R500" s="311"/>
      <c r="S500" s="311"/>
      <c r="T500" s="311"/>
      <c r="U500" s="311"/>
      <c r="V500" s="311"/>
      <c r="W500" s="311"/>
      <c r="X500" s="311"/>
      <c r="Y500" s="311"/>
      <c r="Z500" s="311"/>
    </row>
    <row r="501">
      <c r="A501" s="311"/>
      <c r="B501" s="311"/>
      <c r="C501" s="311"/>
      <c r="D501" s="311"/>
      <c r="E501" s="311"/>
      <c r="F501" s="311"/>
      <c r="G501" s="311"/>
      <c r="H501" s="311"/>
      <c r="I501" s="311"/>
      <c r="J501" s="311"/>
      <c r="K501" s="311"/>
      <c r="L501" s="311"/>
      <c r="M501" s="311"/>
      <c r="N501" s="311"/>
      <c r="O501" s="311"/>
      <c r="P501" s="311"/>
      <c r="Q501" s="311"/>
      <c r="R501" s="311"/>
      <c r="S501" s="311"/>
      <c r="T501" s="311"/>
      <c r="U501" s="311"/>
      <c r="V501" s="311"/>
      <c r="W501" s="311"/>
      <c r="X501" s="311"/>
      <c r="Y501" s="311"/>
      <c r="Z501" s="311"/>
    </row>
    <row r="502">
      <c r="A502" s="311"/>
      <c r="B502" s="311"/>
      <c r="C502" s="311"/>
      <c r="D502" s="311"/>
      <c r="E502" s="311"/>
      <c r="F502" s="311"/>
      <c r="G502" s="311"/>
      <c r="H502" s="311"/>
      <c r="I502" s="311"/>
      <c r="J502" s="311"/>
      <c r="K502" s="311"/>
      <c r="L502" s="311"/>
      <c r="M502" s="311"/>
      <c r="N502" s="311"/>
      <c r="O502" s="311"/>
      <c r="P502" s="311"/>
      <c r="Q502" s="311"/>
      <c r="R502" s="311"/>
      <c r="S502" s="311"/>
      <c r="T502" s="311"/>
      <c r="U502" s="311"/>
      <c r="V502" s="311"/>
      <c r="W502" s="311"/>
      <c r="X502" s="311"/>
      <c r="Y502" s="311"/>
      <c r="Z502" s="311"/>
    </row>
    <row r="503">
      <c r="A503" s="311"/>
      <c r="B503" s="311"/>
      <c r="C503" s="311"/>
      <c r="D503" s="311"/>
      <c r="E503" s="311"/>
      <c r="F503" s="311"/>
      <c r="G503" s="311"/>
      <c r="H503" s="311"/>
      <c r="I503" s="311"/>
      <c r="J503" s="311"/>
      <c r="K503" s="311"/>
      <c r="L503" s="311"/>
      <c r="M503" s="311"/>
      <c r="N503" s="311"/>
      <c r="O503" s="311"/>
      <c r="P503" s="311"/>
      <c r="Q503" s="311"/>
      <c r="R503" s="311"/>
      <c r="S503" s="311"/>
      <c r="T503" s="311"/>
      <c r="U503" s="311"/>
      <c r="V503" s="311"/>
      <c r="W503" s="311"/>
      <c r="X503" s="311"/>
      <c r="Y503" s="311"/>
      <c r="Z503" s="311"/>
    </row>
    <row r="504">
      <c r="A504" s="311"/>
      <c r="B504" s="311"/>
      <c r="C504" s="311"/>
      <c r="D504" s="311"/>
      <c r="E504" s="311"/>
      <c r="F504" s="311"/>
      <c r="G504" s="311"/>
      <c r="H504" s="311"/>
      <c r="I504" s="311"/>
      <c r="J504" s="311"/>
      <c r="K504" s="311"/>
      <c r="L504" s="311"/>
      <c r="M504" s="311"/>
      <c r="N504" s="311"/>
      <c r="O504" s="311"/>
      <c r="P504" s="311"/>
      <c r="Q504" s="311"/>
      <c r="R504" s="311"/>
      <c r="S504" s="311"/>
      <c r="T504" s="311"/>
      <c r="U504" s="311"/>
      <c r="V504" s="311"/>
      <c r="W504" s="311"/>
      <c r="X504" s="311"/>
      <c r="Y504" s="311"/>
      <c r="Z504" s="311"/>
    </row>
    <row r="505">
      <c r="A505" s="311"/>
      <c r="B505" s="311"/>
      <c r="C505" s="311"/>
      <c r="D505" s="311"/>
      <c r="E505" s="311"/>
      <c r="F505" s="311"/>
      <c r="G505" s="311"/>
      <c r="H505" s="311"/>
      <c r="I505" s="311"/>
      <c r="J505" s="311"/>
      <c r="K505" s="311"/>
      <c r="L505" s="311"/>
      <c r="M505" s="311"/>
      <c r="N505" s="311"/>
      <c r="O505" s="311"/>
      <c r="P505" s="311"/>
      <c r="Q505" s="311"/>
      <c r="R505" s="311"/>
      <c r="S505" s="311"/>
      <c r="T505" s="311"/>
      <c r="U505" s="311"/>
      <c r="V505" s="311"/>
      <c r="W505" s="311"/>
      <c r="X505" s="311"/>
      <c r="Y505" s="311"/>
      <c r="Z505" s="311"/>
    </row>
    <row r="506">
      <c r="A506" s="311"/>
      <c r="B506" s="311"/>
      <c r="C506" s="311"/>
      <c r="D506" s="311"/>
      <c r="E506" s="311"/>
      <c r="F506" s="311"/>
      <c r="G506" s="311"/>
      <c r="H506" s="311"/>
      <c r="I506" s="311"/>
      <c r="J506" s="311"/>
      <c r="K506" s="311"/>
      <c r="L506" s="311"/>
      <c r="M506" s="311"/>
      <c r="N506" s="311"/>
      <c r="O506" s="311"/>
      <c r="P506" s="311"/>
      <c r="Q506" s="311"/>
      <c r="R506" s="311"/>
      <c r="S506" s="311"/>
      <c r="T506" s="311"/>
      <c r="U506" s="311"/>
      <c r="V506" s="311"/>
      <c r="W506" s="311"/>
      <c r="X506" s="311"/>
      <c r="Y506" s="311"/>
      <c r="Z506" s="311"/>
    </row>
    <row r="507">
      <c r="A507" s="311"/>
      <c r="B507" s="311"/>
      <c r="C507" s="311"/>
      <c r="D507" s="311"/>
      <c r="E507" s="311"/>
      <c r="F507" s="311"/>
      <c r="G507" s="311"/>
      <c r="H507" s="311"/>
      <c r="I507" s="311"/>
      <c r="J507" s="311"/>
      <c r="K507" s="311"/>
      <c r="L507" s="311"/>
      <c r="M507" s="311"/>
      <c r="N507" s="311"/>
      <c r="O507" s="311"/>
      <c r="P507" s="311"/>
      <c r="Q507" s="311"/>
      <c r="R507" s="311"/>
      <c r="S507" s="311"/>
      <c r="T507" s="311"/>
      <c r="U507" s="311"/>
      <c r="V507" s="311"/>
      <c r="W507" s="311"/>
      <c r="X507" s="311"/>
      <c r="Y507" s="311"/>
      <c r="Z507" s="311"/>
    </row>
    <row r="508">
      <c r="A508" s="311"/>
      <c r="B508" s="311"/>
      <c r="C508" s="311"/>
      <c r="D508" s="311"/>
      <c r="E508" s="311"/>
      <c r="F508" s="311"/>
      <c r="G508" s="311"/>
      <c r="H508" s="311"/>
      <c r="I508" s="311"/>
      <c r="J508" s="311"/>
      <c r="K508" s="311"/>
      <c r="L508" s="311"/>
      <c r="M508" s="311"/>
      <c r="N508" s="311"/>
      <c r="O508" s="311"/>
      <c r="P508" s="311"/>
      <c r="Q508" s="311"/>
      <c r="R508" s="311"/>
      <c r="S508" s="311"/>
      <c r="T508" s="311"/>
      <c r="U508" s="311"/>
      <c r="V508" s="311"/>
      <c r="W508" s="311"/>
      <c r="X508" s="311"/>
      <c r="Y508" s="311"/>
      <c r="Z508" s="311"/>
    </row>
    <row r="509">
      <c r="A509" s="311"/>
      <c r="B509" s="311"/>
      <c r="C509" s="311"/>
      <c r="D509" s="311"/>
      <c r="E509" s="311"/>
      <c r="F509" s="311"/>
      <c r="G509" s="311"/>
      <c r="H509" s="311"/>
      <c r="I509" s="311"/>
      <c r="J509" s="311"/>
      <c r="K509" s="311"/>
      <c r="L509" s="311"/>
      <c r="M509" s="311"/>
      <c r="N509" s="311"/>
      <c r="O509" s="311"/>
      <c r="P509" s="311"/>
      <c r="Q509" s="311"/>
      <c r="R509" s="311"/>
      <c r="S509" s="311"/>
      <c r="T509" s="311"/>
      <c r="U509" s="311"/>
      <c r="V509" s="311"/>
      <c r="W509" s="311"/>
      <c r="X509" s="311"/>
      <c r="Y509" s="311"/>
      <c r="Z509" s="311"/>
    </row>
    <row r="510">
      <c r="A510" s="311"/>
      <c r="B510" s="311"/>
      <c r="C510" s="311"/>
      <c r="D510" s="311"/>
      <c r="E510" s="311"/>
      <c r="F510" s="311"/>
      <c r="G510" s="311"/>
      <c r="H510" s="311"/>
      <c r="I510" s="311"/>
      <c r="J510" s="311"/>
      <c r="K510" s="311"/>
      <c r="L510" s="311"/>
      <c r="M510" s="311"/>
      <c r="N510" s="311"/>
      <c r="O510" s="311"/>
      <c r="P510" s="311"/>
      <c r="Q510" s="311"/>
      <c r="R510" s="311"/>
      <c r="S510" s="311"/>
      <c r="T510" s="311"/>
      <c r="U510" s="311"/>
      <c r="V510" s="311"/>
      <c r="W510" s="311"/>
      <c r="X510" s="311"/>
      <c r="Y510" s="311"/>
      <c r="Z510" s="311"/>
    </row>
    <row r="511">
      <c r="A511" s="311"/>
      <c r="B511" s="311"/>
      <c r="C511" s="311"/>
      <c r="D511" s="311"/>
      <c r="E511" s="311"/>
      <c r="F511" s="311"/>
      <c r="G511" s="311"/>
      <c r="H511" s="311"/>
      <c r="I511" s="311"/>
      <c r="J511" s="311"/>
      <c r="K511" s="311"/>
      <c r="L511" s="311"/>
      <c r="M511" s="311"/>
      <c r="N511" s="311"/>
      <c r="O511" s="311"/>
      <c r="P511" s="311"/>
      <c r="Q511" s="311"/>
      <c r="R511" s="311"/>
      <c r="S511" s="311"/>
      <c r="T511" s="311"/>
      <c r="U511" s="311"/>
      <c r="V511" s="311"/>
      <c r="W511" s="311"/>
      <c r="X511" s="311"/>
      <c r="Y511" s="311"/>
      <c r="Z511" s="311"/>
    </row>
    <row r="512">
      <c r="A512" s="311"/>
      <c r="B512" s="311"/>
      <c r="C512" s="311"/>
      <c r="D512" s="311"/>
      <c r="E512" s="311"/>
      <c r="F512" s="311"/>
      <c r="G512" s="311"/>
      <c r="H512" s="311"/>
      <c r="I512" s="311"/>
      <c r="J512" s="311"/>
      <c r="K512" s="311"/>
      <c r="L512" s="311"/>
      <c r="M512" s="311"/>
      <c r="N512" s="311"/>
      <c r="O512" s="311"/>
      <c r="P512" s="311"/>
      <c r="Q512" s="311"/>
      <c r="R512" s="311"/>
      <c r="S512" s="311"/>
      <c r="T512" s="311"/>
      <c r="U512" s="311"/>
      <c r="V512" s="311"/>
      <c r="W512" s="311"/>
      <c r="X512" s="311"/>
      <c r="Y512" s="311"/>
      <c r="Z512" s="311"/>
    </row>
    <row r="513">
      <c r="A513" s="311"/>
      <c r="B513" s="311"/>
      <c r="C513" s="311"/>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row>
    <row r="514">
      <c r="A514" s="311"/>
      <c r="B514" s="311"/>
      <c r="C514" s="311"/>
      <c r="D514" s="311"/>
      <c r="E514" s="311"/>
      <c r="F514" s="311"/>
      <c r="G514" s="311"/>
      <c r="H514" s="311"/>
      <c r="I514" s="311"/>
      <c r="J514" s="311"/>
      <c r="K514" s="311"/>
      <c r="L514" s="311"/>
      <c r="M514" s="311"/>
      <c r="N514" s="311"/>
      <c r="O514" s="311"/>
      <c r="P514" s="311"/>
      <c r="Q514" s="311"/>
      <c r="R514" s="311"/>
      <c r="S514" s="311"/>
      <c r="T514" s="311"/>
      <c r="U514" s="311"/>
      <c r="V514" s="311"/>
      <c r="W514" s="311"/>
      <c r="X514" s="311"/>
      <c r="Y514" s="311"/>
      <c r="Z514" s="311"/>
    </row>
    <row r="515">
      <c r="A515" s="311"/>
      <c r="B515" s="311"/>
      <c r="C515" s="311"/>
      <c r="D515" s="311"/>
      <c r="E515" s="311"/>
      <c r="F515" s="311"/>
      <c r="G515" s="311"/>
      <c r="H515" s="311"/>
      <c r="I515" s="311"/>
      <c r="J515" s="311"/>
      <c r="K515" s="311"/>
      <c r="L515" s="311"/>
      <c r="M515" s="311"/>
      <c r="N515" s="311"/>
      <c r="O515" s="311"/>
      <c r="P515" s="311"/>
      <c r="Q515" s="311"/>
      <c r="R515" s="311"/>
      <c r="S515" s="311"/>
      <c r="T515" s="311"/>
      <c r="U515" s="311"/>
      <c r="V515" s="311"/>
      <c r="W515" s="311"/>
      <c r="X515" s="311"/>
      <c r="Y515" s="311"/>
      <c r="Z515" s="311"/>
    </row>
    <row r="516">
      <c r="A516" s="311"/>
      <c r="B516" s="311"/>
      <c r="C516" s="311"/>
      <c r="D516" s="311"/>
      <c r="E516" s="311"/>
      <c r="F516" s="311"/>
      <c r="G516" s="311"/>
      <c r="H516" s="311"/>
      <c r="I516" s="311"/>
      <c r="J516" s="311"/>
      <c r="K516" s="311"/>
      <c r="L516" s="311"/>
      <c r="M516" s="311"/>
      <c r="N516" s="311"/>
      <c r="O516" s="311"/>
      <c r="P516" s="311"/>
      <c r="Q516" s="311"/>
      <c r="R516" s="311"/>
      <c r="S516" s="311"/>
      <c r="T516" s="311"/>
      <c r="U516" s="311"/>
      <c r="V516" s="311"/>
      <c r="W516" s="311"/>
      <c r="X516" s="311"/>
      <c r="Y516" s="311"/>
      <c r="Z516" s="311"/>
    </row>
    <row r="517">
      <c r="A517" s="311"/>
      <c r="B517" s="311"/>
      <c r="C517" s="311"/>
      <c r="D517" s="311"/>
      <c r="E517" s="311"/>
      <c r="F517" s="311"/>
      <c r="G517" s="311"/>
      <c r="H517" s="311"/>
      <c r="I517" s="311"/>
      <c r="J517" s="311"/>
      <c r="K517" s="311"/>
      <c r="L517" s="311"/>
      <c r="M517" s="311"/>
      <c r="N517" s="311"/>
      <c r="O517" s="311"/>
      <c r="P517" s="311"/>
      <c r="Q517" s="311"/>
      <c r="R517" s="311"/>
      <c r="S517" s="311"/>
      <c r="T517" s="311"/>
      <c r="U517" s="311"/>
      <c r="V517" s="311"/>
      <c r="W517" s="311"/>
      <c r="X517" s="311"/>
      <c r="Y517" s="311"/>
      <c r="Z517" s="311"/>
    </row>
    <row r="518">
      <c r="A518" s="311"/>
      <c r="B518" s="311"/>
      <c r="C518" s="311"/>
      <c r="D518" s="311"/>
      <c r="E518" s="311"/>
      <c r="F518" s="311"/>
      <c r="G518" s="311"/>
      <c r="H518" s="311"/>
      <c r="I518" s="311"/>
      <c r="J518" s="311"/>
      <c r="K518" s="311"/>
      <c r="L518" s="311"/>
      <c r="M518" s="311"/>
      <c r="N518" s="311"/>
      <c r="O518" s="311"/>
      <c r="P518" s="311"/>
      <c r="Q518" s="311"/>
      <c r="R518" s="311"/>
      <c r="S518" s="311"/>
      <c r="T518" s="311"/>
      <c r="U518" s="311"/>
      <c r="V518" s="311"/>
      <c r="W518" s="311"/>
      <c r="X518" s="311"/>
      <c r="Y518" s="311"/>
      <c r="Z518" s="311"/>
    </row>
    <row r="519">
      <c r="A519" s="311"/>
      <c r="B519" s="311"/>
      <c r="C519" s="311"/>
      <c r="D519" s="311"/>
      <c r="E519" s="311"/>
      <c r="F519" s="311"/>
      <c r="G519" s="311"/>
      <c r="H519" s="311"/>
      <c r="I519" s="311"/>
      <c r="J519" s="311"/>
      <c r="K519" s="311"/>
      <c r="L519" s="311"/>
      <c r="M519" s="311"/>
      <c r="N519" s="311"/>
      <c r="O519" s="311"/>
      <c r="P519" s="311"/>
      <c r="Q519" s="311"/>
      <c r="R519" s="311"/>
      <c r="S519" s="311"/>
      <c r="T519" s="311"/>
      <c r="U519" s="311"/>
      <c r="V519" s="311"/>
      <c r="W519" s="311"/>
      <c r="X519" s="311"/>
      <c r="Y519" s="311"/>
      <c r="Z519" s="311"/>
    </row>
    <row r="520">
      <c r="A520" s="311"/>
      <c r="B520" s="311"/>
      <c r="C520" s="311"/>
      <c r="D520" s="311"/>
      <c r="E520" s="311"/>
      <c r="F520" s="311"/>
      <c r="G520" s="311"/>
      <c r="H520" s="311"/>
      <c r="I520" s="311"/>
      <c r="J520" s="311"/>
      <c r="K520" s="311"/>
      <c r="L520" s="311"/>
      <c r="M520" s="311"/>
      <c r="N520" s="311"/>
      <c r="O520" s="311"/>
      <c r="P520" s="311"/>
      <c r="Q520" s="311"/>
      <c r="R520" s="311"/>
      <c r="S520" s="311"/>
      <c r="T520" s="311"/>
      <c r="U520" s="311"/>
      <c r="V520" s="311"/>
      <c r="W520" s="311"/>
      <c r="X520" s="311"/>
      <c r="Y520" s="311"/>
      <c r="Z520" s="311"/>
    </row>
    <row r="521">
      <c r="A521" s="311"/>
      <c r="B521" s="311"/>
      <c r="C521" s="311"/>
      <c r="D521" s="311"/>
      <c r="E521" s="311"/>
      <c r="F521" s="311"/>
      <c r="G521" s="311"/>
      <c r="H521" s="311"/>
      <c r="I521" s="311"/>
      <c r="J521" s="311"/>
      <c r="K521" s="311"/>
      <c r="L521" s="311"/>
      <c r="M521" s="311"/>
      <c r="N521" s="311"/>
      <c r="O521" s="311"/>
      <c r="P521" s="311"/>
      <c r="Q521" s="311"/>
      <c r="R521" s="311"/>
      <c r="S521" s="311"/>
      <c r="T521" s="311"/>
      <c r="U521" s="311"/>
      <c r="V521" s="311"/>
      <c r="W521" s="311"/>
      <c r="X521" s="311"/>
      <c r="Y521" s="311"/>
      <c r="Z521" s="311"/>
    </row>
    <row r="522">
      <c r="A522" s="311"/>
      <c r="B522" s="311"/>
      <c r="C522" s="311"/>
      <c r="D522" s="311"/>
      <c r="E522" s="311"/>
      <c r="F522" s="311"/>
      <c r="G522" s="311"/>
      <c r="H522" s="311"/>
      <c r="I522" s="311"/>
      <c r="J522" s="311"/>
      <c r="K522" s="311"/>
      <c r="L522" s="311"/>
      <c r="M522" s="311"/>
      <c r="N522" s="311"/>
      <c r="O522" s="311"/>
      <c r="P522" s="311"/>
      <c r="Q522" s="311"/>
      <c r="R522" s="311"/>
      <c r="S522" s="311"/>
      <c r="T522" s="311"/>
      <c r="U522" s="311"/>
      <c r="V522" s="311"/>
      <c r="W522" s="311"/>
      <c r="X522" s="311"/>
      <c r="Y522" s="311"/>
      <c r="Z522" s="311"/>
    </row>
    <row r="523">
      <c r="A523" s="311"/>
      <c r="B523" s="311"/>
      <c r="C523" s="311"/>
      <c r="D523" s="311"/>
      <c r="E523" s="311"/>
      <c r="F523" s="311"/>
      <c r="G523" s="311"/>
      <c r="H523" s="311"/>
      <c r="I523" s="311"/>
      <c r="J523" s="311"/>
      <c r="K523" s="311"/>
      <c r="L523" s="311"/>
      <c r="M523" s="311"/>
      <c r="N523" s="311"/>
      <c r="O523" s="311"/>
      <c r="P523" s="311"/>
      <c r="Q523" s="311"/>
      <c r="R523" s="311"/>
      <c r="S523" s="311"/>
      <c r="T523" s="311"/>
      <c r="U523" s="311"/>
      <c r="V523" s="311"/>
      <c r="W523" s="311"/>
      <c r="X523" s="311"/>
      <c r="Y523" s="311"/>
      <c r="Z523" s="311"/>
    </row>
    <row r="524">
      <c r="A524" s="311"/>
      <c r="B524" s="311"/>
      <c r="C524" s="311"/>
      <c r="D524" s="311"/>
      <c r="E524" s="311"/>
      <c r="F524" s="311"/>
      <c r="G524" s="311"/>
      <c r="H524" s="311"/>
      <c r="I524" s="311"/>
      <c r="J524" s="311"/>
      <c r="K524" s="311"/>
      <c r="L524" s="311"/>
      <c r="M524" s="311"/>
      <c r="N524" s="311"/>
      <c r="O524" s="311"/>
      <c r="P524" s="311"/>
      <c r="Q524" s="311"/>
      <c r="R524" s="311"/>
      <c r="S524" s="311"/>
      <c r="T524" s="311"/>
      <c r="U524" s="311"/>
      <c r="V524" s="311"/>
      <c r="W524" s="311"/>
      <c r="X524" s="311"/>
      <c r="Y524" s="311"/>
      <c r="Z524" s="311"/>
    </row>
    <row r="525">
      <c r="A525" s="311"/>
      <c r="B525" s="311"/>
      <c r="C525" s="311"/>
      <c r="D525" s="311"/>
      <c r="E525" s="311"/>
      <c r="F525" s="311"/>
      <c r="G525" s="311"/>
      <c r="H525" s="311"/>
      <c r="I525" s="311"/>
      <c r="J525" s="311"/>
      <c r="K525" s="311"/>
      <c r="L525" s="311"/>
      <c r="M525" s="311"/>
      <c r="N525" s="311"/>
      <c r="O525" s="311"/>
      <c r="P525" s="311"/>
      <c r="Q525" s="311"/>
      <c r="R525" s="311"/>
      <c r="S525" s="311"/>
      <c r="T525" s="311"/>
      <c r="U525" s="311"/>
      <c r="V525" s="311"/>
      <c r="W525" s="311"/>
      <c r="X525" s="311"/>
      <c r="Y525" s="311"/>
      <c r="Z525" s="311"/>
    </row>
    <row r="526">
      <c r="A526" s="311"/>
      <c r="B526" s="311"/>
      <c r="C526" s="311"/>
      <c r="D526" s="311"/>
      <c r="E526" s="311"/>
      <c r="F526" s="311"/>
      <c r="G526" s="311"/>
      <c r="H526" s="311"/>
      <c r="I526" s="311"/>
      <c r="J526" s="311"/>
      <c r="K526" s="311"/>
      <c r="L526" s="311"/>
      <c r="M526" s="311"/>
      <c r="N526" s="311"/>
      <c r="O526" s="311"/>
      <c r="P526" s="311"/>
      <c r="Q526" s="311"/>
      <c r="R526" s="311"/>
      <c r="S526" s="311"/>
      <c r="T526" s="311"/>
      <c r="U526" s="311"/>
      <c r="V526" s="311"/>
      <c r="W526" s="311"/>
      <c r="X526" s="311"/>
      <c r="Y526" s="311"/>
      <c r="Z526" s="311"/>
    </row>
    <row r="527">
      <c r="A527" s="311"/>
      <c r="B527" s="311"/>
      <c r="C527" s="311"/>
      <c r="D527" s="311"/>
      <c r="E527" s="311"/>
      <c r="F527" s="311"/>
      <c r="G527" s="311"/>
      <c r="H527" s="311"/>
      <c r="I527" s="311"/>
      <c r="J527" s="311"/>
      <c r="K527" s="311"/>
      <c r="L527" s="311"/>
      <c r="M527" s="311"/>
      <c r="N527" s="311"/>
      <c r="O527" s="311"/>
      <c r="P527" s="311"/>
      <c r="Q527" s="311"/>
      <c r="R527" s="311"/>
      <c r="S527" s="311"/>
      <c r="T527" s="311"/>
      <c r="U527" s="311"/>
      <c r="V527" s="311"/>
      <c r="W527" s="311"/>
      <c r="X527" s="311"/>
      <c r="Y527" s="311"/>
      <c r="Z527" s="311"/>
    </row>
    <row r="528">
      <c r="A528" s="311"/>
      <c r="B528" s="311"/>
      <c r="C528" s="311"/>
      <c r="D528" s="311"/>
      <c r="E528" s="311"/>
      <c r="F528" s="311"/>
      <c r="G528" s="311"/>
      <c r="H528" s="311"/>
      <c r="I528" s="311"/>
      <c r="J528" s="311"/>
      <c r="K528" s="311"/>
      <c r="L528" s="311"/>
      <c r="M528" s="311"/>
      <c r="N528" s="311"/>
      <c r="O528" s="311"/>
      <c r="P528" s="311"/>
      <c r="Q528" s="311"/>
      <c r="R528" s="311"/>
      <c r="S528" s="311"/>
      <c r="T528" s="311"/>
      <c r="U528" s="311"/>
      <c r="V528" s="311"/>
      <c r="W528" s="311"/>
      <c r="X528" s="311"/>
      <c r="Y528" s="311"/>
      <c r="Z528" s="311"/>
    </row>
    <row r="529">
      <c r="A529" s="311"/>
      <c r="B529" s="311"/>
      <c r="C529" s="311"/>
      <c r="D529" s="311"/>
      <c r="E529" s="311"/>
      <c r="F529" s="311"/>
      <c r="G529" s="311"/>
      <c r="H529" s="311"/>
      <c r="I529" s="311"/>
      <c r="J529" s="311"/>
      <c r="K529" s="311"/>
      <c r="L529" s="311"/>
      <c r="M529" s="311"/>
      <c r="N529" s="311"/>
      <c r="O529" s="311"/>
      <c r="P529" s="311"/>
      <c r="Q529" s="311"/>
      <c r="R529" s="311"/>
      <c r="S529" s="311"/>
      <c r="T529" s="311"/>
      <c r="U529" s="311"/>
      <c r="V529" s="311"/>
      <c r="W529" s="311"/>
      <c r="X529" s="311"/>
      <c r="Y529" s="311"/>
      <c r="Z529" s="311"/>
    </row>
    <row r="530">
      <c r="A530" s="311"/>
      <c r="B530" s="311"/>
      <c r="C530" s="311"/>
      <c r="D530" s="311"/>
      <c r="E530" s="311"/>
      <c r="F530" s="311"/>
      <c r="G530" s="311"/>
      <c r="H530" s="311"/>
      <c r="I530" s="311"/>
      <c r="J530" s="311"/>
      <c r="K530" s="311"/>
      <c r="L530" s="311"/>
      <c r="M530" s="311"/>
      <c r="N530" s="311"/>
      <c r="O530" s="311"/>
      <c r="P530" s="311"/>
      <c r="Q530" s="311"/>
      <c r="R530" s="311"/>
      <c r="S530" s="311"/>
      <c r="T530" s="311"/>
      <c r="U530" s="311"/>
      <c r="V530" s="311"/>
      <c r="W530" s="311"/>
      <c r="X530" s="311"/>
      <c r="Y530" s="311"/>
      <c r="Z530" s="311"/>
    </row>
    <row r="531">
      <c r="A531" s="311"/>
      <c r="B531" s="311"/>
      <c r="C531" s="311"/>
      <c r="D531" s="311"/>
      <c r="E531" s="311"/>
      <c r="F531" s="311"/>
      <c r="G531" s="311"/>
      <c r="H531" s="311"/>
      <c r="I531" s="311"/>
      <c r="J531" s="311"/>
      <c r="K531" s="311"/>
      <c r="L531" s="311"/>
      <c r="M531" s="311"/>
      <c r="N531" s="311"/>
      <c r="O531" s="311"/>
      <c r="P531" s="311"/>
      <c r="Q531" s="311"/>
      <c r="R531" s="311"/>
      <c r="S531" s="311"/>
      <c r="T531" s="311"/>
      <c r="U531" s="311"/>
      <c r="V531" s="311"/>
      <c r="W531" s="311"/>
      <c r="X531" s="311"/>
      <c r="Y531" s="311"/>
      <c r="Z531" s="311"/>
    </row>
    <row r="532">
      <c r="A532" s="311"/>
      <c r="B532" s="311"/>
      <c r="C532" s="311"/>
      <c r="D532" s="311"/>
      <c r="E532" s="311"/>
      <c r="F532" s="311"/>
      <c r="G532" s="311"/>
      <c r="H532" s="311"/>
      <c r="I532" s="311"/>
      <c r="J532" s="311"/>
      <c r="K532" s="311"/>
      <c r="L532" s="311"/>
      <c r="M532" s="311"/>
      <c r="N532" s="311"/>
      <c r="O532" s="311"/>
      <c r="P532" s="311"/>
      <c r="Q532" s="311"/>
      <c r="R532" s="311"/>
      <c r="S532" s="311"/>
      <c r="T532" s="311"/>
      <c r="U532" s="311"/>
      <c r="V532" s="311"/>
      <c r="W532" s="311"/>
      <c r="X532" s="311"/>
      <c r="Y532" s="311"/>
      <c r="Z532" s="311"/>
    </row>
    <row r="533">
      <c r="A533" s="311"/>
      <c r="B533" s="311"/>
      <c r="C533" s="311"/>
      <c r="D533" s="311"/>
      <c r="E533" s="311"/>
      <c r="F533" s="311"/>
      <c r="G533" s="311"/>
      <c r="H533" s="311"/>
      <c r="I533" s="311"/>
      <c r="J533" s="311"/>
      <c r="K533" s="311"/>
      <c r="L533" s="311"/>
      <c r="M533" s="311"/>
      <c r="N533" s="311"/>
      <c r="O533" s="311"/>
      <c r="P533" s="311"/>
      <c r="Q533" s="311"/>
      <c r="R533" s="311"/>
      <c r="S533" s="311"/>
      <c r="T533" s="311"/>
      <c r="U533" s="311"/>
      <c r="V533" s="311"/>
      <c r="W533" s="311"/>
      <c r="X533" s="311"/>
      <c r="Y533" s="311"/>
      <c r="Z533" s="311"/>
    </row>
    <row r="534">
      <c r="A534" s="311"/>
      <c r="B534" s="311"/>
      <c r="C534" s="311"/>
      <c r="D534" s="311"/>
      <c r="E534" s="311"/>
      <c r="F534" s="311"/>
      <c r="G534" s="311"/>
      <c r="H534" s="311"/>
      <c r="I534" s="311"/>
      <c r="J534" s="311"/>
      <c r="K534" s="311"/>
      <c r="L534" s="311"/>
      <c r="M534" s="311"/>
      <c r="N534" s="311"/>
      <c r="O534" s="311"/>
      <c r="P534" s="311"/>
      <c r="Q534" s="311"/>
      <c r="R534" s="311"/>
      <c r="S534" s="311"/>
      <c r="T534" s="311"/>
      <c r="U534" s="311"/>
      <c r="V534" s="311"/>
      <c r="W534" s="311"/>
      <c r="X534" s="311"/>
      <c r="Y534" s="311"/>
      <c r="Z534" s="311"/>
    </row>
    <row r="535">
      <c r="A535" s="311"/>
      <c r="B535" s="311"/>
      <c r="C535" s="311"/>
      <c r="D535" s="311"/>
      <c r="E535" s="311"/>
      <c r="F535" s="311"/>
      <c r="G535" s="311"/>
      <c r="H535" s="311"/>
      <c r="I535" s="311"/>
      <c r="J535" s="311"/>
      <c r="K535" s="311"/>
      <c r="L535" s="311"/>
      <c r="M535" s="311"/>
      <c r="N535" s="311"/>
      <c r="O535" s="311"/>
      <c r="P535" s="311"/>
      <c r="Q535" s="311"/>
      <c r="R535" s="311"/>
      <c r="S535" s="311"/>
      <c r="T535" s="311"/>
      <c r="U535" s="311"/>
      <c r="V535" s="311"/>
      <c r="W535" s="311"/>
      <c r="X535" s="311"/>
      <c r="Y535" s="311"/>
      <c r="Z535" s="311"/>
    </row>
    <row r="536">
      <c r="A536" s="311"/>
      <c r="B536" s="311"/>
      <c r="C536" s="311"/>
      <c r="D536" s="311"/>
      <c r="E536" s="311"/>
      <c r="F536" s="311"/>
      <c r="G536" s="311"/>
      <c r="H536" s="311"/>
      <c r="I536" s="311"/>
      <c r="J536" s="311"/>
      <c r="K536" s="311"/>
      <c r="L536" s="311"/>
      <c r="M536" s="311"/>
      <c r="N536" s="311"/>
      <c r="O536" s="311"/>
      <c r="P536" s="311"/>
      <c r="Q536" s="311"/>
      <c r="R536" s="311"/>
      <c r="S536" s="311"/>
      <c r="T536" s="311"/>
      <c r="U536" s="311"/>
      <c r="V536" s="311"/>
      <c r="W536" s="311"/>
      <c r="X536" s="311"/>
      <c r="Y536" s="311"/>
      <c r="Z536" s="311"/>
    </row>
    <row r="537">
      <c r="A537" s="311"/>
      <c r="B537" s="311"/>
      <c r="C537" s="311"/>
      <c r="D537" s="311"/>
      <c r="E537" s="311"/>
      <c r="F537" s="311"/>
      <c r="G537" s="311"/>
      <c r="H537" s="311"/>
      <c r="I537" s="311"/>
      <c r="J537" s="311"/>
      <c r="K537" s="311"/>
      <c r="L537" s="311"/>
      <c r="M537" s="311"/>
      <c r="N537" s="311"/>
      <c r="O537" s="311"/>
      <c r="P537" s="311"/>
      <c r="Q537" s="311"/>
      <c r="R537" s="311"/>
      <c r="S537" s="311"/>
      <c r="T537" s="311"/>
      <c r="U537" s="311"/>
      <c r="V537" s="311"/>
      <c r="W537" s="311"/>
      <c r="X537" s="311"/>
      <c r="Y537" s="311"/>
      <c r="Z537" s="311"/>
    </row>
    <row r="538">
      <c r="A538" s="311"/>
      <c r="B538" s="311"/>
      <c r="C538" s="311"/>
      <c r="D538" s="311"/>
      <c r="E538" s="311"/>
      <c r="F538" s="311"/>
      <c r="G538" s="311"/>
      <c r="H538" s="311"/>
      <c r="I538" s="311"/>
      <c r="J538" s="311"/>
      <c r="K538" s="311"/>
      <c r="L538" s="311"/>
      <c r="M538" s="311"/>
      <c r="N538" s="311"/>
      <c r="O538" s="311"/>
      <c r="P538" s="311"/>
      <c r="Q538" s="311"/>
      <c r="R538" s="311"/>
      <c r="S538" s="311"/>
      <c r="T538" s="311"/>
      <c r="U538" s="311"/>
      <c r="V538" s="311"/>
      <c r="W538" s="311"/>
      <c r="X538" s="311"/>
      <c r="Y538" s="311"/>
      <c r="Z538" s="311"/>
    </row>
    <row r="539">
      <c r="A539" s="311"/>
      <c r="B539" s="311"/>
      <c r="C539" s="311"/>
      <c r="D539" s="311"/>
      <c r="E539" s="311"/>
      <c r="F539" s="311"/>
      <c r="G539" s="311"/>
      <c r="H539" s="311"/>
      <c r="I539" s="311"/>
      <c r="J539" s="311"/>
      <c r="K539" s="311"/>
      <c r="L539" s="311"/>
      <c r="M539" s="311"/>
      <c r="N539" s="311"/>
      <c r="O539" s="311"/>
      <c r="P539" s="311"/>
      <c r="Q539" s="311"/>
      <c r="R539" s="311"/>
      <c r="S539" s="311"/>
      <c r="T539" s="311"/>
      <c r="U539" s="311"/>
      <c r="V539" s="311"/>
      <c r="W539" s="311"/>
      <c r="X539" s="311"/>
      <c r="Y539" s="311"/>
      <c r="Z539" s="311"/>
    </row>
    <row r="540">
      <c r="A540" s="311"/>
      <c r="B540" s="311"/>
      <c r="C540" s="311"/>
      <c r="D540" s="311"/>
      <c r="E540" s="311"/>
      <c r="F540" s="311"/>
      <c r="G540" s="311"/>
      <c r="H540" s="311"/>
      <c r="I540" s="311"/>
      <c r="J540" s="311"/>
      <c r="K540" s="311"/>
      <c r="L540" s="311"/>
      <c r="M540" s="311"/>
      <c r="N540" s="311"/>
      <c r="O540" s="311"/>
      <c r="P540" s="311"/>
      <c r="Q540" s="311"/>
      <c r="R540" s="311"/>
      <c r="S540" s="311"/>
      <c r="T540" s="311"/>
      <c r="U540" s="311"/>
      <c r="V540" s="311"/>
      <c r="W540" s="311"/>
      <c r="X540" s="311"/>
      <c r="Y540" s="311"/>
      <c r="Z540" s="311"/>
    </row>
    <row r="541">
      <c r="A541" s="311"/>
      <c r="B541" s="311"/>
      <c r="C541" s="311"/>
      <c r="D541" s="311"/>
      <c r="E541" s="311"/>
      <c r="F541" s="311"/>
      <c r="G541" s="311"/>
      <c r="H541" s="311"/>
      <c r="I541" s="311"/>
      <c r="J541" s="311"/>
      <c r="K541" s="311"/>
      <c r="L541" s="311"/>
      <c r="M541" s="311"/>
      <c r="N541" s="311"/>
      <c r="O541" s="311"/>
      <c r="P541" s="311"/>
      <c r="Q541" s="311"/>
      <c r="R541" s="311"/>
      <c r="S541" s="311"/>
      <c r="T541" s="311"/>
      <c r="U541" s="311"/>
      <c r="V541" s="311"/>
      <c r="W541" s="311"/>
      <c r="X541" s="311"/>
      <c r="Y541" s="311"/>
      <c r="Z541" s="311"/>
    </row>
    <row r="542">
      <c r="A542" s="311"/>
      <c r="B542" s="311"/>
      <c r="C542" s="311"/>
      <c r="D542" s="311"/>
      <c r="E542" s="311"/>
      <c r="F542" s="311"/>
      <c r="G542" s="311"/>
      <c r="H542" s="311"/>
      <c r="I542" s="311"/>
      <c r="J542" s="311"/>
      <c r="K542" s="311"/>
      <c r="L542" s="311"/>
      <c r="M542" s="311"/>
      <c r="N542" s="311"/>
      <c r="O542" s="311"/>
      <c r="P542" s="311"/>
      <c r="Q542" s="311"/>
      <c r="R542" s="311"/>
      <c r="S542" s="311"/>
      <c r="T542" s="311"/>
      <c r="U542" s="311"/>
      <c r="V542" s="311"/>
      <c r="W542" s="311"/>
      <c r="X542" s="311"/>
      <c r="Y542" s="311"/>
      <c r="Z542" s="311"/>
    </row>
    <row r="543">
      <c r="A543" s="311"/>
      <c r="B543" s="311"/>
      <c r="C543" s="311"/>
      <c r="D543" s="311"/>
      <c r="E543" s="311"/>
      <c r="F543" s="311"/>
      <c r="G543" s="311"/>
      <c r="H543" s="311"/>
      <c r="I543" s="311"/>
      <c r="J543" s="311"/>
      <c r="K543" s="311"/>
      <c r="L543" s="311"/>
      <c r="M543" s="311"/>
      <c r="N543" s="311"/>
      <c r="O543" s="311"/>
      <c r="P543" s="311"/>
      <c r="Q543" s="311"/>
      <c r="R543" s="311"/>
      <c r="S543" s="311"/>
      <c r="T543" s="311"/>
      <c r="U543" s="311"/>
      <c r="V543" s="311"/>
      <c r="W543" s="311"/>
      <c r="X543" s="311"/>
      <c r="Y543" s="311"/>
      <c r="Z543" s="311"/>
    </row>
    <row r="544">
      <c r="A544" s="311"/>
      <c r="B544" s="311"/>
      <c r="C544" s="311"/>
      <c r="D544" s="311"/>
      <c r="E544" s="311"/>
      <c r="F544" s="311"/>
      <c r="G544" s="311"/>
      <c r="H544" s="311"/>
      <c r="I544" s="311"/>
      <c r="J544" s="311"/>
      <c r="K544" s="311"/>
      <c r="L544" s="311"/>
      <c r="M544" s="311"/>
      <c r="N544" s="311"/>
      <c r="O544" s="311"/>
      <c r="P544" s="311"/>
      <c r="Q544" s="311"/>
      <c r="R544" s="311"/>
      <c r="S544" s="311"/>
      <c r="T544" s="311"/>
      <c r="U544" s="311"/>
      <c r="V544" s="311"/>
      <c r="W544" s="311"/>
      <c r="X544" s="311"/>
      <c r="Y544" s="311"/>
      <c r="Z544" s="311"/>
    </row>
    <row r="545">
      <c r="A545" s="311"/>
      <c r="B545" s="311"/>
      <c r="C545" s="311"/>
      <c r="D545" s="311"/>
      <c r="E545" s="311"/>
      <c r="F545" s="311"/>
      <c r="G545" s="311"/>
      <c r="H545" s="311"/>
      <c r="I545" s="311"/>
      <c r="J545" s="311"/>
      <c r="K545" s="311"/>
      <c r="L545" s="311"/>
      <c r="M545" s="311"/>
      <c r="N545" s="311"/>
      <c r="O545" s="311"/>
      <c r="P545" s="311"/>
      <c r="Q545" s="311"/>
      <c r="R545" s="311"/>
      <c r="S545" s="311"/>
      <c r="T545" s="311"/>
      <c r="U545" s="311"/>
      <c r="V545" s="311"/>
      <c r="W545" s="311"/>
      <c r="X545" s="311"/>
      <c r="Y545" s="311"/>
      <c r="Z545" s="311"/>
    </row>
    <row r="546">
      <c r="A546" s="311"/>
      <c r="B546" s="311"/>
      <c r="C546" s="311"/>
      <c r="D546" s="311"/>
      <c r="E546" s="311"/>
      <c r="F546" s="311"/>
      <c r="G546" s="311"/>
      <c r="H546" s="311"/>
      <c r="I546" s="311"/>
      <c r="J546" s="311"/>
      <c r="K546" s="311"/>
      <c r="L546" s="311"/>
      <c r="M546" s="311"/>
      <c r="N546" s="311"/>
      <c r="O546" s="311"/>
      <c r="P546" s="311"/>
      <c r="Q546" s="311"/>
      <c r="R546" s="311"/>
      <c r="S546" s="311"/>
      <c r="T546" s="311"/>
      <c r="U546" s="311"/>
      <c r="V546" s="311"/>
      <c r="W546" s="311"/>
      <c r="X546" s="311"/>
      <c r="Y546" s="311"/>
      <c r="Z546" s="311"/>
    </row>
    <row r="547">
      <c r="A547" s="311"/>
      <c r="B547" s="311"/>
      <c r="C547" s="311"/>
      <c r="D547" s="311"/>
      <c r="E547" s="311"/>
      <c r="F547" s="311"/>
      <c r="G547" s="311"/>
      <c r="H547" s="311"/>
      <c r="I547" s="311"/>
      <c r="J547" s="311"/>
      <c r="K547" s="311"/>
      <c r="L547" s="311"/>
      <c r="M547" s="311"/>
      <c r="N547" s="311"/>
      <c r="O547" s="311"/>
      <c r="P547" s="311"/>
      <c r="Q547" s="311"/>
      <c r="R547" s="311"/>
      <c r="S547" s="311"/>
      <c r="T547" s="311"/>
      <c r="U547" s="311"/>
      <c r="V547" s="311"/>
      <c r="W547" s="311"/>
      <c r="X547" s="311"/>
      <c r="Y547" s="311"/>
      <c r="Z547" s="311"/>
    </row>
    <row r="548">
      <c r="A548" s="311"/>
      <c r="B548" s="311"/>
      <c r="C548" s="311"/>
      <c r="D548" s="311"/>
      <c r="E548" s="311"/>
      <c r="F548" s="311"/>
      <c r="G548" s="311"/>
      <c r="H548" s="311"/>
      <c r="I548" s="311"/>
      <c r="J548" s="311"/>
      <c r="K548" s="311"/>
      <c r="L548" s="311"/>
      <c r="M548" s="311"/>
      <c r="N548" s="311"/>
      <c r="O548" s="311"/>
      <c r="P548" s="311"/>
      <c r="Q548" s="311"/>
      <c r="R548" s="311"/>
      <c r="S548" s="311"/>
      <c r="T548" s="311"/>
      <c r="U548" s="311"/>
      <c r="V548" s="311"/>
      <c r="W548" s="311"/>
      <c r="X548" s="311"/>
      <c r="Y548" s="311"/>
      <c r="Z548" s="311"/>
    </row>
    <row r="549">
      <c r="A549" s="311"/>
      <c r="B549" s="311"/>
      <c r="C549" s="311"/>
      <c r="D549" s="311"/>
      <c r="E549" s="311"/>
      <c r="F549" s="311"/>
      <c r="G549" s="311"/>
      <c r="H549" s="311"/>
      <c r="I549" s="311"/>
      <c r="J549" s="311"/>
      <c r="K549" s="311"/>
      <c r="L549" s="311"/>
      <c r="M549" s="311"/>
      <c r="N549" s="311"/>
      <c r="O549" s="311"/>
      <c r="P549" s="311"/>
      <c r="Q549" s="311"/>
      <c r="R549" s="311"/>
      <c r="S549" s="311"/>
      <c r="T549" s="311"/>
      <c r="U549" s="311"/>
      <c r="V549" s="311"/>
      <c r="W549" s="311"/>
      <c r="X549" s="311"/>
      <c r="Y549" s="311"/>
      <c r="Z549" s="311"/>
    </row>
    <row r="550">
      <c r="A550" s="311"/>
      <c r="B550" s="311"/>
      <c r="C550" s="311"/>
      <c r="D550" s="311"/>
      <c r="E550" s="311"/>
      <c r="F550" s="311"/>
      <c r="G550" s="311"/>
      <c r="H550" s="311"/>
      <c r="I550" s="311"/>
      <c r="J550" s="311"/>
      <c r="K550" s="311"/>
      <c r="L550" s="311"/>
      <c r="M550" s="311"/>
      <c r="N550" s="311"/>
      <c r="O550" s="311"/>
      <c r="P550" s="311"/>
      <c r="Q550" s="311"/>
      <c r="R550" s="311"/>
      <c r="S550" s="311"/>
      <c r="T550" s="311"/>
      <c r="U550" s="311"/>
      <c r="V550" s="311"/>
      <c r="W550" s="311"/>
      <c r="X550" s="311"/>
      <c r="Y550" s="311"/>
      <c r="Z550" s="311"/>
    </row>
    <row r="551">
      <c r="A551" s="311"/>
      <c r="B551" s="311"/>
      <c r="C551" s="311"/>
      <c r="D551" s="311"/>
      <c r="E551" s="311"/>
      <c r="F551" s="311"/>
      <c r="G551" s="311"/>
      <c r="H551" s="311"/>
      <c r="I551" s="311"/>
      <c r="J551" s="311"/>
      <c r="K551" s="311"/>
      <c r="L551" s="311"/>
      <c r="M551" s="311"/>
      <c r="N551" s="311"/>
      <c r="O551" s="311"/>
      <c r="P551" s="311"/>
      <c r="Q551" s="311"/>
      <c r="R551" s="311"/>
      <c r="S551" s="311"/>
      <c r="T551" s="311"/>
      <c r="U551" s="311"/>
      <c r="V551" s="311"/>
      <c r="W551" s="311"/>
      <c r="X551" s="311"/>
      <c r="Y551" s="311"/>
      <c r="Z551" s="311"/>
    </row>
    <row r="552">
      <c r="A552" s="311"/>
      <c r="B552" s="311"/>
      <c r="C552" s="311"/>
      <c r="D552" s="311"/>
      <c r="E552" s="311"/>
      <c r="F552" s="311"/>
      <c r="G552" s="311"/>
      <c r="H552" s="311"/>
      <c r="I552" s="311"/>
      <c r="J552" s="311"/>
      <c r="K552" s="311"/>
      <c r="L552" s="311"/>
      <c r="M552" s="311"/>
      <c r="N552" s="311"/>
      <c r="O552" s="311"/>
      <c r="P552" s="311"/>
      <c r="Q552" s="311"/>
      <c r="R552" s="311"/>
      <c r="S552" s="311"/>
      <c r="T552" s="311"/>
      <c r="U552" s="311"/>
      <c r="V552" s="311"/>
      <c r="W552" s="311"/>
      <c r="X552" s="311"/>
      <c r="Y552" s="311"/>
      <c r="Z552" s="311"/>
    </row>
    <row r="553">
      <c r="A553" s="311"/>
      <c r="B553" s="311"/>
      <c r="C553" s="311"/>
      <c r="D553" s="311"/>
      <c r="E553" s="311"/>
      <c r="F553" s="311"/>
      <c r="G553" s="311"/>
      <c r="H553" s="311"/>
      <c r="I553" s="311"/>
      <c r="J553" s="311"/>
      <c r="K553" s="311"/>
      <c r="L553" s="311"/>
      <c r="M553" s="311"/>
      <c r="N553" s="311"/>
      <c r="O553" s="311"/>
      <c r="P553" s="311"/>
      <c r="Q553" s="311"/>
      <c r="R553" s="311"/>
      <c r="S553" s="311"/>
      <c r="T553" s="311"/>
      <c r="U553" s="311"/>
      <c r="V553" s="311"/>
      <c r="W553" s="311"/>
      <c r="X553" s="311"/>
      <c r="Y553" s="311"/>
      <c r="Z553" s="311"/>
    </row>
    <row r="554">
      <c r="A554" s="311"/>
      <c r="B554" s="311"/>
      <c r="C554" s="311"/>
      <c r="D554" s="311"/>
      <c r="E554" s="311"/>
      <c r="F554" s="311"/>
      <c r="G554" s="311"/>
      <c r="H554" s="311"/>
      <c r="I554" s="311"/>
      <c r="J554" s="311"/>
      <c r="K554" s="311"/>
      <c r="L554" s="311"/>
      <c r="M554" s="311"/>
      <c r="N554" s="311"/>
      <c r="O554" s="311"/>
      <c r="P554" s="311"/>
      <c r="Q554" s="311"/>
      <c r="R554" s="311"/>
      <c r="S554" s="311"/>
      <c r="T554" s="311"/>
      <c r="U554" s="311"/>
      <c r="V554" s="311"/>
      <c r="W554" s="311"/>
      <c r="X554" s="311"/>
      <c r="Y554" s="311"/>
      <c r="Z554" s="311"/>
    </row>
    <row r="555">
      <c r="A555" s="311"/>
      <c r="B555" s="311"/>
      <c r="C555" s="311"/>
      <c r="D555" s="311"/>
      <c r="E555" s="311"/>
      <c r="F555" s="311"/>
      <c r="G555" s="311"/>
      <c r="H555" s="311"/>
      <c r="I555" s="311"/>
      <c r="J555" s="311"/>
      <c r="K555" s="311"/>
      <c r="L555" s="311"/>
      <c r="M555" s="311"/>
      <c r="N555" s="311"/>
      <c r="O555" s="311"/>
      <c r="P555" s="311"/>
      <c r="Q555" s="311"/>
      <c r="R555" s="311"/>
      <c r="S555" s="311"/>
      <c r="T555" s="311"/>
      <c r="U555" s="311"/>
      <c r="V555" s="311"/>
      <c r="W555" s="311"/>
      <c r="X555" s="311"/>
      <c r="Y555" s="311"/>
      <c r="Z555" s="311"/>
    </row>
    <row r="556">
      <c r="A556" s="311"/>
      <c r="B556" s="311"/>
      <c r="C556" s="311"/>
      <c r="D556" s="311"/>
      <c r="E556" s="311"/>
      <c r="F556" s="311"/>
      <c r="G556" s="311"/>
      <c r="H556" s="311"/>
      <c r="I556" s="311"/>
      <c r="J556" s="311"/>
      <c r="K556" s="311"/>
      <c r="L556" s="311"/>
      <c r="M556" s="311"/>
      <c r="N556" s="311"/>
      <c r="O556" s="311"/>
      <c r="P556" s="311"/>
      <c r="Q556" s="311"/>
      <c r="R556" s="311"/>
      <c r="S556" s="311"/>
      <c r="T556" s="311"/>
      <c r="U556" s="311"/>
      <c r="V556" s="311"/>
      <c r="W556" s="311"/>
      <c r="X556" s="311"/>
      <c r="Y556" s="311"/>
      <c r="Z556" s="311"/>
    </row>
    <row r="557">
      <c r="A557" s="311"/>
      <c r="B557" s="311"/>
      <c r="C557" s="311"/>
      <c r="D557" s="311"/>
      <c r="E557" s="311"/>
      <c r="F557" s="311"/>
      <c r="G557" s="311"/>
      <c r="H557" s="311"/>
      <c r="I557" s="311"/>
      <c r="J557" s="311"/>
      <c r="K557" s="311"/>
      <c r="L557" s="311"/>
      <c r="M557" s="311"/>
      <c r="N557" s="311"/>
      <c r="O557" s="311"/>
      <c r="P557" s="311"/>
      <c r="Q557" s="311"/>
      <c r="R557" s="311"/>
      <c r="S557" s="311"/>
      <c r="T557" s="311"/>
      <c r="U557" s="311"/>
      <c r="V557" s="311"/>
      <c r="W557" s="311"/>
      <c r="X557" s="311"/>
      <c r="Y557" s="311"/>
      <c r="Z557" s="311"/>
    </row>
    <row r="558">
      <c r="A558" s="311"/>
      <c r="B558" s="311"/>
      <c r="C558" s="311"/>
      <c r="D558" s="311"/>
      <c r="E558" s="311"/>
      <c r="F558" s="311"/>
      <c r="G558" s="311"/>
      <c r="H558" s="311"/>
      <c r="I558" s="311"/>
      <c r="J558" s="311"/>
      <c r="K558" s="311"/>
      <c r="L558" s="311"/>
      <c r="M558" s="311"/>
      <c r="N558" s="311"/>
      <c r="O558" s="311"/>
      <c r="P558" s="311"/>
      <c r="Q558" s="311"/>
      <c r="R558" s="311"/>
      <c r="S558" s="311"/>
      <c r="T558" s="311"/>
      <c r="U558" s="311"/>
      <c r="V558" s="311"/>
      <c r="W558" s="311"/>
      <c r="X558" s="311"/>
      <c r="Y558" s="311"/>
      <c r="Z558" s="311"/>
    </row>
    <row r="559">
      <c r="A559" s="311"/>
      <c r="B559" s="311"/>
      <c r="C559" s="311"/>
      <c r="D559" s="311"/>
      <c r="E559" s="311"/>
      <c r="F559" s="311"/>
      <c r="G559" s="311"/>
      <c r="H559" s="311"/>
      <c r="I559" s="311"/>
      <c r="J559" s="311"/>
      <c r="K559" s="311"/>
      <c r="L559" s="311"/>
      <c r="M559" s="311"/>
      <c r="N559" s="311"/>
      <c r="O559" s="311"/>
      <c r="P559" s="311"/>
      <c r="Q559" s="311"/>
      <c r="R559" s="311"/>
      <c r="S559" s="311"/>
      <c r="T559" s="311"/>
      <c r="U559" s="311"/>
      <c r="V559" s="311"/>
      <c r="W559" s="311"/>
      <c r="X559" s="311"/>
      <c r="Y559" s="311"/>
      <c r="Z559" s="311"/>
    </row>
    <row r="560">
      <c r="A560" s="311"/>
      <c r="B560" s="311"/>
      <c r="C560" s="311"/>
      <c r="D560" s="311"/>
      <c r="E560" s="311"/>
      <c r="F560" s="311"/>
      <c r="G560" s="311"/>
      <c r="H560" s="311"/>
      <c r="I560" s="311"/>
      <c r="J560" s="311"/>
      <c r="K560" s="311"/>
      <c r="L560" s="311"/>
      <c r="M560" s="311"/>
      <c r="N560" s="311"/>
      <c r="O560" s="311"/>
      <c r="P560" s="311"/>
      <c r="Q560" s="311"/>
      <c r="R560" s="311"/>
      <c r="S560" s="311"/>
      <c r="T560" s="311"/>
      <c r="U560" s="311"/>
      <c r="V560" s="311"/>
      <c r="W560" s="311"/>
      <c r="X560" s="311"/>
      <c r="Y560" s="311"/>
      <c r="Z560" s="311"/>
    </row>
    <row r="561">
      <c r="A561" s="311"/>
      <c r="B561" s="311"/>
      <c r="C561" s="311"/>
      <c r="D561" s="311"/>
      <c r="E561" s="311"/>
      <c r="F561" s="311"/>
      <c r="G561" s="311"/>
      <c r="H561" s="311"/>
      <c r="I561" s="311"/>
      <c r="J561" s="311"/>
      <c r="K561" s="311"/>
      <c r="L561" s="311"/>
      <c r="M561" s="311"/>
      <c r="N561" s="311"/>
      <c r="O561" s="311"/>
      <c r="P561" s="311"/>
      <c r="Q561" s="311"/>
      <c r="R561" s="311"/>
      <c r="S561" s="311"/>
      <c r="T561" s="311"/>
      <c r="U561" s="311"/>
      <c r="V561" s="311"/>
      <c r="W561" s="311"/>
      <c r="X561" s="311"/>
      <c r="Y561" s="311"/>
      <c r="Z561" s="311"/>
    </row>
    <row r="562">
      <c r="A562" s="311"/>
      <c r="B562" s="311"/>
      <c r="C562" s="311"/>
      <c r="D562" s="311"/>
      <c r="E562" s="311"/>
      <c r="F562" s="311"/>
      <c r="G562" s="311"/>
      <c r="H562" s="311"/>
      <c r="I562" s="311"/>
      <c r="J562" s="311"/>
      <c r="K562" s="311"/>
      <c r="L562" s="311"/>
      <c r="M562" s="311"/>
      <c r="N562" s="311"/>
      <c r="O562" s="311"/>
      <c r="P562" s="311"/>
      <c r="Q562" s="311"/>
      <c r="R562" s="311"/>
      <c r="S562" s="311"/>
      <c r="T562" s="311"/>
      <c r="U562" s="311"/>
      <c r="V562" s="311"/>
      <c r="W562" s="311"/>
      <c r="X562" s="311"/>
      <c r="Y562" s="311"/>
      <c r="Z562" s="311"/>
    </row>
    <row r="563">
      <c r="A563" s="311"/>
      <c r="B563" s="311"/>
      <c r="C563" s="311"/>
      <c r="D563" s="311"/>
      <c r="E563" s="311"/>
      <c r="F563" s="311"/>
      <c r="G563" s="311"/>
      <c r="H563" s="311"/>
      <c r="I563" s="311"/>
      <c r="J563" s="311"/>
      <c r="K563" s="311"/>
      <c r="L563" s="311"/>
      <c r="M563" s="311"/>
      <c r="N563" s="311"/>
      <c r="O563" s="311"/>
      <c r="P563" s="311"/>
      <c r="Q563" s="311"/>
      <c r="R563" s="311"/>
      <c r="S563" s="311"/>
      <c r="T563" s="311"/>
      <c r="U563" s="311"/>
      <c r="V563" s="311"/>
      <c r="W563" s="311"/>
      <c r="X563" s="311"/>
      <c r="Y563" s="311"/>
      <c r="Z563" s="311"/>
    </row>
    <row r="564">
      <c r="A564" s="311"/>
      <c r="B564" s="311"/>
      <c r="C564" s="311"/>
      <c r="D564" s="311"/>
      <c r="E564" s="311"/>
      <c r="F564" s="311"/>
      <c r="G564" s="311"/>
      <c r="H564" s="311"/>
      <c r="I564" s="311"/>
      <c r="J564" s="311"/>
      <c r="K564" s="311"/>
      <c r="L564" s="311"/>
      <c r="M564" s="311"/>
      <c r="N564" s="311"/>
      <c r="O564" s="311"/>
      <c r="P564" s="311"/>
      <c r="Q564" s="311"/>
      <c r="R564" s="311"/>
      <c r="S564" s="311"/>
      <c r="T564" s="311"/>
      <c r="U564" s="311"/>
      <c r="V564" s="311"/>
      <c r="W564" s="311"/>
      <c r="X564" s="311"/>
      <c r="Y564" s="311"/>
      <c r="Z564" s="311"/>
    </row>
    <row r="565">
      <c r="A565" s="311"/>
      <c r="B565" s="311"/>
      <c r="C565" s="311"/>
      <c r="D565" s="311"/>
      <c r="E565" s="311"/>
      <c r="F565" s="311"/>
      <c r="G565" s="311"/>
      <c r="H565" s="311"/>
      <c r="I565" s="311"/>
      <c r="J565" s="311"/>
      <c r="K565" s="311"/>
      <c r="L565" s="311"/>
      <c r="M565" s="311"/>
      <c r="N565" s="311"/>
      <c r="O565" s="311"/>
      <c r="P565" s="311"/>
      <c r="Q565" s="311"/>
      <c r="R565" s="311"/>
      <c r="S565" s="311"/>
      <c r="T565" s="311"/>
      <c r="U565" s="311"/>
      <c r="V565" s="311"/>
      <c r="W565" s="311"/>
      <c r="X565" s="311"/>
      <c r="Y565" s="311"/>
      <c r="Z565" s="311"/>
    </row>
    <row r="566">
      <c r="A566" s="311"/>
      <c r="B566" s="311"/>
      <c r="C566" s="311"/>
      <c r="D566" s="311"/>
      <c r="E566" s="311"/>
      <c r="F566" s="311"/>
      <c r="G566" s="311"/>
      <c r="H566" s="311"/>
      <c r="I566" s="311"/>
      <c r="J566" s="311"/>
      <c r="K566" s="311"/>
      <c r="L566" s="311"/>
      <c r="M566" s="311"/>
      <c r="N566" s="311"/>
      <c r="O566" s="311"/>
      <c r="P566" s="311"/>
      <c r="Q566" s="311"/>
      <c r="R566" s="311"/>
      <c r="S566" s="311"/>
      <c r="T566" s="311"/>
      <c r="U566" s="311"/>
      <c r="V566" s="311"/>
      <c r="W566" s="311"/>
      <c r="X566" s="311"/>
      <c r="Y566" s="311"/>
      <c r="Z566" s="311"/>
    </row>
    <row r="567">
      <c r="A567" s="311"/>
      <c r="B567" s="311"/>
      <c r="C567" s="311"/>
      <c r="D567" s="311"/>
      <c r="E567" s="311"/>
      <c r="F567" s="311"/>
      <c r="G567" s="311"/>
      <c r="H567" s="311"/>
      <c r="I567" s="311"/>
      <c r="J567" s="311"/>
      <c r="K567" s="311"/>
      <c r="L567" s="311"/>
      <c r="M567" s="311"/>
      <c r="N567" s="311"/>
      <c r="O567" s="311"/>
      <c r="P567" s="311"/>
      <c r="Q567" s="311"/>
      <c r="R567" s="311"/>
      <c r="S567" s="311"/>
      <c r="T567" s="311"/>
      <c r="U567" s="311"/>
      <c r="V567" s="311"/>
      <c r="W567" s="311"/>
      <c r="X567" s="311"/>
      <c r="Y567" s="311"/>
      <c r="Z567" s="311"/>
    </row>
    <row r="568">
      <c r="A568" s="311"/>
      <c r="B568" s="311"/>
      <c r="C568" s="311"/>
      <c r="D568" s="311"/>
      <c r="E568" s="311"/>
      <c r="F568" s="311"/>
      <c r="G568" s="311"/>
      <c r="H568" s="311"/>
      <c r="I568" s="311"/>
      <c r="J568" s="311"/>
      <c r="K568" s="311"/>
      <c r="L568" s="311"/>
      <c r="M568" s="311"/>
      <c r="N568" s="311"/>
      <c r="O568" s="311"/>
      <c r="P568" s="311"/>
      <c r="Q568" s="311"/>
      <c r="R568" s="311"/>
      <c r="S568" s="311"/>
      <c r="T568" s="311"/>
      <c r="U568" s="311"/>
      <c r="V568" s="311"/>
      <c r="W568" s="311"/>
      <c r="X568" s="311"/>
      <c r="Y568" s="311"/>
      <c r="Z568" s="311"/>
    </row>
    <row r="569">
      <c r="A569" s="311"/>
      <c r="B569" s="311"/>
      <c r="C569" s="311"/>
      <c r="D569" s="311"/>
      <c r="E569" s="311"/>
      <c r="F569" s="311"/>
      <c r="G569" s="311"/>
      <c r="H569" s="311"/>
      <c r="I569" s="311"/>
      <c r="J569" s="311"/>
      <c r="K569" s="311"/>
      <c r="L569" s="311"/>
      <c r="M569" s="311"/>
      <c r="N569" s="311"/>
      <c r="O569" s="311"/>
      <c r="P569" s="311"/>
      <c r="Q569" s="311"/>
      <c r="R569" s="311"/>
      <c r="S569" s="311"/>
      <c r="T569" s="311"/>
      <c r="U569" s="311"/>
      <c r="V569" s="311"/>
      <c r="W569" s="311"/>
      <c r="X569" s="311"/>
      <c r="Y569" s="311"/>
      <c r="Z569" s="311"/>
    </row>
    <row r="570">
      <c r="A570" s="311"/>
      <c r="B570" s="311"/>
      <c r="C570" s="311"/>
      <c r="D570" s="311"/>
      <c r="E570" s="311"/>
      <c r="F570" s="311"/>
      <c r="G570" s="311"/>
      <c r="H570" s="311"/>
      <c r="I570" s="311"/>
      <c r="J570" s="311"/>
      <c r="K570" s="311"/>
      <c r="L570" s="311"/>
      <c r="M570" s="311"/>
      <c r="N570" s="311"/>
      <c r="O570" s="311"/>
      <c r="P570" s="311"/>
      <c r="Q570" s="311"/>
      <c r="R570" s="311"/>
      <c r="S570" s="311"/>
      <c r="T570" s="311"/>
      <c r="U570" s="311"/>
      <c r="V570" s="311"/>
      <c r="W570" s="311"/>
      <c r="X570" s="311"/>
      <c r="Y570" s="311"/>
      <c r="Z570" s="311"/>
    </row>
    <row r="571">
      <c r="A571" s="311"/>
      <c r="B571" s="311"/>
      <c r="C571" s="311"/>
      <c r="D571" s="311"/>
      <c r="E571" s="311"/>
      <c r="F571" s="311"/>
      <c r="G571" s="311"/>
      <c r="H571" s="311"/>
      <c r="I571" s="311"/>
      <c r="J571" s="311"/>
      <c r="K571" s="311"/>
      <c r="L571" s="311"/>
      <c r="M571" s="311"/>
      <c r="N571" s="311"/>
      <c r="O571" s="311"/>
      <c r="P571" s="311"/>
      <c r="Q571" s="311"/>
      <c r="R571" s="311"/>
      <c r="S571" s="311"/>
      <c r="T571" s="311"/>
      <c r="U571" s="311"/>
      <c r="V571" s="311"/>
      <c r="W571" s="311"/>
      <c r="X571" s="311"/>
      <c r="Y571" s="311"/>
      <c r="Z571" s="311"/>
    </row>
    <row r="572">
      <c r="A572" s="311"/>
      <c r="B572" s="311"/>
      <c r="C572" s="311"/>
      <c r="D572" s="311"/>
      <c r="E572" s="311"/>
      <c r="F572" s="311"/>
      <c r="G572" s="311"/>
      <c r="H572" s="311"/>
      <c r="I572" s="311"/>
      <c r="J572" s="311"/>
      <c r="K572" s="311"/>
      <c r="L572" s="311"/>
      <c r="M572" s="311"/>
      <c r="N572" s="311"/>
      <c r="O572" s="311"/>
      <c r="P572" s="311"/>
      <c r="Q572" s="311"/>
      <c r="R572" s="311"/>
      <c r="S572" s="311"/>
      <c r="T572" s="311"/>
      <c r="U572" s="311"/>
      <c r="V572" s="311"/>
      <c r="W572" s="311"/>
      <c r="X572" s="311"/>
      <c r="Y572" s="311"/>
      <c r="Z572" s="311"/>
    </row>
    <row r="573">
      <c r="A573" s="311"/>
      <c r="B573" s="311"/>
      <c r="C573" s="311"/>
      <c r="D573" s="311"/>
      <c r="E573" s="311"/>
      <c r="F573" s="311"/>
      <c r="G573" s="311"/>
      <c r="H573" s="311"/>
      <c r="I573" s="311"/>
      <c r="J573" s="311"/>
      <c r="K573" s="311"/>
      <c r="L573" s="311"/>
      <c r="M573" s="311"/>
      <c r="N573" s="311"/>
      <c r="O573" s="311"/>
      <c r="P573" s="311"/>
      <c r="Q573" s="311"/>
      <c r="R573" s="311"/>
      <c r="S573" s="311"/>
      <c r="T573" s="311"/>
      <c r="U573" s="311"/>
      <c r="V573" s="311"/>
      <c r="W573" s="311"/>
      <c r="X573" s="311"/>
      <c r="Y573" s="311"/>
      <c r="Z573" s="311"/>
    </row>
    <row r="574">
      <c r="A574" s="311"/>
      <c r="B574" s="311"/>
      <c r="C574" s="311"/>
      <c r="D574" s="311"/>
      <c r="E574" s="311"/>
      <c r="F574" s="311"/>
      <c r="G574" s="311"/>
      <c r="H574" s="311"/>
      <c r="I574" s="311"/>
      <c r="J574" s="311"/>
      <c r="K574" s="311"/>
      <c r="L574" s="311"/>
      <c r="M574" s="311"/>
      <c r="N574" s="311"/>
      <c r="O574" s="311"/>
      <c r="P574" s="311"/>
      <c r="Q574" s="311"/>
      <c r="R574" s="311"/>
      <c r="S574" s="311"/>
      <c r="T574" s="311"/>
      <c r="U574" s="311"/>
      <c r="V574" s="311"/>
      <c r="W574" s="311"/>
      <c r="X574" s="311"/>
      <c r="Y574" s="311"/>
      <c r="Z574" s="311"/>
    </row>
    <row r="575">
      <c r="A575" s="311"/>
      <c r="B575" s="311"/>
      <c r="C575" s="311"/>
      <c r="D575" s="311"/>
      <c r="E575" s="311"/>
      <c r="F575" s="311"/>
      <c r="G575" s="311"/>
      <c r="H575" s="311"/>
      <c r="I575" s="311"/>
      <c r="J575" s="311"/>
      <c r="K575" s="311"/>
      <c r="L575" s="311"/>
      <c r="M575" s="311"/>
      <c r="N575" s="311"/>
      <c r="O575" s="311"/>
      <c r="P575" s="311"/>
      <c r="Q575" s="311"/>
      <c r="R575" s="311"/>
      <c r="S575" s="311"/>
      <c r="T575" s="311"/>
      <c r="U575" s="311"/>
      <c r="V575" s="311"/>
      <c r="W575" s="311"/>
      <c r="X575" s="311"/>
      <c r="Y575" s="311"/>
      <c r="Z575" s="311"/>
    </row>
    <row r="576">
      <c r="A576" s="311"/>
      <c r="B576" s="311"/>
      <c r="C576" s="311"/>
      <c r="D576" s="311"/>
      <c r="E576" s="311"/>
      <c r="F576" s="311"/>
      <c r="G576" s="311"/>
      <c r="H576" s="311"/>
      <c r="I576" s="311"/>
      <c r="J576" s="311"/>
      <c r="K576" s="311"/>
      <c r="L576" s="311"/>
      <c r="M576" s="311"/>
      <c r="N576" s="311"/>
      <c r="O576" s="311"/>
      <c r="P576" s="311"/>
      <c r="Q576" s="311"/>
      <c r="R576" s="311"/>
      <c r="S576" s="311"/>
      <c r="T576" s="311"/>
      <c r="U576" s="311"/>
      <c r="V576" s="311"/>
      <c r="W576" s="311"/>
      <c r="X576" s="311"/>
      <c r="Y576" s="311"/>
      <c r="Z576" s="311"/>
    </row>
    <row r="577">
      <c r="A577" s="311"/>
      <c r="B577" s="311"/>
      <c r="C577" s="311"/>
      <c r="D577" s="311"/>
      <c r="E577" s="311"/>
      <c r="F577" s="311"/>
      <c r="G577" s="311"/>
      <c r="H577" s="311"/>
      <c r="I577" s="311"/>
      <c r="J577" s="311"/>
      <c r="K577" s="311"/>
      <c r="L577" s="311"/>
      <c r="M577" s="311"/>
      <c r="N577" s="311"/>
      <c r="O577" s="311"/>
      <c r="P577" s="311"/>
      <c r="Q577" s="311"/>
      <c r="R577" s="311"/>
      <c r="S577" s="311"/>
      <c r="T577" s="311"/>
      <c r="U577" s="311"/>
      <c r="V577" s="311"/>
      <c r="W577" s="311"/>
      <c r="X577" s="311"/>
      <c r="Y577" s="311"/>
      <c r="Z577" s="311"/>
    </row>
    <row r="578">
      <c r="A578" s="311"/>
      <c r="B578" s="311"/>
      <c r="C578" s="311"/>
      <c r="D578" s="311"/>
      <c r="E578" s="311"/>
      <c r="F578" s="311"/>
      <c r="G578" s="311"/>
      <c r="H578" s="311"/>
      <c r="I578" s="311"/>
      <c r="J578" s="311"/>
      <c r="K578" s="311"/>
      <c r="L578" s="311"/>
      <c r="M578" s="311"/>
      <c r="N578" s="311"/>
      <c r="O578" s="311"/>
      <c r="P578" s="311"/>
      <c r="Q578" s="311"/>
      <c r="R578" s="311"/>
      <c r="S578" s="311"/>
      <c r="T578" s="311"/>
      <c r="U578" s="311"/>
      <c r="V578" s="311"/>
      <c r="W578" s="311"/>
      <c r="X578" s="311"/>
      <c r="Y578" s="311"/>
      <c r="Z578" s="311"/>
    </row>
    <row r="579">
      <c r="A579" s="311"/>
      <c r="B579" s="311"/>
      <c r="C579" s="311"/>
      <c r="D579" s="311"/>
      <c r="E579" s="311"/>
      <c r="F579" s="311"/>
      <c r="G579" s="311"/>
      <c r="H579" s="311"/>
      <c r="I579" s="311"/>
      <c r="J579" s="311"/>
      <c r="K579" s="311"/>
      <c r="L579" s="311"/>
      <c r="M579" s="311"/>
      <c r="N579" s="311"/>
      <c r="O579" s="311"/>
      <c r="P579" s="311"/>
      <c r="Q579" s="311"/>
      <c r="R579" s="311"/>
      <c r="S579" s="311"/>
      <c r="T579" s="311"/>
      <c r="U579" s="311"/>
      <c r="V579" s="311"/>
      <c r="W579" s="311"/>
      <c r="X579" s="311"/>
      <c r="Y579" s="311"/>
      <c r="Z579" s="311"/>
    </row>
    <row r="580">
      <c r="A580" s="311"/>
      <c r="B580" s="311"/>
      <c r="C580" s="311"/>
      <c r="D580" s="311"/>
      <c r="E580" s="311"/>
      <c r="F580" s="311"/>
      <c r="G580" s="311"/>
      <c r="H580" s="311"/>
      <c r="I580" s="311"/>
      <c r="J580" s="311"/>
      <c r="K580" s="311"/>
      <c r="L580" s="311"/>
      <c r="M580" s="311"/>
      <c r="N580" s="311"/>
      <c r="O580" s="311"/>
      <c r="P580" s="311"/>
      <c r="Q580" s="311"/>
      <c r="R580" s="311"/>
      <c r="S580" s="311"/>
      <c r="T580" s="311"/>
      <c r="U580" s="311"/>
      <c r="V580" s="311"/>
      <c r="W580" s="311"/>
      <c r="X580" s="311"/>
      <c r="Y580" s="311"/>
      <c r="Z580" s="311"/>
    </row>
    <row r="581">
      <c r="A581" s="311"/>
      <c r="B581" s="311"/>
      <c r="C581" s="311"/>
      <c r="D581" s="311"/>
      <c r="E581" s="311"/>
      <c r="F581" s="311"/>
      <c r="G581" s="311"/>
      <c r="H581" s="311"/>
      <c r="I581" s="311"/>
      <c r="J581" s="311"/>
      <c r="K581" s="311"/>
      <c r="L581" s="311"/>
      <c r="M581" s="311"/>
      <c r="N581" s="311"/>
      <c r="O581" s="311"/>
      <c r="P581" s="311"/>
      <c r="Q581" s="311"/>
      <c r="R581" s="311"/>
      <c r="S581" s="311"/>
      <c r="T581" s="311"/>
      <c r="U581" s="311"/>
      <c r="V581" s="311"/>
      <c r="W581" s="311"/>
      <c r="X581" s="311"/>
      <c r="Y581" s="311"/>
      <c r="Z581" s="311"/>
    </row>
    <row r="582">
      <c r="A582" s="311"/>
      <c r="B582" s="311"/>
      <c r="C582" s="311"/>
      <c r="D582" s="311"/>
      <c r="E582" s="311"/>
      <c r="F582" s="311"/>
      <c r="G582" s="311"/>
      <c r="H582" s="311"/>
      <c r="I582" s="311"/>
      <c r="J582" s="311"/>
      <c r="K582" s="311"/>
      <c r="L582" s="311"/>
      <c r="M582" s="311"/>
      <c r="N582" s="311"/>
      <c r="O582" s="311"/>
      <c r="P582" s="311"/>
      <c r="Q582" s="311"/>
      <c r="R582" s="311"/>
      <c r="S582" s="311"/>
      <c r="T582" s="311"/>
      <c r="U582" s="311"/>
      <c r="V582" s="311"/>
      <c r="W582" s="311"/>
      <c r="X582" s="311"/>
      <c r="Y582" s="311"/>
      <c r="Z582" s="311"/>
    </row>
    <row r="583">
      <c r="A583" s="311"/>
      <c r="B583" s="311"/>
      <c r="C583" s="311"/>
      <c r="D583" s="311"/>
      <c r="E583" s="311"/>
      <c r="F583" s="311"/>
      <c r="G583" s="311"/>
      <c r="H583" s="311"/>
      <c r="I583" s="311"/>
      <c r="J583" s="311"/>
      <c r="K583" s="311"/>
      <c r="L583" s="311"/>
      <c r="M583" s="311"/>
      <c r="N583" s="311"/>
      <c r="O583" s="311"/>
      <c r="P583" s="311"/>
      <c r="Q583" s="311"/>
      <c r="R583" s="311"/>
      <c r="S583" s="311"/>
      <c r="T583" s="311"/>
      <c r="U583" s="311"/>
      <c r="V583" s="311"/>
      <c r="W583" s="311"/>
      <c r="X583" s="311"/>
      <c r="Y583" s="311"/>
      <c r="Z583" s="311"/>
    </row>
    <row r="584">
      <c r="A584" s="311"/>
      <c r="B584" s="311"/>
      <c r="C584" s="311"/>
      <c r="D584" s="311"/>
      <c r="E584" s="311"/>
      <c r="F584" s="311"/>
      <c r="G584" s="311"/>
      <c r="H584" s="311"/>
      <c r="I584" s="311"/>
      <c r="J584" s="311"/>
      <c r="K584" s="311"/>
      <c r="L584" s="311"/>
      <c r="M584" s="311"/>
      <c r="N584" s="311"/>
      <c r="O584" s="311"/>
      <c r="P584" s="311"/>
      <c r="Q584" s="311"/>
      <c r="R584" s="311"/>
      <c r="S584" s="311"/>
      <c r="T584" s="311"/>
      <c r="U584" s="311"/>
      <c r="V584" s="311"/>
      <c r="W584" s="311"/>
      <c r="X584" s="311"/>
      <c r="Y584" s="311"/>
      <c r="Z584" s="311"/>
    </row>
    <row r="585">
      <c r="A585" s="311"/>
      <c r="B585" s="311"/>
      <c r="C585" s="311"/>
      <c r="D585" s="311"/>
      <c r="E585" s="311"/>
      <c r="F585" s="311"/>
      <c r="G585" s="311"/>
      <c r="H585" s="311"/>
      <c r="I585" s="311"/>
      <c r="J585" s="311"/>
      <c r="K585" s="311"/>
      <c r="L585" s="311"/>
      <c r="M585" s="311"/>
      <c r="N585" s="311"/>
      <c r="O585" s="311"/>
      <c r="P585" s="311"/>
      <c r="Q585" s="311"/>
      <c r="R585" s="311"/>
      <c r="S585" s="311"/>
      <c r="T585" s="311"/>
      <c r="U585" s="311"/>
      <c r="V585" s="311"/>
      <c r="W585" s="311"/>
      <c r="X585" s="311"/>
      <c r="Y585" s="311"/>
      <c r="Z585" s="311"/>
    </row>
    <row r="586">
      <c r="A586" s="311"/>
      <c r="B586" s="311"/>
      <c r="C586" s="311"/>
      <c r="D586" s="311"/>
      <c r="E586" s="311"/>
      <c r="F586" s="311"/>
      <c r="G586" s="311"/>
      <c r="H586" s="311"/>
      <c r="I586" s="311"/>
      <c r="J586" s="311"/>
      <c r="K586" s="311"/>
      <c r="L586" s="311"/>
      <c r="M586" s="311"/>
      <c r="N586" s="311"/>
      <c r="O586" s="311"/>
      <c r="P586" s="311"/>
      <c r="Q586" s="311"/>
      <c r="R586" s="311"/>
      <c r="S586" s="311"/>
      <c r="T586" s="311"/>
      <c r="U586" s="311"/>
      <c r="V586" s="311"/>
      <c r="W586" s="311"/>
      <c r="X586" s="311"/>
      <c r="Y586" s="311"/>
      <c r="Z586" s="311"/>
    </row>
    <row r="587">
      <c r="A587" s="311"/>
      <c r="B587" s="311"/>
      <c r="C587" s="311"/>
      <c r="D587" s="311"/>
      <c r="E587" s="311"/>
      <c r="F587" s="311"/>
      <c r="G587" s="311"/>
      <c r="H587" s="311"/>
      <c r="I587" s="311"/>
      <c r="J587" s="311"/>
      <c r="K587" s="311"/>
      <c r="L587" s="311"/>
      <c r="M587" s="311"/>
      <c r="N587" s="311"/>
      <c r="O587" s="311"/>
      <c r="P587" s="311"/>
      <c r="Q587" s="311"/>
      <c r="R587" s="311"/>
      <c r="S587" s="311"/>
      <c r="T587" s="311"/>
      <c r="U587" s="311"/>
      <c r="V587" s="311"/>
      <c r="W587" s="311"/>
      <c r="X587" s="311"/>
      <c r="Y587" s="311"/>
      <c r="Z587" s="311"/>
    </row>
    <row r="588">
      <c r="A588" s="311"/>
      <c r="B588" s="311"/>
      <c r="C588" s="311"/>
      <c r="D588" s="311"/>
      <c r="E588" s="311"/>
      <c r="F588" s="311"/>
      <c r="G588" s="311"/>
      <c r="H588" s="311"/>
      <c r="I588" s="311"/>
      <c r="J588" s="311"/>
      <c r="K588" s="311"/>
      <c r="L588" s="311"/>
      <c r="M588" s="311"/>
      <c r="N588" s="311"/>
      <c r="O588" s="311"/>
      <c r="P588" s="311"/>
      <c r="Q588" s="311"/>
      <c r="R588" s="311"/>
      <c r="S588" s="311"/>
      <c r="T588" s="311"/>
      <c r="U588" s="311"/>
      <c r="V588" s="311"/>
      <c r="W588" s="311"/>
      <c r="X588" s="311"/>
      <c r="Y588" s="311"/>
      <c r="Z588" s="311"/>
    </row>
    <row r="589">
      <c r="A589" s="311"/>
      <c r="B589" s="311"/>
      <c r="C589" s="311"/>
      <c r="D589" s="311"/>
      <c r="E589" s="311"/>
      <c r="F589" s="311"/>
      <c r="G589" s="311"/>
      <c r="H589" s="311"/>
      <c r="I589" s="311"/>
      <c r="J589" s="311"/>
      <c r="K589" s="311"/>
      <c r="L589" s="311"/>
      <c r="M589" s="311"/>
      <c r="N589" s="311"/>
      <c r="O589" s="311"/>
      <c r="P589" s="311"/>
      <c r="Q589" s="311"/>
      <c r="R589" s="311"/>
      <c r="S589" s="311"/>
      <c r="T589" s="311"/>
      <c r="U589" s="311"/>
      <c r="V589" s="311"/>
      <c r="W589" s="311"/>
      <c r="X589" s="311"/>
      <c r="Y589" s="311"/>
      <c r="Z589" s="311"/>
    </row>
    <row r="590">
      <c r="A590" s="311"/>
      <c r="B590" s="311"/>
      <c r="C590" s="311"/>
      <c r="D590" s="311"/>
      <c r="E590" s="311"/>
      <c r="F590" s="311"/>
      <c r="G590" s="311"/>
      <c r="H590" s="311"/>
      <c r="I590" s="311"/>
      <c r="J590" s="311"/>
      <c r="K590" s="311"/>
      <c r="L590" s="311"/>
      <c r="M590" s="311"/>
      <c r="N590" s="311"/>
      <c r="O590" s="311"/>
      <c r="P590" s="311"/>
      <c r="Q590" s="311"/>
      <c r="R590" s="311"/>
      <c r="S590" s="311"/>
      <c r="T590" s="311"/>
      <c r="U590" s="311"/>
      <c r="V590" s="311"/>
      <c r="W590" s="311"/>
      <c r="X590" s="311"/>
      <c r="Y590" s="311"/>
      <c r="Z590" s="311"/>
    </row>
    <row r="591">
      <c r="A591" s="311"/>
      <c r="B591" s="311"/>
      <c r="C591" s="311"/>
      <c r="D591" s="311"/>
      <c r="E591" s="311"/>
      <c r="F591" s="311"/>
      <c r="G591" s="311"/>
      <c r="H591" s="311"/>
      <c r="I591" s="311"/>
      <c r="J591" s="311"/>
      <c r="K591" s="311"/>
      <c r="L591" s="311"/>
      <c r="M591" s="311"/>
      <c r="N591" s="311"/>
      <c r="O591" s="311"/>
      <c r="P591" s="311"/>
      <c r="Q591" s="311"/>
      <c r="R591" s="311"/>
      <c r="S591" s="311"/>
      <c r="T591" s="311"/>
      <c r="U591" s="311"/>
      <c r="V591" s="311"/>
      <c r="W591" s="311"/>
      <c r="X591" s="311"/>
      <c r="Y591" s="311"/>
      <c r="Z591" s="311"/>
    </row>
    <row r="592">
      <c r="A592" s="311"/>
      <c r="B592" s="311"/>
      <c r="C592" s="311"/>
      <c r="D592" s="311"/>
      <c r="E592" s="311"/>
      <c r="F592" s="311"/>
      <c r="G592" s="311"/>
      <c r="H592" s="311"/>
      <c r="I592" s="311"/>
      <c r="J592" s="311"/>
      <c r="K592" s="311"/>
      <c r="L592" s="311"/>
      <c r="M592" s="311"/>
      <c r="N592" s="311"/>
      <c r="O592" s="311"/>
      <c r="P592" s="311"/>
      <c r="Q592" s="311"/>
      <c r="R592" s="311"/>
      <c r="S592" s="311"/>
      <c r="T592" s="311"/>
      <c r="U592" s="311"/>
      <c r="V592" s="311"/>
      <c r="W592" s="311"/>
      <c r="X592" s="311"/>
      <c r="Y592" s="311"/>
      <c r="Z592" s="311"/>
    </row>
    <row r="593">
      <c r="A593" s="311"/>
      <c r="B593" s="311"/>
      <c r="C593" s="311"/>
      <c r="D593" s="311"/>
      <c r="E593" s="311"/>
      <c r="F593" s="311"/>
      <c r="G593" s="311"/>
      <c r="H593" s="311"/>
      <c r="I593" s="311"/>
      <c r="J593" s="311"/>
      <c r="K593" s="311"/>
      <c r="L593" s="311"/>
      <c r="M593" s="311"/>
      <c r="N593" s="311"/>
      <c r="O593" s="311"/>
      <c r="P593" s="311"/>
      <c r="Q593" s="311"/>
      <c r="R593" s="311"/>
      <c r="S593" s="311"/>
      <c r="T593" s="311"/>
      <c r="U593" s="311"/>
      <c r="V593" s="311"/>
      <c r="W593" s="311"/>
      <c r="X593" s="311"/>
      <c r="Y593" s="311"/>
      <c r="Z593" s="311"/>
    </row>
    <row r="594">
      <c r="A594" s="311"/>
      <c r="B594" s="311"/>
      <c r="C594" s="311"/>
      <c r="D594" s="311"/>
      <c r="E594" s="311"/>
      <c r="F594" s="311"/>
      <c r="G594" s="311"/>
      <c r="H594" s="311"/>
      <c r="I594" s="311"/>
      <c r="J594" s="311"/>
      <c r="K594" s="311"/>
      <c r="L594" s="311"/>
      <c r="M594" s="311"/>
      <c r="N594" s="311"/>
      <c r="O594" s="311"/>
      <c r="P594" s="311"/>
      <c r="Q594" s="311"/>
      <c r="R594" s="311"/>
      <c r="S594" s="311"/>
      <c r="T594" s="311"/>
      <c r="U594" s="311"/>
      <c r="V594" s="311"/>
      <c r="W594" s="311"/>
      <c r="X594" s="311"/>
      <c r="Y594" s="311"/>
      <c r="Z594" s="311"/>
    </row>
    <row r="595">
      <c r="A595" s="311"/>
      <c r="B595" s="311"/>
      <c r="C595" s="311"/>
      <c r="D595" s="311"/>
      <c r="E595" s="311"/>
      <c r="F595" s="311"/>
      <c r="G595" s="311"/>
      <c r="H595" s="311"/>
      <c r="I595" s="311"/>
      <c r="J595" s="311"/>
      <c r="K595" s="311"/>
      <c r="L595" s="311"/>
      <c r="M595" s="311"/>
      <c r="N595" s="311"/>
      <c r="O595" s="311"/>
      <c r="P595" s="311"/>
      <c r="Q595" s="311"/>
      <c r="R595" s="311"/>
      <c r="S595" s="311"/>
      <c r="T595" s="311"/>
      <c r="U595" s="311"/>
      <c r="V595" s="311"/>
      <c r="W595" s="311"/>
      <c r="X595" s="311"/>
      <c r="Y595" s="311"/>
      <c r="Z595" s="311"/>
    </row>
    <row r="596">
      <c r="A596" s="311"/>
      <c r="B596" s="311"/>
      <c r="C596" s="311"/>
      <c r="D596" s="311"/>
      <c r="E596" s="311"/>
      <c r="F596" s="311"/>
      <c r="G596" s="311"/>
      <c r="H596" s="311"/>
      <c r="I596" s="311"/>
      <c r="J596" s="311"/>
      <c r="K596" s="311"/>
      <c r="L596" s="311"/>
      <c r="M596" s="311"/>
      <c r="N596" s="311"/>
      <c r="O596" s="311"/>
      <c r="P596" s="311"/>
      <c r="Q596" s="311"/>
      <c r="R596" s="311"/>
      <c r="S596" s="311"/>
      <c r="T596" s="311"/>
      <c r="U596" s="311"/>
      <c r="V596" s="311"/>
      <c r="W596" s="311"/>
      <c r="X596" s="311"/>
      <c r="Y596" s="311"/>
      <c r="Z596" s="311"/>
    </row>
    <row r="597">
      <c r="A597" s="311"/>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row>
    <row r="598">
      <c r="A598" s="311"/>
      <c r="B598" s="311"/>
      <c r="C598" s="311"/>
      <c r="D598" s="311"/>
      <c r="E598" s="311"/>
      <c r="F598" s="311"/>
      <c r="G598" s="311"/>
      <c r="H598" s="311"/>
      <c r="I598" s="311"/>
      <c r="J598" s="311"/>
      <c r="K598" s="311"/>
      <c r="L598" s="311"/>
      <c r="M598" s="311"/>
      <c r="N598" s="311"/>
      <c r="O598" s="311"/>
      <c r="P598" s="311"/>
      <c r="Q598" s="311"/>
      <c r="R598" s="311"/>
      <c r="S598" s="311"/>
      <c r="T598" s="311"/>
      <c r="U598" s="311"/>
      <c r="V598" s="311"/>
      <c r="W598" s="311"/>
      <c r="X598" s="311"/>
      <c r="Y598" s="311"/>
      <c r="Z598" s="311"/>
    </row>
    <row r="599">
      <c r="A599" s="311"/>
      <c r="B599" s="311"/>
      <c r="C599" s="311"/>
      <c r="D599" s="311"/>
      <c r="E599" s="311"/>
      <c r="F599" s="311"/>
      <c r="G599" s="311"/>
      <c r="H599" s="311"/>
      <c r="I599" s="311"/>
      <c r="J599" s="311"/>
      <c r="K599" s="311"/>
      <c r="L599" s="311"/>
      <c r="M599" s="311"/>
      <c r="N599" s="311"/>
      <c r="O599" s="311"/>
      <c r="P599" s="311"/>
      <c r="Q599" s="311"/>
      <c r="R599" s="311"/>
      <c r="S599" s="311"/>
      <c r="T599" s="311"/>
      <c r="U599" s="311"/>
      <c r="V599" s="311"/>
      <c r="W599" s="311"/>
      <c r="X599" s="311"/>
      <c r="Y599" s="311"/>
      <c r="Z599" s="311"/>
    </row>
    <row r="600">
      <c r="A600" s="311"/>
      <c r="B600" s="311"/>
      <c r="C600" s="311"/>
      <c r="D600" s="311"/>
      <c r="E600" s="311"/>
      <c r="F600" s="311"/>
      <c r="G600" s="311"/>
      <c r="H600" s="311"/>
      <c r="I600" s="311"/>
      <c r="J600" s="311"/>
      <c r="K600" s="311"/>
      <c r="L600" s="311"/>
      <c r="M600" s="311"/>
      <c r="N600" s="311"/>
      <c r="O600" s="311"/>
      <c r="P600" s="311"/>
      <c r="Q600" s="311"/>
      <c r="R600" s="311"/>
      <c r="S600" s="311"/>
      <c r="T600" s="311"/>
      <c r="U600" s="311"/>
      <c r="V600" s="311"/>
      <c r="W600" s="311"/>
      <c r="X600" s="311"/>
      <c r="Y600" s="311"/>
      <c r="Z600" s="311"/>
    </row>
    <row r="601">
      <c r="A601" s="311"/>
      <c r="B601" s="311"/>
      <c r="C601" s="311"/>
      <c r="D601" s="311"/>
      <c r="E601" s="311"/>
      <c r="F601" s="311"/>
      <c r="G601" s="311"/>
      <c r="H601" s="311"/>
      <c r="I601" s="311"/>
      <c r="J601" s="311"/>
      <c r="K601" s="311"/>
      <c r="L601" s="311"/>
      <c r="M601" s="311"/>
      <c r="N601" s="311"/>
      <c r="O601" s="311"/>
      <c r="P601" s="311"/>
      <c r="Q601" s="311"/>
      <c r="R601" s="311"/>
      <c r="S601" s="311"/>
      <c r="T601" s="311"/>
      <c r="U601" s="311"/>
      <c r="V601" s="311"/>
      <c r="W601" s="311"/>
      <c r="X601" s="311"/>
      <c r="Y601" s="311"/>
      <c r="Z601" s="311"/>
    </row>
    <row r="602">
      <c r="A602" s="311"/>
      <c r="B602" s="311"/>
      <c r="C602" s="311"/>
      <c r="D602" s="311"/>
      <c r="E602" s="311"/>
      <c r="F602" s="311"/>
      <c r="G602" s="311"/>
      <c r="H602" s="311"/>
      <c r="I602" s="311"/>
      <c r="J602" s="311"/>
      <c r="K602" s="311"/>
      <c r="L602" s="311"/>
      <c r="M602" s="311"/>
      <c r="N602" s="311"/>
      <c r="O602" s="311"/>
      <c r="P602" s="311"/>
      <c r="Q602" s="311"/>
      <c r="R602" s="311"/>
      <c r="S602" s="311"/>
      <c r="T602" s="311"/>
      <c r="U602" s="311"/>
      <c r="V602" s="311"/>
      <c r="W602" s="311"/>
      <c r="X602" s="311"/>
      <c r="Y602" s="311"/>
      <c r="Z602" s="311"/>
    </row>
    <row r="603">
      <c r="A603" s="311"/>
      <c r="B603" s="311"/>
      <c r="C603" s="311"/>
      <c r="D603" s="311"/>
      <c r="E603" s="311"/>
      <c r="F603" s="311"/>
      <c r="G603" s="311"/>
      <c r="H603" s="311"/>
      <c r="I603" s="311"/>
      <c r="J603" s="311"/>
      <c r="K603" s="311"/>
      <c r="L603" s="311"/>
      <c r="M603" s="311"/>
      <c r="N603" s="311"/>
      <c r="O603" s="311"/>
      <c r="P603" s="311"/>
      <c r="Q603" s="311"/>
      <c r="R603" s="311"/>
      <c r="S603" s="311"/>
      <c r="T603" s="311"/>
      <c r="U603" s="311"/>
      <c r="V603" s="311"/>
      <c r="W603" s="311"/>
      <c r="X603" s="311"/>
      <c r="Y603" s="311"/>
      <c r="Z603" s="311"/>
    </row>
    <row r="604">
      <c r="A604" s="311"/>
      <c r="B604" s="311"/>
      <c r="C604" s="311"/>
      <c r="D604" s="311"/>
      <c r="E604" s="311"/>
      <c r="F604" s="311"/>
      <c r="G604" s="311"/>
      <c r="H604" s="311"/>
      <c r="I604" s="311"/>
      <c r="J604" s="311"/>
      <c r="K604" s="311"/>
      <c r="L604" s="311"/>
      <c r="M604" s="311"/>
      <c r="N604" s="311"/>
      <c r="O604" s="311"/>
      <c r="P604" s="311"/>
      <c r="Q604" s="311"/>
      <c r="R604" s="311"/>
      <c r="S604" s="311"/>
      <c r="T604" s="311"/>
      <c r="U604" s="311"/>
      <c r="V604" s="311"/>
      <c r="W604" s="311"/>
      <c r="X604" s="311"/>
      <c r="Y604" s="311"/>
      <c r="Z604" s="311"/>
    </row>
    <row r="605">
      <c r="A605" s="311"/>
      <c r="B605" s="311"/>
      <c r="C605" s="311"/>
      <c r="D605" s="311"/>
      <c r="E605" s="311"/>
      <c r="F605" s="311"/>
      <c r="G605" s="311"/>
      <c r="H605" s="311"/>
      <c r="I605" s="311"/>
      <c r="J605" s="311"/>
      <c r="K605" s="311"/>
      <c r="L605" s="311"/>
      <c r="M605" s="311"/>
      <c r="N605" s="311"/>
      <c r="O605" s="311"/>
      <c r="P605" s="311"/>
      <c r="Q605" s="311"/>
      <c r="R605" s="311"/>
      <c r="S605" s="311"/>
      <c r="T605" s="311"/>
      <c r="U605" s="311"/>
      <c r="V605" s="311"/>
      <c r="W605" s="311"/>
      <c r="X605" s="311"/>
      <c r="Y605" s="311"/>
      <c r="Z605" s="311"/>
    </row>
    <row r="606">
      <c r="A606" s="311"/>
      <c r="B606" s="311"/>
      <c r="C606" s="311"/>
      <c r="D606" s="311"/>
      <c r="E606" s="311"/>
      <c r="F606" s="311"/>
      <c r="G606" s="311"/>
      <c r="H606" s="311"/>
      <c r="I606" s="311"/>
      <c r="J606" s="311"/>
      <c r="K606" s="311"/>
      <c r="L606" s="311"/>
      <c r="M606" s="311"/>
      <c r="N606" s="311"/>
      <c r="O606" s="311"/>
      <c r="P606" s="311"/>
      <c r="Q606" s="311"/>
      <c r="R606" s="311"/>
      <c r="S606" s="311"/>
      <c r="T606" s="311"/>
      <c r="U606" s="311"/>
      <c r="V606" s="311"/>
      <c r="W606" s="311"/>
      <c r="X606" s="311"/>
      <c r="Y606" s="311"/>
      <c r="Z606" s="311"/>
    </row>
    <row r="607">
      <c r="A607" s="311"/>
      <c r="B607" s="311"/>
      <c r="C607" s="311"/>
      <c r="D607" s="311"/>
      <c r="E607" s="311"/>
      <c r="F607" s="311"/>
      <c r="G607" s="311"/>
      <c r="H607" s="311"/>
      <c r="I607" s="311"/>
      <c r="J607" s="311"/>
      <c r="K607" s="311"/>
      <c r="L607" s="311"/>
      <c r="M607" s="311"/>
      <c r="N607" s="311"/>
      <c r="O607" s="311"/>
      <c r="P607" s="311"/>
      <c r="Q607" s="311"/>
      <c r="R607" s="311"/>
      <c r="S607" s="311"/>
      <c r="T607" s="311"/>
      <c r="U607" s="311"/>
      <c r="V607" s="311"/>
      <c r="W607" s="311"/>
      <c r="X607" s="311"/>
      <c r="Y607" s="311"/>
      <c r="Z607" s="311"/>
    </row>
    <row r="608">
      <c r="A608" s="311"/>
      <c r="B608" s="311"/>
      <c r="C608" s="311"/>
      <c r="D608" s="311"/>
      <c r="E608" s="311"/>
      <c r="F608" s="311"/>
      <c r="G608" s="311"/>
      <c r="H608" s="311"/>
      <c r="I608" s="311"/>
      <c r="J608" s="311"/>
      <c r="K608" s="311"/>
      <c r="L608" s="311"/>
      <c r="M608" s="311"/>
      <c r="N608" s="311"/>
      <c r="O608" s="311"/>
      <c r="P608" s="311"/>
      <c r="Q608" s="311"/>
      <c r="R608" s="311"/>
      <c r="S608" s="311"/>
      <c r="T608" s="311"/>
      <c r="U608" s="311"/>
      <c r="V608" s="311"/>
      <c r="W608" s="311"/>
      <c r="X608" s="311"/>
      <c r="Y608" s="311"/>
      <c r="Z608" s="311"/>
    </row>
    <row r="609">
      <c r="A609" s="311"/>
      <c r="B609" s="311"/>
      <c r="C609" s="311"/>
      <c r="D609" s="311"/>
      <c r="E609" s="311"/>
      <c r="F609" s="311"/>
      <c r="G609" s="311"/>
      <c r="H609" s="311"/>
      <c r="I609" s="311"/>
      <c r="J609" s="311"/>
      <c r="K609" s="311"/>
      <c r="L609" s="311"/>
      <c r="M609" s="311"/>
      <c r="N609" s="311"/>
      <c r="O609" s="311"/>
      <c r="P609" s="311"/>
      <c r="Q609" s="311"/>
      <c r="R609" s="311"/>
      <c r="S609" s="311"/>
      <c r="T609" s="311"/>
      <c r="U609" s="311"/>
      <c r="V609" s="311"/>
      <c r="W609" s="311"/>
      <c r="X609" s="311"/>
      <c r="Y609" s="311"/>
      <c r="Z609" s="311"/>
    </row>
    <row r="610">
      <c r="A610" s="311"/>
      <c r="B610" s="311"/>
      <c r="C610" s="311"/>
      <c r="D610" s="311"/>
      <c r="E610" s="311"/>
      <c r="F610" s="311"/>
      <c r="G610" s="311"/>
      <c r="H610" s="311"/>
      <c r="I610" s="311"/>
      <c r="J610" s="311"/>
      <c r="K610" s="311"/>
      <c r="L610" s="311"/>
      <c r="M610" s="311"/>
      <c r="N610" s="311"/>
      <c r="O610" s="311"/>
      <c r="P610" s="311"/>
      <c r="Q610" s="311"/>
      <c r="R610" s="311"/>
      <c r="S610" s="311"/>
      <c r="T610" s="311"/>
      <c r="U610" s="311"/>
      <c r="V610" s="311"/>
      <c r="W610" s="311"/>
      <c r="X610" s="311"/>
      <c r="Y610" s="311"/>
      <c r="Z610" s="311"/>
    </row>
    <row r="611">
      <c r="A611" s="311"/>
      <c r="B611" s="311"/>
      <c r="C611" s="311"/>
      <c r="D611" s="311"/>
      <c r="E611" s="311"/>
      <c r="F611" s="311"/>
      <c r="G611" s="311"/>
      <c r="H611" s="311"/>
      <c r="I611" s="311"/>
      <c r="J611" s="311"/>
      <c r="K611" s="311"/>
      <c r="L611" s="311"/>
      <c r="M611" s="311"/>
      <c r="N611" s="311"/>
      <c r="O611" s="311"/>
      <c r="P611" s="311"/>
      <c r="Q611" s="311"/>
      <c r="R611" s="311"/>
      <c r="S611" s="311"/>
      <c r="T611" s="311"/>
      <c r="U611" s="311"/>
      <c r="V611" s="311"/>
      <c r="W611" s="311"/>
      <c r="X611" s="311"/>
      <c r="Y611" s="311"/>
      <c r="Z611" s="311"/>
    </row>
    <row r="612">
      <c r="A612" s="311"/>
      <c r="B612" s="311"/>
      <c r="C612" s="311"/>
      <c r="D612" s="311"/>
      <c r="E612" s="311"/>
      <c r="F612" s="311"/>
      <c r="G612" s="311"/>
      <c r="H612" s="311"/>
      <c r="I612" s="311"/>
      <c r="J612" s="311"/>
      <c r="K612" s="311"/>
      <c r="L612" s="311"/>
      <c r="M612" s="311"/>
      <c r="N612" s="311"/>
      <c r="O612" s="311"/>
      <c r="P612" s="311"/>
      <c r="Q612" s="311"/>
      <c r="R612" s="311"/>
      <c r="S612" s="311"/>
      <c r="T612" s="311"/>
      <c r="U612" s="311"/>
      <c r="V612" s="311"/>
      <c r="W612" s="311"/>
      <c r="X612" s="311"/>
      <c r="Y612" s="311"/>
      <c r="Z612" s="311"/>
    </row>
    <row r="613">
      <c r="A613" s="311"/>
      <c r="B613" s="311"/>
      <c r="C613" s="311"/>
      <c r="D613" s="311"/>
      <c r="E613" s="311"/>
      <c r="F613" s="311"/>
      <c r="G613" s="311"/>
      <c r="H613" s="311"/>
      <c r="I613" s="311"/>
      <c r="J613" s="311"/>
      <c r="K613" s="311"/>
      <c r="L613" s="311"/>
      <c r="M613" s="311"/>
      <c r="N613" s="311"/>
      <c r="O613" s="311"/>
      <c r="P613" s="311"/>
      <c r="Q613" s="311"/>
      <c r="R613" s="311"/>
      <c r="S613" s="311"/>
      <c r="T613" s="311"/>
      <c r="U613" s="311"/>
      <c r="V613" s="311"/>
      <c r="W613" s="311"/>
      <c r="X613" s="311"/>
      <c r="Y613" s="311"/>
      <c r="Z613" s="311"/>
    </row>
    <row r="614">
      <c r="A614" s="311"/>
      <c r="B614" s="311"/>
      <c r="C614" s="311"/>
      <c r="D614" s="311"/>
      <c r="E614" s="311"/>
      <c r="F614" s="311"/>
      <c r="G614" s="311"/>
      <c r="H614" s="311"/>
      <c r="I614" s="311"/>
      <c r="J614" s="311"/>
      <c r="K614" s="311"/>
      <c r="L614" s="311"/>
      <c r="M614" s="311"/>
      <c r="N614" s="311"/>
      <c r="O614" s="311"/>
      <c r="P614" s="311"/>
      <c r="Q614" s="311"/>
      <c r="R614" s="311"/>
      <c r="S614" s="311"/>
      <c r="T614" s="311"/>
      <c r="U614" s="311"/>
      <c r="V614" s="311"/>
      <c r="W614" s="311"/>
      <c r="X614" s="311"/>
      <c r="Y614" s="311"/>
      <c r="Z614" s="311"/>
    </row>
    <row r="615">
      <c r="A615" s="311"/>
      <c r="B615" s="311"/>
      <c r="C615" s="311"/>
      <c r="D615" s="311"/>
      <c r="E615" s="311"/>
      <c r="F615" s="311"/>
      <c r="G615" s="311"/>
      <c r="H615" s="311"/>
      <c r="I615" s="311"/>
      <c r="J615" s="311"/>
      <c r="K615" s="311"/>
      <c r="L615" s="311"/>
      <c r="M615" s="311"/>
      <c r="N615" s="311"/>
      <c r="O615" s="311"/>
      <c r="P615" s="311"/>
      <c r="Q615" s="311"/>
      <c r="R615" s="311"/>
      <c r="S615" s="311"/>
      <c r="T615" s="311"/>
      <c r="U615" s="311"/>
      <c r="V615" s="311"/>
      <c r="W615" s="311"/>
      <c r="X615" s="311"/>
      <c r="Y615" s="311"/>
      <c r="Z615" s="311"/>
    </row>
    <row r="616">
      <c r="A616" s="311"/>
      <c r="B616" s="311"/>
      <c r="C616" s="311"/>
      <c r="D616" s="311"/>
      <c r="E616" s="311"/>
      <c r="F616" s="311"/>
      <c r="G616" s="311"/>
      <c r="H616" s="311"/>
      <c r="I616" s="311"/>
      <c r="J616" s="311"/>
      <c r="K616" s="311"/>
      <c r="L616" s="311"/>
      <c r="M616" s="311"/>
      <c r="N616" s="311"/>
      <c r="O616" s="311"/>
      <c r="P616" s="311"/>
      <c r="Q616" s="311"/>
      <c r="R616" s="311"/>
      <c r="S616" s="311"/>
      <c r="T616" s="311"/>
      <c r="U616" s="311"/>
      <c r="V616" s="311"/>
      <c r="W616" s="311"/>
      <c r="X616" s="311"/>
      <c r="Y616" s="311"/>
      <c r="Z616" s="311"/>
    </row>
    <row r="617">
      <c r="A617" s="311"/>
      <c r="B617" s="311"/>
      <c r="C617" s="311"/>
      <c r="D617" s="311"/>
      <c r="E617" s="311"/>
      <c r="F617" s="311"/>
      <c r="G617" s="311"/>
      <c r="H617" s="311"/>
      <c r="I617" s="311"/>
      <c r="J617" s="311"/>
      <c r="K617" s="311"/>
      <c r="L617" s="311"/>
      <c r="M617" s="311"/>
      <c r="N617" s="311"/>
      <c r="O617" s="311"/>
      <c r="P617" s="311"/>
      <c r="Q617" s="311"/>
      <c r="R617" s="311"/>
      <c r="S617" s="311"/>
      <c r="T617" s="311"/>
      <c r="U617" s="311"/>
      <c r="V617" s="311"/>
      <c r="W617" s="311"/>
      <c r="X617" s="311"/>
      <c r="Y617" s="311"/>
      <c r="Z617" s="311"/>
    </row>
    <row r="618">
      <c r="A618" s="311"/>
      <c r="B618" s="311"/>
      <c r="C618" s="311"/>
      <c r="D618" s="311"/>
      <c r="E618" s="311"/>
      <c r="F618" s="311"/>
      <c r="G618" s="311"/>
      <c r="H618" s="311"/>
      <c r="I618" s="311"/>
      <c r="J618" s="311"/>
      <c r="K618" s="311"/>
      <c r="L618" s="311"/>
      <c r="M618" s="311"/>
      <c r="N618" s="311"/>
      <c r="O618" s="311"/>
      <c r="P618" s="311"/>
      <c r="Q618" s="311"/>
      <c r="R618" s="311"/>
      <c r="S618" s="311"/>
      <c r="T618" s="311"/>
      <c r="U618" s="311"/>
      <c r="V618" s="311"/>
      <c r="W618" s="311"/>
      <c r="X618" s="311"/>
      <c r="Y618" s="311"/>
      <c r="Z618" s="311"/>
    </row>
    <row r="619">
      <c r="A619" s="311"/>
      <c r="B619" s="311"/>
      <c r="C619" s="311"/>
      <c r="D619" s="311"/>
      <c r="E619" s="311"/>
      <c r="F619" s="311"/>
      <c r="G619" s="311"/>
      <c r="H619" s="311"/>
      <c r="I619" s="311"/>
      <c r="J619" s="311"/>
      <c r="K619" s="311"/>
      <c r="L619" s="311"/>
      <c r="M619" s="311"/>
      <c r="N619" s="311"/>
      <c r="O619" s="311"/>
      <c r="P619" s="311"/>
      <c r="Q619" s="311"/>
      <c r="R619" s="311"/>
      <c r="S619" s="311"/>
      <c r="T619" s="311"/>
      <c r="U619" s="311"/>
      <c r="V619" s="311"/>
      <c r="W619" s="311"/>
      <c r="X619" s="311"/>
      <c r="Y619" s="311"/>
      <c r="Z619" s="311"/>
    </row>
    <row r="620">
      <c r="A620" s="311"/>
      <c r="B620" s="311"/>
      <c r="C620" s="311"/>
      <c r="D620" s="311"/>
      <c r="E620" s="311"/>
      <c r="F620" s="311"/>
      <c r="G620" s="311"/>
      <c r="H620" s="311"/>
      <c r="I620" s="311"/>
      <c r="J620" s="311"/>
      <c r="K620" s="311"/>
      <c r="L620" s="311"/>
      <c r="M620" s="311"/>
      <c r="N620" s="311"/>
      <c r="O620" s="311"/>
      <c r="P620" s="311"/>
      <c r="Q620" s="311"/>
      <c r="R620" s="311"/>
      <c r="S620" s="311"/>
      <c r="T620" s="311"/>
      <c r="U620" s="311"/>
      <c r="V620" s="311"/>
      <c r="W620" s="311"/>
      <c r="X620" s="311"/>
      <c r="Y620" s="311"/>
      <c r="Z620" s="311"/>
    </row>
    <row r="621">
      <c r="A621" s="311"/>
      <c r="B621" s="311"/>
      <c r="C621" s="311"/>
      <c r="D621" s="311"/>
      <c r="E621" s="311"/>
      <c r="F621" s="311"/>
      <c r="G621" s="311"/>
      <c r="H621" s="311"/>
      <c r="I621" s="311"/>
      <c r="J621" s="311"/>
      <c r="K621" s="311"/>
      <c r="L621" s="311"/>
      <c r="M621" s="311"/>
      <c r="N621" s="311"/>
      <c r="O621" s="311"/>
      <c r="P621" s="311"/>
      <c r="Q621" s="311"/>
      <c r="R621" s="311"/>
      <c r="S621" s="311"/>
      <c r="T621" s="311"/>
      <c r="U621" s="311"/>
      <c r="V621" s="311"/>
      <c r="W621" s="311"/>
      <c r="X621" s="311"/>
      <c r="Y621" s="311"/>
      <c r="Z621" s="311"/>
    </row>
    <row r="622">
      <c r="A622" s="311"/>
      <c r="B622" s="311"/>
      <c r="C622" s="311"/>
      <c r="D622" s="311"/>
      <c r="E622" s="311"/>
      <c r="F622" s="311"/>
      <c r="G622" s="311"/>
      <c r="H622" s="311"/>
      <c r="I622" s="311"/>
      <c r="J622" s="311"/>
      <c r="K622" s="311"/>
      <c r="L622" s="311"/>
      <c r="M622" s="311"/>
      <c r="N622" s="311"/>
      <c r="O622" s="311"/>
      <c r="P622" s="311"/>
      <c r="Q622" s="311"/>
      <c r="R622" s="311"/>
      <c r="S622" s="311"/>
      <c r="T622" s="311"/>
      <c r="U622" s="311"/>
      <c r="V622" s="311"/>
      <c r="W622" s="311"/>
      <c r="X622" s="311"/>
      <c r="Y622" s="311"/>
      <c r="Z622" s="311"/>
    </row>
    <row r="623">
      <c r="A623" s="311"/>
      <c r="B623" s="311"/>
      <c r="C623" s="311"/>
      <c r="D623" s="311"/>
      <c r="E623" s="311"/>
      <c r="F623" s="311"/>
      <c r="G623" s="311"/>
      <c r="H623" s="311"/>
      <c r="I623" s="311"/>
      <c r="J623" s="311"/>
      <c r="K623" s="311"/>
      <c r="L623" s="311"/>
      <c r="M623" s="311"/>
      <c r="N623" s="311"/>
      <c r="O623" s="311"/>
      <c r="P623" s="311"/>
      <c r="Q623" s="311"/>
      <c r="R623" s="311"/>
      <c r="S623" s="311"/>
      <c r="T623" s="311"/>
      <c r="U623" s="311"/>
      <c r="V623" s="311"/>
      <c r="W623" s="311"/>
      <c r="X623" s="311"/>
      <c r="Y623" s="311"/>
      <c r="Z623" s="311"/>
    </row>
    <row r="624">
      <c r="A624" s="311"/>
      <c r="B624" s="311"/>
      <c r="C624" s="311"/>
      <c r="D624" s="311"/>
      <c r="E624" s="311"/>
      <c r="F624" s="311"/>
      <c r="G624" s="311"/>
      <c r="H624" s="311"/>
      <c r="I624" s="311"/>
      <c r="J624" s="311"/>
      <c r="K624" s="311"/>
      <c r="L624" s="311"/>
      <c r="M624" s="311"/>
      <c r="N624" s="311"/>
      <c r="O624" s="311"/>
      <c r="P624" s="311"/>
      <c r="Q624" s="311"/>
      <c r="R624" s="311"/>
      <c r="S624" s="311"/>
      <c r="T624" s="311"/>
      <c r="U624" s="311"/>
      <c r="V624" s="311"/>
      <c r="W624" s="311"/>
      <c r="X624" s="311"/>
      <c r="Y624" s="311"/>
      <c r="Z624" s="311"/>
    </row>
    <row r="625">
      <c r="A625" s="311"/>
      <c r="B625" s="311"/>
      <c r="C625" s="311"/>
      <c r="D625" s="311"/>
      <c r="E625" s="311"/>
      <c r="F625" s="311"/>
      <c r="G625" s="311"/>
      <c r="H625" s="311"/>
      <c r="I625" s="311"/>
      <c r="J625" s="311"/>
      <c r="K625" s="311"/>
      <c r="L625" s="311"/>
      <c r="M625" s="311"/>
      <c r="N625" s="311"/>
      <c r="O625" s="311"/>
      <c r="P625" s="311"/>
      <c r="Q625" s="311"/>
      <c r="R625" s="311"/>
      <c r="S625" s="311"/>
      <c r="T625" s="311"/>
      <c r="U625" s="311"/>
      <c r="V625" s="311"/>
      <c r="W625" s="311"/>
      <c r="X625" s="311"/>
      <c r="Y625" s="311"/>
      <c r="Z625" s="311"/>
    </row>
    <row r="626">
      <c r="A626" s="311"/>
      <c r="B626" s="311"/>
      <c r="C626" s="311"/>
      <c r="D626" s="311"/>
      <c r="E626" s="311"/>
      <c r="F626" s="311"/>
      <c r="G626" s="311"/>
      <c r="H626" s="311"/>
      <c r="I626" s="311"/>
      <c r="J626" s="311"/>
      <c r="K626" s="311"/>
      <c r="L626" s="311"/>
      <c r="M626" s="311"/>
      <c r="N626" s="311"/>
      <c r="O626" s="311"/>
      <c r="P626" s="311"/>
      <c r="Q626" s="311"/>
      <c r="R626" s="311"/>
      <c r="S626" s="311"/>
      <c r="T626" s="311"/>
      <c r="U626" s="311"/>
      <c r="V626" s="311"/>
      <c r="W626" s="311"/>
      <c r="X626" s="311"/>
      <c r="Y626" s="311"/>
      <c r="Z626" s="311"/>
    </row>
    <row r="627">
      <c r="A627" s="311"/>
      <c r="B627" s="311"/>
      <c r="C627" s="311"/>
      <c r="D627" s="311"/>
      <c r="E627" s="311"/>
      <c r="F627" s="311"/>
      <c r="G627" s="311"/>
      <c r="H627" s="311"/>
      <c r="I627" s="311"/>
      <c r="J627" s="311"/>
      <c r="K627" s="311"/>
      <c r="L627" s="311"/>
      <c r="M627" s="311"/>
      <c r="N627" s="311"/>
      <c r="O627" s="311"/>
      <c r="P627" s="311"/>
      <c r="Q627" s="311"/>
      <c r="R627" s="311"/>
      <c r="S627" s="311"/>
      <c r="T627" s="311"/>
      <c r="U627" s="311"/>
      <c r="V627" s="311"/>
      <c r="W627" s="311"/>
      <c r="X627" s="311"/>
      <c r="Y627" s="311"/>
      <c r="Z627" s="311"/>
    </row>
    <row r="628">
      <c r="A628" s="311"/>
      <c r="B628" s="311"/>
      <c r="C628" s="311"/>
      <c r="D628" s="311"/>
      <c r="E628" s="311"/>
      <c r="F628" s="311"/>
      <c r="G628" s="311"/>
      <c r="H628" s="311"/>
      <c r="I628" s="311"/>
      <c r="J628" s="311"/>
      <c r="K628" s="311"/>
      <c r="L628" s="311"/>
      <c r="M628" s="311"/>
      <c r="N628" s="311"/>
      <c r="O628" s="311"/>
      <c r="P628" s="311"/>
      <c r="Q628" s="311"/>
      <c r="R628" s="311"/>
      <c r="S628" s="311"/>
      <c r="T628" s="311"/>
      <c r="U628" s="311"/>
      <c r="V628" s="311"/>
      <c r="W628" s="311"/>
      <c r="X628" s="311"/>
      <c r="Y628" s="311"/>
      <c r="Z628" s="311"/>
    </row>
    <row r="629">
      <c r="A629" s="311"/>
      <c r="B629" s="311"/>
      <c r="C629" s="311"/>
      <c r="D629" s="311"/>
      <c r="E629" s="311"/>
      <c r="F629" s="311"/>
      <c r="G629" s="311"/>
      <c r="H629" s="311"/>
      <c r="I629" s="311"/>
      <c r="J629" s="311"/>
      <c r="K629" s="311"/>
      <c r="L629" s="311"/>
      <c r="M629" s="311"/>
      <c r="N629" s="311"/>
      <c r="O629" s="311"/>
      <c r="P629" s="311"/>
      <c r="Q629" s="311"/>
      <c r="R629" s="311"/>
      <c r="S629" s="311"/>
      <c r="T629" s="311"/>
      <c r="U629" s="311"/>
      <c r="V629" s="311"/>
      <c r="W629" s="311"/>
      <c r="X629" s="311"/>
      <c r="Y629" s="311"/>
      <c r="Z629" s="311"/>
    </row>
    <row r="630">
      <c r="A630" s="311"/>
      <c r="B630" s="311"/>
      <c r="C630" s="311"/>
      <c r="D630" s="311"/>
      <c r="E630" s="311"/>
      <c r="F630" s="311"/>
      <c r="G630" s="311"/>
      <c r="H630" s="311"/>
      <c r="I630" s="311"/>
      <c r="J630" s="311"/>
      <c r="K630" s="311"/>
      <c r="L630" s="311"/>
      <c r="M630" s="311"/>
      <c r="N630" s="311"/>
      <c r="O630" s="311"/>
      <c r="P630" s="311"/>
      <c r="Q630" s="311"/>
      <c r="R630" s="311"/>
      <c r="S630" s="311"/>
      <c r="T630" s="311"/>
      <c r="U630" s="311"/>
      <c r="V630" s="311"/>
      <c r="W630" s="311"/>
      <c r="X630" s="311"/>
      <c r="Y630" s="311"/>
      <c r="Z630" s="311"/>
    </row>
    <row r="631">
      <c r="A631" s="311"/>
      <c r="B631" s="311"/>
      <c r="C631" s="311"/>
      <c r="D631" s="311"/>
      <c r="E631" s="311"/>
      <c r="F631" s="311"/>
      <c r="G631" s="311"/>
      <c r="H631" s="311"/>
      <c r="I631" s="311"/>
      <c r="J631" s="311"/>
      <c r="K631" s="311"/>
      <c r="L631" s="311"/>
      <c r="M631" s="311"/>
      <c r="N631" s="311"/>
      <c r="O631" s="311"/>
      <c r="P631" s="311"/>
      <c r="Q631" s="311"/>
      <c r="R631" s="311"/>
      <c r="S631" s="311"/>
      <c r="T631" s="311"/>
      <c r="U631" s="311"/>
      <c r="V631" s="311"/>
      <c r="W631" s="311"/>
      <c r="X631" s="311"/>
      <c r="Y631" s="311"/>
      <c r="Z631" s="311"/>
    </row>
    <row r="632">
      <c r="A632" s="311"/>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row>
    <row r="633">
      <c r="A633" s="311"/>
      <c r="B633" s="311"/>
      <c r="C633" s="311"/>
      <c r="D633" s="311"/>
      <c r="E633" s="311"/>
      <c r="F633" s="311"/>
      <c r="G633" s="311"/>
      <c r="H633" s="311"/>
      <c r="I633" s="311"/>
      <c r="J633" s="311"/>
      <c r="K633" s="311"/>
      <c r="L633" s="311"/>
      <c r="M633" s="311"/>
      <c r="N633" s="311"/>
      <c r="O633" s="311"/>
      <c r="P633" s="311"/>
      <c r="Q633" s="311"/>
      <c r="R633" s="311"/>
      <c r="S633" s="311"/>
      <c r="T633" s="311"/>
      <c r="U633" s="311"/>
      <c r="V633" s="311"/>
      <c r="W633" s="311"/>
      <c r="X633" s="311"/>
      <c r="Y633" s="311"/>
      <c r="Z633" s="311"/>
    </row>
    <row r="634">
      <c r="A634" s="311"/>
      <c r="B634" s="311"/>
      <c r="C634" s="311"/>
      <c r="D634" s="311"/>
      <c r="E634" s="311"/>
      <c r="F634" s="311"/>
      <c r="G634" s="311"/>
      <c r="H634" s="311"/>
      <c r="I634" s="311"/>
      <c r="J634" s="311"/>
      <c r="K634" s="311"/>
      <c r="L634" s="311"/>
      <c r="M634" s="311"/>
      <c r="N634" s="311"/>
      <c r="O634" s="311"/>
      <c r="P634" s="311"/>
      <c r="Q634" s="311"/>
      <c r="R634" s="311"/>
      <c r="S634" s="311"/>
      <c r="T634" s="311"/>
      <c r="U634" s="311"/>
      <c r="V634" s="311"/>
      <c r="W634" s="311"/>
      <c r="X634" s="311"/>
      <c r="Y634" s="311"/>
      <c r="Z634" s="311"/>
    </row>
    <row r="635">
      <c r="A635" s="311"/>
      <c r="B635" s="311"/>
      <c r="C635" s="311"/>
      <c r="D635" s="311"/>
      <c r="E635" s="311"/>
      <c r="F635" s="311"/>
      <c r="G635" s="311"/>
      <c r="H635" s="311"/>
      <c r="I635" s="311"/>
      <c r="J635" s="311"/>
      <c r="K635" s="311"/>
      <c r="L635" s="311"/>
      <c r="M635" s="311"/>
      <c r="N635" s="311"/>
      <c r="O635" s="311"/>
      <c r="P635" s="311"/>
      <c r="Q635" s="311"/>
      <c r="R635" s="311"/>
      <c r="S635" s="311"/>
      <c r="T635" s="311"/>
      <c r="U635" s="311"/>
      <c r="V635" s="311"/>
      <c r="W635" s="311"/>
      <c r="X635" s="311"/>
      <c r="Y635" s="311"/>
      <c r="Z635" s="311"/>
    </row>
    <row r="636">
      <c r="A636" s="311"/>
      <c r="B636" s="311"/>
      <c r="C636" s="311"/>
      <c r="D636" s="311"/>
      <c r="E636" s="311"/>
      <c r="F636" s="311"/>
      <c r="G636" s="311"/>
      <c r="H636" s="311"/>
      <c r="I636" s="311"/>
      <c r="J636" s="311"/>
      <c r="K636" s="311"/>
      <c r="L636" s="311"/>
      <c r="M636" s="311"/>
      <c r="N636" s="311"/>
      <c r="O636" s="311"/>
      <c r="P636" s="311"/>
      <c r="Q636" s="311"/>
      <c r="R636" s="311"/>
      <c r="S636" s="311"/>
      <c r="T636" s="311"/>
      <c r="U636" s="311"/>
      <c r="V636" s="311"/>
      <c r="W636" s="311"/>
      <c r="X636" s="311"/>
      <c r="Y636" s="311"/>
      <c r="Z636" s="311"/>
    </row>
    <row r="637">
      <c r="A637" s="311"/>
      <c r="B637" s="311"/>
      <c r="C637" s="311"/>
      <c r="D637" s="311"/>
      <c r="E637" s="311"/>
      <c r="F637" s="311"/>
      <c r="G637" s="311"/>
      <c r="H637" s="311"/>
      <c r="I637" s="311"/>
      <c r="J637" s="311"/>
      <c r="K637" s="311"/>
      <c r="L637" s="311"/>
      <c r="M637" s="311"/>
      <c r="N637" s="311"/>
      <c r="O637" s="311"/>
      <c r="P637" s="311"/>
      <c r="Q637" s="311"/>
      <c r="R637" s="311"/>
      <c r="S637" s="311"/>
      <c r="T637" s="311"/>
      <c r="U637" s="311"/>
      <c r="V637" s="311"/>
      <c r="W637" s="311"/>
      <c r="X637" s="311"/>
      <c r="Y637" s="311"/>
      <c r="Z637" s="311"/>
    </row>
    <row r="638">
      <c r="A638" s="311"/>
      <c r="B638" s="311"/>
      <c r="C638" s="311"/>
      <c r="D638" s="311"/>
      <c r="E638" s="311"/>
      <c r="F638" s="311"/>
      <c r="G638" s="311"/>
      <c r="H638" s="311"/>
      <c r="I638" s="311"/>
      <c r="J638" s="311"/>
      <c r="K638" s="311"/>
      <c r="L638" s="311"/>
      <c r="M638" s="311"/>
      <c r="N638" s="311"/>
      <c r="O638" s="311"/>
      <c r="P638" s="311"/>
      <c r="Q638" s="311"/>
      <c r="R638" s="311"/>
      <c r="S638" s="311"/>
      <c r="T638" s="311"/>
      <c r="U638" s="311"/>
      <c r="V638" s="311"/>
      <c r="W638" s="311"/>
      <c r="X638" s="311"/>
      <c r="Y638" s="311"/>
      <c r="Z638" s="311"/>
    </row>
    <row r="639">
      <c r="A639" s="311"/>
      <c r="B639" s="311"/>
      <c r="C639" s="311"/>
      <c r="D639" s="311"/>
      <c r="E639" s="311"/>
      <c r="F639" s="311"/>
      <c r="G639" s="311"/>
      <c r="H639" s="311"/>
      <c r="I639" s="311"/>
      <c r="J639" s="311"/>
      <c r="K639" s="311"/>
      <c r="L639" s="311"/>
      <c r="M639" s="311"/>
      <c r="N639" s="311"/>
      <c r="O639" s="311"/>
      <c r="P639" s="311"/>
      <c r="Q639" s="311"/>
      <c r="R639" s="311"/>
      <c r="S639" s="311"/>
      <c r="T639" s="311"/>
      <c r="U639" s="311"/>
      <c r="V639" s="311"/>
      <c r="W639" s="311"/>
      <c r="X639" s="311"/>
      <c r="Y639" s="311"/>
      <c r="Z639" s="311"/>
    </row>
    <row r="640">
      <c r="A640" s="311"/>
      <c r="B640" s="311"/>
      <c r="C640" s="311"/>
      <c r="D640" s="311"/>
      <c r="E640" s="311"/>
      <c r="F640" s="311"/>
      <c r="G640" s="311"/>
      <c r="H640" s="311"/>
      <c r="I640" s="311"/>
      <c r="J640" s="311"/>
      <c r="K640" s="311"/>
      <c r="L640" s="311"/>
      <c r="M640" s="311"/>
      <c r="N640" s="311"/>
      <c r="O640" s="311"/>
      <c r="P640" s="311"/>
      <c r="Q640" s="311"/>
      <c r="R640" s="311"/>
      <c r="S640" s="311"/>
      <c r="T640" s="311"/>
      <c r="U640" s="311"/>
      <c r="V640" s="311"/>
      <c r="W640" s="311"/>
      <c r="X640" s="311"/>
      <c r="Y640" s="311"/>
      <c r="Z640" s="311"/>
    </row>
    <row r="641">
      <c r="A641" s="311"/>
      <c r="B641" s="311"/>
      <c r="C641" s="311"/>
      <c r="D641" s="311"/>
      <c r="E641" s="311"/>
      <c r="F641" s="311"/>
      <c r="G641" s="311"/>
      <c r="H641" s="311"/>
      <c r="I641" s="311"/>
      <c r="J641" s="311"/>
      <c r="K641" s="311"/>
      <c r="L641" s="311"/>
      <c r="M641" s="311"/>
      <c r="N641" s="311"/>
      <c r="O641" s="311"/>
      <c r="P641" s="311"/>
      <c r="Q641" s="311"/>
      <c r="R641" s="311"/>
      <c r="S641" s="311"/>
      <c r="T641" s="311"/>
      <c r="U641" s="311"/>
      <c r="V641" s="311"/>
      <c r="W641" s="311"/>
      <c r="X641" s="311"/>
      <c r="Y641" s="311"/>
      <c r="Z641" s="311"/>
    </row>
    <row r="642">
      <c r="A642" s="311"/>
      <c r="B642" s="311"/>
      <c r="C642" s="311"/>
      <c r="D642" s="311"/>
      <c r="E642" s="311"/>
      <c r="F642" s="311"/>
      <c r="G642" s="311"/>
      <c r="H642" s="311"/>
      <c r="I642" s="311"/>
      <c r="J642" s="311"/>
      <c r="K642" s="311"/>
      <c r="L642" s="311"/>
      <c r="M642" s="311"/>
      <c r="N642" s="311"/>
      <c r="O642" s="311"/>
      <c r="P642" s="311"/>
      <c r="Q642" s="311"/>
      <c r="R642" s="311"/>
      <c r="S642" s="311"/>
      <c r="T642" s="311"/>
      <c r="U642" s="311"/>
      <c r="V642" s="311"/>
      <c r="W642" s="311"/>
      <c r="X642" s="311"/>
      <c r="Y642" s="311"/>
      <c r="Z642" s="311"/>
    </row>
    <row r="643">
      <c r="A643" s="311"/>
      <c r="B643" s="311"/>
      <c r="C643" s="311"/>
      <c r="D643" s="311"/>
      <c r="E643" s="311"/>
      <c r="F643" s="311"/>
      <c r="G643" s="311"/>
      <c r="H643" s="311"/>
      <c r="I643" s="311"/>
      <c r="J643" s="311"/>
      <c r="K643" s="311"/>
      <c r="L643" s="311"/>
      <c r="M643" s="311"/>
      <c r="N643" s="311"/>
      <c r="O643" s="311"/>
      <c r="P643" s="311"/>
      <c r="Q643" s="311"/>
      <c r="R643" s="311"/>
      <c r="S643" s="311"/>
      <c r="T643" s="311"/>
      <c r="U643" s="311"/>
      <c r="V643" s="311"/>
      <c r="W643" s="311"/>
      <c r="X643" s="311"/>
      <c r="Y643" s="311"/>
      <c r="Z643" s="311"/>
    </row>
    <row r="644">
      <c r="A644" s="311"/>
      <c r="B644" s="311"/>
      <c r="C644" s="311"/>
      <c r="D644" s="311"/>
      <c r="E644" s="311"/>
      <c r="F644" s="311"/>
      <c r="G644" s="311"/>
      <c r="H644" s="311"/>
      <c r="I644" s="311"/>
      <c r="J644" s="311"/>
      <c r="K644" s="311"/>
      <c r="L644" s="311"/>
      <c r="M644" s="311"/>
      <c r="N644" s="311"/>
      <c r="O644" s="311"/>
      <c r="P644" s="311"/>
      <c r="Q644" s="311"/>
      <c r="R644" s="311"/>
      <c r="S644" s="311"/>
      <c r="T644" s="311"/>
      <c r="U644" s="311"/>
      <c r="V644" s="311"/>
      <c r="W644" s="311"/>
      <c r="X644" s="311"/>
      <c r="Y644" s="311"/>
      <c r="Z644" s="311"/>
    </row>
    <row r="645">
      <c r="A645" s="311"/>
      <c r="B645" s="311"/>
      <c r="C645" s="311"/>
      <c r="D645" s="311"/>
      <c r="E645" s="311"/>
      <c r="F645" s="311"/>
      <c r="G645" s="311"/>
      <c r="H645" s="311"/>
      <c r="I645" s="311"/>
      <c r="J645" s="311"/>
      <c r="K645" s="311"/>
      <c r="L645" s="311"/>
      <c r="M645" s="311"/>
      <c r="N645" s="311"/>
      <c r="O645" s="311"/>
      <c r="P645" s="311"/>
      <c r="Q645" s="311"/>
      <c r="R645" s="311"/>
      <c r="S645" s="311"/>
      <c r="T645" s="311"/>
      <c r="U645" s="311"/>
      <c r="V645" s="311"/>
      <c r="W645" s="311"/>
      <c r="X645" s="311"/>
      <c r="Y645" s="311"/>
      <c r="Z645" s="311"/>
    </row>
    <row r="646">
      <c r="A646" s="311"/>
      <c r="B646" s="311"/>
      <c r="C646" s="311"/>
      <c r="D646" s="311"/>
      <c r="E646" s="311"/>
      <c r="F646" s="311"/>
      <c r="G646" s="311"/>
      <c r="H646" s="311"/>
      <c r="I646" s="311"/>
      <c r="J646" s="311"/>
      <c r="K646" s="311"/>
      <c r="L646" s="311"/>
      <c r="M646" s="311"/>
      <c r="N646" s="311"/>
      <c r="O646" s="311"/>
      <c r="P646" s="311"/>
      <c r="Q646" s="311"/>
      <c r="R646" s="311"/>
      <c r="S646" s="311"/>
      <c r="T646" s="311"/>
      <c r="U646" s="311"/>
      <c r="V646" s="311"/>
      <c r="W646" s="311"/>
      <c r="X646" s="311"/>
      <c r="Y646" s="311"/>
      <c r="Z646" s="311"/>
    </row>
    <row r="647">
      <c r="A647" s="311"/>
      <c r="B647" s="311"/>
      <c r="C647" s="311"/>
      <c r="D647" s="311"/>
      <c r="E647" s="311"/>
      <c r="F647" s="311"/>
      <c r="G647" s="311"/>
      <c r="H647" s="311"/>
      <c r="I647" s="311"/>
      <c r="J647" s="311"/>
      <c r="K647" s="311"/>
      <c r="L647" s="311"/>
      <c r="M647" s="311"/>
      <c r="N647" s="311"/>
      <c r="O647" s="311"/>
      <c r="P647" s="311"/>
      <c r="Q647" s="311"/>
      <c r="R647" s="311"/>
      <c r="S647" s="311"/>
      <c r="T647" s="311"/>
      <c r="U647" s="311"/>
      <c r="V647" s="311"/>
      <c r="W647" s="311"/>
      <c r="X647" s="311"/>
      <c r="Y647" s="311"/>
      <c r="Z647" s="311"/>
    </row>
    <row r="648">
      <c r="A648" s="311"/>
      <c r="B648" s="311"/>
      <c r="C648" s="311"/>
      <c r="D648" s="311"/>
      <c r="E648" s="311"/>
      <c r="F648" s="311"/>
      <c r="G648" s="311"/>
      <c r="H648" s="311"/>
      <c r="I648" s="311"/>
      <c r="J648" s="311"/>
      <c r="K648" s="311"/>
      <c r="L648" s="311"/>
      <c r="M648" s="311"/>
      <c r="N648" s="311"/>
      <c r="O648" s="311"/>
      <c r="P648" s="311"/>
      <c r="Q648" s="311"/>
      <c r="R648" s="311"/>
      <c r="S648" s="311"/>
      <c r="T648" s="311"/>
      <c r="U648" s="311"/>
      <c r="V648" s="311"/>
      <c r="W648" s="311"/>
      <c r="X648" s="311"/>
      <c r="Y648" s="311"/>
      <c r="Z648" s="311"/>
    </row>
    <row r="649">
      <c r="A649" s="311"/>
      <c r="B649" s="311"/>
      <c r="C649" s="311"/>
      <c r="D649" s="311"/>
      <c r="E649" s="311"/>
      <c r="F649" s="311"/>
      <c r="G649" s="311"/>
      <c r="H649" s="311"/>
      <c r="I649" s="311"/>
      <c r="J649" s="311"/>
      <c r="K649" s="311"/>
      <c r="L649" s="311"/>
      <c r="M649" s="311"/>
      <c r="N649" s="311"/>
      <c r="O649" s="311"/>
      <c r="P649" s="311"/>
      <c r="Q649" s="311"/>
      <c r="R649" s="311"/>
      <c r="S649" s="311"/>
      <c r="T649" s="311"/>
      <c r="U649" s="311"/>
      <c r="V649" s="311"/>
      <c r="W649" s="311"/>
      <c r="X649" s="311"/>
      <c r="Y649" s="311"/>
      <c r="Z649" s="311"/>
    </row>
    <row r="650">
      <c r="A650" s="311"/>
      <c r="B650" s="311"/>
      <c r="C650" s="311"/>
      <c r="D650" s="311"/>
      <c r="E650" s="311"/>
      <c r="F650" s="311"/>
      <c r="G650" s="311"/>
      <c r="H650" s="311"/>
      <c r="I650" s="311"/>
      <c r="J650" s="311"/>
      <c r="K650" s="311"/>
      <c r="L650" s="311"/>
      <c r="M650" s="311"/>
      <c r="N650" s="311"/>
      <c r="O650" s="311"/>
      <c r="P650" s="311"/>
      <c r="Q650" s="311"/>
      <c r="R650" s="311"/>
      <c r="S650" s="311"/>
      <c r="T650" s="311"/>
      <c r="U650" s="311"/>
      <c r="V650" s="311"/>
      <c r="W650" s="311"/>
      <c r="X650" s="311"/>
      <c r="Y650" s="311"/>
      <c r="Z650" s="311"/>
    </row>
    <row r="651">
      <c r="A651" s="311"/>
      <c r="B651" s="311"/>
      <c r="C651" s="311"/>
      <c r="D651" s="311"/>
      <c r="E651" s="311"/>
      <c r="F651" s="311"/>
      <c r="G651" s="311"/>
      <c r="H651" s="311"/>
      <c r="I651" s="311"/>
      <c r="J651" s="311"/>
      <c r="K651" s="311"/>
      <c r="L651" s="311"/>
      <c r="M651" s="311"/>
      <c r="N651" s="311"/>
      <c r="O651" s="311"/>
      <c r="P651" s="311"/>
      <c r="Q651" s="311"/>
      <c r="R651" s="311"/>
      <c r="S651" s="311"/>
      <c r="T651" s="311"/>
      <c r="U651" s="311"/>
      <c r="V651" s="311"/>
      <c r="W651" s="311"/>
      <c r="X651" s="311"/>
      <c r="Y651" s="311"/>
      <c r="Z651" s="311"/>
    </row>
    <row r="652">
      <c r="A652" s="311"/>
      <c r="B652" s="311"/>
      <c r="C652" s="311"/>
      <c r="D652" s="311"/>
      <c r="E652" s="311"/>
      <c r="F652" s="311"/>
      <c r="G652" s="311"/>
      <c r="H652" s="311"/>
      <c r="I652" s="311"/>
      <c r="J652" s="311"/>
      <c r="K652" s="311"/>
      <c r="L652" s="311"/>
      <c r="M652" s="311"/>
      <c r="N652" s="311"/>
      <c r="O652" s="311"/>
      <c r="P652" s="311"/>
      <c r="Q652" s="311"/>
      <c r="R652" s="311"/>
      <c r="S652" s="311"/>
      <c r="T652" s="311"/>
      <c r="U652" s="311"/>
      <c r="V652" s="311"/>
      <c r="W652" s="311"/>
      <c r="X652" s="311"/>
      <c r="Y652" s="311"/>
      <c r="Z652" s="311"/>
    </row>
    <row r="653">
      <c r="A653" s="311"/>
      <c r="B653" s="311"/>
      <c r="C653" s="311"/>
      <c r="D653" s="311"/>
      <c r="E653" s="311"/>
      <c r="F653" s="311"/>
      <c r="G653" s="311"/>
      <c r="H653" s="311"/>
      <c r="I653" s="311"/>
      <c r="J653" s="311"/>
      <c r="K653" s="311"/>
      <c r="L653" s="311"/>
      <c r="M653" s="311"/>
      <c r="N653" s="311"/>
      <c r="O653" s="311"/>
      <c r="P653" s="311"/>
      <c r="Q653" s="311"/>
      <c r="R653" s="311"/>
      <c r="S653" s="311"/>
      <c r="T653" s="311"/>
      <c r="U653" s="311"/>
      <c r="V653" s="311"/>
      <c r="W653" s="311"/>
      <c r="X653" s="311"/>
      <c r="Y653" s="311"/>
      <c r="Z653" s="311"/>
    </row>
    <row r="654">
      <c r="A654" s="311"/>
      <c r="B654" s="311"/>
      <c r="C654" s="311"/>
      <c r="D654" s="311"/>
      <c r="E654" s="311"/>
      <c r="F654" s="311"/>
      <c r="G654" s="311"/>
      <c r="H654" s="311"/>
      <c r="I654" s="311"/>
      <c r="J654" s="311"/>
      <c r="K654" s="311"/>
      <c r="L654" s="311"/>
      <c r="M654" s="311"/>
      <c r="N654" s="311"/>
      <c r="O654" s="311"/>
      <c r="P654" s="311"/>
      <c r="Q654" s="311"/>
      <c r="R654" s="311"/>
      <c r="S654" s="311"/>
      <c r="T654" s="311"/>
      <c r="U654" s="311"/>
      <c r="V654" s="311"/>
      <c r="W654" s="311"/>
      <c r="X654" s="311"/>
      <c r="Y654" s="311"/>
      <c r="Z654" s="311"/>
    </row>
    <row r="655">
      <c r="A655" s="311"/>
      <c r="B655" s="311"/>
      <c r="C655" s="311"/>
      <c r="D655" s="311"/>
      <c r="E655" s="311"/>
      <c r="F655" s="311"/>
      <c r="G655" s="311"/>
      <c r="H655" s="311"/>
      <c r="I655" s="311"/>
      <c r="J655" s="311"/>
      <c r="K655" s="311"/>
      <c r="L655" s="311"/>
      <c r="M655" s="311"/>
      <c r="N655" s="311"/>
      <c r="O655" s="311"/>
      <c r="P655" s="311"/>
      <c r="Q655" s="311"/>
      <c r="R655" s="311"/>
      <c r="S655" s="311"/>
      <c r="T655" s="311"/>
      <c r="U655" s="311"/>
      <c r="V655" s="311"/>
      <c r="W655" s="311"/>
      <c r="X655" s="311"/>
      <c r="Y655" s="311"/>
      <c r="Z655" s="311"/>
    </row>
    <row r="656">
      <c r="A656" s="311"/>
      <c r="B656" s="311"/>
      <c r="C656" s="311"/>
      <c r="D656" s="311"/>
      <c r="E656" s="311"/>
      <c r="F656" s="311"/>
      <c r="G656" s="311"/>
      <c r="H656" s="311"/>
      <c r="I656" s="311"/>
      <c r="J656" s="311"/>
      <c r="K656" s="311"/>
      <c r="L656" s="311"/>
      <c r="M656" s="311"/>
      <c r="N656" s="311"/>
      <c r="O656" s="311"/>
      <c r="P656" s="311"/>
      <c r="Q656" s="311"/>
      <c r="R656" s="311"/>
      <c r="S656" s="311"/>
      <c r="T656" s="311"/>
      <c r="U656" s="311"/>
      <c r="V656" s="311"/>
      <c r="W656" s="311"/>
      <c r="X656" s="311"/>
      <c r="Y656" s="311"/>
      <c r="Z656" s="311"/>
    </row>
    <row r="657">
      <c r="A657" s="311"/>
      <c r="B657" s="311"/>
      <c r="C657" s="311"/>
      <c r="D657" s="311"/>
      <c r="E657" s="311"/>
      <c r="F657" s="311"/>
      <c r="G657" s="311"/>
      <c r="H657" s="311"/>
      <c r="I657" s="311"/>
      <c r="J657" s="311"/>
      <c r="K657" s="311"/>
      <c r="L657" s="311"/>
      <c r="M657" s="311"/>
      <c r="N657" s="311"/>
      <c r="O657" s="311"/>
      <c r="P657" s="311"/>
      <c r="Q657" s="311"/>
      <c r="R657" s="311"/>
      <c r="S657" s="311"/>
      <c r="T657" s="311"/>
      <c r="U657" s="311"/>
      <c r="V657" s="311"/>
      <c r="W657" s="311"/>
      <c r="X657" s="311"/>
      <c r="Y657" s="311"/>
      <c r="Z657" s="311"/>
    </row>
    <row r="658">
      <c r="A658" s="311"/>
      <c r="B658" s="311"/>
      <c r="C658" s="311"/>
      <c r="D658" s="311"/>
      <c r="E658" s="311"/>
      <c r="F658" s="311"/>
      <c r="G658" s="311"/>
      <c r="H658" s="311"/>
      <c r="I658" s="311"/>
      <c r="J658" s="311"/>
      <c r="K658" s="311"/>
      <c r="L658" s="311"/>
      <c r="M658" s="311"/>
      <c r="N658" s="311"/>
      <c r="O658" s="311"/>
      <c r="P658" s="311"/>
      <c r="Q658" s="311"/>
      <c r="R658" s="311"/>
      <c r="S658" s="311"/>
      <c r="T658" s="311"/>
      <c r="U658" s="311"/>
      <c r="V658" s="311"/>
      <c r="W658" s="311"/>
      <c r="X658" s="311"/>
      <c r="Y658" s="311"/>
      <c r="Z658" s="311"/>
    </row>
    <row r="659">
      <c r="A659" s="311"/>
      <c r="B659" s="311"/>
      <c r="C659" s="311"/>
      <c r="D659" s="311"/>
      <c r="E659" s="311"/>
      <c r="F659" s="311"/>
      <c r="G659" s="311"/>
      <c r="H659" s="311"/>
      <c r="I659" s="311"/>
      <c r="J659" s="311"/>
      <c r="K659" s="311"/>
      <c r="L659" s="311"/>
      <c r="M659" s="311"/>
      <c r="N659" s="311"/>
      <c r="O659" s="311"/>
      <c r="P659" s="311"/>
      <c r="Q659" s="311"/>
      <c r="R659" s="311"/>
      <c r="S659" s="311"/>
      <c r="T659" s="311"/>
      <c r="U659" s="311"/>
      <c r="V659" s="311"/>
      <c r="W659" s="311"/>
      <c r="X659" s="311"/>
      <c r="Y659" s="311"/>
      <c r="Z659" s="311"/>
    </row>
    <row r="660">
      <c r="A660" s="311"/>
      <c r="B660" s="311"/>
      <c r="C660" s="311"/>
      <c r="D660" s="311"/>
      <c r="E660" s="311"/>
      <c r="F660" s="311"/>
      <c r="G660" s="311"/>
      <c r="H660" s="311"/>
      <c r="I660" s="311"/>
      <c r="J660" s="311"/>
      <c r="K660" s="311"/>
      <c r="L660" s="311"/>
      <c r="M660" s="311"/>
      <c r="N660" s="311"/>
      <c r="O660" s="311"/>
      <c r="P660" s="311"/>
      <c r="Q660" s="311"/>
      <c r="R660" s="311"/>
      <c r="S660" s="311"/>
      <c r="T660" s="311"/>
      <c r="U660" s="311"/>
      <c r="V660" s="311"/>
      <c r="W660" s="311"/>
      <c r="X660" s="311"/>
      <c r="Y660" s="311"/>
      <c r="Z660" s="311"/>
    </row>
    <row r="661">
      <c r="A661" s="311"/>
      <c r="B661" s="311"/>
      <c r="C661" s="311"/>
      <c r="D661" s="311"/>
      <c r="E661" s="311"/>
      <c r="F661" s="311"/>
      <c r="G661" s="311"/>
      <c r="H661" s="311"/>
      <c r="I661" s="311"/>
      <c r="J661" s="311"/>
      <c r="K661" s="311"/>
      <c r="L661" s="311"/>
      <c r="M661" s="311"/>
      <c r="N661" s="311"/>
      <c r="O661" s="311"/>
      <c r="P661" s="311"/>
      <c r="Q661" s="311"/>
      <c r="R661" s="311"/>
      <c r="S661" s="311"/>
      <c r="T661" s="311"/>
      <c r="U661" s="311"/>
      <c r="V661" s="311"/>
      <c r="W661" s="311"/>
      <c r="X661" s="311"/>
      <c r="Y661" s="311"/>
      <c r="Z661" s="311"/>
    </row>
    <row r="662">
      <c r="A662" s="311"/>
      <c r="B662" s="311"/>
      <c r="C662" s="311"/>
      <c r="D662" s="311"/>
      <c r="E662" s="311"/>
      <c r="F662" s="311"/>
      <c r="G662" s="311"/>
      <c r="H662" s="311"/>
      <c r="I662" s="311"/>
      <c r="J662" s="311"/>
      <c r="K662" s="311"/>
      <c r="L662" s="311"/>
      <c r="M662" s="311"/>
      <c r="N662" s="311"/>
      <c r="O662" s="311"/>
      <c r="P662" s="311"/>
      <c r="Q662" s="311"/>
      <c r="R662" s="311"/>
      <c r="S662" s="311"/>
      <c r="T662" s="311"/>
      <c r="U662" s="311"/>
      <c r="V662" s="311"/>
      <c r="W662" s="311"/>
      <c r="X662" s="311"/>
      <c r="Y662" s="311"/>
      <c r="Z662" s="311"/>
    </row>
    <row r="663">
      <c r="A663" s="311"/>
      <c r="B663" s="311"/>
      <c r="C663" s="311"/>
      <c r="D663" s="311"/>
      <c r="E663" s="311"/>
      <c r="F663" s="311"/>
      <c r="G663" s="311"/>
      <c r="H663" s="311"/>
      <c r="I663" s="311"/>
      <c r="J663" s="311"/>
      <c r="K663" s="311"/>
      <c r="L663" s="311"/>
      <c r="M663" s="311"/>
      <c r="N663" s="311"/>
      <c r="O663" s="311"/>
      <c r="P663" s="311"/>
      <c r="Q663" s="311"/>
      <c r="R663" s="311"/>
      <c r="S663" s="311"/>
      <c r="T663" s="311"/>
      <c r="U663" s="311"/>
      <c r="V663" s="311"/>
      <c r="W663" s="311"/>
      <c r="X663" s="311"/>
      <c r="Y663" s="311"/>
      <c r="Z663" s="311"/>
    </row>
    <row r="664">
      <c r="A664" s="311"/>
      <c r="B664" s="311"/>
      <c r="C664" s="311"/>
      <c r="D664" s="311"/>
      <c r="E664" s="311"/>
      <c r="F664" s="311"/>
      <c r="G664" s="311"/>
      <c r="H664" s="311"/>
      <c r="I664" s="311"/>
      <c r="J664" s="311"/>
      <c r="K664" s="311"/>
      <c r="L664" s="311"/>
      <c r="M664" s="311"/>
      <c r="N664" s="311"/>
      <c r="O664" s="311"/>
      <c r="P664" s="311"/>
      <c r="Q664" s="311"/>
      <c r="R664" s="311"/>
      <c r="S664" s="311"/>
      <c r="T664" s="311"/>
      <c r="U664" s="311"/>
      <c r="V664" s="311"/>
      <c r="W664" s="311"/>
      <c r="X664" s="311"/>
      <c r="Y664" s="311"/>
      <c r="Z664" s="311"/>
    </row>
    <row r="665">
      <c r="A665" s="311"/>
      <c r="B665" s="311"/>
      <c r="C665" s="311"/>
      <c r="D665" s="311"/>
      <c r="E665" s="311"/>
      <c r="F665" s="311"/>
      <c r="G665" s="311"/>
      <c r="H665" s="311"/>
      <c r="I665" s="311"/>
      <c r="J665" s="311"/>
      <c r="K665" s="311"/>
      <c r="L665" s="311"/>
      <c r="M665" s="311"/>
      <c r="N665" s="311"/>
      <c r="O665" s="311"/>
      <c r="P665" s="311"/>
      <c r="Q665" s="311"/>
      <c r="R665" s="311"/>
      <c r="S665" s="311"/>
      <c r="T665" s="311"/>
      <c r="U665" s="311"/>
      <c r="V665" s="311"/>
      <c r="W665" s="311"/>
      <c r="X665" s="311"/>
      <c r="Y665" s="311"/>
      <c r="Z665" s="311"/>
    </row>
    <row r="666">
      <c r="A666" s="311"/>
      <c r="B666" s="311"/>
      <c r="C666" s="311"/>
      <c r="D666" s="311"/>
      <c r="E666" s="311"/>
      <c r="F666" s="311"/>
      <c r="G666" s="311"/>
      <c r="H666" s="311"/>
      <c r="I666" s="311"/>
      <c r="J666" s="311"/>
      <c r="K666" s="311"/>
      <c r="L666" s="311"/>
      <c r="M666" s="311"/>
      <c r="N666" s="311"/>
      <c r="O666" s="311"/>
      <c r="P666" s="311"/>
      <c r="Q666" s="311"/>
      <c r="R666" s="311"/>
      <c r="S666" s="311"/>
      <c r="T666" s="311"/>
      <c r="U666" s="311"/>
      <c r="V666" s="311"/>
      <c r="W666" s="311"/>
      <c r="X666" s="311"/>
      <c r="Y666" s="311"/>
      <c r="Z666" s="311"/>
    </row>
    <row r="667">
      <c r="A667" s="311"/>
      <c r="B667" s="311"/>
      <c r="C667" s="311"/>
      <c r="D667" s="311"/>
      <c r="E667" s="311"/>
      <c r="F667" s="311"/>
      <c r="G667" s="311"/>
      <c r="H667" s="311"/>
      <c r="I667" s="311"/>
      <c r="J667" s="311"/>
      <c r="K667" s="311"/>
      <c r="L667" s="311"/>
      <c r="M667" s="311"/>
      <c r="N667" s="311"/>
      <c r="O667" s="311"/>
      <c r="P667" s="311"/>
      <c r="Q667" s="311"/>
      <c r="R667" s="311"/>
      <c r="S667" s="311"/>
      <c r="T667" s="311"/>
      <c r="U667" s="311"/>
      <c r="V667" s="311"/>
      <c r="W667" s="311"/>
      <c r="X667" s="311"/>
      <c r="Y667" s="311"/>
      <c r="Z667" s="311"/>
    </row>
    <row r="668">
      <c r="A668" s="311"/>
      <c r="B668" s="311"/>
      <c r="C668" s="311"/>
      <c r="D668" s="311"/>
      <c r="E668" s="311"/>
      <c r="F668" s="311"/>
      <c r="G668" s="311"/>
      <c r="H668" s="311"/>
      <c r="I668" s="311"/>
      <c r="J668" s="311"/>
      <c r="K668" s="311"/>
      <c r="L668" s="311"/>
      <c r="M668" s="311"/>
      <c r="N668" s="311"/>
      <c r="O668" s="311"/>
      <c r="P668" s="311"/>
      <c r="Q668" s="311"/>
      <c r="R668" s="311"/>
      <c r="S668" s="311"/>
      <c r="T668" s="311"/>
      <c r="U668" s="311"/>
      <c r="V668" s="311"/>
      <c r="W668" s="311"/>
      <c r="X668" s="311"/>
      <c r="Y668" s="311"/>
      <c r="Z668" s="311"/>
    </row>
    <row r="669">
      <c r="A669" s="311"/>
      <c r="B669" s="311"/>
      <c r="C669" s="311"/>
      <c r="D669" s="311"/>
      <c r="E669" s="311"/>
      <c r="F669" s="311"/>
      <c r="G669" s="311"/>
      <c r="H669" s="311"/>
      <c r="I669" s="311"/>
      <c r="J669" s="311"/>
      <c r="K669" s="311"/>
      <c r="L669" s="311"/>
      <c r="M669" s="311"/>
      <c r="N669" s="311"/>
      <c r="O669" s="311"/>
      <c r="P669" s="311"/>
      <c r="Q669" s="311"/>
      <c r="R669" s="311"/>
      <c r="S669" s="311"/>
      <c r="T669" s="311"/>
      <c r="U669" s="311"/>
      <c r="V669" s="311"/>
      <c r="W669" s="311"/>
      <c r="X669" s="311"/>
      <c r="Y669" s="311"/>
      <c r="Z669" s="311"/>
    </row>
    <row r="670">
      <c r="A670" s="311"/>
      <c r="B670" s="311"/>
      <c r="C670" s="311"/>
      <c r="D670" s="311"/>
      <c r="E670" s="311"/>
      <c r="F670" s="311"/>
      <c r="G670" s="311"/>
      <c r="H670" s="311"/>
      <c r="I670" s="311"/>
      <c r="J670" s="311"/>
      <c r="K670" s="311"/>
      <c r="L670" s="311"/>
      <c r="M670" s="311"/>
      <c r="N670" s="311"/>
      <c r="O670" s="311"/>
      <c r="P670" s="311"/>
      <c r="Q670" s="311"/>
      <c r="R670" s="311"/>
      <c r="S670" s="311"/>
      <c r="T670" s="311"/>
      <c r="U670" s="311"/>
      <c r="V670" s="311"/>
      <c r="W670" s="311"/>
      <c r="X670" s="311"/>
      <c r="Y670" s="311"/>
      <c r="Z670" s="311"/>
    </row>
    <row r="671">
      <c r="A671" s="311"/>
      <c r="B671" s="311"/>
      <c r="C671" s="311"/>
      <c r="D671" s="311"/>
      <c r="E671" s="311"/>
      <c r="F671" s="311"/>
      <c r="G671" s="311"/>
      <c r="H671" s="311"/>
      <c r="I671" s="311"/>
      <c r="J671" s="311"/>
      <c r="K671" s="311"/>
      <c r="L671" s="311"/>
      <c r="M671" s="311"/>
      <c r="N671" s="311"/>
      <c r="O671" s="311"/>
      <c r="P671" s="311"/>
      <c r="Q671" s="311"/>
      <c r="R671" s="311"/>
      <c r="S671" s="311"/>
      <c r="T671" s="311"/>
      <c r="U671" s="311"/>
      <c r="V671" s="311"/>
      <c r="W671" s="311"/>
      <c r="X671" s="311"/>
      <c r="Y671" s="311"/>
      <c r="Z671" s="311"/>
    </row>
    <row r="672">
      <c r="A672" s="311"/>
      <c r="B672" s="311"/>
      <c r="C672" s="311"/>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row>
    <row r="673">
      <c r="A673" s="311"/>
      <c r="B673" s="311"/>
      <c r="C673" s="311"/>
      <c r="D673" s="311"/>
      <c r="E673" s="311"/>
      <c r="F673" s="311"/>
      <c r="G673" s="311"/>
      <c r="H673" s="311"/>
      <c r="I673" s="311"/>
      <c r="J673" s="311"/>
      <c r="K673" s="311"/>
      <c r="L673" s="311"/>
      <c r="M673" s="311"/>
      <c r="N673" s="311"/>
      <c r="O673" s="311"/>
      <c r="P673" s="311"/>
      <c r="Q673" s="311"/>
      <c r="R673" s="311"/>
      <c r="S673" s="311"/>
      <c r="T673" s="311"/>
      <c r="U673" s="311"/>
      <c r="V673" s="311"/>
      <c r="W673" s="311"/>
      <c r="X673" s="311"/>
      <c r="Y673" s="311"/>
      <c r="Z673" s="311"/>
    </row>
    <row r="674">
      <c r="A674" s="311"/>
      <c r="B674" s="311"/>
      <c r="C674" s="311"/>
      <c r="D674" s="311"/>
      <c r="E674" s="311"/>
      <c r="F674" s="311"/>
      <c r="G674" s="311"/>
      <c r="H674" s="311"/>
      <c r="I674" s="311"/>
      <c r="J674" s="311"/>
      <c r="K674" s="311"/>
      <c r="L674" s="311"/>
      <c r="M674" s="311"/>
      <c r="N674" s="311"/>
      <c r="O674" s="311"/>
      <c r="P674" s="311"/>
      <c r="Q674" s="311"/>
      <c r="R674" s="311"/>
      <c r="S674" s="311"/>
      <c r="T674" s="311"/>
      <c r="U674" s="311"/>
      <c r="V674" s="311"/>
      <c r="W674" s="311"/>
      <c r="X674" s="311"/>
      <c r="Y674" s="311"/>
      <c r="Z674" s="311"/>
    </row>
    <row r="675">
      <c r="A675" s="311"/>
      <c r="B675" s="311"/>
      <c r="C675" s="311"/>
      <c r="D675" s="311"/>
      <c r="E675" s="311"/>
      <c r="F675" s="311"/>
      <c r="G675" s="311"/>
      <c r="H675" s="311"/>
      <c r="I675" s="311"/>
      <c r="J675" s="311"/>
      <c r="K675" s="311"/>
      <c r="L675" s="311"/>
      <c r="M675" s="311"/>
      <c r="N675" s="311"/>
      <c r="O675" s="311"/>
      <c r="P675" s="311"/>
      <c r="Q675" s="311"/>
      <c r="R675" s="311"/>
      <c r="S675" s="311"/>
      <c r="T675" s="311"/>
      <c r="U675" s="311"/>
      <c r="V675" s="311"/>
      <c r="W675" s="311"/>
      <c r="X675" s="311"/>
      <c r="Y675" s="311"/>
      <c r="Z675" s="311"/>
    </row>
    <row r="676">
      <c r="A676" s="311"/>
      <c r="B676" s="311"/>
      <c r="C676" s="311"/>
      <c r="D676" s="311"/>
      <c r="E676" s="311"/>
      <c r="F676" s="311"/>
      <c r="G676" s="311"/>
      <c r="H676" s="311"/>
      <c r="I676" s="311"/>
      <c r="J676" s="311"/>
      <c r="K676" s="311"/>
      <c r="L676" s="311"/>
      <c r="M676" s="311"/>
      <c r="N676" s="311"/>
      <c r="O676" s="311"/>
      <c r="P676" s="311"/>
      <c r="Q676" s="311"/>
      <c r="R676" s="311"/>
      <c r="S676" s="311"/>
      <c r="T676" s="311"/>
      <c r="U676" s="311"/>
      <c r="V676" s="311"/>
      <c r="W676" s="311"/>
      <c r="X676" s="311"/>
      <c r="Y676" s="311"/>
      <c r="Z676" s="311"/>
    </row>
    <row r="677">
      <c r="A677" s="311"/>
      <c r="B677" s="311"/>
      <c r="C677" s="311"/>
      <c r="D677" s="311"/>
      <c r="E677" s="311"/>
      <c r="F677" s="311"/>
      <c r="G677" s="311"/>
      <c r="H677" s="311"/>
      <c r="I677" s="311"/>
      <c r="J677" s="311"/>
      <c r="K677" s="311"/>
      <c r="L677" s="311"/>
      <c r="M677" s="311"/>
      <c r="N677" s="311"/>
      <c r="O677" s="311"/>
      <c r="P677" s="311"/>
      <c r="Q677" s="311"/>
      <c r="R677" s="311"/>
      <c r="S677" s="311"/>
      <c r="T677" s="311"/>
      <c r="U677" s="311"/>
      <c r="V677" s="311"/>
      <c r="W677" s="311"/>
      <c r="X677" s="311"/>
      <c r="Y677" s="311"/>
      <c r="Z677" s="311"/>
    </row>
    <row r="678">
      <c r="A678" s="311"/>
      <c r="B678" s="311"/>
      <c r="C678" s="311"/>
      <c r="D678" s="311"/>
      <c r="E678" s="311"/>
      <c r="F678" s="311"/>
      <c r="G678" s="311"/>
      <c r="H678" s="311"/>
      <c r="I678" s="311"/>
      <c r="J678" s="311"/>
      <c r="K678" s="311"/>
      <c r="L678" s="311"/>
      <c r="M678" s="311"/>
      <c r="N678" s="311"/>
      <c r="O678" s="311"/>
      <c r="P678" s="311"/>
      <c r="Q678" s="311"/>
      <c r="R678" s="311"/>
      <c r="S678" s="311"/>
      <c r="T678" s="311"/>
      <c r="U678" s="311"/>
      <c r="V678" s="311"/>
      <c r="W678" s="311"/>
      <c r="X678" s="311"/>
      <c r="Y678" s="311"/>
      <c r="Z678" s="311"/>
    </row>
    <row r="679">
      <c r="A679" s="311"/>
      <c r="B679" s="311"/>
      <c r="C679" s="311"/>
      <c r="D679" s="311"/>
      <c r="E679" s="311"/>
      <c r="F679" s="311"/>
      <c r="G679" s="311"/>
      <c r="H679" s="311"/>
      <c r="I679" s="311"/>
      <c r="J679" s="311"/>
      <c r="K679" s="311"/>
      <c r="L679" s="311"/>
      <c r="M679" s="311"/>
      <c r="N679" s="311"/>
      <c r="O679" s="311"/>
      <c r="P679" s="311"/>
      <c r="Q679" s="311"/>
      <c r="R679" s="311"/>
      <c r="S679" s="311"/>
      <c r="T679" s="311"/>
      <c r="U679" s="311"/>
      <c r="V679" s="311"/>
      <c r="W679" s="311"/>
      <c r="X679" s="311"/>
      <c r="Y679" s="311"/>
      <c r="Z679" s="311"/>
    </row>
    <row r="680">
      <c r="A680" s="311"/>
      <c r="B680" s="311"/>
      <c r="C680" s="311"/>
      <c r="D680" s="311"/>
      <c r="E680" s="311"/>
      <c r="F680" s="311"/>
      <c r="G680" s="311"/>
      <c r="H680" s="311"/>
      <c r="I680" s="311"/>
      <c r="J680" s="311"/>
      <c r="K680" s="311"/>
      <c r="L680" s="311"/>
      <c r="M680" s="311"/>
      <c r="N680" s="311"/>
      <c r="O680" s="311"/>
      <c r="P680" s="311"/>
      <c r="Q680" s="311"/>
      <c r="R680" s="311"/>
      <c r="S680" s="311"/>
      <c r="T680" s="311"/>
      <c r="U680" s="311"/>
      <c r="V680" s="311"/>
      <c r="W680" s="311"/>
      <c r="X680" s="311"/>
      <c r="Y680" s="311"/>
      <c r="Z680" s="311"/>
    </row>
    <row r="681">
      <c r="A681" s="311"/>
      <c r="B681" s="311"/>
      <c r="C681" s="311"/>
      <c r="D681" s="311"/>
      <c r="E681" s="311"/>
      <c r="F681" s="311"/>
      <c r="G681" s="311"/>
      <c r="H681" s="311"/>
      <c r="I681" s="311"/>
      <c r="J681" s="311"/>
      <c r="K681" s="311"/>
      <c r="L681" s="311"/>
      <c r="M681" s="311"/>
      <c r="N681" s="311"/>
      <c r="O681" s="311"/>
      <c r="P681" s="311"/>
      <c r="Q681" s="311"/>
      <c r="R681" s="311"/>
      <c r="S681" s="311"/>
      <c r="T681" s="311"/>
      <c r="U681" s="311"/>
      <c r="V681" s="311"/>
      <c r="W681" s="311"/>
      <c r="X681" s="311"/>
      <c r="Y681" s="311"/>
      <c r="Z681" s="311"/>
    </row>
    <row r="682">
      <c r="A682" s="311"/>
      <c r="B682" s="311"/>
      <c r="C682" s="311"/>
      <c r="D682" s="311"/>
      <c r="E682" s="311"/>
      <c r="F682" s="311"/>
      <c r="G682" s="311"/>
      <c r="H682" s="311"/>
      <c r="I682" s="311"/>
      <c r="J682" s="311"/>
      <c r="K682" s="311"/>
      <c r="L682" s="311"/>
      <c r="M682" s="311"/>
      <c r="N682" s="311"/>
      <c r="O682" s="311"/>
      <c r="P682" s="311"/>
      <c r="Q682" s="311"/>
      <c r="R682" s="311"/>
      <c r="S682" s="311"/>
      <c r="T682" s="311"/>
      <c r="U682" s="311"/>
      <c r="V682" s="311"/>
      <c r="W682" s="311"/>
      <c r="X682" s="311"/>
      <c r="Y682" s="311"/>
      <c r="Z682" s="311"/>
    </row>
    <row r="683">
      <c r="A683" s="311"/>
      <c r="B683" s="311"/>
      <c r="C683" s="311"/>
      <c r="D683" s="311"/>
      <c r="E683" s="311"/>
      <c r="F683" s="311"/>
      <c r="G683" s="311"/>
      <c r="H683" s="311"/>
      <c r="I683" s="311"/>
      <c r="J683" s="311"/>
      <c r="K683" s="311"/>
      <c r="L683" s="311"/>
      <c r="M683" s="311"/>
      <c r="N683" s="311"/>
      <c r="O683" s="311"/>
      <c r="P683" s="311"/>
      <c r="Q683" s="311"/>
      <c r="R683" s="311"/>
      <c r="S683" s="311"/>
      <c r="T683" s="311"/>
      <c r="U683" s="311"/>
      <c r="V683" s="311"/>
      <c r="W683" s="311"/>
      <c r="X683" s="311"/>
      <c r="Y683" s="311"/>
      <c r="Z683" s="311"/>
    </row>
    <row r="684">
      <c r="A684" s="311"/>
      <c r="B684" s="311"/>
      <c r="C684" s="311"/>
      <c r="D684" s="311"/>
      <c r="E684" s="311"/>
      <c r="F684" s="311"/>
      <c r="G684" s="311"/>
      <c r="H684" s="311"/>
      <c r="I684" s="311"/>
      <c r="J684" s="311"/>
      <c r="K684" s="311"/>
      <c r="L684" s="311"/>
      <c r="M684" s="311"/>
      <c r="N684" s="311"/>
      <c r="O684" s="311"/>
      <c r="P684" s="311"/>
      <c r="Q684" s="311"/>
      <c r="R684" s="311"/>
      <c r="S684" s="311"/>
      <c r="T684" s="311"/>
      <c r="U684" s="311"/>
      <c r="V684" s="311"/>
      <c r="W684" s="311"/>
      <c r="X684" s="311"/>
      <c r="Y684" s="311"/>
      <c r="Z684" s="311"/>
    </row>
    <row r="685">
      <c r="A685" s="311"/>
      <c r="B685" s="311"/>
      <c r="C685" s="311"/>
      <c r="D685" s="311"/>
      <c r="E685" s="311"/>
      <c r="F685" s="311"/>
      <c r="G685" s="311"/>
      <c r="H685" s="311"/>
      <c r="I685" s="311"/>
      <c r="J685" s="311"/>
      <c r="K685" s="311"/>
      <c r="L685" s="311"/>
      <c r="M685" s="311"/>
      <c r="N685" s="311"/>
      <c r="O685" s="311"/>
      <c r="P685" s="311"/>
      <c r="Q685" s="311"/>
      <c r="R685" s="311"/>
      <c r="S685" s="311"/>
      <c r="T685" s="311"/>
      <c r="U685" s="311"/>
      <c r="V685" s="311"/>
      <c r="W685" s="311"/>
      <c r="X685" s="311"/>
      <c r="Y685" s="311"/>
      <c r="Z685" s="311"/>
    </row>
    <row r="686">
      <c r="A686" s="311"/>
      <c r="B686" s="311"/>
      <c r="C686" s="311"/>
      <c r="D686" s="311"/>
      <c r="E686" s="311"/>
      <c r="F686" s="311"/>
      <c r="G686" s="311"/>
      <c r="H686" s="311"/>
      <c r="I686" s="311"/>
      <c r="J686" s="311"/>
      <c r="K686" s="311"/>
      <c r="L686" s="311"/>
      <c r="M686" s="311"/>
      <c r="N686" s="311"/>
      <c r="O686" s="311"/>
      <c r="P686" s="311"/>
      <c r="Q686" s="311"/>
      <c r="R686" s="311"/>
      <c r="S686" s="311"/>
      <c r="T686" s="311"/>
      <c r="U686" s="311"/>
      <c r="V686" s="311"/>
      <c r="W686" s="311"/>
      <c r="X686" s="311"/>
      <c r="Y686" s="311"/>
      <c r="Z686" s="311"/>
    </row>
    <row r="687">
      <c r="A687" s="311"/>
      <c r="B687" s="311"/>
      <c r="C687" s="311"/>
      <c r="D687" s="311"/>
      <c r="E687" s="311"/>
      <c r="F687" s="311"/>
      <c r="G687" s="311"/>
      <c r="H687" s="311"/>
      <c r="I687" s="311"/>
      <c r="J687" s="311"/>
      <c r="K687" s="311"/>
      <c r="L687" s="311"/>
      <c r="M687" s="311"/>
      <c r="N687" s="311"/>
      <c r="O687" s="311"/>
      <c r="P687" s="311"/>
      <c r="Q687" s="311"/>
      <c r="R687" s="311"/>
      <c r="S687" s="311"/>
      <c r="T687" s="311"/>
      <c r="U687" s="311"/>
      <c r="V687" s="311"/>
      <c r="W687" s="311"/>
      <c r="X687" s="311"/>
      <c r="Y687" s="311"/>
      <c r="Z687" s="311"/>
    </row>
    <row r="688">
      <c r="A688" s="311"/>
      <c r="B688" s="311"/>
      <c r="C688" s="311"/>
      <c r="D688" s="311"/>
      <c r="E688" s="311"/>
      <c r="F688" s="311"/>
      <c r="G688" s="311"/>
      <c r="H688" s="311"/>
      <c r="I688" s="311"/>
      <c r="J688" s="311"/>
      <c r="K688" s="311"/>
      <c r="L688" s="311"/>
      <c r="M688" s="311"/>
      <c r="N688" s="311"/>
      <c r="O688" s="311"/>
      <c r="P688" s="311"/>
      <c r="Q688" s="311"/>
      <c r="R688" s="311"/>
      <c r="S688" s="311"/>
      <c r="T688" s="311"/>
      <c r="U688" s="311"/>
      <c r="V688" s="311"/>
      <c r="W688" s="311"/>
      <c r="X688" s="311"/>
      <c r="Y688" s="311"/>
      <c r="Z688" s="311"/>
    </row>
    <row r="689">
      <c r="A689" s="311"/>
      <c r="B689" s="311"/>
      <c r="C689" s="311"/>
      <c r="D689" s="311"/>
      <c r="E689" s="311"/>
      <c r="F689" s="311"/>
      <c r="G689" s="311"/>
      <c r="H689" s="311"/>
      <c r="I689" s="311"/>
      <c r="J689" s="311"/>
      <c r="K689" s="311"/>
      <c r="L689" s="311"/>
      <c r="M689" s="311"/>
      <c r="N689" s="311"/>
      <c r="O689" s="311"/>
      <c r="P689" s="311"/>
      <c r="Q689" s="311"/>
      <c r="R689" s="311"/>
      <c r="S689" s="311"/>
      <c r="T689" s="311"/>
      <c r="U689" s="311"/>
      <c r="V689" s="311"/>
      <c r="W689" s="311"/>
      <c r="X689" s="311"/>
      <c r="Y689" s="311"/>
      <c r="Z689" s="311"/>
    </row>
    <row r="690">
      <c r="A690" s="311"/>
      <c r="B690" s="311"/>
      <c r="C690" s="311"/>
      <c r="D690" s="311"/>
      <c r="E690" s="311"/>
      <c r="F690" s="311"/>
      <c r="G690" s="311"/>
      <c r="H690" s="311"/>
      <c r="I690" s="311"/>
      <c r="J690" s="311"/>
      <c r="K690" s="311"/>
      <c r="L690" s="311"/>
      <c r="M690" s="311"/>
      <c r="N690" s="311"/>
      <c r="O690" s="311"/>
      <c r="P690" s="311"/>
      <c r="Q690" s="311"/>
      <c r="R690" s="311"/>
      <c r="S690" s="311"/>
      <c r="T690" s="311"/>
      <c r="U690" s="311"/>
      <c r="V690" s="311"/>
      <c r="W690" s="311"/>
      <c r="X690" s="311"/>
      <c r="Y690" s="311"/>
      <c r="Z690" s="311"/>
    </row>
    <row r="691">
      <c r="A691" s="311"/>
      <c r="B691" s="311"/>
      <c r="C691" s="311"/>
      <c r="D691" s="311"/>
      <c r="E691" s="311"/>
      <c r="F691" s="311"/>
      <c r="G691" s="311"/>
      <c r="H691" s="311"/>
      <c r="I691" s="311"/>
      <c r="J691" s="311"/>
      <c r="K691" s="311"/>
      <c r="L691" s="311"/>
      <c r="M691" s="311"/>
      <c r="N691" s="311"/>
      <c r="O691" s="311"/>
      <c r="P691" s="311"/>
      <c r="Q691" s="311"/>
      <c r="R691" s="311"/>
      <c r="S691" s="311"/>
      <c r="T691" s="311"/>
      <c r="U691" s="311"/>
      <c r="V691" s="311"/>
      <c r="W691" s="311"/>
      <c r="X691" s="311"/>
      <c r="Y691" s="311"/>
      <c r="Z691" s="311"/>
    </row>
    <row r="692">
      <c r="A692" s="311"/>
      <c r="B692" s="311"/>
      <c r="C692" s="311"/>
      <c r="D692" s="311"/>
      <c r="E692" s="311"/>
      <c r="F692" s="311"/>
      <c r="G692" s="311"/>
      <c r="H692" s="311"/>
      <c r="I692" s="311"/>
      <c r="J692" s="311"/>
      <c r="K692" s="311"/>
      <c r="L692" s="311"/>
      <c r="M692" s="311"/>
      <c r="N692" s="311"/>
      <c r="O692" s="311"/>
      <c r="P692" s="311"/>
      <c r="Q692" s="311"/>
      <c r="R692" s="311"/>
      <c r="S692" s="311"/>
      <c r="T692" s="311"/>
      <c r="U692" s="311"/>
      <c r="V692" s="311"/>
      <c r="W692" s="311"/>
      <c r="X692" s="311"/>
      <c r="Y692" s="311"/>
      <c r="Z692" s="311"/>
    </row>
    <row r="693">
      <c r="A693" s="311"/>
      <c r="B693" s="311"/>
      <c r="C693" s="311"/>
      <c r="D693" s="311"/>
      <c r="E693" s="311"/>
      <c r="F693" s="311"/>
      <c r="G693" s="311"/>
      <c r="H693" s="311"/>
      <c r="I693" s="311"/>
      <c r="J693" s="311"/>
      <c r="K693" s="311"/>
      <c r="L693" s="311"/>
      <c r="M693" s="311"/>
      <c r="N693" s="311"/>
      <c r="O693" s="311"/>
      <c r="P693" s="311"/>
      <c r="Q693" s="311"/>
      <c r="R693" s="311"/>
      <c r="S693" s="311"/>
      <c r="T693" s="311"/>
      <c r="U693" s="311"/>
      <c r="V693" s="311"/>
      <c r="W693" s="311"/>
      <c r="X693" s="311"/>
      <c r="Y693" s="311"/>
      <c r="Z693" s="311"/>
    </row>
    <row r="694">
      <c r="A694" s="311"/>
      <c r="B694" s="311"/>
      <c r="C694" s="311"/>
      <c r="D694" s="311"/>
      <c r="E694" s="311"/>
      <c r="F694" s="311"/>
      <c r="G694" s="311"/>
      <c r="H694" s="311"/>
      <c r="I694" s="311"/>
      <c r="J694" s="311"/>
      <c r="K694" s="311"/>
      <c r="L694" s="311"/>
      <c r="M694" s="311"/>
      <c r="N694" s="311"/>
      <c r="O694" s="311"/>
      <c r="P694" s="311"/>
      <c r="Q694" s="311"/>
      <c r="R694" s="311"/>
      <c r="S694" s="311"/>
      <c r="T694" s="311"/>
      <c r="U694" s="311"/>
      <c r="V694" s="311"/>
      <c r="W694" s="311"/>
      <c r="X694" s="311"/>
      <c r="Y694" s="311"/>
      <c r="Z694" s="311"/>
    </row>
    <row r="695">
      <c r="A695" s="311"/>
      <c r="B695" s="311"/>
      <c r="C695" s="311"/>
      <c r="D695" s="311"/>
      <c r="E695" s="311"/>
      <c r="F695" s="311"/>
      <c r="G695" s="311"/>
      <c r="H695" s="311"/>
      <c r="I695" s="311"/>
      <c r="J695" s="311"/>
      <c r="K695" s="311"/>
      <c r="L695" s="311"/>
      <c r="M695" s="311"/>
      <c r="N695" s="311"/>
      <c r="O695" s="311"/>
      <c r="P695" s="311"/>
      <c r="Q695" s="311"/>
      <c r="R695" s="311"/>
      <c r="S695" s="311"/>
      <c r="T695" s="311"/>
      <c r="U695" s="311"/>
      <c r="V695" s="311"/>
      <c r="W695" s="311"/>
      <c r="X695" s="311"/>
      <c r="Y695" s="311"/>
      <c r="Z695" s="311"/>
    </row>
    <row r="696">
      <c r="A696" s="311"/>
      <c r="B696" s="311"/>
      <c r="C696" s="311"/>
      <c r="D696" s="311"/>
      <c r="E696" s="311"/>
      <c r="F696" s="311"/>
      <c r="G696" s="311"/>
      <c r="H696" s="311"/>
      <c r="I696" s="311"/>
      <c r="J696" s="311"/>
      <c r="K696" s="311"/>
      <c r="L696" s="311"/>
      <c r="M696" s="311"/>
      <c r="N696" s="311"/>
      <c r="O696" s="311"/>
      <c r="P696" s="311"/>
      <c r="Q696" s="311"/>
      <c r="R696" s="311"/>
      <c r="S696" s="311"/>
      <c r="T696" s="311"/>
      <c r="U696" s="311"/>
      <c r="V696" s="311"/>
      <c r="W696" s="311"/>
      <c r="X696" s="311"/>
      <c r="Y696" s="311"/>
      <c r="Z696" s="311"/>
    </row>
    <row r="697">
      <c r="A697" s="311"/>
      <c r="B697" s="311"/>
      <c r="C697" s="311"/>
      <c r="D697" s="311"/>
      <c r="E697" s="311"/>
      <c r="F697" s="311"/>
      <c r="G697" s="311"/>
      <c r="H697" s="311"/>
      <c r="I697" s="311"/>
      <c r="J697" s="311"/>
      <c r="K697" s="311"/>
      <c r="L697" s="311"/>
      <c r="M697" s="311"/>
      <c r="N697" s="311"/>
      <c r="O697" s="311"/>
      <c r="P697" s="311"/>
      <c r="Q697" s="311"/>
      <c r="R697" s="311"/>
      <c r="S697" s="311"/>
      <c r="T697" s="311"/>
      <c r="U697" s="311"/>
      <c r="V697" s="311"/>
      <c r="W697" s="311"/>
      <c r="X697" s="311"/>
      <c r="Y697" s="311"/>
      <c r="Z697" s="311"/>
    </row>
    <row r="698">
      <c r="A698" s="311"/>
      <c r="B698" s="311"/>
      <c r="C698" s="311"/>
      <c r="D698" s="311"/>
      <c r="E698" s="311"/>
      <c r="F698" s="311"/>
      <c r="G698" s="311"/>
      <c r="H698" s="311"/>
      <c r="I698" s="311"/>
      <c r="J698" s="311"/>
      <c r="K698" s="311"/>
      <c r="L698" s="311"/>
      <c r="M698" s="311"/>
      <c r="N698" s="311"/>
      <c r="O698" s="311"/>
      <c r="P698" s="311"/>
      <c r="Q698" s="311"/>
      <c r="R698" s="311"/>
      <c r="S698" s="311"/>
      <c r="T698" s="311"/>
      <c r="U698" s="311"/>
      <c r="V698" s="311"/>
      <c r="W698" s="311"/>
      <c r="X698" s="311"/>
      <c r="Y698" s="311"/>
      <c r="Z698" s="311"/>
    </row>
    <row r="699">
      <c r="A699" s="311"/>
      <c r="B699" s="311"/>
      <c r="C699" s="311"/>
      <c r="D699" s="311"/>
      <c r="E699" s="311"/>
      <c r="F699" s="311"/>
      <c r="G699" s="311"/>
      <c r="H699" s="311"/>
      <c r="I699" s="311"/>
      <c r="J699" s="311"/>
      <c r="K699" s="311"/>
      <c r="L699" s="311"/>
      <c r="M699" s="311"/>
      <c r="N699" s="311"/>
      <c r="O699" s="311"/>
      <c r="P699" s="311"/>
      <c r="Q699" s="311"/>
      <c r="R699" s="311"/>
      <c r="S699" s="311"/>
      <c r="T699" s="311"/>
      <c r="U699" s="311"/>
      <c r="V699" s="311"/>
      <c r="W699" s="311"/>
      <c r="X699" s="311"/>
      <c r="Y699" s="311"/>
      <c r="Z699" s="311"/>
    </row>
    <row r="700">
      <c r="A700" s="311"/>
      <c r="B700" s="311"/>
      <c r="C700" s="311"/>
      <c r="D700" s="311"/>
      <c r="E700" s="311"/>
      <c r="F700" s="311"/>
      <c r="G700" s="311"/>
      <c r="H700" s="311"/>
      <c r="I700" s="311"/>
      <c r="J700" s="311"/>
      <c r="K700" s="311"/>
      <c r="L700" s="311"/>
      <c r="M700" s="311"/>
      <c r="N700" s="311"/>
      <c r="O700" s="311"/>
      <c r="P700" s="311"/>
      <c r="Q700" s="311"/>
      <c r="R700" s="311"/>
      <c r="S700" s="311"/>
      <c r="T700" s="311"/>
      <c r="U700" s="311"/>
      <c r="V700" s="311"/>
      <c r="W700" s="311"/>
      <c r="X700" s="311"/>
      <c r="Y700" s="311"/>
      <c r="Z700" s="311"/>
    </row>
    <row r="701">
      <c r="A701" s="311"/>
      <c r="B701" s="311"/>
      <c r="C701" s="311"/>
      <c r="D701" s="311"/>
      <c r="E701" s="311"/>
      <c r="F701" s="311"/>
      <c r="G701" s="311"/>
      <c r="H701" s="311"/>
      <c r="I701" s="311"/>
      <c r="J701" s="311"/>
      <c r="K701" s="311"/>
      <c r="L701" s="311"/>
      <c r="M701" s="311"/>
      <c r="N701" s="311"/>
      <c r="O701" s="311"/>
      <c r="P701" s="311"/>
      <c r="Q701" s="311"/>
      <c r="R701" s="311"/>
      <c r="S701" s="311"/>
      <c r="T701" s="311"/>
      <c r="U701" s="311"/>
      <c r="V701" s="311"/>
      <c r="W701" s="311"/>
      <c r="X701" s="311"/>
      <c r="Y701" s="311"/>
      <c r="Z701" s="311"/>
    </row>
    <row r="702">
      <c r="A702" s="311"/>
      <c r="B702" s="311"/>
      <c r="C702" s="311"/>
      <c r="D702" s="311"/>
      <c r="E702" s="311"/>
      <c r="F702" s="311"/>
      <c r="G702" s="311"/>
      <c r="H702" s="311"/>
      <c r="I702" s="311"/>
      <c r="J702" s="311"/>
      <c r="K702" s="311"/>
      <c r="L702" s="311"/>
      <c r="M702" s="311"/>
      <c r="N702" s="311"/>
      <c r="O702" s="311"/>
      <c r="P702" s="311"/>
      <c r="Q702" s="311"/>
      <c r="R702" s="311"/>
      <c r="S702" s="311"/>
      <c r="T702" s="311"/>
      <c r="U702" s="311"/>
      <c r="V702" s="311"/>
      <c r="W702" s="311"/>
      <c r="X702" s="311"/>
      <c r="Y702" s="311"/>
      <c r="Z702" s="311"/>
    </row>
    <row r="703">
      <c r="A703" s="311"/>
      <c r="B703" s="311"/>
      <c r="C703" s="311"/>
      <c r="D703" s="311"/>
      <c r="E703" s="311"/>
      <c r="F703" s="311"/>
      <c r="G703" s="311"/>
      <c r="H703" s="311"/>
      <c r="I703" s="311"/>
      <c r="J703" s="311"/>
      <c r="K703" s="311"/>
      <c r="L703" s="311"/>
      <c r="M703" s="311"/>
      <c r="N703" s="311"/>
      <c r="O703" s="311"/>
      <c r="P703" s="311"/>
      <c r="Q703" s="311"/>
      <c r="R703" s="311"/>
      <c r="S703" s="311"/>
      <c r="T703" s="311"/>
      <c r="U703" s="311"/>
      <c r="V703" s="311"/>
      <c r="W703" s="311"/>
      <c r="X703" s="311"/>
      <c r="Y703" s="311"/>
      <c r="Z703" s="311"/>
    </row>
    <row r="704">
      <c r="A704" s="311"/>
      <c r="B704" s="311"/>
      <c r="C704" s="311"/>
      <c r="D704" s="311"/>
      <c r="E704" s="311"/>
      <c r="F704" s="311"/>
      <c r="G704" s="311"/>
      <c r="H704" s="311"/>
      <c r="I704" s="311"/>
      <c r="J704" s="311"/>
      <c r="K704" s="311"/>
      <c r="L704" s="311"/>
      <c r="M704" s="311"/>
      <c r="N704" s="311"/>
      <c r="O704" s="311"/>
      <c r="P704" s="311"/>
      <c r="Q704" s="311"/>
      <c r="R704" s="311"/>
      <c r="S704" s="311"/>
      <c r="T704" s="311"/>
      <c r="U704" s="311"/>
      <c r="V704" s="311"/>
      <c r="W704" s="311"/>
      <c r="X704" s="311"/>
      <c r="Y704" s="311"/>
      <c r="Z704" s="311"/>
    </row>
    <row r="705">
      <c r="A705" s="311"/>
      <c r="B705" s="311"/>
      <c r="C705" s="311"/>
      <c r="D705" s="311"/>
      <c r="E705" s="311"/>
      <c r="F705" s="311"/>
      <c r="G705" s="311"/>
      <c r="H705" s="311"/>
      <c r="I705" s="311"/>
      <c r="J705" s="311"/>
      <c r="K705" s="311"/>
      <c r="L705" s="311"/>
      <c r="M705" s="311"/>
      <c r="N705" s="311"/>
      <c r="O705" s="311"/>
      <c r="P705" s="311"/>
      <c r="Q705" s="311"/>
      <c r="R705" s="311"/>
      <c r="S705" s="311"/>
      <c r="T705" s="311"/>
      <c r="U705" s="311"/>
      <c r="V705" s="311"/>
      <c r="W705" s="311"/>
      <c r="X705" s="311"/>
      <c r="Y705" s="311"/>
      <c r="Z705" s="311"/>
    </row>
    <row r="706">
      <c r="A706" s="311"/>
      <c r="B706" s="311"/>
      <c r="C706" s="311"/>
      <c r="D706" s="311"/>
      <c r="E706" s="311"/>
      <c r="F706" s="311"/>
      <c r="G706" s="311"/>
      <c r="H706" s="311"/>
      <c r="I706" s="311"/>
      <c r="J706" s="311"/>
      <c r="K706" s="311"/>
      <c r="L706" s="311"/>
      <c r="M706" s="311"/>
      <c r="N706" s="311"/>
      <c r="O706" s="311"/>
      <c r="P706" s="311"/>
      <c r="Q706" s="311"/>
      <c r="R706" s="311"/>
      <c r="S706" s="311"/>
      <c r="T706" s="311"/>
      <c r="U706" s="311"/>
      <c r="V706" s="311"/>
      <c r="W706" s="311"/>
      <c r="X706" s="311"/>
      <c r="Y706" s="311"/>
      <c r="Z706" s="311"/>
    </row>
    <row r="707">
      <c r="A707" s="311"/>
      <c r="B707" s="311"/>
      <c r="C707" s="311"/>
      <c r="D707" s="311"/>
      <c r="E707" s="311"/>
      <c r="F707" s="311"/>
      <c r="G707" s="311"/>
      <c r="H707" s="311"/>
      <c r="I707" s="311"/>
      <c r="J707" s="311"/>
      <c r="K707" s="311"/>
      <c r="L707" s="311"/>
      <c r="M707" s="311"/>
      <c r="N707" s="311"/>
      <c r="O707" s="311"/>
      <c r="P707" s="311"/>
      <c r="Q707" s="311"/>
      <c r="R707" s="311"/>
      <c r="S707" s="311"/>
      <c r="T707" s="311"/>
      <c r="U707" s="311"/>
      <c r="V707" s="311"/>
      <c r="W707" s="311"/>
      <c r="X707" s="311"/>
      <c r="Y707" s="311"/>
      <c r="Z707" s="311"/>
    </row>
    <row r="708">
      <c r="A708" s="311"/>
      <c r="B708" s="311"/>
      <c r="C708" s="311"/>
      <c r="D708" s="311"/>
      <c r="E708" s="311"/>
      <c r="F708" s="311"/>
      <c r="G708" s="311"/>
      <c r="H708" s="311"/>
      <c r="I708" s="311"/>
      <c r="J708" s="311"/>
      <c r="K708" s="311"/>
      <c r="L708" s="311"/>
      <c r="M708" s="311"/>
      <c r="N708" s="311"/>
      <c r="O708" s="311"/>
      <c r="P708" s="311"/>
      <c r="Q708" s="311"/>
      <c r="R708" s="311"/>
      <c r="S708" s="311"/>
      <c r="T708" s="311"/>
      <c r="U708" s="311"/>
      <c r="V708" s="311"/>
      <c r="W708" s="311"/>
      <c r="X708" s="311"/>
      <c r="Y708" s="311"/>
      <c r="Z708" s="311"/>
    </row>
    <row r="709">
      <c r="A709" s="311"/>
      <c r="B709" s="311"/>
      <c r="C709" s="311"/>
      <c r="D709" s="311"/>
      <c r="E709" s="311"/>
      <c r="F709" s="311"/>
      <c r="G709" s="311"/>
      <c r="H709" s="311"/>
      <c r="I709" s="311"/>
      <c r="J709" s="311"/>
      <c r="K709" s="311"/>
      <c r="L709" s="311"/>
      <c r="M709" s="311"/>
      <c r="N709" s="311"/>
      <c r="O709" s="311"/>
      <c r="P709" s="311"/>
      <c r="Q709" s="311"/>
      <c r="R709" s="311"/>
      <c r="S709" s="311"/>
      <c r="T709" s="311"/>
      <c r="U709" s="311"/>
      <c r="V709" s="311"/>
      <c r="W709" s="311"/>
      <c r="X709" s="311"/>
      <c r="Y709" s="311"/>
      <c r="Z709" s="311"/>
    </row>
    <row r="710">
      <c r="A710" s="311"/>
      <c r="B710" s="311"/>
      <c r="C710" s="311"/>
      <c r="D710" s="311"/>
      <c r="E710" s="311"/>
      <c r="F710" s="311"/>
      <c r="G710" s="311"/>
      <c r="H710" s="311"/>
      <c r="I710" s="311"/>
      <c r="J710" s="311"/>
      <c r="K710" s="311"/>
      <c r="L710" s="311"/>
      <c r="M710" s="311"/>
      <c r="N710" s="311"/>
      <c r="O710" s="311"/>
      <c r="P710" s="311"/>
      <c r="Q710" s="311"/>
      <c r="R710" s="311"/>
      <c r="S710" s="311"/>
      <c r="T710" s="311"/>
      <c r="U710" s="311"/>
      <c r="V710" s="311"/>
      <c r="W710" s="311"/>
      <c r="X710" s="311"/>
      <c r="Y710" s="311"/>
      <c r="Z710" s="311"/>
    </row>
    <row r="711">
      <c r="A711" s="311"/>
      <c r="B711" s="311"/>
      <c r="C711" s="311"/>
      <c r="D711" s="311"/>
      <c r="E711" s="311"/>
      <c r="F711" s="311"/>
      <c r="G711" s="311"/>
      <c r="H711" s="311"/>
      <c r="I711" s="311"/>
      <c r="J711" s="311"/>
      <c r="K711" s="311"/>
      <c r="L711" s="311"/>
      <c r="M711" s="311"/>
      <c r="N711" s="311"/>
      <c r="O711" s="311"/>
      <c r="P711" s="311"/>
      <c r="Q711" s="311"/>
      <c r="R711" s="311"/>
      <c r="S711" s="311"/>
      <c r="T711" s="311"/>
      <c r="U711" s="311"/>
      <c r="V711" s="311"/>
      <c r="W711" s="311"/>
      <c r="X711" s="311"/>
      <c r="Y711" s="311"/>
      <c r="Z711" s="311"/>
    </row>
    <row r="712">
      <c r="A712" s="311"/>
      <c r="B712" s="311"/>
      <c r="C712" s="311"/>
      <c r="D712" s="311"/>
      <c r="E712" s="311"/>
      <c r="F712" s="311"/>
      <c r="G712" s="311"/>
      <c r="H712" s="311"/>
      <c r="I712" s="311"/>
      <c r="J712" s="311"/>
      <c r="K712" s="311"/>
      <c r="L712" s="311"/>
      <c r="M712" s="311"/>
      <c r="N712" s="311"/>
      <c r="O712" s="311"/>
      <c r="P712" s="311"/>
      <c r="Q712" s="311"/>
      <c r="R712" s="311"/>
      <c r="S712" s="311"/>
      <c r="T712" s="311"/>
      <c r="U712" s="311"/>
      <c r="V712" s="311"/>
      <c r="W712" s="311"/>
      <c r="X712" s="311"/>
      <c r="Y712" s="311"/>
      <c r="Z712" s="311"/>
    </row>
    <row r="713">
      <c r="A713" s="311"/>
      <c r="B713" s="311"/>
      <c r="C713" s="311"/>
      <c r="D713" s="311"/>
      <c r="E713" s="311"/>
      <c r="F713" s="311"/>
      <c r="G713" s="311"/>
      <c r="H713" s="311"/>
      <c r="I713" s="311"/>
      <c r="J713" s="311"/>
      <c r="K713" s="311"/>
      <c r="L713" s="311"/>
      <c r="M713" s="311"/>
      <c r="N713" s="311"/>
      <c r="O713" s="311"/>
      <c r="P713" s="311"/>
      <c r="Q713" s="311"/>
      <c r="R713" s="311"/>
      <c r="S713" s="311"/>
      <c r="T713" s="311"/>
      <c r="U713" s="311"/>
      <c r="V713" s="311"/>
      <c r="W713" s="311"/>
      <c r="X713" s="311"/>
      <c r="Y713" s="311"/>
      <c r="Z713" s="311"/>
    </row>
    <row r="714">
      <c r="A714" s="311"/>
      <c r="B714" s="311"/>
      <c r="C714" s="311"/>
      <c r="D714" s="311"/>
      <c r="E714" s="311"/>
      <c r="F714" s="311"/>
      <c r="G714" s="311"/>
      <c r="H714" s="311"/>
      <c r="I714" s="311"/>
      <c r="J714" s="311"/>
      <c r="K714" s="311"/>
      <c r="L714" s="311"/>
      <c r="M714" s="311"/>
      <c r="N714" s="311"/>
      <c r="O714" s="311"/>
      <c r="P714" s="311"/>
      <c r="Q714" s="311"/>
      <c r="R714" s="311"/>
      <c r="S714" s="311"/>
      <c r="T714" s="311"/>
      <c r="U714" s="311"/>
      <c r="V714" s="311"/>
      <c r="W714" s="311"/>
      <c r="X714" s="311"/>
      <c r="Y714" s="311"/>
      <c r="Z714" s="311"/>
    </row>
    <row r="715">
      <c r="A715" s="311"/>
      <c r="B715" s="311"/>
      <c r="C715" s="311"/>
      <c r="D715" s="311"/>
      <c r="E715" s="311"/>
      <c r="F715" s="311"/>
      <c r="G715" s="311"/>
      <c r="H715" s="311"/>
      <c r="I715" s="311"/>
      <c r="J715" s="311"/>
      <c r="K715" s="311"/>
      <c r="L715" s="311"/>
      <c r="M715" s="311"/>
      <c r="N715" s="311"/>
      <c r="O715" s="311"/>
      <c r="P715" s="311"/>
      <c r="Q715" s="311"/>
      <c r="R715" s="311"/>
      <c r="S715" s="311"/>
      <c r="T715" s="311"/>
      <c r="U715" s="311"/>
      <c r="V715" s="311"/>
      <c r="W715" s="311"/>
      <c r="X715" s="311"/>
      <c r="Y715" s="311"/>
      <c r="Z715" s="311"/>
    </row>
    <row r="716">
      <c r="A716" s="311"/>
      <c r="B716" s="311"/>
      <c r="C716" s="311"/>
      <c r="D716" s="311"/>
      <c r="E716" s="311"/>
      <c r="F716" s="311"/>
      <c r="G716" s="311"/>
      <c r="H716" s="311"/>
      <c r="I716" s="311"/>
      <c r="J716" s="311"/>
      <c r="K716" s="311"/>
      <c r="L716" s="311"/>
      <c r="M716" s="311"/>
      <c r="N716" s="311"/>
      <c r="O716" s="311"/>
      <c r="P716" s="311"/>
      <c r="Q716" s="311"/>
      <c r="R716" s="311"/>
      <c r="S716" s="311"/>
      <c r="T716" s="311"/>
      <c r="U716" s="311"/>
      <c r="V716" s="311"/>
      <c r="W716" s="311"/>
      <c r="X716" s="311"/>
      <c r="Y716" s="311"/>
      <c r="Z716" s="311"/>
    </row>
    <row r="717">
      <c r="A717" s="311"/>
      <c r="B717" s="311"/>
      <c r="C717" s="311"/>
      <c r="D717" s="311"/>
      <c r="E717" s="311"/>
      <c r="F717" s="311"/>
      <c r="G717" s="311"/>
      <c r="H717" s="311"/>
      <c r="I717" s="311"/>
      <c r="J717" s="311"/>
      <c r="K717" s="311"/>
      <c r="L717" s="311"/>
      <c r="M717" s="311"/>
      <c r="N717" s="311"/>
      <c r="O717" s="311"/>
      <c r="P717" s="311"/>
      <c r="Q717" s="311"/>
      <c r="R717" s="311"/>
      <c r="S717" s="311"/>
      <c r="T717" s="311"/>
      <c r="U717" s="311"/>
      <c r="V717" s="311"/>
      <c r="W717" s="311"/>
      <c r="X717" s="311"/>
      <c r="Y717" s="311"/>
      <c r="Z717" s="311"/>
    </row>
    <row r="718">
      <c r="A718" s="311"/>
      <c r="B718" s="311"/>
      <c r="C718" s="311"/>
      <c r="D718" s="311"/>
      <c r="E718" s="311"/>
      <c r="F718" s="311"/>
      <c r="G718" s="311"/>
      <c r="H718" s="311"/>
      <c r="I718" s="311"/>
      <c r="J718" s="311"/>
      <c r="K718" s="311"/>
      <c r="L718" s="311"/>
      <c r="M718" s="311"/>
      <c r="N718" s="311"/>
      <c r="O718" s="311"/>
      <c r="P718" s="311"/>
      <c r="Q718" s="311"/>
      <c r="R718" s="311"/>
      <c r="S718" s="311"/>
      <c r="T718" s="311"/>
      <c r="U718" s="311"/>
      <c r="V718" s="311"/>
      <c r="W718" s="311"/>
      <c r="X718" s="311"/>
      <c r="Y718" s="311"/>
      <c r="Z718" s="311"/>
    </row>
    <row r="719">
      <c r="A719" s="311"/>
      <c r="B719" s="311"/>
      <c r="C719" s="311"/>
      <c r="D719" s="311"/>
      <c r="E719" s="311"/>
      <c r="F719" s="311"/>
      <c r="G719" s="311"/>
      <c r="H719" s="311"/>
      <c r="I719" s="311"/>
      <c r="J719" s="311"/>
      <c r="K719" s="311"/>
      <c r="L719" s="311"/>
      <c r="M719" s="311"/>
      <c r="N719" s="311"/>
      <c r="O719" s="311"/>
      <c r="P719" s="311"/>
      <c r="Q719" s="311"/>
      <c r="R719" s="311"/>
      <c r="S719" s="311"/>
      <c r="T719" s="311"/>
      <c r="U719" s="311"/>
      <c r="V719" s="311"/>
      <c r="W719" s="311"/>
      <c r="X719" s="311"/>
      <c r="Y719" s="311"/>
      <c r="Z719" s="311"/>
    </row>
    <row r="720">
      <c r="A720" s="311"/>
      <c r="B720" s="311"/>
      <c r="C720" s="311"/>
      <c r="D720" s="311"/>
      <c r="E720" s="311"/>
      <c r="F720" s="311"/>
      <c r="G720" s="311"/>
      <c r="H720" s="311"/>
      <c r="I720" s="311"/>
      <c r="J720" s="311"/>
      <c r="K720" s="311"/>
      <c r="L720" s="311"/>
      <c r="M720" s="311"/>
      <c r="N720" s="311"/>
      <c r="O720" s="311"/>
      <c r="P720" s="311"/>
      <c r="Q720" s="311"/>
      <c r="R720" s="311"/>
      <c r="S720" s="311"/>
      <c r="T720" s="311"/>
      <c r="U720" s="311"/>
      <c r="V720" s="311"/>
      <c r="W720" s="311"/>
      <c r="X720" s="311"/>
      <c r="Y720" s="311"/>
      <c r="Z720" s="311"/>
    </row>
    <row r="721">
      <c r="A721" s="311"/>
      <c r="B721" s="311"/>
      <c r="C721" s="311"/>
      <c r="D721" s="311"/>
      <c r="E721" s="311"/>
      <c r="F721" s="311"/>
      <c r="G721" s="311"/>
      <c r="H721" s="311"/>
      <c r="I721" s="311"/>
      <c r="J721" s="311"/>
      <c r="K721" s="311"/>
      <c r="L721" s="311"/>
      <c r="M721" s="311"/>
      <c r="N721" s="311"/>
      <c r="O721" s="311"/>
      <c r="P721" s="311"/>
      <c r="Q721" s="311"/>
      <c r="R721" s="311"/>
      <c r="S721" s="311"/>
      <c r="T721" s="311"/>
      <c r="U721" s="311"/>
      <c r="V721" s="311"/>
      <c r="W721" s="311"/>
      <c r="X721" s="311"/>
      <c r="Y721" s="311"/>
      <c r="Z721" s="311"/>
    </row>
    <row r="722">
      <c r="A722" s="311"/>
      <c r="B722" s="311"/>
      <c r="C722" s="311"/>
      <c r="D722" s="311"/>
      <c r="E722" s="311"/>
      <c r="F722" s="311"/>
      <c r="G722" s="311"/>
      <c r="H722" s="311"/>
      <c r="I722" s="311"/>
      <c r="J722" s="311"/>
      <c r="K722" s="311"/>
      <c r="L722" s="311"/>
      <c r="M722" s="311"/>
      <c r="N722" s="311"/>
      <c r="O722" s="311"/>
      <c r="P722" s="311"/>
      <c r="Q722" s="311"/>
      <c r="R722" s="311"/>
      <c r="S722" s="311"/>
      <c r="T722" s="311"/>
      <c r="U722" s="311"/>
      <c r="V722" s="311"/>
      <c r="W722" s="311"/>
      <c r="X722" s="311"/>
      <c r="Y722" s="311"/>
      <c r="Z722" s="311"/>
    </row>
    <row r="723">
      <c r="A723" s="311"/>
      <c r="B723" s="311"/>
      <c r="C723" s="311"/>
      <c r="D723" s="311"/>
      <c r="E723" s="311"/>
      <c r="F723" s="311"/>
      <c r="G723" s="311"/>
      <c r="H723" s="311"/>
      <c r="I723" s="311"/>
      <c r="J723" s="311"/>
      <c r="K723" s="311"/>
      <c r="L723" s="311"/>
      <c r="M723" s="311"/>
      <c r="N723" s="311"/>
      <c r="O723" s="311"/>
      <c r="P723" s="311"/>
      <c r="Q723" s="311"/>
      <c r="R723" s="311"/>
      <c r="S723" s="311"/>
      <c r="T723" s="311"/>
      <c r="U723" s="311"/>
      <c r="V723" s="311"/>
      <c r="W723" s="311"/>
      <c r="X723" s="311"/>
      <c r="Y723" s="311"/>
      <c r="Z723" s="311"/>
    </row>
    <row r="724">
      <c r="A724" s="311"/>
      <c r="B724" s="311"/>
      <c r="C724" s="311"/>
      <c r="D724" s="311"/>
      <c r="E724" s="311"/>
      <c r="F724" s="311"/>
      <c r="G724" s="311"/>
      <c r="H724" s="311"/>
      <c r="I724" s="311"/>
      <c r="J724" s="311"/>
      <c r="K724" s="311"/>
      <c r="L724" s="311"/>
      <c r="M724" s="311"/>
      <c r="N724" s="311"/>
      <c r="O724" s="311"/>
      <c r="P724" s="311"/>
      <c r="Q724" s="311"/>
      <c r="R724" s="311"/>
      <c r="S724" s="311"/>
      <c r="T724" s="311"/>
      <c r="U724" s="311"/>
      <c r="V724" s="311"/>
      <c r="W724" s="311"/>
      <c r="X724" s="311"/>
      <c r="Y724" s="311"/>
      <c r="Z724" s="311"/>
    </row>
    <row r="725">
      <c r="A725" s="311"/>
      <c r="B725" s="311"/>
      <c r="C725" s="311"/>
      <c r="D725" s="311"/>
      <c r="E725" s="311"/>
      <c r="F725" s="311"/>
      <c r="G725" s="311"/>
      <c r="H725" s="311"/>
      <c r="I725" s="311"/>
      <c r="J725" s="311"/>
      <c r="K725" s="311"/>
      <c r="L725" s="311"/>
      <c r="M725" s="311"/>
      <c r="N725" s="311"/>
      <c r="O725" s="311"/>
      <c r="P725" s="311"/>
      <c r="Q725" s="311"/>
      <c r="R725" s="311"/>
      <c r="S725" s="311"/>
      <c r="T725" s="311"/>
      <c r="U725" s="311"/>
      <c r="V725" s="311"/>
      <c r="W725" s="311"/>
      <c r="X725" s="311"/>
      <c r="Y725" s="311"/>
      <c r="Z725" s="311"/>
    </row>
    <row r="726">
      <c r="A726" s="311"/>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row>
    <row r="727">
      <c r="A727" s="311"/>
      <c r="B727" s="311"/>
      <c r="C727" s="311"/>
      <c r="D727" s="311"/>
      <c r="E727" s="311"/>
      <c r="F727" s="311"/>
      <c r="G727" s="311"/>
      <c r="H727" s="311"/>
      <c r="I727" s="311"/>
      <c r="J727" s="311"/>
      <c r="K727" s="311"/>
      <c r="L727" s="311"/>
      <c r="M727" s="311"/>
      <c r="N727" s="311"/>
      <c r="O727" s="311"/>
      <c r="P727" s="311"/>
      <c r="Q727" s="311"/>
      <c r="R727" s="311"/>
      <c r="S727" s="311"/>
      <c r="T727" s="311"/>
      <c r="U727" s="311"/>
      <c r="V727" s="311"/>
      <c r="W727" s="311"/>
      <c r="X727" s="311"/>
      <c r="Y727" s="311"/>
      <c r="Z727" s="311"/>
    </row>
    <row r="728">
      <c r="A728" s="311"/>
      <c r="B728" s="311"/>
      <c r="C728" s="311"/>
      <c r="D728" s="311"/>
      <c r="E728" s="311"/>
      <c r="F728" s="311"/>
      <c r="G728" s="311"/>
      <c r="H728" s="311"/>
      <c r="I728" s="311"/>
      <c r="J728" s="311"/>
      <c r="K728" s="311"/>
      <c r="L728" s="311"/>
      <c r="M728" s="311"/>
      <c r="N728" s="311"/>
      <c r="O728" s="311"/>
      <c r="P728" s="311"/>
      <c r="Q728" s="311"/>
      <c r="R728" s="311"/>
      <c r="S728" s="311"/>
      <c r="T728" s="311"/>
      <c r="U728" s="311"/>
      <c r="V728" s="311"/>
      <c r="W728" s="311"/>
      <c r="X728" s="311"/>
      <c r="Y728" s="311"/>
      <c r="Z728" s="311"/>
    </row>
    <row r="729">
      <c r="A729" s="311"/>
      <c r="B729" s="311"/>
      <c r="C729" s="311"/>
      <c r="D729" s="311"/>
      <c r="E729" s="311"/>
      <c r="F729" s="311"/>
      <c r="G729" s="311"/>
      <c r="H729" s="311"/>
      <c r="I729" s="311"/>
      <c r="J729" s="311"/>
      <c r="K729" s="311"/>
      <c r="L729" s="311"/>
      <c r="M729" s="311"/>
      <c r="N729" s="311"/>
      <c r="O729" s="311"/>
      <c r="P729" s="311"/>
      <c r="Q729" s="311"/>
      <c r="R729" s="311"/>
      <c r="S729" s="311"/>
      <c r="T729" s="311"/>
      <c r="U729" s="311"/>
      <c r="V729" s="311"/>
      <c r="W729" s="311"/>
      <c r="X729" s="311"/>
      <c r="Y729" s="311"/>
      <c r="Z729" s="311"/>
    </row>
    <row r="730">
      <c r="A730" s="311"/>
      <c r="B730" s="311"/>
      <c r="C730" s="311"/>
      <c r="D730" s="311"/>
      <c r="E730" s="311"/>
      <c r="F730" s="311"/>
      <c r="G730" s="311"/>
      <c r="H730" s="311"/>
      <c r="I730" s="311"/>
      <c r="J730" s="311"/>
      <c r="K730" s="311"/>
      <c r="L730" s="311"/>
      <c r="M730" s="311"/>
      <c r="N730" s="311"/>
      <c r="O730" s="311"/>
      <c r="P730" s="311"/>
      <c r="Q730" s="311"/>
      <c r="R730" s="311"/>
      <c r="S730" s="311"/>
      <c r="T730" s="311"/>
      <c r="U730" s="311"/>
      <c r="V730" s="311"/>
      <c r="W730" s="311"/>
      <c r="X730" s="311"/>
      <c r="Y730" s="311"/>
      <c r="Z730" s="311"/>
    </row>
    <row r="731">
      <c r="A731" s="311"/>
      <c r="B731" s="311"/>
      <c r="C731" s="311"/>
      <c r="D731" s="311"/>
      <c r="E731" s="311"/>
      <c r="F731" s="311"/>
      <c r="G731" s="311"/>
      <c r="H731" s="311"/>
      <c r="I731" s="311"/>
      <c r="J731" s="311"/>
      <c r="K731" s="311"/>
      <c r="L731" s="311"/>
      <c r="M731" s="311"/>
      <c r="N731" s="311"/>
      <c r="O731" s="311"/>
      <c r="P731" s="311"/>
      <c r="Q731" s="311"/>
      <c r="R731" s="311"/>
      <c r="S731" s="311"/>
      <c r="T731" s="311"/>
      <c r="U731" s="311"/>
      <c r="V731" s="311"/>
      <c r="W731" s="311"/>
      <c r="X731" s="311"/>
      <c r="Y731" s="311"/>
      <c r="Z731" s="311"/>
    </row>
    <row r="732">
      <c r="A732" s="311"/>
      <c r="B732" s="311"/>
      <c r="C732" s="311"/>
      <c r="D732" s="311"/>
      <c r="E732" s="311"/>
      <c r="F732" s="311"/>
      <c r="G732" s="311"/>
      <c r="H732" s="311"/>
      <c r="I732" s="311"/>
      <c r="J732" s="311"/>
      <c r="K732" s="311"/>
      <c r="L732" s="311"/>
      <c r="M732" s="311"/>
      <c r="N732" s="311"/>
      <c r="O732" s="311"/>
      <c r="P732" s="311"/>
      <c r="Q732" s="311"/>
      <c r="R732" s="311"/>
      <c r="S732" s="311"/>
      <c r="T732" s="311"/>
      <c r="U732" s="311"/>
      <c r="V732" s="311"/>
      <c r="W732" s="311"/>
      <c r="X732" s="311"/>
      <c r="Y732" s="311"/>
      <c r="Z732" s="311"/>
    </row>
    <row r="733">
      <c r="A733" s="311"/>
      <c r="B733" s="311"/>
      <c r="C733" s="311"/>
      <c r="D733" s="311"/>
      <c r="E733" s="311"/>
      <c r="F733" s="311"/>
      <c r="G733" s="311"/>
      <c r="H733" s="311"/>
      <c r="I733" s="311"/>
      <c r="J733" s="311"/>
      <c r="K733" s="311"/>
      <c r="L733" s="311"/>
      <c r="M733" s="311"/>
      <c r="N733" s="311"/>
      <c r="O733" s="311"/>
      <c r="P733" s="311"/>
      <c r="Q733" s="311"/>
      <c r="R733" s="311"/>
      <c r="S733" s="311"/>
      <c r="T733" s="311"/>
      <c r="U733" s="311"/>
      <c r="V733" s="311"/>
      <c r="W733" s="311"/>
      <c r="X733" s="311"/>
      <c r="Y733" s="311"/>
      <c r="Z733" s="311"/>
    </row>
    <row r="734">
      <c r="A734" s="311"/>
      <c r="B734" s="311"/>
      <c r="C734" s="311"/>
      <c r="D734" s="311"/>
      <c r="E734" s="311"/>
      <c r="F734" s="311"/>
      <c r="G734" s="311"/>
      <c r="H734" s="311"/>
      <c r="I734" s="311"/>
      <c r="J734" s="311"/>
      <c r="K734" s="311"/>
      <c r="L734" s="311"/>
      <c r="M734" s="311"/>
      <c r="N734" s="311"/>
      <c r="O734" s="311"/>
      <c r="P734" s="311"/>
      <c r="Q734" s="311"/>
      <c r="R734" s="311"/>
      <c r="S734" s="311"/>
      <c r="T734" s="311"/>
      <c r="U734" s="311"/>
      <c r="V734" s="311"/>
      <c r="W734" s="311"/>
      <c r="X734" s="311"/>
      <c r="Y734" s="311"/>
      <c r="Z734" s="311"/>
    </row>
    <row r="735">
      <c r="A735" s="311"/>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row>
    <row r="736">
      <c r="A736" s="311"/>
      <c r="B736" s="311"/>
      <c r="C736" s="311"/>
      <c r="D736" s="311"/>
      <c r="E736" s="311"/>
      <c r="F736" s="311"/>
      <c r="G736" s="311"/>
      <c r="H736" s="311"/>
      <c r="I736" s="311"/>
      <c r="J736" s="311"/>
      <c r="K736" s="311"/>
      <c r="L736" s="311"/>
      <c r="M736" s="311"/>
      <c r="N736" s="311"/>
      <c r="O736" s="311"/>
      <c r="P736" s="311"/>
      <c r="Q736" s="311"/>
      <c r="R736" s="311"/>
      <c r="S736" s="311"/>
      <c r="T736" s="311"/>
      <c r="U736" s="311"/>
      <c r="V736" s="311"/>
      <c r="W736" s="311"/>
      <c r="X736" s="311"/>
      <c r="Y736" s="311"/>
      <c r="Z736" s="311"/>
    </row>
    <row r="737">
      <c r="A737" s="311"/>
      <c r="B737" s="311"/>
      <c r="C737" s="311"/>
      <c r="D737" s="311"/>
      <c r="E737" s="311"/>
      <c r="F737" s="311"/>
      <c r="G737" s="311"/>
      <c r="H737" s="311"/>
      <c r="I737" s="311"/>
      <c r="J737" s="311"/>
      <c r="K737" s="311"/>
      <c r="L737" s="311"/>
      <c r="M737" s="311"/>
      <c r="N737" s="311"/>
      <c r="O737" s="311"/>
      <c r="P737" s="311"/>
      <c r="Q737" s="311"/>
      <c r="R737" s="311"/>
      <c r="S737" s="311"/>
      <c r="T737" s="311"/>
      <c r="U737" s="311"/>
      <c r="V737" s="311"/>
      <c r="W737" s="311"/>
      <c r="X737" s="311"/>
      <c r="Y737" s="311"/>
      <c r="Z737" s="311"/>
    </row>
    <row r="738">
      <c r="A738" s="311"/>
      <c r="B738" s="311"/>
      <c r="C738" s="311"/>
      <c r="D738" s="311"/>
      <c r="E738" s="311"/>
      <c r="F738" s="311"/>
      <c r="G738" s="311"/>
      <c r="H738" s="311"/>
      <c r="I738" s="311"/>
      <c r="J738" s="311"/>
      <c r="K738" s="311"/>
      <c r="L738" s="311"/>
      <c r="M738" s="311"/>
      <c r="N738" s="311"/>
      <c r="O738" s="311"/>
      <c r="P738" s="311"/>
      <c r="Q738" s="311"/>
      <c r="R738" s="311"/>
      <c r="S738" s="311"/>
      <c r="T738" s="311"/>
      <c r="U738" s="311"/>
      <c r="V738" s="311"/>
      <c r="W738" s="311"/>
      <c r="X738" s="311"/>
      <c r="Y738" s="311"/>
      <c r="Z738" s="311"/>
    </row>
    <row r="739">
      <c r="A739" s="311"/>
      <c r="B739" s="311"/>
      <c r="C739" s="311"/>
      <c r="D739" s="311"/>
      <c r="E739" s="311"/>
      <c r="F739" s="311"/>
      <c r="G739" s="311"/>
      <c r="H739" s="311"/>
      <c r="I739" s="311"/>
      <c r="J739" s="311"/>
      <c r="K739" s="311"/>
      <c r="L739" s="311"/>
      <c r="M739" s="311"/>
      <c r="N739" s="311"/>
      <c r="O739" s="311"/>
      <c r="P739" s="311"/>
      <c r="Q739" s="311"/>
      <c r="R739" s="311"/>
      <c r="S739" s="311"/>
      <c r="T739" s="311"/>
      <c r="U739" s="311"/>
      <c r="V739" s="311"/>
      <c r="W739" s="311"/>
      <c r="X739" s="311"/>
      <c r="Y739" s="311"/>
      <c r="Z739" s="311"/>
    </row>
    <row r="740">
      <c r="A740" s="311"/>
      <c r="B740" s="311"/>
      <c r="C740" s="311"/>
      <c r="D740" s="311"/>
      <c r="E740" s="311"/>
      <c r="F740" s="311"/>
      <c r="G740" s="311"/>
      <c r="H740" s="311"/>
      <c r="I740" s="311"/>
      <c r="J740" s="311"/>
      <c r="K740" s="311"/>
      <c r="L740" s="311"/>
      <c r="M740" s="311"/>
      <c r="N740" s="311"/>
      <c r="O740" s="311"/>
      <c r="P740" s="311"/>
      <c r="Q740" s="311"/>
      <c r="R740" s="311"/>
      <c r="S740" s="311"/>
      <c r="T740" s="311"/>
      <c r="U740" s="311"/>
      <c r="V740" s="311"/>
      <c r="W740" s="311"/>
      <c r="X740" s="311"/>
      <c r="Y740" s="311"/>
      <c r="Z740" s="311"/>
    </row>
    <row r="741">
      <c r="A741" s="311"/>
      <c r="B741" s="311"/>
      <c r="C741" s="311"/>
      <c r="D741" s="311"/>
      <c r="E741" s="311"/>
      <c r="F741" s="311"/>
      <c r="G741" s="311"/>
      <c r="H741" s="311"/>
      <c r="I741" s="311"/>
      <c r="J741" s="311"/>
      <c r="K741" s="311"/>
      <c r="L741" s="311"/>
      <c r="M741" s="311"/>
      <c r="N741" s="311"/>
      <c r="O741" s="311"/>
      <c r="P741" s="311"/>
      <c r="Q741" s="311"/>
      <c r="R741" s="311"/>
      <c r="S741" s="311"/>
      <c r="T741" s="311"/>
      <c r="U741" s="311"/>
      <c r="V741" s="311"/>
      <c r="W741" s="311"/>
      <c r="X741" s="311"/>
      <c r="Y741" s="311"/>
      <c r="Z741" s="311"/>
    </row>
    <row r="742">
      <c r="A742" s="311"/>
      <c r="B742" s="311"/>
      <c r="C742" s="311"/>
      <c r="D742" s="311"/>
      <c r="E742" s="311"/>
      <c r="F742" s="311"/>
      <c r="G742" s="311"/>
      <c r="H742" s="311"/>
      <c r="I742" s="311"/>
      <c r="J742" s="311"/>
      <c r="K742" s="311"/>
      <c r="L742" s="311"/>
      <c r="M742" s="311"/>
      <c r="N742" s="311"/>
      <c r="O742" s="311"/>
      <c r="P742" s="311"/>
      <c r="Q742" s="311"/>
      <c r="R742" s="311"/>
      <c r="S742" s="311"/>
      <c r="T742" s="311"/>
      <c r="U742" s="311"/>
      <c r="V742" s="311"/>
      <c r="W742" s="311"/>
      <c r="X742" s="311"/>
      <c r="Y742" s="311"/>
      <c r="Z742" s="311"/>
    </row>
    <row r="743">
      <c r="A743" s="311"/>
      <c r="B743" s="311"/>
      <c r="C743" s="311"/>
      <c r="D743" s="311"/>
      <c r="E743" s="311"/>
      <c r="F743" s="311"/>
      <c r="G743" s="311"/>
      <c r="H743" s="311"/>
      <c r="I743" s="311"/>
      <c r="J743" s="311"/>
      <c r="K743" s="311"/>
      <c r="L743" s="311"/>
      <c r="M743" s="311"/>
      <c r="N743" s="311"/>
      <c r="O743" s="311"/>
      <c r="P743" s="311"/>
      <c r="Q743" s="311"/>
      <c r="R743" s="311"/>
      <c r="S743" s="311"/>
      <c r="T743" s="311"/>
      <c r="U743" s="311"/>
      <c r="V743" s="311"/>
      <c r="W743" s="311"/>
      <c r="X743" s="311"/>
      <c r="Y743" s="311"/>
      <c r="Z743" s="311"/>
    </row>
    <row r="744">
      <c r="A744" s="311"/>
      <c r="B744" s="311"/>
      <c r="C744" s="311"/>
      <c r="D744" s="311"/>
      <c r="E744" s="311"/>
      <c r="F744" s="311"/>
      <c r="G744" s="311"/>
      <c r="H744" s="311"/>
      <c r="I744" s="311"/>
      <c r="J744" s="311"/>
      <c r="K744" s="311"/>
      <c r="L744" s="311"/>
      <c r="M744" s="311"/>
      <c r="N744" s="311"/>
      <c r="O744" s="311"/>
      <c r="P744" s="311"/>
      <c r="Q744" s="311"/>
      <c r="R744" s="311"/>
      <c r="S744" s="311"/>
      <c r="T744" s="311"/>
      <c r="U744" s="311"/>
      <c r="V744" s="311"/>
      <c r="W744" s="311"/>
      <c r="X744" s="311"/>
      <c r="Y744" s="311"/>
      <c r="Z744" s="311"/>
    </row>
    <row r="745">
      <c r="A745" s="311"/>
      <c r="B745" s="311"/>
      <c r="C745" s="311"/>
      <c r="D745" s="311"/>
      <c r="E745" s="311"/>
      <c r="F745" s="311"/>
      <c r="G745" s="311"/>
      <c r="H745" s="311"/>
      <c r="I745" s="311"/>
      <c r="J745" s="311"/>
      <c r="K745" s="311"/>
      <c r="L745" s="311"/>
      <c r="M745" s="311"/>
      <c r="N745" s="311"/>
      <c r="O745" s="311"/>
      <c r="P745" s="311"/>
      <c r="Q745" s="311"/>
      <c r="R745" s="311"/>
      <c r="S745" s="311"/>
      <c r="T745" s="311"/>
      <c r="U745" s="311"/>
      <c r="V745" s="311"/>
      <c r="W745" s="311"/>
      <c r="X745" s="311"/>
      <c r="Y745" s="311"/>
      <c r="Z745" s="311"/>
    </row>
    <row r="746">
      <c r="A746" s="311"/>
      <c r="B746" s="311"/>
      <c r="C746" s="311"/>
      <c r="D746" s="311"/>
      <c r="E746" s="311"/>
      <c r="F746" s="311"/>
      <c r="G746" s="311"/>
      <c r="H746" s="311"/>
      <c r="I746" s="311"/>
      <c r="J746" s="311"/>
      <c r="K746" s="311"/>
      <c r="L746" s="311"/>
      <c r="M746" s="311"/>
      <c r="N746" s="311"/>
      <c r="O746" s="311"/>
      <c r="P746" s="311"/>
      <c r="Q746" s="311"/>
      <c r="R746" s="311"/>
      <c r="S746" s="311"/>
      <c r="T746" s="311"/>
      <c r="U746" s="311"/>
      <c r="V746" s="311"/>
      <c r="W746" s="311"/>
      <c r="X746" s="311"/>
      <c r="Y746" s="311"/>
      <c r="Z746" s="311"/>
    </row>
    <row r="747">
      <c r="A747" s="311"/>
      <c r="B747" s="311"/>
      <c r="C747" s="311"/>
      <c r="D747" s="311"/>
      <c r="E747" s="311"/>
      <c r="F747" s="311"/>
      <c r="G747" s="311"/>
      <c r="H747" s="311"/>
      <c r="I747" s="311"/>
      <c r="J747" s="311"/>
      <c r="K747" s="311"/>
      <c r="L747" s="311"/>
      <c r="M747" s="311"/>
      <c r="N747" s="311"/>
      <c r="O747" s="311"/>
      <c r="P747" s="311"/>
      <c r="Q747" s="311"/>
      <c r="R747" s="311"/>
      <c r="S747" s="311"/>
      <c r="T747" s="311"/>
      <c r="U747" s="311"/>
      <c r="V747" s="311"/>
      <c r="W747" s="311"/>
      <c r="X747" s="311"/>
      <c r="Y747" s="311"/>
      <c r="Z747" s="311"/>
    </row>
    <row r="748">
      <c r="A748" s="311"/>
      <c r="B748" s="311"/>
      <c r="C748" s="311"/>
      <c r="D748" s="311"/>
      <c r="E748" s="311"/>
      <c r="F748" s="311"/>
      <c r="G748" s="311"/>
      <c r="H748" s="311"/>
      <c r="I748" s="311"/>
      <c r="J748" s="311"/>
      <c r="K748" s="311"/>
      <c r="L748" s="311"/>
      <c r="M748" s="311"/>
      <c r="N748" s="311"/>
      <c r="O748" s="311"/>
      <c r="P748" s="311"/>
      <c r="Q748" s="311"/>
      <c r="R748" s="311"/>
      <c r="S748" s="311"/>
      <c r="T748" s="311"/>
      <c r="U748" s="311"/>
      <c r="V748" s="311"/>
      <c r="W748" s="311"/>
      <c r="X748" s="311"/>
      <c r="Y748" s="311"/>
      <c r="Z748" s="311"/>
    </row>
    <row r="749">
      <c r="A749" s="311"/>
      <c r="B749" s="311"/>
      <c r="C749" s="311"/>
      <c r="D749" s="311"/>
      <c r="E749" s="311"/>
      <c r="F749" s="311"/>
      <c r="G749" s="311"/>
      <c r="H749" s="311"/>
      <c r="I749" s="311"/>
      <c r="J749" s="311"/>
      <c r="K749" s="311"/>
      <c r="L749" s="311"/>
      <c r="M749" s="311"/>
      <c r="N749" s="311"/>
      <c r="O749" s="311"/>
      <c r="P749" s="311"/>
      <c r="Q749" s="311"/>
      <c r="R749" s="311"/>
      <c r="S749" s="311"/>
      <c r="T749" s="311"/>
      <c r="U749" s="311"/>
      <c r="V749" s="311"/>
      <c r="W749" s="311"/>
      <c r="X749" s="311"/>
      <c r="Y749" s="311"/>
      <c r="Z749" s="311"/>
    </row>
    <row r="750">
      <c r="A750" s="311"/>
      <c r="B750" s="311"/>
      <c r="C750" s="311"/>
      <c r="D750" s="311"/>
      <c r="E750" s="311"/>
      <c r="F750" s="311"/>
      <c r="G750" s="311"/>
      <c r="H750" s="311"/>
      <c r="I750" s="311"/>
      <c r="J750" s="311"/>
      <c r="K750" s="311"/>
      <c r="L750" s="311"/>
      <c r="M750" s="311"/>
      <c r="N750" s="311"/>
      <c r="O750" s="311"/>
      <c r="P750" s="311"/>
      <c r="Q750" s="311"/>
      <c r="R750" s="311"/>
      <c r="S750" s="311"/>
      <c r="T750" s="311"/>
      <c r="U750" s="311"/>
      <c r="V750" s="311"/>
      <c r="W750" s="311"/>
      <c r="X750" s="311"/>
      <c r="Y750" s="311"/>
      <c r="Z750" s="311"/>
    </row>
    <row r="751">
      <c r="A751" s="311"/>
      <c r="B751" s="311"/>
      <c r="C751" s="311"/>
      <c r="D751" s="311"/>
      <c r="E751" s="311"/>
      <c r="F751" s="311"/>
      <c r="G751" s="311"/>
      <c r="H751" s="311"/>
      <c r="I751" s="311"/>
      <c r="J751" s="311"/>
      <c r="K751" s="311"/>
      <c r="L751" s="311"/>
      <c r="M751" s="311"/>
      <c r="N751" s="311"/>
      <c r="O751" s="311"/>
      <c r="P751" s="311"/>
      <c r="Q751" s="311"/>
      <c r="R751" s="311"/>
      <c r="S751" s="311"/>
      <c r="T751" s="311"/>
      <c r="U751" s="311"/>
      <c r="V751" s="311"/>
      <c r="W751" s="311"/>
      <c r="X751" s="311"/>
      <c r="Y751" s="311"/>
      <c r="Z751" s="311"/>
    </row>
    <row r="752">
      <c r="A752" s="311"/>
      <c r="B752" s="311"/>
      <c r="C752" s="311"/>
      <c r="D752" s="311"/>
      <c r="E752" s="311"/>
      <c r="F752" s="311"/>
      <c r="G752" s="311"/>
      <c r="H752" s="311"/>
      <c r="I752" s="311"/>
      <c r="J752" s="311"/>
      <c r="K752" s="311"/>
      <c r="L752" s="311"/>
      <c r="M752" s="311"/>
      <c r="N752" s="311"/>
      <c r="O752" s="311"/>
      <c r="P752" s="311"/>
      <c r="Q752" s="311"/>
      <c r="R752" s="311"/>
      <c r="S752" s="311"/>
      <c r="T752" s="311"/>
      <c r="U752" s="311"/>
      <c r="V752" s="311"/>
      <c r="W752" s="311"/>
      <c r="X752" s="311"/>
      <c r="Y752" s="311"/>
      <c r="Z752" s="311"/>
    </row>
    <row r="753">
      <c r="A753" s="311"/>
      <c r="B753" s="311"/>
      <c r="C753" s="311"/>
      <c r="D753" s="311"/>
      <c r="E753" s="311"/>
      <c r="F753" s="311"/>
      <c r="G753" s="311"/>
      <c r="H753" s="311"/>
      <c r="I753" s="311"/>
      <c r="J753" s="311"/>
      <c r="K753" s="311"/>
      <c r="L753" s="311"/>
      <c r="M753" s="311"/>
      <c r="N753" s="311"/>
      <c r="O753" s="311"/>
      <c r="P753" s="311"/>
      <c r="Q753" s="311"/>
      <c r="R753" s="311"/>
      <c r="S753" s="311"/>
      <c r="T753" s="311"/>
      <c r="U753" s="311"/>
      <c r="V753" s="311"/>
      <c r="W753" s="311"/>
      <c r="X753" s="311"/>
      <c r="Y753" s="311"/>
      <c r="Z753" s="311"/>
    </row>
    <row r="754">
      <c r="A754" s="311"/>
      <c r="B754" s="311"/>
      <c r="C754" s="311"/>
      <c r="D754" s="311"/>
      <c r="E754" s="311"/>
      <c r="F754" s="311"/>
      <c r="G754" s="311"/>
      <c r="H754" s="311"/>
      <c r="I754" s="311"/>
      <c r="J754" s="311"/>
      <c r="K754" s="311"/>
      <c r="L754" s="311"/>
      <c r="M754" s="311"/>
      <c r="N754" s="311"/>
      <c r="O754" s="311"/>
      <c r="P754" s="311"/>
      <c r="Q754" s="311"/>
      <c r="R754" s="311"/>
      <c r="S754" s="311"/>
      <c r="T754" s="311"/>
      <c r="U754" s="311"/>
      <c r="V754" s="311"/>
      <c r="W754" s="311"/>
      <c r="X754" s="311"/>
      <c r="Y754" s="311"/>
      <c r="Z754" s="311"/>
    </row>
    <row r="755">
      <c r="A755" s="311"/>
      <c r="B755" s="311"/>
      <c r="C755" s="311"/>
      <c r="D755" s="311"/>
      <c r="E755" s="311"/>
      <c r="F755" s="311"/>
      <c r="G755" s="311"/>
      <c r="H755" s="311"/>
      <c r="I755" s="311"/>
      <c r="J755" s="311"/>
      <c r="K755" s="311"/>
      <c r="L755" s="311"/>
      <c r="M755" s="311"/>
      <c r="N755" s="311"/>
      <c r="O755" s="311"/>
      <c r="P755" s="311"/>
      <c r="Q755" s="311"/>
      <c r="R755" s="311"/>
      <c r="S755" s="311"/>
      <c r="T755" s="311"/>
      <c r="U755" s="311"/>
      <c r="V755" s="311"/>
      <c r="W755" s="311"/>
      <c r="X755" s="311"/>
      <c r="Y755" s="311"/>
      <c r="Z755" s="311"/>
    </row>
    <row r="756">
      <c r="A756" s="311"/>
      <c r="B756" s="311"/>
      <c r="C756" s="311"/>
      <c r="D756" s="311"/>
      <c r="E756" s="311"/>
      <c r="F756" s="311"/>
      <c r="G756" s="311"/>
      <c r="H756" s="311"/>
      <c r="I756" s="311"/>
      <c r="J756" s="311"/>
      <c r="K756" s="311"/>
      <c r="L756" s="311"/>
      <c r="M756" s="311"/>
      <c r="N756" s="311"/>
      <c r="O756" s="311"/>
      <c r="P756" s="311"/>
      <c r="Q756" s="311"/>
      <c r="R756" s="311"/>
      <c r="S756" s="311"/>
      <c r="T756" s="311"/>
      <c r="U756" s="311"/>
      <c r="V756" s="311"/>
      <c r="W756" s="311"/>
      <c r="X756" s="311"/>
      <c r="Y756" s="311"/>
      <c r="Z756" s="311"/>
    </row>
    <row r="757">
      <c r="A757" s="311"/>
      <c r="B757" s="311"/>
      <c r="C757" s="311"/>
      <c r="D757" s="311"/>
      <c r="E757" s="311"/>
      <c r="F757" s="311"/>
      <c r="G757" s="311"/>
      <c r="H757" s="311"/>
      <c r="I757" s="311"/>
      <c r="J757" s="311"/>
      <c r="K757" s="311"/>
      <c r="L757" s="311"/>
      <c r="M757" s="311"/>
      <c r="N757" s="311"/>
      <c r="O757" s="311"/>
      <c r="P757" s="311"/>
      <c r="Q757" s="311"/>
      <c r="R757" s="311"/>
      <c r="S757" s="311"/>
      <c r="T757" s="311"/>
      <c r="U757" s="311"/>
      <c r="V757" s="311"/>
      <c r="W757" s="311"/>
      <c r="X757" s="311"/>
      <c r="Y757" s="311"/>
      <c r="Z757" s="311"/>
    </row>
    <row r="758">
      <c r="A758" s="311"/>
      <c r="B758" s="311"/>
      <c r="C758" s="311"/>
      <c r="D758" s="311"/>
      <c r="E758" s="311"/>
      <c r="F758" s="311"/>
      <c r="G758" s="311"/>
      <c r="H758" s="311"/>
      <c r="I758" s="311"/>
      <c r="J758" s="311"/>
      <c r="K758" s="311"/>
      <c r="L758" s="311"/>
      <c r="M758" s="311"/>
      <c r="N758" s="311"/>
      <c r="O758" s="311"/>
      <c r="P758" s="311"/>
      <c r="Q758" s="311"/>
      <c r="R758" s="311"/>
      <c r="S758" s="311"/>
      <c r="T758" s="311"/>
      <c r="U758" s="311"/>
      <c r="V758" s="311"/>
      <c r="W758" s="311"/>
      <c r="X758" s="311"/>
      <c r="Y758" s="311"/>
      <c r="Z758" s="311"/>
    </row>
    <row r="759">
      <c r="A759" s="311"/>
      <c r="B759" s="311"/>
      <c r="C759" s="311"/>
      <c r="D759" s="311"/>
      <c r="E759" s="311"/>
      <c r="F759" s="311"/>
      <c r="G759" s="311"/>
      <c r="H759" s="311"/>
      <c r="I759" s="311"/>
      <c r="J759" s="311"/>
      <c r="K759" s="311"/>
      <c r="L759" s="311"/>
      <c r="M759" s="311"/>
      <c r="N759" s="311"/>
      <c r="O759" s="311"/>
      <c r="P759" s="311"/>
      <c r="Q759" s="311"/>
      <c r="R759" s="311"/>
      <c r="S759" s="311"/>
      <c r="T759" s="311"/>
      <c r="U759" s="311"/>
      <c r="V759" s="311"/>
      <c r="W759" s="311"/>
      <c r="X759" s="311"/>
      <c r="Y759" s="311"/>
      <c r="Z759" s="311"/>
    </row>
    <row r="760">
      <c r="A760" s="311"/>
      <c r="B760" s="311"/>
      <c r="C760" s="311"/>
      <c r="D760" s="311"/>
      <c r="E760" s="311"/>
      <c r="F760" s="311"/>
      <c r="G760" s="311"/>
      <c r="H760" s="311"/>
      <c r="I760" s="311"/>
      <c r="J760" s="311"/>
      <c r="K760" s="311"/>
      <c r="L760" s="311"/>
      <c r="M760" s="311"/>
      <c r="N760" s="311"/>
      <c r="O760" s="311"/>
      <c r="P760" s="311"/>
      <c r="Q760" s="311"/>
      <c r="R760" s="311"/>
      <c r="S760" s="311"/>
      <c r="T760" s="311"/>
      <c r="U760" s="311"/>
      <c r="V760" s="311"/>
      <c r="W760" s="311"/>
      <c r="X760" s="311"/>
      <c r="Y760" s="311"/>
      <c r="Z760" s="311"/>
    </row>
    <row r="761">
      <c r="A761" s="311"/>
      <c r="B761" s="311"/>
      <c r="C761" s="311"/>
      <c r="D761" s="311"/>
      <c r="E761" s="311"/>
      <c r="F761" s="311"/>
      <c r="G761" s="311"/>
      <c r="H761" s="311"/>
      <c r="I761" s="311"/>
      <c r="J761" s="311"/>
      <c r="K761" s="311"/>
      <c r="L761" s="311"/>
      <c r="M761" s="311"/>
      <c r="N761" s="311"/>
      <c r="O761" s="311"/>
      <c r="P761" s="311"/>
      <c r="Q761" s="311"/>
      <c r="R761" s="311"/>
      <c r="S761" s="311"/>
      <c r="T761" s="311"/>
      <c r="U761" s="311"/>
      <c r="V761" s="311"/>
      <c r="W761" s="311"/>
      <c r="X761" s="311"/>
      <c r="Y761" s="311"/>
      <c r="Z761" s="311"/>
    </row>
    <row r="762">
      <c r="A762" s="311"/>
      <c r="B762" s="311"/>
      <c r="C762" s="311"/>
      <c r="D762" s="311"/>
      <c r="E762" s="311"/>
      <c r="F762" s="311"/>
      <c r="G762" s="311"/>
      <c r="H762" s="311"/>
      <c r="I762" s="311"/>
      <c r="J762" s="311"/>
      <c r="K762" s="311"/>
      <c r="L762" s="311"/>
      <c r="M762" s="311"/>
      <c r="N762" s="311"/>
      <c r="O762" s="311"/>
      <c r="P762" s="311"/>
      <c r="Q762" s="311"/>
      <c r="R762" s="311"/>
      <c r="S762" s="311"/>
      <c r="T762" s="311"/>
      <c r="U762" s="311"/>
      <c r="V762" s="311"/>
      <c r="W762" s="311"/>
      <c r="X762" s="311"/>
      <c r="Y762" s="311"/>
      <c r="Z762" s="311"/>
    </row>
    <row r="763">
      <c r="A763" s="311"/>
      <c r="B763" s="311"/>
      <c r="C763" s="311"/>
      <c r="D763" s="311"/>
      <c r="E763" s="311"/>
      <c r="F763" s="311"/>
      <c r="G763" s="311"/>
      <c r="H763" s="311"/>
      <c r="I763" s="311"/>
      <c r="J763" s="311"/>
      <c r="K763" s="311"/>
      <c r="L763" s="311"/>
      <c r="M763" s="311"/>
      <c r="N763" s="311"/>
      <c r="O763" s="311"/>
      <c r="P763" s="311"/>
      <c r="Q763" s="311"/>
      <c r="R763" s="311"/>
      <c r="S763" s="311"/>
      <c r="T763" s="311"/>
      <c r="U763" s="311"/>
      <c r="V763" s="311"/>
      <c r="W763" s="311"/>
      <c r="X763" s="311"/>
      <c r="Y763" s="311"/>
      <c r="Z763" s="311"/>
    </row>
    <row r="764">
      <c r="A764" s="311"/>
      <c r="B764" s="311"/>
      <c r="C764" s="311"/>
      <c r="D764" s="311"/>
      <c r="E764" s="311"/>
      <c r="F764" s="311"/>
      <c r="G764" s="311"/>
      <c r="H764" s="311"/>
      <c r="I764" s="311"/>
      <c r="J764" s="311"/>
      <c r="K764" s="311"/>
      <c r="L764" s="311"/>
      <c r="M764" s="311"/>
      <c r="N764" s="311"/>
      <c r="O764" s="311"/>
      <c r="P764" s="311"/>
      <c r="Q764" s="311"/>
      <c r="R764" s="311"/>
      <c r="S764" s="311"/>
      <c r="T764" s="311"/>
      <c r="U764" s="311"/>
      <c r="V764" s="311"/>
      <c r="W764" s="311"/>
      <c r="X764" s="311"/>
      <c r="Y764" s="311"/>
      <c r="Z764" s="311"/>
    </row>
    <row r="765">
      <c r="A765" s="311"/>
      <c r="B765" s="311"/>
      <c r="C765" s="311"/>
      <c r="D765" s="311"/>
      <c r="E765" s="311"/>
      <c r="F765" s="311"/>
      <c r="G765" s="311"/>
      <c r="H765" s="311"/>
      <c r="I765" s="311"/>
      <c r="J765" s="311"/>
      <c r="K765" s="311"/>
      <c r="L765" s="311"/>
      <c r="M765" s="311"/>
      <c r="N765" s="311"/>
      <c r="O765" s="311"/>
      <c r="P765" s="311"/>
      <c r="Q765" s="311"/>
      <c r="R765" s="311"/>
      <c r="S765" s="311"/>
      <c r="T765" s="311"/>
      <c r="U765" s="311"/>
      <c r="V765" s="311"/>
      <c r="W765" s="311"/>
      <c r="X765" s="311"/>
      <c r="Y765" s="311"/>
      <c r="Z765" s="311"/>
    </row>
    <row r="766">
      <c r="A766" s="311"/>
      <c r="B766" s="311"/>
      <c r="C766" s="311"/>
      <c r="D766" s="311"/>
      <c r="E766" s="311"/>
      <c r="F766" s="311"/>
      <c r="G766" s="311"/>
      <c r="H766" s="311"/>
      <c r="I766" s="311"/>
      <c r="J766" s="311"/>
      <c r="K766" s="311"/>
      <c r="L766" s="311"/>
      <c r="M766" s="311"/>
      <c r="N766" s="311"/>
      <c r="O766" s="311"/>
      <c r="P766" s="311"/>
      <c r="Q766" s="311"/>
      <c r="R766" s="311"/>
      <c r="S766" s="311"/>
      <c r="T766" s="311"/>
      <c r="U766" s="311"/>
      <c r="V766" s="311"/>
      <c r="W766" s="311"/>
      <c r="X766" s="311"/>
      <c r="Y766" s="311"/>
      <c r="Z766" s="311"/>
    </row>
    <row r="767">
      <c r="A767" s="311"/>
      <c r="B767" s="311"/>
      <c r="C767" s="311"/>
      <c r="D767" s="311"/>
      <c r="E767" s="311"/>
      <c r="F767" s="311"/>
      <c r="G767" s="311"/>
      <c r="H767" s="311"/>
      <c r="I767" s="311"/>
      <c r="J767" s="311"/>
      <c r="K767" s="311"/>
      <c r="L767" s="311"/>
      <c r="M767" s="311"/>
      <c r="N767" s="311"/>
      <c r="O767" s="311"/>
      <c r="P767" s="311"/>
      <c r="Q767" s="311"/>
      <c r="R767" s="311"/>
      <c r="S767" s="311"/>
      <c r="T767" s="311"/>
      <c r="U767" s="311"/>
      <c r="V767" s="311"/>
      <c r="W767" s="311"/>
      <c r="X767" s="311"/>
      <c r="Y767" s="311"/>
      <c r="Z767" s="311"/>
    </row>
    <row r="768">
      <c r="A768" s="311"/>
      <c r="B768" s="311"/>
      <c r="C768" s="311"/>
      <c r="D768" s="311"/>
      <c r="E768" s="311"/>
      <c r="F768" s="311"/>
      <c r="G768" s="311"/>
      <c r="H768" s="311"/>
      <c r="I768" s="311"/>
      <c r="J768" s="311"/>
      <c r="K768" s="311"/>
      <c r="L768" s="311"/>
      <c r="M768" s="311"/>
      <c r="N768" s="311"/>
      <c r="O768" s="311"/>
      <c r="P768" s="311"/>
      <c r="Q768" s="311"/>
      <c r="R768" s="311"/>
      <c r="S768" s="311"/>
      <c r="T768" s="311"/>
      <c r="U768" s="311"/>
      <c r="V768" s="311"/>
      <c r="W768" s="311"/>
      <c r="X768" s="311"/>
      <c r="Y768" s="311"/>
      <c r="Z768" s="311"/>
    </row>
    <row r="769">
      <c r="A769" s="311"/>
      <c r="B769" s="311"/>
      <c r="C769" s="311"/>
      <c r="D769" s="311"/>
      <c r="E769" s="311"/>
      <c r="F769" s="311"/>
      <c r="G769" s="311"/>
      <c r="H769" s="311"/>
      <c r="I769" s="311"/>
      <c r="J769" s="311"/>
      <c r="K769" s="311"/>
      <c r="L769" s="311"/>
      <c r="M769" s="311"/>
      <c r="N769" s="311"/>
      <c r="O769" s="311"/>
      <c r="P769" s="311"/>
      <c r="Q769" s="311"/>
      <c r="R769" s="311"/>
      <c r="S769" s="311"/>
      <c r="T769" s="311"/>
      <c r="U769" s="311"/>
      <c r="V769" s="311"/>
      <c r="W769" s="311"/>
      <c r="X769" s="311"/>
      <c r="Y769" s="311"/>
      <c r="Z769" s="311"/>
    </row>
    <row r="770">
      <c r="A770" s="311"/>
      <c r="B770" s="311"/>
      <c r="C770" s="311"/>
      <c r="D770" s="311"/>
      <c r="E770" s="311"/>
      <c r="F770" s="311"/>
      <c r="G770" s="311"/>
      <c r="H770" s="311"/>
      <c r="I770" s="311"/>
      <c r="J770" s="311"/>
      <c r="K770" s="311"/>
      <c r="L770" s="311"/>
      <c r="M770" s="311"/>
      <c r="N770" s="311"/>
      <c r="O770" s="311"/>
      <c r="P770" s="311"/>
      <c r="Q770" s="311"/>
      <c r="R770" s="311"/>
      <c r="S770" s="311"/>
      <c r="T770" s="311"/>
      <c r="U770" s="311"/>
      <c r="V770" s="311"/>
      <c r="W770" s="311"/>
      <c r="X770" s="311"/>
      <c r="Y770" s="311"/>
      <c r="Z770" s="311"/>
    </row>
    <row r="771">
      <c r="A771" s="311"/>
      <c r="B771" s="311"/>
      <c r="C771" s="311"/>
      <c r="D771" s="311"/>
      <c r="E771" s="311"/>
      <c r="F771" s="311"/>
      <c r="G771" s="311"/>
      <c r="H771" s="311"/>
      <c r="I771" s="311"/>
      <c r="J771" s="311"/>
      <c r="K771" s="311"/>
      <c r="L771" s="311"/>
      <c r="M771" s="311"/>
      <c r="N771" s="311"/>
      <c r="O771" s="311"/>
      <c r="P771" s="311"/>
      <c r="Q771" s="311"/>
      <c r="R771" s="311"/>
      <c r="S771" s="311"/>
      <c r="T771" s="311"/>
      <c r="U771" s="311"/>
      <c r="V771" s="311"/>
      <c r="W771" s="311"/>
      <c r="X771" s="311"/>
      <c r="Y771" s="311"/>
      <c r="Z771" s="311"/>
    </row>
    <row r="772">
      <c r="A772" s="311"/>
      <c r="B772" s="311"/>
      <c r="C772" s="311"/>
      <c r="D772" s="311"/>
      <c r="E772" s="311"/>
      <c r="F772" s="311"/>
      <c r="G772" s="311"/>
      <c r="H772" s="311"/>
      <c r="I772" s="311"/>
      <c r="J772" s="311"/>
      <c r="K772" s="311"/>
      <c r="L772" s="311"/>
      <c r="M772" s="311"/>
      <c r="N772" s="311"/>
      <c r="O772" s="311"/>
      <c r="P772" s="311"/>
      <c r="Q772" s="311"/>
      <c r="R772" s="311"/>
      <c r="S772" s="311"/>
      <c r="T772" s="311"/>
      <c r="U772" s="311"/>
      <c r="V772" s="311"/>
      <c r="W772" s="311"/>
      <c r="X772" s="311"/>
      <c r="Y772" s="311"/>
      <c r="Z772" s="311"/>
    </row>
    <row r="773">
      <c r="A773" s="311"/>
      <c r="B773" s="311"/>
      <c r="C773" s="311"/>
      <c r="D773" s="311"/>
      <c r="E773" s="311"/>
      <c r="F773" s="311"/>
      <c r="G773" s="311"/>
      <c r="H773" s="311"/>
      <c r="I773" s="311"/>
      <c r="J773" s="311"/>
      <c r="K773" s="311"/>
      <c r="L773" s="311"/>
      <c r="M773" s="311"/>
      <c r="N773" s="311"/>
      <c r="O773" s="311"/>
      <c r="P773" s="311"/>
      <c r="Q773" s="311"/>
      <c r="R773" s="311"/>
      <c r="S773" s="311"/>
      <c r="T773" s="311"/>
      <c r="U773" s="311"/>
      <c r="V773" s="311"/>
      <c r="W773" s="311"/>
      <c r="X773" s="311"/>
      <c r="Y773" s="311"/>
      <c r="Z773" s="311"/>
    </row>
    <row r="774">
      <c r="A774" s="311"/>
      <c r="B774" s="311"/>
      <c r="C774" s="311"/>
      <c r="D774" s="311"/>
      <c r="E774" s="311"/>
      <c r="F774" s="311"/>
      <c r="G774" s="311"/>
      <c r="H774" s="311"/>
      <c r="I774" s="311"/>
      <c r="J774" s="311"/>
      <c r="K774" s="311"/>
      <c r="L774" s="311"/>
      <c r="M774" s="311"/>
      <c r="N774" s="311"/>
      <c r="O774" s="311"/>
      <c r="P774" s="311"/>
      <c r="Q774" s="311"/>
      <c r="R774" s="311"/>
      <c r="S774" s="311"/>
      <c r="T774" s="311"/>
      <c r="U774" s="311"/>
      <c r="V774" s="311"/>
      <c r="W774" s="311"/>
      <c r="X774" s="311"/>
      <c r="Y774" s="311"/>
      <c r="Z774" s="311"/>
    </row>
    <row r="775">
      <c r="A775" s="311"/>
      <c r="B775" s="311"/>
      <c r="C775" s="311"/>
      <c r="D775" s="311"/>
      <c r="E775" s="311"/>
      <c r="F775" s="311"/>
      <c r="G775" s="311"/>
      <c r="H775" s="311"/>
      <c r="I775" s="311"/>
      <c r="J775" s="311"/>
      <c r="K775" s="311"/>
      <c r="L775" s="311"/>
      <c r="M775" s="311"/>
      <c r="N775" s="311"/>
      <c r="O775" s="311"/>
      <c r="P775" s="311"/>
      <c r="Q775" s="311"/>
      <c r="R775" s="311"/>
      <c r="S775" s="311"/>
      <c r="T775" s="311"/>
      <c r="U775" s="311"/>
      <c r="V775" s="311"/>
      <c r="W775" s="311"/>
      <c r="X775" s="311"/>
      <c r="Y775" s="311"/>
      <c r="Z775" s="311"/>
    </row>
    <row r="776">
      <c r="A776" s="311"/>
      <c r="B776" s="311"/>
      <c r="C776" s="311"/>
      <c r="D776" s="311"/>
      <c r="E776" s="311"/>
      <c r="F776" s="311"/>
      <c r="G776" s="311"/>
      <c r="H776" s="311"/>
      <c r="I776" s="311"/>
      <c r="J776" s="311"/>
      <c r="K776" s="311"/>
      <c r="L776" s="311"/>
      <c r="M776" s="311"/>
      <c r="N776" s="311"/>
      <c r="O776" s="311"/>
      <c r="P776" s="311"/>
      <c r="Q776" s="311"/>
      <c r="R776" s="311"/>
      <c r="S776" s="311"/>
      <c r="T776" s="311"/>
      <c r="U776" s="311"/>
      <c r="V776" s="311"/>
      <c r="W776" s="311"/>
      <c r="X776" s="311"/>
      <c r="Y776" s="311"/>
      <c r="Z776" s="311"/>
    </row>
    <row r="777">
      <c r="A777" s="311"/>
      <c r="B777" s="311"/>
      <c r="C777" s="311"/>
      <c r="D777" s="311"/>
      <c r="E777" s="311"/>
      <c r="F777" s="311"/>
      <c r="G777" s="311"/>
      <c r="H777" s="311"/>
      <c r="I777" s="311"/>
      <c r="J777" s="311"/>
      <c r="K777" s="311"/>
      <c r="L777" s="311"/>
      <c r="M777" s="311"/>
      <c r="N777" s="311"/>
      <c r="O777" s="311"/>
      <c r="P777" s="311"/>
      <c r="Q777" s="311"/>
      <c r="R777" s="311"/>
      <c r="S777" s="311"/>
      <c r="T777" s="311"/>
      <c r="U777" s="311"/>
      <c r="V777" s="311"/>
      <c r="W777" s="311"/>
      <c r="X777" s="311"/>
      <c r="Y777" s="311"/>
      <c r="Z777" s="311"/>
    </row>
    <row r="778">
      <c r="A778" s="311"/>
      <c r="B778" s="311"/>
      <c r="C778" s="311"/>
      <c r="D778" s="311"/>
      <c r="E778" s="311"/>
      <c r="F778" s="311"/>
      <c r="G778" s="311"/>
      <c r="H778" s="311"/>
      <c r="I778" s="311"/>
      <c r="J778" s="311"/>
      <c r="K778" s="311"/>
      <c r="L778" s="311"/>
      <c r="M778" s="311"/>
      <c r="N778" s="311"/>
      <c r="O778" s="311"/>
      <c r="P778" s="311"/>
      <c r="Q778" s="311"/>
      <c r="R778" s="311"/>
      <c r="S778" s="311"/>
      <c r="T778" s="311"/>
      <c r="U778" s="311"/>
      <c r="V778" s="311"/>
      <c r="W778" s="311"/>
      <c r="X778" s="311"/>
      <c r="Y778" s="311"/>
      <c r="Z778" s="311"/>
    </row>
    <row r="779">
      <c r="A779" s="311"/>
      <c r="B779" s="311"/>
      <c r="C779" s="311"/>
      <c r="D779" s="311"/>
      <c r="E779" s="311"/>
      <c r="F779" s="311"/>
      <c r="G779" s="311"/>
      <c r="H779" s="311"/>
      <c r="I779" s="311"/>
      <c r="J779" s="311"/>
      <c r="K779" s="311"/>
      <c r="L779" s="311"/>
      <c r="M779" s="311"/>
      <c r="N779" s="311"/>
      <c r="O779" s="311"/>
      <c r="P779" s="311"/>
      <c r="Q779" s="311"/>
      <c r="R779" s="311"/>
      <c r="S779" s="311"/>
      <c r="T779" s="311"/>
      <c r="U779" s="311"/>
      <c r="V779" s="311"/>
      <c r="W779" s="311"/>
      <c r="X779" s="311"/>
      <c r="Y779" s="311"/>
      <c r="Z779" s="311"/>
    </row>
    <row r="780">
      <c r="A780" s="311"/>
      <c r="B780" s="311"/>
      <c r="C780" s="311"/>
      <c r="D780" s="311"/>
      <c r="E780" s="311"/>
      <c r="F780" s="311"/>
      <c r="G780" s="311"/>
      <c r="H780" s="311"/>
      <c r="I780" s="311"/>
      <c r="J780" s="311"/>
      <c r="K780" s="311"/>
      <c r="L780" s="311"/>
      <c r="M780" s="311"/>
      <c r="N780" s="311"/>
      <c r="O780" s="311"/>
      <c r="P780" s="311"/>
      <c r="Q780" s="311"/>
      <c r="R780" s="311"/>
      <c r="S780" s="311"/>
      <c r="T780" s="311"/>
      <c r="U780" s="311"/>
      <c r="V780" s="311"/>
      <c r="W780" s="311"/>
      <c r="X780" s="311"/>
      <c r="Y780" s="311"/>
      <c r="Z780" s="311"/>
    </row>
    <row r="781">
      <c r="A781" s="311"/>
      <c r="B781" s="311"/>
      <c r="C781" s="311"/>
      <c r="D781" s="311"/>
      <c r="E781" s="311"/>
      <c r="F781" s="311"/>
      <c r="G781" s="311"/>
      <c r="H781" s="311"/>
      <c r="I781" s="311"/>
      <c r="J781" s="311"/>
      <c r="K781" s="311"/>
      <c r="L781" s="311"/>
      <c r="M781" s="311"/>
      <c r="N781" s="311"/>
      <c r="O781" s="311"/>
      <c r="P781" s="311"/>
      <c r="Q781" s="311"/>
      <c r="R781" s="311"/>
      <c r="S781" s="311"/>
      <c r="T781" s="311"/>
      <c r="U781" s="311"/>
      <c r="V781" s="311"/>
      <c r="W781" s="311"/>
      <c r="X781" s="311"/>
      <c r="Y781" s="311"/>
      <c r="Z781" s="311"/>
    </row>
    <row r="782">
      <c r="A782" s="311"/>
      <c r="B782" s="311"/>
      <c r="C782" s="311"/>
      <c r="D782" s="311"/>
      <c r="E782" s="311"/>
      <c r="F782" s="311"/>
      <c r="G782" s="311"/>
      <c r="H782" s="311"/>
      <c r="I782" s="311"/>
      <c r="J782" s="311"/>
      <c r="K782" s="311"/>
      <c r="L782" s="311"/>
      <c r="M782" s="311"/>
      <c r="N782" s="311"/>
      <c r="O782" s="311"/>
      <c r="P782" s="311"/>
      <c r="Q782" s="311"/>
      <c r="R782" s="311"/>
      <c r="S782" s="311"/>
      <c r="T782" s="311"/>
      <c r="U782" s="311"/>
      <c r="V782" s="311"/>
      <c r="W782" s="311"/>
      <c r="X782" s="311"/>
      <c r="Y782" s="311"/>
      <c r="Z782" s="311"/>
    </row>
    <row r="783">
      <c r="A783" s="311"/>
      <c r="B783" s="311"/>
      <c r="C783" s="311"/>
      <c r="D783" s="311"/>
      <c r="E783" s="311"/>
      <c r="F783" s="311"/>
      <c r="G783" s="311"/>
      <c r="H783" s="311"/>
      <c r="I783" s="311"/>
      <c r="J783" s="311"/>
      <c r="K783" s="311"/>
      <c r="L783" s="311"/>
      <c r="M783" s="311"/>
      <c r="N783" s="311"/>
      <c r="O783" s="311"/>
      <c r="P783" s="311"/>
      <c r="Q783" s="311"/>
      <c r="R783" s="311"/>
      <c r="S783" s="311"/>
      <c r="T783" s="311"/>
      <c r="U783" s="311"/>
      <c r="V783" s="311"/>
      <c r="W783" s="311"/>
      <c r="X783" s="311"/>
      <c r="Y783" s="311"/>
      <c r="Z783" s="311"/>
    </row>
    <row r="784">
      <c r="A784" s="311"/>
      <c r="B784" s="311"/>
      <c r="C784" s="311"/>
      <c r="D784" s="311"/>
      <c r="E784" s="311"/>
      <c r="F784" s="311"/>
      <c r="G784" s="311"/>
      <c r="H784" s="311"/>
      <c r="I784" s="311"/>
      <c r="J784" s="311"/>
      <c r="K784" s="311"/>
      <c r="L784" s="311"/>
      <c r="M784" s="311"/>
      <c r="N784" s="311"/>
      <c r="O784" s="311"/>
      <c r="P784" s="311"/>
      <c r="Q784" s="311"/>
      <c r="R784" s="311"/>
      <c r="S784" s="311"/>
      <c r="T784" s="311"/>
      <c r="U784" s="311"/>
      <c r="V784" s="311"/>
      <c r="W784" s="311"/>
      <c r="X784" s="311"/>
      <c r="Y784" s="311"/>
      <c r="Z784" s="311"/>
    </row>
    <row r="785">
      <c r="A785" s="311"/>
      <c r="B785" s="311"/>
      <c r="C785" s="311"/>
      <c r="D785" s="311"/>
      <c r="E785" s="311"/>
      <c r="F785" s="311"/>
      <c r="G785" s="311"/>
      <c r="H785" s="311"/>
      <c r="I785" s="311"/>
      <c r="J785" s="311"/>
      <c r="K785" s="311"/>
      <c r="L785" s="311"/>
      <c r="M785" s="311"/>
      <c r="N785" s="311"/>
      <c r="O785" s="311"/>
      <c r="P785" s="311"/>
      <c r="Q785" s="311"/>
      <c r="R785" s="311"/>
      <c r="S785" s="311"/>
      <c r="T785" s="311"/>
      <c r="U785" s="311"/>
      <c r="V785" s="311"/>
      <c r="W785" s="311"/>
      <c r="X785" s="311"/>
      <c r="Y785" s="311"/>
      <c r="Z785" s="311"/>
    </row>
    <row r="786">
      <c r="A786" s="311"/>
      <c r="B786" s="311"/>
      <c r="C786" s="311"/>
      <c r="D786" s="311"/>
      <c r="E786" s="311"/>
      <c r="F786" s="311"/>
      <c r="G786" s="311"/>
      <c r="H786" s="311"/>
      <c r="I786" s="311"/>
      <c r="J786" s="311"/>
      <c r="K786" s="311"/>
      <c r="L786" s="311"/>
      <c r="M786" s="311"/>
      <c r="N786" s="311"/>
      <c r="O786" s="311"/>
      <c r="P786" s="311"/>
      <c r="Q786" s="311"/>
      <c r="R786" s="311"/>
      <c r="S786" s="311"/>
      <c r="T786" s="311"/>
      <c r="U786" s="311"/>
      <c r="V786" s="311"/>
      <c r="W786" s="311"/>
      <c r="X786" s="311"/>
      <c r="Y786" s="311"/>
      <c r="Z786" s="311"/>
    </row>
    <row r="787">
      <c r="A787" s="311"/>
      <c r="B787" s="311"/>
      <c r="C787" s="311"/>
      <c r="D787" s="311"/>
      <c r="E787" s="311"/>
      <c r="F787" s="311"/>
      <c r="G787" s="311"/>
      <c r="H787" s="311"/>
      <c r="I787" s="311"/>
      <c r="J787" s="311"/>
      <c r="K787" s="311"/>
      <c r="L787" s="311"/>
      <c r="M787" s="311"/>
      <c r="N787" s="311"/>
      <c r="O787" s="311"/>
      <c r="P787" s="311"/>
      <c r="Q787" s="311"/>
      <c r="R787" s="311"/>
      <c r="S787" s="311"/>
      <c r="T787" s="311"/>
      <c r="U787" s="311"/>
      <c r="V787" s="311"/>
      <c r="W787" s="311"/>
      <c r="X787" s="311"/>
      <c r="Y787" s="311"/>
      <c r="Z787" s="311"/>
    </row>
    <row r="788">
      <c r="A788" s="311"/>
      <c r="B788" s="311"/>
      <c r="C788" s="311"/>
      <c r="D788" s="311"/>
      <c r="E788" s="311"/>
      <c r="F788" s="311"/>
      <c r="G788" s="311"/>
      <c r="H788" s="311"/>
      <c r="I788" s="311"/>
      <c r="J788" s="311"/>
      <c r="K788" s="311"/>
      <c r="L788" s="311"/>
      <c r="M788" s="311"/>
      <c r="N788" s="311"/>
      <c r="O788" s="311"/>
      <c r="P788" s="311"/>
      <c r="Q788" s="311"/>
      <c r="R788" s="311"/>
      <c r="S788" s="311"/>
      <c r="T788" s="311"/>
      <c r="U788" s="311"/>
      <c r="V788" s="311"/>
      <c r="W788" s="311"/>
      <c r="X788" s="311"/>
      <c r="Y788" s="311"/>
      <c r="Z788" s="311"/>
    </row>
    <row r="789">
      <c r="A789" s="311"/>
      <c r="B789" s="311"/>
      <c r="C789" s="311"/>
      <c r="D789" s="311"/>
      <c r="E789" s="311"/>
      <c r="F789" s="311"/>
      <c r="G789" s="311"/>
      <c r="H789" s="311"/>
      <c r="I789" s="311"/>
      <c r="J789" s="311"/>
      <c r="K789" s="311"/>
      <c r="L789" s="311"/>
      <c r="M789" s="311"/>
      <c r="N789" s="311"/>
      <c r="O789" s="311"/>
      <c r="P789" s="311"/>
      <c r="Q789" s="311"/>
      <c r="R789" s="311"/>
      <c r="S789" s="311"/>
      <c r="T789" s="311"/>
      <c r="U789" s="311"/>
      <c r="V789" s="311"/>
      <c r="W789" s="311"/>
      <c r="X789" s="311"/>
      <c r="Y789" s="311"/>
      <c r="Z789" s="311"/>
    </row>
    <row r="790">
      <c r="A790" s="311"/>
      <c r="B790" s="311"/>
      <c r="C790" s="311"/>
      <c r="D790" s="311"/>
      <c r="E790" s="311"/>
      <c r="F790" s="311"/>
      <c r="G790" s="311"/>
      <c r="H790" s="311"/>
      <c r="I790" s="311"/>
      <c r="J790" s="311"/>
      <c r="K790" s="311"/>
      <c r="L790" s="311"/>
      <c r="M790" s="311"/>
      <c r="N790" s="311"/>
      <c r="O790" s="311"/>
      <c r="P790" s="311"/>
      <c r="Q790" s="311"/>
      <c r="R790" s="311"/>
      <c r="S790" s="311"/>
      <c r="T790" s="311"/>
      <c r="U790" s="311"/>
      <c r="V790" s="311"/>
      <c r="W790" s="311"/>
      <c r="X790" s="311"/>
      <c r="Y790" s="311"/>
      <c r="Z790" s="311"/>
    </row>
    <row r="791">
      <c r="A791" s="311"/>
      <c r="B791" s="311"/>
      <c r="C791" s="311"/>
      <c r="D791" s="311"/>
      <c r="E791" s="311"/>
      <c r="F791" s="311"/>
      <c r="G791" s="311"/>
      <c r="H791" s="311"/>
      <c r="I791" s="311"/>
      <c r="J791" s="311"/>
      <c r="K791" s="311"/>
      <c r="L791" s="311"/>
      <c r="M791" s="311"/>
      <c r="N791" s="311"/>
      <c r="O791" s="311"/>
      <c r="P791" s="311"/>
      <c r="Q791" s="311"/>
      <c r="R791" s="311"/>
      <c r="S791" s="311"/>
      <c r="T791" s="311"/>
      <c r="U791" s="311"/>
      <c r="V791" s="311"/>
      <c r="W791" s="311"/>
      <c r="X791" s="311"/>
      <c r="Y791" s="311"/>
      <c r="Z791" s="311"/>
    </row>
    <row r="792">
      <c r="A792" s="311"/>
      <c r="B792" s="311"/>
      <c r="C792" s="311"/>
      <c r="D792" s="311"/>
      <c r="E792" s="311"/>
      <c r="F792" s="311"/>
      <c r="G792" s="311"/>
      <c r="H792" s="311"/>
      <c r="I792" s="311"/>
      <c r="J792" s="311"/>
      <c r="K792" s="311"/>
      <c r="L792" s="311"/>
      <c r="M792" s="311"/>
      <c r="N792" s="311"/>
      <c r="O792" s="311"/>
      <c r="P792" s="311"/>
      <c r="Q792" s="311"/>
      <c r="R792" s="311"/>
      <c r="S792" s="311"/>
      <c r="T792" s="311"/>
      <c r="U792" s="311"/>
      <c r="V792" s="311"/>
      <c r="W792" s="311"/>
      <c r="X792" s="311"/>
      <c r="Y792" s="311"/>
      <c r="Z792" s="311"/>
    </row>
    <row r="793">
      <c r="A793" s="311"/>
      <c r="B793" s="311"/>
      <c r="C793" s="311"/>
      <c r="D793" s="311"/>
      <c r="E793" s="311"/>
      <c r="F793" s="311"/>
      <c r="G793" s="311"/>
      <c r="H793" s="311"/>
      <c r="I793" s="311"/>
      <c r="J793" s="311"/>
      <c r="K793" s="311"/>
      <c r="L793" s="311"/>
      <c r="M793" s="311"/>
      <c r="N793" s="311"/>
      <c r="O793" s="311"/>
      <c r="P793" s="311"/>
      <c r="Q793" s="311"/>
      <c r="R793" s="311"/>
      <c r="S793" s="311"/>
      <c r="T793" s="311"/>
      <c r="U793" s="311"/>
      <c r="V793" s="311"/>
      <c r="W793" s="311"/>
      <c r="X793" s="311"/>
      <c r="Y793" s="311"/>
      <c r="Z793" s="311"/>
    </row>
    <row r="794">
      <c r="A794" s="311"/>
      <c r="B794" s="311"/>
      <c r="C794" s="311"/>
      <c r="D794" s="311"/>
      <c r="E794" s="311"/>
      <c r="F794" s="311"/>
      <c r="G794" s="311"/>
      <c r="H794" s="311"/>
      <c r="I794" s="311"/>
      <c r="J794" s="311"/>
      <c r="K794" s="311"/>
      <c r="L794" s="311"/>
      <c r="M794" s="311"/>
      <c r="N794" s="311"/>
      <c r="O794" s="311"/>
      <c r="P794" s="311"/>
      <c r="Q794" s="311"/>
      <c r="R794" s="311"/>
      <c r="S794" s="311"/>
      <c r="T794" s="311"/>
      <c r="U794" s="311"/>
      <c r="V794" s="311"/>
      <c r="W794" s="311"/>
      <c r="X794" s="311"/>
      <c r="Y794" s="311"/>
      <c r="Z794" s="311"/>
    </row>
    <row r="795">
      <c r="A795" s="311"/>
      <c r="B795" s="311"/>
      <c r="C795" s="311"/>
      <c r="D795" s="311"/>
      <c r="E795" s="311"/>
      <c r="F795" s="311"/>
      <c r="G795" s="311"/>
      <c r="H795" s="311"/>
      <c r="I795" s="311"/>
      <c r="J795" s="311"/>
      <c r="K795" s="311"/>
      <c r="L795" s="311"/>
      <c r="M795" s="311"/>
      <c r="N795" s="311"/>
      <c r="O795" s="311"/>
      <c r="P795" s="311"/>
      <c r="Q795" s="311"/>
      <c r="R795" s="311"/>
      <c r="S795" s="311"/>
      <c r="T795" s="311"/>
      <c r="U795" s="311"/>
      <c r="V795" s="311"/>
      <c r="W795" s="311"/>
      <c r="X795" s="311"/>
      <c r="Y795" s="311"/>
      <c r="Z795" s="311"/>
    </row>
    <row r="796">
      <c r="A796" s="311"/>
      <c r="B796" s="311"/>
      <c r="C796" s="311"/>
      <c r="D796" s="311"/>
      <c r="E796" s="311"/>
      <c r="F796" s="311"/>
      <c r="G796" s="311"/>
      <c r="H796" s="311"/>
      <c r="I796" s="311"/>
      <c r="J796" s="311"/>
      <c r="K796" s="311"/>
      <c r="L796" s="311"/>
      <c r="M796" s="311"/>
      <c r="N796" s="311"/>
      <c r="O796" s="311"/>
      <c r="P796" s="311"/>
      <c r="Q796" s="311"/>
      <c r="R796" s="311"/>
      <c r="S796" s="311"/>
      <c r="T796" s="311"/>
      <c r="U796" s="311"/>
      <c r="V796" s="311"/>
      <c r="W796" s="311"/>
      <c r="X796" s="311"/>
      <c r="Y796" s="311"/>
      <c r="Z796" s="311"/>
    </row>
    <row r="797">
      <c r="A797" s="311"/>
      <c r="B797" s="311"/>
      <c r="C797" s="311"/>
      <c r="D797" s="311"/>
      <c r="E797" s="311"/>
      <c r="F797" s="311"/>
      <c r="G797" s="311"/>
      <c r="H797" s="311"/>
      <c r="I797" s="311"/>
      <c r="J797" s="311"/>
      <c r="K797" s="311"/>
      <c r="L797" s="311"/>
      <c r="M797" s="311"/>
      <c r="N797" s="311"/>
      <c r="O797" s="311"/>
      <c r="P797" s="311"/>
      <c r="Q797" s="311"/>
      <c r="R797" s="311"/>
      <c r="S797" s="311"/>
      <c r="T797" s="311"/>
      <c r="U797" s="311"/>
      <c r="V797" s="311"/>
      <c r="W797" s="311"/>
      <c r="X797" s="311"/>
      <c r="Y797" s="311"/>
      <c r="Z797" s="311"/>
    </row>
    <row r="798">
      <c r="A798" s="311"/>
      <c r="B798" s="311"/>
      <c r="C798" s="311"/>
      <c r="D798" s="311"/>
      <c r="E798" s="311"/>
      <c r="F798" s="311"/>
      <c r="G798" s="311"/>
      <c r="H798" s="311"/>
      <c r="I798" s="311"/>
      <c r="J798" s="311"/>
      <c r="K798" s="311"/>
      <c r="L798" s="311"/>
      <c r="M798" s="311"/>
      <c r="N798" s="311"/>
      <c r="O798" s="311"/>
      <c r="P798" s="311"/>
      <c r="Q798" s="311"/>
      <c r="R798" s="311"/>
      <c r="S798" s="311"/>
      <c r="T798" s="311"/>
      <c r="U798" s="311"/>
      <c r="V798" s="311"/>
      <c r="W798" s="311"/>
      <c r="X798" s="311"/>
      <c r="Y798" s="311"/>
      <c r="Z798" s="311"/>
    </row>
    <row r="799">
      <c r="A799" s="311"/>
      <c r="B799" s="311"/>
      <c r="C799" s="311"/>
      <c r="D799" s="311"/>
      <c r="E799" s="311"/>
      <c r="F799" s="311"/>
      <c r="G799" s="311"/>
      <c r="H799" s="311"/>
      <c r="I799" s="311"/>
      <c r="J799" s="311"/>
      <c r="K799" s="311"/>
      <c r="L799" s="311"/>
      <c r="M799" s="311"/>
      <c r="N799" s="311"/>
      <c r="O799" s="311"/>
      <c r="P799" s="311"/>
      <c r="Q799" s="311"/>
      <c r="R799" s="311"/>
      <c r="S799" s="311"/>
      <c r="T799" s="311"/>
      <c r="U799" s="311"/>
      <c r="V799" s="311"/>
      <c r="W799" s="311"/>
      <c r="X799" s="311"/>
      <c r="Y799" s="311"/>
      <c r="Z799" s="311"/>
    </row>
    <row r="800">
      <c r="A800" s="311"/>
      <c r="B800" s="311"/>
      <c r="C800" s="311"/>
      <c r="D800" s="311"/>
      <c r="E800" s="311"/>
      <c r="F800" s="311"/>
      <c r="G800" s="311"/>
      <c r="H800" s="311"/>
      <c r="I800" s="311"/>
      <c r="J800" s="311"/>
      <c r="K800" s="311"/>
      <c r="L800" s="311"/>
      <c r="M800" s="311"/>
      <c r="N800" s="311"/>
      <c r="O800" s="311"/>
      <c r="P800" s="311"/>
      <c r="Q800" s="311"/>
      <c r="R800" s="311"/>
      <c r="S800" s="311"/>
      <c r="T800" s="311"/>
      <c r="U800" s="311"/>
      <c r="V800" s="311"/>
      <c r="W800" s="311"/>
      <c r="X800" s="311"/>
      <c r="Y800" s="311"/>
      <c r="Z800" s="311"/>
    </row>
    <row r="801">
      <c r="A801" s="311"/>
      <c r="B801" s="311"/>
      <c r="C801" s="311"/>
      <c r="D801" s="311"/>
      <c r="E801" s="311"/>
      <c r="F801" s="311"/>
      <c r="G801" s="311"/>
      <c r="H801" s="311"/>
      <c r="I801" s="311"/>
      <c r="J801" s="311"/>
      <c r="K801" s="311"/>
      <c r="L801" s="311"/>
      <c r="M801" s="311"/>
      <c r="N801" s="311"/>
      <c r="O801" s="311"/>
      <c r="P801" s="311"/>
      <c r="Q801" s="311"/>
      <c r="R801" s="311"/>
      <c r="S801" s="311"/>
      <c r="T801" s="311"/>
      <c r="U801" s="311"/>
      <c r="V801" s="311"/>
      <c r="W801" s="311"/>
      <c r="X801" s="311"/>
      <c r="Y801" s="311"/>
      <c r="Z801" s="311"/>
    </row>
    <row r="802">
      <c r="A802" s="311"/>
      <c r="B802" s="311"/>
      <c r="C802" s="311"/>
      <c r="D802" s="311"/>
      <c r="E802" s="311"/>
      <c r="F802" s="311"/>
      <c r="G802" s="311"/>
      <c r="H802" s="311"/>
      <c r="I802" s="311"/>
      <c r="J802" s="311"/>
      <c r="K802" s="311"/>
      <c r="L802" s="311"/>
      <c r="M802" s="311"/>
      <c r="N802" s="311"/>
      <c r="O802" s="311"/>
      <c r="P802" s="311"/>
      <c r="Q802" s="311"/>
      <c r="R802" s="311"/>
      <c r="S802" s="311"/>
      <c r="T802" s="311"/>
      <c r="U802" s="311"/>
      <c r="V802" s="311"/>
      <c r="W802" s="311"/>
      <c r="X802" s="311"/>
      <c r="Y802" s="311"/>
      <c r="Z802" s="311"/>
    </row>
    <row r="803">
      <c r="A803" s="311"/>
      <c r="B803" s="311"/>
      <c r="C803" s="311"/>
      <c r="D803" s="311"/>
      <c r="E803" s="311"/>
      <c r="F803" s="311"/>
      <c r="G803" s="311"/>
      <c r="H803" s="311"/>
      <c r="I803" s="311"/>
      <c r="J803" s="311"/>
      <c r="K803" s="311"/>
      <c r="L803" s="311"/>
      <c r="M803" s="311"/>
      <c r="N803" s="311"/>
      <c r="O803" s="311"/>
      <c r="P803" s="311"/>
      <c r="Q803" s="311"/>
      <c r="R803" s="311"/>
      <c r="S803" s="311"/>
      <c r="T803" s="311"/>
      <c r="U803" s="311"/>
      <c r="V803" s="311"/>
      <c r="W803" s="311"/>
      <c r="X803" s="311"/>
      <c r="Y803" s="311"/>
      <c r="Z803" s="311"/>
    </row>
    <row r="804">
      <c r="A804" s="311"/>
      <c r="B804" s="311"/>
      <c r="C804" s="311"/>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row>
    <row r="805">
      <c r="A805" s="311"/>
      <c r="B805" s="311"/>
      <c r="C805" s="311"/>
      <c r="D805" s="311"/>
      <c r="E805" s="311"/>
      <c r="F805" s="311"/>
      <c r="G805" s="311"/>
      <c r="H805" s="311"/>
      <c r="I805" s="311"/>
      <c r="J805" s="311"/>
      <c r="K805" s="311"/>
      <c r="L805" s="311"/>
      <c r="M805" s="311"/>
      <c r="N805" s="311"/>
      <c r="O805" s="311"/>
      <c r="P805" s="311"/>
      <c r="Q805" s="311"/>
      <c r="R805" s="311"/>
      <c r="S805" s="311"/>
      <c r="T805" s="311"/>
      <c r="U805" s="311"/>
      <c r="V805" s="311"/>
      <c r="W805" s="311"/>
      <c r="X805" s="311"/>
      <c r="Y805" s="311"/>
      <c r="Z805" s="311"/>
    </row>
    <row r="806">
      <c r="A806" s="311"/>
      <c r="B806" s="311"/>
      <c r="C806" s="311"/>
      <c r="D806" s="311"/>
      <c r="E806" s="311"/>
      <c r="F806" s="311"/>
      <c r="G806" s="311"/>
      <c r="H806" s="311"/>
      <c r="I806" s="311"/>
      <c r="J806" s="311"/>
      <c r="K806" s="311"/>
      <c r="L806" s="311"/>
      <c r="M806" s="311"/>
      <c r="N806" s="311"/>
      <c r="O806" s="311"/>
      <c r="P806" s="311"/>
      <c r="Q806" s="311"/>
      <c r="R806" s="311"/>
      <c r="S806" s="311"/>
      <c r="T806" s="311"/>
      <c r="U806" s="311"/>
      <c r="V806" s="311"/>
      <c r="W806" s="311"/>
      <c r="X806" s="311"/>
      <c r="Y806" s="311"/>
      <c r="Z806" s="311"/>
    </row>
    <row r="807">
      <c r="A807" s="311"/>
      <c r="B807" s="311"/>
      <c r="C807" s="311"/>
      <c r="D807" s="311"/>
      <c r="E807" s="311"/>
      <c r="F807" s="311"/>
      <c r="G807" s="311"/>
      <c r="H807" s="311"/>
      <c r="I807" s="311"/>
      <c r="J807" s="311"/>
      <c r="K807" s="311"/>
      <c r="L807" s="311"/>
      <c r="M807" s="311"/>
      <c r="N807" s="311"/>
      <c r="O807" s="311"/>
      <c r="P807" s="311"/>
      <c r="Q807" s="311"/>
      <c r="R807" s="311"/>
      <c r="S807" s="311"/>
      <c r="T807" s="311"/>
      <c r="U807" s="311"/>
      <c r="V807" s="311"/>
      <c r="W807" s="311"/>
      <c r="X807" s="311"/>
      <c r="Y807" s="311"/>
      <c r="Z807" s="311"/>
    </row>
    <row r="808">
      <c r="A808" s="311"/>
      <c r="B808" s="311"/>
      <c r="C808" s="311"/>
      <c r="D808" s="311"/>
      <c r="E808" s="311"/>
      <c r="F808" s="311"/>
      <c r="G808" s="311"/>
      <c r="H808" s="311"/>
      <c r="I808" s="311"/>
      <c r="J808" s="311"/>
      <c r="K808" s="311"/>
      <c r="L808" s="311"/>
      <c r="M808" s="311"/>
      <c r="N808" s="311"/>
      <c r="O808" s="311"/>
      <c r="P808" s="311"/>
      <c r="Q808" s="311"/>
      <c r="R808" s="311"/>
      <c r="S808" s="311"/>
      <c r="T808" s="311"/>
      <c r="U808" s="311"/>
      <c r="V808" s="311"/>
      <c r="W808" s="311"/>
      <c r="X808" s="311"/>
      <c r="Y808" s="311"/>
      <c r="Z808" s="311"/>
    </row>
    <row r="809">
      <c r="A809" s="311"/>
      <c r="B809" s="311"/>
      <c r="C809" s="311"/>
      <c r="D809" s="311"/>
      <c r="E809" s="311"/>
      <c r="F809" s="311"/>
      <c r="G809" s="311"/>
      <c r="H809" s="311"/>
      <c r="I809" s="311"/>
      <c r="J809" s="311"/>
      <c r="K809" s="311"/>
      <c r="L809" s="311"/>
      <c r="M809" s="311"/>
      <c r="N809" s="311"/>
      <c r="O809" s="311"/>
      <c r="P809" s="311"/>
      <c r="Q809" s="311"/>
      <c r="R809" s="311"/>
      <c r="S809" s="311"/>
      <c r="T809" s="311"/>
      <c r="U809" s="311"/>
      <c r="V809" s="311"/>
      <c r="W809" s="311"/>
      <c r="X809" s="311"/>
      <c r="Y809" s="311"/>
      <c r="Z809" s="311"/>
    </row>
    <row r="810">
      <c r="A810" s="311"/>
      <c r="B810" s="311"/>
      <c r="C810" s="311"/>
      <c r="D810" s="311"/>
      <c r="E810" s="311"/>
      <c r="F810" s="311"/>
      <c r="G810" s="311"/>
      <c r="H810" s="311"/>
      <c r="I810" s="311"/>
      <c r="J810" s="311"/>
      <c r="K810" s="311"/>
      <c r="L810" s="311"/>
      <c r="M810" s="311"/>
      <c r="N810" s="311"/>
      <c r="O810" s="311"/>
      <c r="P810" s="311"/>
      <c r="Q810" s="311"/>
      <c r="R810" s="311"/>
      <c r="S810" s="311"/>
      <c r="T810" s="311"/>
      <c r="U810" s="311"/>
      <c r="V810" s="311"/>
      <c r="W810" s="311"/>
      <c r="X810" s="311"/>
      <c r="Y810" s="311"/>
      <c r="Z810" s="311"/>
    </row>
    <row r="811">
      <c r="A811" s="311"/>
      <c r="B811" s="311"/>
      <c r="C811" s="311"/>
      <c r="D811" s="311"/>
      <c r="E811" s="311"/>
      <c r="F811" s="311"/>
      <c r="G811" s="311"/>
      <c r="H811" s="311"/>
      <c r="I811" s="311"/>
      <c r="J811" s="311"/>
      <c r="K811" s="311"/>
      <c r="L811" s="311"/>
      <c r="M811" s="311"/>
      <c r="N811" s="311"/>
      <c r="O811" s="311"/>
      <c r="P811" s="311"/>
      <c r="Q811" s="311"/>
      <c r="R811" s="311"/>
      <c r="S811" s="311"/>
      <c r="T811" s="311"/>
      <c r="U811" s="311"/>
      <c r="V811" s="311"/>
      <c r="W811" s="311"/>
      <c r="X811" s="311"/>
      <c r="Y811" s="311"/>
      <c r="Z811" s="311"/>
    </row>
    <row r="812">
      <c r="A812" s="311"/>
      <c r="B812" s="311"/>
      <c r="C812" s="311"/>
      <c r="D812" s="311"/>
      <c r="E812" s="311"/>
      <c r="F812" s="311"/>
      <c r="G812" s="311"/>
      <c r="H812" s="311"/>
      <c r="I812" s="311"/>
      <c r="J812" s="311"/>
      <c r="K812" s="311"/>
      <c r="L812" s="311"/>
      <c r="M812" s="311"/>
      <c r="N812" s="311"/>
      <c r="O812" s="311"/>
      <c r="P812" s="311"/>
      <c r="Q812" s="311"/>
      <c r="R812" s="311"/>
      <c r="S812" s="311"/>
      <c r="T812" s="311"/>
      <c r="U812" s="311"/>
      <c r="V812" s="311"/>
      <c r="W812" s="311"/>
      <c r="X812" s="311"/>
      <c r="Y812" s="311"/>
      <c r="Z812" s="311"/>
    </row>
    <row r="813">
      <c r="A813" s="311"/>
      <c r="B813" s="311"/>
      <c r="C813" s="311"/>
      <c r="D813" s="311"/>
      <c r="E813" s="311"/>
      <c r="F813" s="311"/>
      <c r="G813" s="311"/>
      <c r="H813" s="311"/>
      <c r="I813" s="311"/>
      <c r="J813" s="311"/>
      <c r="K813" s="311"/>
      <c r="L813" s="311"/>
      <c r="M813" s="311"/>
      <c r="N813" s="311"/>
      <c r="O813" s="311"/>
      <c r="P813" s="311"/>
      <c r="Q813" s="311"/>
      <c r="R813" s="311"/>
      <c r="S813" s="311"/>
      <c r="T813" s="311"/>
      <c r="U813" s="311"/>
      <c r="V813" s="311"/>
      <c r="W813" s="311"/>
      <c r="X813" s="311"/>
      <c r="Y813" s="311"/>
      <c r="Z813" s="311"/>
    </row>
    <row r="814">
      <c r="A814" s="311"/>
      <c r="B814" s="311"/>
      <c r="C814" s="311"/>
      <c r="D814" s="311"/>
      <c r="E814" s="311"/>
      <c r="F814" s="311"/>
      <c r="G814" s="311"/>
      <c r="H814" s="311"/>
      <c r="I814" s="311"/>
      <c r="J814" s="311"/>
      <c r="K814" s="311"/>
      <c r="L814" s="311"/>
      <c r="M814" s="311"/>
      <c r="N814" s="311"/>
      <c r="O814" s="311"/>
      <c r="P814" s="311"/>
      <c r="Q814" s="311"/>
      <c r="R814" s="311"/>
      <c r="S814" s="311"/>
      <c r="T814" s="311"/>
      <c r="U814" s="311"/>
      <c r="V814" s="311"/>
      <c r="W814" s="311"/>
      <c r="X814" s="311"/>
      <c r="Y814" s="311"/>
      <c r="Z814" s="311"/>
    </row>
    <row r="815">
      <c r="A815" s="311"/>
      <c r="B815" s="311"/>
      <c r="C815" s="311"/>
      <c r="D815" s="311"/>
      <c r="E815" s="311"/>
      <c r="F815" s="311"/>
      <c r="G815" s="311"/>
      <c r="H815" s="311"/>
      <c r="I815" s="311"/>
      <c r="J815" s="311"/>
      <c r="K815" s="311"/>
      <c r="L815" s="311"/>
      <c r="M815" s="311"/>
      <c r="N815" s="311"/>
      <c r="O815" s="311"/>
      <c r="P815" s="311"/>
      <c r="Q815" s="311"/>
      <c r="R815" s="311"/>
      <c r="S815" s="311"/>
      <c r="T815" s="311"/>
      <c r="U815" s="311"/>
      <c r="V815" s="311"/>
      <c r="W815" s="311"/>
      <c r="X815" s="311"/>
      <c r="Y815" s="311"/>
      <c r="Z815" s="311"/>
    </row>
    <row r="816">
      <c r="A816" s="311"/>
      <c r="B816" s="311"/>
      <c r="C816" s="311"/>
      <c r="D816" s="311"/>
      <c r="E816" s="311"/>
      <c r="F816" s="311"/>
      <c r="G816" s="311"/>
      <c r="H816" s="311"/>
      <c r="I816" s="311"/>
      <c r="J816" s="311"/>
      <c r="K816" s="311"/>
      <c r="L816" s="311"/>
      <c r="M816" s="311"/>
      <c r="N816" s="311"/>
      <c r="O816" s="311"/>
      <c r="P816" s="311"/>
      <c r="Q816" s="311"/>
      <c r="R816" s="311"/>
      <c r="S816" s="311"/>
      <c r="T816" s="311"/>
      <c r="U816" s="311"/>
      <c r="V816" s="311"/>
      <c r="W816" s="311"/>
      <c r="X816" s="311"/>
      <c r="Y816" s="311"/>
      <c r="Z816" s="311"/>
    </row>
    <row r="817">
      <c r="A817" s="311"/>
      <c r="B817" s="311"/>
      <c r="C817" s="311"/>
      <c r="D817" s="311"/>
      <c r="E817" s="311"/>
      <c r="F817" s="311"/>
      <c r="G817" s="311"/>
      <c r="H817" s="311"/>
      <c r="I817" s="311"/>
      <c r="J817" s="311"/>
      <c r="K817" s="311"/>
      <c r="L817" s="311"/>
      <c r="M817" s="311"/>
      <c r="N817" s="311"/>
      <c r="O817" s="311"/>
      <c r="P817" s="311"/>
      <c r="Q817" s="311"/>
      <c r="R817" s="311"/>
      <c r="S817" s="311"/>
      <c r="T817" s="311"/>
      <c r="U817" s="311"/>
      <c r="V817" s="311"/>
      <c r="W817" s="311"/>
      <c r="X817" s="311"/>
      <c r="Y817" s="311"/>
      <c r="Z817" s="311"/>
    </row>
    <row r="818">
      <c r="A818" s="311"/>
      <c r="B818" s="311"/>
      <c r="C818" s="311"/>
      <c r="D818" s="311"/>
      <c r="E818" s="311"/>
      <c r="F818" s="311"/>
      <c r="G818" s="311"/>
      <c r="H818" s="311"/>
      <c r="I818" s="311"/>
      <c r="J818" s="311"/>
      <c r="K818" s="311"/>
      <c r="L818" s="311"/>
      <c r="M818" s="311"/>
      <c r="N818" s="311"/>
      <c r="O818" s="311"/>
      <c r="P818" s="311"/>
      <c r="Q818" s="311"/>
      <c r="R818" s="311"/>
      <c r="S818" s="311"/>
      <c r="T818" s="311"/>
      <c r="U818" s="311"/>
      <c r="V818" s="311"/>
      <c r="W818" s="311"/>
      <c r="X818" s="311"/>
      <c r="Y818" s="311"/>
      <c r="Z818" s="311"/>
    </row>
    <row r="819">
      <c r="A819" s="311"/>
      <c r="B819" s="311"/>
      <c r="C819" s="311"/>
      <c r="D819" s="311"/>
      <c r="E819" s="311"/>
      <c r="F819" s="311"/>
      <c r="G819" s="311"/>
      <c r="H819" s="311"/>
      <c r="I819" s="311"/>
      <c r="J819" s="311"/>
      <c r="K819" s="311"/>
      <c r="L819" s="311"/>
      <c r="M819" s="311"/>
      <c r="N819" s="311"/>
      <c r="O819" s="311"/>
      <c r="P819" s="311"/>
      <c r="Q819" s="311"/>
      <c r="R819" s="311"/>
      <c r="S819" s="311"/>
      <c r="T819" s="311"/>
      <c r="U819" s="311"/>
      <c r="V819" s="311"/>
      <c r="W819" s="311"/>
      <c r="X819" s="311"/>
      <c r="Y819" s="311"/>
      <c r="Z819" s="311"/>
    </row>
    <row r="820">
      <c r="A820" s="311"/>
      <c r="B820" s="311"/>
      <c r="C820" s="311"/>
      <c r="D820" s="311"/>
      <c r="E820" s="311"/>
      <c r="F820" s="311"/>
      <c r="G820" s="311"/>
      <c r="H820" s="311"/>
      <c r="I820" s="311"/>
      <c r="J820" s="311"/>
      <c r="K820" s="311"/>
      <c r="L820" s="311"/>
      <c r="M820" s="311"/>
      <c r="N820" s="311"/>
      <c r="O820" s="311"/>
      <c r="P820" s="311"/>
      <c r="Q820" s="311"/>
      <c r="R820" s="311"/>
      <c r="S820" s="311"/>
      <c r="T820" s="311"/>
      <c r="U820" s="311"/>
      <c r="V820" s="311"/>
      <c r="W820" s="311"/>
      <c r="X820" s="311"/>
      <c r="Y820" s="311"/>
      <c r="Z820" s="311"/>
    </row>
    <row r="821">
      <c r="A821" s="311"/>
      <c r="B821" s="311"/>
      <c r="C821" s="311"/>
      <c r="D821" s="311"/>
      <c r="E821" s="311"/>
      <c r="F821" s="311"/>
      <c r="G821" s="311"/>
      <c r="H821" s="311"/>
      <c r="I821" s="311"/>
      <c r="J821" s="311"/>
      <c r="K821" s="311"/>
      <c r="L821" s="311"/>
      <c r="M821" s="311"/>
      <c r="N821" s="311"/>
      <c r="O821" s="311"/>
      <c r="P821" s="311"/>
      <c r="Q821" s="311"/>
      <c r="R821" s="311"/>
      <c r="S821" s="311"/>
      <c r="T821" s="311"/>
      <c r="U821" s="311"/>
      <c r="V821" s="311"/>
      <c r="W821" s="311"/>
      <c r="X821" s="311"/>
      <c r="Y821" s="311"/>
      <c r="Z821" s="311"/>
    </row>
    <row r="822">
      <c r="A822" s="311"/>
      <c r="B822" s="311"/>
      <c r="C822" s="311"/>
      <c r="D822" s="311"/>
      <c r="E822" s="311"/>
      <c r="F822" s="311"/>
      <c r="G822" s="311"/>
      <c r="H822" s="311"/>
      <c r="I822" s="311"/>
      <c r="J822" s="311"/>
      <c r="K822" s="311"/>
      <c r="L822" s="311"/>
      <c r="M822" s="311"/>
      <c r="N822" s="311"/>
      <c r="O822" s="311"/>
      <c r="P822" s="311"/>
      <c r="Q822" s="311"/>
      <c r="R822" s="311"/>
      <c r="S822" s="311"/>
      <c r="T822" s="311"/>
      <c r="U822" s="311"/>
      <c r="V822" s="311"/>
      <c r="W822" s="311"/>
      <c r="X822" s="311"/>
      <c r="Y822" s="311"/>
      <c r="Z822" s="311"/>
    </row>
    <row r="823">
      <c r="A823" s="311"/>
      <c r="B823" s="311"/>
      <c r="C823" s="311"/>
      <c r="D823" s="311"/>
      <c r="E823" s="311"/>
      <c r="F823" s="311"/>
      <c r="G823" s="311"/>
      <c r="H823" s="311"/>
      <c r="I823" s="311"/>
      <c r="J823" s="311"/>
      <c r="K823" s="311"/>
      <c r="L823" s="311"/>
      <c r="M823" s="311"/>
      <c r="N823" s="311"/>
      <c r="O823" s="311"/>
      <c r="P823" s="311"/>
      <c r="Q823" s="311"/>
      <c r="R823" s="311"/>
      <c r="S823" s="311"/>
      <c r="T823" s="311"/>
      <c r="U823" s="311"/>
      <c r="V823" s="311"/>
      <c r="W823" s="311"/>
      <c r="X823" s="311"/>
      <c r="Y823" s="311"/>
      <c r="Z823" s="311"/>
    </row>
    <row r="824">
      <c r="A824" s="311"/>
      <c r="B824" s="311"/>
      <c r="C824" s="311"/>
      <c r="D824" s="311"/>
      <c r="E824" s="311"/>
      <c r="F824" s="311"/>
      <c r="G824" s="311"/>
      <c r="H824" s="311"/>
      <c r="I824" s="311"/>
      <c r="J824" s="311"/>
      <c r="K824" s="311"/>
      <c r="L824" s="311"/>
      <c r="M824" s="311"/>
      <c r="N824" s="311"/>
      <c r="O824" s="311"/>
      <c r="P824" s="311"/>
      <c r="Q824" s="311"/>
      <c r="R824" s="311"/>
      <c r="S824" s="311"/>
      <c r="T824" s="311"/>
      <c r="U824" s="311"/>
      <c r="V824" s="311"/>
      <c r="W824" s="311"/>
      <c r="X824" s="311"/>
      <c r="Y824" s="311"/>
      <c r="Z824" s="311"/>
    </row>
    <row r="825">
      <c r="A825" s="311"/>
      <c r="B825" s="311"/>
      <c r="C825" s="311"/>
      <c r="D825" s="311"/>
      <c r="E825" s="311"/>
      <c r="F825" s="311"/>
      <c r="G825" s="311"/>
      <c r="H825" s="311"/>
      <c r="I825" s="311"/>
      <c r="J825" s="311"/>
      <c r="K825" s="311"/>
      <c r="L825" s="311"/>
      <c r="M825" s="311"/>
      <c r="N825" s="311"/>
      <c r="O825" s="311"/>
      <c r="P825" s="311"/>
      <c r="Q825" s="311"/>
      <c r="R825" s="311"/>
      <c r="S825" s="311"/>
      <c r="T825" s="311"/>
      <c r="U825" s="311"/>
      <c r="V825" s="311"/>
      <c r="W825" s="311"/>
      <c r="X825" s="311"/>
      <c r="Y825" s="311"/>
      <c r="Z825" s="311"/>
    </row>
    <row r="826">
      <c r="A826" s="311"/>
      <c r="B826" s="311"/>
      <c r="C826" s="311"/>
      <c r="D826" s="311"/>
      <c r="E826" s="311"/>
      <c r="F826" s="311"/>
      <c r="G826" s="311"/>
      <c r="H826" s="311"/>
      <c r="I826" s="311"/>
      <c r="J826" s="311"/>
      <c r="K826" s="311"/>
      <c r="L826" s="311"/>
      <c r="M826" s="311"/>
      <c r="N826" s="311"/>
      <c r="O826" s="311"/>
      <c r="P826" s="311"/>
      <c r="Q826" s="311"/>
      <c r="R826" s="311"/>
      <c r="S826" s="311"/>
      <c r="T826" s="311"/>
      <c r="U826" s="311"/>
      <c r="V826" s="311"/>
      <c r="W826" s="311"/>
      <c r="X826" s="311"/>
      <c r="Y826" s="311"/>
      <c r="Z826" s="311"/>
    </row>
    <row r="827">
      <c r="A827" s="311"/>
      <c r="B827" s="311"/>
      <c r="C827" s="311"/>
      <c r="D827" s="311"/>
      <c r="E827" s="311"/>
      <c r="F827" s="311"/>
      <c r="G827" s="311"/>
      <c r="H827" s="311"/>
      <c r="I827" s="311"/>
      <c r="J827" s="311"/>
      <c r="K827" s="311"/>
      <c r="L827" s="311"/>
      <c r="M827" s="311"/>
      <c r="N827" s="311"/>
      <c r="O827" s="311"/>
      <c r="P827" s="311"/>
      <c r="Q827" s="311"/>
      <c r="R827" s="311"/>
      <c r="S827" s="311"/>
      <c r="T827" s="311"/>
      <c r="U827" s="311"/>
      <c r="V827" s="311"/>
      <c r="W827" s="311"/>
      <c r="X827" s="311"/>
      <c r="Y827" s="311"/>
      <c r="Z827" s="311"/>
    </row>
    <row r="828">
      <c r="A828" s="311"/>
      <c r="B828" s="311"/>
      <c r="C828" s="311"/>
      <c r="D828" s="311"/>
      <c r="E828" s="311"/>
      <c r="F828" s="311"/>
      <c r="G828" s="311"/>
      <c r="H828" s="311"/>
      <c r="I828" s="311"/>
      <c r="J828" s="311"/>
      <c r="K828" s="311"/>
      <c r="L828" s="311"/>
      <c r="M828" s="311"/>
      <c r="N828" s="311"/>
      <c r="O828" s="311"/>
      <c r="P828" s="311"/>
      <c r="Q828" s="311"/>
      <c r="R828" s="311"/>
      <c r="S828" s="311"/>
      <c r="T828" s="311"/>
      <c r="U828" s="311"/>
      <c r="V828" s="311"/>
      <c r="W828" s="311"/>
      <c r="X828" s="311"/>
      <c r="Y828" s="311"/>
      <c r="Z828" s="311"/>
    </row>
    <row r="829">
      <c r="A829" s="311"/>
      <c r="B829" s="311"/>
      <c r="C829" s="311"/>
      <c r="D829" s="311"/>
      <c r="E829" s="311"/>
      <c r="F829" s="311"/>
      <c r="G829" s="311"/>
      <c r="H829" s="311"/>
      <c r="I829" s="311"/>
      <c r="J829" s="311"/>
      <c r="K829" s="311"/>
      <c r="L829" s="311"/>
      <c r="M829" s="311"/>
      <c r="N829" s="311"/>
      <c r="O829" s="311"/>
      <c r="P829" s="311"/>
      <c r="Q829" s="311"/>
      <c r="R829" s="311"/>
      <c r="S829" s="311"/>
      <c r="T829" s="311"/>
      <c r="U829" s="311"/>
      <c r="V829" s="311"/>
      <c r="W829" s="311"/>
      <c r="X829" s="311"/>
      <c r="Y829" s="311"/>
      <c r="Z829" s="311"/>
    </row>
    <row r="830">
      <c r="A830" s="311"/>
      <c r="B830" s="311"/>
      <c r="C830" s="311"/>
      <c r="D830" s="311"/>
      <c r="E830" s="311"/>
      <c r="F830" s="311"/>
      <c r="G830" s="311"/>
      <c r="H830" s="311"/>
      <c r="I830" s="311"/>
      <c r="J830" s="311"/>
      <c r="K830" s="311"/>
      <c r="L830" s="311"/>
      <c r="M830" s="311"/>
      <c r="N830" s="311"/>
      <c r="O830" s="311"/>
      <c r="P830" s="311"/>
      <c r="Q830" s="311"/>
      <c r="R830" s="311"/>
      <c r="S830" s="311"/>
      <c r="T830" s="311"/>
      <c r="U830" s="311"/>
      <c r="V830" s="311"/>
      <c r="W830" s="311"/>
      <c r="X830" s="311"/>
      <c r="Y830" s="311"/>
      <c r="Z830" s="311"/>
    </row>
    <row r="831">
      <c r="A831" s="311"/>
      <c r="B831" s="311"/>
      <c r="C831" s="311"/>
      <c r="D831" s="311"/>
      <c r="E831" s="311"/>
      <c r="F831" s="311"/>
      <c r="G831" s="311"/>
      <c r="H831" s="311"/>
      <c r="I831" s="311"/>
      <c r="J831" s="311"/>
      <c r="K831" s="311"/>
      <c r="L831" s="311"/>
      <c r="M831" s="311"/>
      <c r="N831" s="311"/>
      <c r="O831" s="311"/>
      <c r="P831" s="311"/>
      <c r="Q831" s="311"/>
      <c r="R831" s="311"/>
      <c r="S831" s="311"/>
      <c r="T831" s="311"/>
      <c r="U831" s="311"/>
      <c r="V831" s="311"/>
      <c r="W831" s="311"/>
      <c r="X831" s="311"/>
      <c r="Y831" s="311"/>
      <c r="Z831" s="311"/>
    </row>
    <row r="832">
      <c r="A832" s="311"/>
      <c r="B832" s="311"/>
      <c r="C832" s="311"/>
      <c r="D832" s="311"/>
      <c r="E832" s="311"/>
      <c r="F832" s="311"/>
      <c r="G832" s="311"/>
      <c r="H832" s="311"/>
      <c r="I832" s="311"/>
      <c r="J832" s="311"/>
      <c r="K832" s="311"/>
      <c r="L832" s="311"/>
      <c r="M832" s="311"/>
      <c r="N832" s="311"/>
      <c r="O832" s="311"/>
      <c r="P832" s="311"/>
      <c r="Q832" s="311"/>
      <c r="R832" s="311"/>
      <c r="S832" s="311"/>
      <c r="T832" s="311"/>
      <c r="U832" s="311"/>
      <c r="V832" s="311"/>
      <c r="W832" s="311"/>
      <c r="X832" s="311"/>
      <c r="Y832" s="311"/>
      <c r="Z832" s="311"/>
    </row>
    <row r="833">
      <c r="A833" s="311"/>
      <c r="B833" s="311"/>
      <c r="C833" s="311"/>
      <c r="D833" s="311"/>
      <c r="E833" s="311"/>
      <c r="F833" s="311"/>
      <c r="G833" s="311"/>
      <c r="H833" s="311"/>
      <c r="I833" s="311"/>
      <c r="J833" s="311"/>
      <c r="K833" s="311"/>
      <c r="L833" s="311"/>
      <c r="M833" s="311"/>
      <c r="N833" s="311"/>
      <c r="O833" s="311"/>
      <c r="P833" s="311"/>
      <c r="Q833" s="311"/>
      <c r="R833" s="311"/>
      <c r="S833" s="311"/>
      <c r="T833" s="311"/>
      <c r="U833" s="311"/>
      <c r="V833" s="311"/>
      <c r="W833" s="311"/>
      <c r="X833" s="311"/>
      <c r="Y833" s="311"/>
      <c r="Z833" s="311"/>
    </row>
    <row r="834">
      <c r="A834" s="311"/>
      <c r="B834" s="311"/>
      <c r="C834" s="311"/>
      <c r="D834" s="311"/>
      <c r="E834" s="311"/>
      <c r="F834" s="311"/>
      <c r="G834" s="311"/>
      <c r="H834" s="311"/>
      <c r="I834" s="311"/>
      <c r="J834" s="311"/>
      <c r="K834" s="311"/>
      <c r="L834" s="311"/>
      <c r="M834" s="311"/>
      <c r="N834" s="311"/>
      <c r="O834" s="311"/>
      <c r="P834" s="311"/>
      <c r="Q834" s="311"/>
      <c r="R834" s="311"/>
      <c r="S834" s="311"/>
      <c r="T834" s="311"/>
      <c r="U834" s="311"/>
      <c r="V834" s="311"/>
      <c r="W834" s="311"/>
      <c r="X834" s="311"/>
      <c r="Y834" s="311"/>
      <c r="Z834" s="311"/>
    </row>
    <row r="835">
      <c r="A835" s="311"/>
      <c r="B835" s="311"/>
      <c r="C835" s="311"/>
      <c r="D835" s="311"/>
      <c r="E835" s="311"/>
      <c r="F835" s="311"/>
      <c r="G835" s="311"/>
      <c r="H835" s="311"/>
      <c r="I835" s="311"/>
      <c r="J835" s="311"/>
      <c r="K835" s="311"/>
      <c r="L835" s="311"/>
      <c r="M835" s="311"/>
      <c r="N835" s="311"/>
      <c r="O835" s="311"/>
      <c r="P835" s="311"/>
      <c r="Q835" s="311"/>
      <c r="R835" s="311"/>
      <c r="S835" s="311"/>
      <c r="T835" s="311"/>
      <c r="U835" s="311"/>
      <c r="V835" s="311"/>
      <c r="W835" s="311"/>
      <c r="X835" s="311"/>
      <c r="Y835" s="311"/>
      <c r="Z835" s="311"/>
    </row>
    <row r="836">
      <c r="A836" s="311"/>
      <c r="B836" s="311"/>
      <c r="C836" s="311"/>
      <c r="D836" s="311"/>
      <c r="E836" s="311"/>
      <c r="F836" s="311"/>
      <c r="G836" s="311"/>
      <c r="H836" s="311"/>
      <c r="I836" s="311"/>
      <c r="J836" s="311"/>
      <c r="K836" s="311"/>
      <c r="L836" s="311"/>
      <c r="M836" s="311"/>
      <c r="N836" s="311"/>
      <c r="O836" s="311"/>
      <c r="P836" s="311"/>
      <c r="Q836" s="311"/>
      <c r="R836" s="311"/>
      <c r="S836" s="311"/>
      <c r="T836" s="311"/>
      <c r="U836" s="311"/>
      <c r="V836" s="311"/>
      <c r="W836" s="311"/>
      <c r="X836" s="311"/>
      <c r="Y836" s="311"/>
      <c r="Z836" s="311"/>
    </row>
    <row r="837">
      <c r="A837" s="311"/>
      <c r="B837" s="311"/>
      <c r="C837" s="311"/>
      <c r="D837" s="311"/>
      <c r="E837" s="311"/>
      <c r="F837" s="311"/>
      <c r="G837" s="311"/>
      <c r="H837" s="311"/>
      <c r="I837" s="311"/>
      <c r="J837" s="311"/>
      <c r="K837" s="311"/>
      <c r="L837" s="311"/>
      <c r="M837" s="311"/>
      <c r="N837" s="311"/>
      <c r="O837" s="311"/>
      <c r="P837" s="311"/>
      <c r="Q837" s="311"/>
      <c r="R837" s="311"/>
      <c r="S837" s="311"/>
      <c r="T837" s="311"/>
      <c r="U837" s="311"/>
      <c r="V837" s="311"/>
      <c r="W837" s="311"/>
      <c r="X837" s="311"/>
      <c r="Y837" s="311"/>
      <c r="Z837" s="311"/>
    </row>
    <row r="838">
      <c r="A838" s="311"/>
      <c r="B838" s="311"/>
      <c r="C838" s="311"/>
      <c r="D838" s="311"/>
      <c r="E838" s="311"/>
      <c r="F838" s="311"/>
      <c r="G838" s="311"/>
      <c r="H838" s="311"/>
      <c r="I838" s="311"/>
      <c r="J838" s="311"/>
      <c r="K838" s="311"/>
      <c r="L838" s="311"/>
      <c r="M838" s="311"/>
      <c r="N838" s="311"/>
      <c r="O838" s="311"/>
      <c r="P838" s="311"/>
      <c r="Q838" s="311"/>
      <c r="R838" s="311"/>
      <c r="S838" s="311"/>
      <c r="T838" s="311"/>
      <c r="U838" s="311"/>
      <c r="V838" s="311"/>
      <c r="W838" s="311"/>
      <c r="X838" s="311"/>
      <c r="Y838" s="311"/>
      <c r="Z838" s="311"/>
    </row>
    <row r="839">
      <c r="A839" s="311"/>
      <c r="B839" s="311"/>
      <c r="C839" s="311"/>
      <c r="D839" s="311"/>
      <c r="E839" s="311"/>
      <c r="F839" s="311"/>
      <c r="G839" s="311"/>
      <c r="H839" s="311"/>
      <c r="I839" s="311"/>
      <c r="J839" s="311"/>
      <c r="K839" s="311"/>
      <c r="L839" s="311"/>
      <c r="M839" s="311"/>
      <c r="N839" s="311"/>
      <c r="O839" s="311"/>
      <c r="P839" s="311"/>
      <c r="Q839" s="311"/>
      <c r="R839" s="311"/>
      <c r="S839" s="311"/>
      <c r="T839" s="311"/>
      <c r="U839" s="311"/>
      <c r="V839" s="311"/>
      <c r="W839" s="311"/>
      <c r="X839" s="311"/>
      <c r="Y839" s="311"/>
      <c r="Z839" s="311"/>
    </row>
    <row r="840">
      <c r="A840" s="311"/>
      <c r="B840" s="311"/>
      <c r="C840" s="311"/>
      <c r="D840" s="311"/>
      <c r="E840" s="311"/>
      <c r="F840" s="311"/>
      <c r="G840" s="311"/>
      <c r="H840" s="311"/>
      <c r="I840" s="311"/>
      <c r="J840" s="311"/>
      <c r="K840" s="311"/>
      <c r="L840" s="311"/>
      <c r="M840" s="311"/>
      <c r="N840" s="311"/>
      <c r="O840" s="311"/>
      <c r="P840" s="311"/>
      <c r="Q840" s="311"/>
      <c r="R840" s="311"/>
      <c r="S840" s="311"/>
      <c r="T840" s="311"/>
      <c r="U840" s="311"/>
      <c r="V840" s="311"/>
      <c r="W840" s="311"/>
      <c r="X840" s="311"/>
      <c r="Y840" s="311"/>
      <c r="Z840" s="311"/>
    </row>
    <row r="841">
      <c r="A841" s="311"/>
      <c r="B841" s="311"/>
      <c r="C841" s="311"/>
      <c r="D841" s="311"/>
      <c r="E841" s="311"/>
      <c r="F841" s="311"/>
      <c r="G841" s="311"/>
      <c r="H841" s="311"/>
      <c r="I841" s="311"/>
      <c r="J841" s="311"/>
      <c r="K841" s="311"/>
      <c r="L841" s="311"/>
      <c r="M841" s="311"/>
      <c r="N841" s="311"/>
      <c r="O841" s="311"/>
      <c r="P841" s="311"/>
      <c r="Q841" s="311"/>
      <c r="R841" s="311"/>
      <c r="S841" s="311"/>
      <c r="T841" s="311"/>
      <c r="U841" s="311"/>
      <c r="V841" s="311"/>
      <c r="W841" s="311"/>
      <c r="X841" s="311"/>
      <c r="Y841" s="311"/>
      <c r="Z841" s="311"/>
    </row>
    <row r="842">
      <c r="A842" s="311"/>
      <c r="B842" s="311"/>
      <c r="C842" s="311"/>
      <c r="D842" s="311"/>
      <c r="E842" s="311"/>
      <c r="F842" s="311"/>
      <c r="G842" s="311"/>
      <c r="H842" s="311"/>
      <c r="I842" s="311"/>
      <c r="J842" s="311"/>
      <c r="K842" s="311"/>
      <c r="L842" s="311"/>
      <c r="M842" s="311"/>
      <c r="N842" s="311"/>
      <c r="O842" s="311"/>
      <c r="P842" s="311"/>
      <c r="Q842" s="311"/>
      <c r="R842" s="311"/>
      <c r="S842" s="311"/>
      <c r="T842" s="311"/>
      <c r="U842" s="311"/>
      <c r="V842" s="311"/>
      <c r="W842" s="311"/>
      <c r="X842" s="311"/>
      <c r="Y842" s="311"/>
      <c r="Z842" s="311"/>
    </row>
    <row r="843">
      <c r="A843" s="311"/>
      <c r="B843" s="311"/>
      <c r="C843" s="311"/>
      <c r="D843" s="311"/>
      <c r="E843" s="311"/>
      <c r="F843" s="311"/>
      <c r="G843" s="311"/>
      <c r="H843" s="311"/>
      <c r="I843" s="311"/>
      <c r="J843" s="311"/>
      <c r="K843" s="311"/>
      <c r="L843" s="311"/>
      <c r="M843" s="311"/>
      <c r="N843" s="311"/>
      <c r="O843" s="311"/>
      <c r="P843" s="311"/>
      <c r="Q843" s="311"/>
      <c r="R843" s="311"/>
      <c r="S843" s="311"/>
      <c r="T843" s="311"/>
      <c r="U843" s="311"/>
      <c r="V843" s="311"/>
      <c r="W843" s="311"/>
      <c r="X843" s="311"/>
      <c r="Y843" s="311"/>
      <c r="Z843" s="311"/>
    </row>
    <row r="844">
      <c r="A844" s="311"/>
      <c r="B844" s="311"/>
      <c r="C844" s="311"/>
      <c r="D844" s="311"/>
      <c r="E844" s="311"/>
      <c r="F844" s="311"/>
      <c r="G844" s="311"/>
      <c r="H844" s="311"/>
      <c r="I844" s="311"/>
      <c r="J844" s="311"/>
      <c r="K844" s="311"/>
      <c r="L844" s="311"/>
      <c r="M844" s="311"/>
      <c r="N844" s="311"/>
      <c r="O844" s="311"/>
      <c r="P844" s="311"/>
      <c r="Q844" s="311"/>
      <c r="R844" s="311"/>
      <c r="S844" s="311"/>
      <c r="T844" s="311"/>
      <c r="U844" s="311"/>
      <c r="V844" s="311"/>
      <c r="W844" s="311"/>
      <c r="X844" s="311"/>
      <c r="Y844" s="311"/>
      <c r="Z844" s="311"/>
    </row>
    <row r="845">
      <c r="A845" s="311"/>
      <c r="B845" s="311"/>
      <c r="C845" s="311"/>
      <c r="D845" s="311"/>
      <c r="E845" s="311"/>
      <c r="F845" s="311"/>
      <c r="G845" s="311"/>
      <c r="H845" s="311"/>
      <c r="I845" s="311"/>
      <c r="J845" s="311"/>
      <c r="K845" s="311"/>
      <c r="L845" s="311"/>
      <c r="M845" s="311"/>
      <c r="N845" s="311"/>
      <c r="O845" s="311"/>
      <c r="P845" s="311"/>
      <c r="Q845" s="311"/>
      <c r="R845" s="311"/>
      <c r="S845" s="311"/>
      <c r="T845" s="311"/>
      <c r="U845" s="311"/>
      <c r="V845" s="311"/>
      <c r="W845" s="311"/>
      <c r="X845" s="311"/>
      <c r="Y845" s="311"/>
      <c r="Z845" s="311"/>
    </row>
    <row r="846">
      <c r="A846" s="311"/>
      <c r="B846" s="311"/>
      <c r="C846" s="311"/>
      <c r="D846" s="311"/>
      <c r="E846" s="311"/>
      <c r="F846" s="311"/>
      <c r="G846" s="311"/>
      <c r="H846" s="311"/>
      <c r="I846" s="311"/>
      <c r="J846" s="311"/>
      <c r="K846" s="311"/>
      <c r="L846" s="311"/>
      <c r="M846" s="311"/>
      <c r="N846" s="311"/>
      <c r="O846" s="311"/>
      <c r="P846" s="311"/>
      <c r="Q846" s="311"/>
      <c r="R846" s="311"/>
      <c r="S846" s="311"/>
      <c r="T846" s="311"/>
      <c r="U846" s="311"/>
      <c r="V846" s="311"/>
      <c r="W846" s="311"/>
      <c r="X846" s="311"/>
      <c r="Y846" s="311"/>
      <c r="Z846" s="311"/>
    </row>
    <row r="847">
      <c r="A847" s="311"/>
      <c r="B847" s="311"/>
      <c r="C847" s="311"/>
      <c r="D847" s="311"/>
      <c r="E847" s="311"/>
      <c r="F847" s="311"/>
      <c r="G847" s="311"/>
      <c r="H847" s="311"/>
      <c r="I847" s="311"/>
      <c r="J847" s="311"/>
      <c r="K847" s="311"/>
      <c r="L847" s="311"/>
      <c r="M847" s="311"/>
      <c r="N847" s="311"/>
      <c r="O847" s="311"/>
      <c r="P847" s="311"/>
      <c r="Q847" s="311"/>
      <c r="R847" s="311"/>
      <c r="S847" s="311"/>
      <c r="T847" s="311"/>
      <c r="U847" s="311"/>
      <c r="V847" s="311"/>
      <c r="W847" s="311"/>
      <c r="X847" s="311"/>
      <c r="Y847" s="311"/>
      <c r="Z847" s="311"/>
    </row>
    <row r="848">
      <c r="A848" s="311"/>
      <c r="B848" s="311"/>
      <c r="C848" s="311"/>
      <c r="D848" s="311"/>
      <c r="E848" s="311"/>
      <c r="F848" s="311"/>
      <c r="G848" s="311"/>
      <c r="H848" s="311"/>
      <c r="I848" s="311"/>
      <c r="J848" s="311"/>
      <c r="K848" s="311"/>
      <c r="L848" s="311"/>
      <c r="M848" s="311"/>
      <c r="N848" s="311"/>
      <c r="O848" s="311"/>
      <c r="P848" s="311"/>
      <c r="Q848" s="311"/>
      <c r="R848" s="311"/>
      <c r="S848" s="311"/>
      <c r="T848" s="311"/>
      <c r="U848" s="311"/>
      <c r="V848" s="311"/>
      <c r="W848" s="311"/>
      <c r="X848" s="311"/>
      <c r="Y848" s="311"/>
      <c r="Z848" s="311"/>
    </row>
    <row r="849">
      <c r="A849" s="311"/>
      <c r="B849" s="311"/>
      <c r="C849" s="311"/>
      <c r="D849" s="311"/>
      <c r="E849" s="311"/>
      <c r="F849" s="311"/>
      <c r="G849" s="311"/>
      <c r="H849" s="311"/>
      <c r="I849" s="311"/>
      <c r="J849" s="311"/>
      <c r="K849" s="311"/>
      <c r="L849" s="311"/>
      <c r="M849" s="311"/>
      <c r="N849" s="311"/>
      <c r="O849" s="311"/>
      <c r="P849" s="311"/>
      <c r="Q849" s="311"/>
      <c r="R849" s="311"/>
      <c r="S849" s="311"/>
      <c r="T849" s="311"/>
      <c r="U849" s="311"/>
      <c r="V849" s="311"/>
      <c r="W849" s="311"/>
      <c r="X849" s="311"/>
      <c r="Y849" s="311"/>
      <c r="Z849" s="311"/>
    </row>
    <row r="850">
      <c r="A850" s="311"/>
      <c r="B850" s="311"/>
      <c r="C850" s="311"/>
      <c r="D850" s="311"/>
      <c r="E850" s="311"/>
      <c r="F850" s="311"/>
      <c r="G850" s="311"/>
      <c r="H850" s="311"/>
      <c r="I850" s="311"/>
      <c r="J850" s="311"/>
      <c r="K850" s="311"/>
      <c r="L850" s="311"/>
      <c r="M850" s="311"/>
      <c r="N850" s="311"/>
      <c r="O850" s="311"/>
      <c r="P850" s="311"/>
      <c r="Q850" s="311"/>
      <c r="R850" s="311"/>
      <c r="S850" s="311"/>
      <c r="T850" s="311"/>
      <c r="U850" s="311"/>
      <c r="V850" s="311"/>
      <c r="W850" s="311"/>
      <c r="X850" s="311"/>
      <c r="Y850" s="311"/>
      <c r="Z850" s="311"/>
    </row>
    <row r="851">
      <c r="A851" s="311"/>
      <c r="B851" s="311"/>
      <c r="C851" s="311"/>
      <c r="D851" s="311"/>
      <c r="E851" s="311"/>
      <c r="F851" s="311"/>
      <c r="G851" s="311"/>
      <c r="H851" s="311"/>
      <c r="I851" s="311"/>
      <c r="J851" s="311"/>
      <c r="K851" s="311"/>
      <c r="L851" s="311"/>
      <c r="M851" s="311"/>
      <c r="N851" s="311"/>
      <c r="O851" s="311"/>
      <c r="P851" s="311"/>
      <c r="Q851" s="311"/>
      <c r="R851" s="311"/>
      <c r="S851" s="311"/>
      <c r="T851" s="311"/>
      <c r="U851" s="311"/>
      <c r="V851" s="311"/>
      <c r="W851" s="311"/>
      <c r="X851" s="311"/>
      <c r="Y851" s="311"/>
      <c r="Z851" s="311"/>
    </row>
    <row r="852">
      <c r="A852" s="311"/>
      <c r="B852" s="311"/>
      <c r="C852" s="311"/>
      <c r="D852" s="311"/>
      <c r="E852" s="311"/>
      <c r="F852" s="311"/>
      <c r="G852" s="311"/>
      <c r="H852" s="311"/>
      <c r="I852" s="311"/>
      <c r="J852" s="311"/>
      <c r="K852" s="311"/>
      <c r="L852" s="311"/>
      <c r="M852" s="311"/>
      <c r="N852" s="311"/>
      <c r="O852" s="311"/>
      <c r="P852" s="311"/>
      <c r="Q852" s="311"/>
      <c r="R852" s="311"/>
      <c r="S852" s="311"/>
      <c r="T852" s="311"/>
      <c r="U852" s="311"/>
      <c r="V852" s="311"/>
      <c r="W852" s="311"/>
      <c r="X852" s="311"/>
      <c r="Y852" s="311"/>
      <c r="Z852" s="311"/>
    </row>
    <row r="853">
      <c r="A853" s="311"/>
      <c r="B853" s="311"/>
      <c r="C853" s="311"/>
      <c r="D853" s="311"/>
      <c r="E853" s="311"/>
      <c r="F853" s="311"/>
      <c r="G853" s="311"/>
      <c r="H853" s="311"/>
      <c r="I853" s="311"/>
      <c r="J853" s="311"/>
      <c r="K853" s="311"/>
      <c r="L853" s="311"/>
      <c r="M853" s="311"/>
      <c r="N853" s="311"/>
      <c r="O853" s="311"/>
      <c r="P853" s="311"/>
      <c r="Q853" s="311"/>
      <c r="R853" s="311"/>
      <c r="S853" s="311"/>
      <c r="T853" s="311"/>
      <c r="U853" s="311"/>
      <c r="V853" s="311"/>
      <c r="W853" s="311"/>
      <c r="X853" s="311"/>
      <c r="Y853" s="311"/>
      <c r="Z853" s="311"/>
    </row>
    <row r="854">
      <c r="A854" s="311"/>
      <c r="B854" s="311"/>
      <c r="C854" s="311"/>
      <c r="D854" s="311"/>
      <c r="E854" s="311"/>
      <c r="F854" s="311"/>
      <c r="G854" s="311"/>
      <c r="H854" s="311"/>
      <c r="I854" s="311"/>
      <c r="J854" s="311"/>
      <c r="K854" s="311"/>
      <c r="L854" s="311"/>
      <c r="M854" s="311"/>
      <c r="N854" s="311"/>
      <c r="O854" s="311"/>
      <c r="P854" s="311"/>
      <c r="Q854" s="311"/>
      <c r="R854" s="311"/>
      <c r="S854" s="311"/>
      <c r="T854" s="311"/>
      <c r="U854" s="311"/>
      <c r="V854" s="311"/>
      <c r="W854" s="311"/>
      <c r="X854" s="311"/>
      <c r="Y854" s="311"/>
      <c r="Z854" s="311"/>
    </row>
    <row r="855">
      <c r="A855" s="311"/>
      <c r="B855" s="311"/>
      <c r="C855" s="311"/>
      <c r="D855" s="311"/>
      <c r="E855" s="311"/>
      <c r="F855" s="311"/>
      <c r="G855" s="311"/>
      <c r="H855" s="311"/>
      <c r="I855" s="311"/>
      <c r="J855" s="311"/>
      <c r="K855" s="311"/>
      <c r="L855" s="311"/>
      <c r="M855" s="311"/>
      <c r="N855" s="311"/>
      <c r="O855" s="311"/>
      <c r="P855" s="311"/>
      <c r="Q855" s="311"/>
      <c r="R855" s="311"/>
      <c r="S855" s="311"/>
      <c r="T855" s="311"/>
      <c r="U855" s="311"/>
      <c r="V855" s="311"/>
      <c r="W855" s="311"/>
      <c r="X855" s="311"/>
      <c r="Y855" s="311"/>
      <c r="Z855" s="311"/>
    </row>
    <row r="856">
      <c r="A856" s="311"/>
      <c r="B856" s="311"/>
      <c r="C856" s="311"/>
      <c r="D856" s="311"/>
      <c r="E856" s="311"/>
      <c r="F856" s="311"/>
      <c r="G856" s="311"/>
      <c r="H856" s="311"/>
      <c r="I856" s="311"/>
      <c r="J856" s="311"/>
      <c r="K856" s="311"/>
      <c r="L856" s="311"/>
      <c r="M856" s="311"/>
      <c r="N856" s="311"/>
      <c r="O856" s="311"/>
      <c r="P856" s="311"/>
      <c r="Q856" s="311"/>
      <c r="R856" s="311"/>
      <c r="S856" s="311"/>
      <c r="T856" s="311"/>
      <c r="U856" s="311"/>
      <c r="V856" s="311"/>
      <c r="W856" s="311"/>
      <c r="X856" s="311"/>
      <c r="Y856" s="311"/>
      <c r="Z856" s="311"/>
    </row>
    <row r="857">
      <c r="A857" s="311"/>
      <c r="B857" s="311"/>
      <c r="C857" s="311"/>
      <c r="D857" s="311"/>
      <c r="E857" s="311"/>
      <c r="F857" s="311"/>
      <c r="G857" s="311"/>
      <c r="H857" s="311"/>
      <c r="I857" s="311"/>
      <c r="J857" s="311"/>
      <c r="K857" s="311"/>
      <c r="L857" s="311"/>
      <c r="M857" s="311"/>
      <c r="N857" s="311"/>
      <c r="O857" s="311"/>
      <c r="P857" s="311"/>
      <c r="Q857" s="311"/>
      <c r="R857" s="311"/>
      <c r="S857" s="311"/>
      <c r="T857" s="311"/>
      <c r="U857" s="311"/>
      <c r="V857" s="311"/>
      <c r="W857" s="311"/>
      <c r="X857" s="311"/>
      <c r="Y857" s="311"/>
      <c r="Z857" s="311"/>
    </row>
    <row r="858">
      <c r="A858" s="311"/>
      <c r="B858" s="311"/>
      <c r="C858" s="311"/>
      <c r="D858" s="311"/>
      <c r="E858" s="311"/>
      <c r="F858" s="311"/>
      <c r="G858" s="311"/>
      <c r="H858" s="311"/>
      <c r="I858" s="311"/>
      <c r="J858" s="311"/>
      <c r="K858" s="311"/>
      <c r="L858" s="311"/>
      <c r="M858" s="311"/>
      <c r="N858" s="311"/>
      <c r="O858" s="311"/>
      <c r="P858" s="311"/>
      <c r="Q858" s="311"/>
      <c r="R858" s="311"/>
      <c r="S858" s="311"/>
      <c r="T858" s="311"/>
      <c r="U858" s="311"/>
      <c r="V858" s="311"/>
      <c r="W858" s="311"/>
      <c r="X858" s="311"/>
      <c r="Y858" s="311"/>
      <c r="Z858" s="311"/>
    </row>
    <row r="859">
      <c r="A859" s="311"/>
      <c r="B859" s="311"/>
      <c r="C859" s="311"/>
      <c r="D859" s="311"/>
      <c r="E859" s="311"/>
      <c r="F859" s="311"/>
      <c r="G859" s="311"/>
      <c r="H859" s="311"/>
      <c r="I859" s="311"/>
      <c r="J859" s="311"/>
      <c r="K859" s="311"/>
      <c r="L859" s="311"/>
      <c r="M859" s="311"/>
      <c r="N859" s="311"/>
      <c r="O859" s="311"/>
      <c r="P859" s="311"/>
      <c r="Q859" s="311"/>
      <c r="R859" s="311"/>
      <c r="S859" s="311"/>
      <c r="T859" s="311"/>
      <c r="U859" s="311"/>
      <c r="V859" s="311"/>
      <c r="W859" s="311"/>
      <c r="X859" s="311"/>
      <c r="Y859" s="311"/>
      <c r="Z859" s="311"/>
    </row>
    <row r="860">
      <c r="A860" s="311"/>
      <c r="B860" s="311"/>
      <c r="C860" s="311"/>
      <c r="D860" s="311"/>
      <c r="E860" s="311"/>
      <c r="F860" s="311"/>
      <c r="G860" s="311"/>
      <c r="H860" s="311"/>
      <c r="I860" s="311"/>
      <c r="J860" s="311"/>
      <c r="K860" s="311"/>
      <c r="L860" s="311"/>
      <c r="M860" s="311"/>
      <c r="N860" s="311"/>
      <c r="O860" s="311"/>
      <c r="P860" s="311"/>
      <c r="Q860" s="311"/>
      <c r="R860" s="311"/>
      <c r="S860" s="311"/>
      <c r="T860" s="311"/>
      <c r="U860" s="311"/>
      <c r="V860" s="311"/>
      <c r="W860" s="311"/>
      <c r="X860" s="311"/>
      <c r="Y860" s="311"/>
      <c r="Z860" s="311"/>
    </row>
    <row r="861">
      <c r="A861" s="311"/>
      <c r="B861" s="311"/>
      <c r="C861" s="311"/>
      <c r="D861" s="311"/>
      <c r="E861" s="311"/>
      <c r="F861" s="311"/>
      <c r="G861" s="311"/>
      <c r="H861" s="311"/>
      <c r="I861" s="311"/>
      <c r="J861" s="311"/>
      <c r="K861" s="311"/>
      <c r="L861" s="311"/>
      <c r="M861" s="311"/>
      <c r="N861" s="311"/>
      <c r="O861" s="311"/>
      <c r="P861" s="311"/>
      <c r="Q861" s="311"/>
      <c r="R861" s="311"/>
      <c r="S861" s="311"/>
      <c r="T861" s="311"/>
      <c r="U861" s="311"/>
      <c r="V861" s="311"/>
      <c r="W861" s="311"/>
      <c r="X861" s="311"/>
      <c r="Y861" s="311"/>
      <c r="Z861" s="311"/>
    </row>
    <row r="862">
      <c r="A862" s="311"/>
      <c r="B862" s="311"/>
      <c r="C862" s="311"/>
      <c r="D862" s="311"/>
      <c r="E862" s="311"/>
      <c r="F862" s="311"/>
      <c r="G862" s="311"/>
      <c r="H862" s="311"/>
      <c r="I862" s="311"/>
      <c r="J862" s="311"/>
      <c r="K862" s="311"/>
      <c r="L862" s="311"/>
      <c r="M862" s="311"/>
      <c r="N862" s="311"/>
      <c r="O862" s="311"/>
      <c r="P862" s="311"/>
      <c r="Q862" s="311"/>
      <c r="R862" s="311"/>
      <c r="S862" s="311"/>
      <c r="T862" s="311"/>
      <c r="U862" s="311"/>
      <c r="V862" s="311"/>
      <c r="W862" s="311"/>
      <c r="X862" s="311"/>
      <c r="Y862" s="311"/>
      <c r="Z862" s="311"/>
    </row>
    <row r="863">
      <c r="A863" s="311"/>
      <c r="B863" s="311"/>
      <c r="C863" s="311"/>
      <c r="D863" s="311"/>
      <c r="E863" s="311"/>
      <c r="F863" s="311"/>
      <c r="G863" s="311"/>
      <c r="H863" s="311"/>
      <c r="I863" s="311"/>
      <c r="J863" s="311"/>
      <c r="K863" s="311"/>
      <c r="L863" s="311"/>
      <c r="M863" s="311"/>
      <c r="N863" s="311"/>
      <c r="O863" s="311"/>
      <c r="P863" s="311"/>
      <c r="Q863" s="311"/>
      <c r="R863" s="311"/>
      <c r="S863" s="311"/>
      <c r="T863" s="311"/>
      <c r="U863" s="311"/>
      <c r="V863" s="311"/>
      <c r="W863" s="311"/>
      <c r="X863" s="311"/>
      <c r="Y863" s="311"/>
      <c r="Z863" s="311"/>
    </row>
    <row r="864">
      <c r="A864" s="311"/>
      <c r="B864" s="311"/>
      <c r="C864" s="311"/>
      <c r="D864" s="311"/>
      <c r="E864" s="311"/>
      <c r="F864" s="311"/>
      <c r="G864" s="311"/>
      <c r="H864" s="311"/>
      <c r="I864" s="311"/>
      <c r="J864" s="311"/>
      <c r="K864" s="311"/>
      <c r="L864" s="311"/>
      <c r="M864" s="311"/>
      <c r="N864" s="311"/>
      <c r="O864" s="311"/>
      <c r="P864" s="311"/>
      <c r="Q864" s="311"/>
      <c r="R864" s="311"/>
      <c r="S864" s="311"/>
      <c r="T864" s="311"/>
      <c r="U864" s="311"/>
      <c r="V864" s="311"/>
      <c r="W864" s="311"/>
      <c r="X864" s="311"/>
      <c r="Y864" s="311"/>
      <c r="Z864" s="311"/>
    </row>
    <row r="865">
      <c r="A865" s="311"/>
      <c r="B865" s="311"/>
      <c r="C865" s="311"/>
      <c r="D865" s="311"/>
      <c r="E865" s="311"/>
      <c r="F865" s="311"/>
      <c r="G865" s="311"/>
      <c r="H865" s="311"/>
      <c r="I865" s="311"/>
      <c r="J865" s="311"/>
      <c r="K865" s="311"/>
      <c r="L865" s="311"/>
      <c r="M865" s="311"/>
      <c r="N865" s="311"/>
      <c r="O865" s="311"/>
      <c r="P865" s="311"/>
      <c r="Q865" s="311"/>
      <c r="R865" s="311"/>
      <c r="S865" s="311"/>
      <c r="T865" s="311"/>
      <c r="U865" s="311"/>
      <c r="V865" s="311"/>
      <c r="W865" s="311"/>
      <c r="X865" s="311"/>
      <c r="Y865" s="311"/>
      <c r="Z865" s="311"/>
    </row>
    <row r="866">
      <c r="A866" s="311"/>
      <c r="B866" s="311"/>
      <c r="C866" s="311"/>
      <c r="D866" s="311"/>
      <c r="E866" s="311"/>
      <c r="F866" s="311"/>
      <c r="G866" s="311"/>
      <c r="H866" s="311"/>
      <c r="I866" s="311"/>
      <c r="J866" s="311"/>
      <c r="K866" s="311"/>
      <c r="L866" s="311"/>
      <c r="M866" s="311"/>
      <c r="N866" s="311"/>
      <c r="O866" s="311"/>
      <c r="P866" s="311"/>
      <c r="Q866" s="311"/>
      <c r="R866" s="311"/>
      <c r="S866" s="311"/>
      <c r="T866" s="311"/>
      <c r="U866" s="311"/>
      <c r="V866" s="311"/>
      <c r="W866" s="311"/>
      <c r="X866" s="311"/>
      <c r="Y866" s="311"/>
      <c r="Z866" s="311"/>
    </row>
    <row r="867">
      <c r="A867" s="311"/>
      <c r="B867" s="311"/>
      <c r="C867" s="311"/>
      <c r="D867" s="311"/>
      <c r="E867" s="311"/>
      <c r="F867" s="311"/>
      <c r="G867" s="311"/>
      <c r="H867" s="311"/>
      <c r="I867" s="311"/>
      <c r="J867" s="311"/>
      <c r="K867" s="311"/>
      <c r="L867" s="311"/>
      <c r="M867" s="311"/>
      <c r="N867" s="311"/>
      <c r="O867" s="311"/>
      <c r="P867" s="311"/>
      <c r="Q867" s="311"/>
      <c r="R867" s="311"/>
      <c r="S867" s="311"/>
      <c r="T867" s="311"/>
      <c r="U867" s="311"/>
      <c r="V867" s="311"/>
      <c r="W867" s="311"/>
      <c r="X867" s="311"/>
      <c r="Y867" s="311"/>
      <c r="Z867" s="311"/>
    </row>
    <row r="868">
      <c r="A868" s="311"/>
      <c r="B868" s="311"/>
      <c r="C868" s="311"/>
      <c r="D868" s="311"/>
      <c r="E868" s="311"/>
      <c r="F868" s="311"/>
      <c r="G868" s="311"/>
      <c r="H868" s="311"/>
      <c r="I868" s="311"/>
      <c r="J868" s="311"/>
      <c r="K868" s="311"/>
      <c r="L868" s="311"/>
      <c r="M868" s="311"/>
      <c r="N868" s="311"/>
      <c r="O868" s="311"/>
      <c r="P868" s="311"/>
      <c r="Q868" s="311"/>
      <c r="R868" s="311"/>
      <c r="S868" s="311"/>
      <c r="T868" s="311"/>
      <c r="U868" s="311"/>
      <c r="V868" s="311"/>
      <c r="W868" s="311"/>
      <c r="X868" s="311"/>
      <c r="Y868" s="311"/>
      <c r="Z868" s="311"/>
    </row>
    <row r="869">
      <c r="A869" s="311"/>
      <c r="B869" s="311"/>
      <c r="C869" s="311"/>
      <c r="D869" s="311"/>
      <c r="E869" s="311"/>
      <c r="F869" s="311"/>
      <c r="G869" s="311"/>
      <c r="H869" s="311"/>
      <c r="I869" s="311"/>
      <c r="J869" s="311"/>
      <c r="K869" s="311"/>
      <c r="L869" s="311"/>
      <c r="M869" s="311"/>
      <c r="N869" s="311"/>
      <c r="O869" s="311"/>
      <c r="P869" s="311"/>
      <c r="Q869" s="311"/>
      <c r="R869" s="311"/>
      <c r="S869" s="311"/>
      <c r="T869" s="311"/>
      <c r="U869" s="311"/>
      <c r="V869" s="311"/>
      <c r="W869" s="311"/>
      <c r="X869" s="311"/>
      <c r="Y869" s="311"/>
      <c r="Z869" s="311"/>
    </row>
    <row r="870">
      <c r="A870" s="311"/>
      <c r="B870" s="311"/>
      <c r="C870" s="311"/>
      <c r="D870" s="311"/>
      <c r="E870" s="311"/>
      <c r="F870" s="311"/>
      <c r="G870" s="311"/>
      <c r="H870" s="311"/>
      <c r="I870" s="311"/>
      <c r="J870" s="311"/>
      <c r="K870" s="311"/>
      <c r="L870" s="311"/>
      <c r="M870" s="311"/>
      <c r="N870" s="311"/>
      <c r="O870" s="311"/>
      <c r="P870" s="311"/>
      <c r="Q870" s="311"/>
      <c r="R870" s="311"/>
      <c r="S870" s="311"/>
      <c r="T870" s="311"/>
      <c r="U870" s="311"/>
      <c r="V870" s="311"/>
      <c r="W870" s="311"/>
      <c r="X870" s="311"/>
      <c r="Y870" s="311"/>
      <c r="Z870" s="311"/>
    </row>
    <row r="871">
      <c r="A871" s="311"/>
      <c r="B871" s="311"/>
      <c r="C871" s="311"/>
      <c r="D871" s="311"/>
      <c r="E871" s="311"/>
      <c r="F871" s="311"/>
      <c r="G871" s="311"/>
      <c r="H871" s="311"/>
      <c r="I871" s="311"/>
      <c r="J871" s="311"/>
      <c r="K871" s="311"/>
      <c r="L871" s="311"/>
      <c r="M871" s="311"/>
      <c r="N871" s="311"/>
      <c r="O871" s="311"/>
      <c r="P871" s="311"/>
      <c r="Q871" s="311"/>
      <c r="R871" s="311"/>
      <c r="S871" s="311"/>
      <c r="T871" s="311"/>
      <c r="U871" s="311"/>
      <c r="V871" s="311"/>
      <c r="W871" s="311"/>
      <c r="X871" s="311"/>
      <c r="Y871" s="311"/>
      <c r="Z871" s="311"/>
    </row>
    <row r="872">
      <c r="A872" s="311"/>
      <c r="B872" s="311"/>
      <c r="C872" s="311"/>
      <c r="D872" s="311"/>
      <c r="E872" s="311"/>
      <c r="F872" s="311"/>
      <c r="G872" s="311"/>
      <c r="H872" s="311"/>
      <c r="I872" s="311"/>
      <c r="J872" s="311"/>
      <c r="K872" s="311"/>
      <c r="L872" s="311"/>
      <c r="M872" s="311"/>
      <c r="N872" s="311"/>
      <c r="O872" s="311"/>
      <c r="P872" s="311"/>
      <c r="Q872" s="311"/>
      <c r="R872" s="311"/>
      <c r="S872" s="311"/>
      <c r="T872" s="311"/>
      <c r="U872" s="311"/>
      <c r="V872" s="311"/>
      <c r="W872" s="311"/>
      <c r="X872" s="311"/>
      <c r="Y872" s="311"/>
      <c r="Z872" s="311"/>
    </row>
    <row r="873">
      <c r="A873" s="311"/>
      <c r="B873" s="311"/>
      <c r="C873" s="311"/>
      <c r="D873" s="311"/>
      <c r="E873" s="311"/>
      <c r="F873" s="311"/>
      <c r="G873" s="311"/>
      <c r="H873" s="311"/>
      <c r="I873" s="311"/>
      <c r="J873" s="311"/>
      <c r="K873" s="311"/>
      <c r="L873" s="311"/>
      <c r="M873" s="311"/>
      <c r="N873" s="311"/>
      <c r="O873" s="311"/>
      <c r="P873" s="311"/>
      <c r="Q873" s="311"/>
      <c r="R873" s="311"/>
      <c r="S873" s="311"/>
      <c r="T873" s="311"/>
      <c r="U873" s="311"/>
      <c r="V873" s="311"/>
      <c r="W873" s="311"/>
      <c r="X873" s="311"/>
      <c r="Y873" s="311"/>
      <c r="Z873" s="311"/>
    </row>
    <row r="874">
      <c r="A874" s="311"/>
      <c r="B874" s="311"/>
      <c r="C874" s="311"/>
      <c r="D874" s="311"/>
      <c r="E874" s="311"/>
      <c r="F874" s="311"/>
      <c r="G874" s="311"/>
      <c r="H874" s="311"/>
      <c r="I874" s="311"/>
      <c r="J874" s="311"/>
      <c r="K874" s="311"/>
      <c r="L874" s="311"/>
      <c r="M874" s="311"/>
      <c r="N874" s="311"/>
      <c r="O874" s="311"/>
      <c r="P874" s="311"/>
      <c r="Q874" s="311"/>
      <c r="R874" s="311"/>
      <c r="S874" s="311"/>
      <c r="T874" s="311"/>
      <c r="U874" s="311"/>
      <c r="V874" s="311"/>
      <c r="W874" s="311"/>
      <c r="X874" s="311"/>
      <c r="Y874" s="311"/>
      <c r="Z874" s="311"/>
    </row>
    <row r="875">
      <c r="A875" s="311"/>
      <c r="B875" s="311"/>
      <c r="C875" s="311"/>
      <c r="D875" s="311"/>
      <c r="E875" s="311"/>
      <c r="F875" s="311"/>
      <c r="G875" s="311"/>
      <c r="H875" s="311"/>
      <c r="I875" s="311"/>
      <c r="J875" s="311"/>
      <c r="K875" s="311"/>
      <c r="L875" s="311"/>
      <c r="M875" s="311"/>
      <c r="N875" s="311"/>
      <c r="O875" s="311"/>
      <c r="P875" s="311"/>
      <c r="Q875" s="311"/>
      <c r="R875" s="311"/>
      <c r="S875" s="311"/>
      <c r="T875" s="311"/>
      <c r="U875" s="311"/>
      <c r="V875" s="311"/>
      <c r="W875" s="311"/>
      <c r="X875" s="311"/>
      <c r="Y875" s="311"/>
      <c r="Z875" s="311"/>
    </row>
    <row r="876">
      <c r="A876" s="311"/>
      <c r="B876" s="311"/>
      <c r="C876" s="311"/>
      <c r="D876" s="311"/>
      <c r="E876" s="311"/>
      <c r="F876" s="311"/>
      <c r="G876" s="311"/>
      <c r="H876" s="311"/>
      <c r="I876" s="311"/>
      <c r="J876" s="311"/>
      <c r="K876" s="311"/>
      <c r="L876" s="311"/>
      <c r="M876" s="311"/>
      <c r="N876" s="311"/>
      <c r="O876" s="311"/>
      <c r="P876" s="311"/>
      <c r="Q876" s="311"/>
      <c r="R876" s="311"/>
      <c r="S876" s="311"/>
      <c r="T876" s="311"/>
      <c r="U876" s="311"/>
      <c r="V876" s="311"/>
      <c r="W876" s="311"/>
      <c r="X876" s="311"/>
      <c r="Y876" s="311"/>
      <c r="Z876" s="311"/>
    </row>
    <row r="877">
      <c r="A877" s="311"/>
      <c r="B877" s="311"/>
      <c r="C877" s="311"/>
      <c r="D877" s="311"/>
      <c r="E877" s="311"/>
      <c r="F877" s="311"/>
      <c r="G877" s="311"/>
      <c r="H877" s="311"/>
      <c r="I877" s="311"/>
      <c r="J877" s="311"/>
      <c r="K877" s="311"/>
      <c r="L877" s="311"/>
      <c r="M877" s="311"/>
      <c r="N877" s="311"/>
      <c r="O877" s="311"/>
      <c r="P877" s="311"/>
      <c r="Q877" s="311"/>
      <c r="R877" s="311"/>
      <c r="S877" s="311"/>
      <c r="T877" s="311"/>
      <c r="U877" s="311"/>
      <c r="V877" s="311"/>
      <c r="W877" s="311"/>
      <c r="X877" s="311"/>
      <c r="Y877" s="311"/>
      <c r="Z877" s="311"/>
    </row>
    <row r="878">
      <c r="A878" s="311"/>
      <c r="B878" s="311"/>
      <c r="C878" s="311"/>
      <c r="D878" s="311"/>
      <c r="E878" s="311"/>
      <c r="F878" s="311"/>
      <c r="G878" s="311"/>
      <c r="H878" s="311"/>
      <c r="I878" s="311"/>
      <c r="J878" s="311"/>
      <c r="K878" s="311"/>
      <c r="L878" s="311"/>
      <c r="M878" s="311"/>
      <c r="N878" s="311"/>
      <c r="O878" s="311"/>
      <c r="P878" s="311"/>
      <c r="Q878" s="311"/>
      <c r="R878" s="311"/>
      <c r="S878" s="311"/>
      <c r="T878" s="311"/>
      <c r="U878" s="311"/>
      <c r="V878" s="311"/>
      <c r="W878" s="311"/>
      <c r="X878" s="311"/>
      <c r="Y878" s="311"/>
      <c r="Z878" s="311"/>
    </row>
    <row r="879">
      <c r="A879" s="311"/>
      <c r="B879" s="311"/>
      <c r="C879" s="311"/>
      <c r="D879" s="311"/>
      <c r="E879" s="311"/>
      <c r="F879" s="311"/>
      <c r="G879" s="311"/>
      <c r="H879" s="311"/>
      <c r="I879" s="311"/>
      <c r="J879" s="311"/>
      <c r="K879" s="311"/>
      <c r="L879" s="311"/>
      <c r="M879" s="311"/>
      <c r="N879" s="311"/>
      <c r="O879" s="311"/>
      <c r="P879" s="311"/>
      <c r="Q879" s="311"/>
      <c r="R879" s="311"/>
      <c r="S879" s="311"/>
      <c r="T879" s="311"/>
      <c r="U879" s="311"/>
      <c r="V879" s="311"/>
      <c r="W879" s="311"/>
      <c r="X879" s="311"/>
      <c r="Y879" s="311"/>
      <c r="Z879" s="311"/>
    </row>
    <row r="880">
      <c r="A880" s="311"/>
      <c r="B880" s="311"/>
      <c r="C880" s="311"/>
      <c r="D880" s="311"/>
      <c r="E880" s="311"/>
      <c r="F880" s="311"/>
      <c r="G880" s="311"/>
      <c r="H880" s="311"/>
      <c r="I880" s="311"/>
      <c r="J880" s="311"/>
      <c r="K880" s="311"/>
      <c r="L880" s="311"/>
      <c r="M880" s="311"/>
      <c r="N880" s="311"/>
      <c r="O880" s="311"/>
      <c r="P880" s="311"/>
      <c r="Q880" s="311"/>
      <c r="R880" s="311"/>
      <c r="S880" s="311"/>
      <c r="T880" s="311"/>
      <c r="U880" s="311"/>
      <c r="V880" s="311"/>
      <c r="W880" s="311"/>
      <c r="X880" s="311"/>
      <c r="Y880" s="311"/>
      <c r="Z880" s="311"/>
    </row>
    <row r="881">
      <c r="A881" s="311"/>
      <c r="B881" s="311"/>
      <c r="C881" s="311"/>
      <c r="D881" s="311"/>
      <c r="E881" s="311"/>
      <c r="F881" s="311"/>
      <c r="G881" s="311"/>
      <c r="H881" s="311"/>
      <c r="I881" s="311"/>
      <c r="J881" s="311"/>
      <c r="K881" s="311"/>
      <c r="L881" s="311"/>
      <c r="M881" s="311"/>
      <c r="N881" s="311"/>
      <c r="O881" s="311"/>
      <c r="P881" s="311"/>
      <c r="Q881" s="311"/>
      <c r="R881" s="311"/>
      <c r="S881" s="311"/>
      <c r="T881" s="311"/>
      <c r="U881" s="311"/>
      <c r="V881" s="311"/>
      <c r="W881" s="311"/>
      <c r="X881" s="311"/>
      <c r="Y881" s="311"/>
      <c r="Z881" s="311"/>
    </row>
    <row r="882">
      <c r="A882" s="311"/>
      <c r="B882" s="311"/>
      <c r="C882" s="311"/>
      <c r="D882" s="311"/>
      <c r="E882" s="311"/>
      <c r="F882" s="311"/>
      <c r="G882" s="311"/>
      <c r="H882" s="311"/>
      <c r="I882" s="311"/>
      <c r="J882" s="311"/>
      <c r="K882" s="311"/>
      <c r="L882" s="311"/>
      <c r="M882" s="311"/>
      <c r="N882" s="311"/>
      <c r="O882" s="311"/>
      <c r="P882" s="311"/>
      <c r="Q882" s="311"/>
      <c r="R882" s="311"/>
      <c r="S882" s="311"/>
      <c r="T882" s="311"/>
      <c r="U882" s="311"/>
      <c r="V882" s="311"/>
      <c r="W882" s="311"/>
      <c r="X882" s="311"/>
      <c r="Y882" s="311"/>
      <c r="Z882" s="311"/>
    </row>
    <row r="883">
      <c r="A883" s="311"/>
      <c r="B883" s="311"/>
      <c r="C883" s="311"/>
      <c r="D883" s="311"/>
      <c r="E883" s="311"/>
      <c r="F883" s="311"/>
      <c r="G883" s="311"/>
      <c r="H883" s="311"/>
      <c r="I883" s="311"/>
      <c r="J883" s="311"/>
      <c r="K883" s="311"/>
      <c r="L883" s="311"/>
      <c r="M883" s="311"/>
      <c r="N883" s="311"/>
      <c r="O883" s="311"/>
      <c r="P883" s="311"/>
      <c r="Q883" s="311"/>
      <c r="R883" s="311"/>
      <c r="S883" s="311"/>
      <c r="T883" s="311"/>
      <c r="U883" s="311"/>
      <c r="V883" s="311"/>
      <c r="W883" s="311"/>
      <c r="X883" s="311"/>
      <c r="Y883" s="311"/>
      <c r="Z883" s="311"/>
    </row>
    <row r="884">
      <c r="A884" s="311"/>
      <c r="B884" s="311"/>
      <c r="C884" s="311"/>
      <c r="D884" s="311"/>
      <c r="E884" s="311"/>
      <c r="F884" s="311"/>
      <c r="G884" s="311"/>
      <c r="H884" s="311"/>
      <c r="I884" s="311"/>
      <c r="J884" s="311"/>
      <c r="K884" s="311"/>
      <c r="L884" s="311"/>
      <c r="M884" s="311"/>
      <c r="N884" s="311"/>
      <c r="O884" s="311"/>
      <c r="P884" s="311"/>
      <c r="Q884" s="311"/>
      <c r="R884" s="311"/>
      <c r="S884" s="311"/>
      <c r="T884" s="311"/>
      <c r="U884" s="311"/>
      <c r="V884" s="311"/>
      <c r="W884" s="311"/>
      <c r="X884" s="311"/>
      <c r="Y884" s="311"/>
      <c r="Z884" s="311"/>
    </row>
    <row r="885">
      <c r="A885" s="311"/>
      <c r="B885" s="311"/>
      <c r="C885" s="311"/>
      <c r="D885" s="311"/>
      <c r="E885" s="311"/>
      <c r="F885" s="311"/>
      <c r="G885" s="311"/>
      <c r="H885" s="311"/>
      <c r="I885" s="311"/>
      <c r="J885" s="311"/>
      <c r="K885" s="311"/>
      <c r="L885" s="311"/>
      <c r="M885" s="311"/>
      <c r="N885" s="311"/>
      <c r="O885" s="311"/>
      <c r="P885" s="311"/>
      <c r="Q885" s="311"/>
      <c r="R885" s="311"/>
      <c r="S885" s="311"/>
      <c r="T885" s="311"/>
      <c r="U885" s="311"/>
      <c r="V885" s="311"/>
      <c r="W885" s="311"/>
      <c r="X885" s="311"/>
      <c r="Y885" s="311"/>
      <c r="Z885" s="311"/>
    </row>
    <row r="886">
      <c r="A886" s="311"/>
      <c r="B886" s="311"/>
      <c r="C886" s="311"/>
      <c r="D886" s="311"/>
      <c r="E886" s="311"/>
      <c r="F886" s="311"/>
      <c r="G886" s="311"/>
      <c r="H886" s="311"/>
      <c r="I886" s="311"/>
      <c r="J886" s="311"/>
      <c r="K886" s="311"/>
      <c r="L886" s="311"/>
      <c r="M886" s="311"/>
      <c r="N886" s="311"/>
      <c r="O886" s="311"/>
      <c r="P886" s="311"/>
      <c r="Q886" s="311"/>
      <c r="R886" s="311"/>
      <c r="S886" s="311"/>
      <c r="T886" s="311"/>
      <c r="U886" s="311"/>
      <c r="V886" s="311"/>
      <c r="W886" s="311"/>
      <c r="X886" s="311"/>
      <c r="Y886" s="311"/>
      <c r="Z886" s="311"/>
    </row>
    <row r="887">
      <c r="A887" s="311"/>
      <c r="B887" s="311"/>
      <c r="C887" s="311"/>
      <c r="D887" s="311"/>
      <c r="E887" s="311"/>
      <c r="F887" s="311"/>
      <c r="G887" s="311"/>
      <c r="H887" s="311"/>
      <c r="I887" s="311"/>
      <c r="J887" s="311"/>
      <c r="K887" s="311"/>
      <c r="L887" s="311"/>
      <c r="M887" s="311"/>
      <c r="N887" s="311"/>
      <c r="O887" s="311"/>
      <c r="P887" s="311"/>
      <c r="Q887" s="311"/>
      <c r="R887" s="311"/>
      <c r="S887" s="311"/>
      <c r="T887" s="311"/>
      <c r="U887" s="311"/>
      <c r="V887" s="311"/>
      <c r="W887" s="311"/>
      <c r="X887" s="311"/>
      <c r="Y887" s="311"/>
      <c r="Z887" s="311"/>
    </row>
    <row r="888">
      <c r="A888" s="311"/>
      <c r="B888" s="311"/>
      <c r="C888" s="311"/>
      <c r="D888" s="311"/>
      <c r="E888" s="311"/>
      <c r="F888" s="311"/>
      <c r="G888" s="311"/>
      <c r="H888" s="311"/>
      <c r="I888" s="311"/>
      <c r="J888" s="311"/>
      <c r="K888" s="311"/>
      <c r="L888" s="311"/>
      <c r="M888" s="311"/>
      <c r="N888" s="311"/>
      <c r="O888" s="311"/>
      <c r="P888" s="311"/>
      <c r="Q888" s="311"/>
      <c r="R888" s="311"/>
      <c r="S888" s="311"/>
      <c r="T888" s="311"/>
      <c r="U888" s="311"/>
      <c r="V888" s="311"/>
      <c r="W888" s="311"/>
      <c r="X888" s="311"/>
      <c r="Y888" s="311"/>
      <c r="Z888" s="311"/>
    </row>
    <row r="889">
      <c r="A889" s="311"/>
      <c r="B889" s="311"/>
      <c r="C889" s="311"/>
      <c r="D889" s="311"/>
      <c r="E889" s="311"/>
      <c r="F889" s="311"/>
      <c r="G889" s="311"/>
      <c r="H889" s="311"/>
      <c r="I889" s="311"/>
      <c r="J889" s="311"/>
      <c r="K889" s="311"/>
      <c r="L889" s="311"/>
      <c r="M889" s="311"/>
      <c r="N889" s="311"/>
      <c r="O889" s="311"/>
      <c r="P889" s="311"/>
      <c r="Q889" s="311"/>
      <c r="R889" s="311"/>
      <c r="S889" s="311"/>
      <c r="T889" s="311"/>
      <c r="U889" s="311"/>
      <c r="V889" s="311"/>
      <c r="W889" s="311"/>
      <c r="X889" s="311"/>
      <c r="Y889" s="311"/>
      <c r="Z889" s="311"/>
    </row>
    <row r="890">
      <c r="A890" s="311"/>
      <c r="B890" s="311"/>
      <c r="C890" s="311"/>
      <c r="D890" s="311"/>
      <c r="E890" s="311"/>
      <c r="F890" s="311"/>
      <c r="G890" s="311"/>
      <c r="H890" s="311"/>
      <c r="I890" s="311"/>
      <c r="J890" s="311"/>
      <c r="K890" s="311"/>
      <c r="L890" s="311"/>
      <c r="M890" s="311"/>
      <c r="N890" s="311"/>
      <c r="O890" s="311"/>
      <c r="P890" s="311"/>
      <c r="Q890" s="311"/>
      <c r="R890" s="311"/>
      <c r="S890" s="311"/>
      <c r="T890" s="311"/>
      <c r="U890" s="311"/>
      <c r="V890" s="311"/>
      <c r="W890" s="311"/>
      <c r="X890" s="311"/>
      <c r="Y890" s="311"/>
      <c r="Z890" s="311"/>
    </row>
    <row r="891">
      <c r="A891" s="311"/>
      <c r="B891" s="311"/>
      <c r="C891" s="311"/>
      <c r="D891" s="311"/>
      <c r="E891" s="311"/>
      <c r="F891" s="311"/>
      <c r="G891" s="311"/>
      <c r="H891" s="311"/>
      <c r="I891" s="311"/>
      <c r="J891" s="311"/>
      <c r="K891" s="311"/>
      <c r="L891" s="311"/>
      <c r="M891" s="311"/>
      <c r="N891" s="311"/>
      <c r="O891" s="311"/>
      <c r="P891" s="311"/>
      <c r="Q891" s="311"/>
      <c r="R891" s="311"/>
      <c r="S891" s="311"/>
      <c r="T891" s="311"/>
      <c r="U891" s="311"/>
      <c r="V891" s="311"/>
      <c r="W891" s="311"/>
      <c r="X891" s="311"/>
      <c r="Y891" s="311"/>
      <c r="Z891" s="311"/>
    </row>
    <row r="892">
      <c r="A892" s="311"/>
      <c r="B892" s="311"/>
      <c r="C892" s="311"/>
      <c r="D892" s="311"/>
      <c r="E892" s="311"/>
      <c r="F892" s="311"/>
      <c r="G892" s="311"/>
      <c r="H892" s="311"/>
      <c r="I892" s="311"/>
      <c r="J892" s="311"/>
      <c r="K892" s="311"/>
      <c r="L892" s="311"/>
      <c r="M892" s="311"/>
      <c r="N892" s="311"/>
      <c r="O892" s="311"/>
      <c r="P892" s="311"/>
      <c r="Q892" s="311"/>
      <c r="R892" s="311"/>
      <c r="S892" s="311"/>
      <c r="T892" s="311"/>
      <c r="U892" s="311"/>
      <c r="V892" s="311"/>
      <c r="W892" s="311"/>
      <c r="X892" s="311"/>
      <c r="Y892" s="311"/>
      <c r="Z892" s="311"/>
    </row>
    <row r="893">
      <c r="A893" s="311"/>
      <c r="B893" s="311"/>
      <c r="C893" s="311"/>
      <c r="D893" s="311"/>
      <c r="E893" s="311"/>
      <c r="F893" s="311"/>
      <c r="G893" s="311"/>
      <c r="H893" s="311"/>
      <c r="I893" s="311"/>
      <c r="J893" s="311"/>
      <c r="K893" s="311"/>
      <c r="L893" s="311"/>
      <c r="M893" s="311"/>
      <c r="N893" s="311"/>
      <c r="O893" s="311"/>
      <c r="P893" s="311"/>
      <c r="Q893" s="311"/>
      <c r="R893" s="311"/>
      <c r="S893" s="311"/>
      <c r="T893" s="311"/>
      <c r="U893" s="311"/>
      <c r="V893" s="311"/>
      <c r="W893" s="311"/>
      <c r="X893" s="311"/>
      <c r="Y893" s="311"/>
      <c r="Z893" s="311"/>
    </row>
    <row r="894">
      <c r="A894" s="311"/>
      <c r="B894" s="311"/>
      <c r="C894" s="311"/>
      <c r="D894" s="311"/>
      <c r="E894" s="311"/>
      <c r="F894" s="311"/>
      <c r="G894" s="311"/>
      <c r="H894" s="311"/>
      <c r="I894" s="311"/>
      <c r="J894" s="311"/>
      <c r="K894" s="311"/>
      <c r="L894" s="311"/>
      <c r="M894" s="311"/>
      <c r="N894" s="311"/>
      <c r="O894" s="311"/>
      <c r="P894" s="311"/>
      <c r="Q894" s="311"/>
      <c r="R894" s="311"/>
      <c r="S894" s="311"/>
      <c r="T894" s="311"/>
      <c r="U894" s="311"/>
      <c r="V894" s="311"/>
      <c r="W894" s="311"/>
      <c r="X894" s="311"/>
      <c r="Y894" s="311"/>
      <c r="Z894" s="311"/>
    </row>
    <row r="895">
      <c r="A895" s="311"/>
      <c r="B895" s="311"/>
      <c r="C895" s="311"/>
      <c r="D895" s="311"/>
      <c r="E895" s="311"/>
      <c r="F895" s="311"/>
      <c r="G895" s="311"/>
      <c r="H895" s="311"/>
      <c r="I895" s="311"/>
      <c r="J895" s="311"/>
      <c r="K895" s="311"/>
      <c r="L895" s="311"/>
      <c r="M895" s="311"/>
      <c r="N895" s="311"/>
      <c r="O895" s="311"/>
      <c r="P895" s="311"/>
      <c r="Q895" s="311"/>
      <c r="R895" s="311"/>
      <c r="S895" s="311"/>
      <c r="T895" s="311"/>
      <c r="U895" s="311"/>
      <c r="V895" s="311"/>
      <c r="W895" s="311"/>
      <c r="X895" s="311"/>
      <c r="Y895" s="311"/>
      <c r="Z895" s="311"/>
    </row>
    <row r="896">
      <c r="A896" s="311"/>
      <c r="B896" s="311"/>
      <c r="C896" s="311"/>
      <c r="D896" s="311"/>
      <c r="E896" s="311"/>
      <c r="F896" s="311"/>
      <c r="G896" s="311"/>
      <c r="H896" s="311"/>
      <c r="I896" s="311"/>
      <c r="J896" s="311"/>
      <c r="K896" s="311"/>
      <c r="L896" s="311"/>
      <c r="M896" s="311"/>
      <c r="N896" s="311"/>
      <c r="O896" s="311"/>
      <c r="P896" s="311"/>
      <c r="Q896" s="311"/>
      <c r="R896" s="311"/>
      <c r="S896" s="311"/>
      <c r="T896" s="311"/>
      <c r="U896" s="311"/>
      <c r="V896" s="311"/>
      <c r="W896" s="311"/>
      <c r="X896" s="311"/>
      <c r="Y896" s="311"/>
      <c r="Z896" s="311"/>
    </row>
    <row r="897">
      <c r="A897" s="311"/>
      <c r="B897" s="311"/>
      <c r="C897" s="311"/>
      <c r="D897" s="311"/>
      <c r="E897" s="311"/>
      <c r="F897" s="311"/>
      <c r="G897" s="311"/>
      <c r="H897" s="311"/>
      <c r="I897" s="311"/>
      <c r="J897" s="311"/>
      <c r="K897" s="311"/>
      <c r="L897" s="311"/>
      <c r="M897" s="311"/>
      <c r="N897" s="311"/>
      <c r="O897" s="311"/>
      <c r="P897" s="311"/>
      <c r="Q897" s="311"/>
      <c r="R897" s="311"/>
      <c r="S897" s="311"/>
      <c r="T897" s="311"/>
      <c r="U897" s="311"/>
      <c r="V897" s="311"/>
      <c r="W897" s="311"/>
      <c r="X897" s="311"/>
      <c r="Y897" s="311"/>
      <c r="Z897" s="311"/>
    </row>
    <row r="898">
      <c r="A898" s="311"/>
      <c r="B898" s="311"/>
      <c r="C898" s="311"/>
      <c r="D898" s="311"/>
      <c r="E898" s="311"/>
      <c r="F898" s="311"/>
      <c r="G898" s="311"/>
      <c r="H898" s="311"/>
      <c r="I898" s="311"/>
      <c r="J898" s="311"/>
      <c r="K898" s="311"/>
      <c r="L898" s="311"/>
      <c r="M898" s="311"/>
      <c r="N898" s="311"/>
      <c r="O898" s="311"/>
      <c r="P898" s="311"/>
      <c r="Q898" s="311"/>
      <c r="R898" s="311"/>
      <c r="S898" s="311"/>
      <c r="T898" s="311"/>
      <c r="U898" s="311"/>
      <c r="V898" s="311"/>
      <c r="W898" s="311"/>
      <c r="X898" s="311"/>
      <c r="Y898" s="311"/>
      <c r="Z898" s="311"/>
    </row>
    <row r="899">
      <c r="A899" s="311"/>
      <c r="B899" s="311"/>
      <c r="C899" s="311"/>
      <c r="D899" s="311"/>
      <c r="E899" s="311"/>
      <c r="F899" s="311"/>
      <c r="G899" s="311"/>
      <c r="H899" s="311"/>
      <c r="I899" s="311"/>
      <c r="J899" s="311"/>
      <c r="K899" s="311"/>
      <c r="L899" s="311"/>
      <c r="M899" s="311"/>
      <c r="N899" s="311"/>
      <c r="O899" s="311"/>
      <c r="P899" s="311"/>
      <c r="Q899" s="311"/>
      <c r="R899" s="311"/>
      <c r="S899" s="311"/>
      <c r="T899" s="311"/>
      <c r="U899" s="311"/>
      <c r="V899" s="311"/>
      <c r="W899" s="311"/>
      <c r="X899" s="311"/>
      <c r="Y899" s="311"/>
      <c r="Z899" s="311"/>
    </row>
    <row r="900">
      <c r="A900" s="311"/>
      <c r="B900" s="311"/>
      <c r="C900" s="311"/>
      <c r="D900" s="311"/>
      <c r="E900" s="311"/>
      <c r="F900" s="311"/>
      <c r="G900" s="311"/>
      <c r="H900" s="311"/>
      <c r="I900" s="311"/>
      <c r="J900" s="311"/>
      <c r="K900" s="311"/>
      <c r="L900" s="311"/>
      <c r="M900" s="311"/>
      <c r="N900" s="311"/>
      <c r="O900" s="311"/>
      <c r="P900" s="311"/>
      <c r="Q900" s="311"/>
      <c r="R900" s="311"/>
      <c r="S900" s="311"/>
      <c r="T900" s="311"/>
      <c r="U900" s="311"/>
      <c r="V900" s="311"/>
      <c r="W900" s="311"/>
      <c r="X900" s="311"/>
      <c r="Y900" s="311"/>
      <c r="Z900" s="311"/>
    </row>
    <row r="901">
      <c r="A901" s="311"/>
      <c r="B901" s="311"/>
      <c r="C901" s="311"/>
      <c r="D901" s="311"/>
      <c r="E901" s="311"/>
      <c r="F901" s="311"/>
      <c r="G901" s="311"/>
      <c r="H901" s="311"/>
      <c r="I901" s="311"/>
      <c r="J901" s="311"/>
      <c r="K901" s="311"/>
      <c r="L901" s="311"/>
      <c r="M901" s="311"/>
      <c r="N901" s="311"/>
      <c r="O901" s="311"/>
      <c r="P901" s="311"/>
      <c r="Q901" s="311"/>
      <c r="R901" s="311"/>
      <c r="S901" s="311"/>
      <c r="T901" s="311"/>
      <c r="U901" s="311"/>
      <c r="V901" s="311"/>
      <c r="W901" s="311"/>
      <c r="X901" s="311"/>
      <c r="Y901" s="311"/>
      <c r="Z901" s="311"/>
    </row>
    <row r="902">
      <c r="A902" s="311"/>
      <c r="B902" s="311"/>
      <c r="C902" s="311"/>
      <c r="D902" s="311"/>
      <c r="E902" s="311"/>
      <c r="F902" s="311"/>
      <c r="G902" s="311"/>
      <c r="H902" s="311"/>
      <c r="I902" s="311"/>
      <c r="J902" s="311"/>
      <c r="K902" s="311"/>
      <c r="L902" s="311"/>
      <c r="M902" s="311"/>
      <c r="N902" s="311"/>
      <c r="O902" s="311"/>
      <c r="P902" s="311"/>
      <c r="Q902" s="311"/>
      <c r="R902" s="311"/>
      <c r="S902" s="311"/>
      <c r="T902" s="311"/>
      <c r="U902" s="311"/>
      <c r="V902" s="311"/>
      <c r="W902" s="311"/>
      <c r="X902" s="311"/>
      <c r="Y902" s="311"/>
      <c r="Z902" s="311"/>
    </row>
    <row r="903">
      <c r="A903" s="311"/>
      <c r="B903" s="311"/>
      <c r="C903" s="311"/>
      <c r="D903" s="311"/>
      <c r="E903" s="311"/>
      <c r="F903" s="311"/>
      <c r="G903" s="311"/>
      <c r="H903" s="311"/>
      <c r="I903" s="311"/>
      <c r="J903" s="311"/>
      <c r="K903" s="311"/>
      <c r="L903" s="311"/>
      <c r="M903" s="311"/>
      <c r="N903" s="311"/>
      <c r="O903" s="311"/>
      <c r="P903" s="311"/>
      <c r="Q903" s="311"/>
      <c r="R903" s="311"/>
      <c r="S903" s="311"/>
      <c r="T903" s="311"/>
      <c r="U903" s="311"/>
      <c r="V903" s="311"/>
      <c r="W903" s="311"/>
      <c r="X903" s="311"/>
      <c r="Y903" s="311"/>
      <c r="Z903" s="311"/>
    </row>
    <row r="904">
      <c r="A904" s="311"/>
      <c r="B904" s="311"/>
      <c r="C904" s="311"/>
      <c r="D904" s="311"/>
      <c r="E904" s="311"/>
      <c r="F904" s="311"/>
      <c r="G904" s="311"/>
      <c r="H904" s="311"/>
      <c r="I904" s="311"/>
      <c r="J904" s="311"/>
      <c r="K904" s="311"/>
      <c r="L904" s="311"/>
      <c r="M904" s="311"/>
      <c r="N904" s="311"/>
      <c r="O904" s="311"/>
      <c r="P904" s="311"/>
      <c r="Q904" s="311"/>
      <c r="R904" s="311"/>
      <c r="S904" s="311"/>
      <c r="T904" s="311"/>
      <c r="U904" s="311"/>
      <c r="V904" s="311"/>
      <c r="W904" s="311"/>
      <c r="X904" s="311"/>
      <c r="Y904" s="311"/>
      <c r="Z904" s="311"/>
    </row>
    <row r="905">
      <c r="A905" s="311"/>
      <c r="B905" s="311"/>
      <c r="C905" s="311"/>
      <c r="D905" s="311"/>
      <c r="E905" s="311"/>
      <c r="F905" s="311"/>
      <c r="G905" s="311"/>
      <c r="H905" s="311"/>
      <c r="I905" s="311"/>
      <c r="J905" s="311"/>
      <c r="K905" s="311"/>
      <c r="L905" s="311"/>
      <c r="M905" s="311"/>
      <c r="N905" s="311"/>
      <c r="O905" s="311"/>
      <c r="P905" s="311"/>
      <c r="Q905" s="311"/>
      <c r="R905" s="311"/>
      <c r="S905" s="311"/>
      <c r="T905" s="311"/>
      <c r="U905" s="311"/>
      <c r="V905" s="311"/>
      <c r="W905" s="311"/>
      <c r="X905" s="311"/>
      <c r="Y905" s="311"/>
      <c r="Z905" s="311"/>
    </row>
    <row r="906">
      <c r="A906" s="311"/>
      <c r="B906" s="311"/>
      <c r="C906" s="311"/>
      <c r="D906" s="311"/>
      <c r="E906" s="311"/>
      <c r="F906" s="311"/>
      <c r="G906" s="311"/>
      <c r="H906" s="311"/>
      <c r="I906" s="311"/>
      <c r="J906" s="311"/>
      <c r="K906" s="311"/>
      <c r="L906" s="311"/>
      <c r="M906" s="311"/>
      <c r="N906" s="311"/>
      <c r="O906" s="311"/>
      <c r="P906" s="311"/>
      <c r="Q906" s="311"/>
      <c r="R906" s="311"/>
      <c r="S906" s="311"/>
      <c r="T906" s="311"/>
      <c r="U906" s="311"/>
      <c r="V906" s="311"/>
      <c r="W906" s="311"/>
      <c r="X906" s="311"/>
      <c r="Y906" s="311"/>
      <c r="Z906" s="311"/>
    </row>
    <row r="907">
      <c r="A907" s="311"/>
      <c r="B907" s="311"/>
      <c r="C907" s="311"/>
      <c r="D907" s="311"/>
      <c r="E907" s="311"/>
      <c r="F907" s="311"/>
      <c r="G907" s="311"/>
      <c r="H907" s="311"/>
      <c r="I907" s="311"/>
      <c r="J907" s="311"/>
      <c r="K907" s="311"/>
      <c r="L907" s="311"/>
      <c r="M907" s="311"/>
      <c r="N907" s="311"/>
      <c r="O907" s="311"/>
      <c r="P907" s="311"/>
      <c r="Q907" s="311"/>
      <c r="R907" s="311"/>
      <c r="S907" s="311"/>
      <c r="T907" s="311"/>
      <c r="U907" s="311"/>
      <c r="V907" s="311"/>
      <c r="W907" s="311"/>
      <c r="X907" s="311"/>
      <c r="Y907" s="311"/>
      <c r="Z907" s="311"/>
    </row>
    <row r="908">
      <c r="A908" s="311"/>
      <c r="B908" s="311"/>
      <c r="C908" s="311"/>
      <c r="D908" s="311"/>
      <c r="E908" s="311"/>
      <c r="F908" s="311"/>
      <c r="G908" s="311"/>
      <c r="H908" s="311"/>
      <c r="I908" s="311"/>
      <c r="J908" s="311"/>
      <c r="K908" s="311"/>
      <c r="L908" s="311"/>
      <c r="M908" s="311"/>
      <c r="N908" s="311"/>
      <c r="O908" s="311"/>
      <c r="P908" s="311"/>
      <c r="Q908" s="311"/>
      <c r="R908" s="311"/>
      <c r="S908" s="311"/>
      <c r="T908" s="311"/>
      <c r="U908" s="311"/>
      <c r="V908" s="311"/>
      <c r="W908" s="311"/>
      <c r="X908" s="311"/>
      <c r="Y908" s="311"/>
      <c r="Z908" s="311"/>
    </row>
    <row r="909">
      <c r="A909" s="311"/>
      <c r="B909" s="311"/>
      <c r="C909" s="311"/>
      <c r="D909" s="311"/>
      <c r="E909" s="311"/>
      <c r="F909" s="311"/>
      <c r="G909" s="311"/>
      <c r="H909" s="311"/>
      <c r="I909" s="311"/>
      <c r="J909" s="311"/>
      <c r="K909" s="311"/>
      <c r="L909" s="311"/>
      <c r="M909" s="311"/>
      <c r="N909" s="311"/>
      <c r="O909" s="311"/>
      <c r="P909" s="311"/>
      <c r="Q909" s="311"/>
      <c r="R909" s="311"/>
      <c r="S909" s="311"/>
      <c r="T909" s="311"/>
      <c r="U909" s="311"/>
      <c r="V909" s="311"/>
      <c r="W909" s="311"/>
      <c r="X909" s="311"/>
      <c r="Y909" s="311"/>
      <c r="Z909" s="311"/>
    </row>
    <row r="910">
      <c r="A910" s="311"/>
      <c r="B910" s="311"/>
      <c r="C910" s="311"/>
      <c r="D910" s="311"/>
      <c r="E910" s="311"/>
      <c r="F910" s="311"/>
      <c r="G910" s="311"/>
      <c r="H910" s="311"/>
      <c r="I910" s="311"/>
      <c r="J910" s="311"/>
      <c r="K910" s="311"/>
      <c r="L910" s="311"/>
      <c r="M910" s="311"/>
      <c r="N910" s="311"/>
      <c r="O910" s="311"/>
      <c r="P910" s="311"/>
      <c r="Q910" s="311"/>
      <c r="R910" s="311"/>
      <c r="S910" s="311"/>
      <c r="T910" s="311"/>
      <c r="U910" s="311"/>
      <c r="V910" s="311"/>
      <c r="W910" s="311"/>
      <c r="X910" s="311"/>
      <c r="Y910" s="311"/>
      <c r="Z910" s="311"/>
    </row>
    <row r="911">
      <c r="A911" s="311"/>
      <c r="B911" s="311"/>
      <c r="C911" s="311"/>
      <c r="D911" s="311"/>
      <c r="E911" s="311"/>
      <c r="F911" s="311"/>
      <c r="G911" s="311"/>
      <c r="H911" s="311"/>
      <c r="I911" s="311"/>
      <c r="J911" s="311"/>
      <c r="K911" s="311"/>
      <c r="L911" s="311"/>
      <c r="M911" s="311"/>
      <c r="N911" s="311"/>
      <c r="O911" s="311"/>
      <c r="P911" s="311"/>
      <c r="Q911" s="311"/>
      <c r="R911" s="311"/>
      <c r="S911" s="311"/>
      <c r="T911" s="311"/>
      <c r="U911" s="311"/>
      <c r="V911" s="311"/>
      <c r="W911" s="311"/>
      <c r="X911" s="311"/>
      <c r="Y911" s="311"/>
      <c r="Z911" s="311"/>
    </row>
    <row r="912">
      <c r="A912" s="311"/>
      <c r="B912" s="311"/>
      <c r="C912" s="311"/>
      <c r="D912" s="311"/>
      <c r="E912" s="311"/>
      <c r="F912" s="311"/>
      <c r="G912" s="311"/>
      <c r="H912" s="311"/>
      <c r="I912" s="311"/>
      <c r="J912" s="311"/>
      <c r="K912" s="311"/>
      <c r="L912" s="311"/>
      <c r="M912" s="311"/>
      <c r="N912" s="311"/>
      <c r="O912" s="311"/>
      <c r="P912" s="311"/>
      <c r="Q912" s="311"/>
      <c r="R912" s="311"/>
      <c r="S912" s="311"/>
      <c r="T912" s="311"/>
      <c r="U912" s="311"/>
      <c r="V912" s="311"/>
      <c r="W912" s="311"/>
      <c r="X912" s="311"/>
      <c r="Y912" s="311"/>
      <c r="Z912" s="311"/>
    </row>
    <row r="913">
      <c r="A913" s="311"/>
      <c r="B913" s="311"/>
      <c r="C913" s="311"/>
      <c r="D913" s="311"/>
      <c r="E913" s="311"/>
      <c r="F913" s="311"/>
      <c r="G913" s="311"/>
      <c r="H913" s="311"/>
      <c r="I913" s="311"/>
      <c r="J913" s="311"/>
      <c r="K913" s="311"/>
      <c r="L913" s="311"/>
      <c r="M913" s="311"/>
      <c r="N913" s="311"/>
      <c r="O913" s="311"/>
      <c r="P913" s="311"/>
      <c r="Q913" s="311"/>
      <c r="R913" s="311"/>
      <c r="S913" s="311"/>
      <c r="T913" s="311"/>
      <c r="U913" s="311"/>
      <c r="V913" s="311"/>
      <c r="W913" s="311"/>
      <c r="X913" s="311"/>
      <c r="Y913" s="311"/>
      <c r="Z913" s="311"/>
    </row>
    <row r="914">
      <c r="A914" s="311"/>
      <c r="B914" s="311"/>
      <c r="C914" s="311"/>
      <c r="D914" s="311"/>
      <c r="E914" s="311"/>
      <c r="F914" s="311"/>
      <c r="G914" s="311"/>
      <c r="H914" s="311"/>
      <c r="I914" s="311"/>
      <c r="J914" s="311"/>
      <c r="K914" s="311"/>
      <c r="L914" s="311"/>
      <c r="M914" s="311"/>
      <c r="N914" s="311"/>
      <c r="O914" s="311"/>
      <c r="P914" s="311"/>
      <c r="Q914" s="311"/>
      <c r="R914" s="311"/>
      <c r="S914" s="311"/>
      <c r="T914" s="311"/>
      <c r="U914" s="311"/>
      <c r="V914" s="311"/>
      <c r="W914" s="311"/>
      <c r="X914" s="311"/>
      <c r="Y914" s="311"/>
      <c r="Z914" s="311"/>
    </row>
    <row r="915">
      <c r="A915" s="311"/>
      <c r="B915" s="311"/>
      <c r="C915" s="311"/>
      <c r="D915" s="311"/>
      <c r="E915" s="311"/>
      <c r="F915" s="311"/>
      <c r="G915" s="311"/>
      <c r="H915" s="311"/>
      <c r="I915" s="311"/>
      <c r="J915" s="311"/>
      <c r="K915" s="311"/>
      <c r="L915" s="311"/>
      <c r="M915" s="311"/>
      <c r="N915" s="311"/>
      <c r="O915" s="311"/>
      <c r="P915" s="311"/>
      <c r="Q915" s="311"/>
      <c r="R915" s="311"/>
      <c r="S915" s="311"/>
      <c r="T915" s="311"/>
      <c r="U915" s="311"/>
      <c r="V915" s="311"/>
      <c r="W915" s="311"/>
      <c r="X915" s="311"/>
      <c r="Y915" s="311"/>
      <c r="Z915" s="311"/>
    </row>
    <row r="916">
      <c r="A916" s="311"/>
      <c r="B916" s="311"/>
      <c r="C916" s="311"/>
      <c r="D916" s="311"/>
      <c r="E916" s="311"/>
      <c r="F916" s="311"/>
      <c r="G916" s="311"/>
      <c r="H916" s="311"/>
      <c r="I916" s="311"/>
      <c r="J916" s="311"/>
      <c r="K916" s="311"/>
      <c r="L916" s="311"/>
      <c r="M916" s="311"/>
      <c r="N916" s="311"/>
      <c r="O916" s="311"/>
      <c r="P916" s="311"/>
      <c r="Q916" s="311"/>
      <c r="R916" s="311"/>
      <c r="S916" s="311"/>
      <c r="T916" s="311"/>
      <c r="U916" s="311"/>
      <c r="V916" s="311"/>
      <c r="W916" s="311"/>
      <c r="X916" s="311"/>
      <c r="Y916" s="311"/>
      <c r="Z916" s="311"/>
    </row>
    <row r="917">
      <c r="A917" s="311"/>
      <c r="B917" s="311"/>
      <c r="C917" s="311"/>
      <c r="D917" s="311"/>
      <c r="E917" s="311"/>
      <c r="F917" s="311"/>
      <c r="G917" s="311"/>
      <c r="H917" s="311"/>
      <c r="I917" s="311"/>
      <c r="J917" s="311"/>
      <c r="K917" s="311"/>
      <c r="L917" s="311"/>
      <c r="M917" s="311"/>
      <c r="N917" s="311"/>
      <c r="O917" s="311"/>
      <c r="P917" s="311"/>
      <c r="Q917" s="311"/>
      <c r="R917" s="311"/>
      <c r="S917" s="311"/>
      <c r="T917" s="311"/>
      <c r="U917" s="311"/>
      <c r="V917" s="311"/>
      <c r="W917" s="311"/>
      <c r="X917" s="311"/>
      <c r="Y917" s="311"/>
      <c r="Z917" s="311"/>
    </row>
    <row r="918">
      <c r="A918" s="311"/>
      <c r="B918" s="311"/>
      <c r="C918" s="311"/>
      <c r="D918" s="311"/>
      <c r="E918" s="311"/>
      <c r="F918" s="311"/>
      <c r="G918" s="311"/>
      <c r="H918" s="311"/>
      <c r="I918" s="311"/>
      <c r="J918" s="311"/>
      <c r="K918" s="311"/>
      <c r="L918" s="311"/>
      <c r="M918" s="311"/>
      <c r="N918" s="311"/>
      <c r="O918" s="311"/>
      <c r="P918" s="311"/>
      <c r="Q918" s="311"/>
      <c r="R918" s="311"/>
      <c r="S918" s="311"/>
      <c r="T918" s="311"/>
      <c r="U918" s="311"/>
      <c r="V918" s="311"/>
      <c r="W918" s="311"/>
      <c r="X918" s="311"/>
      <c r="Y918" s="311"/>
      <c r="Z918" s="311"/>
    </row>
    <row r="919">
      <c r="A919" s="311"/>
      <c r="B919" s="311"/>
      <c r="C919" s="311"/>
      <c r="D919" s="311"/>
      <c r="E919" s="311"/>
      <c r="F919" s="311"/>
      <c r="G919" s="311"/>
      <c r="H919" s="311"/>
      <c r="I919" s="311"/>
      <c r="J919" s="311"/>
      <c r="K919" s="311"/>
      <c r="L919" s="311"/>
      <c r="M919" s="311"/>
      <c r="N919" s="311"/>
      <c r="O919" s="311"/>
      <c r="P919" s="311"/>
      <c r="Q919" s="311"/>
      <c r="R919" s="311"/>
      <c r="S919" s="311"/>
      <c r="T919" s="311"/>
      <c r="U919" s="311"/>
      <c r="V919" s="311"/>
      <c r="W919" s="311"/>
      <c r="X919" s="311"/>
      <c r="Y919" s="311"/>
      <c r="Z919" s="311"/>
    </row>
    <row r="920">
      <c r="A920" s="311"/>
      <c r="B920" s="311"/>
      <c r="C920" s="311"/>
      <c r="D920" s="311"/>
      <c r="E920" s="311"/>
      <c r="F920" s="311"/>
      <c r="G920" s="311"/>
      <c r="H920" s="311"/>
      <c r="I920" s="311"/>
      <c r="J920" s="311"/>
      <c r="K920" s="311"/>
      <c r="L920" s="311"/>
      <c r="M920" s="311"/>
      <c r="N920" s="311"/>
      <c r="O920" s="311"/>
      <c r="P920" s="311"/>
      <c r="Q920" s="311"/>
      <c r="R920" s="311"/>
      <c r="S920" s="311"/>
      <c r="T920" s="311"/>
      <c r="U920" s="311"/>
      <c r="V920" s="311"/>
      <c r="W920" s="311"/>
      <c r="X920" s="311"/>
      <c r="Y920" s="311"/>
      <c r="Z920" s="311"/>
    </row>
    <row r="921">
      <c r="A921" s="311"/>
      <c r="B921" s="311"/>
      <c r="C921" s="311"/>
      <c r="D921" s="311"/>
      <c r="E921" s="311"/>
      <c r="F921" s="311"/>
      <c r="G921" s="311"/>
      <c r="H921" s="311"/>
      <c r="I921" s="311"/>
      <c r="J921" s="311"/>
      <c r="K921" s="311"/>
      <c r="L921" s="311"/>
      <c r="M921" s="311"/>
      <c r="N921" s="311"/>
      <c r="O921" s="311"/>
      <c r="P921" s="311"/>
      <c r="Q921" s="311"/>
      <c r="R921" s="311"/>
      <c r="S921" s="311"/>
      <c r="T921" s="311"/>
      <c r="U921" s="311"/>
      <c r="V921" s="311"/>
      <c r="W921" s="311"/>
      <c r="X921" s="311"/>
      <c r="Y921" s="311"/>
      <c r="Z921" s="311"/>
    </row>
    <row r="922">
      <c r="A922" s="311"/>
      <c r="B922" s="311"/>
      <c r="C922" s="311"/>
      <c r="D922" s="311"/>
      <c r="E922" s="311"/>
      <c r="F922" s="311"/>
      <c r="G922" s="311"/>
      <c r="H922" s="311"/>
      <c r="I922" s="311"/>
      <c r="J922" s="311"/>
      <c r="K922" s="311"/>
      <c r="L922" s="311"/>
      <c r="M922" s="311"/>
      <c r="N922" s="311"/>
      <c r="O922" s="311"/>
      <c r="P922" s="311"/>
      <c r="Q922" s="311"/>
      <c r="R922" s="311"/>
      <c r="S922" s="311"/>
      <c r="T922" s="311"/>
      <c r="U922" s="311"/>
      <c r="V922" s="311"/>
      <c r="W922" s="311"/>
      <c r="X922" s="311"/>
      <c r="Y922" s="311"/>
      <c r="Z922" s="311"/>
    </row>
    <row r="923">
      <c r="A923" s="311"/>
      <c r="B923" s="311"/>
      <c r="C923" s="311"/>
      <c r="D923" s="311"/>
      <c r="E923" s="311"/>
      <c r="F923" s="311"/>
      <c r="G923" s="311"/>
      <c r="H923" s="311"/>
      <c r="I923" s="311"/>
      <c r="J923" s="311"/>
      <c r="K923" s="311"/>
      <c r="L923" s="311"/>
      <c r="M923" s="311"/>
      <c r="N923" s="311"/>
      <c r="O923" s="311"/>
      <c r="P923" s="311"/>
      <c r="Q923" s="311"/>
      <c r="R923" s="311"/>
      <c r="S923" s="311"/>
      <c r="T923" s="311"/>
      <c r="U923" s="311"/>
      <c r="V923" s="311"/>
      <c r="W923" s="311"/>
      <c r="X923" s="311"/>
      <c r="Y923" s="311"/>
      <c r="Z923" s="311"/>
    </row>
    <row r="924">
      <c r="A924" s="311"/>
      <c r="B924" s="311"/>
      <c r="C924" s="311"/>
      <c r="D924" s="311"/>
      <c r="E924" s="311"/>
      <c r="F924" s="311"/>
      <c r="G924" s="311"/>
      <c r="H924" s="311"/>
      <c r="I924" s="311"/>
      <c r="J924" s="311"/>
      <c r="K924" s="311"/>
      <c r="L924" s="311"/>
      <c r="M924" s="311"/>
      <c r="N924" s="311"/>
      <c r="O924" s="311"/>
      <c r="P924" s="311"/>
      <c r="Q924" s="311"/>
      <c r="R924" s="311"/>
      <c r="S924" s="311"/>
      <c r="T924" s="311"/>
      <c r="U924" s="311"/>
      <c r="V924" s="311"/>
      <c r="W924" s="311"/>
      <c r="X924" s="311"/>
      <c r="Y924" s="311"/>
      <c r="Z924" s="311"/>
    </row>
    <row r="925">
      <c r="A925" s="311"/>
      <c r="B925" s="311"/>
      <c r="C925" s="311"/>
      <c r="D925" s="311"/>
      <c r="E925" s="311"/>
      <c r="F925" s="311"/>
      <c r="G925" s="311"/>
      <c r="H925" s="311"/>
      <c r="I925" s="311"/>
      <c r="J925" s="311"/>
      <c r="K925" s="311"/>
      <c r="L925" s="311"/>
      <c r="M925" s="311"/>
      <c r="N925" s="311"/>
      <c r="O925" s="311"/>
      <c r="P925" s="311"/>
      <c r="Q925" s="311"/>
      <c r="R925" s="311"/>
      <c r="S925" s="311"/>
      <c r="T925" s="311"/>
      <c r="U925" s="311"/>
      <c r="V925" s="311"/>
      <c r="W925" s="311"/>
      <c r="X925" s="311"/>
      <c r="Y925" s="311"/>
      <c r="Z925" s="311"/>
    </row>
    <row r="926">
      <c r="A926" s="311"/>
      <c r="B926" s="311"/>
      <c r="C926" s="311"/>
      <c r="D926" s="311"/>
      <c r="E926" s="311"/>
      <c r="F926" s="311"/>
      <c r="G926" s="311"/>
      <c r="H926" s="311"/>
      <c r="I926" s="311"/>
      <c r="J926" s="311"/>
      <c r="K926" s="311"/>
      <c r="L926" s="311"/>
      <c r="M926" s="311"/>
      <c r="N926" s="311"/>
      <c r="O926" s="311"/>
      <c r="P926" s="311"/>
      <c r="Q926" s="311"/>
      <c r="R926" s="311"/>
      <c r="S926" s="311"/>
      <c r="T926" s="311"/>
      <c r="U926" s="311"/>
      <c r="V926" s="311"/>
      <c r="W926" s="311"/>
      <c r="X926" s="311"/>
      <c r="Y926" s="311"/>
      <c r="Z926" s="311"/>
    </row>
    <row r="927">
      <c r="A927" s="311"/>
      <c r="B927" s="311"/>
      <c r="C927" s="311"/>
      <c r="D927" s="311"/>
      <c r="E927" s="311"/>
      <c r="F927" s="311"/>
      <c r="G927" s="311"/>
      <c r="H927" s="311"/>
      <c r="I927" s="311"/>
      <c r="J927" s="311"/>
      <c r="K927" s="311"/>
      <c r="L927" s="311"/>
      <c r="M927" s="311"/>
      <c r="N927" s="311"/>
      <c r="O927" s="311"/>
      <c r="P927" s="311"/>
      <c r="Q927" s="311"/>
      <c r="R927" s="311"/>
      <c r="S927" s="311"/>
      <c r="T927" s="311"/>
      <c r="U927" s="311"/>
      <c r="V927" s="311"/>
      <c r="W927" s="311"/>
      <c r="X927" s="311"/>
      <c r="Y927" s="311"/>
      <c r="Z927" s="311"/>
    </row>
    <row r="928">
      <c r="A928" s="311"/>
      <c r="B928" s="311"/>
      <c r="C928" s="311"/>
      <c r="D928" s="311"/>
      <c r="E928" s="311"/>
      <c r="F928" s="311"/>
      <c r="G928" s="311"/>
      <c r="H928" s="311"/>
      <c r="I928" s="311"/>
      <c r="J928" s="311"/>
      <c r="K928" s="311"/>
      <c r="L928" s="311"/>
      <c r="M928" s="311"/>
      <c r="N928" s="311"/>
      <c r="O928" s="311"/>
      <c r="P928" s="311"/>
      <c r="Q928" s="311"/>
      <c r="R928" s="311"/>
      <c r="S928" s="311"/>
      <c r="T928" s="311"/>
      <c r="U928" s="311"/>
      <c r="V928" s="311"/>
      <c r="W928" s="311"/>
      <c r="X928" s="311"/>
      <c r="Y928" s="311"/>
      <c r="Z928" s="311"/>
    </row>
    <row r="929">
      <c r="A929" s="311"/>
      <c r="B929" s="311"/>
      <c r="C929" s="311"/>
      <c r="D929" s="311"/>
      <c r="E929" s="311"/>
      <c r="F929" s="311"/>
      <c r="G929" s="311"/>
      <c r="H929" s="311"/>
      <c r="I929" s="311"/>
      <c r="J929" s="311"/>
      <c r="K929" s="311"/>
      <c r="L929" s="311"/>
      <c r="M929" s="311"/>
      <c r="N929" s="311"/>
      <c r="O929" s="311"/>
      <c r="P929" s="311"/>
      <c r="Q929" s="311"/>
      <c r="R929" s="311"/>
      <c r="S929" s="311"/>
      <c r="T929" s="311"/>
      <c r="U929" s="311"/>
      <c r="V929" s="311"/>
      <c r="W929" s="311"/>
      <c r="X929" s="311"/>
      <c r="Y929" s="311"/>
      <c r="Z929" s="311"/>
    </row>
    <row r="930">
      <c r="A930" s="311"/>
      <c r="B930" s="311"/>
      <c r="C930" s="311"/>
      <c r="D930" s="311"/>
      <c r="E930" s="311"/>
      <c r="F930" s="311"/>
      <c r="G930" s="311"/>
      <c r="H930" s="311"/>
      <c r="I930" s="311"/>
      <c r="J930" s="311"/>
      <c r="K930" s="311"/>
      <c r="L930" s="311"/>
      <c r="M930" s="311"/>
      <c r="N930" s="311"/>
      <c r="O930" s="311"/>
      <c r="P930" s="311"/>
      <c r="Q930" s="311"/>
      <c r="R930" s="311"/>
      <c r="S930" s="311"/>
      <c r="T930" s="311"/>
      <c r="U930" s="311"/>
      <c r="V930" s="311"/>
      <c r="W930" s="311"/>
      <c r="X930" s="311"/>
      <c r="Y930" s="311"/>
      <c r="Z930" s="311"/>
    </row>
    <row r="931">
      <c r="A931" s="311"/>
      <c r="B931" s="311"/>
      <c r="C931" s="311"/>
      <c r="D931" s="311"/>
      <c r="E931" s="311"/>
      <c r="F931" s="311"/>
      <c r="G931" s="311"/>
      <c r="H931" s="311"/>
      <c r="I931" s="311"/>
      <c r="J931" s="311"/>
      <c r="K931" s="311"/>
      <c r="L931" s="311"/>
      <c r="M931" s="311"/>
      <c r="N931" s="311"/>
      <c r="O931" s="311"/>
      <c r="P931" s="311"/>
      <c r="Q931" s="311"/>
      <c r="R931" s="311"/>
      <c r="S931" s="311"/>
      <c r="T931" s="311"/>
      <c r="U931" s="311"/>
      <c r="V931" s="311"/>
      <c r="W931" s="311"/>
      <c r="X931" s="311"/>
      <c r="Y931" s="311"/>
      <c r="Z931" s="311"/>
    </row>
    <row r="932">
      <c r="A932" s="311"/>
      <c r="B932" s="311"/>
      <c r="C932" s="311"/>
      <c r="D932" s="311"/>
      <c r="E932" s="311"/>
      <c r="F932" s="311"/>
      <c r="G932" s="311"/>
      <c r="H932" s="311"/>
      <c r="I932" s="311"/>
      <c r="J932" s="311"/>
      <c r="K932" s="311"/>
      <c r="L932" s="311"/>
      <c r="M932" s="311"/>
      <c r="N932" s="311"/>
      <c r="O932" s="311"/>
      <c r="P932" s="311"/>
      <c r="Q932" s="311"/>
      <c r="R932" s="311"/>
      <c r="S932" s="311"/>
      <c r="T932" s="311"/>
      <c r="U932" s="311"/>
      <c r="V932" s="311"/>
      <c r="W932" s="311"/>
      <c r="X932" s="311"/>
      <c r="Y932" s="311"/>
      <c r="Z932" s="311"/>
    </row>
    <row r="933">
      <c r="A933" s="311"/>
      <c r="B933" s="311"/>
      <c r="C933" s="311"/>
      <c r="D933" s="311"/>
      <c r="E933" s="311"/>
      <c r="F933" s="311"/>
      <c r="G933" s="311"/>
      <c r="H933" s="311"/>
      <c r="I933" s="311"/>
      <c r="J933" s="311"/>
      <c r="K933" s="311"/>
      <c r="L933" s="311"/>
      <c r="M933" s="311"/>
      <c r="N933" s="311"/>
      <c r="O933" s="311"/>
      <c r="P933" s="311"/>
      <c r="Q933" s="311"/>
      <c r="R933" s="311"/>
      <c r="S933" s="311"/>
      <c r="T933" s="311"/>
      <c r="U933" s="311"/>
      <c r="V933" s="311"/>
      <c r="W933" s="311"/>
      <c r="X933" s="311"/>
      <c r="Y933" s="311"/>
      <c r="Z933" s="311"/>
    </row>
    <row r="934">
      <c r="A934" s="311"/>
      <c r="B934" s="311"/>
      <c r="C934" s="311"/>
      <c r="D934" s="311"/>
      <c r="E934" s="311"/>
      <c r="F934" s="311"/>
      <c r="G934" s="311"/>
      <c r="H934" s="311"/>
      <c r="I934" s="311"/>
      <c r="J934" s="311"/>
      <c r="K934" s="311"/>
      <c r="L934" s="311"/>
      <c r="M934" s="311"/>
      <c r="N934" s="311"/>
      <c r="O934" s="311"/>
      <c r="P934" s="311"/>
      <c r="Q934" s="311"/>
      <c r="R934" s="311"/>
      <c r="S934" s="311"/>
      <c r="T934" s="311"/>
      <c r="U934" s="311"/>
      <c r="V934" s="311"/>
      <c r="W934" s="311"/>
      <c r="X934" s="311"/>
      <c r="Y934" s="311"/>
      <c r="Z934" s="311"/>
    </row>
    <row r="935">
      <c r="A935" s="311"/>
      <c r="B935" s="311"/>
      <c r="C935" s="311"/>
      <c r="D935" s="311"/>
      <c r="E935" s="311"/>
      <c r="F935" s="311"/>
      <c r="G935" s="311"/>
      <c r="H935" s="311"/>
      <c r="I935" s="311"/>
      <c r="J935" s="311"/>
      <c r="K935" s="311"/>
      <c r="L935" s="311"/>
      <c r="M935" s="311"/>
      <c r="N935" s="311"/>
      <c r="O935" s="311"/>
      <c r="P935" s="311"/>
      <c r="Q935" s="311"/>
      <c r="R935" s="311"/>
      <c r="S935" s="311"/>
      <c r="T935" s="311"/>
      <c r="U935" s="311"/>
      <c r="V935" s="311"/>
      <c r="W935" s="311"/>
      <c r="X935" s="311"/>
      <c r="Y935" s="311"/>
      <c r="Z935" s="311"/>
    </row>
    <row r="936">
      <c r="A936" s="311"/>
      <c r="B936" s="311"/>
      <c r="C936" s="311"/>
      <c r="D936" s="311"/>
      <c r="E936" s="311"/>
      <c r="F936" s="311"/>
      <c r="G936" s="311"/>
      <c r="H936" s="311"/>
      <c r="I936" s="311"/>
      <c r="J936" s="311"/>
      <c r="K936" s="311"/>
      <c r="L936" s="311"/>
      <c r="M936" s="311"/>
      <c r="N936" s="311"/>
      <c r="O936" s="311"/>
      <c r="P936" s="311"/>
      <c r="Q936" s="311"/>
      <c r="R936" s="311"/>
      <c r="S936" s="311"/>
      <c r="T936" s="311"/>
      <c r="U936" s="311"/>
      <c r="V936" s="311"/>
      <c r="W936" s="311"/>
      <c r="X936" s="311"/>
      <c r="Y936" s="311"/>
      <c r="Z936" s="311"/>
    </row>
    <row r="937">
      <c r="A937" s="311"/>
      <c r="B937" s="311"/>
      <c r="C937" s="311"/>
      <c r="D937" s="311"/>
      <c r="E937" s="311"/>
      <c r="F937" s="311"/>
      <c r="G937" s="311"/>
      <c r="H937" s="311"/>
      <c r="I937" s="311"/>
      <c r="J937" s="311"/>
      <c r="K937" s="311"/>
      <c r="L937" s="311"/>
      <c r="M937" s="311"/>
      <c r="N937" s="311"/>
      <c r="O937" s="311"/>
      <c r="P937" s="311"/>
      <c r="Q937" s="311"/>
      <c r="R937" s="311"/>
      <c r="S937" s="311"/>
      <c r="T937" s="311"/>
      <c r="U937" s="311"/>
      <c r="V937" s="311"/>
      <c r="W937" s="311"/>
      <c r="X937" s="311"/>
      <c r="Y937" s="311"/>
      <c r="Z937" s="311"/>
    </row>
    <row r="938">
      <c r="A938" s="311"/>
      <c r="B938" s="311"/>
      <c r="C938" s="311"/>
      <c r="D938" s="311"/>
      <c r="E938" s="311"/>
      <c r="F938" s="311"/>
      <c r="G938" s="311"/>
      <c r="H938" s="311"/>
      <c r="I938" s="311"/>
      <c r="J938" s="311"/>
      <c r="K938" s="311"/>
      <c r="L938" s="311"/>
      <c r="M938" s="311"/>
      <c r="N938" s="311"/>
      <c r="O938" s="311"/>
      <c r="P938" s="311"/>
      <c r="Q938" s="311"/>
      <c r="R938" s="311"/>
      <c r="S938" s="311"/>
      <c r="T938" s="311"/>
      <c r="U938" s="311"/>
      <c r="V938" s="311"/>
      <c r="W938" s="311"/>
      <c r="X938" s="311"/>
      <c r="Y938" s="311"/>
      <c r="Z938" s="311"/>
    </row>
    <row r="939">
      <c r="A939" s="311"/>
      <c r="B939" s="311"/>
      <c r="C939" s="311"/>
      <c r="D939" s="311"/>
      <c r="E939" s="311"/>
      <c r="F939" s="311"/>
      <c r="G939" s="311"/>
      <c r="H939" s="311"/>
      <c r="I939" s="311"/>
      <c r="J939" s="311"/>
      <c r="K939" s="311"/>
      <c r="L939" s="311"/>
      <c r="M939" s="311"/>
      <c r="N939" s="311"/>
      <c r="O939" s="311"/>
      <c r="P939" s="311"/>
      <c r="Q939" s="311"/>
      <c r="R939" s="311"/>
      <c r="S939" s="311"/>
      <c r="T939" s="311"/>
      <c r="U939" s="311"/>
      <c r="V939" s="311"/>
      <c r="W939" s="311"/>
      <c r="X939" s="311"/>
      <c r="Y939" s="311"/>
      <c r="Z939" s="311"/>
    </row>
    <row r="940">
      <c r="A940" s="311"/>
      <c r="B940" s="311"/>
      <c r="C940" s="311"/>
      <c r="D940" s="311"/>
      <c r="E940" s="311"/>
      <c r="F940" s="311"/>
      <c r="G940" s="311"/>
      <c r="H940" s="311"/>
      <c r="I940" s="311"/>
      <c r="J940" s="311"/>
      <c r="K940" s="311"/>
      <c r="L940" s="311"/>
      <c r="M940" s="311"/>
      <c r="N940" s="311"/>
      <c r="O940" s="311"/>
      <c r="P940" s="311"/>
      <c r="Q940" s="311"/>
      <c r="R940" s="311"/>
      <c r="S940" s="311"/>
      <c r="T940" s="311"/>
      <c r="U940" s="311"/>
      <c r="V940" s="311"/>
      <c r="W940" s="311"/>
      <c r="X940" s="311"/>
      <c r="Y940" s="311"/>
      <c r="Z940" s="311"/>
    </row>
    <row r="941">
      <c r="A941" s="311"/>
      <c r="B941" s="311"/>
      <c r="C941" s="311"/>
      <c r="D941" s="311"/>
      <c r="E941" s="311"/>
      <c r="F941" s="311"/>
      <c r="G941" s="311"/>
      <c r="H941" s="311"/>
      <c r="I941" s="311"/>
      <c r="J941" s="311"/>
      <c r="K941" s="311"/>
      <c r="L941" s="311"/>
      <c r="M941" s="311"/>
      <c r="N941" s="311"/>
      <c r="O941" s="311"/>
      <c r="P941" s="311"/>
      <c r="Q941" s="311"/>
      <c r="R941" s="311"/>
      <c r="S941" s="311"/>
      <c r="T941" s="311"/>
      <c r="U941" s="311"/>
      <c r="V941" s="311"/>
      <c r="W941" s="311"/>
      <c r="X941" s="311"/>
      <c r="Y941" s="311"/>
      <c r="Z941" s="311"/>
    </row>
    <row r="942">
      <c r="A942" s="311"/>
      <c r="B942" s="311"/>
      <c r="C942" s="311"/>
      <c r="D942" s="311"/>
      <c r="E942" s="311"/>
      <c r="F942" s="311"/>
      <c r="G942" s="311"/>
      <c r="H942" s="311"/>
      <c r="I942" s="311"/>
      <c r="J942" s="311"/>
      <c r="K942" s="311"/>
      <c r="L942" s="311"/>
      <c r="M942" s="311"/>
      <c r="N942" s="311"/>
      <c r="O942" s="311"/>
      <c r="P942" s="311"/>
      <c r="Q942" s="311"/>
      <c r="R942" s="311"/>
      <c r="S942" s="311"/>
      <c r="T942" s="311"/>
      <c r="U942" s="311"/>
      <c r="V942" s="311"/>
      <c r="W942" s="311"/>
      <c r="X942" s="311"/>
      <c r="Y942" s="311"/>
      <c r="Z942" s="311"/>
    </row>
    <row r="943">
      <c r="A943" s="311"/>
      <c r="B943" s="311"/>
      <c r="C943" s="311"/>
      <c r="D943" s="311"/>
      <c r="E943" s="311"/>
      <c r="F943" s="311"/>
      <c r="G943" s="311"/>
      <c r="H943" s="311"/>
      <c r="I943" s="311"/>
      <c r="J943" s="311"/>
      <c r="K943" s="311"/>
      <c r="L943" s="311"/>
      <c r="M943" s="311"/>
      <c r="N943" s="311"/>
      <c r="O943" s="311"/>
      <c r="P943" s="311"/>
      <c r="Q943" s="311"/>
      <c r="R943" s="311"/>
      <c r="S943" s="311"/>
      <c r="T943" s="311"/>
      <c r="U943" s="311"/>
      <c r="V943" s="311"/>
      <c r="W943" s="311"/>
      <c r="X943" s="311"/>
      <c r="Y943" s="311"/>
      <c r="Z943" s="311"/>
    </row>
    <row r="944">
      <c r="A944" s="311"/>
      <c r="B944" s="311"/>
      <c r="C944" s="311"/>
      <c r="D944" s="311"/>
      <c r="E944" s="311"/>
      <c r="F944" s="311"/>
      <c r="G944" s="311"/>
      <c r="H944" s="311"/>
      <c r="I944" s="311"/>
      <c r="J944" s="311"/>
      <c r="K944" s="311"/>
      <c r="L944" s="311"/>
      <c r="M944" s="311"/>
      <c r="N944" s="311"/>
      <c r="O944" s="311"/>
      <c r="P944" s="311"/>
      <c r="Q944" s="311"/>
      <c r="R944" s="311"/>
      <c r="S944" s="311"/>
      <c r="T944" s="311"/>
      <c r="U944" s="311"/>
      <c r="V944" s="311"/>
      <c r="W944" s="311"/>
      <c r="X944" s="311"/>
      <c r="Y944" s="311"/>
      <c r="Z944" s="311"/>
    </row>
    <row r="945">
      <c r="A945" s="311"/>
      <c r="B945" s="311"/>
      <c r="C945" s="311"/>
      <c r="D945" s="311"/>
      <c r="E945" s="311"/>
      <c r="F945" s="311"/>
      <c r="G945" s="311"/>
      <c r="H945" s="311"/>
      <c r="I945" s="311"/>
      <c r="J945" s="311"/>
      <c r="K945" s="311"/>
      <c r="L945" s="311"/>
      <c r="M945" s="311"/>
      <c r="N945" s="311"/>
      <c r="O945" s="311"/>
      <c r="P945" s="311"/>
      <c r="Q945" s="311"/>
      <c r="R945" s="311"/>
      <c r="S945" s="311"/>
      <c r="T945" s="311"/>
      <c r="U945" s="311"/>
      <c r="V945" s="311"/>
      <c r="W945" s="311"/>
      <c r="X945" s="311"/>
      <c r="Y945" s="311"/>
      <c r="Z945" s="311"/>
    </row>
    <row r="946">
      <c r="A946" s="311"/>
      <c r="B946" s="311"/>
      <c r="C946" s="311"/>
      <c r="D946" s="311"/>
      <c r="E946" s="311"/>
      <c r="F946" s="311"/>
      <c r="G946" s="311"/>
      <c r="H946" s="311"/>
      <c r="I946" s="311"/>
      <c r="J946" s="311"/>
      <c r="K946" s="311"/>
      <c r="L946" s="311"/>
      <c r="M946" s="311"/>
      <c r="N946" s="311"/>
      <c r="O946" s="311"/>
      <c r="P946" s="311"/>
      <c r="Q946" s="311"/>
      <c r="R946" s="311"/>
      <c r="S946" s="311"/>
      <c r="T946" s="311"/>
      <c r="U946" s="311"/>
      <c r="V946" s="311"/>
      <c r="W946" s="311"/>
      <c r="X946" s="311"/>
      <c r="Y946" s="311"/>
      <c r="Z946" s="311"/>
    </row>
    <row r="947">
      <c r="A947" s="311"/>
      <c r="B947" s="311"/>
      <c r="C947" s="311"/>
      <c r="D947" s="311"/>
      <c r="E947" s="311"/>
      <c r="F947" s="311"/>
      <c r="G947" s="311"/>
      <c r="H947" s="311"/>
      <c r="I947" s="311"/>
      <c r="J947" s="311"/>
      <c r="K947" s="311"/>
      <c r="L947" s="311"/>
      <c r="M947" s="311"/>
      <c r="N947" s="311"/>
      <c r="O947" s="311"/>
      <c r="P947" s="311"/>
      <c r="Q947" s="311"/>
      <c r="R947" s="311"/>
      <c r="S947" s="311"/>
      <c r="T947" s="311"/>
      <c r="U947" s="311"/>
      <c r="V947" s="311"/>
      <c r="W947" s="311"/>
      <c r="X947" s="311"/>
      <c r="Y947" s="311"/>
      <c r="Z947" s="311"/>
    </row>
    <row r="948">
      <c r="A948" s="311"/>
      <c r="B948" s="311"/>
      <c r="C948" s="311"/>
      <c r="D948" s="311"/>
      <c r="E948" s="311"/>
      <c r="F948" s="311"/>
      <c r="G948" s="311"/>
      <c r="H948" s="311"/>
      <c r="I948" s="311"/>
      <c r="J948" s="311"/>
      <c r="K948" s="311"/>
      <c r="L948" s="311"/>
      <c r="M948" s="311"/>
      <c r="N948" s="311"/>
      <c r="O948" s="311"/>
      <c r="P948" s="311"/>
      <c r="Q948" s="311"/>
      <c r="R948" s="311"/>
      <c r="S948" s="311"/>
      <c r="T948" s="311"/>
      <c r="U948" s="311"/>
      <c r="V948" s="311"/>
      <c r="W948" s="311"/>
      <c r="X948" s="311"/>
      <c r="Y948" s="311"/>
      <c r="Z948" s="311"/>
    </row>
    <row r="949">
      <c r="A949" s="311"/>
      <c r="B949" s="311"/>
      <c r="C949" s="311"/>
      <c r="D949" s="311"/>
      <c r="E949" s="311"/>
      <c r="F949" s="311"/>
      <c r="G949" s="311"/>
      <c r="H949" s="311"/>
      <c r="I949" s="311"/>
      <c r="J949" s="311"/>
      <c r="K949" s="311"/>
      <c r="L949" s="311"/>
      <c r="M949" s="311"/>
      <c r="N949" s="311"/>
      <c r="O949" s="311"/>
      <c r="P949" s="311"/>
      <c r="Q949" s="311"/>
      <c r="R949" s="311"/>
      <c r="S949" s="311"/>
      <c r="T949" s="311"/>
      <c r="U949" s="311"/>
      <c r="V949" s="311"/>
      <c r="W949" s="311"/>
      <c r="X949" s="311"/>
      <c r="Y949" s="311"/>
      <c r="Z949" s="311"/>
    </row>
    <row r="950">
      <c r="A950" s="311"/>
      <c r="B950" s="311"/>
      <c r="C950" s="311"/>
      <c r="D950" s="311"/>
      <c r="E950" s="311"/>
      <c r="F950" s="311"/>
      <c r="G950" s="311"/>
      <c r="H950" s="311"/>
      <c r="I950" s="311"/>
      <c r="J950" s="311"/>
      <c r="K950" s="311"/>
      <c r="L950" s="311"/>
      <c r="M950" s="311"/>
      <c r="N950" s="311"/>
      <c r="O950" s="311"/>
      <c r="P950" s="311"/>
      <c r="Q950" s="311"/>
      <c r="R950" s="311"/>
      <c r="S950" s="311"/>
      <c r="T950" s="311"/>
      <c r="U950" s="311"/>
      <c r="V950" s="311"/>
      <c r="W950" s="311"/>
      <c r="X950" s="311"/>
      <c r="Y950" s="311"/>
      <c r="Z950" s="311"/>
    </row>
    <row r="951">
      <c r="A951" s="311"/>
      <c r="B951" s="311"/>
      <c r="C951" s="311"/>
      <c r="D951" s="311"/>
      <c r="E951" s="311"/>
      <c r="F951" s="311"/>
      <c r="G951" s="311"/>
      <c r="H951" s="311"/>
      <c r="I951" s="311"/>
      <c r="J951" s="311"/>
      <c r="K951" s="311"/>
      <c r="L951" s="311"/>
      <c r="M951" s="311"/>
      <c r="N951" s="311"/>
      <c r="O951" s="311"/>
      <c r="P951" s="311"/>
      <c r="Q951" s="311"/>
      <c r="R951" s="311"/>
      <c r="S951" s="311"/>
      <c r="T951" s="311"/>
      <c r="U951" s="311"/>
      <c r="V951" s="311"/>
      <c r="W951" s="311"/>
      <c r="X951" s="311"/>
      <c r="Y951" s="311"/>
      <c r="Z951" s="311"/>
    </row>
    <row r="952">
      <c r="A952" s="311"/>
      <c r="B952" s="311"/>
      <c r="C952" s="311"/>
      <c r="D952" s="311"/>
      <c r="E952" s="311"/>
      <c r="F952" s="311"/>
      <c r="G952" s="311"/>
      <c r="H952" s="311"/>
      <c r="I952" s="311"/>
      <c r="J952" s="311"/>
      <c r="K952" s="311"/>
      <c r="L952" s="311"/>
      <c r="M952" s="311"/>
      <c r="N952" s="311"/>
      <c r="O952" s="311"/>
      <c r="P952" s="311"/>
      <c r="Q952" s="311"/>
      <c r="R952" s="311"/>
      <c r="S952" s="311"/>
      <c r="T952" s="311"/>
      <c r="U952" s="311"/>
      <c r="V952" s="311"/>
      <c r="W952" s="311"/>
      <c r="X952" s="311"/>
      <c r="Y952" s="311"/>
      <c r="Z952" s="311"/>
    </row>
    <row r="953">
      <c r="A953" s="311"/>
      <c r="B953" s="311"/>
      <c r="C953" s="311"/>
      <c r="D953" s="311"/>
      <c r="E953" s="311"/>
      <c r="F953" s="311"/>
      <c r="G953" s="311"/>
      <c r="H953" s="311"/>
      <c r="I953" s="311"/>
      <c r="J953" s="311"/>
      <c r="K953" s="311"/>
      <c r="L953" s="311"/>
      <c r="M953" s="311"/>
      <c r="N953" s="311"/>
      <c r="O953" s="311"/>
      <c r="P953" s="311"/>
      <c r="Q953" s="311"/>
      <c r="R953" s="311"/>
      <c r="S953" s="311"/>
      <c r="T953" s="311"/>
      <c r="U953" s="311"/>
      <c r="V953" s="311"/>
      <c r="W953" s="311"/>
      <c r="X953" s="311"/>
      <c r="Y953" s="311"/>
      <c r="Z953" s="311"/>
    </row>
    <row r="954">
      <c r="A954" s="311"/>
      <c r="B954" s="311"/>
      <c r="C954" s="311"/>
      <c r="D954" s="311"/>
      <c r="E954" s="311"/>
      <c r="F954" s="311"/>
      <c r="G954" s="311"/>
      <c r="H954" s="311"/>
      <c r="I954" s="311"/>
      <c r="J954" s="311"/>
      <c r="K954" s="311"/>
      <c r="L954" s="311"/>
      <c r="M954" s="311"/>
      <c r="N954" s="311"/>
      <c r="O954" s="311"/>
      <c r="P954" s="311"/>
      <c r="Q954" s="311"/>
      <c r="R954" s="311"/>
      <c r="S954" s="311"/>
      <c r="T954" s="311"/>
      <c r="U954" s="311"/>
      <c r="V954" s="311"/>
      <c r="W954" s="311"/>
      <c r="X954" s="311"/>
      <c r="Y954" s="311"/>
      <c r="Z954" s="311"/>
    </row>
    <row r="955">
      <c r="A955" s="311"/>
      <c r="B955" s="311"/>
      <c r="C955" s="311"/>
      <c r="D955" s="311"/>
      <c r="E955" s="311"/>
      <c r="F955" s="311"/>
      <c r="G955" s="311"/>
      <c r="H955" s="311"/>
      <c r="I955" s="311"/>
      <c r="J955" s="311"/>
      <c r="K955" s="311"/>
      <c r="L955" s="311"/>
      <c r="M955" s="311"/>
      <c r="N955" s="311"/>
      <c r="O955" s="311"/>
      <c r="P955" s="311"/>
      <c r="Q955" s="311"/>
      <c r="R955" s="311"/>
      <c r="S955" s="311"/>
      <c r="T955" s="311"/>
      <c r="U955" s="311"/>
      <c r="V955" s="311"/>
      <c r="W955" s="311"/>
      <c r="X955" s="311"/>
      <c r="Y955" s="311"/>
      <c r="Z955" s="311"/>
    </row>
    <row r="956">
      <c r="A956" s="311"/>
      <c r="B956" s="311"/>
      <c r="C956" s="311"/>
      <c r="D956" s="311"/>
      <c r="E956" s="311"/>
      <c r="F956" s="311"/>
      <c r="G956" s="311"/>
      <c r="H956" s="311"/>
      <c r="I956" s="311"/>
      <c r="J956" s="311"/>
      <c r="K956" s="311"/>
      <c r="L956" s="311"/>
      <c r="M956" s="311"/>
      <c r="N956" s="311"/>
      <c r="O956" s="311"/>
      <c r="P956" s="311"/>
      <c r="Q956" s="311"/>
      <c r="R956" s="311"/>
      <c r="S956" s="311"/>
      <c r="T956" s="311"/>
      <c r="U956" s="311"/>
      <c r="V956" s="311"/>
      <c r="W956" s="311"/>
      <c r="X956" s="311"/>
      <c r="Y956" s="311"/>
      <c r="Z956" s="311"/>
    </row>
    <row r="957">
      <c r="A957" s="311"/>
      <c r="B957" s="311"/>
      <c r="C957" s="311"/>
      <c r="D957" s="311"/>
      <c r="E957" s="311"/>
      <c r="F957" s="311"/>
      <c r="G957" s="311"/>
      <c r="H957" s="311"/>
      <c r="I957" s="311"/>
      <c r="J957" s="311"/>
      <c r="K957" s="311"/>
      <c r="L957" s="311"/>
      <c r="M957" s="311"/>
      <c r="N957" s="311"/>
      <c r="O957" s="311"/>
      <c r="P957" s="311"/>
      <c r="Q957" s="311"/>
      <c r="R957" s="311"/>
      <c r="S957" s="311"/>
      <c r="T957" s="311"/>
      <c r="U957" s="311"/>
      <c r="V957" s="311"/>
      <c r="W957" s="311"/>
      <c r="X957" s="311"/>
      <c r="Y957" s="311"/>
      <c r="Z957" s="311"/>
    </row>
    <row r="958">
      <c r="A958" s="311"/>
      <c r="B958" s="311"/>
      <c r="C958" s="311"/>
      <c r="D958" s="311"/>
      <c r="E958" s="311"/>
      <c r="F958" s="311"/>
      <c r="G958" s="311"/>
      <c r="H958" s="311"/>
      <c r="I958" s="311"/>
      <c r="J958" s="311"/>
      <c r="K958" s="311"/>
      <c r="L958" s="311"/>
      <c r="M958" s="311"/>
      <c r="N958" s="311"/>
      <c r="O958" s="311"/>
      <c r="P958" s="311"/>
      <c r="Q958" s="311"/>
      <c r="R958" s="311"/>
      <c r="S958" s="311"/>
      <c r="T958" s="311"/>
      <c r="U958" s="311"/>
      <c r="V958" s="311"/>
      <c r="W958" s="311"/>
      <c r="X958" s="311"/>
      <c r="Y958" s="311"/>
      <c r="Z958" s="311"/>
    </row>
    <row r="959">
      <c r="A959" s="311"/>
      <c r="B959" s="311"/>
      <c r="C959" s="311"/>
      <c r="D959" s="311"/>
      <c r="E959" s="311"/>
      <c r="F959" s="311"/>
      <c r="G959" s="311"/>
      <c r="H959" s="311"/>
      <c r="I959" s="311"/>
      <c r="J959" s="311"/>
      <c r="K959" s="311"/>
      <c r="L959" s="311"/>
      <c r="M959" s="311"/>
      <c r="N959" s="311"/>
      <c r="O959" s="311"/>
      <c r="P959" s="311"/>
      <c r="Q959" s="311"/>
      <c r="R959" s="311"/>
      <c r="S959" s="311"/>
      <c r="T959" s="311"/>
      <c r="U959" s="311"/>
      <c r="V959" s="311"/>
      <c r="W959" s="311"/>
      <c r="X959" s="311"/>
      <c r="Y959" s="311"/>
      <c r="Z959" s="311"/>
    </row>
    <row r="960">
      <c r="A960" s="311"/>
      <c r="B960" s="311"/>
      <c r="C960" s="311"/>
      <c r="D960" s="311"/>
      <c r="E960" s="311"/>
      <c r="F960" s="311"/>
      <c r="G960" s="311"/>
      <c r="H960" s="311"/>
      <c r="I960" s="311"/>
      <c r="J960" s="311"/>
      <c r="K960" s="311"/>
      <c r="L960" s="311"/>
      <c r="M960" s="311"/>
      <c r="N960" s="311"/>
      <c r="O960" s="311"/>
      <c r="P960" s="311"/>
      <c r="Q960" s="311"/>
      <c r="R960" s="311"/>
      <c r="S960" s="311"/>
      <c r="T960" s="311"/>
      <c r="U960" s="311"/>
      <c r="V960" s="311"/>
      <c r="W960" s="311"/>
      <c r="X960" s="311"/>
      <c r="Y960" s="311"/>
      <c r="Z960" s="311"/>
    </row>
    <row r="961">
      <c r="A961" s="311"/>
      <c r="B961" s="311"/>
      <c r="C961" s="311"/>
      <c r="D961" s="311"/>
      <c r="E961" s="311"/>
      <c r="F961" s="311"/>
      <c r="G961" s="311"/>
      <c r="H961" s="311"/>
      <c r="I961" s="311"/>
      <c r="J961" s="311"/>
      <c r="K961" s="311"/>
      <c r="L961" s="311"/>
      <c r="M961" s="311"/>
      <c r="N961" s="311"/>
      <c r="O961" s="311"/>
      <c r="P961" s="311"/>
      <c r="Q961" s="311"/>
      <c r="R961" s="311"/>
      <c r="S961" s="311"/>
      <c r="T961" s="311"/>
      <c r="U961" s="311"/>
      <c r="V961" s="311"/>
      <c r="W961" s="311"/>
      <c r="X961" s="311"/>
      <c r="Y961" s="311"/>
      <c r="Z961" s="311"/>
    </row>
    <row r="962">
      <c r="A962" s="311"/>
      <c r="B962" s="311"/>
      <c r="C962" s="311"/>
      <c r="D962" s="311"/>
      <c r="E962" s="311"/>
      <c r="F962" s="311"/>
      <c r="G962" s="311"/>
      <c r="H962" s="311"/>
      <c r="I962" s="311"/>
      <c r="J962" s="311"/>
      <c r="K962" s="311"/>
      <c r="L962" s="311"/>
      <c r="M962" s="311"/>
      <c r="N962" s="311"/>
      <c r="O962" s="311"/>
      <c r="P962" s="311"/>
      <c r="Q962" s="311"/>
      <c r="R962" s="311"/>
      <c r="S962" s="311"/>
      <c r="T962" s="311"/>
      <c r="U962" s="311"/>
      <c r="V962" s="311"/>
      <c r="W962" s="311"/>
      <c r="X962" s="311"/>
      <c r="Y962" s="311"/>
      <c r="Z962" s="311"/>
    </row>
    <row r="963">
      <c r="A963" s="311"/>
      <c r="B963" s="311"/>
      <c r="C963" s="311"/>
      <c r="D963" s="311"/>
      <c r="E963" s="311"/>
      <c r="F963" s="311"/>
      <c r="G963" s="311"/>
      <c r="H963" s="311"/>
      <c r="I963" s="311"/>
      <c r="J963" s="311"/>
      <c r="K963" s="311"/>
      <c r="L963" s="311"/>
      <c r="M963" s="311"/>
      <c r="N963" s="311"/>
      <c r="O963" s="311"/>
      <c r="P963" s="311"/>
      <c r="Q963" s="311"/>
      <c r="R963" s="311"/>
      <c r="S963" s="311"/>
      <c r="T963" s="311"/>
      <c r="U963" s="311"/>
      <c r="V963" s="311"/>
      <c r="W963" s="311"/>
      <c r="X963" s="311"/>
      <c r="Y963" s="311"/>
      <c r="Z963" s="311"/>
    </row>
    <row r="964">
      <c r="A964" s="311"/>
      <c r="B964" s="311"/>
      <c r="C964" s="311"/>
      <c r="D964" s="311"/>
      <c r="E964" s="311"/>
      <c r="F964" s="311"/>
      <c r="G964" s="311"/>
      <c r="H964" s="311"/>
      <c r="I964" s="311"/>
      <c r="J964" s="311"/>
      <c r="K964" s="311"/>
      <c r="L964" s="311"/>
      <c r="M964" s="311"/>
      <c r="N964" s="311"/>
      <c r="O964" s="311"/>
      <c r="P964" s="311"/>
      <c r="Q964" s="311"/>
      <c r="R964" s="311"/>
      <c r="S964" s="311"/>
      <c r="T964" s="311"/>
      <c r="U964" s="311"/>
      <c r="V964" s="311"/>
      <c r="W964" s="311"/>
      <c r="X964" s="311"/>
      <c r="Y964" s="311"/>
      <c r="Z964" s="311"/>
    </row>
    <row r="965">
      <c r="A965" s="311"/>
      <c r="B965" s="311"/>
      <c r="C965" s="311"/>
      <c r="D965" s="311"/>
      <c r="E965" s="311"/>
      <c r="F965" s="311"/>
      <c r="G965" s="311"/>
      <c r="H965" s="311"/>
      <c r="I965" s="311"/>
      <c r="J965" s="311"/>
      <c r="K965" s="311"/>
      <c r="L965" s="311"/>
      <c r="M965" s="311"/>
      <c r="N965" s="311"/>
      <c r="O965" s="311"/>
      <c r="P965" s="311"/>
      <c r="Q965" s="311"/>
      <c r="R965" s="311"/>
      <c r="S965" s="311"/>
      <c r="T965" s="311"/>
      <c r="U965" s="311"/>
      <c r="V965" s="311"/>
      <c r="W965" s="311"/>
      <c r="X965" s="311"/>
      <c r="Y965" s="311"/>
      <c r="Z965" s="311"/>
    </row>
    <row r="966">
      <c r="A966" s="311"/>
      <c r="B966" s="311"/>
      <c r="C966" s="311"/>
      <c r="D966" s="311"/>
      <c r="E966" s="311"/>
      <c r="F966" s="311"/>
      <c r="G966" s="311"/>
      <c r="H966" s="311"/>
      <c r="I966" s="311"/>
      <c r="J966" s="311"/>
      <c r="K966" s="311"/>
      <c r="L966" s="311"/>
      <c r="M966" s="311"/>
      <c r="N966" s="311"/>
      <c r="O966" s="311"/>
      <c r="P966" s="311"/>
      <c r="Q966" s="311"/>
      <c r="R966" s="311"/>
      <c r="S966" s="311"/>
      <c r="T966" s="311"/>
      <c r="U966" s="311"/>
      <c r="V966" s="311"/>
      <c r="W966" s="311"/>
      <c r="X966" s="311"/>
      <c r="Y966" s="311"/>
      <c r="Z966" s="311"/>
    </row>
    <row r="967">
      <c r="A967" s="311"/>
      <c r="B967" s="311"/>
      <c r="C967" s="311"/>
      <c r="D967" s="311"/>
      <c r="E967" s="311"/>
      <c r="F967" s="311"/>
      <c r="G967" s="311"/>
      <c r="H967" s="311"/>
      <c r="I967" s="311"/>
      <c r="J967" s="311"/>
      <c r="K967" s="311"/>
      <c r="L967" s="311"/>
      <c r="M967" s="311"/>
      <c r="N967" s="311"/>
      <c r="O967" s="311"/>
      <c r="P967" s="311"/>
      <c r="Q967" s="311"/>
      <c r="R967" s="311"/>
      <c r="S967" s="311"/>
      <c r="T967" s="311"/>
      <c r="U967" s="311"/>
      <c r="V967" s="311"/>
      <c r="W967" s="311"/>
      <c r="X967" s="311"/>
      <c r="Y967" s="311"/>
      <c r="Z967" s="311"/>
    </row>
    <row r="968">
      <c r="A968" s="311"/>
      <c r="B968" s="311"/>
      <c r="C968" s="311"/>
      <c r="D968" s="311"/>
      <c r="E968" s="311"/>
      <c r="F968" s="311"/>
      <c r="G968" s="311"/>
      <c r="H968" s="311"/>
      <c r="I968" s="311"/>
      <c r="J968" s="311"/>
      <c r="K968" s="311"/>
      <c r="L968" s="311"/>
      <c r="M968" s="311"/>
      <c r="N968" s="311"/>
      <c r="O968" s="311"/>
      <c r="P968" s="311"/>
      <c r="Q968" s="311"/>
      <c r="R968" s="311"/>
      <c r="S968" s="311"/>
      <c r="T968" s="311"/>
      <c r="U968" s="311"/>
      <c r="V968" s="311"/>
      <c r="W968" s="311"/>
      <c r="X968" s="311"/>
      <c r="Y968" s="311"/>
      <c r="Z968" s="311"/>
    </row>
    <row r="969">
      <c r="A969" s="311"/>
      <c r="B969" s="311"/>
      <c r="C969" s="311"/>
      <c r="D969" s="311"/>
      <c r="E969" s="311"/>
      <c r="F969" s="311"/>
      <c r="G969" s="311"/>
      <c r="H969" s="311"/>
      <c r="I969" s="311"/>
      <c r="J969" s="311"/>
      <c r="K969" s="311"/>
      <c r="L969" s="311"/>
      <c r="M969" s="311"/>
      <c r="N969" s="311"/>
      <c r="O969" s="311"/>
      <c r="P969" s="311"/>
      <c r="Q969" s="311"/>
      <c r="R969" s="311"/>
      <c r="S969" s="311"/>
      <c r="T969" s="311"/>
      <c r="U969" s="311"/>
      <c r="V969" s="311"/>
      <c r="W969" s="311"/>
      <c r="X969" s="311"/>
      <c r="Y969" s="311"/>
      <c r="Z969" s="311"/>
    </row>
    <row r="970">
      <c r="A970" s="311"/>
      <c r="B970" s="311"/>
      <c r="C970" s="311"/>
      <c r="D970" s="311"/>
      <c r="E970" s="311"/>
      <c r="F970" s="311"/>
      <c r="G970" s="311"/>
      <c r="H970" s="311"/>
      <c r="I970" s="311"/>
      <c r="J970" s="311"/>
      <c r="K970" s="311"/>
      <c r="L970" s="311"/>
      <c r="M970" s="311"/>
      <c r="N970" s="311"/>
      <c r="O970" s="311"/>
      <c r="P970" s="311"/>
      <c r="Q970" s="311"/>
      <c r="R970" s="311"/>
      <c r="S970" s="311"/>
      <c r="T970" s="311"/>
      <c r="U970" s="311"/>
      <c r="V970" s="311"/>
      <c r="W970" s="311"/>
      <c r="X970" s="311"/>
      <c r="Y970" s="311"/>
      <c r="Z970" s="311"/>
    </row>
    <row r="971">
      <c r="A971" s="311"/>
      <c r="B971" s="311"/>
      <c r="C971" s="311"/>
      <c r="D971" s="311"/>
      <c r="E971" s="311"/>
      <c r="F971" s="311"/>
      <c r="G971" s="311"/>
      <c r="H971" s="311"/>
      <c r="I971" s="311"/>
      <c r="J971" s="311"/>
      <c r="K971" s="311"/>
      <c r="L971" s="311"/>
      <c r="M971" s="311"/>
      <c r="N971" s="311"/>
      <c r="O971" s="311"/>
      <c r="P971" s="311"/>
      <c r="Q971" s="311"/>
      <c r="R971" s="311"/>
      <c r="S971" s="311"/>
      <c r="T971" s="311"/>
      <c r="U971" s="311"/>
      <c r="V971" s="311"/>
      <c r="W971" s="311"/>
      <c r="X971" s="311"/>
      <c r="Y971" s="311"/>
      <c r="Z971" s="311"/>
    </row>
    <row r="972">
      <c r="A972" s="311"/>
      <c r="B972" s="311"/>
      <c r="C972" s="311"/>
      <c r="D972" s="311"/>
      <c r="E972" s="311"/>
      <c r="F972" s="311"/>
      <c r="G972" s="311"/>
      <c r="H972" s="311"/>
      <c r="I972" s="311"/>
      <c r="J972" s="311"/>
      <c r="K972" s="311"/>
      <c r="L972" s="311"/>
      <c r="M972" s="311"/>
      <c r="N972" s="311"/>
      <c r="O972" s="311"/>
      <c r="P972" s="311"/>
      <c r="Q972" s="311"/>
      <c r="R972" s="311"/>
      <c r="S972" s="311"/>
      <c r="T972" s="311"/>
      <c r="U972" s="311"/>
      <c r="V972" s="311"/>
      <c r="W972" s="311"/>
      <c r="X972" s="311"/>
      <c r="Y972" s="311"/>
      <c r="Z972" s="311"/>
    </row>
    <row r="973">
      <c r="A973" s="311"/>
      <c r="B973" s="311"/>
      <c r="C973" s="311"/>
      <c r="D973" s="311"/>
      <c r="E973" s="311"/>
      <c r="F973" s="311"/>
      <c r="G973" s="311"/>
      <c r="H973" s="311"/>
      <c r="I973" s="311"/>
      <c r="J973" s="311"/>
      <c r="K973" s="311"/>
      <c r="L973" s="311"/>
      <c r="M973" s="311"/>
      <c r="N973" s="311"/>
      <c r="O973" s="311"/>
      <c r="P973" s="311"/>
      <c r="Q973" s="311"/>
      <c r="R973" s="311"/>
      <c r="S973" s="311"/>
      <c r="T973" s="311"/>
      <c r="U973" s="311"/>
      <c r="V973" s="311"/>
      <c r="W973" s="311"/>
      <c r="X973" s="311"/>
      <c r="Y973" s="311"/>
      <c r="Z973" s="311"/>
    </row>
    <row r="974">
      <c r="A974" s="311"/>
      <c r="B974" s="311"/>
      <c r="C974" s="311"/>
      <c r="D974" s="311"/>
      <c r="E974" s="311"/>
      <c r="F974" s="311"/>
      <c r="G974" s="311"/>
      <c r="H974" s="311"/>
      <c r="I974" s="311"/>
      <c r="J974" s="311"/>
      <c r="K974" s="311"/>
      <c r="L974" s="311"/>
      <c r="M974" s="311"/>
      <c r="N974" s="311"/>
      <c r="O974" s="311"/>
      <c r="P974" s="311"/>
      <c r="Q974" s="311"/>
      <c r="R974" s="311"/>
      <c r="S974" s="311"/>
      <c r="T974" s="311"/>
      <c r="U974" s="311"/>
      <c r="V974" s="311"/>
      <c r="W974" s="311"/>
      <c r="X974" s="311"/>
      <c r="Y974" s="311"/>
      <c r="Z974" s="311"/>
    </row>
    <row r="975">
      <c r="A975" s="311"/>
      <c r="B975" s="311"/>
      <c r="C975" s="311"/>
      <c r="D975" s="311"/>
      <c r="E975" s="311"/>
      <c r="F975" s="311"/>
      <c r="G975" s="311"/>
      <c r="H975" s="311"/>
      <c r="I975" s="311"/>
      <c r="J975" s="311"/>
      <c r="K975" s="311"/>
      <c r="L975" s="311"/>
      <c r="M975" s="311"/>
      <c r="N975" s="311"/>
      <c r="O975" s="311"/>
      <c r="P975" s="311"/>
      <c r="Q975" s="311"/>
      <c r="R975" s="311"/>
      <c r="S975" s="311"/>
      <c r="T975" s="311"/>
      <c r="U975" s="311"/>
      <c r="V975" s="311"/>
      <c r="W975" s="311"/>
      <c r="X975" s="311"/>
      <c r="Y975" s="311"/>
      <c r="Z975" s="311"/>
    </row>
    <row r="976">
      <c r="A976" s="311"/>
      <c r="B976" s="311"/>
      <c r="C976" s="311"/>
      <c r="D976" s="311"/>
      <c r="E976" s="311"/>
      <c r="F976" s="311"/>
      <c r="G976" s="311"/>
      <c r="H976" s="311"/>
      <c r="I976" s="311"/>
      <c r="J976" s="311"/>
      <c r="K976" s="311"/>
      <c r="L976" s="311"/>
      <c r="M976" s="311"/>
      <c r="N976" s="311"/>
      <c r="O976" s="311"/>
      <c r="P976" s="311"/>
      <c r="Q976" s="311"/>
      <c r="R976" s="311"/>
      <c r="S976" s="311"/>
      <c r="T976" s="311"/>
      <c r="U976" s="311"/>
      <c r="V976" s="311"/>
      <c r="W976" s="311"/>
      <c r="X976" s="311"/>
      <c r="Y976" s="311"/>
      <c r="Z976" s="311"/>
    </row>
    <row r="977">
      <c r="A977" s="311"/>
      <c r="B977" s="311"/>
      <c r="C977" s="311"/>
      <c r="D977" s="311"/>
      <c r="E977" s="311"/>
      <c r="F977" s="311"/>
      <c r="G977" s="311"/>
      <c r="H977" s="311"/>
      <c r="I977" s="311"/>
      <c r="J977" s="311"/>
      <c r="K977" s="311"/>
      <c r="L977" s="311"/>
      <c r="M977" s="311"/>
      <c r="N977" s="311"/>
      <c r="O977" s="311"/>
      <c r="P977" s="311"/>
      <c r="Q977" s="311"/>
      <c r="R977" s="311"/>
      <c r="S977" s="311"/>
      <c r="T977" s="311"/>
      <c r="U977" s="311"/>
      <c r="V977" s="311"/>
      <c r="W977" s="311"/>
      <c r="X977" s="311"/>
      <c r="Y977" s="311"/>
      <c r="Z977" s="311"/>
    </row>
    <row r="978">
      <c r="A978" s="311"/>
      <c r="B978" s="311"/>
      <c r="C978" s="311"/>
      <c r="D978" s="311"/>
      <c r="E978" s="311"/>
      <c r="F978" s="311"/>
      <c r="G978" s="311"/>
      <c r="H978" s="311"/>
      <c r="I978" s="311"/>
      <c r="J978" s="311"/>
      <c r="K978" s="311"/>
      <c r="L978" s="311"/>
      <c r="M978" s="311"/>
      <c r="N978" s="311"/>
      <c r="O978" s="311"/>
      <c r="P978" s="311"/>
      <c r="Q978" s="311"/>
      <c r="R978" s="311"/>
      <c r="S978" s="311"/>
      <c r="T978" s="311"/>
      <c r="U978" s="311"/>
      <c r="V978" s="311"/>
      <c r="W978" s="311"/>
      <c r="X978" s="311"/>
      <c r="Y978" s="311"/>
      <c r="Z978" s="311"/>
    </row>
    <row r="979">
      <c r="A979" s="311"/>
      <c r="B979" s="311"/>
      <c r="C979" s="311"/>
      <c r="D979" s="311"/>
      <c r="E979" s="311"/>
      <c r="F979" s="311"/>
      <c r="G979" s="311"/>
      <c r="H979" s="311"/>
      <c r="I979" s="311"/>
      <c r="J979" s="311"/>
      <c r="K979" s="311"/>
      <c r="L979" s="311"/>
      <c r="M979" s="311"/>
      <c r="N979" s="311"/>
      <c r="O979" s="311"/>
      <c r="P979" s="311"/>
      <c r="Q979" s="311"/>
      <c r="R979" s="311"/>
      <c r="S979" s="311"/>
      <c r="T979" s="311"/>
      <c r="U979" s="311"/>
      <c r="V979" s="311"/>
      <c r="W979" s="311"/>
      <c r="X979" s="311"/>
      <c r="Y979" s="311"/>
      <c r="Z979" s="311"/>
    </row>
    <row r="980">
      <c r="A980" s="311"/>
      <c r="B980" s="311"/>
      <c r="C980" s="311"/>
      <c r="D980" s="311"/>
      <c r="E980" s="311"/>
      <c r="F980" s="311"/>
      <c r="G980" s="311"/>
      <c r="H980" s="311"/>
      <c r="I980" s="311"/>
      <c r="J980" s="311"/>
      <c r="K980" s="311"/>
      <c r="L980" s="311"/>
      <c r="M980" s="311"/>
      <c r="N980" s="311"/>
      <c r="O980" s="311"/>
      <c r="P980" s="311"/>
      <c r="Q980" s="311"/>
      <c r="R980" s="311"/>
      <c r="S980" s="311"/>
      <c r="T980" s="311"/>
      <c r="U980" s="311"/>
      <c r="V980" s="311"/>
      <c r="W980" s="311"/>
      <c r="X980" s="311"/>
      <c r="Y980" s="311"/>
      <c r="Z980" s="311"/>
    </row>
    <row r="981">
      <c r="A981" s="311"/>
      <c r="B981" s="311"/>
      <c r="C981" s="311"/>
      <c r="D981" s="311"/>
      <c r="E981" s="311"/>
      <c r="F981" s="311"/>
      <c r="G981" s="311"/>
      <c r="H981" s="311"/>
      <c r="I981" s="311"/>
      <c r="J981" s="311"/>
      <c r="K981" s="311"/>
      <c r="L981" s="311"/>
      <c r="M981" s="311"/>
      <c r="N981" s="311"/>
      <c r="O981" s="311"/>
      <c r="P981" s="311"/>
      <c r="Q981" s="311"/>
      <c r="R981" s="311"/>
      <c r="S981" s="311"/>
      <c r="T981" s="311"/>
      <c r="U981" s="311"/>
      <c r="V981" s="311"/>
      <c r="W981" s="311"/>
      <c r="X981" s="311"/>
      <c r="Y981" s="311"/>
      <c r="Z981" s="311"/>
    </row>
    <row r="982">
      <c r="A982" s="311"/>
      <c r="B982" s="311"/>
      <c r="C982" s="311"/>
      <c r="D982" s="311"/>
      <c r="E982" s="311"/>
      <c r="F982" s="311"/>
      <c r="G982" s="311"/>
      <c r="H982" s="311"/>
      <c r="I982" s="311"/>
      <c r="J982" s="311"/>
      <c r="K982" s="311"/>
      <c r="L982" s="311"/>
      <c r="M982" s="311"/>
      <c r="N982" s="311"/>
      <c r="O982" s="311"/>
      <c r="P982" s="311"/>
      <c r="Q982" s="311"/>
      <c r="R982" s="311"/>
      <c r="S982" s="311"/>
      <c r="T982" s="311"/>
      <c r="U982" s="311"/>
      <c r="V982" s="311"/>
      <c r="W982" s="311"/>
      <c r="X982" s="311"/>
      <c r="Y982" s="311"/>
      <c r="Z982" s="311"/>
    </row>
    <row r="983">
      <c r="A983" s="311"/>
      <c r="B983" s="311"/>
      <c r="C983" s="311"/>
      <c r="D983" s="311"/>
      <c r="E983" s="311"/>
      <c r="F983" s="311"/>
      <c r="G983" s="311"/>
      <c r="H983" s="311"/>
      <c r="I983" s="311"/>
      <c r="J983" s="311"/>
      <c r="K983" s="311"/>
      <c r="L983" s="311"/>
      <c r="M983" s="311"/>
      <c r="N983" s="311"/>
      <c r="O983" s="311"/>
      <c r="P983" s="311"/>
      <c r="Q983" s="311"/>
      <c r="R983" s="311"/>
      <c r="S983" s="311"/>
      <c r="T983" s="311"/>
      <c r="U983" s="311"/>
      <c r="V983" s="311"/>
      <c r="W983" s="311"/>
      <c r="X983" s="311"/>
      <c r="Y983" s="311"/>
      <c r="Z983" s="311"/>
    </row>
    <row r="984">
      <c r="A984" s="311"/>
      <c r="B984" s="311"/>
      <c r="C984" s="311"/>
      <c r="D984" s="311"/>
      <c r="E984" s="311"/>
      <c r="F984" s="311"/>
      <c r="G984" s="311"/>
      <c r="H984" s="311"/>
      <c r="I984" s="311"/>
      <c r="J984" s="311"/>
      <c r="K984" s="311"/>
      <c r="L984" s="311"/>
      <c r="M984" s="311"/>
      <c r="N984" s="311"/>
      <c r="O984" s="311"/>
      <c r="P984" s="311"/>
      <c r="Q984" s="311"/>
      <c r="R984" s="311"/>
      <c r="S984" s="311"/>
      <c r="T984" s="311"/>
      <c r="U984" s="311"/>
      <c r="V984" s="311"/>
      <c r="W984" s="311"/>
      <c r="X984" s="311"/>
      <c r="Y984" s="311"/>
      <c r="Z984" s="311"/>
    </row>
    <row r="985">
      <c r="A985" s="311"/>
      <c r="B985" s="311"/>
      <c r="C985" s="311"/>
      <c r="D985" s="311"/>
      <c r="E985" s="311"/>
      <c r="F985" s="311"/>
      <c r="G985" s="311"/>
      <c r="H985" s="311"/>
      <c r="I985" s="311"/>
      <c r="J985" s="311"/>
      <c r="K985" s="311"/>
      <c r="L985" s="311"/>
      <c r="M985" s="311"/>
      <c r="N985" s="311"/>
      <c r="O985" s="311"/>
      <c r="P985" s="311"/>
      <c r="Q985" s="311"/>
      <c r="R985" s="311"/>
      <c r="S985" s="311"/>
      <c r="T985" s="311"/>
      <c r="U985" s="311"/>
      <c r="V985" s="311"/>
      <c r="W985" s="311"/>
      <c r="X985" s="311"/>
      <c r="Y985" s="311"/>
      <c r="Z985" s="311"/>
    </row>
    <row r="986">
      <c r="A986" s="311"/>
      <c r="B986" s="311"/>
      <c r="C986" s="311"/>
      <c r="D986" s="311"/>
      <c r="E986" s="311"/>
      <c r="F986" s="311"/>
      <c r="G986" s="311"/>
      <c r="H986" s="311"/>
      <c r="I986" s="311"/>
      <c r="J986" s="311"/>
      <c r="K986" s="311"/>
      <c r="L986" s="311"/>
      <c r="M986" s="311"/>
      <c r="N986" s="311"/>
      <c r="O986" s="311"/>
      <c r="P986" s="311"/>
      <c r="Q986" s="311"/>
      <c r="R986" s="311"/>
      <c r="S986" s="311"/>
      <c r="T986" s="311"/>
      <c r="U986" s="311"/>
      <c r="V986" s="311"/>
      <c r="W986" s="311"/>
      <c r="X986" s="311"/>
      <c r="Y986" s="311"/>
      <c r="Z986" s="311"/>
    </row>
    <row r="987">
      <c r="A987" s="311"/>
      <c r="B987" s="311"/>
      <c r="C987" s="311"/>
      <c r="D987" s="311"/>
      <c r="E987" s="311"/>
      <c r="F987" s="311"/>
      <c r="G987" s="311"/>
      <c r="H987" s="311"/>
      <c r="I987" s="311"/>
      <c r="J987" s="311"/>
      <c r="K987" s="311"/>
      <c r="L987" s="311"/>
      <c r="M987" s="311"/>
      <c r="N987" s="311"/>
      <c r="O987" s="311"/>
      <c r="P987" s="311"/>
      <c r="Q987" s="311"/>
      <c r="R987" s="311"/>
      <c r="S987" s="311"/>
      <c r="T987" s="311"/>
      <c r="U987" s="311"/>
      <c r="V987" s="311"/>
      <c r="W987" s="311"/>
      <c r="X987" s="311"/>
      <c r="Y987" s="311"/>
      <c r="Z987" s="311"/>
    </row>
    <row r="988">
      <c r="A988" s="311"/>
      <c r="B988" s="311"/>
      <c r="C988" s="311"/>
      <c r="D988" s="311"/>
      <c r="E988" s="311"/>
      <c r="F988" s="311"/>
      <c r="G988" s="311"/>
      <c r="H988" s="311"/>
      <c r="I988" s="311"/>
      <c r="J988" s="311"/>
      <c r="K988" s="311"/>
      <c r="L988" s="311"/>
      <c r="M988" s="311"/>
      <c r="N988" s="311"/>
      <c r="O988" s="311"/>
      <c r="P988" s="311"/>
      <c r="Q988" s="311"/>
      <c r="R988" s="311"/>
      <c r="S988" s="311"/>
      <c r="T988" s="311"/>
      <c r="U988" s="311"/>
      <c r="V988" s="311"/>
      <c r="W988" s="311"/>
      <c r="X988" s="311"/>
      <c r="Y988" s="311"/>
      <c r="Z988" s="311"/>
    </row>
    <row r="989">
      <c r="A989" s="311"/>
      <c r="B989" s="311"/>
      <c r="C989" s="311"/>
      <c r="D989" s="311"/>
      <c r="E989" s="311"/>
      <c r="F989" s="311"/>
      <c r="G989" s="311"/>
      <c r="H989" s="311"/>
      <c r="I989" s="311"/>
      <c r="J989" s="311"/>
      <c r="K989" s="311"/>
      <c r="L989" s="311"/>
      <c r="M989" s="311"/>
      <c r="N989" s="311"/>
      <c r="O989" s="311"/>
      <c r="P989" s="311"/>
      <c r="Q989" s="311"/>
      <c r="R989" s="311"/>
      <c r="S989" s="311"/>
      <c r="T989" s="311"/>
      <c r="U989" s="311"/>
      <c r="V989" s="311"/>
      <c r="W989" s="311"/>
      <c r="X989" s="311"/>
      <c r="Y989" s="311"/>
      <c r="Z989" s="311"/>
    </row>
    <row r="990">
      <c r="A990" s="311"/>
      <c r="B990" s="311"/>
      <c r="C990" s="311"/>
      <c r="D990" s="311"/>
      <c r="E990" s="311"/>
      <c r="F990" s="311"/>
      <c r="G990" s="311"/>
      <c r="H990" s="311"/>
      <c r="I990" s="311"/>
      <c r="J990" s="311"/>
      <c r="K990" s="311"/>
      <c r="L990" s="311"/>
      <c r="M990" s="311"/>
      <c r="N990" s="311"/>
      <c r="O990" s="311"/>
      <c r="P990" s="311"/>
      <c r="Q990" s="311"/>
      <c r="R990" s="311"/>
      <c r="S990" s="311"/>
      <c r="T990" s="311"/>
      <c r="U990" s="311"/>
      <c r="V990" s="311"/>
      <c r="W990" s="311"/>
      <c r="X990" s="311"/>
      <c r="Y990" s="311"/>
      <c r="Z990" s="311"/>
    </row>
    <row r="991">
      <c r="A991" s="311"/>
      <c r="B991" s="311"/>
      <c r="C991" s="311"/>
      <c r="D991" s="311"/>
      <c r="E991" s="311"/>
      <c r="F991" s="311"/>
      <c r="G991" s="311"/>
      <c r="H991" s="311"/>
      <c r="I991" s="311"/>
      <c r="J991" s="311"/>
      <c r="K991" s="311"/>
      <c r="L991" s="311"/>
      <c r="M991" s="311"/>
      <c r="N991" s="311"/>
      <c r="O991" s="311"/>
      <c r="P991" s="311"/>
      <c r="Q991" s="311"/>
      <c r="R991" s="311"/>
      <c r="S991" s="311"/>
      <c r="T991" s="311"/>
      <c r="U991" s="311"/>
      <c r="V991" s="311"/>
      <c r="W991" s="311"/>
      <c r="X991" s="311"/>
      <c r="Y991" s="311"/>
      <c r="Z991" s="311"/>
    </row>
    <row r="992">
      <c r="A992" s="311"/>
      <c r="B992" s="311"/>
      <c r="C992" s="311"/>
      <c r="D992" s="311"/>
      <c r="E992" s="311"/>
      <c r="F992" s="311"/>
      <c r="G992" s="311"/>
      <c r="H992" s="311"/>
      <c r="I992" s="311"/>
      <c r="J992" s="311"/>
      <c r="K992" s="311"/>
      <c r="L992" s="311"/>
      <c r="M992" s="311"/>
      <c r="N992" s="311"/>
      <c r="O992" s="311"/>
      <c r="P992" s="311"/>
      <c r="Q992" s="311"/>
      <c r="R992" s="311"/>
      <c r="S992" s="311"/>
      <c r="T992" s="311"/>
      <c r="U992" s="311"/>
      <c r="V992" s="311"/>
      <c r="W992" s="311"/>
      <c r="X992" s="311"/>
      <c r="Y992" s="311"/>
      <c r="Z992" s="311"/>
    </row>
    <row r="993">
      <c r="A993" s="311"/>
      <c r="B993" s="311"/>
      <c r="C993" s="311"/>
      <c r="D993" s="311"/>
      <c r="E993" s="311"/>
      <c r="F993" s="311"/>
      <c r="G993" s="311"/>
      <c r="H993" s="311"/>
      <c r="I993" s="311"/>
      <c r="J993" s="311"/>
      <c r="K993" s="311"/>
      <c r="L993" s="311"/>
      <c r="M993" s="311"/>
      <c r="N993" s="311"/>
      <c r="O993" s="311"/>
      <c r="P993" s="311"/>
      <c r="Q993" s="311"/>
      <c r="R993" s="311"/>
      <c r="S993" s="311"/>
      <c r="T993" s="311"/>
      <c r="U993" s="311"/>
      <c r="V993" s="311"/>
      <c r="W993" s="311"/>
      <c r="X993" s="311"/>
      <c r="Y993" s="311"/>
      <c r="Z993" s="311"/>
    </row>
    <row r="994">
      <c r="A994" s="311"/>
      <c r="B994" s="311"/>
      <c r="C994" s="311"/>
      <c r="D994" s="311"/>
      <c r="E994" s="311"/>
      <c r="F994" s="311"/>
      <c r="G994" s="311"/>
      <c r="H994" s="311"/>
      <c r="I994" s="311"/>
      <c r="J994" s="311"/>
      <c r="K994" s="311"/>
      <c r="L994" s="311"/>
      <c r="M994" s="311"/>
      <c r="N994" s="311"/>
      <c r="O994" s="311"/>
      <c r="P994" s="311"/>
      <c r="Q994" s="311"/>
      <c r="R994" s="311"/>
      <c r="S994" s="311"/>
      <c r="T994" s="311"/>
      <c r="U994" s="311"/>
      <c r="V994" s="311"/>
      <c r="W994" s="311"/>
      <c r="X994" s="311"/>
      <c r="Y994" s="311"/>
      <c r="Z994" s="311"/>
    </row>
    <row r="995">
      <c r="A995" s="311"/>
      <c r="B995" s="311"/>
      <c r="C995" s="311"/>
      <c r="D995" s="311"/>
      <c r="E995" s="311"/>
      <c r="F995" s="311"/>
      <c r="G995" s="311"/>
      <c r="H995" s="311"/>
      <c r="I995" s="311"/>
      <c r="J995" s="311"/>
      <c r="K995" s="311"/>
      <c r="L995" s="311"/>
      <c r="M995" s="311"/>
      <c r="N995" s="311"/>
      <c r="O995" s="311"/>
      <c r="P995" s="311"/>
      <c r="Q995" s="311"/>
      <c r="R995" s="311"/>
      <c r="S995" s="311"/>
      <c r="T995" s="311"/>
      <c r="U995" s="311"/>
      <c r="V995" s="311"/>
      <c r="W995" s="311"/>
      <c r="X995" s="311"/>
      <c r="Y995" s="311"/>
      <c r="Z995" s="311"/>
    </row>
    <row r="996">
      <c r="A996" s="311"/>
      <c r="B996" s="311"/>
      <c r="C996" s="311"/>
      <c r="D996" s="311"/>
      <c r="E996" s="311"/>
      <c r="F996" s="311"/>
      <c r="G996" s="311"/>
      <c r="H996" s="311"/>
      <c r="I996" s="311"/>
      <c r="J996" s="311"/>
      <c r="K996" s="311"/>
      <c r="L996" s="311"/>
      <c r="M996" s="311"/>
      <c r="N996" s="311"/>
      <c r="O996" s="311"/>
      <c r="P996" s="311"/>
      <c r="Q996" s="311"/>
      <c r="R996" s="311"/>
      <c r="S996" s="311"/>
      <c r="T996" s="311"/>
      <c r="U996" s="311"/>
      <c r="V996" s="311"/>
      <c r="W996" s="311"/>
      <c r="X996" s="311"/>
      <c r="Y996" s="311"/>
      <c r="Z996" s="311"/>
    </row>
    <row r="997">
      <c r="A997" s="311"/>
      <c r="B997" s="311"/>
      <c r="C997" s="311"/>
      <c r="D997" s="311"/>
      <c r="E997" s="311"/>
      <c r="F997" s="311"/>
      <c r="G997" s="311"/>
      <c r="H997" s="311"/>
      <c r="I997" s="311"/>
      <c r="J997" s="311"/>
      <c r="K997" s="311"/>
      <c r="L997" s="311"/>
      <c r="M997" s="311"/>
      <c r="N997" s="311"/>
      <c r="O997" s="311"/>
      <c r="P997" s="311"/>
      <c r="Q997" s="311"/>
      <c r="R997" s="311"/>
      <c r="S997" s="311"/>
      <c r="T997" s="311"/>
      <c r="U997" s="311"/>
      <c r="V997" s="311"/>
      <c r="W997" s="311"/>
      <c r="X997" s="311"/>
      <c r="Y997" s="311"/>
      <c r="Z997" s="311"/>
    </row>
    <row r="998">
      <c r="A998" s="311"/>
      <c r="B998" s="311"/>
      <c r="C998" s="311"/>
      <c r="D998" s="311"/>
      <c r="E998" s="311"/>
      <c r="F998" s="311"/>
      <c r="G998" s="311"/>
      <c r="H998" s="311"/>
      <c r="I998" s="311"/>
      <c r="J998" s="311"/>
      <c r="K998" s="311"/>
      <c r="L998" s="311"/>
      <c r="M998" s="311"/>
      <c r="N998" s="311"/>
      <c r="O998" s="311"/>
      <c r="P998" s="311"/>
      <c r="Q998" s="311"/>
      <c r="R998" s="311"/>
      <c r="S998" s="311"/>
      <c r="T998" s="311"/>
      <c r="U998" s="311"/>
      <c r="V998" s="311"/>
      <c r="W998" s="311"/>
      <c r="X998" s="311"/>
      <c r="Y998" s="311"/>
      <c r="Z998" s="311"/>
    </row>
    <row r="999">
      <c r="A999" s="311"/>
      <c r="B999" s="311"/>
      <c r="C999" s="311"/>
      <c r="D999" s="311"/>
      <c r="E999" s="311"/>
      <c r="F999" s="311"/>
      <c r="G999" s="311"/>
      <c r="H999" s="311"/>
      <c r="I999" s="311"/>
      <c r="J999" s="311"/>
      <c r="K999" s="311"/>
      <c r="L999" s="311"/>
      <c r="M999" s="311"/>
      <c r="N999" s="311"/>
      <c r="O999" s="311"/>
      <c r="P999" s="311"/>
      <c r="Q999" s="311"/>
      <c r="R999" s="311"/>
      <c r="S999" s="311"/>
      <c r="T999" s="311"/>
      <c r="U999" s="311"/>
      <c r="V999" s="311"/>
      <c r="W999" s="311"/>
      <c r="X999" s="311"/>
      <c r="Y999" s="311"/>
      <c r="Z999" s="311"/>
    </row>
    <row r="1000">
      <c r="A1000" s="311"/>
      <c r="B1000" s="311"/>
      <c r="C1000" s="311"/>
      <c r="D1000" s="311"/>
      <c r="E1000" s="311"/>
      <c r="F1000" s="311"/>
      <c r="G1000" s="311"/>
      <c r="H1000" s="311"/>
      <c r="I1000" s="311"/>
      <c r="J1000" s="311"/>
      <c r="K1000" s="311"/>
      <c r="L1000" s="311"/>
      <c r="M1000" s="311"/>
      <c r="N1000" s="311"/>
      <c r="O1000" s="311"/>
      <c r="P1000" s="311"/>
      <c r="Q1000" s="311"/>
      <c r="R1000" s="311"/>
      <c r="S1000" s="311"/>
      <c r="T1000" s="311"/>
      <c r="U1000" s="311"/>
      <c r="V1000" s="311"/>
      <c r="W1000" s="311"/>
      <c r="X1000" s="311"/>
      <c r="Y1000" s="311"/>
      <c r="Z1000" s="311"/>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0.71"/>
    <col customWidth="1" min="2" max="2" width="53.86"/>
    <col customWidth="1" min="3" max="3" width="69.0"/>
  </cols>
  <sheetData>
    <row r="1">
      <c r="A1" s="312" t="s">
        <v>670</v>
      </c>
      <c r="B1" s="313" t="s">
        <v>2690</v>
      </c>
      <c r="C1" s="313" t="s">
        <v>2689</v>
      </c>
      <c r="D1" s="311"/>
      <c r="E1" s="311"/>
      <c r="F1" s="311"/>
      <c r="G1" s="311"/>
      <c r="H1" s="311"/>
      <c r="I1" s="311"/>
      <c r="J1" s="311"/>
      <c r="K1" s="311"/>
      <c r="L1" s="311"/>
      <c r="M1" s="311"/>
      <c r="N1" s="311"/>
      <c r="O1" s="311"/>
      <c r="P1" s="311"/>
      <c r="Q1" s="311"/>
      <c r="R1" s="311"/>
      <c r="S1" s="311"/>
      <c r="T1" s="311"/>
      <c r="U1" s="311"/>
      <c r="V1" s="311"/>
      <c r="W1" s="311"/>
      <c r="X1" s="311"/>
      <c r="Y1" s="311"/>
      <c r="Z1" s="311"/>
    </row>
    <row r="2" ht="15.0" customHeight="1">
      <c r="A2" s="242" t="s">
        <v>678</v>
      </c>
      <c r="B2" s="314" t="s">
        <v>680</v>
      </c>
      <c r="C2" s="314" t="s">
        <v>680</v>
      </c>
      <c r="D2" s="311"/>
      <c r="E2" s="311"/>
      <c r="F2" s="311"/>
      <c r="G2" s="311"/>
      <c r="H2" s="311"/>
      <c r="I2" s="311"/>
      <c r="J2" s="311"/>
      <c r="K2" s="311"/>
      <c r="L2" s="311"/>
      <c r="M2" s="311"/>
      <c r="N2" s="311"/>
      <c r="O2" s="311"/>
      <c r="P2" s="311"/>
      <c r="Q2" s="311"/>
      <c r="R2" s="311"/>
      <c r="S2" s="311"/>
      <c r="T2" s="311"/>
      <c r="U2" s="311"/>
      <c r="V2" s="311"/>
      <c r="W2" s="311"/>
      <c r="X2" s="311"/>
      <c r="Y2" s="311"/>
      <c r="Z2" s="311"/>
    </row>
    <row r="3" ht="15.0" customHeight="1">
      <c r="A3" s="242" t="s">
        <v>678</v>
      </c>
      <c r="B3" s="314" t="s">
        <v>682</v>
      </c>
      <c r="C3" s="314" t="s">
        <v>682</v>
      </c>
      <c r="D3" s="311"/>
      <c r="E3" s="311"/>
      <c r="F3" s="311"/>
      <c r="G3" s="311"/>
      <c r="H3" s="311"/>
      <c r="I3" s="311"/>
      <c r="J3" s="311"/>
      <c r="K3" s="311"/>
      <c r="L3" s="311"/>
      <c r="M3" s="311"/>
      <c r="N3" s="311"/>
      <c r="O3" s="311"/>
      <c r="P3" s="311"/>
      <c r="Q3" s="311"/>
      <c r="R3" s="311"/>
      <c r="S3" s="311"/>
      <c r="T3" s="311"/>
      <c r="U3" s="311"/>
      <c r="V3" s="311"/>
      <c r="W3" s="311"/>
      <c r="X3" s="311"/>
      <c r="Y3" s="311"/>
      <c r="Z3" s="311"/>
    </row>
    <row r="4" ht="15.0" customHeight="1">
      <c r="A4" s="242" t="s">
        <v>678</v>
      </c>
      <c r="B4" s="314" t="s">
        <v>3624</v>
      </c>
      <c r="C4" s="314" t="s">
        <v>3624</v>
      </c>
      <c r="D4" s="311"/>
      <c r="E4" s="311"/>
      <c r="F4" s="311"/>
      <c r="G4" s="311"/>
      <c r="H4" s="311"/>
      <c r="I4" s="311"/>
      <c r="J4" s="311"/>
      <c r="K4" s="311"/>
      <c r="L4" s="311"/>
      <c r="M4" s="311"/>
      <c r="N4" s="311"/>
      <c r="O4" s="311"/>
      <c r="P4" s="311"/>
      <c r="Q4" s="311"/>
      <c r="R4" s="311"/>
      <c r="S4" s="311"/>
      <c r="T4" s="311"/>
      <c r="U4" s="311"/>
      <c r="V4" s="311"/>
      <c r="W4" s="311"/>
      <c r="X4" s="311"/>
      <c r="Y4" s="311"/>
      <c r="Z4" s="311"/>
    </row>
    <row r="5" ht="15.0" customHeight="1">
      <c r="A5" s="242" t="s">
        <v>678</v>
      </c>
      <c r="B5" s="314" t="s">
        <v>727</v>
      </c>
      <c r="C5" s="314" t="s">
        <v>727</v>
      </c>
      <c r="D5" s="311"/>
      <c r="E5" s="311"/>
      <c r="F5" s="311"/>
      <c r="G5" s="311"/>
      <c r="H5" s="311"/>
      <c r="I5" s="311"/>
      <c r="J5" s="311"/>
      <c r="K5" s="311"/>
      <c r="L5" s="311"/>
      <c r="M5" s="311"/>
      <c r="N5" s="311"/>
      <c r="O5" s="311"/>
      <c r="P5" s="311"/>
      <c r="Q5" s="311"/>
      <c r="R5" s="311"/>
      <c r="S5" s="311"/>
      <c r="T5" s="311"/>
      <c r="U5" s="311"/>
      <c r="V5" s="311"/>
      <c r="W5" s="311"/>
      <c r="X5" s="311"/>
      <c r="Y5" s="311"/>
      <c r="Z5" s="311"/>
    </row>
    <row r="6" ht="15.0" customHeight="1">
      <c r="A6" s="242" t="s">
        <v>678</v>
      </c>
      <c r="B6" s="314" t="s">
        <v>728</v>
      </c>
      <c r="C6" s="315" t="s">
        <v>3625</v>
      </c>
      <c r="D6" s="311"/>
      <c r="E6" s="311"/>
      <c r="F6" s="311"/>
      <c r="G6" s="311"/>
      <c r="H6" s="311"/>
      <c r="I6" s="311"/>
      <c r="J6" s="311"/>
      <c r="K6" s="311"/>
      <c r="L6" s="311"/>
      <c r="M6" s="311"/>
      <c r="N6" s="311"/>
      <c r="O6" s="311"/>
      <c r="P6" s="311"/>
      <c r="Q6" s="311"/>
      <c r="R6" s="311"/>
      <c r="S6" s="311"/>
      <c r="T6" s="311"/>
      <c r="U6" s="311"/>
      <c r="V6" s="311"/>
      <c r="W6" s="311"/>
      <c r="X6" s="311"/>
      <c r="Y6" s="311"/>
      <c r="Z6" s="311"/>
    </row>
    <row r="7" ht="15.0" customHeight="1">
      <c r="A7" s="242" t="s">
        <v>678</v>
      </c>
      <c r="B7" s="314" t="s">
        <v>3626</v>
      </c>
      <c r="C7" s="314" t="s">
        <v>772</v>
      </c>
      <c r="D7" s="311"/>
      <c r="E7" s="311"/>
      <c r="F7" s="311"/>
      <c r="G7" s="311"/>
      <c r="H7" s="311"/>
      <c r="I7" s="311"/>
      <c r="J7" s="311"/>
      <c r="K7" s="311"/>
      <c r="L7" s="311"/>
      <c r="M7" s="311"/>
      <c r="N7" s="311"/>
      <c r="O7" s="311"/>
      <c r="P7" s="311"/>
      <c r="Q7" s="311"/>
      <c r="R7" s="311"/>
      <c r="S7" s="311"/>
      <c r="T7" s="311"/>
      <c r="U7" s="311"/>
      <c r="V7" s="311"/>
      <c r="W7" s="311"/>
      <c r="X7" s="311"/>
      <c r="Y7" s="311"/>
      <c r="Z7" s="311"/>
    </row>
    <row r="8" ht="15.0" customHeight="1">
      <c r="A8" s="242" t="s">
        <v>678</v>
      </c>
      <c r="B8" s="314" t="s">
        <v>813</v>
      </c>
      <c r="C8" s="314" t="s">
        <v>820</v>
      </c>
      <c r="D8" s="311"/>
      <c r="E8" s="311"/>
      <c r="F8" s="311"/>
      <c r="G8" s="311"/>
      <c r="H8" s="311"/>
      <c r="I8" s="311"/>
      <c r="J8" s="311"/>
      <c r="K8" s="311"/>
      <c r="L8" s="311"/>
      <c r="M8" s="311"/>
      <c r="N8" s="311"/>
      <c r="O8" s="311"/>
      <c r="P8" s="311"/>
      <c r="Q8" s="311"/>
      <c r="R8" s="311"/>
      <c r="S8" s="311"/>
      <c r="T8" s="311"/>
      <c r="U8" s="311"/>
      <c r="V8" s="311"/>
      <c r="W8" s="311"/>
      <c r="X8" s="311"/>
      <c r="Y8" s="311"/>
      <c r="Z8" s="311"/>
    </row>
    <row r="9" ht="15.0" customHeight="1">
      <c r="A9" s="242" t="s">
        <v>678</v>
      </c>
      <c r="B9" s="314" t="s">
        <v>266</v>
      </c>
      <c r="C9" s="314" t="s">
        <v>266</v>
      </c>
      <c r="D9" s="311"/>
      <c r="E9" s="311"/>
      <c r="F9" s="311"/>
      <c r="G9" s="311"/>
      <c r="H9" s="311"/>
      <c r="I9" s="311"/>
      <c r="J9" s="311"/>
      <c r="K9" s="311"/>
      <c r="L9" s="311"/>
      <c r="M9" s="311"/>
      <c r="N9" s="311"/>
      <c r="O9" s="311"/>
      <c r="P9" s="311"/>
      <c r="Q9" s="311"/>
      <c r="R9" s="311"/>
      <c r="S9" s="311"/>
      <c r="T9" s="311"/>
      <c r="U9" s="311"/>
      <c r="V9" s="311"/>
      <c r="W9" s="311"/>
      <c r="X9" s="311"/>
      <c r="Y9" s="311"/>
      <c r="Z9" s="311"/>
    </row>
    <row r="10" ht="15.0" customHeight="1">
      <c r="A10" s="242" t="s">
        <v>678</v>
      </c>
      <c r="B10" s="314" t="s">
        <v>849</v>
      </c>
      <c r="C10" s="314" t="s">
        <v>849</v>
      </c>
      <c r="D10" s="311"/>
      <c r="E10" s="311"/>
      <c r="F10" s="311"/>
      <c r="G10" s="311"/>
      <c r="H10" s="311"/>
      <c r="I10" s="311"/>
      <c r="J10" s="311"/>
      <c r="K10" s="311"/>
      <c r="L10" s="311"/>
      <c r="M10" s="311"/>
      <c r="N10" s="311"/>
      <c r="O10" s="311"/>
      <c r="P10" s="311"/>
      <c r="Q10" s="311"/>
      <c r="R10" s="311"/>
      <c r="S10" s="311"/>
      <c r="T10" s="311"/>
      <c r="U10" s="311"/>
      <c r="V10" s="311"/>
      <c r="W10" s="311"/>
      <c r="X10" s="311"/>
      <c r="Y10" s="311"/>
      <c r="Z10" s="311"/>
    </row>
    <row r="11" ht="15.0" customHeight="1">
      <c r="A11" s="242" t="s">
        <v>678</v>
      </c>
      <c r="B11" s="314" t="s">
        <v>874</v>
      </c>
      <c r="C11" s="314" t="s">
        <v>874</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row>
    <row r="12" ht="15.0" customHeight="1">
      <c r="A12" s="242" t="s">
        <v>678</v>
      </c>
      <c r="B12" s="314" t="s">
        <v>256</v>
      </c>
      <c r="C12" s="314" t="s">
        <v>256</v>
      </c>
      <c r="D12" s="311"/>
      <c r="E12" s="311"/>
      <c r="F12" s="311"/>
      <c r="G12" s="311"/>
      <c r="H12" s="311"/>
      <c r="I12" s="311"/>
      <c r="J12" s="311"/>
      <c r="K12" s="311"/>
      <c r="L12" s="311"/>
      <c r="M12" s="311"/>
      <c r="N12" s="311"/>
      <c r="O12" s="311"/>
      <c r="P12" s="311"/>
      <c r="Q12" s="311"/>
      <c r="R12" s="311"/>
      <c r="S12" s="311"/>
      <c r="T12" s="311"/>
      <c r="U12" s="311"/>
      <c r="V12" s="311"/>
      <c r="W12" s="311"/>
      <c r="X12" s="311"/>
      <c r="Y12" s="311"/>
      <c r="Z12" s="311"/>
    </row>
    <row r="13" ht="15.0" customHeight="1">
      <c r="A13" s="242" t="s">
        <v>678</v>
      </c>
      <c r="B13" s="314" t="s">
        <v>894</v>
      </c>
      <c r="C13" s="314" t="s">
        <v>894</v>
      </c>
      <c r="D13" s="311"/>
      <c r="E13" s="311"/>
      <c r="F13" s="311"/>
      <c r="G13" s="311"/>
      <c r="H13" s="311"/>
      <c r="I13" s="311"/>
      <c r="J13" s="311"/>
      <c r="K13" s="311"/>
      <c r="L13" s="311"/>
      <c r="M13" s="311"/>
      <c r="N13" s="311"/>
      <c r="O13" s="311"/>
      <c r="P13" s="311"/>
      <c r="Q13" s="311"/>
      <c r="R13" s="311"/>
      <c r="S13" s="311"/>
      <c r="T13" s="311"/>
      <c r="U13" s="311"/>
      <c r="V13" s="311"/>
      <c r="W13" s="311"/>
      <c r="X13" s="311"/>
      <c r="Y13" s="311"/>
      <c r="Z13" s="311"/>
    </row>
    <row r="14" ht="15.0" customHeight="1">
      <c r="A14" s="242" t="s">
        <v>678</v>
      </c>
      <c r="B14" s="314" t="s">
        <v>895</v>
      </c>
      <c r="C14" s="314" t="s">
        <v>895</v>
      </c>
      <c r="D14" s="311"/>
      <c r="E14" s="311"/>
      <c r="F14" s="311"/>
      <c r="G14" s="311"/>
      <c r="H14" s="311"/>
      <c r="I14" s="311"/>
      <c r="J14" s="311"/>
      <c r="K14" s="311"/>
      <c r="L14" s="311"/>
      <c r="M14" s="311"/>
      <c r="N14" s="311"/>
      <c r="O14" s="311"/>
      <c r="P14" s="311"/>
      <c r="Q14" s="311"/>
      <c r="R14" s="311"/>
      <c r="S14" s="311"/>
      <c r="T14" s="311"/>
      <c r="U14" s="311"/>
      <c r="V14" s="311"/>
      <c r="W14" s="311"/>
      <c r="X14" s="311"/>
      <c r="Y14" s="311"/>
      <c r="Z14" s="311"/>
    </row>
    <row r="15" ht="15.0" customHeight="1">
      <c r="A15" s="242" t="s">
        <v>678</v>
      </c>
      <c r="B15" s="314" t="s">
        <v>922</v>
      </c>
      <c r="C15" s="314" t="s">
        <v>922</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row>
    <row r="16" ht="15.0" customHeight="1">
      <c r="A16" s="242" t="s">
        <v>678</v>
      </c>
      <c r="B16" s="314" t="s">
        <v>958</v>
      </c>
      <c r="C16" s="314" t="s">
        <v>958</v>
      </c>
      <c r="D16" s="311"/>
      <c r="E16" s="311"/>
      <c r="F16" s="311"/>
      <c r="G16" s="311"/>
      <c r="H16" s="311"/>
      <c r="I16" s="311"/>
      <c r="J16" s="311"/>
      <c r="K16" s="311"/>
      <c r="L16" s="311"/>
      <c r="M16" s="311"/>
      <c r="N16" s="311"/>
      <c r="O16" s="311"/>
      <c r="P16" s="311"/>
      <c r="Q16" s="311"/>
      <c r="R16" s="311"/>
      <c r="S16" s="311"/>
      <c r="T16" s="311"/>
      <c r="U16" s="311"/>
      <c r="V16" s="311"/>
      <c r="W16" s="311"/>
      <c r="X16" s="311"/>
      <c r="Y16" s="311"/>
      <c r="Z16" s="311"/>
    </row>
    <row r="17" ht="15.0" customHeight="1">
      <c r="A17" s="242" t="s">
        <v>678</v>
      </c>
      <c r="B17" s="314" t="s">
        <v>984</v>
      </c>
      <c r="C17" s="314" t="s">
        <v>984</v>
      </c>
      <c r="D17" s="311"/>
      <c r="E17" s="311"/>
      <c r="F17" s="311"/>
      <c r="G17" s="311"/>
      <c r="H17" s="311"/>
      <c r="I17" s="311"/>
      <c r="J17" s="311"/>
      <c r="K17" s="311"/>
      <c r="L17" s="311"/>
      <c r="M17" s="311"/>
      <c r="N17" s="311"/>
      <c r="O17" s="311"/>
      <c r="P17" s="311"/>
      <c r="Q17" s="311"/>
      <c r="R17" s="311"/>
      <c r="S17" s="311"/>
      <c r="T17" s="311"/>
      <c r="U17" s="311"/>
      <c r="V17" s="311"/>
      <c r="W17" s="311"/>
      <c r="X17" s="311"/>
      <c r="Y17" s="311"/>
      <c r="Z17" s="311"/>
    </row>
    <row r="18" ht="15.0" customHeight="1">
      <c r="A18" s="242" t="s">
        <v>678</v>
      </c>
      <c r="B18" s="314" t="s">
        <v>1000</v>
      </c>
      <c r="C18" s="314" t="s">
        <v>1000</v>
      </c>
      <c r="D18" s="311"/>
      <c r="E18" s="311"/>
      <c r="F18" s="311"/>
      <c r="G18" s="311"/>
      <c r="H18" s="311"/>
      <c r="I18" s="311"/>
      <c r="J18" s="311"/>
      <c r="K18" s="311"/>
      <c r="L18" s="311"/>
      <c r="M18" s="311"/>
      <c r="N18" s="311"/>
      <c r="O18" s="311"/>
      <c r="P18" s="311"/>
      <c r="Q18" s="311"/>
      <c r="R18" s="311"/>
      <c r="S18" s="311"/>
      <c r="T18" s="311"/>
      <c r="U18" s="311"/>
      <c r="V18" s="311"/>
      <c r="W18" s="311"/>
      <c r="X18" s="311"/>
      <c r="Y18" s="311"/>
      <c r="Z18" s="311"/>
    </row>
    <row r="19" ht="15.0" customHeight="1">
      <c r="A19" s="242" t="s">
        <v>678</v>
      </c>
      <c r="B19" s="314" t="s">
        <v>138</v>
      </c>
      <c r="C19" s="314" t="s">
        <v>138</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row>
    <row r="20" ht="15.0" customHeight="1">
      <c r="A20" s="242" t="s">
        <v>678</v>
      </c>
      <c r="B20" s="314" t="s">
        <v>1017</v>
      </c>
      <c r="C20" s="314" t="s">
        <v>1017</v>
      </c>
      <c r="D20" s="311"/>
      <c r="E20" s="311"/>
      <c r="F20" s="311"/>
      <c r="G20" s="311"/>
      <c r="H20" s="311"/>
      <c r="I20" s="311"/>
      <c r="J20" s="311"/>
      <c r="K20" s="311"/>
      <c r="L20" s="311"/>
      <c r="M20" s="311"/>
      <c r="N20" s="311"/>
      <c r="O20" s="311"/>
      <c r="P20" s="311"/>
      <c r="Q20" s="311"/>
      <c r="R20" s="311"/>
      <c r="S20" s="311"/>
      <c r="T20" s="311"/>
      <c r="U20" s="311"/>
      <c r="V20" s="311"/>
      <c r="W20" s="311"/>
      <c r="X20" s="311"/>
      <c r="Y20" s="311"/>
      <c r="Z20" s="311"/>
    </row>
    <row r="21" ht="15.0" customHeight="1">
      <c r="A21" s="242" t="s">
        <v>678</v>
      </c>
      <c r="B21" s="314" t="s">
        <v>1064</v>
      </c>
      <c r="C21" s="314" t="s">
        <v>1064</v>
      </c>
      <c r="D21" s="311"/>
      <c r="E21" s="311"/>
      <c r="F21" s="311"/>
      <c r="G21" s="311"/>
      <c r="H21" s="311"/>
      <c r="I21" s="311"/>
      <c r="J21" s="311"/>
      <c r="K21" s="311"/>
      <c r="L21" s="311"/>
      <c r="M21" s="311"/>
      <c r="N21" s="311"/>
      <c r="O21" s="311"/>
      <c r="P21" s="311"/>
      <c r="Q21" s="311"/>
      <c r="R21" s="311"/>
      <c r="S21" s="311"/>
      <c r="T21" s="311"/>
      <c r="U21" s="311"/>
      <c r="V21" s="311"/>
      <c r="W21" s="311"/>
      <c r="X21" s="311"/>
      <c r="Y21" s="311"/>
      <c r="Z21" s="311"/>
    </row>
    <row r="22" ht="15.0" customHeight="1">
      <c r="A22" s="242" t="s">
        <v>678</v>
      </c>
      <c r="B22" s="314" t="s">
        <v>128</v>
      </c>
      <c r="C22" s="314" t="s">
        <v>128</v>
      </c>
      <c r="D22" s="311"/>
      <c r="E22" s="311"/>
      <c r="F22" s="311"/>
      <c r="G22" s="311"/>
      <c r="H22" s="311"/>
      <c r="I22" s="311"/>
      <c r="J22" s="311"/>
      <c r="K22" s="311"/>
      <c r="L22" s="311"/>
      <c r="M22" s="311"/>
      <c r="N22" s="311"/>
      <c r="O22" s="311"/>
      <c r="P22" s="311"/>
      <c r="Q22" s="311"/>
      <c r="R22" s="311"/>
      <c r="S22" s="311"/>
      <c r="T22" s="311"/>
      <c r="U22" s="311"/>
      <c r="V22" s="311"/>
      <c r="W22" s="311"/>
      <c r="X22" s="311"/>
      <c r="Y22" s="311"/>
      <c r="Z22" s="311"/>
    </row>
    <row r="23" ht="15.0" customHeight="1">
      <c r="A23" s="242" t="s">
        <v>678</v>
      </c>
      <c r="B23" s="314" t="s">
        <v>563</v>
      </c>
      <c r="C23" s="314" t="s">
        <v>563</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row>
    <row r="24" ht="15.0" customHeight="1">
      <c r="A24" s="242" t="s">
        <v>678</v>
      </c>
      <c r="B24" s="314" t="s">
        <v>1136</v>
      </c>
      <c r="C24" s="314" t="s">
        <v>1136</v>
      </c>
      <c r="D24" s="311"/>
      <c r="E24" s="311"/>
      <c r="F24" s="311"/>
      <c r="G24" s="311"/>
      <c r="H24" s="311"/>
      <c r="I24" s="311"/>
      <c r="J24" s="311"/>
      <c r="K24" s="311"/>
      <c r="L24" s="311"/>
      <c r="M24" s="311"/>
      <c r="N24" s="311"/>
      <c r="O24" s="311"/>
      <c r="P24" s="311"/>
      <c r="Q24" s="311"/>
      <c r="R24" s="311"/>
      <c r="S24" s="311"/>
      <c r="T24" s="311"/>
      <c r="U24" s="311"/>
      <c r="V24" s="311"/>
      <c r="W24" s="311"/>
      <c r="X24" s="311"/>
      <c r="Y24" s="311"/>
      <c r="Z24" s="311"/>
    </row>
    <row r="25" ht="15.0" customHeight="1">
      <c r="A25" s="242" t="s">
        <v>678</v>
      </c>
      <c r="B25" s="314" t="s">
        <v>1153</v>
      </c>
      <c r="C25" s="314" t="s">
        <v>1153</v>
      </c>
      <c r="D25" s="311"/>
      <c r="E25" s="311"/>
      <c r="F25" s="311"/>
      <c r="G25" s="311"/>
      <c r="H25" s="311"/>
      <c r="I25" s="311"/>
      <c r="J25" s="311"/>
      <c r="K25" s="311"/>
      <c r="L25" s="311"/>
      <c r="M25" s="311"/>
      <c r="N25" s="311"/>
      <c r="O25" s="311"/>
      <c r="P25" s="311"/>
      <c r="Q25" s="311"/>
      <c r="R25" s="311"/>
      <c r="S25" s="311"/>
      <c r="T25" s="311"/>
      <c r="U25" s="311"/>
      <c r="V25" s="311"/>
      <c r="W25" s="311"/>
      <c r="X25" s="311"/>
      <c r="Y25" s="311"/>
      <c r="Z25" s="311"/>
    </row>
    <row r="26" ht="15.0" customHeight="1">
      <c r="A26" s="242" t="s">
        <v>678</v>
      </c>
      <c r="B26" s="314" t="s">
        <v>555</v>
      </c>
      <c r="C26" s="314" t="s">
        <v>555</v>
      </c>
      <c r="D26" s="311"/>
      <c r="E26" s="311"/>
      <c r="F26" s="311"/>
      <c r="G26" s="311"/>
      <c r="H26" s="311"/>
      <c r="I26" s="311"/>
      <c r="J26" s="311"/>
      <c r="K26" s="311"/>
      <c r="L26" s="311"/>
      <c r="M26" s="311"/>
      <c r="N26" s="311"/>
      <c r="O26" s="311"/>
      <c r="P26" s="311"/>
      <c r="Q26" s="311"/>
      <c r="R26" s="311"/>
      <c r="S26" s="311"/>
      <c r="T26" s="311"/>
      <c r="U26" s="311"/>
      <c r="V26" s="311"/>
      <c r="W26" s="311"/>
      <c r="X26" s="311"/>
      <c r="Y26" s="311"/>
      <c r="Z26" s="311"/>
    </row>
    <row r="27" ht="15.0" customHeight="1">
      <c r="A27" s="242" t="s">
        <v>678</v>
      </c>
      <c r="B27" s="314" t="s">
        <v>1233</v>
      </c>
      <c r="C27" s="314" t="s">
        <v>1233</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row>
    <row r="28" ht="15.0" customHeight="1">
      <c r="A28" s="242" t="s">
        <v>678</v>
      </c>
      <c r="B28" s="314" t="s">
        <v>1279</v>
      </c>
      <c r="C28" s="314" t="s">
        <v>1279</v>
      </c>
      <c r="D28" s="311"/>
      <c r="E28" s="311"/>
      <c r="F28" s="311"/>
      <c r="G28" s="311"/>
      <c r="H28" s="311"/>
      <c r="I28" s="311"/>
      <c r="J28" s="311"/>
      <c r="K28" s="311"/>
      <c r="L28" s="311"/>
      <c r="M28" s="311"/>
      <c r="N28" s="311"/>
      <c r="O28" s="311"/>
      <c r="P28" s="311"/>
      <c r="Q28" s="311"/>
      <c r="R28" s="311"/>
      <c r="S28" s="311"/>
      <c r="T28" s="311"/>
      <c r="U28" s="311"/>
      <c r="V28" s="311"/>
      <c r="W28" s="311"/>
      <c r="X28" s="311"/>
      <c r="Y28" s="311"/>
      <c r="Z28" s="311"/>
    </row>
    <row r="29" ht="15.0" customHeight="1">
      <c r="A29" s="242" t="s">
        <v>678</v>
      </c>
      <c r="B29" s="314" t="s">
        <v>1297</v>
      </c>
      <c r="C29" s="315" t="s">
        <v>3625</v>
      </c>
      <c r="D29" s="311"/>
      <c r="E29" s="311"/>
      <c r="F29" s="311"/>
      <c r="G29" s="311"/>
      <c r="H29" s="311"/>
      <c r="I29" s="311"/>
      <c r="J29" s="311"/>
      <c r="K29" s="311"/>
      <c r="L29" s="311"/>
      <c r="M29" s="311"/>
      <c r="N29" s="311"/>
      <c r="O29" s="311"/>
      <c r="P29" s="311"/>
      <c r="Q29" s="311"/>
      <c r="R29" s="311"/>
      <c r="S29" s="311"/>
      <c r="T29" s="311"/>
      <c r="U29" s="311"/>
      <c r="V29" s="311"/>
      <c r="W29" s="311"/>
      <c r="X29" s="311"/>
      <c r="Y29" s="311"/>
      <c r="Z29" s="311"/>
    </row>
    <row r="30" ht="15.0" customHeight="1">
      <c r="A30" s="242" t="s">
        <v>678</v>
      </c>
      <c r="B30" s="314" t="s">
        <v>426</v>
      </c>
      <c r="C30" s="315" t="s">
        <v>3625</v>
      </c>
      <c r="D30" s="311"/>
      <c r="E30" s="311"/>
      <c r="F30" s="311"/>
      <c r="G30" s="311"/>
      <c r="H30" s="311"/>
      <c r="I30" s="311"/>
      <c r="J30" s="311"/>
      <c r="K30" s="311"/>
      <c r="L30" s="311"/>
      <c r="M30" s="311"/>
      <c r="N30" s="311"/>
      <c r="O30" s="311"/>
      <c r="P30" s="311"/>
      <c r="Q30" s="311"/>
      <c r="R30" s="311"/>
      <c r="S30" s="311"/>
      <c r="T30" s="311"/>
      <c r="U30" s="311"/>
      <c r="V30" s="311"/>
      <c r="W30" s="311"/>
      <c r="X30" s="311"/>
      <c r="Y30" s="311"/>
      <c r="Z30" s="311"/>
    </row>
    <row r="31" ht="15.0" customHeight="1">
      <c r="A31" s="242" t="s">
        <v>678</v>
      </c>
      <c r="B31" s="314" t="s">
        <v>113</v>
      </c>
      <c r="C31" s="314" t="s">
        <v>113</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row>
    <row r="32" ht="15.0" customHeight="1">
      <c r="A32" s="242" t="s">
        <v>678</v>
      </c>
      <c r="B32" s="314" t="s">
        <v>1316</v>
      </c>
      <c r="C32" s="314" t="s">
        <v>1316</v>
      </c>
      <c r="D32" s="311"/>
      <c r="E32" s="311"/>
      <c r="F32" s="311"/>
      <c r="G32" s="311"/>
      <c r="H32" s="311"/>
      <c r="I32" s="311"/>
      <c r="J32" s="311"/>
      <c r="K32" s="311"/>
      <c r="L32" s="311"/>
      <c r="M32" s="311"/>
      <c r="N32" s="311"/>
      <c r="O32" s="311"/>
      <c r="P32" s="311"/>
      <c r="Q32" s="311"/>
      <c r="R32" s="311"/>
      <c r="S32" s="311"/>
      <c r="T32" s="311"/>
      <c r="U32" s="311"/>
      <c r="V32" s="311"/>
      <c r="W32" s="311"/>
      <c r="X32" s="311"/>
      <c r="Y32" s="311"/>
      <c r="Z32" s="311"/>
    </row>
    <row r="33" ht="15.0" customHeight="1">
      <c r="A33" s="242" t="s">
        <v>678</v>
      </c>
      <c r="B33" s="314" t="s">
        <v>436</v>
      </c>
      <c r="C33" s="314" t="s">
        <v>436</v>
      </c>
      <c r="D33" s="311"/>
      <c r="E33" s="311"/>
      <c r="F33" s="311"/>
      <c r="G33" s="311"/>
      <c r="H33" s="311"/>
      <c r="I33" s="311"/>
      <c r="J33" s="311"/>
      <c r="K33" s="311"/>
      <c r="L33" s="311"/>
      <c r="M33" s="311"/>
      <c r="N33" s="311"/>
      <c r="O33" s="311"/>
      <c r="P33" s="311"/>
      <c r="Q33" s="311"/>
      <c r="R33" s="311"/>
      <c r="S33" s="311"/>
      <c r="T33" s="311"/>
      <c r="U33" s="311"/>
      <c r="V33" s="311"/>
      <c r="W33" s="311"/>
      <c r="X33" s="311"/>
      <c r="Y33" s="311"/>
      <c r="Z33" s="311"/>
    </row>
    <row r="34" ht="15.0" customHeight="1">
      <c r="A34" s="242" t="s">
        <v>678</v>
      </c>
      <c r="B34" s="314" t="s">
        <v>114</v>
      </c>
      <c r="C34" s="314" t="s">
        <v>114</v>
      </c>
      <c r="D34" s="311"/>
      <c r="E34" s="311"/>
      <c r="F34" s="311"/>
      <c r="G34" s="311"/>
      <c r="H34" s="311"/>
      <c r="I34" s="311"/>
      <c r="J34" s="311"/>
      <c r="K34" s="311"/>
      <c r="L34" s="311"/>
      <c r="M34" s="311"/>
      <c r="N34" s="311"/>
      <c r="O34" s="311"/>
      <c r="P34" s="311"/>
      <c r="Q34" s="311"/>
      <c r="R34" s="311"/>
      <c r="S34" s="311"/>
      <c r="T34" s="311"/>
      <c r="U34" s="311"/>
      <c r="V34" s="311"/>
      <c r="W34" s="311"/>
      <c r="X34" s="311"/>
      <c r="Y34" s="311"/>
      <c r="Z34" s="311"/>
    </row>
    <row r="35" ht="15.0" customHeight="1">
      <c r="A35" s="242" t="s">
        <v>678</v>
      </c>
      <c r="B35" s="314" t="s">
        <v>107</v>
      </c>
      <c r="C35" s="315" t="s">
        <v>3625</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row>
    <row r="36" ht="15.0" customHeight="1">
      <c r="A36" s="242" t="s">
        <v>678</v>
      </c>
      <c r="B36" s="314" t="s">
        <v>446</v>
      </c>
      <c r="C36" s="314" t="s">
        <v>446</v>
      </c>
      <c r="D36" s="311"/>
      <c r="E36" s="311"/>
      <c r="F36" s="311"/>
      <c r="G36" s="311"/>
      <c r="H36" s="311"/>
      <c r="I36" s="311"/>
      <c r="J36" s="311"/>
      <c r="K36" s="311"/>
      <c r="L36" s="311"/>
      <c r="M36" s="311"/>
      <c r="N36" s="311"/>
      <c r="O36" s="311"/>
      <c r="P36" s="311"/>
      <c r="Q36" s="311"/>
      <c r="R36" s="311"/>
      <c r="S36" s="311"/>
      <c r="T36" s="311"/>
      <c r="U36" s="311"/>
      <c r="V36" s="311"/>
      <c r="W36" s="311"/>
      <c r="X36" s="311"/>
      <c r="Y36" s="311"/>
      <c r="Z36" s="311"/>
    </row>
    <row r="37" ht="15.0" customHeight="1">
      <c r="A37" s="242" t="s">
        <v>678</v>
      </c>
      <c r="B37" s="314" t="s">
        <v>1350</v>
      </c>
      <c r="C37" s="314" t="s">
        <v>1350</v>
      </c>
      <c r="D37" s="311"/>
      <c r="E37" s="311"/>
      <c r="F37" s="311"/>
      <c r="G37" s="311"/>
      <c r="H37" s="311"/>
      <c r="I37" s="311"/>
      <c r="J37" s="311"/>
      <c r="K37" s="311"/>
      <c r="L37" s="311"/>
      <c r="M37" s="311"/>
      <c r="N37" s="311"/>
      <c r="O37" s="311"/>
      <c r="P37" s="311"/>
      <c r="Q37" s="311"/>
      <c r="R37" s="311"/>
      <c r="S37" s="311"/>
      <c r="T37" s="311"/>
      <c r="U37" s="311"/>
      <c r="V37" s="311"/>
      <c r="W37" s="311"/>
      <c r="X37" s="311"/>
      <c r="Y37" s="311"/>
      <c r="Z37" s="311"/>
    </row>
    <row r="38" ht="15.0" customHeight="1">
      <c r="A38" s="242" t="s">
        <v>678</v>
      </c>
      <c r="B38" s="314" t="s">
        <v>1373</v>
      </c>
      <c r="C38" s="314" t="s">
        <v>1373</v>
      </c>
      <c r="D38" s="311"/>
      <c r="E38" s="311"/>
      <c r="F38" s="311"/>
      <c r="G38" s="311"/>
      <c r="H38" s="311"/>
      <c r="I38" s="311"/>
      <c r="J38" s="311"/>
      <c r="K38" s="311"/>
      <c r="L38" s="311"/>
      <c r="M38" s="311"/>
      <c r="N38" s="311"/>
      <c r="O38" s="311"/>
      <c r="P38" s="311"/>
      <c r="Q38" s="311"/>
      <c r="R38" s="311"/>
      <c r="S38" s="311"/>
      <c r="T38" s="311"/>
      <c r="U38" s="311"/>
      <c r="V38" s="311"/>
      <c r="W38" s="311"/>
      <c r="X38" s="311"/>
      <c r="Y38" s="311"/>
      <c r="Z38" s="311"/>
    </row>
    <row r="39" ht="15.0" customHeight="1">
      <c r="A39" s="242" t="s">
        <v>678</v>
      </c>
      <c r="B39" s="314" t="s">
        <v>1389</v>
      </c>
      <c r="C39" s="314" t="s">
        <v>1389</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row>
    <row r="40" ht="15.0" customHeight="1">
      <c r="A40" s="242" t="s">
        <v>678</v>
      </c>
      <c r="B40" s="314" t="s">
        <v>1407</v>
      </c>
      <c r="C40" s="314" t="s">
        <v>1407</v>
      </c>
      <c r="D40" s="311"/>
      <c r="E40" s="311"/>
      <c r="F40" s="311"/>
      <c r="G40" s="311"/>
      <c r="H40" s="311"/>
      <c r="I40" s="311"/>
      <c r="J40" s="311"/>
      <c r="K40" s="311"/>
      <c r="L40" s="311"/>
      <c r="M40" s="311"/>
      <c r="N40" s="311"/>
      <c r="O40" s="311"/>
      <c r="P40" s="311"/>
      <c r="Q40" s="311"/>
      <c r="R40" s="311"/>
      <c r="S40" s="311"/>
      <c r="T40" s="311"/>
      <c r="U40" s="311"/>
      <c r="V40" s="311"/>
      <c r="W40" s="311"/>
      <c r="X40" s="311"/>
      <c r="Y40" s="311"/>
      <c r="Z40" s="311"/>
    </row>
    <row r="41" ht="15.0" customHeight="1">
      <c r="A41" s="242" t="s">
        <v>678</v>
      </c>
      <c r="B41" s="314" t="s">
        <v>447</v>
      </c>
      <c r="C41" s="314" t="s">
        <v>447</v>
      </c>
      <c r="D41" s="311"/>
      <c r="E41" s="311"/>
      <c r="F41" s="311"/>
      <c r="G41" s="311"/>
      <c r="H41" s="311"/>
      <c r="I41" s="311"/>
      <c r="J41" s="311"/>
      <c r="K41" s="311"/>
      <c r="L41" s="311"/>
      <c r="M41" s="311"/>
      <c r="N41" s="311"/>
      <c r="O41" s="311"/>
      <c r="P41" s="311"/>
      <c r="Q41" s="311"/>
      <c r="R41" s="311"/>
      <c r="S41" s="311"/>
      <c r="T41" s="311"/>
      <c r="U41" s="311"/>
      <c r="V41" s="311"/>
      <c r="W41" s="311"/>
      <c r="X41" s="311"/>
      <c r="Y41" s="311"/>
      <c r="Z41" s="311"/>
    </row>
    <row r="42" ht="15.0" customHeight="1">
      <c r="A42" s="242" t="s">
        <v>678</v>
      </c>
      <c r="B42" s="314" t="s">
        <v>1441</v>
      </c>
      <c r="C42" s="315" t="s">
        <v>3625</v>
      </c>
      <c r="D42" s="311"/>
      <c r="E42" s="311"/>
      <c r="F42" s="311"/>
      <c r="G42" s="311"/>
      <c r="H42" s="311"/>
      <c r="I42" s="311"/>
      <c r="J42" s="311"/>
      <c r="K42" s="311"/>
      <c r="L42" s="311"/>
      <c r="M42" s="311"/>
      <c r="N42" s="311"/>
      <c r="O42" s="311"/>
      <c r="P42" s="311"/>
      <c r="Q42" s="311"/>
      <c r="R42" s="311"/>
      <c r="S42" s="311"/>
      <c r="T42" s="311"/>
      <c r="U42" s="311"/>
      <c r="V42" s="311"/>
      <c r="W42" s="311"/>
      <c r="X42" s="311"/>
      <c r="Y42" s="311"/>
      <c r="Z42" s="311"/>
    </row>
    <row r="43" ht="15.0" customHeight="1">
      <c r="A43" s="242" t="s">
        <v>678</v>
      </c>
      <c r="B43" s="314" t="s">
        <v>442</v>
      </c>
      <c r="C43" s="315" t="s">
        <v>3625</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row>
    <row r="44" ht="15.0" customHeight="1">
      <c r="A44" s="242" t="s">
        <v>678</v>
      </c>
      <c r="B44" s="314" t="s">
        <v>103</v>
      </c>
      <c r="C44" s="314" t="s">
        <v>103</v>
      </c>
      <c r="D44" s="311"/>
      <c r="E44" s="311"/>
      <c r="F44" s="311"/>
      <c r="G44" s="311"/>
      <c r="H44" s="311"/>
      <c r="I44" s="311"/>
      <c r="J44" s="311"/>
      <c r="K44" s="311"/>
      <c r="L44" s="311"/>
      <c r="M44" s="311"/>
      <c r="N44" s="311"/>
      <c r="O44" s="311"/>
      <c r="P44" s="311"/>
      <c r="Q44" s="311"/>
      <c r="R44" s="311"/>
      <c r="S44" s="311"/>
      <c r="T44" s="311"/>
      <c r="U44" s="311"/>
      <c r="V44" s="311"/>
      <c r="W44" s="311"/>
      <c r="X44" s="311"/>
      <c r="Y44" s="311"/>
      <c r="Z44" s="311"/>
    </row>
    <row r="45" ht="15.0" customHeight="1">
      <c r="A45" s="242" t="s">
        <v>678</v>
      </c>
      <c r="B45" s="314" t="s">
        <v>90</v>
      </c>
      <c r="C45" s="314" t="s">
        <v>90</v>
      </c>
      <c r="D45" s="311"/>
      <c r="E45" s="311"/>
      <c r="F45" s="311"/>
      <c r="G45" s="311"/>
      <c r="H45" s="311"/>
      <c r="I45" s="311"/>
      <c r="J45" s="311"/>
      <c r="K45" s="311"/>
      <c r="L45" s="311"/>
      <c r="M45" s="311"/>
      <c r="N45" s="311"/>
      <c r="O45" s="311"/>
      <c r="P45" s="311"/>
      <c r="Q45" s="311"/>
      <c r="R45" s="311"/>
      <c r="S45" s="311"/>
      <c r="T45" s="311"/>
      <c r="U45" s="311"/>
      <c r="V45" s="311"/>
      <c r="W45" s="311"/>
      <c r="X45" s="311"/>
      <c r="Y45" s="311"/>
      <c r="Z45" s="311"/>
    </row>
    <row r="46" ht="15.0" customHeight="1">
      <c r="A46" s="242" t="s">
        <v>678</v>
      </c>
      <c r="B46" s="314" t="s">
        <v>155</v>
      </c>
      <c r="C46" s="314" t="s">
        <v>155</v>
      </c>
      <c r="D46" s="311"/>
      <c r="E46" s="311"/>
      <c r="F46" s="311"/>
      <c r="G46" s="311"/>
      <c r="H46" s="311"/>
      <c r="I46" s="311"/>
      <c r="J46" s="311"/>
      <c r="K46" s="311"/>
      <c r="L46" s="311"/>
      <c r="M46" s="311"/>
      <c r="N46" s="311"/>
      <c r="O46" s="311"/>
      <c r="P46" s="311"/>
      <c r="Q46" s="311"/>
      <c r="R46" s="311"/>
      <c r="S46" s="311"/>
      <c r="T46" s="311"/>
      <c r="U46" s="311"/>
      <c r="V46" s="311"/>
      <c r="W46" s="311"/>
      <c r="X46" s="311"/>
      <c r="Y46" s="311"/>
      <c r="Z46" s="311"/>
    </row>
    <row r="47" ht="15.0" customHeight="1">
      <c r="A47" s="242" t="s">
        <v>678</v>
      </c>
      <c r="B47" s="314" t="s">
        <v>168</v>
      </c>
      <c r="C47" s="314" t="s">
        <v>168</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row>
    <row r="48" ht="15.0" customHeight="1">
      <c r="A48" s="242" t="s">
        <v>678</v>
      </c>
      <c r="B48" s="314" t="s">
        <v>159</v>
      </c>
      <c r="C48" s="314" t="s">
        <v>159</v>
      </c>
      <c r="D48" s="311"/>
      <c r="E48" s="311"/>
      <c r="F48" s="311"/>
      <c r="G48" s="311"/>
      <c r="H48" s="311"/>
      <c r="I48" s="311"/>
      <c r="J48" s="311"/>
      <c r="K48" s="311"/>
      <c r="L48" s="311"/>
      <c r="M48" s="311"/>
      <c r="N48" s="311"/>
      <c r="O48" s="311"/>
      <c r="P48" s="311"/>
      <c r="Q48" s="311"/>
      <c r="R48" s="311"/>
      <c r="S48" s="311"/>
      <c r="T48" s="311"/>
      <c r="U48" s="311"/>
      <c r="V48" s="311"/>
      <c r="W48" s="311"/>
      <c r="X48" s="311"/>
      <c r="Y48" s="311"/>
      <c r="Z48" s="311"/>
    </row>
    <row r="49" ht="15.0" customHeight="1">
      <c r="A49" s="242" t="s">
        <v>678</v>
      </c>
      <c r="B49" s="314" t="s">
        <v>458</v>
      </c>
      <c r="C49" s="314" t="s">
        <v>458</v>
      </c>
      <c r="D49" s="311"/>
      <c r="E49" s="311"/>
      <c r="F49" s="311"/>
      <c r="G49" s="311"/>
      <c r="H49" s="311"/>
      <c r="I49" s="311"/>
      <c r="J49" s="311"/>
      <c r="K49" s="311"/>
      <c r="L49" s="311"/>
      <c r="M49" s="311"/>
      <c r="N49" s="311"/>
      <c r="O49" s="311"/>
      <c r="P49" s="311"/>
      <c r="Q49" s="311"/>
      <c r="R49" s="311"/>
      <c r="S49" s="311"/>
      <c r="T49" s="311"/>
      <c r="U49" s="311"/>
      <c r="V49" s="311"/>
      <c r="W49" s="311"/>
      <c r="X49" s="311"/>
      <c r="Y49" s="311"/>
      <c r="Z49" s="311"/>
    </row>
    <row r="50" ht="15.0" customHeight="1">
      <c r="A50" s="242" t="s">
        <v>678</v>
      </c>
      <c r="B50" s="314" t="s">
        <v>170</v>
      </c>
      <c r="C50" s="314" t="s">
        <v>170</v>
      </c>
      <c r="D50" s="311"/>
      <c r="E50" s="311"/>
      <c r="F50" s="311"/>
      <c r="G50" s="311"/>
      <c r="H50" s="311"/>
      <c r="I50" s="311"/>
      <c r="J50" s="311"/>
      <c r="K50" s="311"/>
      <c r="L50" s="311"/>
      <c r="M50" s="311"/>
      <c r="N50" s="311"/>
      <c r="O50" s="311"/>
      <c r="P50" s="311"/>
      <c r="Q50" s="311"/>
      <c r="R50" s="311"/>
      <c r="S50" s="311"/>
      <c r="T50" s="311"/>
      <c r="U50" s="311"/>
      <c r="V50" s="311"/>
      <c r="W50" s="311"/>
      <c r="X50" s="311"/>
      <c r="Y50" s="311"/>
      <c r="Z50" s="311"/>
    </row>
    <row r="51" ht="15.0" customHeight="1">
      <c r="A51" s="242" t="s">
        <v>678</v>
      </c>
      <c r="B51" s="314" t="s">
        <v>1629</v>
      </c>
      <c r="C51" s="314" t="s">
        <v>1629</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row>
    <row r="52" ht="15.0" customHeight="1">
      <c r="A52" s="242" t="s">
        <v>678</v>
      </c>
      <c r="B52" s="314" t="s">
        <v>1667</v>
      </c>
      <c r="C52" s="314" t="s">
        <v>3627</v>
      </c>
      <c r="D52" s="311"/>
      <c r="E52" s="311"/>
      <c r="F52" s="311"/>
      <c r="G52" s="311"/>
      <c r="H52" s="311"/>
      <c r="I52" s="311"/>
      <c r="J52" s="311"/>
      <c r="K52" s="311"/>
      <c r="L52" s="311"/>
      <c r="M52" s="311"/>
      <c r="N52" s="311"/>
      <c r="O52" s="311"/>
      <c r="P52" s="311"/>
      <c r="Q52" s="311"/>
      <c r="R52" s="311"/>
      <c r="S52" s="311"/>
      <c r="T52" s="311"/>
      <c r="U52" s="311"/>
      <c r="V52" s="311"/>
      <c r="W52" s="311"/>
      <c r="X52" s="311"/>
      <c r="Y52" s="311"/>
      <c r="Z52" s="311"/>
    </row>
    <row r="53" ht="15.0" customHeight="1">
      <c r="A53" s="242" t="s">
        <v>678</v>
      </c>
      <c r="B53" s="314" t="s">
        <v>3628</v>
      </c>
      <c r="C53" s="314" t="s">
        <v>3629</v>
      </c>
      <c r="D53" s="311"/>
      <c r="E53" s="311"/>
      <c r="F53" s="311"/>
      <c r="G53" s="311"/>
      <c r="H53" s="311"/>
      <c r="I53" s="311"/>
      <c r="J53" s="311"/>
      <c r="K53" s="311"/>
      <c r="L53" s="311"/>
      <c r="M53" s="311"/>
      <c r="N53" s="311"/>
      <c r="O53" s="311"/>
      <c r="P53" s="311"/>
      <c r="Q53" s="311"/>
      <c r="R53" s="311"/>
      <c r="S53" s="311"/>
      <c r="T53" s="311"/>
      <c r="U53" s="311"/>
      <c r="V53" s="311"/>
      <c r="W53" s="311"/>
      <c r="X53" s="311"/>
      <c r="Y53" s="311"/>
      <c r="Z53" s="311"/>
    </row>
    <row r="54" ht="15.0" customHeight="1">
      <c r="A54" s="242" t="s">
        <v>678</v>
      </c>
      <c r="B54" s="314" t="s">
        <v>1687</v>
      </c>
      <c r="C54" s="314" t="s">
        <v>3630</v>
      </c>
      <c r="D54" s="311"/>
      <c r="E54" s="311"/>
      <c r="F54" s="311"/>
      <c r="G54" s="311"/>
      <c r="H54" s="311"/>
      <c r="I54" s="311"/>
      <c r="J54" s="311"/>
      <c r="K54" s="311"/>
      <c r="L54" s="311"/>
      <c r="M54" s="311"/>
      <c r="N54" s="311"/>
      <c r="O54" s="311"/>
      <c r="P54" s="311"/>
      <c r="Q54" s="311"/>
      <c r="R54" s="311"/>
      <c r="S54" s="311"/>
      <c r="T54" s="311"/>
      <c r="U54" s="311"/>
      <c r="V54" s="311"/>
      <c r="W54" s="311"/>
      <c r="X54" s="311"/>
      <c r="Y54" s="311"/>
      <c r="Z54" s="311"/>
    </row>
    <row r="55" ht="15.0" customHeight="1">
      <c r="A55" s="242" t="s">
        <v>678</v>
      </c>
      <c r="B55" s="314" t="s">
        <v>1715</v>
      </c>
      <c r="C55" s="314" t="s">
        <v>3631</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row>
    <row r="56" ht="15.0" customHeight="1">
      <c r="A56" s="316" t="s">
        <v>1747</v>
      </c>
      <c r="B56" s="317" t="s">
        <v>1748</v>
      </c>
      <c r="C56" s="317" t="s">
        <v>1748</v>
      </c>
      <c r="D56" s="311"/>
      <c r="E56" s="311"/>
      <c r="F56" s="311"/>
      <c r="G56" s="311"/>
      <c r="H56" s="311"/>
      <c r="I56" s="311"/>
      <c r="J56" s="311"/>
      <c r="K56" s="311"/>
      <c r="L56" s="311"/>
      <c r="M56" s="311"/>
      <c r="N56" s="311"/>
      <c r="O56" s="311"/>
      <c r="P56" s="311"/>
      <c r="Q56" s="311"/>
      <c r="R56" s="311"/>
      <c r="S56" s="311"/>
      <c r="T56" s="311"/>
      <c r="U56" s="311"/>
      <c r="V56" s="311"/>
      <c r="W56" s="311"/>
      <c r="X56" s="311"/>
      <c r="Y56" s="311"/>
      <c r="Z56" s="311"/>
    </row>
    <row r="57" ht="15.0" customHeight="1">
      <c r="A57" s="316" t="s">
        <v>1747</v>
      </c>
      <c r="B57" s="317" t="s">
        <v>1749</v>
      </c>
      <c r="C57" s="317" t="s">
        <v>1752</v>
      </c>
      <c r="D57" s="311"/>
      <c r="E57" s="311"/>
      <c r="F57" s="311"/>
      <c r="G57" s="311"/>
      <c r="H57" s="311"/>
      <c r="I57" s="311"/>
      <c r="J57" s="311"/>
      <c r="K57" s="311"/>
      <c r="L57" s="311"/>
      <c r="M57" s="311"/>
      <c r="N57" s="311"/>
      <c r="O57" s="311"/>
      <c r="P57" s="311"/>
      <c r="Q57" s="311"/>
      <c r="R57" s="311"/>
      <c r="S57" s="311"/>
      <c r="T57" s="311"/>
      <c r="U57" s="311"/>
      <c r="V57" s="311"/>
      <c r="W57" s="311"/>
      <c r="X57" s="311"/>
      <c r="Y57" s="311"/>
      <c r="Z57" s="311"/>
    </row>
    <row r="58" ht="15.0" customHeight="1">
      <c r="A58" s="316" t="s">
        <v>1747</v>
      </c>
      <c r="B58" s="317" t="s">
        <v>1771</v>
      </c>
      <c r="C58" s="317" t="s">
        <v>3632</v>
      </c>
      <c r="D58" s="311"/>
      <c r="E58" s="311"/>
      <c r="F58" s="311"/>
      <c r="G58" s="311"/>
      <c r="H58" s="311"/>
      <c r="I58" s="311"/>
      <c r="J58" s="311"/>
      <c r="K58" s="311"/>
      <c r="L58" s="311"/>
      <c r="M58" s="311"/>
      <c r="N58" s="311"/>
      <c r="O58" s="311"/>
      <c r="P58" s="311"/>
      <c r="Q58" s="311"/>
      <c r="R58" s="311"/>
      <c r="S58" s="311"/>
      <c r="T58" s="311"/>
      <c r="U58" s="311"/>
      <c r="V58" s="311"/>
      <c r="W58" s="311"/>
      <c r="X58" s="311"/>
      <c r="Y58" s="311"/>
      <c r="Z58" s="311"/>
    </row>
    <row r="59" ht="15.0" customHeight="1">
      <c r="A59" s="316" t="s">
        <v>1747</v>
      </c>
      <c r="B59" s="317" t="s">
        <v>1794</v>
      </c>
      <c r="C59" s="317" t="s">
        <v>3633</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row>
    <row r="60" ht="15.0" customHeight="1">
      <c r="A60" s="316" t="s">
        <v>1747</v>
      </c>
      <c r="B60" s="317" t="s">
        <v>291</v>
      </c>
      <c r="C60" s="317" t="s">
        <v>291</v>
      </c>
      <c r="D60" s="311"/>
      <c r="E60" s="311"/>
      <c r="F60" s="311"/>
      <c r="G60" s="311"/>
      <c r="H60" s="311"/>
      <c r="I60" s="311"/>
      <c r="J60" s="311"/>
      <c r="K60" s="311"/>
      <c r="L60" s="311"/>
      <c r="M60" s="311"/>
      <c r="N60" s="311"/>
      <c r="O60" s="311"/>
      <c r="P60" s="311"/>
      <c r="Q60" s="311"/>
      <c r="R60" s="311"/>
      <c r="S60" s="311"/>
      <c r="T60" s="311"/>
      <c r="U60" s="311"/>
      <c r="V60" s="311"/>
      <c r="W60" s="311"/>
      <c r="X60" s="311"/>
      <c r="Y60" s="311"/>
      <c r="Z60" s="311"/>
    </row>
    <row r="61" ht="15.0" customHeight="1">
      <c r="A61" s="316" t="s">
        <v>1747</v>
      </c>
      <c r="B61" s="317" t="s">
        <v>296</v>
      </c>
      <c r="C61" s="317" t="s">
        <v>302</v>
      </c>
      <c r="D61" s="311"/>
      <c r="E61" s="311"/>
      <c r="F61" s="311"/>
      <c r="G61" s="311"/>
      <c r="H61" s="311"/>
      <c r="I61" s="311"/>
      <c r="J61" s="311"/>
      <c r="K61" s="311"/>
      <c r="L61" s="311"/>
      <c r="M61" s="311"/>
      <c r="N61" s="311"/>
      <c r="O61" s="311"/>
      <c r="P61" s="311"/>
      <c r="Q61" s="311"/>
      <c r="R61" s="311"/>
      <c r="S61" s="311"/>
      <c r="T61" s="311"/>
      <c r="U61" s="311"/>
      <c r="V61" s="311"/>
      <c r="W61" s="311"/>
      <c r="X61" s="311"/>
      <c r="Y61" s="311"/>
      <c r="Z61" s="311"/>
    </row>
    <row r="62" ht="15.0" customHeight="1">
      <c r="A62" s="316" t="s">
        <v>1747</v>
      </c>
      <c r="B62" s="317" t="s">
        <v>322</v>
      </c>
      <c r="C62" s="317" t="s">
        <v>326</v>
      </c>
      <c r="D62" s="311"/>
      <c r="E62" s="311"/>
      <c r="F62" s="311"/>
      <c r="G62" s="311"/>
      <c r="H62" s="311"/>
      <c r="I62" s="311"/>
      <c r="J62" s="311"/>
      <c r="K62" s="311"/>
      <c r="L62" s="311"/>
      <c r="M62" s="311"/>
      <c r="N62" s="311"/>
      <c r="O62" s="311"/>
      <c r="P62" s="311"/>
      <c r="Q62" s="311"/>
      <c r="R62" s="311"/>
      <c r="S62" s="311"/>
      <c r="T62" s="311"/>
      <c r="U62" s="311"/>
      <c r="V62" s="311"/>
      <c r="W62" s="311"/>
      <c r="X62" s="311"/>
      <c r="Y62" s="311"/>
      <c r="Z62" s="311"/>
    </row>
    <row r="63" ht="15.0" customHeight="1">
      <c r="A63" s="316" t="s">
        <v>1747</v>
      </c>
      <c r="B63" s="317" t="s">
        <v>327</v>
      </c>
      <c r="C63" s="317" t="s">
        <v>332</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row>
    <row r="64" ht="15.0" customHeight="1">
      <c r="A64" s="316" t="s">
        <v>1747</v>
      </c>
      <c r="B64" s="317" t="s">
        <v>338</v>
      </c>
      <c r="C64" s="317" t="s">
        <v>3634</v>
      </c>
      <c r="D64" s="311"/>
      <c r="E64" s="311"/>
      <c r="F64" s="311"/>
      <c r="G64" s="311"/>
      <c r="H64" s="311"/>
      <c r="I64" s="311"/>
      <c r="J64" s="311"/>
      <c r="K64" s="311"/>
      <c r="L64" s="311"/>
      <c r="M64" s="311"/>
      <c r="N64" s="311"/>
      <c r="O64" s="311"/>
      <c r="P64" s="311"/>
      <c r="Q64" s="311"/>
      <c r="R64" s="311"/>
      <c r="S64" s="311"/>
      <c r="T64" s="311"/>
      <c r="U64" s="311"/>
      <c r="V64" s="311"/>
      <c r="W64" s="311"/>
      <c r="X64" s="311"/>
      <c r="Y64" s="311"/>
      <c r="Z64" s="311"/>
    </row>
    <row r="65" ht="15.0" customHeight="1">
      <c r="A65" s="316" t="s">
        <v>1747</v>
      </c>
      <c r="B65" s="317" t="s">
        <v>1847</v>
      </c>
      <c r="C65" s="317" t="s">
        <v>355</v>
      </c>
      <c r="D65" s="311"/>
      <c r="E65" s="311"/>
      <c r="F65" s="311"/>
      <c r="G65" s="311"/>
      <c r="H65" s="311"/>
      <c r="I65" s="311"/>
      <c r="J65" s="311"/>
      <c r="K65" s="311"/>
      <c r="L65" s="311"/>
      <c r="M65" s="311"/>
      <c r="N65" s="311"/>
      <c r="O65" s="311"/>
      <c r="P65" s="311"/>
      <c r="Q65" s="311"/>
      <c r="R65" s="311"/>
      <c r="S65" s="311"/>
      <c r="T65" s="311"/>
      <c r="U65" s="311"/>
      <c r="V65" s="311"/>
      <c r="W65" s="311"/>
      <c r="X65" s="311"/>
      <c r="Y65" s="311"/>
      <c r="Z65" s="311"/>
    </row>
    <row r="66" ht="15.0" customHeight="1">
      <c r="A66" s="316" t="s">
        <v>1747</v>
      </c>
      <c r="B66" s="317" t="s">
        <v>352</v>
      </c>
      <c r="C66" s="317" t="s">
        <v>3635</v>
      </c>
      <c r="D66" s="311"/>
      <c r="E66" s="311"/>
      <c r="F66" s="311"/>
      <c r="G66" s="311"/>
      <c r="H66" s="311"/>
      <c r="I66" s="311"/>
      <c r="J66" s="311"/>
      <c r="K66" s="311"/>
      <c r="L66" s="311"/>
      <c r="M66" s="311"/>
      <c r="N66" s="311"/>
      <c r="O66" s="311"/>
      <c r="P66" s="311"/>
      <c r="Q66" s="311"/>
      <c r="R66" s="311"/>
      <c r="S66" s="311"/>
      <c r="T66" s="311"/>
      <c r="U66" s="311"/>
      <c r="V66" s="311"/>
      <c r="W66" s="311"/>
      <c r="X66" s="311"/>
      <c r="Y66" s="311"/>
      <c r="Z66" s="311"/>
    </row>
    <row r="67" ht="15.0" customHeight="1">
      <c r="A67" s="316" t="s">
        <v>1747</v>
      </c>
      <c r="B67" s="317" t="s">
        <v>357</v>
      </c>
      <c r="C67" s="317" t="s">
        <v>3636</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row>
    <row r="68" ht="15.0" customHeight="1">
      <c r="A68" s="316" t="s">
        <v>1747</v>
      </c>
      <c r="B68" s="317" t="s">
        <v>1867</v>
      </c>
      <c r="C68" s="317" t="s">
        <v>371</v>
      </c>
      <c r="D68" s="311"/>
      <c r="E68" s="311"/>
      <c r="F68" s="311"/>
      <c r="G68" s="311"/>
      <c r="H68" s="311"/>
      <c r="I68" s="311"/>
      <c r="J68" s="311"/>
      <c r="K68" s="311"/>
      <c r="L68" s="311"/>
      <c r="M68" s="311"/>
      <c r="N68" s="311"/>
      <c r="O68" s="311"/>
      <c r="P68" s="311"/>
      <c r="Q68" s="311"/>
      <c r="R68" s="311"/>
      <c r="S68" s="311"/>
      <c r="T68" s="311"/>
      <c r="U68" s="311"/>
      <c r="V68" s="311"/>
      <c r="W68" s="311"/>
      <c r="X68" s="311"/>
      <c r="Y68" s="311"/>
      <c r="Z68" s="311"/>
    </row>
    <row r="69" ht="15.0" customHeight="1">
      <c r="A69" s="316" t="s">
        <v>1747</v>
      </c>
      <c r="B69" s="317" t="s">
        <v>1868</v>
      </c>
      <c r="C69" s="317" t="s">
        <v>1871</v>
      </c>
      <c r="D69" s="311"/>
      <c r="E69" s="311"/>
      <c r="F69" s="311"/>
      <c r="G69" s="311"/>
      <c r="H69" s="311"/>
      <c r="I69" s="311"/>
      <c r="J69" s="311"/>
      <c r="K69" s="311"/>
      <c r="L69" s="311"/>
      <c r="M69" s="311"/>
      <c r="N69" s="311"/>
      <c r="O69" s="311"/>
      <c r="P69" s="311"/>
      <c r="Q69" s="311"/>
      <c r="R69" s="311"/>
      <c r="S69" s="311"/>
      <c r="T69" s="311"/>
      <c r="U69" s="311"/>
      <c r="V69" s="311"/>
      <c r="W69" s="311"/>
      <c r="X69" s="311"/>
      <c r="Y69" s="311"/>
      <c r="Z69" s="311"/>
    </row>
    <row r="70" ht="15.0" customHeight="1">
      <c r="A70" s="316" t="s">
        <v>1747</v>
      </c>
      <c r="B70" s="317" t="s">
        <v>1891</v>
      </c>
      <c r="C70" s="317" t="s">
        <v>3637</v>
      </c>
      <c r="D70" s="311"/>
      <c r="E70" s="311"/>
      <c r="F70" s="311"/>
      <c r="G70" s="311"/>
      <c r="H70" s="311"/>
      <c r="I70" s="311"/>
      <c r="J70" s="311"/>
      <c r="K70" s="311"/>
      <c r="L70" s="311"/>
      <c r="M70" s="311"/>
      <c r="N70" s="311"/>
      <c r="O70" s="311"/>
      <c r="P70" s="311"/>
      <c r="Q70" s="311"/>
      <c r="R70" s="311"/>
      <c r="S70" s="311"/>
      <c r="T70" s="311"/>
      <c r="U70" s="311"/>
      <c r="V70" s="311"/>
      <c r="W70" s="311"/>
      <c r="X70" s="311"/>
      <c r="Y70" s="311"/>
      <c r="Z70" s="311"/>
    </row>
    <row r="71" ht="15.0" customHeight="1">
      <c r="A71" s="316" t="s">
        <v>1747</v>
      </c>
      <c r="B71" s="317" t="s">
        <v>366</v>
      </c>
      <c r="C71" s="317" t="s">
        <v>372</v>
      </c>
      <c r="D71" s="311"/>
      <c r="E71" s="311"/>
      <c r="F71" s="311"/>
      <c r="G71" s="311"/>
      <c r="H71" s="311"/>
      <c r="I71" s="311"/>
      <c r="J71" s="311"/>
      <c r="K71" s="311"/>
      <c r="L71" s="311"/>
      <c r="M71" s="311"/>
      <c r="N71" s="311"/>
      <c r="O71" s="311"/>
      <c r="P71" s="311"/>
      <c r="Q71" s="311"/>
      <c r="R71" s="311"/>
      <c r="S71" s="311"/>
      <c r="T71" s="311"/>
      <c r="U71" s="311"/>
      <c r="V71" s="311"/>
      <c r="W71" s="311"/>
      <c r="X71" s="311"/>
      <c r="Y71" s="311"/>
      <c r="Z71" s="311"/>
    </row>
    <row r="72" ht="15.0" customHeight="1">
      <c r="A72" s="316" t="s">
        <v>1747</v>
      </c>
      <c r="B72" s="317" t="s">
        <v>377</v>
      </c>
      <c r="C72" s="317" t="s">
        <v>3638</v>
      </c>
      <c r="D72" s="311"/>
      <c r="E72" s="311"/>
      <c r="F72" s="311"/>
      <c r="G72" s="311"/>
      <c r="H72" s="311"/>
      <c r="I72" s="311"/>
      <c r="J72" s="311"/>
      <c r="K72" s="311"/>
      <c r="L72" s="311"/>
      <c r="M72" s="311"/>
      <c r="N72" s="311"/>
      <c r="O72" s="311"/>
      <c r="P72" s="311"/>
      <c r="Q72" s="311"/>
      <c r="R72" s="311"/>
      <c r="S72" s="311"/>
      <c r="T72" s="311"/>
      <c r="U72" s="311"/>
      <c r="V72" s="311"/>
      <c r="W72" s="311"/>
      <c r="X72" s="311"/>
      <c r="Y72" s="311"/>
      <c r="Z72" s="311"/>
    </row>
    <row r="73" ht="15.0" customHeight="1">
      <c r="A73" s="316" t="s">
        <v>1747</v>
      </c>
      <c r="B73" s="317" t="s">
        <v>1940</v>
      </c>
      <c r="C73" s="317" t="s">
        <v>1941</v>
      </c>
      <c r="D73" s="311"/>
      <c r="E73" s="311"/>
      <c r="F73" s="311"/>
      <c r="G73" s="311"/>
      <c r="H73" s="311"/>
      <c r="I73" s="311"/>
      <c r="J73" s="311"/>
      <c r="K73" s="311"/>
      <c r="L73" s="311"/>
      <c r="M73" s="311"/>
      <c r="N73" s="311"/>
      <c r="O73" s="311"/>
      <c r="P73" s="311"/>
      <c r="Q73" s="311"/>
      <c r="R73" s="311"/>
      <c r="S73" s="311"/>
      <c r="T73" s="311"/>
      <c r="U73" s="311"/>
      <c r="V73" s="311"/>
      <c r="W73" s="311"/>
      <c r="X73" s="311"/>
      <c r="Y73" s="311"/>
      <c r="Z73" s="311"/>
    </row>
    <row r="74" ht="15.0" customHeight="1">
      <c r="A74" s="316" t="s">
        <v>1747</v>
      </c>
      <c r="B74" s="317" t="s">
        <v>3639</v>
      </c>
      <c r="C74" s="317" t="s">
        <v>3640</v>
      </c>
      <c r="D74" s="311"/>
      <c r="E74" s="311"/>
      <c r="F74" s="311"/>
      <c r="G74" s="311"/>
      <c r="H74" s="311"/>
      <c r="I74" s="311"/>
      <c r="J74" s="311"/>
      <c r="K74" s="311"/>
      <c r="L74" s="311"/>
      <c r="M74" s="311"/>
      <c r="N74" s="311"/>
      <c r="O74" s="311"/>
      <c r="P74" s="311"/>
      <c r="Q74" s="311"/>
      <c r="R74" s="311"/>
      <c r="S74" s="311"/>
      <c r="T74" s="311"/>
      <c r="U74" s="311"/>
      <c r="V74" s="311"/>
      <c r="W74" s="311"/>
      <c r="X74" s="311"/>
      <c r="Y74" s="311"/>
      <c r="Z74" s="311"/>
    </row>
    <row r="75" ht="15.0" customHeight="1">
      <c r="A75" s="316" t="s">
        <v>1747</v>
      </c>
      <c r="B75" s="317" t="s">
        <v>1960</v>
      </c>
      <c r="C75" s="317" t="s">
        <v>3641</v>
      </c>
      <c r="D75" s="311"/>
      <c r="E75" s="311"/>
      <c r="F75" s="311"/>
      <c r="G75" s="311"/>
      <c r="H75" s="311"/>
      <c r="I75" s="311"/>
      <c r="J75" s="311"/>
      <c r="K75" s="311"/>
      <c r="L75" s="311"/>
      <c r="M75" s="311"/>
      <c r="N75" s="311"/>
      <c r="O75" s="311"/>
      <c r="P75" s="311"/>
      <c r="Q75" s="311"/>
      <c r="R75" s="311"/>
      <c r="S75" s="311"/>
      <c r="T75" s="311"/>
      <c r="U75" s="311"/>
      <c r="V75" s="311"/>
      <c r="W75" s="311"/>
      <c r="X75" s="311"/>
      <c r="Y75" s="311"/>
      <c r="Z75" s="311"/>
    </row>
    <row r="76" ht="15.0" customHeight="1">
      <c r="A76" s="244" t="s">
        <v>2170</v>
      </c>
      <c r="B76" s="318" t="s">
        <v>1970</v>
      </c>
      <c r="C76" s="318" t="s">
        <v>1970</v>
      </c>
      <c r="D76" s="311"/>
      <c r="E76" s="311"/>
      <c r="F76" s="311"/>
      <c r="G76" s="311"/>
      <c r="H76" s="311"/>
      <c r="I76" s="311"/>
      <c r="J76" s="311"/>
      <c r="K76" s="311"/>
      <c r="L76" s="311"/>
      <c r="M76" s="311"/>
      <c r="N76" s="311"/>
      <c r="O76" s="311"/>
      <c r="P76" s="311"/>
      <c r="Q76" s="311"/>
      <c r="R76" s="311"/>
      <c r="S76" s="311"/>
      <c r="T76" s="311"/>
      <c r="U76" s="311"/>
      <c r="V76" s="311"/>
      <c r="W76" s="311"/>
      <c r="X76" s="311"/>
      <c r="Y76" s="311"/>
      <c r="Z76" s="311"/>
    </row>
    <row r="77" ht="15.0" customHeight="1">
      <c r="A77" s="244" t="s">
        <v>2170</v>
      </c>
      <c r="B77" s="319" t="s">
        <v>1971</v>
      </c>
      <c r="C77" s="318" t="s">
        <v>1971</v>
      </c>
      <c r="D77" s="311"/>
      <c r="E77" s="311"/>
      <c r="F77" s="311"/>
      <c r="G77" s="311"/>
      <c r="H77" s="311"/>
      <c r="I77" s="311"/>
      <c r="J77" s="311"/>
      <c r="K77" s="311"/>
      <c r="L77" s="311"/>
      <c r="M77" s="311"/>
      <c r="N77" s="311"/>
      <c r="O77" s="311"/>
      <c r="P77" s="311"/>
      <c r="Q77" s="311"/>
      <c r="R77" s="311"/>
      <c r="S77" s="311"/>
      <c r="T77" s="311"/>
      <c r="U77" s="311"/>
      <c r="V77" s="311"/>
      <c r="W77" s="311"/>
      <c r="X77" s="311"/>
      <c r="Y77" s="311"/>
      <c r="Z77" s="311"/>
    </row>
    <row r="78" ht="15.0" customHeight="1">
      <c r="A78" s="244" t="s">
        <v>2170</v>
      </c>
      <c r="B78" s="318" t="s">
        <v>1989</v>
      </c>
      <c r="C78" s="318" t="s">
        <v>1989</v>
      </c>
      <c r="D78" s="311"/>
      <c r="E78" s="311"/>
      <c r="F78" s="311"/>
      <c r="G78" s="311"/>
      <c r="H78" s="311"/>
      <c r="I78" s="311"/>
      <c r="J78" s="311"/>
      <c r="K78" s="311"/>
      <c r="L78" s="311"/>
      <c r="M78" s="311"/>
      <c r="N78" s="311"/>
      <c r="O78" s="311"/>
      <c r="P78" s="311"/>
      <c r="Q78" s="311"/>
      <c r="R78" s="311"/>
      <c r="S78" s="311"/>
      <c r="T78" s="311"/>
      <c r="U78" s="311"/>
      <c r="V78" s="311"/>
      <c r="W78" s="311"/>
      <c r="X78" s="311"/>
      <c r="Y78" s="311"/>
      <c r="Z78" s="311"/>
    </row>
    <row r="79" ht="15.0" customHeight="1">
      <c r="A79" s="244" t="s">
        <v>2170</v>
      </c>
      <c r="B79" s="318" t="s">
        <v>578</v>
      </c>
      <c r="C79" s="318" t="s">
        <v>3642</v>
      </c>
      <c r="D79" s="311"/>
      <c r="E79" s="311"/>
      <c r="F79" s="311"/>
      <c r="G79" s="311"/>
      <c r="H79" s="311"/>
      <c r="I79" s="311"/>
      <c r="J79" s="311"/>
      <c r="K79" s="311"/>
      <c r="L79" s="311"/>
      <c r="M79" s="311"/>
      <c r="N79" s="311"/>
      <c r="O79" s="311"/>
      <c r="P79" s="311"/>
      <c r="Q79" s="311"/>
      <c r="R79" s="311"/>
      <c r="S79" s="311"/>
      <c r="T79" s="311"/>
      <c r="U79" s="311"/>
      <c r="V79" s="311"/>
      <c r="W79" s="311"/>
      <c r="X79" s="311"/>
      <c r="Y79" s="311"/>
      <c r="Z79" s="311"/>
    </row>
    <row r="80" ht="15.0" customHeight="1">
      <c r="A80" s="244" t="s">
        <v>2170</v>
      </c>
      <c r="B80" s="318" t="s">
        <v>564</v>
      </c>
      <c r="C80" s="318" t="s">
        <v>3643</v>
      </c>
      <c r="D80" s="311"/>
      <c r="E80" s="311"/>
      <c r="F80" s="311"/>
      <c r="G80" s="311"/>
      <c r="H80" s="311"/>
      <c r="I80" s="311"/>
      <c r="J80" s="311"/>
      <c r="K80" s="311"/>
      <c r="L80" s="311"/>
      <c r="M80" s="311"/>
      <c r="N80" s="311"/>
      <c r="O80" s="311"/>
      <c r="P80" s="311"/>
      <c r="Q80" s="311"/>
      <c r="R80" s="311"/>
      <c r="S80" s="311"/>
      <c r="T80" s="311"/>
      <c r="U80" s="311"/>
      <c r="V80" s="311"/>
      <c r="W80" s="311"/>
      <c r="X80" s="311"/>
      <c r="Y80" s="311"/>
      <c r="Z80" s="311"/>
    </row>
    <row r="81" ht="15.0" customHeight="1">
      <c r="A81" s="244" t="s">
        <v>2170</v>
      </c>
      <c r="B81" s="318" t="s">
        <v>589</v>
      </c>
      <c r="C81" s="318" t="s">
        <v>589</v>
      </c>
      <c r="D81" s="311"/>
      <c r="E81" s="311"/>
      <c r="F81" s="311"/>
      <c r="G81" s="311"/>
      <c r="H81" s="311"/>
      <c r="I81" s="311"/>
      <c r="J81" s="311"/>
      <c r="K81" s="311"/>
      <c r="L81" s="311"/>
      <c r="M81" s="311"/>
      <c r="N81" s="311"/>
      <c r="O81" s="311"/>
      <c r="P81" s="311"/>
      <c r="Q81" s="311"/>
      <c r="R81" s="311"/>
      <c r="S81" s="311"/>
      <c r="T81" s="311"/>
      <c r="U81" s="311"/>
      <c r="V81" s="311"/>
      <c r="W81" s="311"/>
      <c r="X81" s="311"/>
      <c r="Y81" s="311"/>
      <c r="Z81" s="311"/>
    </row>
    <row r="82" ht="15.0" customHeight="1">
      <c r="A82" s="244" t="s">
        <v>2170</v>
      </c>
      <c r="B82" s="318" t="s">
        <v>596</v>
      </c>
      <c r="C82" s="318" t="s">
        <v>596</v>
      </c>
      <c r="D82" s="311"/>
      <c r="E82" s="311"/>
      <c r="F82" s="311"/>
      <c r="G82" s="311"/>
      <c r="H82" s="311"/>
      <c r="I82" s="311"/>
      <c r="J82" s="311"/>
      <c r="K82" s="311"/>
      <c r="L82" s="311"/>
      <c r="M82" s="311"/>
      <c r="N82" s="311"/>
      <c r="O82" s="311"/>
      <c r="P82" s="311"/>
      <c r="Q82" s="311"/>
      <c r="R82" s="311"/>
      <c r="S82" s="311"/>
      <c r="T82" s="311"/>
      <c r="U82" s="311"/>
      <c r="V82" s="311"/>
      <c r="W82" s="311"/>
      <c r="X82" s="311"/>
      <c r="Y82" s="311"/>
      <c r="Z82" s="311"/>
    </row>
    <row r="83" ht="15.0" customHeight="1">
      <c r="A83" s="244" t="s">
        <v>2170</v>
      </c>
      <c r="B83" s="318" t="s">
        <v>2037</v>
      </c>
      <c r="C83" s="318" t="s">
        <v>3644</v>
      </c>
      <c r="D83" s="311"/>
      <c r="E83" s="311"/>
      <c r="F83" s="311"/>
      <c r="G83" s="311"/>
      <c r="H83" s="311"/>
      <c r="I83" s="311"/>
      <c r="J83" s="311"/>
      <c r="K83" s="311"/>
      <c r="L83" s="311"/>
      <c r="M83" s="311"/>
      <c r="N83" s="311"/>
      <c r="O83" s="311"/>
      <c r="P83" s="311"/>
      <c r="Q83" s="311"/>
      <c r="R83" s="311"/>
      <c r="S83" s="311"/>
      <c r="T83" s="311"/>
      <c r="U83" s="311"/>
      <c r="V83" s="311"/>
      <c r="W83" s="311"/>
      <c r="X83" s="311"/>
      <c r="Y83" s="311"/>
      <c r="Z83" s="311"/>
    </row>
    <row r="84" ht="15.0" customHeight="1">
      <c r="A84" s="244" t="s">
        <v>2170</v>
      </c>
      <c r="B84" s="318" t="s">
        <v>2056</v>
      </c>
      <c r="C84" s="318" t="s">
        <v>2083</v>
      </c>
      <c r="D84" s="311"/>
      <c r="E84" s="311"/>
      <c r="F84" s="311"/>
      <c r="G84" s="311"/>
      <c r="H84" s="311"/>
      <c r="I84" s="311"/>
      <c r="J84" s="311"/>
      <c r="K84" s="311"/>
      <c r="L84" s="311"/>
      <c r="M84" s="311"/>
      <c r="N84" s="311"/>
      <c r="O84" s="311"/>
      <c r="P84" s="311"/>
      <c r="Q84" s="311"/>
      <c r="R84" s="311"/>
      <c r="S84" s="311"/>
      <c r="T84" s="311"/>
      <c r="U84" s="311"/>
      <c r="V84" s="311"/>
      <c r="W84" s="311"/>
      <c r="X84" s="311"/>
      <c r="Y84" s="311"/>
      <c r="Z84" s="311"/>
    </row>
    <row r="85" ht="15.0" customHeight="1">
      <c r="A85" s="244" t="s">
        <v>2170</v>
      </c>
      <c r="B85" s="318" t="s">
        <v>2058</v>
      </c>
      <c r="C85" s="318" t="s">
        <v>3645</v>
      </c>
      <c r="D85" s="311"/>
      <c r="E85" s="311"/>
      <c r="F85" s="311"/>
      <c r="G85" s="311"/>
      <c r="H85" s="311"/>
      <c r="I85" s="311"/>
      <c r="J85" s="311"/>
      <c r="K85" s="311"/>
      <c r="L85" s="311"/>
      <c r="M85" s="311"/>
      <c r="N85" s="311"/>
      <c r="O85" s="311"/>
      <c r="P85" s="311"/>
      <c r="Q85" s="311"/>
      <c r="R85" s="311"/>
      <c r="S85" s="311"/>
      <c r="T85" s="311"/>
      <c r="U85" s="311"/>
      <c r="V85" s="311"/>
      <c r="W85" s="311"/>
      <c r="X85" s="311"/>
      <c r="Y85" s="311"/>
      <c r="Z85" s="311"/>
    </row>
    <row r="86" ht="15.0" customHeight="1">
      <c r="A86" s="244" t="s">
        <v>2170</v>
      </c>
      <c r="B86" s="318" t="s">
        <v>2075</v>
      </c>
      <c r="C86" s="318" t="s">
        <v>3646</v>
      </c>
      <c r="D86" s="311"/>
      <c r="E86" s="311"/>
      <c r="F86" s="311"/>
      <c r="G86" s="311"/>
      <c r="H86" s="311"/>
      <c r="I86" s="311"/>
      <c r="J86" s="311"/>
      <c r="K86" s="311"/>
      <c r="L86" s="311"/>
      <c r="M86" s="311"/>
      <c r="N86" s="311"/>
      <c r="O86" s="311"/>
      <c r="P86" s="311"/>
      <c r="Q86" s="311"/>
      <c r="R86" s="311"/>
      <c r="S86" s="311"/>
      <c r="T86" s="311"/>
      <c r="U86" s="311"/>
      <c r="V86" s="311"/>
      <c r="W86" s="311"/>
      <c r="X86" s="311"/>
      <c r="Y86" s="311"/>
      <c r="Z86" s="311"/>
    </row>
    <row r="87" ht="15.0" customHeight="1">
      <c r="A87" s="244" t="s">
        <v>2170</v>
      </c>
      <c r="B87" s="318" t="s">
        <v>612</v>
      </c>
      <c r="C87" s="318" t="s">
        <v>3647</v>
      </c>
      <c r="D87" s="311"/>
      <c r="E87" s="311"/>
      <c r="F87" s="311"/>
      <c r="G87" s="311"/>
      <c r="H87" s="311"/>
      <c r="I87" s="311"/>
      <c r="J87" s="311"/>
      <c r="K87" s="311"/>
      <c r="L87" s="311"/>
      <c r="M87" s="311"/>
      <c r="N87" s="311"/>
      <c r="O87" s="311"/>
      <c r="P87" s="311"/>
      <c r="Q87" s="311"/>
      <c r="R87" s="311"/>
      <c r="S87" s="311"/>
      <c r="T87" s="311"/>
      <c r="U87" s="311"/>
      <c r="V87" s="311"/>
      <c r="W87" s="311"/>
      <c r="X87" s="311"/>
      <c r="Y87" s="311"/>
      <c r="Z87" s="311"/>
    </row>
    <row r="88" ht="15.0" customHeight="1">
      <c r="A88" s="244" t="s">
        <v>2170</v>
      </c>
      <c r="B88" s="318" t="s">
        <v>2082</v>
      </c>
      <c r="C88" s="318" t="s">
        <v>622</v>
      </c>
      <c r="D88" s="311"/>
      <c r="E88" s="311"/>
      <c r="F88" s="311"/>
      <c r="G88" s="311"/>
      <c r="H88" s="311"/>
      <c r="I88" s="311"/>
      <c r="J88" s="311"/>
      <c r="K88" s="311"/>
      <c r="L88" s="311"/>
      <c r="M88" s="311"/>
      <c r="N88" s="311"/>
      <c r="O88" s="311"/>
      <c r="P88" s="311"/>
      <c r="Q88" s="311"/>
      <c r="R88" s="311"/>
      <c r="S88" s="311"/>
      <c r="T88" s="311"/>
      <c r="U88" s="311"/>
      <c r="V88" s="311"/>
      <c r="W88" s="311"/>
      <c r="X88" s="311"/>
      <c r="Y88" s="311"/>
      <c r="Z88" s="311"/>
    </row>
    <row r="89" ht="15.0" customHeight="1">
      <c r="A89" s="244" t="s">
        <v>2170</v>
      </c>
      <c r="B89" s="318" t="s">
        <v>2084</v>
      </c>
      <c r="C89" s="318" t="s">
        <v>2087</v>
      </c>
      <c r="D89" s="311"/>
      <c r="E89" s="311"/>
      <c r="F89" s="311"/>
      <c r="G89" s="311"/>
      <c r="H89" s="311"/>
      <c r="I89" s="311"/>
      <c r="J89" s="311"/>
      <c r="K89" s="311"/>
      <c r="L89" s="311"/>
      <c r="M89" s="311"/>
      <c r="N89" s="311"/>
      <c r="O89" s="311"/>
      <c r="P89" s="311"/>
      <c r="Q89" s="311"/>
      <c r="R89" s="311"/>
      <c r="S89" s="311"/>
      <c r="T89" s="311"/>
      <c r="U89" s="311"/>
      <c r="V89" s="311"/>
      <c r="W89" s="311"/>
      <c r="X89" s="311"/>
      <c r="Y89" s="311"/>
      <c r="Z89" s="311"/>
    </row>
    <row r="90" ht="15.0" customHeight="1">
      <c r="A90" s="244" t="s">
        <v>2170</v>
      </c>
      <c r="B90" s="318" t="s">
        <v>2103</v>
      </c>
      <c r="C90" s="318" t="s">
        <v>2106</v>
      </c>
      <c r="D90" s="311"/>
      <c r="E90" s="311"/>
      <c r="F90" s="311"/>
      <c r="G90" s="311"/>
      <c r="H90" s="311"/>
      <c r="I90" s="311"/>
      <c r="J90" s="311"/>
      <c r="K90" s="311"/>
      <c r="L90" s="311"/>
      <c r="M90" s="311"/>
      <c r="N90" s="311"/>
      <c r="O90" s="311"/>
      <c r="P90" s="311"/>
      <c r="Q90" s="311"/>
      <c r="R90" s="311"/>
      <c r="S90" s="311"/>
      <c r="T90" s="311"/>
      <c r="U90" s="311"/>
      <c r="V90" s="311"/>
      <c r="W90" s="311"/>
      <c r="X90" s="311"/>
      <c r="Y90" s="311"/>
      <c r="Z90" s="311"/>
    </row>
    <row r="91" ht="15.0" customHeight="1">
      <c r="A91" s="244" t="s">
        <v>2170</v>
      </c>
      <c r="B91" s="318" t="s">
        <v>617</v>
      </c>
      <c r="C91" s="318" t="s">
        <v>623</v>
      </c>
      <c r="D91" s="311"/>
      <c r="E91" s="311"/>
      <c r="F91" s="311"/>
      <c r="G91" s="311"/>
      <c r="H91" s="311"/>
      <c r="I91" s="311"/>
      <c r="J91" s="311"/>
      <c r="K91" s="311"/>
      <c r="L91" s="311"/>
      <c r="M91" s="311"/>
      <c r="N91" s="311"/>
      <c r="O91" s="311"/>
      <c r="P91" s="311"/>
      <c r="Q91" s="311"/>
      <c r="R91" s="311"/>
      <c r="S91" s="311"/>
      <c r="T91" s="311"/>
      <c r="U91" s="311"/>
      <c r="V91" s="311"/>
      <c r="W91" s="311"/>
      <c r="X91" s="311"/>
      <c r="Y91" s="311"/>
      <c r="Z91" s="311"/>
    </row>
    <row r="92" ht="15.0" customHeight="1">
      <c r="A92" s="244" t="s">
        <v>2170</v>
      </c>
      <c r="B92" s="318" t="s">
        <v>2134</v>
      </c>
      <c r="C92" s="318" t="s">
        <v>186</v>
      </c>
      <c r="D92" s="311"/>
      <c r="E92" s="311"/>
      <c r="F92" s="311"/>
      <c r="G92" s="311"/>
      <c r="H92" s="311"/>
      <c r="I92" s="311"/>
      <c r="J92" s="311"/>
      <c r="K92" s="311"/>
      <c r="L92" s="311"/>
      <c r="M92" s="311"/>
      <c r="N92" s="311"/>
      <c r="O92" s="311"/>
      <c r="P92" s="311"/>
      <c r="Q92" s="311"/>
      <c r="R92" s="311"/>
      <c r="S92" s="311"/>
      <c r="T92" s="311"/>
      <c r="U92" s="311"/>
      <c r="V92" s="311"/>
      <c r="W92" s="311"/>
      <c r="X92" s="311"/>
      <c r="Y92" s="311"/>
      <c r="Z92" s="311"/>
    </row>
    <row r="93" ht="15.0" customHeight="1">
      <c r="A93" s="244" t="s">
        <v>2170</v>
      </c>
      <c r="B93" s="318" t="s">
        <v>180</v>
      </c>
      <c r="C93" s="318" t="s">
        <v>3648</v>
      </c>
      <c r="D93" s="311"/>
      <c r="E93" s="311"/>
      <c r="F93" s="311"/>
      <c r="G93" s="311"/>
      <c r="H93" s="311"/>
      <c r="I93" s="311"/>
      <c r="J93" s="311"/>
      <c r="K93" s="311"/>
      <c r="L93" s="311"/>
      <c r="M93" s="311"/>
      <c r="N93" s="311"/>
      <c r="O93" s="311"/>
      <c r="P93" s="311"/>
      <c r="Q93" s="311"/>
      <c r="R93" s="311"/>
      <c r="S93" s="311"/>
      <c r="T93" s="311"/>
      <c r="U93" s="311"/>
      <c r="V93" s="311"/>
      <c r="W93" s="311"/>
      <c r="X93" s="311"/>
      <c r="Y93" s="311"/>
      <c r="Z93" s="311"/>
    </row>
    <row r="94" ht="15.0" customHeight="1">
      <c r="A94" s="244" t="s">
        <v>2170</v>
      </c>
      <c r="B94" s="318" t="s">
        <v>198</v>
      </c>
      <c r="C94" s="318" t="s">
        <v>205</v>
      </c>
      <c r="D94" s="311"/>
      <c r="E94" s="311"/>
      <c r="F94" s="311"/>
      <c r="G94" s="311"/>
      <c r="H94" s="311"/>
      <c r="I94" s="311"/>
      <c r="J94" s="311"/>
      <c r="K94" s="311"/>
      <c r="L94" s="311"/>
      <c r="M94" s="311"/>
      <c r="N94" s="311"/>
      <c r="O94" s="311"/>
      <c r="P94" s="311"/>
      <c r="Q94" s="311"/>
      <c r="R94" s="311"/>
      <c r="S94" s="311"/>
      <c r="T94" s="311"/>
      <c r="U94" s="311"/>
      <c r="V94" s="311"/>
      <c r="W94" s="311"/>
      <c r="X94" s="311"/>
      <c r="Y94" s="311"/>
      <c r="Z94" s="311"/>
    </row>
    <row r="95" ht="15.0" customHeight="1">
      <c r="A95" s="244" t="s">
        <v>2170</v>
      </c>
      <c r="B95" s="318" t="s">
        <v>630</v>
      </c>
      <c r="C95" s="318" t="s">
        <v>635</v>
      </c>
      <c r="D95" s="311"/>
      <c r="E95" s="311"/>
      <c r="F95" s="311"/>
      <c r="G95" s="311"/>
      <c r="H95" s="311"/>
      <c r="I95" s="311"/>
      <c r="J95" s="311"/>
      <c r="K95" s="311"/>
      <c r="L95" s="311"/>
      <c r="M95" s="311"/>
      <c r="N95" s="311"/>
      <c r="O95" s="311"/>
      <c r="P95" s="311"/>
      <c r="Q95" s="311"/>
      <c r="R95" s="311"/>
      <c r="S95" s="311"/>
      <c r="T95" s="311"/>
      <c r="U95" s="311"/>
      <c r="V95" s="311"/>
      <c r="W95" s="311"/>
      <c r="X95" s="311"/>
      <c r="Y95" s="311"/>
      <c r="Z95" s="311"/>
    </row>
    <row r="96" ht="15.0" customHeight="1">
      <c r="A96" s="244" t="s">
        <v>2170</v>
      </c>
      <c r="B96" s="318" t="s">
        <v>2189</v>
      </c>
      <c r="C96" s="318" t="s">
        <v>3649</v>
      </c>
      <c r="D96" s="311"/>
      <c r="E96" s="311"/>
      <c r="F96" s="311"/>
      <c r="G96" s="311"/>
      <c r="H96" s="311"/>
      <c r="I96" s="311"/>
      <c r="J96" s="311"/>
      <c r="K96" s="311"/>
      <c r="L96" s="311"/>
      <c r="M96" s="311"/>
      <c r="N96" s="311"/>
      <c r="O96" s="311"/>
      <c r="P96" s="311"/>
      <c r="Q96" s="311"/>
      <c r="R96" s="311"/>
      <c r="S96" s="311"/>
      <c r="T96" s="311"/>
      <c r="U96" s="311"/>
      <c r="V96" s="311"/>
      <c r="W96" s="311"/>
      <c r="X96" s="311"/>
      <c r="Y96" s="311"/>
      <c r="Z96" s="311"/>
    </row>
    <row r="97" ht="15.0" customHeight="1">
      <c r="A97" s="244" t="s">
        <v>2170</v>
      </c>
      <c r="B97" s="318" t="s">
        <v>650</v>
      </c>
      <c r="C97" s="318" t="s">
        <v>656</v>
      </c>
      <c r="D97" s="311"/>
      <c r="E97" s="311"/>
      <c r="F97" s="311"/>
      <c r="G97" s="311"/>
      <c r="H97" s="311"/>
      <c r="I97" s="311"/>
      <c r="J97" s="311"/>
      <c r="K97" s="311"/>
      <c r="L97" s="311"/>
      <c r="M97" s="311"/>
      <c r="N97" s="311"/>
      <c r="O97" s="311"/>
      <c r="P97" s="311"/>
      <c r="Q97" s="311"/>
      <c r="R97" s="311"/>
      <c r="S97" s="311"/>
      <c r="T97" s="311"/>
      <c r="U97" s="311"/>
      <c r="V97" s="311"/>
      <c r="W97" s="311"/>
      <c r="X97" s="311"/>
      <c r="Y97" s="311"/>
      <c r="Z97" s="311"/>
    </row>
    <row r="98" ht="15.0" customHeight="1">
      <c r="A98" s="244" t="s">
        <v>2170</v>
      </c>
      <c r="B98" s="318" t="s">
        <v>2208</v>
      </c>
      <c r="C98" s="318" t="s">
        <v>2211</v>
      </c>
      <c r="D98" s="311"/>
      <c r="E98" s="311"/>
      <c r="F98" s="311"/>
      <c r="G98" s="311"/>
      <c r="H98" s="311"/>
      <c r="I98" s="311"/>
      <c r="J98" s="311"/>
      <c r="K98" s="311"/>
      <c r="L98" s="311"/>
      <c r="M98" s="311"/>
      <c r="N98" s="311"/>
      <c r="O98" s="311"/>
      <c r="P98" s="311"/>
      <c r="Q98" s="311"/>
      <c r="R98" s="311"/>
      <c r="S98" s="311"/>
      <c r="T98" s="311"/>
      <c r="U98" s="311"/>
      <c r="V98" s="311"/>
      <c r="W98" s="311"/>
      <c r="X98" s="311"/>
      <c r="Y98" s="311"/>
      <c r="Z98" s="311"/>
    </row>
    <row r="99" ht="15.0" customHeight="1">
      <c r="A99" s="244" t="s">
        <v>2170</v>
      </c>
      <c r="B99" s="318" t="s">
        <v>2643</v>
      </c>
      <c r="C99" s="320" t="s">
        <v>3625</v>
      </c>
      <c r="D99" s="311"/>
      <c r="E99" s="311"/>
      <c r="F99" s="311"/>
      <c r="G99" s="311"/>
      <c r="H99" s="311"/>
      <c r="I99" s="311"/>
      <c r="J99" s="311"/>
      <c r="K99" s="311"/>
      <c r="L99" s="311"/>
      <c r="M99" s="311"/>
      <c r="N99" s="311"/>
      <c r="O99" s="311"/>
      <c r="P99" s="311"/>
      <c r="Q99" s="311"/>
      <c r="R99" s="311"/>
      <c r="S99" s="311"/>
      <c r="T99" s="311"/>
      <c r="U99" s="311"/>
      <c r="V99" s="311"/>
      <c r="W99" s="311"/>
      <c r="X99" s="311"/>
      <c r="Y99" s="311"/>
      <c r="Z99" s="311"/>
    </row>
    <row r="100" ht="15.0" customHeight="1">
      <c r="A100" s="245" t="s">
        <v>2231</v>
      </c>
      <c r="B100" s="321" t="s">
        <v>2232</v>
      </c>
      <c r="C100" s="321" t="s">
        <v>3650</v>
      </c>
      <c r="D100" s="311"/>
      <c r="E100" s="311"/>
      <c r="F100" s="311"/>
      <c r="G100" s="311"/>
      <c r="H100" s="311"/>
      <c r="I100" s="311"/>
      <c r="J100" s="311"/>
      <c r="K100" s="311"/>
      <c r="L100" s="311"/>
      <c r="M100" s="311"/>
      <c r="N100" s="311"/>
      <c r="O100" s="311"/>
      <c r="P100" s="311"/>
      <c r="Q100" s="311"/>
      <c r="R100" s="311"/>
      <c r="S100" s="311"/>
      <c r="T100" s="311"/>
      <c r="U100" s="311"/>
      <c r="V100" s="311"/>
      <c r="W100" s="311"/>
      <c r="X100" s="311"/>
      <c r="Y100" s="311"/>
      <c r="Z100" s="311"/>
    </row>
    <row r="101" ht="15.0" customHeight="1">
      <c r="A101" s="245" t="s">
        <v>2231</v>
      </c>
      <c r="B101" s="321" t="s">
        <v>2234</v>
      </c>
      <c r="C101" s="321" t="s">
        <v>3651</v>
      </c>
      <c r="D101" s="311"/>
      <c r="E101" s="311"/>
      <c r="F101" s="311"/>
      <c r="G101" s="311"/>
      <c r="H101" s="311"/>
      <c r="I101" s="311"/>
      <c r="J101" s="311"/>
      <c r="K101" s="311"/>
      <c r="L101" s="311"/>
      <c r="M101" s="311"/>
      <c r="N101" s="311"/>
      <c r="O101" s="311"/>
      <c r="P101" s="311"/>
      <c r="Q101" s="311"/>
      <c r="R101" s="311"/>
      <c r="S101" s="311"/>
      <c r="T101" s="311"/>
      <c r="U101" s="311"/>
      <c r="V101" s="311"/>
      <c r="W101" s="311"/>
      <c r="X101" s="311"/>
      <c r="Y101" s="311"/>
      <c r="Z101" s="311"/>
    </row>
    <row r="102" ht="15.0" customHeight="1">
      <c r="A102" s="245" t="s">
        <v>2231</v>
      </c>
      <c r="B102" s="321" t="s">
        <v>2258</v>
      </c>
      <c r="C102" s="321" t="s">
        <v>3652</v>
      </c>
      <c r="D102" s="311"/>
      <c r="E102" s="311"/>
      <c r="F102" s="311"/>
      <c r="G102" s="311"/>
      <c r="H102" s="311"/>
      <c r="I102" s="311"/>
      <c r="J102" s="311"/>
      <c r="K102" s="311"/>
      <c r="L102" s="311"/>
      <c r="M102" s="311"/>
      <c r="N102" s="311"/>
      <c r="O102" s="311"/>
      <c r="P102" s="311"/>
      <c r="Q102" s="311"/>
      <c r="R102" s="311"/>
      <c r="S102" s="311"/>
      <c r="T102" s="311"/>
      <c r="U102" s="311"/>
      <c r="V102" s="311"/>
      <c r="W102" s="311"/>
      <c r="X102" s="311"/>
      <c r="Y102" s="311"/>
      <c r="Z102" s="311"/>
    </row>
    <row r="103" ht="15.0" customHeight="1">
      <c r="A103" s="245" t="s">
        <v>2231</v>
      </c>
      <c r="B103" s="321" t="s">
        <v>2286</v>
      </c>
      <c r="C103" s="321" t="s">
        <v>3653</v>
      </c>
      <c r="D103" s="311"/>
      <c r="E103" s="311"/>
      <c r="F103" s="311"/>
      <c r="G103" s="311"/>
      <c r="H103" s="311"/>
      <c r="I103" s="311"/>
      <c r="J103" s="311"/>
      <c r="K103" s="311"/>
      <c r="L103" s="311"/>
      <c r="M103" s="311"/>
      <c r="N103" s="311"/>
      <c r="O103" s="311"/>
      <c r="P103" s="311"/>
      <c r="Q103" s="311"/>
      <c r="R103" s="311"/>
      <c r="S103" s="311"/>
      <c r="T103" s="311"/>
      <c r="U103" s="311"/>
      <c r="V103" s="311"/>
      <c r="W103" s="311"/>
      <c r="X103" s="311"/>
      <c r="Y103" s="311"/>
      <c r="Z103" s="311"/>
    </row>
    <row r="104" ht="15.0" customHeight="1">
      <c r="A104" s="245" t="s">
        <v>2231</v>
      </c>
      <c r="B104" s="321" t="s">
        <v>2311</v>
      </c>
      <c r="C104" s="321" t="s">
        <v>3654</v>
      </c>
      <c r="D104" s="311"/>
      <c r="E104" s="311"/>
      <c r="F104" s="311"/>
      <c r="G104" s="311"/>
      <c r="H104" s="311"/>
      <c r="I104" s="311"/>
      <c r="J104" s="311"/>
      <c r="K104" s="311"/>
      <c r="L104" s="311"/>
      <c r="M104" s="311"/>
      <c r="N104" s="311"/>
      <c r="O104" s="311"/>
      <c r="P104" s="311"/>
      <c r="Q104" s="311"/>
      <c r="R104" s="311"/>
      <c r="S104" s="311"/>
      <c r="T104" s="311"/>
      <c r="U104" s="311"/>
      <c r="V104" s="311"/>
      <c r="W104" s="311"/>
      <c r="X104" s="311"/>
      <c r="Y104" s="311"/>
      <c r="Z104" s="311"/>
    </row>
    <row r="105" ht="15.0" customHeight="1">
      <c r="A105" s="245" t="s">
        <v>2231</v>
      </c>
      <c r="B105" s="321" t="s">
        <v>465</v>
      </c>
      <c r="C105" s="321" t="s">
        <v>3655</v>
      </c>
      <c r="D105" s="311"/>
      <c r="E105" s="311"/>
      <c r="F105" s="311"/>
      <c r="G105" s="311"/>
      <c r="H105" s="311"/>
      <c r="I105" s="311"/>
      <c r="J105" s="311"/>
      <c r="K105" s="311"/>
      <c r="L105" s="311"/>
      <c r="M105" s="311"/>
      <c r="N105" s="311"/>
      <c r="O105" s="311"/>
      <c r="P105" s="311"/>
      <c r="Q105" s="311"/>
      <c r="R105" s="311"/>
      <c r="S105" s="311"/>
      <c r="T105" s="311"/>
      <c r="U105" s="311"/>
      <c r="V105" s="311"/>
      <c r="W105" s="311"/>
      <c r="X105" s="311"/>
      <c r="Y105" s="311"/>
      <c r="Z105" s="311"/>
    </row>
    <row r="106" ht="15.0" customHeight="1">
      <c r="A106" s="245" t="s">
        <v>2231</v>
      </c>
      <c r="B106" s="321" t="s">
        <v>476</v>
      </c>
      <c r="C106" s="321" t="s">
        <v>2261</v>
      </c>
      <c r="D106" s="311"/>
      <c r="E106" s="311"/>
      <c r="F106" s="311"/>
      <c r="G106" s="311"/>
      <c r="H106" s="311"/>
      <c r="I106" s="311"/>
      <c r="J106" s="311"/>
      <c r="K106" s="311"/>
      <c r="L106" s="311"/>
      <c r="M106" s="311"/>
      <c r="N106" s="311"/>
      <c r="O106" s="311"/>
      <c r="P106" s="311"/>
      <c r="Q106" s="311"/>
      <c r="R106" s="311"/>
      <c r="S106" s="311"/>
      <c r="T106" s="311"/>
      <c r="U106" s="311"/>
      <c r="V106" s="311"/>
      <c r="W106" s="311"/>
      <c r="X106" s="311"/>
      <c r="Y106" s="311"/>
      <c r="Z106" s="311"/>
    </row>
    <row r="107" ht="15.0" customHeight="1">
      <c r="A107" s="245" t="s">
        <v>2231</v>
      </c>
      <c r="B107" s="321" t="s">
        <v>2358</v>
      </c>
      <c r="C107" s="321" t="s">
        <v>473</v>
      </c>
      <c r="D107" s="311"/>
      <c r="E107" s="311"/>
      <c r="F107" s="311"/>
      <c r="G107" s="311"/>
      <c r="H107" s="311"/>
      <c r="I107" s="311"/>
      <c r="J107" s="311"/>
      <c r="K107" s="311"/>
      <c r="L107" s="311"/>
      <c r="M107" s="311"/>
      <c r="N107" s="311"/>
      <c r="O107" s="311"/>
      <c r="P107" s="311"/>
      <c r="Q107" s="311"/>
      <c r="R107" s="311"/>
      <c r="S107" s="311"/>
      <c r="T107" s="311"/>
      <c r="U107" s="311"/>
      <c r="V107" s="311"/>
      <c r="W107" s="311"/>
      <c r="X107" s="311"/>
      <c r="Y107" s="311"/>
      <c r="Z107" s="311"/>
    </row>
    <row r="108" ht="15.0" customHeight="1">
      <c r="A108" s="245" t="s">
        <v>2231</v>
      </c>
      <c r="B108" s="321" t="s">
        <v>483</v>
      </c>
      <c r="C108" s="321" t="s">
        <v>3656</v>
      </c>
      <c r="D108" s="311"/>
      <c r="E108" s="311"/>
      <c r="F108" s="311"/>
      <c r="G108" s="311"/>
      <c r="H108" s="311"/>
      <c r="I108" s="311"/>
      <c r="J108" s="311"/>
      <c r="K108" s="311"/>
      <c r="L108" s="311"/>
      <c r="M108" s="311"/>
      <c r="N108" s="311"/>
      <c r="O108" s="311"/>
      <c r="P108" s="311"/>
      <c r="Q108" s="311"/>
      <c r="R108" s="311"/>
      <c r="S108" s="311"/>
      <c r="T108" s="311"/>
      <c r="U108" s="311"/>
      <c r="V108" s="311"/>
      <c r="W108" s="311"/>
      <c r="X108" s="311"/>
      <c r="Y108" s="311"/>
      <c r="Z108" s="311"/>
    </row>
    <row r="109" ht="15.0" customHeight="1">
      <c r="A109" s="245" t="s">
        <v>2231</v>
      </c>
      <c r="B109" s="321" t="s">
        <v>500</v>
      </c>
      <c r="C109" s="321" t="s">
        <v>3657</v>
      </c>
      <c r="D109" s="311"/>
      <c r="E109" s="311"/>
      <c r="F109" s="311"/>
      <c r="G109" s="311"/>
      <c r="H109" s="311"/>
      <c r="I109" s="311"/>
      <c r="J109" s="311"/>
      <c r="K109" s="311"/>
      <c r="L109" s="311"/>
      <c r="M109" s="311"/>
      <c r="N109" s="311"/>
      <c r="O109" s="311"/>
      <c r="P109" s="311"/>
      <c r="Q109" s="311"/>
      <c r="R109" s="311"/>
      <c r="S109" s="311"/>
      <c r="T109" s="311"/>
      <c r="U109" s="311"/>
      <c r="V109" s="311"/>
      <c r="W109" s="311"/>
      <c r="X109" s="311"/>
      <c r="Y109" s="311"/>
      <c r="Z109" s="311"/>
    </row>
    <row r="110" ht="15.0" customHeight="1">
      <c r="A110" s="245" t="s">
        <v>2231</v>
      </c>
      <c r="B110" s="321" t="s">
        <v>507</v>
      </c>
      <c r="C110" s="321" t="s">
        <v>3658</v>
      </c>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row>
    <row r="111" ht="15.0" customHeight="1">
      <c r="A111" s="245" t="s">
        <v>2231</v>
      </c>
      <c r="B111" s="321" t="s">
        <v>2369</v>
      </c>
      <c r="C111" s="321" t="s">
        <v>3659</v>
      </c>
      <c r="D111" s="311"/>
      <c r="E111" s="311"/>
      <c r="F111" s="311"/>
      <c r="G111" s="311"/>
      <c r="H111" s="311"/>
      <c r="I111" s="311"/>
      <c r="J111" s="311"/>
      <c r="K111" s="311"/>
      <c r="L111" s="311"/>
      <c r="M111" s="311"/>
      <c r="N111" s="311"/>
      <c r="O111" s="311"/>
      <c r="P111" s="311"/>
      <c r="Q111" s="311"/>
      <c r="R111" s="311"/>
      <c r="S111" s="311"/>
      <c r="T111" s="311"/>
      <c r="U111" s="311"/>
      <c r="V111" s="311"/>
      <c r="W111" s="311"/>
      <c r="X111" s="311"/>
      <c r="Y111" s="311"/>
      <c r="Z111" s="311"/>
    </row>
    <row r="112" ht="15.0" customHeight="1">
      <c r="A112" s="245" t="s">
        <v>2231</v>
      </c>
      <c r="B112" s="321" t="s">
        <v>2371</v>
      </c>
      <c r="C112" s="321" t="s">
        <v>3660</v>
      </c>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row>
    <row r="113" ht="15.0" customHeight="1">
      <c r="A113" s="245" t="s">
        <v>2231</v>
      </c>
      <c r="B113" s="321" t="s">
        <v>2400</v>
      </c>
      <c r="C113" s="322" t="s">
        <v>3625</v>
      </c>
      <c r="D113" s="311"/>
      <c r="E113" s="311"/>
      <c r="F113" s="311"/>
      <c r="G113" s="311"/>
      <c r="H113" s="311"/>
      <c r="I113" s="311"/>
      <c r="J113" s="311"/>
      <c r="K113" s="311"/>
      <c r="L113" s="311"/>
      <c r="M113" s="311"/>
      <c r="N113" s="311"/>
      <c r="O113" s="311"/>
      <c r="P113" s="311"/>
      <c r="Q113" s="311"/>
      <c r="R113" s="311"/>
      <c r="S113" s="311"/>
      <c r="T113" s="311"/>
      <c r="U113" s="311"/>
      <c r="V113" s="311"/>
      <c r="W113" s="311"/>
      <c r="X113" s="311"/>
      <c r="Y113" s="311"/>
      <c r="Z113" s="311"/>
    </row>
    <row r="114" ht="15.0" customHeight="1">
      <c r="A114" s="323" t="s">
        <v>2422</v>
      </c>
      <c r="B114" s="324" t="s">
        <v>519</v>
      </c>
      <c r="C114" s="324" t="s">
        <v>519</v>
      </c>
      <c r="D114" s="311"/>
      <c r="E114" s="311"/>
      <c r="F114" s="311"/>
      <c r="G114" s="311"/>
      <c r="H114" s="311"/>
      <c r="I114" s="311"/>
      <c r="J114" s="311"/>
      <c r="K114" s="311"/>
      <c r="L114" s="311"/>
      <c r="M114" s="311"/>
      <c r="N114" s="311"/>
      <c r="O114" s="311"/>
      <c r="P114" s="311"/>
      <c r="Q114" s="311"/>
      <c r="R114" s="311"/>
      <c r="S114" s="311"/>
      <c r="T114" s="311"/>
      <c r="U114" s="311"/>
      <c r="V114" s="311"/>
      <c r="W114" s="311"/>
      <c r="X114" s="311"/>
      <c r="Y114" s="311"/>
      <c r="Z114" s="311"/>
    </row>
    <row r="115" ht="15.0" customHeight="1">
      <c r="A115" s="323" t="s">
        <v>2422</v>
      </c>
      <c r="B115" s="324" t="s">
        <v>2424</v>
      </c>
      <c r="C115" s="324" t="s">
        <v>2424</v>
      </c>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row>
    <row r="116" ht="15.0" customHeight="1">
      <c r="A116" s="323" t="s">
        <v>2422</v>
      </c>
      <c r="B116" s="324" t="s">
        <v>511</v>
      </c>
      <c r="C116" s="324" t="s">
        <v>511</v>
      </c>
      <c r="D116" s="311"/>
      <c r="E116" s="311"/>
      <c r="F116" s="311"/>
      <c r="G116" s="311"/>
      <c r="H116" s="311"/>
      <c r="I116" s="311"/>
      <c r="J116" s="311"/>
      <c r="K116" s="311"/>
      <c r="L116" s="311"/>
      <c r="M116" s="311"/>
      <c r="N116" s="311"/>
      <c r="O116" s="311"/>
      <c r="P116" s="311"/>
      <c r="Q116" s="311"/>
      <c r="R116" s="311"/>
      <c r="S116" s="311"/>
      <c r="T116" s="311"/>
      <c r="U116" s="311"/>
      <c r="V116" s="311"/>
      <c r="W116" s="311"/>
      <c r="X116" s="311"/>
      <c r="Y116" s="311"/>
      <c r="Z116" s="311"/>
    </row>
    <row r="117" ht="15.0" customHeight="1">
      <c r="A117" s="323" t="s">
        <v>2422</v>
      </c>
      <c r="B117" s="324" t="s">
        <v>530</v>
      </c>
      <c r="C117" s="324" t="s">
        <v>535</v>
      </c>
      <c r="D117" s="311"/>
      <c r="E117" s="311"/>
      <c r="F117" s="311"/>
      <c r="G117" s="311"/>
      <c r="H117" s="311"/>
      <c r="I117" s="311"/>
      <c r="J117" s="311"/>
      <c r="K117" s="311"/>
      <c r="L117" s="311"/>
      <c r="M117" s="311"/>
      <c r="N117" s="311"/>
      <c r="O117" s="311"/>
      <c r="P117" s="311"/>
      <c r="Q117" s="311"/>
      <c r="R117" s="311"/>
      <c r="S117" s="311"/>
      <c r="T117" s="311"/>
      <c r="U117" s="311"/>
      <c r="V117" s="311"/>
      <c r="W117" s="311"/>
      <c r="X117" s="311"/>
      <c r="Y117" s="311"/>
      <c r="Z117" s="311"/>
    </row>
    <row r="118" ht="15.0" customHeight="1">
      <c r="A118" s="323" t="s">
        <v>2422</v>
      </c>
      <c r="B118" s="324" t="s">
        <v>2474</v>
      </c>
      <c r="C118" s="324" t="s">
        <v>3661</v>
      </c>
      <c r="D118" s="311"/>
      <c r="E118" s="311"/>
      <c r="F118" s="311"/>
      <c r="G118" s="311"/>
      <c r="H118" s="311"/>
      <c r="I118" s="311"/>
      <c r="J118" s="311"/>
      <c r="K118" s="311"/>
      <c r="L118" s="311"/>
      <c r="M118" s="311"/>
      <c r="N118" s="311"/>
      <c r="O118" s="311"/>
      <c r="P118" s="311"/>
      <c r="Q118" s="311"/>
      <c r="R118" s="311"/>
      <c r="S118" s="311"/>
      <c r="T118" s="311"/>
      <c r="U118" s="311"/>
      <c r="V118" s="311"/>
      <c r="W118" s="311"/>
      <c r="X118" s="311"/>
      <c r="Y118" s="311"/>
      <c r="Z118" s="311"/>
    </row>
    <row r="119" ht="15.0" customHeight="1">
      <c r="A119" s="323" t="s">
        <v>2422</v>
      </c>
      <c r="B119" s="324" t="s">
        <v>2508</v>
      </c>
      <c r="C119" s="324" t="s">
        <v>2508</v>
      </c>
      <c r="D119" s="311"/>
      <c r="E119" s="311"/>
      <c r="F119" s="311"/>
      <c r="G119" s="311"/>
      <c r="H119" s="311"/>
      <c r="I119" s="311"/>
      <c r="J119" s="311"/>
      <c r="K119" s="311"/>
      <c r="L119" s="311"/>
      <c r="M119" s="311"/>
      <c r="N119" s="311"/>
      <c r="O119" s="311"/>
      <c r="P119" s="311"/>
      <c r="Q119" s="311"/>
      <c r="R119" s="311"/>
      <c r="S119" s="311"/>
      <c r="T119" s="311"/>
      <c r="U119" s="311"/>
      <c r="V119" s="311"/>
      <c r="W119" s="311"/>
      <c r="X119" s="311"/>
      <c r="Y119" s="311"/>
      <c r="Z119" s="311"/>
    </row>
    <row r="120" ht="15.0" customHeight="1">
      <c r="A120" s="323" t="s">
        <v>2422</v>
      </c>
      <c r="B120" s="324" t="s">
        <v>2509</v>
      </c>
      <c r="C120" s="324" t="s">
        <v>2509</v>
      </c>
      <c r="D120" s="311"/>
      <c r="E120" s="311"/>
      <c r="F120" s="311"/>
      <c r="G120" s="311"/>
      <c r="H120" s="311"/>
      <c r="I120" s="311"/>
      <c r="J120" s="311"/>
      <c r="K120" s="311"/>
      <c r="L120" s="311"/>
      <c r="M120" s="311"/>
      <c r="N120" s="311"/>
      <c r="O120" s="311"/>
      <c r="P120" s="311"/>
      <c r="Q120" s="311"/>
      <c r="R120" s="311"/>
      <c r="S120" s="311"/>
      <c r="T120" s="311"/>
      <c r="U120" s="311"/>
      <c r="V120" s="311"/>
      <c r="W120" s="311"/>
      <c r="X120" s="311"/>
      <c r="Y120" s="311"/>
      <c r="Z120" s="311"/>
    </row>
    <row r="121" ht="15.0" customHeight="1">
      <c r="A121" s="323" t="s">
        <v>2422</v>
      </c>
      <c r="B121" s="324" t="s">
        <v>2538</v>
      </c>
      <c r="C121" s="324" t="s">
        <v>2538</v>
      </c>
      <c r="D121" s="311"/>
      <c r="E121" s="311"/>
      <c r="F121" s="311"/>
      <c r="G121" s="311"/>
      <c r="H121" s="311"/>
      <c r="I121" s="311"/>
      <c r="J121" s="311"/>
      <c r="K121" s="311"/>
      <c r="L121" s="311"/>
      <c r="M121" s="311"/>
      <c r="N121" s="311"/>
      <c r="O121" s="311"/>
      <c r="P121" s="311"/>
      <c r="Q121" s="311"/>
      <c r="R121" s="311"/>
      <c r="S121" s="311"/>
      <c r="T121" s="311"/>
      <c r="U121" s="311"/>
      <c r="V121" s="311"/>
      <c r="W121" s="311"/>
      <c r="X121" s="311"/>
      <c r="Y121" s="311"/>
      <c r="Z121" s="311"/>
    </row>
    <row r="122" ht="15.0" customHeight="1">
      <c r="A122" s="248" t="s">
        <v>2559</v>
      </c>
      <c r="B122" s="325" t="s">
        <v>2561</v>
      </c>
      <c r="C122" s="325" t="s">
        <v>3662</v>
      </c>
      <c r="D122" s="311"/>
      <c r="E122" s="311"/>
      <c r="F122" s="311"/>
      <c r="G122" s="311"/>
      <c r="H122" s="311"/>
      <c r="I122" s="311"/>
      <c r="J122" s="311"/>
      <c r="K122" s="311"/>
      <c r="L122" s="311"/>
      <c r="M122" s="311"/>
      <c r="N122" s="311"/>
      <c r="O122" s="311"/>
      <c r="P122" s="311"/>
      <c r="Q122" s="311"/>
      <c r="R122" s="311"/>
      <c r="S122" s="311"/>
      <c r="T122" s="311"/>
      <c r="U122" s="311"/>
      <c r="V122" s="311"/>
      <c r="W122" s="311"/>
      <c r="X122" s="311"/>
      <c r="Y122" s="311"/>
      <c r="Z122" s="311"/>
    </row>
    <row r="123" ht="15.0" customHeight="1">
      <c r="A123" s="248" t="s">
        <v>2559</v>
      </c>
      <c r="B123" s="325" t="s">
        <v>543</v>
      </c>
      <c r="C123" s="326" t="s">
        <v>3625</v>
      </c>
      <c r="D123" s="311"/>
      <c r="E123" s="311"/>
      <c r="F123" s="311"/>
      <c r="G123" s="311"/>
      <c r="H123" s="311"/>
      <c r="I123" s="311"/>
      <c r="J123" s="311"/>
      <c r="K123" s="311"/>
      <c r="L123" s="311"/>
      <c r="M123" s="311"/>
      <c r="N123" s="311"/>
      <c r="O123" s="311"/>
      <c r="P123" s="311"/>
      <c r="Q123" s="311"/>
      <c r="R123" s="311"/>
      <c r="S123" s="311"/>
      <c r="T123" s="311"/>
      <c r="U123" s="311"/>
      <c r="V123" s="311"/>
      <c r="W123" s="311"/>
      <c r="X123" s="311"/>
      <c r="Y123" s="311"/>
      <c r="Z123" s="311"/>
    </row>
    <row r="124" ht="15.0" customHeight="1">
      <c r="A124" s="248" t="s">
        <v>2559</v>
      </c>
      <c r="B124" s="325" t="s">
        <v>2575</v>
      </c>
      <c r="C124" s="326" t="s">
        <v>3625</v>
      </c>
      <c r="D124" s="311"/>
      <c r="E124" s="311"/>
      <c r="F124" s="311"/>
      <c r="G124" s="311"/>
      <c r="H124" s="311"/>
      <c r="I124" s="311"/>
      <c r="J124" s="311"/>
      <c r="K124" s="311"/>
      <c r="L124" s="311"/>
      <c r="M124" s="311"/>
      <c r="N124" s="311"/>
      <c r="O124" s="311"/>
      <c r="P124" s="311"/>
      <c r="Q124" s="311"/>
      <c r="R124" s="311"/>
      <c r="S124" s="311"/>
      <c r="T124" s="311"/>
      <c r="U124" s="311"/>
      <c r="V124" s="311"/>
      <c r="W124" s="311"/>
      <c r="X124" s="311"/>
      <c r="Y124" s="311"/>
      <c r="Z124" s="311"/>
    </row>
    <row r="125" ht="15.0" customHeight="1">
      <c r="A125" s="248" t="s">
        <v>2559</v>
      </c>
      <c r="B125" s="325" t="s">
        <v>2576</v>
      </c>
      <c r="C125" s="326" t="s">
        <v>3625</v>
      </c>
      <c r="D125" s="311"/>
      <c r="E125" s="311"/>
      <c r="F125" s="311"/>
      <c r="G125" s="311"/>
      <c r="H125" s="311"/>
      <c r="I125" s="311"/>
      <c r="J125" s="311"/>
      <c r="K125" s="311"/>
      <c r="L125" s="311"/>
      <c r="M125" s="311"/>
      <c r="N125" s="311"/>
      <c r="O125" s="311"/>
      <c r="P125" s="311"/>
      <c r="Q125" s="311"/>
      <c r="R125" s="311"/>
      <c r="S125" s="311"/>
      <c r="T125" s="311"/>
      <c r="U125" s="311"/>
      <c r="V125" s="311"/>
      <c r="W125" s="311"/>
      <c r="X125" s="311"/>
      <c r="Y125" s="311"/>
      <c r="Z125" s="311"/>
    </row>
    <row r="126" ht="15.0" customHeight="1">
      <c r="A126" s="248" t="s">
        <v>2559</v>
      </c>
      <c r="B126" s="325" t="s">
        <v>2587</v>
      </c>
      <c r="C126" s="326" t="s">
        <v>3625</v>
      </c>
      <c r="D126" s="311"/>
      <c r="E126" s="311"/>
      <c r="F126" s="311"/>
      <c r="G126" s="311"/>
      <c r="H126" s="311"/>
      <c r="I126" s="311"/>
      <c r="J126" s="311"/>
      <c r="K126" s="311"/>
      <c r="L126" s="311"/>
      <c r="M126" s="311"/>
      <c r="N126" s="311"/>
      <c r="O126" s="311"/>
      <c r="P126" s="311"/>
      <c r="Q126" s="311"/>
      <c r="R126" s="311"/>
      <c r="S126" s="311"/>
      <c r="T126" s="311"/>
      <c r="U126" s="311"/>
      <c r="V126" s="311"/>
      <c r="W126" s="311"/>
      <c r="X126" s="311"/>
      <c r="Y126" s="311"/>
      <c r="Z126" s="311"/>
    </row>
    <row r="127" ht="15.0" customHeight="1">
      <c r="A127" s="249" t="s">
        <v>2589</v>
      </c>
      <c r="B127" s="327" t="s">
        <v>2598</v>
      </c>
      <c r="C127" s="328" t="s">
        <v>3625</v>
      </c>
      <c r="D127" s="311"/>
      <c r="E127" s="311"/>
      <c r="F127" s="311"/>
      <c r="G127" s="311"/>
      <c r="H127" s="311"/>
      <c r="I127" s="311"/>
      <c r="J127" s="311"/>
      <c r="K127" s="311"/>
      <c r="L127" s="311"/>
      <c r="M127" s="311"/>
      <c r="N127" s="311"/>
      <c r="O127" s="311"/>
      <c r="P127" s="311"/>
      <c r="Q127" s="311"/>
      <c r="R127" s="311"/>
      <c r="S127" s="311"/>
      <c r="T127" s="311"/>
      <c r="U127" s="311"/>
      <c r="V127" s="311"/>
      <c r="W127" s="311"/>
      <c r="X127" s="311"/>
      <c r="Y127" s="311"/>
      <c r="Z127" s="311"/>
    </row>
    <row r="128" ht="15.0" customHeight="1">
      <c r="A128" s="249" t="s">
        <v>2589</v>
      </c>
      <c r="B128" s="327" t="s">
        <v>209</v>
      </c>
      <c r="C128" s="328" t="s">
        <v>3625</v>
      </c>
      <c r="D128" s="311"/>
      <c r="E128" s="311"/>
      <c r="F128" s="311"/>
      <c r="G128" s="311"/>
      <c r="H128" s="311"/>
      <c r="I128" s="311"/>
      <c r="J128" s="311"/>
      <c r="K128" s="311"/>
      <c r="L128" s="311"/>
      <c r="M128" s="311"/>
      <c r="N128" s="311"/>
      <c r="O128" s="311"/>
      <c r="P128" s="311"/>
      <c r="Q128" s="311"/>
      <c r="R128" s="311"/>
      <c r="S128" s="311"/>
      <c r="T128" s="311"/>
      <c r="U128" s="311"/>
      <c r="V128" s="311"/>
      <c r="W128" s="311"/>
      <c r="X128" s="311"/>
      <c r="Y128" s="311"/>
      <c r="Z128" s="311"/>
    </row>
    <row r="129" ht="15.0" customHeight="1">
      <c r="A129" s="249" t="s">
        <v>2589</v>
      </c>
      <c r="B129" s="327" t="s">
        <v>397</v>
      </c>
      <c r="C129" s="328" t="s">
        <v>3625</v>
      </c>
      <c r="D129" s="311"/>
      <c r="E129" s="311"/>
      <c r="F129" s="311"/>
      <c r="G129" s="311"/>
      <c r="H129" s="311"/>
      <c r="I129" s="311"/>
      <c r="J129" s="311"/>
      <c r="K129" s="311"/>
      <c r="L129" s="311"/>
      <c r="M129" s="311"/>
      <c r="N129" s="311"/>
      <c r="O129" s="311"/>
      <c r="P129" s="311"/>
      <c r="Q129" s="311"/>
      <c r="R129" s="311"/>
      <c r="S129" s="311"/>
      <c r="T129" s="311"/>
      <c r="U129" s="311"/>
      <c r="V129" s="311"/>
      <c r="W129" s="311"/>
      <c r="X129" s="311"/>
      <c r="Y129" s="311"/>
      <c r="Z129" s="311"/>
    </row>
    <row r="130" ht="15.0" customHeight="1">
      <c r="A130" s="249" t="s">
        <v>2589</v>
      </c>
      <c r="B130" s="327" t="s">
        <v>407</v>
      </c>
      <c r="C130" s="328" t="s">
        <v>3625</v>
      </c>
      <c r="D130" s="311"/>
      <c r="E130" s="311"/>
      <c r="F130" s="311"/>
      <c r="G130" s="311"/>
      <c r="H130" s="311"/>
      <c r="I130" s="311"/>
      <c r="J130" s="311"/>
      <c r="K130" s="311"/>
      <c r="L130" s="311"/>
      <c r="M130" s="311"/>
      <c r="N130" s="311"/>
      <c r="O130" s="311"/>
      <c r="P130" s="311"/>
      <c r="Q130" s="311"/>
      <c r="R130" s="311"/>
      <c r="S130" s="311"/>
      <c r="T130" s="311"/>
      <c r="U130" s="311"/>
      <c r="V130" s="311"/>
      <c r="W130" s="311"/>
      <c r="X130" s="311"/>
      <c r="Y130" s="311"/>
      <c r="Z130" s="311"/>
    </row>
    <row r="131" ht="15.0" customHeight="1">
      <c r="A131" s="249" t="s">
        <v>2589</v>
      </c>
      <c r="B131" s="327" t="s">
        <v>2612</v>
      </c>
      <c r="C131" s="328" t="s">
        <v>3625</v>
      </c>
      <c r="D131" s="311"/>
      <c r="E131" s="311"/>
      <c r="F131" s="311"/>
      <c r="G131" s="311"/>
      <c r="H131" s="311"/>
      <c r="I131" s="311"/>
      <c r="J131" s="311"/>
      <c r="K131" s="311"/>
      <c r="L131" s="311"/>
      <c r="M131" s="311"/>
      <c r="N131" s="311"/>
      <c r="O131" s="311"/>
      <c r="P131" s="311"/>
      <c r="Q131" s="311"/>
      <c r="R131" s="311"/>
      <c r="S131" s="311"/>
      <c r="T131" s="311"/>
      <c r="U131" s="311"/>
      <c r="V131" s="311"/>
      <c r="W131" s="311"/>
      <c r="X131" s="311"/>
      <c r="Y131" s="311"/>
      <c r="Z131" s="311"/>
    </row>
    <row r="132" ht="15.0" customHeight="1">
      <c r="A132" s="249" t="s">
        <v>2589</v>
      </c>
      <c r="B132" s="327" t="s">
        <v>2623</v>
      </c>
      <c r="C132" s="328" t="s">
        <v>3625</v>
      </c>
      <c r="D132" s="311"/>
      <c r="E132" s="311"/>
      <c r="F132" s="311"/>
      <c r="G132" s="311"/>
      <c r="H132" s="311"/>
      <c r="I132" s="311"/>
      <c r="J132" s="311"/>
      <c r="K132" s="311"/>
      <c r="L132" s="311"/>
      <c r="M132" s="311"/>
      <c r="N132" s="311"/>
      <c r="O132" s="311"/>
      <c r="P132" s="311"/>
      <c r="Q132" s="311"/>
      <c r="R132" s="311"/>
      <c r="S132" s="311"/>
      <c r="T132" s="311"/>
      <c r="U132" s="311"/>
      <c r="V132" s="311"/>
      <c r="W132" s="311"/>
      <c r="X132" s="311"/>
      <c r="Y132" s="311"/>
      <c r="Z132" s="311"/>
    </row>
    <row r="133" ht="15.0" customHeight="1">
      <c r="A133" s="249" t="s">
        <v>2589</v>
      </c>
      <c r="B133" s="327" t="s">
        <v>215</v>
      </c>
      <c r="C133" s="328" t="s">
        <v>3625</v>
      </c>
      <c r="D133" s="311"/>
      <c r="E133" s="311"/>
      <c r="F133" s="311"/>
      <c r="G133" s="311"/>
      <c r="H133" s="311"/>
      <c r="I133" s="311"/>
      <c r="J133" s="311"/>
      <c r="K133" s="311"/>
      <c r="L133" s="311"/>
      <c r="M133" s="311"/>
      <c r="N133" s="311"/>
      <c r="O133" s="311"/>
      <c r="P133" s="311"/>
      <c r="Q133" s="311"/>
      <c r="R133" s="311"/>
      <c r="S133" s="311"/>
      <c r="T133" s="311"/>
      <c r="U133" s="311"/>
      <c r="V133" s="311"/>
      <c r="W133" s="311"/>
      <c r="X133" s="311"/>
      <c r="Y133" s="311"/>
      <c r="Z133" s="311"/>
    </row>
    <row r="134" ht="15.0" customHeight="1">
      <c r="A134" s="249" t="s">
        <v>2589</v>
      </c>
      <c r="B134" s="327" t="s">
        <v>222</v>
      </c>
      <c r="C134" s="328" t="s">
        <v>3625</v>
      </c>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1"/>
      <c r="Z134" s="311"/>
    </row>
    <row r="135" ht="15.0" customHeight="1">
      <c r="A135" s="295"/>
      <c r="B135" s="295"/>
      <c r="C135" s="295"/>
      <c r="D135" s="311"/>
      <c r="E135" s="311"/>
      <c r="F135" s="311"/>
      <c r="G135" s="311"/>
      <c r="H135" s="311"/>
      <c r="I135" s="311"/>
      <c r="J135" s="311"/>
      <c r="K135" s="311"/>
      <c r="L135" s="311"/>
      <c r="M135" s="311"/>
      <c r="N135" s="311"/>
      <c r="O135" s="311"/>
      <c r="P135" s="311"/>
      <c r="Q135" s="311"/>
      <c r="R135" s="311"/>
      <c r="S135" s="311"/>
      <c r="T135" s="311"/>
      <c r="U135" s="311"/>
      <c r="V135" s="311"/>
      <c r="W135" s="311"/>
      <c r="X135" s="311"/>
      <c r="Y135" s="311"/>
      <c r="Z135" s="311"/>
    </row>
    <row r="136" ht="15.0" customHeight="1">
      <c r="A136" s="295"/>
      <c r="B136" s="295"/>
      <c r="C136" s="295"/>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row>
    <row r="137" ht="15.0" customHeight="1">
      <c r="A137" s="295"/>
      <c r="B137" s="295"/>
      <c r="C137" s="295"/>
      <c r="D137" s="311"/>
      <c r="E137" s="311"/>
      <c r="F137" s="311"/>
      <c r="G137" s="311"/>
      <c r="H137" s="311"/>
      <c r="I137" s="311"/>
      <c r="J137" s="311"/>
      <c r="K137" s="311"/>
      <c r="L137" s="311"/>
      <c r="M137" s="311"/>
      <c r="N137" s="311"/>
      <c r="O137" s="311"/>
      <c r="P137" s="311"/>
      <c r="Q137" s="311"/>
      <c r="R137" s="311"/>
      <c r="S137" s="311"/>
      <c r="T137" s="311"/>
      <c r="U137" s="311"/>
      <c r="V137" s="311"/>
      <c r="W137" s="311"/>
      <c r="X137" s="311"/>
      <c r="Y137" s="311"/>
      <c r="Z137" s="311"/>
    </row>
    <row r="138" ht="15.0" customHeight="1">
      <c r="A138" s="295"/>
      <c r="B138" s="295"/>
      <c r="C138" s="295"/>
      <c r="D138" s="311"/>
      <c r="E138" s="311"/>
      <c r="F138" s="311"/>
      <c r="G138" s="311"/>
      <c r="H138" s="311"/>
      <c r="I138" s="311"/>
      <c r="J138" s="311"/>
      <c r="K138" s="311"/>
      <c r="L138" s="311"/>
      <c r="M138" s="311"/>
      <c r="N138" s="311"/>
      <c r="O138" s="311"/>
      <c r="P138" s="311"/>
      <c r="Q138" s="311"/>
      <c r="R138" s="311"/>
      <c r="S138" s="311"/>
      <c r="T138" s="311"/>
      <c r="U138" s="311"/>
      <c r="V138" s="311"/>
      <c r="W138" s="311"/>
      <c r="X138" s="311"/>
      <c r="Y138" s="311"/>
      <c r="Z138" s="311"/>
    </row>
    <row r="139" ht="15.0" customHeight="1">
      <c r="A139" s="295"/>
      <c r="B139" s="295"/>
      <c r="C139" s="295"/>
      <c r="D139" s="311"/>
      <c r="E139" s="311"/>
      <c r="F139" s="311"/>
      <c r="G139" s="311"/>
      <c r="H139" s="311"/>
      <c r="I139" s="311"/>
      <c r="J139" s="311"/>
      <c r="K139" s="311"/>
      <c r="L139" s="311"/>
      <c r="M139" s="311"/>
      <c r="N139" s="311"/>
      <c r="O139" s="311"/>
      <c r="P139" s="311"/>
      <c r="Q139" s="311"/>
      <c r="R139" s="311"/>
      <c r="S139" s="311"/>
      <c r="T139" s="311"/>
      <c r="U139" s="311"/>
      <c r="V139" s="311"/>
      <c r="W139" s="311"/>
      <c r="X139" s="311"/>
      <c r="Y139" s="311"/>
      <c r="Z139" s="311"/>
    </row>
    <row r="140" ht="15.0" customHeight="1">
      <c r="A140" s="295"/>
      <c r="B140" s="295"/>
      <c r="C140" s="295"/>
      <c r="D140" s="311"/>
      <c r="E140" s="311"/>
      <c r="F140" s="311"/>
      <c r="G140" s="311"/>
      <c r="H140" s="311"/>
      <c r="I140" s="311"/>
      <c r="J140" s="311"/>
      <c r="K140" s="311"/>
      <c r="L140" s="311"/>
      <c r="M140" s="311"/>
      <c r="N140" s="311"/>
      <c r="O140" s="311"/>
      <c r="P140" s="311"/>
      <c r="Q140" s="311"/>
      <c r="R140" s="311"/>
      <c r="S140" s="311"/>
      <c r="T140" s="311"/>
      <c r="U140" s="311"/>
      <c r="V140" s="311"/>
      <c r="W140" s="311"/>
      <c r="X140" s="311"/>
      <c r="Y140" s="311"/>
      <c r="Z140" s="311"/>
    </row>
    <row r="141" ht="15.0" customHeight="1">
      <c r="A141" s="295"/>
      <c r="B141" s="295"/>
      <c r="C141" s="295"/>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row>
    <row r="142" ht="15.0" customHeight="1">
      <c r="A142" s="295"/>
      <c r="B142" s="295"/>
      <c r="C142" s="295"/>
      <c r="D142" s="311"/>
      <c r="E142" s="311"/>
      <c r="F142" s="311"/>
      <c r="G142" s="311"/>
      <c r="H142" s="311"/>
      <c r="I142" s="311"/>
      <c r="J142" s="311"/>
      <c r="K142" s="311"/>
      <c r="L142" s="311"/>
      <c r="M142" s="311"/>
      <c r="N142" s="311"/>
      <c r="O142" s="311"/>
      <c r="P142" s="311"/>
      <c r="Q142" s="311"/>
      <c r="R142" s="311"/>
      <c r="S142" s="311"/>
      <c r="T142" s="311"/>
      <c r="U142" s="311"/>
      <c r="V142" s="311"/>
      <c r="W142" s="311"/>
      <c r="X142" s="311"/>
      <c r="Y142" s="311"/>
      <c r="Z142" s="311"/>
    </row>
    <row r="143" ht="15.0" customHeight="1">
      <c r="A143" s="295"/>
      <c r="B143" s="295"/>
      <c r="C143" s="295"/>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row>
    <row r="144" ht="15.0" customHeight="1">
      <c r="A144" s="295"/>
      <c r="B144" s="295"/>
      <c r="C144" s="295"/>
      <c r="D144" s="311"/>
      <c r="E144" s="311"/>
      <c r="F144" s="311"/>
      <c r="G144" s="311"/>
      <c r="H144" s="311"/>
      <c r="I144" s="311"/>
      <c r="J144" s="311"/>
      <c r="K144" s="311"/>
      <c r="L144" s="311"/>
      <c r="M144" s="311"/>
      <c r="N144" s="311"/>
      <c r="O144" s="311"/>
      <c r="P144" s="311"/>
      <c r="Q144" s="311"/>
      <c r="R144" s="311"/>
      <c r="S144" s="311"/>
      <c r="T144" s="311"/>
      <c r="U144" s="311"/>
      <c r="V144" s="311"/>
      <c r="W144" s="311"/>
      <c r="X144" s="311"/>
      <c r="Y144" s="311"/>
      <c r="Z144" s="311"/>
    </row>
    <row r="145" ht="15.0" customHeight="1">
      <c r="A145" s="295"/>
      <c r="B145" s="295"/>
      <c r="C145" s="295"/>
      <c r="D145" s="311"/>
      <c r="E145" s="311"/>
      <c r="F145" s="311"/>
      <c r="G145" s="311"/>
      <c r="H145" s="311"/>
      <c r="I145" s="311"/>
      <c r="J145" s="311"/>
      <c r="K145" s="311"/>
      <c r="L145" s="311"/>
      <c r="M145" s="311"/>
      <c r="N145" s="311"/>
      <c r="O145" s="311"/>
      <c r="P145" s="311"/>
      <c r="Q145" s="311"/>
      <c r="R145" s="311"/>
      <c r="S145" s="311"/>
      <c r="T145" s="311"/>
      <c r="U145" s="311"/>
      <c r="V145" s="311"/>
      <c r="W145" s="311"/>
      <c r="X145" s="311"/>
      <c r="Y145" s="311"/>
      <c r="Z145" s="311"/>
    </row>
    <row r="146" ht="15.0" customHeight="1">
      <c r="A146" s="295"/>
      <c r="B146" s="295"/>
      <c r="C146" s="295"/>
      <c r="D146" s="311"/>
      <c r="E146" s="311"/>
      <c r="F146" s="311"/>
      <c r="G146" s="311"/>
      <c r="H146" s="311"/>
      <c r="I146" s="311"/>
      <c r="J146" s="311"/>
      <c r="K146" s="311"/>
      <c r="L146" s="311"/>
      <c r="M146" s="311"/>
      <c r="N146" s="311"/>
      <c r="O146" s="311"/>
      <c r="P146" s="311"/>
      <c r="Q146" s="311"/>
      <c r="R146" s="311"/>
      <c r="S146" s="311"/>
      <c r="T146" s="311"/>
      <c r="U146" s="311"/>
      <c r="V146" s="311"/>
      <c r="W146" s="311"/>
      <c r="X146" s="311"/>
      <c r="Y146" s="311"/>
      <c r="Z146" s="311"/>
    </row>
    <row r="147" ht="15.0" customHeight="1">
      <c r="A147" s="295"/>
      <c r="B147" s="295"/>
      <c r="C147" s="295"/>
      <c r="D147" s="311"/>
      <c r="E147" s="311"/>
      <c r="F147" s="311"/>
      <c r="G147" s="311"/>
      <c r="H147" s="311"/>
      <c r="I147" s="311"/>
      <c r="J147" s="311"/>
      <c r="K147" s="311"/>
      <c r="L147" s="311"/>
      <c r="M147" s="311"/>
      <c r="N147" s="311"/>
      <c r="O147" s="311"/>
      <c r="P147" s="311"/>
      <c r="Q147" s="311"/>
      <c r="R147" s="311"/>
      <c r="S147" s="311"/>
      <c r="T147" s="311"/>
      <c r="U147" s="311"/>
      <c r="V147" s="311"/>
      <c r="W147" s="311"/>
      <c r="X147" s="311"/>
      <c r="Y147" s="311"/>
      <c r="Z147" s="311"/>
    </row>
    <row r="148" ht="15.0" customHeight="1">
      <c r="A148" s="295"/>
      <c r="B148" s="295"/>
      <c r="C148" s="295"/>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row>
    <row r="149" ht="15.0" customHeight="1">
      <c r="A149" s="295"/>
      <c r="B149" s="295"/>
      <c r="C149" s="295"/>
      <c r="D149" s="311"/>
      <c r="E149" s="311"/>
      <c r="F149" s="311"/>
      <c r="G149" s="311"/>
      <c r="H149" s="311"/>
      <c r="I149" s="311"/>
      <c r="J149" s="311"/>
      <c r="K149" s="311"/>
      <c r="L149" s="311"/>
      <c r="M149" s="311"/>
      <c r="N149" s="311"/>
      <c r="O149" s="311"/>
      <c r="P149" s="311"/>
      <c r="Q149" s="311"/>
      <c r="R149" s="311"/>
      <c r="S149" s="311"/>
      <c r="T149" s="311"/>
      <c r="U149" s="311"/>
      <c r="V149" s="311"/>
      <c r="W149" s="311"/>
      <c r="X149" s="311"/>
      <c r="Y149" s="311"/>
      <c r="Z149" s="311"/>
    </row>
    <row r="150" ht="15.0" customHeight="1">
      <c r="A150" s="295"/>
      <c r="B150" s="295"/>
      <c r="C150" s="295"/>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row>
    <row r="151" ht="15.0" customHeight="1">
      <c r="A151" s="295"/>
      <c r="B151" s="295"/>
      <c r="C151" s="295"/>
      <c r="D151" s="311"/>
      <c r="E151" s="311"/>
      <c r="F151" s="311"/>
      <c r="G151" s="311"/>
      <c r="H151" s="311"/>
      <c r="I151" s="311"/>
      <c r="J151" s="311"/>
      <c r="K151" s="311"/>
      <c r="L151" s="311"/>
      <c r="M151" s="311"/>
      <c r="N151" s="311"/>
      <c r="O151" s="311"/>
      <c r="P151" s="311"/>
      <c r="Q151" s="311"/>
      <c r="R151" s="311"/>
      <c r="S151" s="311"/>
      <c r="T151" s="311"/>
      <c r="U151" s="311"/>
      <c r="V151" s="311"/>
      <c r="W151" s="311"/>
      <c r="X151" s="311"/>
      <c r="Y151" s="311"/>
      <c r="Z151" s="311"/>
    </row>
    <row r="152" ht="15.0" customHeight="1">
      <c r="A152" s="295"/>
      <c r="B152" s="295"/>
      <c r="C152" s="295"/>
      <c r="D152" s="311"/>
      <c r="E152" s="311"/>
      <c r="F152" s="311"/>
      <c r="G152" s="311"/>
      <c r="H152" s="311"/>
      <c r="I152" s="311"/>
      <c r="J152" s="311"/>
      <c r="K152" s="311"/>
      <c r="L152" s="311"/>
      <c r="M152" s="311"/>
      <c r="N152" s="311"/>
      <c r="O152" s="311"/>
      <c r="P152" s="311"/>
      <c r="Q152" s="311"/>
      <c r="R152" s="311"/>
      <c r="S152" s="311"/>
      <c r="T152" s="311"/>
      <c r="U152" s="311"/>
      <c r="V152" s="311"/>
      <c r="W152" s="311"/>
      <c r="X152" s="311"/>
      <c r="Y152" s="311"/>
      <c r="Z152" s="311"/>
    </row>
    <row r="153" ht="15.0" customHeight="1">
      <c r="A153" s="295"/>
      <c r="B153" s="295"/>
      <c r="C153" s="295"/>
      <c r="D153" s="311"/>
      <c r="E153" s="311"/>
      <c r="F153" s="311"/>
      <c r="G153" s="311"/>
      <c r="H153" s="311"/>
      <c r="I153" s="311"/>
      <c r="J153" s="311"/>
      <c r="K153" s="311"/>
      <c r="L153" s="311"/>
      <c r="M153" s="311"/>
      <c r="N153" s="311"/>
      <c r="O153" s="311"/>
      <c r="P153" s="311"/>
      <c r="Q153" s="311"/>
      <c r="R153" s="311"/>
      <c r="S153" s="311"/>
      <c r="T153" s="311"/>
      <c r="U153" s="311"/>
      <c r="V153" s="311"/>
      <c r="W153" s="311"/>
      <c r="X153" s="311"/>
      <c r="Y153" s="311"/>
      <c r="Z153" s="311"/>
    </row>
    <row r="154" ht="15.0" customHeight="1">
      <c r="A154" s="295"/>
      <c r="B154" s="295"/>
      <c r="C154" s="295"/>
      <c r="D154" s="311"/>
      <c r="E154" s="311"/>
      <c r="F154" s="311"/>
      <c r="G154" s="311"/>
      <c r="H154" s="311"/>
      <c r="I154" s="311"/>
      <c r="J154" s="311"/>
      <c r="K154" s="311"/>
      <c r="L154" s="311"/>
      <c r="M154" s="311"/>
      <c r="N154" s="311"/>
      <c r="O154" s="311"/>
      <c r="P154" s="311"/>
      <c r="Q154" s="311"/>
      <c r="R154" s="311"/>
      <c r="S154" s="311"/>
      <c r="T154" s="311"/>
      <c r="U154" s="311"/>
      <c r="V154" s="311"/>
      <c r="W154" s="311"/>
      <c r="X154" s="311"/>
      <c r="Y154" s="311"/>
      <c r="Z154" s="311"/>
    </row>
    <row r="155" ht="15.0" customHeight="1">
      <c r="A155" s="295"/>
      <c r="B155" s="295"/>
      <c r="C155" s="295"/>
      <c r="D155" s="311"/>
      <c r="E155" s="311"/>
      <c r="F155" s="311"/>
      <c r="G155" s="311"/>
      <c r="H155" s="311"/>
      <c r="I155" s="311"/>
      <c r="J155" s="311"/>
      <c r="K155" s="311"/>
      <c r="L155" s="311"/>
      <c r="M155" s="311"/>
      <c r="N155" s="311"/>
      <c r="O155" s="311"/>
      <c r="P155" s="311"/>
      <c r="Q155" s="311"/>
      <c r="R155" s="311"/>
      <c r="S155" s="311"/>
      <c r="T155" s="311"/>
      <c r="U155" s="311"/>
      <c r="V155" s="311"/>
      <c r="W155" s="311"/>
      <c r="X155" s="311"/>
      <c r="Y155" s="311"/>
      <c r="Z155" s="311"/>
    </row>
    <row r="156" ht="15.0" customHeight="1">
      <c r="A156" s="295"/>
      <c r="B156" s="295"/>
      <c r="C156" s="295"/>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row>
    <row r="157" ht="15.0" customHeight="1">
      <c r="A157" s="295"/>
      <c r="B157" s="295"/>
      <c r="C157" s="295"/>
      <c r="D157" s="311"/>
      <c r="E157" s="311"/>
      <c r="F157" s="311"/>
      <c r="G157" s="311"/>
      <c r="H157" s="311"/>
      <c r="I157" s="311"/>
      <c r="J157" s="311"/>
      <c r="K157" s="311"/>
      <c r="L157" s="311"/>
      <c r="M157" s="311"/>
      <c r="N157" s="311"/>
      <c r="O157" s="311"/>
      <c r="P157" s="311"/>
      <c r="Q157" s="311"/>
      <c r="R157" s="311"/>
      <c r="S157" s="311"/>
      <c r="T157" s="311"/>
      <c r="U157" s="311"/>
      <c r="V157" s="311"/>
      <c r="W157" s="311"/>
      <c r="X157" s="311"/>
      <c r="Y157" s="311"/>
      <c r="Z157" s="311"/>
    </row>
    <row r="158" ht="15.0" customHeight="1">
      <c r="A158" s="295"/>
      <c r="B158" s="295"/>
      <c r="C158" s="295"/>
      <c r="D158" s="311"/>
      <c r="E158" s="311"/>
      <c r="F158" s="311"/>
      <c r="G158" s="311"/>
      <c r="H158" s="311"/>
      <c r="I158" s="311"/>
      <c r="J158" s="311"/>
      <c r="K158" s="311"/>
      <c r="L158" s="311"/>
      <c r="M158" s="311"/>
      <c r="N158" s="311"/>
      <c r="O158" s="311"/>
      <c r="P158" s="311"/>
      <c r="Q158" s="311"/>
      <c r="R158" s="311"/>
      <c r="S158" s="311"/>
      <c r="T158" s="311"/>
      <c r="U158" s="311"/>
      <c r="V158" s="311"/>
      <c r="W158" s="311"/>
      <c r="X158" s="311"/>
      <c r="Y158" s="311"/>
      <c r="Z158" s="311"/>
    </row>
    <row r="159" ht="15.0" customHeight="1">
      <c r="A159" s="295"/>
      <c r="B159" s="295"/>
      <c r="C159" s="295"/>
      <c r="D159" s="311"/>
      <c r="E159" s="311"/>
      <c r="F159" s="311"/>
      <c r="G159" s="311"/>
      <c r="H159" s="311"/>
      <c r="I159" s="311"/>
      <c r="J159" s="311"/>
      <c r="K159" s="311"/>
      <c r="L159" s="311"/>
      <c r="M159" s="311"/>
      <c r="N159" s="311"/>
      <c r="O159" s="311"/>
      <c r="P159" s="311"/>
      <c r="Q159" s="311"/>
      <c r="R159" s="311"/>
      <c r="S159" s="311"/>
      <c r="T159" s="311"/>
      <c r="U159" s="311"/>
      <c r="V159" s="311"/>
      <c r="W159" s="311"/>
      <c r="X159" s="311"/>
      <c r="Y159" s="311"/>
      <c r="Z159" s="311"/>
    </row>
    <row r="160" ht="15.0" customHeight="1">
      <c r="A160" s="295"/>
      <c r="B160" s="295"/>
      <c r="C160" s="295"/>
      <c r="D160" s="311"/>
      <c r="E160" s="311"/>
      <c r="F160" s="311"/>
      <c r="G160" s="311"/>
      <c r="H160" s="311"/>
      <c r="I160" s="311"/>
      <c r="J160" s="311"/>
      <c r="K160" s="311"/>
      <c r="L160" s="311"/>
      <c r="M160" s="311"/>
      <c r="N160" s="311"/>
      <c r="O160" s="311"/>
      <c r="P160" s="311"/>
      <c r="Q160" s="311"/>
      <c r="R160" s="311"/>
      <c r="S160" s="311"/>
      <c r="T160" s="311"/>
      <c r="U160" s="311"/>
      <c r="V160" s="311"/>
      <c r="W160" s="311"/>
      <c r="X160" s="311"/>
      <c r="Y160" s="311"/>
      <c r="Z160" s="311"/>
    </row>
    <row r="161" ht="15.0" customHeight="1">
      <c r="A161" s="295"/>
      <c r="B161" s="295"/>
      <c r="C161" s="295"/>
      <c r="D161" s="311"/>
      <c r="E161" s="311"/>
      <c r="F161" s="311"/>
      <c r="G161" s="311"/>
      <c r="H161" s="311"/>
      <c r="I161" s="311"/>
      <c r="J161" s="311"/>
      <c r="K161" s="311"/>
      <c r="L161" s="311"/>
      <c r="M161" s="311"/>
      <c r="N161" s="311"/>
      <c r="O161" s="311"/>
      <c r="P161" s="311"/>
      <c r="Q161" s="311"/>
      <c r="R161" s="311"/>
      <c r="S161" s="311"/>
      <c r="T161" s="311"/>
      <c r="U161" s="311"/>
      <c r="V161" s="311"/>
      <c r="W161" s="311"/>
      <c r="X161" s="311"/>
      <c r="Y161" s="311"/>
      <c r="Z161" s="311"/>
    </row>
    <row r="162" ht="15.0" customHeight="1">
      <c r="A162" s="295"/>
      <c r="B162" s="295"/>
      <c r="C162" s="295"/>
      <c r="D162" s="311"/>
      <c r="E162" s="311"/>
      <c r="F162" s="311"/>
      <c r="G162" s="311"/>
      <c r="H162" s="311"/>
      <c r="I162" s="311"/>
      <c r="J162" s="311"/>
      <c r="K162" s="311"/>
      <c r="L162" s="311"/>
      <c r="M162" s="311"/>
      <c r="N162" s="311"/>
      <c r="O162" s="311"/>
      <c r="P162" s="311"/>
      <c r="Q162" s="311"/>
      <c r="R162" s="311"/>
      <c r="S162" s="311"/>
      <c r="T162" s="311"/>
      <c r="U162" s="311"/>
      <c r="V162" s="311"/>
      <c r="W162" s="311"/>
      <c r="X162" s="311"/>
      <c r="Y162" s="311"/>
      <c r="Z162" s="311"/>
    </row>
    <row r="163" ht="15.0" customHeight="1">
      <c r="A163" s="295"/>
      <c r="B163" s="295"/>
      <c r="C163" s="295"/>
      <c r="D163" s="311"/>
      <c r="E163" s="311"/>
      <c r="F163" s="311"/>
      <c r="G163" s="311"/>
      <c r="H163" s="311"/>
      <c r="I163" s="311"/>
      <c r="J163" s="311"/>
      <c r="K163" s="311"/>
      <c r="L163" s="311"/>
      <c r="M163" s="311"/>
      <c r="N163" s="311"/>
      <c r="O163" s="311"/>
      <c r="P163" s="311"/>
      <c r="Q163" s="311"/>
      <c r="R163" s="311"/>
      <c r="S163" s="311"/>
      <c r="T163" s="311"/>
      <c r="U163" s="311"/>
      <c r="V163" s="311"/>
      <c r="W163" s="311"/>
      <c r="X163" s="311"/>
      <c r="Y163" s="311"/>
      <c r="Z163" s="311"/>
    </row>
    <row r="164" ht="15.0" customHeight="1">
      <c r="A164" s="295"/>
      <c r="B164" s="295"/>
      <c r="C164" s="295"/>
      <c r="D164" s="311"/>
      <c r="E164" s="311"/>
      <c r="F164" s="311"/>
      <c r="G164" s="311"/>
      <c r="H164" s="311"/>
      <c r="I164" s="311"/>
      <c r="J164" s="311"/>
      <c r="K164" s="311"/>
      <c r="L164" s="311"/>
      <c r="M164" s="311"/>
      <c r="N164" s="311"/>
      <c r="O164" s="311"/>
      <c r="P164" s="311"/>
      <c r="Q164" s="311"/>
      <c r="R164" s="311"/>
      <c r="S164" s="311"/>
      <c r="T164" s="311"/>
      <c r="U164" s="311"/>
      <c r="V164" s="311"/>
      <c r="W164" s="311"/>
      <c r="X164" s="311"/>
      <c r="Y164" s="311"/>
      <c r="Z164" s="311"/>
    </row>
    <row r="165">
      <c r="A165" s="295"/>
      <c r="B165" s="295"/>
      <c r="C165" s="295"/>
      <c r="D165" s="311"/>
      <c r="E165" s="311"/>
      <c r="F165" s="311"/>
      <c r="G165" s="311"/>
      <c r="H165" s="311"/>
      <c r="I165" s="311"/>
      <c r="J165" s="311"/>
      <c r="K165" s="311"/>
      <c r="L165" s="311"/>
      <c r="M165" s="311"/>
      <c r="N165" s="311"/>
      <c r="O165" s="311"/>
      <c r="P165" s="311"/>
      <c r="Q165" s="311"/>
      <c r="R165" s="311"/>
      <c r="S165" s="311"/>
      <c r="T165" s="311"/>
      <c r="U165" s="311"/>
      <c r="V165" s="311"/>
      <c r="W165" s="311"/>
      <c r="X165" s="311"/>
      <c r="Y165" s="311"/>
      <c r="Z165" s="311"/>
    </row>
    <row r="166">
      <c r="A166" s="295"/>
      <c r="B166" s="295"/>
      <c r="C166" s="295"/>
      <c r="D166" s="311"/>
      <c r="E166" s="311"/>
      <c r="F166" s="311"/>
      <c r="G166" s="311"/>
      <c r="H166" s="311"/>
      <c r="I166" s="311"/>
      <c r="J166" s="311"/>
      <c r="K166" s="311"/>
      <c r="L166" s="311"/>
      <c r="M166" s="311"/>
      <c r="N166" s="311"/>
      <c r="O166" s="311"/>
      <c r="P166" s="311"/>
      <c r="Q166" s="311"/>
      <c r="R166" s="311"/>
      <c r="S166" s="311"/>
      <c r="T166" s="311"/>
      <c r="U166" s="311"/>
      <c r="V166" s="311"/>
      <c r="W166" s="311"/>
      <c r="X166" s="311"/>
      <c r="Y166" s="311"/>
      <c r="Z166" s="311"/>
    </row>
    <row r="167">
      <c r="A167" s="295"/>
      <c r="B167" s="295"/>
      <c r="C167" s="295"/>
      <c r="D167" s="311"/>
      <c r="E167" s="311"/>
      <c r="F167" s="311"/>
      <c r="G167" s="311"/>
      <c r="H167" s="311"/>
      <c r="I167" s="311"/>
      <c r="J167" s="311"/>
      <c r="K167" s="311"/>
      <c r="L167" s="311"/>
      <c r="M167" s="311"/>
      <c r="N167" s="311"/>
      <c r="O167" s="311"/>
      <c r="P167" s="311"/>
      <c r="Q167" s="311"/>
      <c r="R167" s="311"/>
      <c r="S167" s="311"/>
      <c r="T167" s="311"/>
      <c r="U167" s="311"/>
      <c r="V167" s="311"/>
      <c r="W167" s="311"/>
      <c r="X167" s="311"/>
      <c r="Y167" s="311"/>
      <c r="Z167" s="311"/>
    </row>
    <row r="168">
      <c r="A168" s="295"/>
      <c r="B168" s="295"/>
      <c r="C168" s="295"/>
      <c r="D168" s="311"/>
      <c r="E168" s="311"/>
      <c r="F168" s="311"/>
      <c r="G168" s="311"/>
      <c r="H168" s="311"/>
      <c r="I168" s="311"/>
      <c r="J168" s="311"/>
      <c r="K168" s="311"/>
      <c r="L168" s="311"/>
      <c r="M168" s="311"/>
      <c r="N168" s="311"/>
      <c r="O168" s="311"/>
      <c r="P168" s="311"/>
      <c r="Q168" s="311"/>
      <c r="R168" s="311"/>
      <c r="S168" s="311"/>
      <c r="T168" s="311"/>
      <c r="U168" s="311"/>
      <c r="V168" s="311"/>
      <c r="W168" s="311"/>
      <c r="X168" s="311"/>
      <c r="Y168" s="311"/>
      <c r="Z168" s="311"/>
    </row>
    <row r="169">
      <c r="A169" s="295"/>
      <c r="B169" s="295"/>
      <c r="C169" s="295"/>
      <c r="D169" s="311"/>
      <c r="E169" s="311"/>
      <c r="F169" s="311"/>
      <c r="G169" s="311"/>
      <c r="H169" s="311"/>
      <c r="I169" s="311"/>
      <c r="J169" s="311"/>
      <c r="K169" s="311"/>
      <c r="L169" s="311"/>
      <c r="M169" s="311"/>
      <c r="N169" s="311"/>
      <c r="O169" s="311"/>
      <c r="P169" s="311"/>
      <c r="Q169" s="311"/>
      <c r="R169" s="311"/>
      <c r="S169" s="311"/>
      <c r="T169" s="311"/>
      <c r="U169" s="311"/>
      <c r="V169" s="311"/>
      <c r="W169" s="311"/>
      <c r="X169" s="311"/>
      <c r="Y169" s="311"/>
      <c r="Z169" s="311"/>
    </row>
    <row r="170">
      <c r="A170" s="295"/>
      <c r="B170" s="295"/>
      <c r="C170" s="295"/>
      <c r="D170" s="311"/>
      <c r="E170" s="311"/>
      <c r="F170" s="311"/>
      <c r="G170" s="311"/>
      <c r="H170" s="311"/>
      <c r="I170" s="311"/>
      <c r="J170" s="311"/>
      <c r="K170" s="311"/>
      <c r="L170" s="311"/>
      <c r="M170" s="311"/>
      <c r="N170" s="311"/>
      <c r="O170" s="311"/>
      <c r="P170" s="311"/>
      <c r="Q170" s="311"/>
      <c r="R170" s="311"/>
      <c r="S170" s="311"/>
      <c r="T170" s="311"/>
      <c r="U170" s="311"/>
      <c r="V170" s="311"/>
      <c r="W170" s="311"/>
      <c r="X170" s="311"/>
      <c r="Y170" s="311"/>
      <c r="Z170" s="311"/>
    </row>
    <row r="171">
      <c r="A171" s="295"/>
      <c r="B171" s="295"/>
      <c r="C171" s="295"/>
      <c r="D171" s="311"/>
      <c r="E171" s="311"/>
      <c r="F171" s="311"/>
      <c r="G171" s="311"/>
      <c r="H171" s="311"/>
      <c r="I171" s="311"/>
      <c r="J171" s="311"/>
      <c r="K171" s="311"/>
      <c r="L171" s="311"/>
      <c r="M171" s="311"/>
      <c r="N171" s="311"/>
      <c r="O171" s="311"/>
      <c r="P171" s="311"/>
      <c r="Q171" s="311"/>
      <c r="R171" s="311"/>
      <c r="S171" s="311"/>
      <c r="T171" s="311"/>
      <c r="U171" s="311"/>
      <c r="V171" s="311"/>
      <c r="W171" s="311"/>
      <c r="X171" s="311"/>
      <c r="Y171" s="311"/>
      <c r="Z171" s="311"/>
    </row>
    <row r="172">
      <c r="A172" s="295"/>
      <c r="B172" s="295"/>
      <c r="C172" s="295"/>
      <c r="D172" s="311"/>
      <c r="E172" s="311"/>
      <c r="F172" s="311"/>
      <c r="G172" s="311"/>
      <c r="H172" s="311"/>
      <c r="I172" s="311"/>
      <c r="J172" s="311"/>
      <c r="K172" s="311"/>
      <c r="L172" s="311"/>
      <c r="M172" s="311"/>
      <c r="N172" s="311"/>
      <c r="O172" s="311"/>
      <c r="P172" s="311"/>
      <c r="Q172" s="311"/>
      <c r="R172" s="311"/>
      <c r="S172" s="311"/>
      <c r="T172" s="311"/>
      <c r="U172" s="311"/>
      <c r="V172" s="311"/>
      <c r="W172" s="311"/>
      <c r="X172" s="311"/>
      <c r="Y172" s="311"/>
      <c r="Z172" s="311"/>
    </row>
    <row r="173">
      <c r="A173" s="295"/>
      <c r="B173" s="295"/>
      <c r="C173" s="295"/>
      <c r="D173" s="311"/>
      <c r="E173" s="311"/>
      <c r="F173" s="311"/>
      <c r="G173" s="311"/>
      <c r="H173" s="311"/>
      <c r="I173" s="311"/>
      <c r="J173" s="311"/>
      <c r="K173" s="311"/>
      <c r="L173" s="311"/>
      <c r="M173" s="311"/>
      <c r="N173" s="311"/>
      <c r="O173" s="311"/>
      <c r="P173" s="311"/>
      <c r="Q173" s="311"/>
      <c r="R173" s="311"/>
      <c r="S173" s="311"/>
      <c r="T173" s="311"/>
      <c r="U173" s="311"/>
      <c r="V173" s="311"/>
      <c r="W173" s="311"/>
      <c r="X173" s="311"/>
      <c r="Y173" s="311"/>
      <c r="Z173" s="311"/>
    </row>
    <row r="174">
      <c r="A174" s="295"/>
      <c r="B174" s="295"/>
      <c r="C174" s="295"/>
      <c r="D174" s="311"/>
      <c r="E174" s="311"/>
      <c r="F174" s="311"/>
      <c r="G174" s="311"/>
      <c r="H174" s="311"/>
      <c r="I174" s="311"/>
      <c r="J174" s="311"/>
      <c r="K174" s="311"/>
      <c r="L174" s="311"/>
      <c r="M174" s="311"/>
      <c r="N174" s="311"/>
      <c r="O174" s="311"/>
      <c r="P174" s="311"/>
      <c r="Q174" s="311"/>
      <c r="R174" s="311"/>
      <c r="S174" s="311"/>
      <c r="T174" s="311"/>
      <c r="U174" s="311"/>
      <c r="V174" s="311"/>
      <c r="W174" s="311"/>
      <c r="X174" s="311"/>
      <c r="Y174" s="311"/>
      <c r="Z174" s="311"/>
    </row>
    <row r="175">
      <c r="A175" s="295"/>
      <c r="B175" s="295"/>
      <c r="C175" s="295"/>
      <c r="D175" s="311"/>
      <c r="E175" s="311"/>
      <c r="F175" s="311"/>
      <c r="G175" s="311"/>
      <c r="H175" s="311"/>
      <c r="I175" s="311"/>
      <c r="J175" s="311"/>
      <c r="K175" s="311"/>
      <c r="L175" s="311"/>
      <c r="M175" s="311"/>
      <c r="N175" s="311"/>
      <c r="O175" s="311"/>
      <c r="P175" s="311"/>
      <c r="Q175" s="311"/>
      <c r="R175" s="311"/>
      <c r="S175" s="311"/>
      <c r="T175" s="311"/>
      <c r="U175" s="311"/>
      <c r="V175" s="311"/>
      <c r="W175" s="311"/>
      <c r="X175" s="311"/>
      <c r="Y175" s="311"/>
      <c r="Z175" s="311"/>
    </row>
    <row r="176">
      <c r="A176" s="295"/>
      <c r="B176" s="295"/>
      <c r="C176" s="295"/>
      <c r="D176" s="311"/>
      <c r="E176" s="311"/>
      <c r="F176" s="311"/>
      <c r="G176" s="311"/>
      <c r="H176" s="311"/>
      <c r="I176" s="311"/>
      <c r="J176" s="311"/>
      <c r="K176" s="311"/>
      <c r="L176" s="311"/>
      <c r="M176" s="311"/>
      <c r="N176" s="311"/>
      <c r="O176" s="311"/>
      <c r="P176" s="311"/>
      <c r="Q176" s="311"/>
      <c r="R176" s="311"/>
      <c r="S176" s="311"/>
      <c r="T176" s="311"/>
      <c r="U176" s="311"/>
      <c r="V176" s="311"/>
      <c r="W176" s="311"/>
      <c r="X176" s="311"/>
      <c r="Y176" s="311"/>
      <c r="Z176" s="311"/>
    </row>
    <row r="177">
      <c r="A177" s="295"/>
      <c r="B177" s="295"/>
      <c r="C177" s="295"/>
      <c r="D177" s="311"/>
      <c r="E177" s="311"/>
      <c r="F177" s="311"/>
      <c r="G177" s="311"/>
      <c r="H177" s="311"/>
      <c r="I177" s="311"/>
      <c r="J177" s="311"/>
      <c r="K177" s="311"/>
      <c r="L177" s="311"/>
      <c r="M177" s="311"/>
      <c r="N177" s="311"/>
      <c r="O177" s="311"/>
      <c r="P177" s="311"/>
      <c r="Q177" s="311"/>
      <c r="R177" s="311"/>
      <c r="S177" s="311"/>
      <c r="T177" s="311"/>
      <c r="U177" s="311"/>
      <c r="V177" s="311"/>
      <c r="W177" s="311"/>
      <c r="X177" s="311"/>
      <c r="Y177" s="311"/>
      <c r="Z177" s="311"/>
    </row>
    <row r="178">
      <c r="A178" s="295"/>
      <c r="B178" s="295"/>
      <c r="C178" s="295"/>
      <c r="D178" s="311"/>
      <c r="E178" s="311"/>
      <c r="F178" s="311"/>
      <c r="G178" s="311"/>
      <c r="H178" s="311"/>
      <c r="I178" s="311"/>
      <c r="J178" s="311"/>
      <c r="K178" s="311"/>
      <c r="L178" s="311"/>
      <c r="M178" s="311"/>
      <c r="N178" s="311"/>
      <c r="O178" s="311"/>
      <c r="P178" s="311"/>
      <c r="Q178" s="311"/>
      <c r="R178" s="311"/>
      <c r="S178" s="311"/>
      <c r="T178" s="311"/>
      <c r="U178" s="311"/>
      <c r="V178" s="311"/>
      <c r="W178" s="311"/>
      <c r="X178" s="311"/>
      <c r="Y178" s="311"/>
      <c r="Z178" s="311"/>
    </row>
    <row r="179">
      <c r="A179" s="295"/>
      <c r="B179" s="295"/>
      <c r="C179" s="295"/>
      <c r="D179" s="311"/>
      <c r="E179" s="311"/>
      <c r="F179" s="311"/>
      <c r="G179" s="311"/>
      <c r="H179" s="311"/>
      <c r="I179" s="311"/>
      <c r="J179" s="311"/>
      <c r="K179" s="311"/>
      <c r="L179" s="311"/>
      <c r="M179" s="311"/>
      <c r="N179" s="311"/>
      <c r="O179" s="311"/>
      <c r="P179" s="311"/>
      <c r="Q179" s="311"/>
      <c r="R179" s="311"/>
      <c r="S179" s="311"/>
      <c r="T179" s="311"/>
      <c r="U179" s="311"/>
      <c r="V179" s="311"/>
      <c r="W179" s="311"/>
      <c r="X179" s="311"/>
      <c r="Y179" s="311"/>
      <c r="Z179" s="311"/>
    </row>
    <row r="180">
      <c r="A180" s="295"/>
      <c r="B180" s="295"/>
      <c r="C180" s="295"/>
      <c r="D180" s="311"/>
      <c r="E180" s="311"/>
      <c r="F180" s="311"/>
      <c r="G180" s="311"/>
      <c r="H180" s="311"/>
      <c r="I180" s="311"/>
      <c r="J180" s="311"/>
      <c r="K180" s="311"/>
      <c r="L180" s="311"/>
      <c r="M180" s="311"/>
      <c r="N180" s="311"/>
      <c r="O180" s="311"/>
      <c r="P180" s="311"/>
      <c r="Q180" s="311"/>
      <c r="R180" s="311"/>
      <c r="S180" s="311"/>
      <c r="T180" s="311"/>
      <c r="U180" s="311"/>
      <c r="V180" s="311"/>
      <c r="W180" s="311"/>
      <c r="X180" s="311"/>
      <c r="Y180" s="311"/>
      <c r="Z180" s="311"/>
    </row>
    <row r="181">
      <c r="A181" s="295"/>
      <c r="B181" s="295"/>
      <c r="C181" s="295"/>
      <c r="D181" s="311"/>
      <c r="E181" s="311"/>
      <c r="F181" s="311"/>
      <c r="G181" s="311"/>
      <c r="H181" s="311"/>
      <c r="I181" s="311"/>
      <c r="J181" s="311"/>
      <c r="K181" s="311"/>
      <c r="L181" s="311"/>
      <c r="M181" s="311"/>
      <c r="N181" s="311"/>
      <c r="O181" s="311"/>
      <c r="P181" s="311"/>
      <c r="Q181" s="311"/>
      <c r="R181" s="311"/>
      <c r="S181" s="311"/>
      <c r="T181" s="311"/>
      <c r="U181" s="311"/>
      <c r="V181" s="311"/>
      <c r="W181" s="311"/>
      <c r="X181" s="311"/>
      <c r="Y181" s="311"/>
      <c r="Z181" s="311"/>
    </row>
    <row r="182">
      <c r="A182" s="295"/>
      <c r="B182" s="295"/>
      <c r="C182" s="295"/>
      <c r="D182" s="311"/>
      <c r="E182" s="311"/>
      <c r="F182" s="311"/>
      <c r="G182" s="311"/>
      <c r="H182" s="311"/>
      <c r="I182" s="311"/>
      <c r="J182" s="311"/>
      <c r="K182" s="311"/>
      <c r="L182" s="311"/>
      <c r="M182" s="311"/>
      <c r="N182" s="311"/>
      <c r="O182" s="311"/>
      <c r="P182" s="311"/>
      <c r="Q182" s="311"/>
      <c r="R182" s="311"/>
      <c r="S182" s="311"/>
      <c r="T182" s="311"/>
      <c r="U182" s="311"/>
      <c r="V182" s="311"/>
      <c r="W182" s="311"/>
      <c r="X182" s="311"/>
      <c r="Y182" s="311"/>
      <c r="Z182" s="311"/>
    </row>
    <row r="183">
      <c r="A183" s="295"/>
      <c r="B183" s="295"/>
      <c r="C183" s="295"/>
      <c r="D183" s="311"/>
      <c r="E183" s="311"/>
      <c r="F183" s="311"/>
      <c r="G183" s="311"/>
      <c r="H183" s="311"/>
      <c r="I183" s="311"/>
      <c r="J183" s="311"/>
      <c r="K183" s="311"/>
      <c r="L183" s="311"/>
      <c r="M183" s="311"/>
      <c r="N183" s="311"/>
      <c r="O183" s="311"/>
      <c r="P183" s="311"/>
      <c r="Q183" s="311"/>
      <c r="R183" s="311"/>
      <c r="S183" s="311"/>
      <c r="T183" s="311"/>
      <c r="U183" s="311"/>
      <c r="V183" s="311"/>
      <c r="W183" s="311"/>
      <c r="X183" s="311"/>
      <c r="Y183" s="311"/>
      <c r="Z183" s="311"/>
    </row>
    <row r="184">
      <c r="A184" s="295"/>
      <c r="B184" s="295"/>
      <c r="C184" s="295"/>
      <c r="D184" s="311"/>
      <c r="E184" s="311"/>
      <c r="F184" s="311"/>
      <c r="G184" s="311"/>
      <c r="H184" s="311"/>
      <c r="I184" s="311"/>
      <c r="J184" s="311"/>
      <c r="K184" s="311"/>
      <c r="L184" s="311"/>
      <c r="M184" s="311"/>
      <c r="N184" s="311"/>
      <c r="O184" s="311"/>
      <c r="P184" s="311"/>
      <c r="Q184" s="311"/>
      <c r="R184" s="311"/>
      <c r="S184" s="311"/>
      <c r="T184" s="311"/>
      <c r="U184" s="311"/>
      <c r="V184" s="311"/>
      <c r="W184" s="311"/>
      <c r="X184" s="311"/>
      <c r="Y184" s="311"/>
      <c r="Z184" s="311"/>
    </row>
    <row r="185">
      <c r="A185" s="295"/>
      <c r="B185" s="295"/>
      <c r="C185" s="295"/>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row>
    <row r="186">
      <c r="A186" s="295"/>
      <c r="B186" s="295"/>
      <c r="C186" s="295"/>
      <c r="D186" s="311"/>
      <c r="E186" s="311"/>
      <c r="F186" s="311"/>
      <c r="G186" s="311"/>
      <c r="H186" s="311"/>
      <c r="I186" s="311"/>
      <c r="J186" s="311"/>
      <c r="K186" s="311"/>
      <c r="L186" s="311"/>
      <c r="M186" s="311"/>
      <c r="N186" s="311"/>
      <c r="O186" s="311"/>
      <c r="P186" s="311"/>
      <c r="Q186" s="311"/>
      <c r="R186" s="311"/>
      <c r="S186" s="311"/>
      <c r="T186" s="311"/>
      <c r="U186" s="311"/>
      <c r="V186" s="311"/>
      <c r="W186" s="311"/>
      <c r="X186" s="311"/>
      <c r="Y186" s="311"/>
      <c r="Z186" s="311"/>
    </row>
    <row r="187">
      <c r="A187" s="295"/>
      <c r="B187" s="295"/>
      <c r="C187" s="295"/>
      <c r="D187" s="311"/>
      <c r="E187" s="311"/>
      <c r="F187" s="311"/>
      <c r="G187" s="311"/>
      <c r="H187" s="311"/>
      <c r="I187" s="311"/>
      <c r="J187" s="311"/>
      <c r="K187" s="311"/>
      <c r="L187" s="311"/>
      <c r="M187" s="311"/>
      <c r="N187" s="311"/>
      <c r="O187" s="311"/>
      <c r="P187" s="311"/>
      <c r="Q187" s="311"/>
      <c r="R187" s="311"/>
      <c r="S187" s="311"/>
      <c r="T187" s="311"/>
      <c r="U187" s="311"/>
      <c r="V187" s="311"/>
      <c r="W187" s="311"/>
      <c r="X187" s="311"/>
      <c r="Y187" s="311"/>
      <c r="Z187" s="311"/>
    </row>
    <row r="188">
      <c r="A188" s="295"/>
      <c r="B188" s="295"/>
      <c r="C188" s="295"/>
      <c r="D188" s="311"/>
      <c r="E188" s="311"/>
      <c r="F188" s="311"/>
      <c r="G188" s="311"/>
      <c r="H188" s="311"/>
      <c r="I188" s="311"/>
      <c r="J188" s="311"/>
      <c r="K188" s="311"/>
      <c r="L188" s="311"/>
      <c r="M188" s="311"/>
      <c r="N188" s="311"/>
      <c r="O188" s="311"/>
      <c r="P188" s="311"/>
      <c r="Q188" s="311"/>
      <c r="R188" s="311"/>
      <c r="S188" s="311"/>
      <c r="T188" s="311"/>
      <c r="U188" s="311"/>
      <c r="V188" s="311"/>
      <c r="W188" s="311"/>
      <c r="X188" s="311"/>
      <c r="Y188" s="311"/>
      <c r="Z188" s="311"/>
    </row>
    <row r="189">
      <c r="A189" s="295"/>
      <c r="B189" s="295"/>
      <c r="C189" s="295"/>
      <c r="D189" s="311"/>
      <c r="E189" s="311"/>
      <c r="F189" s="311"/>
      <c r="G189" s="311"/>
      <c r="H189" s="311"/>
      <c r="I189" s="311"/>
      <c r="J189" s="311"/>
      <c r="K189" s="311"/>
      <c r="L189" s="311"/>
      <c r="M189" s="311"/>
      <c r="N189" s="311"/>
      <c r="O189" s="311"/>
      <c r="P189" s="311"/>
      <c r="Q189" s="311"/>
      <c r="R189" s="311"/>
      <c r="S189" s="311"/>
      <c r="T189" s="311"/>
      <c r="U189" s="311"/>
      <c r="V189" s="311"/>
      <c r="W189" s="311"/>
      <c r="X189" s="311"/>
      <c r="Y189" s="311"/>
      <c r="Z189" s="311"/>
    </row>
    <row r="190">
      <c r="A190" s="295"/>
      <c r="B190" s="295"/>
      <c r="C190" s="295"/>
      <c r="D190" s="311"/>
      <c r="E190" s="311"/>
      <c r="F190" s="311"/>
      <c r="G190" s="311"/>
      <c r="H190" s="311"/>
      <c r="I190" s="311"/>
      <c r="J190" s="311"/>
      <c r="K190" s="311"/>
      <c r="L190" s="311"/>
      <c r="M190" s="311"/>
      <c r="N190" s="311"/>
      <c r="O190" s="311"/>
      <c r="P190" s="311"/>
      <c r="Q190" s="311"/>
      <c r="R190" s="311"/>
      <c r="S190" s="311"/>
      <c r="T190" s="311"/>
      <c r="U190" s="311"/>
      <c r="V190" s="311"/>
      <c r="W190" s="311"/>
      <c r="X190" s="311"/>
      <c r="Y190" s="311"/>
      <c r="Z190" s="311"/>
    </row>
    <row r="191">
      <c r="A191" s="295"/>
      <c r="B191" s="295"/>
      <c r="C191" s="295"/>
      <c r="D191" s="311"/>
      <c r="E191" s="311"/>
      <c r="F191" s="311"/>
      <c r="G191" s="311"/>
      <c r="H191" s="311"/>
      <c r="I191" s="311"/>
      <c r="J191" s="311"/>
      <c r="K191" s="311"/>
      <c r="L191" s="311"/>
      <c r="M191" s="311"/>
      <c r="N191" s="311"/>
      <c r="O191" s="311"/>
      <c r="P191" s="311"/>
      <c r="Q191" s="311"/>
      <c r="R191" s="311"/>
      <c r="S191" s="311"/>
      <c r="T191" s="311"/>
      <c r="U191" s="311"/>
      <c r="V191" s="311"/>
      <c r="W191" s="311"/>
      <c r="X191" s="311"/>
      <c r="Y191" s="311"/>
      <c r="Z191" s="311"/>
    </row>
    <row r="192">
      <c r="A192" s="295"/>
      <c r="B192" s="295"/>
      <c r="C192" s="295"/>
      <c r="D192" s="311"/>
      <c r="E192" s="311"/>
      <c r="F192" s="311"/>
      <c r="G192" s="311"/>
      <c r="H192" s="311"/>
      <c r="I192" s="311"/>
      <c r="J192" s="311"/>
      <c r="K192" s="311"/>
      <c r="L192" s="311"/>
      <c r="M192" s="311"/>
      <c r="N192" s="311"/>
      <c r="O192" s="311"/>
      <c r="P192" s="311"/>
      <c r="Q192" s="311"/>
      <c r="R192" s="311"/>
      <c r="S192" s="311"/>
      <c r="T192" s="311"/>
      <c r="U192" s="311"/>
      <c r="V192" s="311"/>
      <c r="W192" s="311"/>
      <c r="X192" s="311"/>
      <c r="Y192" s="311"/>
      <c r="Z192" s="311"/>
    </row>
    <row r="193">
      <c r="A193" s="295"/>
      <c r="B193" s="295"/>
      <c r="C193" s="295"/>
      <c r="D193" s="311"/>
      <c r="E193" s="311"/>
      <c r="F193" s="311"/>
      <c r="G193" s="311"/>
      <c r="H193" s="311"/>
      <c r="I193" s="311"/>
      <c r="J193" s="311"/>
      <c r="K193" s="311"/>
      <c r="L193" s="311"/>
      <c r="M193" s="311"/>
      <c r="N193" s="311"/>
      <c r="O193" s="311"/>
      <c r="P193" s="311"/>
      <c r="Q193" s="311"/>
      <c r="R193" s="311"/>
      <c r="S193" s="311"/>
      <c r="T193" s="311"/>
      <c r="U193" s="311"/>
      <c r="V193" s="311"/>
      <c r="W193" s="311"/>
      <c r="X193" s="311"/>
      <c r="Y193" s="311"/>
      <c r="Z193" s="311"/>
    </row>
    <row r="194">
      <c r="A194" s="295"/>
      <c r="B194" s="295"/>
      <c r="C194" s="295"/>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row>
    <row r="195">
      <c r="A195" s="295"/>
      <c r="B195" s="295"/>
      <c r="C195" s="295"/>
      <c r="D195" s="311"/>
      <c r="E195" s="311"/>
      <c r="F195" s="311"/>
      <c r="G195" s="311"/>
      <c r="H195" s="311"/>
      <c r="I195" s="311"/>
      <c r="J195" s="311"/>
      <c r="K195" s="311"/>
      <c r="L195" s="311"/>
      <c r="M195" s="311"/>
      <c r="N195" s="311"/>
      <c r="O195" s="311"/>
      <c r="P195" s="311"/>
      <c r="Q195" s="311"/>
      <c r="R195" s="311"/>
      <c r="S195" s="311"/>
      <c r="T195" s="311"/>
      <c r="U195" s="311"/>
      <c r="V195" s="311"/>
      <c r="W195" s="311"/>
      <c r="X195" s="311"/>
      <c r="Y195" s="311"/>
      <c r="Z195" s="311"/>
    </row>
    <row r="196">
      <c r="A196" s="295"/>
      <c r="B196" s="295"/>
      <c r="C196" s="295"/>
      <c r="D196" s="311"/>
      <c r="E196" s="311"/>
      <c r="F196" s="311"/>
      <c r="G196" s="311"/>
      <c r="H196" s="311"/>
      <c r="I196" s="311"/>
      <c r="J196" s="311"/>
      <c r="K196" s="311"/>
      <c r="L196" s="311"/>
      <c r="M196" s="311"/>
      <c r="N196" s="311"/>
      <c r="O196" s="311"/>
      <c r="P196" s="311"/>
      <c r="Q196" s="311"/>
      <c r="R196" s="311"/>
      <c r="S196" s="311"/>
      <c r="T196" s="311"/>
      <c r="U196" s="311"/>
      <c r="V196" s="311"/>
      <c r="W196" s="311"/>
      <c r="X196" s="311"/>
      <c r="Y196" s="311"/>
      <c r="Z196" s="311"/>
    </row>
    <row r="197">
      <c r="A197" s="295"/>
      <c r="B197" s="295"/>
      <c r="C197" s="295"/>
      <c r="D197" s="311"/>
      <c r="E197" s="311"/>
      <c r="F197" s="311"/>
      <c r="G197" s="311"/>
      <c r="H197" s="311"/>
      <c r="I197" s="311"/>
      <c r="J197" s="311"/>
      <c r="K197" s="311"/>
      <c r="L197" s="311"/>
      <c r="M197" s="311"/>
      <c r="N197" s="311"/>
      <c r="O197" s="311"/>
      <c r="P197" s="311"/>
      <c r="Q197" s="311"/>
      <c r="R197" s="311"/>
      <c r="S197" s="311"/>
      <c r="T197" s="311"/>
      <c r="U197" s="311"/>
      <c r="V197" s="311"/>
      <c r="W197" s="311"/>
      <c r="X197" s="311"/>
      <c r="Y197" s="311"/>
      <c r="Z197" s="311"/>
    </row>
    <row r="198">
      <c r="A198" s="295"/>
      <c r="B198" s="295"/>
      <c r="C198" s="295"/>
      <c r="D198" s="311"/>
      <c r="E198" s="311"/>
      <c r="F198" s="311"/>
      <c r="G198" s="311"/>
      <c r="H198" s="311"/>
      <c r="I198" s="311"/>
      <c r="J198" s="311"/>
      <c r="K198" s="311"/>
      <c r="L198" s="311"/>
      <c r="M198" s="311"/>
      <c r="N198" s="311"/>
      <c r="O198" s="311"/>
      <c r="P198" s="311"/>
      <c r="Q198" s="311"/>
      <c r="R198" s="311"/>
      <c r="S198" s="311"/>
      <c r="T198" s="311"/>
      <c r="U198" s="311"/>
      <c r="V198" s="311"/>
      <c r="W198" s="311"/>
      <c r="X198" s="311"/>
      <c r="Y198" s="311"/>
      <c r="Z198" s="311"/>
    </row>
    <row r="199">
      <c r="A199" s="295"/>
      <c r="B199" s="295"/>
      <c r="C199" s="295"/>
      <c r="D199" s="311"/>
      <c r="E199" s="311"/>
      <c r="F199" s="311"/>
      <c r="G199" s="311"/>
      <c r="H199" s="311"/>
      <c r="I199" s="311"/>
      <c r="J199" s="311"/>
      <c r="K199" s="311"/>
      <c r="L199" s="311"/>
      <c r="M199" s="311"/>
      <c r="N199" s="311"/>
      <c r="O199" s="311"/>
      <c r="P199" s="311"/>
      <c r="Q199" s="311"/>
      <c r="R199" s="311"/>
      <c r="S199" s="311"/>
      <c r="T199" s="311"/>
      <c r="U199" s="311"/>
      <c r="V199" s="311"/>
      <c r="W199" s="311"/>
      <c r="X199" s="311"/>
      <c r="Y199" s="311"/>
      <c r="Z199" s="311"/>
    </row>
    <row r="200">
      <c r="A200" s="295"/>
      <c r="B200" s="295"/>
      <c r="C200" s="295"/>
      <c r="D200" s="311"/>
      <c r="E200" s="311"/>
      <c r="F200" s="311"/>
      <c r="G200" s="311"/>
      <c r="H200" s="311"/>
      <c r="I200" s="311"/>
      <c r="J200" s="311"/>
      <c r="K200" s="311"/>
      <c r="L200" s="311"/>
      <c r="M200" s="311"/>
      <c r="N200" s="311"/>
      <c r="O200" s="311"/>
      <c r="P200" s="311"/>
      <c r="Q200" s="311"/>
      <c r="R200" s="311"/>
      <c r="S200" s="311"/>
      <c r="T200" s="311"/>
      <c r="U200" s="311"/>
      <c r="V200" s="311"/>
      <c r="W200" s="311"/>
      <c r="X200" s="311"/>
      <c r="Y200" s="311"/>
      <c r="Z200" s="311"/>
    </row>
    <row r="201">
      <c r="A201" s="295"/>
      <c r="B201" s="295"/>
      <c r="C201" s="295"/>
      <c r="D201" s="311"/>
      <c r="E201" s="311"/>
      <c r="F201" s="311"/>
      <c r="G201" s="311"/>
      <c r="H201" s="311"/>
      <c r="I201" s="311"/>
      <c r="J201" s="311"/>
      <c r="K201" s="311"/>
      <c r="L201" s="311"/>
      <c r="M201" s="311"/>
      <c r="N201" s="311"/>
      <c r="O201" s="311"/>
      <c r="P201" s="311"/>
      <c r="Q201" s="311"/>
      <c r="R201" s="311"/>
      <c r="S201" s="311"/>
      <c r="T201" s="311"/>
      <c r="U201" s="311"/>
      <c r="V201" s="311"/>
      <c r="W201" s="311"/>
      <c r="X201" s="311"/>
      <c r="Y201" s="311"/>
      <c r="Z201" s="311"/>
    </row>
    <row r="202">
      <c r="A202" s="295"/>
      <c r="B202" s="295"/>
      <c r="C202" s="295"/>
      <c r="D202" s="311"/>
      <c r="E202" s="311"/>
      <c r="F202" s="311"/>
      <c r="G202" s="311"/>
      <c r="H202" s="311"/>
      <c r="I202" s="311"/>
      <c r="J202" s="311"/>
      <c r="K202" s="311"/>
      <c r="L202" s="311"/>
      <c r="M202" s="311"/>
      <c r="N202" s="311"/>
      <c r="O202" s="311"/>
      <c r="P202" s="311"/>
      <c r="Q202" s="311"/>
      <c r="R202" s="311"/>
      <c r="S202" s="311"/>
      <c r="T202" s="311"/>
      <c r="U202" s="311"/>
      <c r="V202" s="311"/>
      <c r="W202" s="311"/>
      <c r="X202" s="311"/>
      <c r="Y202" s="311"/>
      <c r="Z202" s="311"/>
    </row>
    <row r="203">
      <c r="A203" s="295"/>
      <c r="B203" s="295"/>
      <c r="C203" s="295"/>
      <c r="D203" s="311"/>
      <c r="E203" s="311"/>
      <c r="F203" s="311"/>
      <c r="G203" s="311"/>
      <c r="H203" s="311"/>
      <c r="I203" s="311"/>
      <c r="J203" s="311"/>
      <c r="K203" s="311"/>
      <c r="L203" s="311"/>
      <c r="M203" s="311"/>
      <c r="N203" s="311"/>
      <c r="O203" s="311"/>
      <c r="P203" s="311"/>
      <c r="Q203" s="311"/>
      <c r="R203" s="311"/>
      <c r="S203" s="311"/>
      <c r="T203" s="311"/>
      <c r="U203" s="311"/>
      <c r="V203" s="311"/>
      <c r="W203" s="311"/>
      <c r="X203" s="311"/>
      <c r="Y203" s="311"/>
      <c r="Z203" s="311"/>
    </row>
    <row r="204">
      <c r="A204" s="295"/>
      <c r="B204" s="295"/>
      <c r="C204" s="295"/>
      <c r="D204" s="311"/>
      <c r="E204" s="311"/>
      <c r="F204" s="311"/>
      <c r="G204" s="311"/>
      <c r="H204" s="311"/>
      <c r="I204" s="311"/>
      <c r="J204" s="311"/>
      <c r="K204" s="311"/>
      <c r="L204" s="311"/>
      <c r="M204" s="311"/>
      <c r="N204" s="311"/>
      <c r="O204" s="311"/>
      <c r="P204" s="311"/>
      <c r="Q204" s="311"/>
      <c r="R204" s="311"/>
      <c r="S204" s="311"/>
      <c r="T204" s="311"/>
      <c r="U204" s="311"/>
      <c r="V204" s="311"/>
      <c r="W204" s="311"/>
      <c r="X204" s="311"/>
      <c r="Y204" s="311"/>
      <c r="Z204" s="311"/>
    </row>
    <row r="205">
      <c r="A205" s="295"/>
      <c r="B205" s="295"/>
      <c r="C205" s="295"/>
      <c r="D205" s="311"/>
      <c r="E205" s="311"/>
      <c r="F205" s="311"/>
      <c r="G205" s="311"/>
      <c r="H205" s="311"/>
      <c r="I205" s="311"/>
      <c r="J205" s="311"/>
      <c r="K205" s="311"/>
      <c r="L205" s="311"/>
      <c r="M205" s="311"/>
      <c r="N205" s="311"/>
      <c r="O205" s="311"/>
      <c r="P205" s="311"/>
      <c r="Q205" s="311"/>
      <c r="R205" s="311"/>
      <c r="S205" s="311"/>
      <c r="T205" s="311"/>
      <c r="U205" s="311"/>
      <c r="V205" s="311"/>
      <c r="W205" s="311"/>
      <c r="X205" s="311"/>
      <c r="Y205" s="311"/>
      <c r="Z205" s="311"/>
    </row>
    <row r="206">
      <c r="A206" s="295"/>
      <c r="B206" s="295"/>
      <c r="C206" s="295"/>
      <c r="D206" s="311"/>
      <c r="E206" s="311"/>
      <c r="F206" s="311"/>
      <c r="G206" s="311"/>
      <c r="H206" s="311"/>
      <c r="I206" s="311"/>
      <c r="J206" s="311"/>
      <c r="K206" s="311"/>
      <c r="L206" s="311"/>
      <c r="M206" s="311"/>
      <c r="N206" s="311"/>
      <c r="O206" s="311"/>
      <c r="P206" s="311"/>
      <c r="Q206" s="311"/>
      <c r="R206" s="311"/>
      <c r="S206" s="311"/>
      <c r="T206" s="311"/>
      <c r="U206" s="311"/>
      <c r="V206" s="311"/>
      <c r="W206" s="311"/>
      <c r="X206" s="311"/>
      <c r="Y206" s="311"/>
      <c r="Z206" s="311"/>
    </row>
    <row r="207">
      <c r="A207" s="295"/>
      <c r="B207" s="295"/>
      <c r="C207" s="295"/>
      <c r="D207" s="311"/>
      <c r="E207" s="311"/>
      <c r="F207" s="311"/>
      <c r="G207" s="311"/>
      <c r="H207" s="311"/>
      <c r="I207" s="311"/>
      <c r="J207" s="311"/>
      <c r="K207" s="311"/>
      <c r="L207" s="311"/>
      <c r="M207" s="311"/>
      <c r="N207" s="311"/>
      <c r="O207" s="311"/>
      <c r="P207" s="311"/>
      <c r="Q207" s="311"/>
      <c r="R207" s="311"/>
      <c r="S207" s="311"/>
      <c r="T207" s="311"/>
      <c r="U207" s="311"/>
      <c r="V207" s="311"/>
      <c r="W207" s="311"/>
      <c r="X207" s="311"/>
      <c r="Y207" s="311"/>
      <c r="Z207" s="311"/>
    </row>
    <row r="208">
      <c r="A208" s="295"/>
      <c r="B208" s="295"/>
      <c r="C208" s="295"/>
      <c r="D208" s="311"/>
      <c r="E208" s="311"/>
      <c r="F208" s="311"/>
      <c r="G208" s="311"/>
      <c r="H208" s="311"/>
      <c r="I208" s="311"/>
      <c r="J208" s="311"/>
      <c r="K208" s="311"/>
      <c r="L208" s="311"/>
      <c r="M208" s="311"/>
      <c r="N208" s="311"/>
      <c r="O208" s="311"/>
      <c r="P208" s="311"/>
      <c r="Q208" s="311"/>
      <c r="R208" s="311"/>
      <c r="S208" s="311"/>
      <c r="T208" s="311"/>
      <c r="U208" s="311"/>
      <c r="V208" s="311"/>
      <c r="W208" s="311"/>
      <c r="X208" s="311"/>
      <c r="Y208" s="311"/>
      <c r="Z208" s="311"/>
    </row>
    <row r="209">
      <c r="A209" s="295"/>
      <c r="B209" s="295"/>
      <c r="C209" s="295"/>
      <c r="D209" s="311"/>
      <c r="E209" s="311"/>
      <c r="F209" s="311"/>
      <c r="G209" s="311"/>
      <c r="H209" s="311"/>
      <c r="I209" s="311"/>
      <c r="J209" s="311"/>
      <c r="K209" s="311"/>
      <c r="L209" s="311"/>
      <c r="M209" s="311"/>
      <c r="N209" s="311"/>
      <c r="O209" s="311"/>
      <c r="P209" s="311"/>
      <c r="Q209" s="311"/>
      <c r="R209" s="311"/>
      <c r="S209" s="311"/>
      <c r="T209" s="311"/>
      <c r="U209" s="311"/>
      <c r="V209" s="311"/>
      <c r="W209" s="311"/>
      <c r="X209" s="311"/>
      <c r="Y209" s="311"/>
      <c r="Z209" s="311"/>
    </row>
    <row r="210">
      <c r="A210" s="295"/>
      <c r="B210" s="295"/>
      <c r="C210" s="295"/>
      <c r="D210" s="311"/>
      <c r="E210" s="311"/>
      <c r="F210" s="311"/>
      <c r="G210" s="311"/>
      <c r="H210" s="311"/>
      <c r="I210" s="311"/>
      <c r="J210" s="311"/>
      <c r="K210" s="311"/>
      <c r="L210" s="311"/>
      <c r="M210" s="311"/>
      <c r="N210" s="311"/>
      <c r="O210" s="311"/>
      <c r="P210" s="311"/>
      <c r="Q210" s="311"/>
      <c r="R210" s="311"/>
      <c r="S210" s="311"/>
      <c r="T210" s="311"/>
      <c r="U210" s="311"/>
      <c r="V210" s="311"/>
      <c r="W210" s="311"/>
      <c r="X210" s="311"/>
      <c r="Y210" s="311"/>
      <c r="Z210" s="311"/>
    </row>
    <row r="211">
      <c r="A211" s="295"/>
      <c r="B211" s="295"/>
      <c r="C211" s="295"/>
      <c r="D211" s="311"/>
      <c r="E211" s="311"/>
      <c r="F211" s="311"/>
      <c r="G211" s="311"/>
      <c r="H211" s="311"/>
      <c r="I211" s="311"/>
      <c r="J211" s="311"/>
      <c r="K211" s="311"/>
      <c r="L211" s="311"/>
      <c r="M211" s="311"/>
      <c r="N211" s="311"/>
      <c r="O211" s="311"/>
      <c r="P211" s="311"/>
      <c r="Q211" s="311"/>
      <c r="R211" s="311"/>
      <c r="S211" s="311"/>
      <c r="T211" s="311"/>
      <c r="U211" s="311"/>
      <c r="V211" s="311"/>
      <c r="W211" s="311"/>
      <c r="X211" s="311"/>
      <c r="Y211" s="311"/>
      <c r="Z211" s="311"/>
    </row>
    <row r="212">
      <c r="A212" s="295"/>
      <c r="B212" s="295"/>
      <c r="C212" s="295"/>
      <c r="D212" s="311"/>
      <c r="E212" s="311"/>
      <c r="F212" s="311"/>
      <c r="G212" s="311"/>
      <c r="H212" s="311"/>
      <c r="I212" s="311"/>
      <c r="J212" s="311"/>
      <c r="K212" s="311"/>
      <c r="L212" s="311"/>
      <c r="M212" s="311"/>
      <c r="N212" s="311"/>
      <c r="O212" s="311"/>
      <c r="P212" s="311"/>
      <c r="Q212" s="311"/>
      <c r="R212" s="311"/>
      <c r="S212" s="311"/>
      <c r="T212" s="311"/>
      <c r="U212" s="311"/>
      <c r="V212" s="311"/>
      <c r="W212" s="311"/>
      <c r="X212" s="311"/>
      <c r="Y212" s="311"/>
      <c r="Z212" s="311"/>
    </row>
    <row r="213">
      <c r="A213" s="295"/>
      <c r="B213" s="295"/>
      <c r="C213" s="295"/>
      <c r="D213" s="311"/>
      <c r="E213" s="311"/>
      <c r="F213" s="311"/>
      <c r="G213" s="311"/>
      <c r="H213" s="311"/>
      <c r="I213" s="311"/>
      <c r="J213" s="311"/>
      <c r="K213" s="311"/>
      <c r="L213" s="311"/>
      <c r="M213" s="311"/>
      <c r="N213" s="311"/>
      <c r="O213" s="311"/>
      <c r="P213" s="311"/>
      <c r="Q213" s="311"/>
      <c r="R213" s="311"/>
      <c r="S213" s="311"/>
      <c r="T213" s="311"/>
      <c r="U213" s="311"/>
      <c r="V213" s="311"/>
      <c r="W213" s="311"/>
      <c r="X213" s="311"/>
      <c r="Y213" s="311"/>
      <c r="Z213" s="311"/>
    </row>
    <row r="214">
      <c r="A214" s="295"/>
      <c r="B214" s="295"/>
      <c r="C214" s="295"/>
      <c r="D214" s="311"/>
      <c r="E214" s="311"/>
      <c r="F214" s="311"/>
      <c r="G214" s="311"/>
      <c r="H214" s="311"/>
      <c r="I214" s="311"/>
      <c r="J214" s="311"/>
      <c r="K214" s="311"/>
      <c r="L214" s="311"/>
      <c r="M214" s="311"/>
      <c r="N214" s="311"/>
      <c r="O214" s="311"/>
      <c r="P214" s="311"/>
      <c r="Q214" s="311"/>
      <c r="R214" s="311"/>
      <c r="S214" s="311"/>
      <c r="T214" s="311"/>
      <c r="U214" s="311"/>
      <c r="V214" s="311"/>
      <c r="W214" s="311"/>
      <c r="X214" s="311"/>
      <c r="Y214" s="311"/>
      <c r="Z214" s="311"/>
    </row>
    <row r="215">
      <c r="A215" s="295"/>
      <c r="B215" s="295"/>
      <c r="C215" s="295"/>
      <c r="D215" s="311"/>
      <c r="E215" s="311"/>
      <c r="F215" s="311"/>
      <c r="G215" s="311"/>
      <c r="H215" s="311"/>
      <c r="I215" s="311"/>
      <c r="J215" s="311"/>
      <c r="K215" s="311"/>
      <c r="L215" s="311"/>
      <c r="M215" s="311"/>
      <c r="N215" s="311"/>
      <c r="O215" s="311"/>
      <c r="P215" s="311"/>
      <c r="Q215" s="311"/>
      <c r="R215" s="311"/>
      <c r="S215" s="311"/>
      <c r="T215" s="311"/>
      <c r="U215" s="311"/>
      <c r="V215" s="311"/>
      <c r="W215" s="311"/>
      <c r="X215" s="311"/>
      <c r="Y215" s="311"/>
      <c r="Z215" s="311"/>
    </row>
    <row r="216">
      <c r="A216" s="295"/>
      <c r="B216" s="295"/>
      <c r="C216" s="295"/>
      <c r="D216" s="311"/>
      <c r="E216" s="311"/>
      <c r="F216" s="311"/>
      <c r="G216" s="311"/>
      <c r="H216" s="311"/>
      <c r="I216" s="311"/>
      <c r="J216" s="311"/>
      <c r="K216" s="311"/>
      <c r="L216" s="311"/>
      <c r="M216" s="311"/>
      <c r="N216" s="311"/>
      <c r="O216" s="311"/>
      <c r="P216" s="311"/>
      <c r="Q216" s="311"/>
      <c r="R216" s="311"/>
      <c r="S216" s="311"/>
      <c r="T216" s="311"/>
      <c r="U216" s="311"/>
      <c r="V216" s="311"/>
      <c r="W216" s="311"/>
      <c r="X216" s="311"/>
      <c r="Y216" s="311"/>
      <c r="Z216" s="311"/>
    </row>
    <row r="217">
      <c r="A217" s="295"/>
      <c r="B217" s="295"/>
      <c r="C217" s="295"/>
      <c r="D217" s="311"/>
      <c r="E217" s="311"/>
      <c r="F217" s="311"/>
      <c r="G217" s="311"/>
      <c r="H217" s="311"/>
      <c r="I217" s="311"/>
      <c r="J217" s="311"/>
      <c r="K217" s="311"/>
      <c r="L217" s="311"/>
      <c r="M217" s="311"/>
      <c r="N217" s="311"/>
      <c r="O217" s="311"/>
      <c r="P217" s="311"/>
      <c r="Q217" s="311"/>
      <c r="R217" s="311"/>
      <c r="S217" s="311"/>
      <c r="T217" s="311"/>
      <c r="U217" s="311"/>
      <c r="V217" s="311"/>
      <c r="W217" s="311"/>
      <c r="X217" s="311"/>
      <c r="Y217" s="311"/>
      <c r="Z217" s="311"/>
    </row>
    <row r="218">
      <c r="A218" s="295"/>
      <c r="B218" s="295"/>
      <c r="C218" s="295"/>
      <c r="D218" s="311"/>
      <c r="E218" s="311"/>
      <c r="F218" s="311"/>
      <c r="G218" s="311"/>
      <c r="H218" s="311"/>
      <c r="I218" s="311"/>
      <c r="J218" s="311"/>
      <c r="K218" s="311"/>
      <c r="L218" s="311"/>
      <c r="M218" s="311"/>
      <c r="N218" s="311"/>
      <c r="O218" s="311"/>
      <c r="P218" s="311"/>
      <c r="Q218" s="311"/>
      <c r="R218" s="311"/>
      <c r="S218" s="311"/>
      <c r="T218" s="311"/>
      <c r="U218" s="311"/>
      <c r="V218" s="311"/>
      <c r="W218" s="311"/>
      <c r="X218" s="311"/>
      <c r="Y218" s="311"/>
      <c r="Z218" s="311"/>
    </row>
    <row r="219">
      <c r="A219" s="295"/>
      <c r="B219" s="295"/>
      <c r="C219" s="295"/>
      <c r="D219" s="311"/>
      <c r="E219" s="311"/>
      <c r="F219" s="311"/>
      <c r="G219" s="311"/>
      <c r="H219" s="311"/>
      <c r="I219" s="311"/>
      <c r="J219" s="311"/>
      <c r="K219" s="311"/>
      <c r="L219" s="311"/>
      <c r="M219" s="311"/>
      <c r="N219" s="311"/>
      <c r="O219" s="311"/>
      <c r="P219" s="311"/>
      <c r="Q219" s="311"/>
      <c r="R219" s="311"/>
      <c r="S219" s="311"/>
      <c r="T219" s="311"/>
      <c r="U219" s="311"/>
      <c r="V219" s="311"/>
      <c r="W219" s="311"/>
      <c r="X219" s="311"/>
      <c r="Y219" s="311"/>
      <c r="Z219" s="311"/>
    </row>
    <row r="220">
      <c r="A220" s="295"/>
      <c r="B220" s="295"/>
      <c r="C220" s="295"/>
      <c r="D220" s="311"/>
      <c r="E220" s="311"/>
      <c r="F220" s="311"/>
      <c r="G220" s="311"/>
      <c r="H220" s="311"/>
      <c r="I220" s="311"/>
      <c r="J220" s="311"/>
      <c r="K220" s="311"/>
      <c r="L220" s="311"/>
      <c r="M220" s="311"/>
      <c r="N220" s="311"/>
      <c r="O220" s="311"/>
      <c r="P220" s="311"/>
      <c r="Q220" s="311"/>
      <c r="R220" s="311"/>
      <c r="S220" s="311"/>
      <c r="T220" s="311"/>
      <c r="U220" s="311"/>
      <c r="V220" s="311"/>
      <c r="W220" s="311"/>
      <c r="X220" s="311"/>
      <c r="Y220" s="311"/>
      <c r="Z220" s="311"/>
    </row>
    <row r="221">
      <c r="A221" s="295"/>
      <c r="B221" s="295"/>
      <c r="C221" s="295"/>
      <c r="D221" s="311"/>
      <c r="E221" s="311"/>
      <c r="F221" s="311"/>
      <c r="G221" s="311"/>
      <c r="H221" s="311"/>
      <c r="I221" s="311"/>
      <c r="J221" s="311"/>
      <c r="K221" s="311"/>
      <c r="L221" s="311"/>
      <c r="M221" s="311"/>
      <c r="N221" s="311"/>
      <c r="O221" s="311"/>
      <c r="P221" s="311"/>
      <c r="Q221" s="311"/>
      <c r="R221" s="311"/>
      <c r="S221" s="311"/>
      <c r="T221" s="311"/>
      <c r="U221" s="311"/>
      <c r="V221" s="311"/>
      <c r="W221" s="311"/>
      <c r="X221" s="311"/>
      <c r="Y221" s="311"/>
      <c r="Z221" s="311"/>
    </row>
    <row r="222">
      <c r="A222" s="295"/>
      <c r="B222" s="295"/>
      <c r="C222" s="295"/>
      <c r="D222" s="311"/>
      <c r="E222" s="311"/>
      <c r="F222" s="311"/>
      <c r="G222" s="311"/>
      <c r="H222" s="311"/>
      <c r="I222" s="311"/>
      <c r="J222" s="311"/>
      <c r="K222" s="311"/>
      <c r="L222" s="311"/>
      <c r="M222" s="311"/>
      <c r="N222" s="311"/>
      <c r="O222" s="311"/>
      <c r="P222" s="311"/>
      <c r="Q222" s="311"/>
      <c r="R222" s="311"/>
      <c r="S222" s="311"/>
      <c r="T222" s="311"/>
      <c r="U222" s="311"/>
      <c r="V222" s="311"/>
      <c r="W222" s="311"/>
      <c r="X222" s="311"/>
      <c r="Y222" s="311"/>
      <c r="Z222" s="311"/>
    </row>
    <row r="223">
      <c r="A223" s="295"/>
      <c r="B223" s="295"/>
      <c r="C223" s="295"/>
      <c r="D223" s="311"/>
      <c r="E223" s="311"/>
      <c r="F223" s="311"/>
      <c r="G223" s="311"/>
      <c r="H223" s="311"/>
      <c r="I223" s="311"/>
      <c r="J223" s="311"/>
      <c r="K223" s="311"/>
      <c r="L223" s="311"/>
      <c r="M223" s="311"/>
      <c r="N223" s="311"/>
      <c r="O223" s="311"/>
      <c r="P223" s="311"/>
      <c r="Q223" s="311"/>
      <c r="R223" s="311"/>
      <c r="S223" s="311"/>
      <c r="T223" s="311"/>
      <c r="U223" s="311"/>
      <c r="V223" s="311"/>
      <c r="W223" s="311"/>
      <c r="X223" s="311"/>
      <c r="Y223" s="311"/>
      <c r="Z223" s="311"/>
    </row>
    <row r="224">
      <c r="A224" s="295"/>
      <c r="B224" s="295"/>
      <c r="C224" s="295"/>
      <c r="D224" s="311"/>
      <c r="E224" s="311"/>
      <c r="F224" s="311"/>
      <c r="G224" s="311"/>
      <c r="H224" s="311"/>
      <c r="I224" s="311"/>
      <c r="J224" s="311"/>
      <c r="K224" s="311"/>
      <c r="L224" s="311"/>
      <c r="M224" s="311"/>
      <c r="N224" s="311"/>
      <c r="O224" s="311"/>
      <c r="P224" s="311"/>
      <c r="Q224" s="311"/>
      <c r="R224" s="311"/>
      <c r="S224" s="311"/>
      <c r="T224" s="311"/>
      <c r="U224" s="311"/>
      <c r="V224" s="311"/>
      <c r="W224" s="311"/>
      <c r="X224" s="311"/>
      <c r="Y224" s="311"/>
      <c r="Z224" s="311"/>
    </row>
    <row r="225">
      <c r="A225" s="295"/>
      <c r="B225" s="295"/>
      <c r="C225" s="295"/>
      <c r="D225" s="311"/>
      <c r="E225" s="311"/>
      <c r="F225" s="311"/>
      <c r="G225" s="311"/>
      <c r="H225" s="311"/>
      <c r="I225" s="311"/>
      <c r="J225" s="311"/>
      <c r="K225" s="311"/>
      <c r="L225" s="311"/>
      <c r="M225" s="311"/>
      <c r="N225" s="311"/>
      <c r="O225" s="311"/>
      <c r="P225" s="311"/>
      <c r="Q225" s="311"/>
      <c r="R225" s="311"/>
      <c r="S225" s="311"/>
      <c r="T225" s="311"/>
      <c r="U225" s="311"/>
      <c r="V225" s="311"/>
      <c r="W225" s="311"/>
      <c r="X225" s="311"/>
      <c r="Y225" s="311"/>
      <c r="Z225" s="311"/>
    </row>
    <row r="226">
      <c r="A226" s="295"/>
      <c r="B226" s="295"/>
      <c r="C226" s="295"/>
      <c r="D226" s="311"/>
      <c r="E226" s="311"/>
      <c r="F226" s="311"/>
      <c r="G226" s="311"/>
      <c r="H226" s="311"/>
      <c r="I226" s="311"/>
      <c r="J226" s="311"/>
      <c r="K226" s="311"/>
      <c r="L226" s="311"/>
      <c r="M226" s="311"/>
      <c r="N226" s="311"/>
      <c r="O226" s="311"/>
      <c r="P226" s="311"/>
      <c r="Q226" s="311"/>
      <c r="R226" s="311"/>
      <c r="S226" s="311"/>
      <c r="T226" s="311"/>
      <c r="U226" s="311"/>
      <c r="V226" s="311"/>
      <c r="W226" s="311"/>
      <c r="X226" s="311"/>
      <c r="Y226" s="311"/>
      <c r="Z226" s="311"/>
    </row>
    <row r="227">
      <c r="A227" s="295"/>
      <c r="B227" s="295"/>
      <c r="C227" s="295"/>
      <c r="D227" s="311"/>
      <c r="E227" s="311"/>
      <c r="F227" s="311"/>
      <c r="G227" s="311"/>
      <c r="H227" s="311"/>
      <c r="I227" s="311"/>
      <c r="J227" s="311"/>
      <c r="K227" s="311"/>
      <c r="L227" s="311"/>
      <c r="M227" s="311"/>
      <c r="N227" s="311"/>
      <c r="O227" s="311"/>
      <c r="P227" s="311"/>
      <c r="Q227" s="311"/>
      <c r="R227" s="311"/>
      <c r="S227" s="311"/>
      <c r="T227" s="311"/>
      <c r="U227" s="311"/>
      <c r="V227" s="311"/>
      <c r="W227" s="311"/>
      <c r="X227" s="311"/>
      <c r="Y227" s="311"/>
      <c r="Z227" s="311"/>
    </row>
    <row r="228">
      <c r="A228" s="295"/>
      <c r="B228" s="295"/>
      <c r="C228" s="295"/>
      <c r="D228" s="311"/>
      <c r="E228" s="311"/>
      <c r="F228" s="311"/>
      <c r="G228" s="311"/>
      <c r="H228" s="311"/>
      <c r="I228" s="311"/>
      <c r="J228" s="311"/>
      <c r="K228" s="311"/>
      <c r="L228" s="311"/>
      <c r="M228" s="311"/>
      <c r="N228" s="311"/>
      <c r="O228" s="311"/>
      <c r="P228" s="311"/>
      <c r="Q228" s="311"/>
      <c r="R228" s="311"/>
      <c r="S228" s="311"/>
      <c r="T228" s="311"/>
      <c r="U228" s="311"/>
      <c r="V228" s="311"/>
      <c r="W228" s="311"/>
      <c r="X228" s="311"/>
      <c r="Y228" s="311"/>
      <c r="Z228" s="311"/>
    </row>
    <row r="229">
      <c r="A229" s="295"/>
      <c r="B229" s="295"/>
      <c r="C229" s="295"/>
      <c r="D229" s="311"/>
      <c r="E229" s="311"/>
      <c r="F229" s="311"/>
      <c r="G229" s="311"/>
      <c r="H229" s="311"/>
      <c r="I229" s="311"/>
      <c r="J229" s="311"/>
      <c r="K229" s="311"/>
      <c r="L229" s="311"/>
      <c r="M229" s="311"/>
      <c r="N229" s="311"/>
      <c r="O229" s="311"/>
      <c r="P229" s="311"/>
      <c r="Q229" s="311"/>
      <c r="R229" s="311"/>
      <c r="S229" s="311"/>
      <c r="T229" s="311"/>
      <c r="U229" s="311"/>
      <c r="V229" s="311"/>
      <c r="W229" s="311"/>
      <c r="X229" s="311"/>
      <c r="Y229" s="311"/>
      <c r="Z229" s="311"/>
    </row>
    <row r="230">
      <c r="A230" s="295"/>
      <c r="B230" s="295"/>
      <c r="C230" s="295"/>
      <c r="D230" s="311"/>
      <c r="E230" s="311"/>
      <c r="F230" s="311"/>
      <c r="G230" s="311"/>
      <c r="H230" s="311"/>
      <c r="I230" s="311"/>
      <c r="J230" s="311"/>
      <c r="K230" s="311"/>
      <c r="L230" s="311"/>
      <c r="M230" s="311"/>
      <c r="N230" s="311"/>
      <c r="O230" s="311"/>
      <c r="P230" s="311"/>
      <c r="Q230" s="311"/>
      <c r="R230" s="311"/>
      <c r="S230" s="311"/>
      <c r="T230" s="311"/>
      <c r="U230" s="311"/>
      <c r="V230" s="311"/>
      <c r="W230" s="311"/>
      <c r="X230" s="311"/>
      <c r="Y230" s="311"/>
      <c r="Z230" s="311"/>
    </row>
    <row r="231">
      <c r="A231" s="295"/>
      <c r="B231" s="295"/>
      <c r="C231" s="295"/>
      <c r="D231" s="311"/>
      <c r="E231" s="311"/>
      <c r="F231" s="311"/>
      <c r="G231" s="311"/>
      <c r="H231" s="311"/>
      <c r="I231" s="311"/>
      <c r="J231" s="311"/>
      <c r="K231" s="311"/>
      <c r="L231" s="311"/>
      <c r="M231" s="311"/>
      <c r="N231" s="311"/>
      <c r="O231" s="311"/>
      <c r="P231" s="311"/>
      <c r="Q231" s="311"/>
      <c r="R231" s="311"/>
      <c r="S231" s="311"/>
      <c r="T231" s="311"/>
      <c r="U231" s="311"/>
      <c r="V231" s="311"/>
      <c r="W231" s="311"/>
      <c r="X231" s="311"/>
      <c r="Y231" s="311"/>
      <c r="Z231" s="311"/>
    </row>
    <row r="232">
      <c r="A232" s="295"/>
      <c r="B232" s="295"/>
      <c r="C232" s="295"/>
      <c r="D232" s="311"/>
      <c r="E232" s="311"/>
      <c r="F232" s="311"/>
      <c r="G232" s="311"/>
      <c r="H232" s="311"/>
      <c r="I232" s="311"/>
      <c r="J232" s="311"/>
      <c r="K232" s="311"/>
      <c r="L232" s="311"/>
      <c r="M232" s="311"/>
      <c r="N232" s="311"/>
      <c r="O232" s="311"/>
      <c r="P232" s="311"/>
      <c r="Q232" s="311"/>
      <c r="R232" s="311"/>
      <c r="S232" s="311"/>
      <c r="T232" s="311"/>
      <c r="U232" s="311"/>
      <c r="V232" s="311"/>
      <c r="W232" s="311"/>
      <c r="X232" s="311"/>
      <c r="Y232" s="311"/>
      <c r="Z232" s="311"/>
    </row>
    <row r="233">
      <c r="A233" s="295"/>
      <c r="B233" s="295"/>
      <c r="C233" s="295"/>
      <c r="D233" s="311"/>
      <c r="E233" s="311"/>
      <c r="F233" s="311"/>
      <c r="G233" s="311"/>
      <c r="H233" s="311"/>
      <c r="I233" s="311"/>
      <c r="J233" s="311"/>
      <c r="K233" s="311"/>
      <c r="L233" s="311"/>
      <c r="M233" s="311"/>
      <c r="N233" s="311"/>
      <c r="O233" s="311"/>
      <c r="P233" s="311"/>
      <c r="Q233" s="311"/>
      <c r="R233" s="311"/>
      <c r="S233" s="311"/>
      <c r="T233" s="311"/>
      <c r="U233" s="311"/>
      <c r="V233" s="311"/>
      <c r="W233" s="311"/>
      <c r="X233" s="311"/>
      <c r="Y233" s="311"/>
      <c r="Z233" s="311"/>
    </row>
    <row r="234">
      <c r="A234" s="295"/>
      <c r="B234" s="295"/>
      <c r="C234" s="295"/>
      <c r="D234" s="311"/>
      <c r="E234" s="311"/>
      <c r="F234" s="311"/>
      <c r="G234" s="311"/>
      <c r="H234" s="311"/>
      <c r="I234" s="311"/>
      <c r="J234" s="311"/>
      <c r="K234" s="311"/>
      <c r="L234" s="311"/>
      <c r="M234" s="311"/>
      <c r="N234" s="311"/>
      <c r="O234" s="311"/>
      <c r="P234" s="311"/>
      <c r="Q234" s="311"/>
      <c r="R234" s="311"/>
      <c r="S234" s="311"/>
      <c r="T234" s="311"/>
      <c r="U234" s="311"/>
      <c r="V234" s="311"/>
      <c r="W234" s="311"/>
      <c r="X234" s="311"/>
      <c r="Y234" s="311"/>
      <c r="Z234" s="311"/>
    </row>
    <row r="235">
      <c r="A235" s="295"/>
      <c r="B235" s="295"/>
      <c r="C235" s="295"/>
      <c r="D235" s="311"/>
      <c r="E235" s="311"/>
      <c r="F235" s="311"/>
      <c r="G235" s="311"/>
      <c r="H235" s="311"/>
      <c r="I235" s="311"/>
      <c r="J235" s="311"/>
      <c r="K235" s="311"/>
      <c r="L235" s="311"/>
      <c r="M235" s="311"/>
      <c r="N235" s="311"/>
      <c r="O235" s="311"/>
      <c r="P235" s="311"/>
      <c r="Q235" s="311"/>
      <c r="R235" s="311"/>
      <c r="S235" s="311"/>
      <c r="T235" s="311"/>
      <c r="U235" s="311"/>
      <c r="V235" s="311"/>
      <c r="W235" s="311"/>
      <c r="X235" s="311"/>
      <c r="Y235" s="311"/>
      <c r="Z235" s="311"/>
    </row>
    <row r="236">
      <c r="A236" s="295"/>
      <c r="B236" s="295"/>
      <c r="C236" s="295"/>
      <c r="D236" s="311"/>
      <c r="E236" s="311"/>
      <c r="F236" s="311"/>
      <c r="G236" s="311"/>
      <c r="H236" s="311"/>
      <c r="I236" s="311"/>
      <c r="J236" s="311"/>
      <c r="K236" s="311"/>
      <c r="L236" s="311"/>
      <c r="M236" s="311"/>
      <c r="N236" s="311"/>
      <c r="O236" s="311"/>
      <c r="P236" s="311"/>
      <c r="Q236" s="311"/>
      <c r="R236" s="311"/>
      <c r="S236" s="311"/>
      <c r="T236" s="311"/>
      <c r="U236" s="311"/>
      <c r="V236" s="311"/>
      <c r="W236" s="311"/>
      <c r="X236" s="311"/>
      <c r="Y236" s="311"/>
      <c r="Z236" s="311"/>
    </row>
    <row r="237">
      <c r="A237" s="295"/>
      <c r="B237" s="295"/>
      <c r="C237" s="295"/>
      <c r="D237" s="311"/>
      <c r="E237" s="311"/>
      <c r="F237" s="311"/>
      <c r="G237" s="311"/>
      <c r="H237" s="311"/>
      <c r="I237" s="311"/>
      <c r="J237" s="311"/>
      <c r="K237" s="311"/>
      <c r="L237" s="311"/>
      <c r="M237" s="311"/>
      <c r="N237" s="311"/>
      <c r="O237" s="311"/>
      <c r="P237" s="311"/>
      <c r="Q237" s="311"/>
      <c r="R237" s="311"/>
      <c r="S237" s="311"/>
      <c r="T237" s="311"/>
      <c r="U237" s="311"/>
      <c r="V237" s="311"/>
      <c r="W237" s="311"/>
      <c r="X237" s="311"/>
      <c r="Y237" s="311"/>
      <c r="Z237" s="311"/>
    </row>
    <row r="238">
      <c r="A238" s="295"/>
      <c r="B238" s="295"/>
      <c r="C238" s="295"/>
      <c r="D238" s="311"/>
      <c r="E238" s="311"/>
      <c r="F238" s="311"/>
      <c r="G238" s="311"/>
      <c r="H238" s="311"/>
      <c r="I238" s="311"/>
      <c r="J238" s="311"/>
      <c r="K238" s="311"/>
      <c r="L238" s="311"/>
      <c r="M238" s="311"/>
      <c r="N238" s="311"/>
      <c r="O238" s="311"/>
      <c r="P238" s="311"/>
      <c r="Q238" s="311"/>
      <c r="R238" s="311"/>
      <c r="S238" s="311"/>
      <c r="T238" s="311"/>
      <c r="U238" s="311"/>
      <c r="V238" s="311"/>
      <c r="W238" s="311"/>
      <c r="X238" s="311"/>
      <c r="Y238" s="311"/>
      <c r="Z238" s="311"/>
    </row>
    <row r="239">
      <c r="A239" s="295"/>
      <c r="B239" s="295"/>
      <c r="C239" s="295"/>
      <c r="D239" s="311"/>
      <c r="E239" s="311"/>
      <c r="F239" s="311"/>
      <c r="G239" s="311"/>
      <c r="H239" s="311"/>
      <c r="I239" s="311"/>
      <c r="J239" s="311"/>
      <c r="K239" s="311"/>
      <c r="L239" s="311"/>
      <c r="M239" s="311"/>
      <c r="N239" s="311"/>
      <c r="O239" s="311"/>
      <c r="P239" s="311"/>
      <c r="Q239" s="311"/>
      <c r="R239" s="311"/>
      <c r="S239" s="311"/>
      <c r="T239" s="311"/>
      <c r="U239" s="311"/>
      <c r="V239" s="311"/>
      <c r="W239" s="311"/>
      <c r="X239" s="311"/>
      <c r="Y239" s="311"/>
      <c r="Z239" s="311"/>
    </row>
    <row r="240">
      <c r="A240" s="295"/>
      <c r="B240" s="295"/>
      <c r="C240" s="295"/>
      <c r="D240" s="311"/>
      <c r="E240" s="311"/>
      <c r="F240" s="311"/>
      <c r="G240" s="311"/>
      <c r="H240" s="311"/>
      <c r="I240" s="311"/>
      <c r="J240" s="311"/>
      <c r="K240" s="311"/>
      <c r="L240" s="311"/>
      <c r="M240" s="311"/>
      <c r="N240" s="311"/>
      <c r="O240" s="311"/>
      <c r="P240" s="311"/>
      <c r="Q240" s="311"/>
      <c r="R240" s="311"/>
      <c r="S240" s="311"/>
      <c r="T240" s="311"/>
      <c r="U240" s="311"/>
      <c r="V240" s="311"/>
      <c r="W240" s="311"/>
      <c r="X240" s="311"/>
      <c r="Y240" s="311"/>
      <c r="Z240" s="311"/>
    </row>
    <row r="241">
      <c r="A241" s="295"/>
      <c r="B241" s="295"/>
      <c r="C241" s="295"/>
      <c r="D241" s="311"/>
      <c r="E241" s="311"/>
      <c r="F241" s="311"/>
      <c r="G241" s="311"/>
      <c r="H241" s="311"/>
      <c r="I241" s="311"/>
      <c r="J241" s="311"/>
      <c r="K241" s="311"/>
      <c r="L241" s="311"/>
      <c r="M241" s="311"/>
      <c r="N241" s="311"/>
      <c r="O241" s="311"/>
      <c r="P241" s="311"/>
      <c r="Q241" s="311"/>
      <c r="R241" s="311"/>
      <c r="S241" s="311"/>
      <c r="T241" s="311"/>
      <c r="U241" s="311"/>
      <c r="V241" s="311"/>
      <c r="W241" s="311"/>
      <c r="X241" s="311"/>
      <c r="Y241" s="311"/>
      <c r="Z241" s="311"/>
    </row>
    <row r="242">
      <c r="A242" s="295"/>
      <c r="B242" s="295"/>
      <c r="C242" s="295"/>
      <c r="D242" s="311"/>
      <c r="E242" s="311"/>
      <c r="F242" s="311"/>
      <c r="G242" s="311"/>
      <c r="H242" s="311"/>
      <c r="I242" s="311"/>
      <c r="J242" s="311"/>
      <c r="K242" s="311"/>
      <c r="L242" s="311"/>
      <c r="M242" s="311"/>
      <c r="N242" s="311"/>
      <c r="O242" s="311"/>
      <c r="P242" s="311"/>
      <c r="Q242" s="311"/>
      <c r="R242" s="311"/>
      <c r="S242" s="311"/>
      <c r="T242" s="311"/>
      <c r="U242" s="311"/>
      <c r="V242" s="311"/>
      <c r="W242" s="311"/>
      <c r="X242" s="311"/>
      <c r="Y242" s="311"/>
      <c r="Z242" s="311"/>
    </row>
    <row r="243">
      <c r="A243" s="295"/>
      <c r="B243" s="295"/>
      <c r="C243" s="295"/>
      <c r="D243" s="311"/>
      <c r="E243" s="311"/>
      <c r="F243" s="311"/>
      <c r="G243" s="311"/>
      <c r="H243" s="311"/>
      <c r="I243" s="311"/>
      <c r="J243" s="311"/>
      <c r="K243" s="311"/>
      <c r="L243" s="311"/>
      <c r="M243" s="311"/>
      <c r="N243" s="311"/>
      <c r="O243" s="311"/>
      <c r="P243" s="311"/>
      <c r="Q243" s="311"/>
      <c r="R243" s="311"/>
      <c r="S243" s="311"/>
      <c r="T243" s="311"/>
      <c r="U243" s="311"/>
      <c r="V243" s="311"/>
      <c r="W243" s="311"/>
      <c r="X243" s="311"/>
      <c r="Y243" s="311"/>
      <c r="Z243" s="311"/>
    </row>
    <row r="244">
      <c r="A244" s="295"/>
      <c r="B244" s="295"/>
      <c r="C244" s="295"/>
      <c r="D244" s="311"/>
      <c r="E244" s="311"/>
      <c r="F244" s="311"/>
      <c r="G244" s="311"/>
      <c r="H244" s="311"/>
      <c r="I244" s="311"/>
      <c r="J244" s="311"/>
      <c r="K244" s="311"/>
      <c r="L244" s="311"/>
      <c r="M244" s="311"/>
      <c r="N244" s="311"/>
      <c r="O244" s="311"/>
      <c r="P244" s="311"/>
      <c r="Q244" s="311"/>
      <c r="R244" s="311"/>
      <c r="S244" s="311"/>
      <c r="T244" s="311"/>
      <c r="U244" s="311"/>
      <c r="V244" s="311"/>
      <c r="W244" s="311"/>
      <c r="X244" s="311"/>
      <c r="Y244" s="311"/>
      <c r="Z244" s="311"/>
    </row>
    <row r="245">
      <c r="A245" s="295"/>
      <c r="B245" s="295"/>
      <c r="C245" s="295"/>
      <c r="D245" s="311"/>
      <c r="E245" s="311"/>
      <c r="F245" s="311"/>
      <c r="G245" s="311"/>
      <c r="H245" s="311"/>
      <c r="I245" s="311"/>
      <c r="J245" s="311"/>
      <c r="K245" s="311"/>
      <c r="L245" s="311"/>
      <c r="M245" s="311"/>
      <c r="N245" s="311"/>
      <c r="O245" s="311"/>
      <c r="P245" s="311"/>
      <c r="Q245" s="311"/>
      <c r="R245" s="311"/>
      <c r="S245" s="311"/>
      <c r="T245" s="311"/>
      <c r="U245" s="311"/>
      <c r="V245" s="311"/>
      <c r="W245" s="311"/>
      <c r="X245" s="311"/>
      <c r="Y245" s="311"/>
      <c r="Z245" s="311"/>
    </row>
    <row r="246">
      <c r="A246" s="295"/>
      <c r="B246" s="295"/>
      <c r="C246" s="295"/>
      <c r="D246" s="311"/>
      <c r="E246" s="311"/>
      <c r="F246" s="311"/>
      <c r="G246" s="311"/>
      <c r="H246" s="311"/>
      <c r="I246" s="311"/>
      <c r="J246" s="311"/>
      <c r="K246" s="311"/>
      <c r="L246" s="311"/>
      <c r="M246" s="311"/>
      <c r="N246" s="311"/>
      <c r="O246" s="311"/>
      <c r="P246" s="311"/>
      <c r="Q246" s="311"/>
      <c r="R246" s="311"/>
      <c r="S246" s="311"/>
      <c r="T246" s="311"/>
      <c r="U246" s="311"/>
      <c r="V246" s="311"/>
      <c r="W246" s="311"/>
      <c r="X246" s="311"/>
      <c r="Y246" s="311"/>
      <c r="Z246" s="311"/>
    </row>
    <row r="247">
      <c r="A247" s="295"/>
      <c r="B247" s="295"/>
      <c r="C247" s="295"/>
      <c r="D247" s="311"/>
      <c r="E247" s="311"/>
      <c r="F247" s="311"/>
      <c r="G247" s="311"/>
      <c r="H247" s="311"/>
      <c r="I247" s="311"/>
      <c r="J247" s="311"/>
      <c r="K247" s="311"/>
      <c r="L247" s="311"/>
      <c r="M247" s="311"/>
      <c r="N247" s="311"/>
      <c r="O247" s="311"/>
      <c r="P247" s="311"/>
      <c r="Q247" s="311"/>
      <c r="R247" s="311"/>
      <c r="S247" s="311"/>
      <c r="T247" s="311"/>
      <c r="U247" s="311"/>
      <c r="V247" s="311"/>
      <c r="W247" s="311"/>
      <c r="X247" s="311"/>
      <c r="Y247" s="311"/>
      <c r="Z247" s="311"/>
    </row>
    <row r="248">
      <c r="A248" s="295"/>
      <c r="B248" s="295"/>
      <c r="C248" s="295"/>
      <c r="D248" s="311"/>
      <c r="E248" s="311"/>
      <c r="F248" s="311"/>
      <c r="G248" s="311"/>
      <c r="H248" s="311"/>
      <c r="I248" s="311"/>
      <c r="J248" s="311"/>
      <c r="K248" s="311"/>
      <c r="L248" s="311"/>
      <c r="M248" s="311"/>
      <c r="N248" s="311"/>
      <c r="O248" s="311"/>
      <c r="P248" s="311"/>
      <c r="Q248" s="311"/>
      <c r="R248" s="311"/>
      <c r="S248" s="311"/>
      <c r="T248" s="311"/>
      <c r="U248" s="311"/>
      <c r="V248" s="311"/>
      <c r="W248" s="311"/>
      <c r="X248" s="311"/>
      <c r="Y248" s="311"/>
      <c r="Z248" s="311"/>
    </row>
    <row r="249">
      <c r="A249" s="295"/>
      <c r="B249" s="295"/>
      <c r="C249" s="295"/>
      <c r="D249" s="311"/>
      <c r="E249" s="311"/>
      <c r="F249" s="311"/>
      <c r="G249" s="311"/>
      <c r="H249" s="311"/>
      <c r="I249" s="311"/>
      <c r="J249" s="311"/>
      <c r="K249" s="311"/>
      <c r="L249" s="311"/>
      <c r="M249" s="311"/>
      <c r="N249" s="311"/>
      <c r="O249" s="311"/>
      <c r="P249" s="311"/>
      <c r="Q249" s="311"/>
      <c r="R249" s="311"/>
      <c r="S249" s="311"/>
      <c r="T249" s="311"/>
      <c r="U249" s="311"/>
      <c r="V249" s="311"/>
      <c r="W249" s="311"/>
      <c r="X249" s="311"/>
      <c r="Y249" s="311"/>
      <c r="Z249" s="311"/>
    </row>
    <row r="250">
      <c r="A250" s="295"/>
      <c r="B250" s="295"/>
      <c r="C250" s="295"/>
      <c r="D250" s="311"/>
      <c r="E250" s="311"/>
      <c r="F250" s="311"/>
      <c r="G250" s="311"/>
      <c r="H250" s="311"/>
      <c r="I250" s="311"/>
      <c r="J250" s="311"/>
      <c r="K250" s="311"/>
      <c r="L250" s="311"/>
      <c r="M250" s="311"/>
      <c r="N250" s="311"/>
      <c r="O250" s="311"/>
      <c r="P250" s="311"/>
      <c r="Q250" s="311"/>
      <c r="R250" s="311"/>
      <c r="S250" s="311"/>
      <c r="T250" s="311"/>
      <c r="U250" s="311"/>
      <c r="V250" s="311"/>
      <c r="W250" s="311"/>
      <c r="X250" s="311"/>
      <c r="Y250" s="311"/>
      <c r="Z250" s="311"/>
    </row>
    <row r="251">
      <c r="A251" s="295"/>
      <c r="B251" s="295"/>
      <c r="C251" s="295"/>
      <c r="D251" s="311"/>
      <c r="E251" s="311"/>
      <c r="F251" s="311"/>
      <c r="G251" s="311"/>
      <c r="H251" s="311"/>
      <c r="I251" s="311"/>
      <c r="J251" s="311"/>
      <c r="K251" s="311"/>
      <c r="L251" s="311"/>
      <c r="M251" s="311"/>
      <c r="N251" s="311"/>
      <c r="O251" s="311"/>
      <c r="P251" s="311"/>
      <c r="Q251" s="311"/>
      <c r="R251" s="311"/>
      <c r="S251" s="311"/>
      <c r="T251" s="311"/>
      <c r="U251" s="311"/>
      <c r="V251" s="311"/>
      <c r="W251" s="311"/>
      <c r="X251" s="311"/>
      <c r="Y251" s="311"/>
      <c r="Z251" s="311"/>
    </row>
    <row r="252">
      <c r="A252" s="295"/>
      <c r="B252" s="295"/>
      <c r="C252" s="295"/>
      <c r="D252" s="311"/>
      <c r="E252" s="311"/>
      <c r="F252" s="311"/>
      <c r="G252" s="311"/>
      <c r="H252" s="311"/>
      <c r="I252" s="311"/>
      <c r="J252" s="311"/>
      <c r="K252" s="311"/>
      <c r="L252" s="311"/>
      <c r="M252" s="311"/>
      <c r="N252" s="311"/>
      <c r="O252" s="311"/>
      <c r="P252" s="311"/>
      <c r="Q252" s="311"/>
      <c r="R252" s="311"/>
      <c r="S252" s="311"/>
      <c r="T252" s="311"/>
      <c r="U252" s="311"/>
      <c r="V252" s="311"/>
      <c r="W252" s="311"/>
      <c r="X252" s="311"/>
      <c r="Y252" s="311"/>
      <c r="Z252" s="311"/>
    </row>
    <row r="253">
      <c r="A253" s="295"/>
      <c r="B253" s="295"/>
      <c r="C253" s="295"/>
      <c r="D253" s="311"/>
      <c r="E253" s="311"/>
      <c r="F253" s="311"/>
      <c r="G253" s="311"/>
      <c r="H253" s="311"/>
      <c r="I253" s="311"/>
      <c r="J253" s="311"/>
      <c r="K253" s="311"/>
      <c r="L253" s="311"/>
      <c r="M253" s="311"/>
      <c r="N253" s="311"/>
      <c r="O253" s="311"/>
      <c r="P253" s="311"/>
      <c r="Q253" s="311"/>
      <c r="R253" s="311"/>
      <c r="S253" s="311"/>
      <c r="T253" s="311"/>
      <c r="U253" s="311"/>
      <c r="V253" s="311"/>
      <c r="W253" s="311"/>
      <c r="X253" s="311"/>
      <c r="Y253" s="311"/>
      <c r="Z253" s="311"/>
    </row>
    <row r="254">
      <c r="A254" s="295"/>
      <c r="B254" s="295"/>
      <c r="C254" s="295"/>
      <c r="D254" s="311"/>
      <c r="E254" s="311"/>
      <c r="F254" s="311"/>
      <c r="G254" s="311"/>
      <c r="H254" s="311"/>
      <c r="I254" s="311"/>
      <c r="J254" s="311"/>
      <c r="K254" s="311"/>
      <c r="L254" s="311"/>
      <c r="M254" s="311"/>
      <c r="N254" s="311"/>
      <c r="O254" s="311"/>
      <c r="P254" s="311"/>
      <c r="Q254" s="311"/>
      <c r="R254" s="311"/>
      <c r="S254" s="311"/>
      <c r="T254" s="311"/>
      <c r="U254" s="311"/>
      <c r="V254" s="311"/>
      <c r="W254" s="311"/>
      <c r="X254" s="311"/>
      <c r="Y254" s="311"/>
      <c r="Z254" s="311"/>
    </row>
    <row r="255">
      <c r="A255" s="295"/>
      <c r="B255" s="295"/>
      <c r="C255" s="295"/>
      <c r="D255" s="311"/>
      <c r="E255" s="311"/>
      <c r="F255" s="311"/>
      <c r="G255" s="311"/>
      <c r="H255" s="311"/>
      <c r="I255" s="311"/>
      <c r="J255" s="311"/>
      <c r="K255" s="311"/>
      <c r="L255" s="311"/>
      <c r="M255" s="311"/>
      <c r="N255" s="311"/>
      <c r="O255" s="311"/>
      <c r="P255" s="311"/>
      <c r="Q255" s="311"/>
      <c r="R255" s="311"/>
      <c r="S255" s="311"/>
      <c r="T255" s="311"/>
      <c r="U255" s="311"/>
      <c r="V255" s="311"/>
      <c r="W255" s="311"/>
      <c r="X255" s="311"/>
      <c r="Y255" s="311"/>
      <c r="Z255" s="311"/>
    </row>
    <row r="256">
      <c r="A256" s="295"/>
      <c r="B256" s="295"/>
      <c r="C256" s="295"/>
      <c r="D256" s="311"/>
      <c r="E256" s="311"/>
      <c r="F256" s="311"/>
      <c r="G256" s="311"/>
      <c r="H256" s="311"/>
      <c r="I256" s="311"/>
      <c r="J256" s="311"/>
      <c r="K256" s="311"/>
      <c r="L256" s="311"/>
      <c r="M256" s="311"/>
      <c r="N256" s="311"/>
      <c r="O256" s="311"/>
      <c r="P256" s="311"/>
      <c r="Q256" s="311"/>
      <c r="R256" s="311"/>
      <c r="S256" s="311"/>
      <c r="T256" s="311"/>
      <c r="U256" s="311"/>
      <c r="V256" s="311"/>
      <c r="W256" s="311"/>
      <c r="X256" s="311"/>
      <c r="Y256" s="311"/>
      <c r="Z256" s="311"/>
    </row>
    <row r="257">
      <c r="A257" s="295"/>
      <c r="B257" s="295"/>
      <c r="C257" s="295"/>
      <c r="D257" s="311"/>
      <c r="E257" s="311"/>
      <c r="F257" s="311"/>
      <c r="G257" s="311"/>
      <c r="H257" s="311"/>
      <c r="I257" s="311"/>
      <c r="J257" s="311"/>
      <c r="K257" s="311"/>
      <c r="L257" s="311"/>
      <c r="M257" s="311"/>
      <c r="N257" s="311"/>
      <c r="O257" s="311"/>
      <c r="P257" s="311"/>
      <c r="Q257" s="311"/>
      <c r="R257" s="311"/>
      <c r="S257" s="311"/>
      <c r="T257" s="311"/>
      <c r="U257" s="311"/>
      <c r="V257" s="311"/>
      <c r="W257" s="311"/>
      <c r="X257" s="311"/>
      <c r="Y257" s="311"/>
      <c r="Z257" s="311"/>
    </row>
    <row r="258">
      <c r="A258" s="295"/>
      <c r="B258" s="295"/>
      <c r="C258" s="295"/>
      <c r="D258" s="311"/>
      <c r="E258" s="311"/>
      <c r="F258" s="311"/>
      <c r="G258" s="311"/>
      <c r="H258" s="311"/>
      <c r="I258" s="311"/>
      <c r="J258" s="311"/>
      <c r="K258" s="311"/>
      <c r="L258" s="311"/>
      <c r="M258" s="311"/>
      <c r="N258" s="311"/>
      <c r="O258" s="311"/>
      <c r="P258" s="311"/>
      <c r="Q258" s="311"/>
      <c r="R258" s="311"/>
      <c r="S258" s="311"/>
      <c r="T258" s="311"/>
      <c r="U258" s="311"/>
      <c r="V258" s="311"/>
      <c r="W258" s="311"/>
      <c r="X258" s="311"/>
      <c r="Y258" s="311"/>
      <c r="Z258" s="311"/>
    </row>
    <row r="259">
      <c r="A259" s="295"/>
      <c r="B259" s="295"/>
      <c r="C259" s="295"/>
      <c r="D259" s="311"/>
      <c r="E259" s="311"/>
      <c r="F259" s="311"/>
      <c r="G259" s="311"/>
      <c r="H259" s="311"/>
      <c r="I259" s="311"/>
      <c r="J259" s="311"/>
      <c r="K259" s="311"/>
      <c r="L259" s="311"/>
      <c r="M259" s="311"/>
      <c r="N259" s="311"/>
      <c r="O259" s="311"/>
      <c r="P259" s="311"/>
      <c r="Q259" s="311"/>
      <c r="R259" s="311"/>
      <c r="S259" s="311"/>
      <c r="T259" s="311"/>
      <c r="U259" s="311"/>
      <c r="V259" s="311"/>
      <c r="W259" s="311"/>
      <c r="X259" s="311"/>
      <c r="Y259" s="311"/>
      <c r="Z259" s="311"/>
    </row>
    <row r="260">
      <c r="A260" s="295"/>
      <c r="B260" s="295"/>
      <c r="C260" s="295"/>
      <c r="D260" s="311"/>
      <c r="E260" s="311"/>
      <c r="F260" s="311"/>
      <c r="G260" s="311"/>
      <c r="H260" s="311"/>
      <c r="I260" s="311"/>
      <c r="J260" s="311"/>
      <c r="K260" s="311"/>
      <c r="L260" s="311"/>
      <c r="M260" s="311"/>
      <c r="N260" s="311"/>
      <c r="O260" s="311"/>
      <c r="P260" s="311"/>
      <c r="Q260" s="311"/>
      <c r="R260" s="311"/>
      <c r="S260" s="311"/>
      <c r="T260" s="311"/>
      <c r="U260" s="311"/>
      <c r="V260" s="311"/>
      <c r="W260" s="311"/>
      <c r="X260" s="311"/>
      <c r="Y260" s="311"/>
      <c r="Z260" s="311"/>
    </row>
    <row r="261">
      <c r="A261" s="295"/>
      <c r="B261" s="295"/>
      <c r="C261" s="295"/>
      <c r="D261" s="311"/>
      <c r="E261" s="311"/>
      <c r="F261" s="311"/>
      <c r="G261" s="311"/>
      <c r="H261" s="311"/>
      <c r="I261" s="311"/>
      <c r="J261" s="311"/>
      <c r="K261" s="311"/>
      <c r="L261" s="311"/>
      <c r="M261" s="311"/>
      <c r="N261" s="311"/>
      <c r="O261" s="311"/>
      <c r="P261" s="311"/>
      <c r="Q261" s="311"/>
      <c r="R261" s="311"/>
      <c r="S261" s="311"/>
      <c r="T261" s="311"/>
      <c r="U261" s="311"/>
      <c r="V261" s="311"/>
      <c r="W261" s="311"/>
      <c r="X261" s="311"/>
      <c r="Y261" s="311"/>
      <c r="Z261" s="311"/>
    </row>
    <row r="262">
      <c r="A262" s="295"/>
      <c r="B262" s="295"/>
      <c r="C262" s="295"/>
      <c r="D262" s="311"/>
      <c r="E262" s="311"/>
      <c r="F262" s="311"/>
      <c r="G262" s="311"/>
      <c r="H262" s="311"/>
      <c r="I262" s="311"/>
      <c r="J262" s="311"/>
      <c r="K262" s="311"/>
      <c r="L262" s="311"/>
      <c r="M262" s="311"/>
      <c r="N262" s="311"/>
      <c r="O262" s="311"/>
      <c r="P262" s="311"/>
      <c r="Q262" s="311"/>
      <c r="R262" s="311"/>
      <c r="S262" s="311"/>
      <c r="T262" s="311"/>
      <c r="U262" s="311"/>
      <c r="V262" s="311"/>
      <c r="W262" s="311"/>
      <c r="X262" s="311"/>
      <c r="Y262" s="311"/>
      <c r="Z262" s="311"/>
    </row>
    <row r="263">
      <c r="A263" s="295"/>
      <c r="B263" s="295"/>
      <c r="C263" s="295"/>
      <c r="D263" s="311"/>
      <c r="E263" s="311"/>
      <c r="F263" s="311"/>
      <c r="G263" s="311"/>
      <c r="H263" s="311"/>
      <c r="I263" s="311"/>
      <c r="J263" s="311"/>
      <c r="K263" s="311"/>
      <c r="L263" s="311"/>
      <c r="M263" s="311"/>
      <c r="N263" s="311"/>
      <c r="O263" s="311"/>
      <c r="P263" s="311"/>
      <c r="Q263" s="311"/>
      <c r="R263" s="311"/>
      <c r="S263" s="311"/>
      <c r="T263" s="311"/>
      <c r="U263" s="311"/>
      <c r="V263" s="311"/>
      <c r="W263" s="311"/>
      <c r="X263" s="311"/>
      <c r="Y263" s="311"/>
      <c r="Z263" s="311"/>
    </row>
    <row r="264">
      <c r="A264" s="295"/>
      <c r="B264" s="295"/>
      <c r="C264" s="295"/>
      <c r="D264" s="311"/>
      <c r="E264" s="311"/>
      <c r="F264" s="311"/>
      <c r="G264" s="311"/>
      <c r="H264" s="311"/>
      <c r="I264" s="311"/>
      <c r="J264" s="311"/>
      <c r="K264" s="311"/>
      <c r="L264" s="311"/>
      <c r="M264" s="311"/>
      <c r="N264" s="311"/>
      <c r="O264" s="311"/>
      <c r="P264" s="311"/>
      <c r="Q264" s="311"/>
      <c r="R264" s="311"/>
      <c r="S264" s="311"/>
      <c r="T264" s="311"/>
      <c r="U264" s="311"/>
      <c r="V264" s="311"/>
      <c r="W264" s="311"/>
      <c r="X264" s="311"/>
      <c r="Y264" s="311"/>
      <c r="Z264" s="311"/>
    </row>
    <row r="265">
      <c r="A265" s="295"/>
      <c r="B265" s="295"/>
      <c r="C265" s="295"/>
      <c r="D265" s="311"/>
      <c r="E265" s="311"/>
      <c r="F265" s="311"/>
      <c r="G265" s="311"/>
      <c r="H265" s="311"/>
      <c r="I265" s="311"/>
      <c r="J265" s="311"/>
      <c r="K265" s="311"/>
      <c r="L265" s="311"/>
      <c r="M265" s="311"/>
      <c r="N265" s="311"/>
      <c r="O265" s="311"/>
      <c r="P265" s="311"/>
      <c r="Q265" s="311"/>
      <c r="R265" s="311"/>
      <c r="S265" s="311"/>
      <c r="T265" s="311"/>
      <c r="U265" s="311"/>
      <c r="V265" s="311"/>
      <c r="W265" s="311"/>
      <c r="X265" s="311"/>
      <c r="Y265" s="311"/>
      <c r="Z265" s="311"/>
    </row>
    <row r="266">
      <c r="A266" s="295"/>
      <c r="B266" s="295"/>
      <c r="C266" s="295"/>
      <c r="D266" s="311"/>
      <c r="E266" s="311"/>
      <c r="F266" s="311"/>
      <c r="G266" s="311"/>
      <c r="H266" s="311"/>
      <c r="I266" s="311"/>
      <c r="J266" s="311"/>
      <c r="K266" s="311"/>
      <c r="L266" s="311"/>
      <c r="M266" s="311"/>
      <c r="N266" s="311"/>
      <c r="O266" s="311"/>
      <c r="P266" s="311"/>
      <c r="Q266" s="311"/>
      <c r="R266" s="311"/>
      <c r="S266" s="311"/>
      <c r="T266" s="311"/>
      <c r="U266" s="311"/>
      <c r="V266" s="311"/>
      <c r="W266" s="311"/>
      <c r="X266" s="311"/>
      <c r="Y266" s="311"/>
      <c r="Z266" s="311"/>
    </row>
    <row r="267">
      <c r="A267" s="295"/>
      <c r="B267" s="295"/>
      <c r="C267" s="295"/>
      <c r="D267" s="311"/>
      <c r="E267" s="311"/>
      <c r="F267" s="311"/>
      <c r="G267" s="311"/>
      <c r="H267" s="311"/>
      <c r="I267" s="311"/>
      <c r="J267" s="311"/>
      <c r="K267" s="311"/>
      <c r="L267" s="311"/>
      <c r="M267" s="311"/>
      <c r="N267" s="311"/>
      <c r="O267" s="311"/>
      <c r="P267" s="311"/>
      <c r="Q267" s="311"/>
      <c r="R267" s="311"/>
      <c r="S267" s="311"/>
      <c r="T267" s="311"/>
      <c r="U267" s="311"/>
      <c r="V267" s="311"/>
      <c r="W267" s="311"/>
      <c r="X267" s="311"/>
      <c r="Y267" s="311"/>
      <c r="Z267" s="311"/>
    </row>
    <row r="268">
      <c r="A268" s="295"/>
      <c r="B268" s="295"/>
      <c r="C268" s="295"/>
      <c r="D268" s="311"/>
      <c r="E268" s="311"/>
      <c r="F268" s="311"/>
      <c r="G268" s="311"/>
      <c r="H268" s="311"/>
      <c r="I268" s="311"/>
      <c r="J268" s="311"/>
      <c r="K268" s="311"/>
      <c r="L268" s="311"/>
      <c r="M268" s="311"/>
      <c r="N268" s="311"/>
      <c r="O268" s="311"/>
      <c r="P268" s="311"/>
      <c r="Q268" s="311"/>
      <c r="R268" s="311"/>
      <c r="S268" s="311"/>
      <c r="T268" s="311"/>
      <c r="U268" s="311"/>
      <c r="V268" s="311"/>
      <c r="W268" s="311"/>
      <c r="X268" s="311"/>
      <c r="Y268" s="311"/>
      <c r="Z268" s="311"/>
    </row>
    <row r="269">
      <c r="A269" s="295"/>
      <c r="B269" s="295"/>
      <c r="C269" s="295"/>
      <c r="D269" s="311"/>
      <c r="E269" s="311"/>
      <c r="F269" s="311"/>
      <c r="G269" s="311"/>
      <c r="H269" s="311"/>
      <c r="I269" s="311"/>
      <c r="J269" s="311"/>
      <c r="K269" s="311"/>
      <c r="L269" s="311"/>
      <c r="M269" s="311"/>
      <c r="N269" s="311"/>
      <c r="O269" s="311"/>
      <c r="P269" s="311"/>
      <c r="Q269" s="311"/>
      <c r="R269" s="311"/>
      <c r="S269" s="311"/>
      <c r="T269" s="311"/>
      <c r="U269" s="311"/>
      <c r="V269" s="311"/>
      <c r="W269" s="311"/>
      <c r="X269" s="311"/>
      <c r="Y269" s="311"/>
      <c r="Z269" s="311"/>
    </row>
    <row r="270">
      <c r="A270" s="295"/>
      <c r="B270" s="295"/>
      <c r="C270" s="295"/>
      <c r="D270" s="311"/>
      <c r="E270" s="311"/>
      <c r="F270" s="311"/>
      <c r="G270" s="311"/>
      <c r="H270" s="311"/>
      <c r="I270" s="311"/>
      <c r="J270" s="311"/>
      <c r="K270" s="311"/>
      <c r="L270" s="311"/>
      <c r="M270" s="311"/>
      <c r="N270" s="311"/>
      <c r="O270" s="311"/>
      <c r="P270" s="311"/>
      <c r="Q270" s="311"/>
      <c r="R270" s="311"/>
      <c r="S270" s="311"/>
      <c r="T270" s="311"/>
      <c r="U270" s="311"/>
      <c r="V270" s="311"/>
      <c r="W270" s="311"/>
      <c r="X270" s="311"/>
      <c r="Y270" s="311"/>
      <c r="Z270" s="311"/>
    </row>
    <row r="271">
      <c r="A271" s="295"/>
      <c r="B271" s="295"/>
      <c r="C271" s="295"/>
      <c r="D271" s="311"/>
      <c r="E271" s="311"/>
      <c r="F271" s="311"/>
      <c r="G271" s="311"/>
      <c r="H271" s="311"/>
      <c r="I271" s="311"/>
      <c r="J271" s="311"/>
      <c r="K271" s="311"/>
      <c r="L271" s="311"/>
      <c r="M271" s="311"/>
      <c r="N271" s="311"/>
      <c r="O271" s="311"/>
      <c r="P271" s="311"/>
      <c r="Q271" s="311"/>
      <c r="R271" s="311"/>
      <c r="S271" s="311"/>
      <c r="T271" s="311"/>
      <c r="U271" s="311"/>
      <c r="V271" s="311"/>
      <c r="W271" s="311"/>
      <c r="X271" s="311"/>
      <c r="Y271" s="311"/>
      <c r="Z271" s="311"/>
    </row>
    <row r="272">
      <c r="A272" s="295"/>
      <c r="B272" s="295"/>
      <c r="C272" s="295"/>
      <c r="D272" s="311"/>
      <c r="E272" s="311"/>
      <c r="F272" s="311"/>
      <c r="G272" s="311"/>
      <c r="H272" s="311"/>
      <c r="I272" s="311"/>
      <c r="J272" s="311"/>
      <c r="K272" s="311"/>
      <c r="L272" s="311"/>
      <c r="M272" s="311"/>
      <c r="N272" s="311"/>
      <c r="O272" s="311"/>
      <c r="P272" s="311"/>
      <c r="Q272" s="311"/>
      <c r="R272" s="311"/>
      <c r="S272" s="311"/>
      <c r="T272" s="311"/>
      <c r="U272" s="311"/>
      <c r="V272" s="311"/>
      <c r="W272" s="311"/>
      <c r="X272" s="311"/>
      <c r="Y272" s="311"/>
      <c r="Z272" s="311"/>
    </row>
    <row r="273">
      <c r="A273" s="295"/>
      <c r="B273" s="295"/>
      <c r="C273" s="295"/>
      <c r="D273" s="311"/>
      <c r="E273" s="311"/>
      <c r="F273" s="311"/>
      <c r="G273" s="311"/>
      <c r="H273" s="311"/>
      <c r="I273" s="311"/>
      <c r="J273" s="311"/>
      <c r="K273" s="311"/>
      <c r="L273" s="311"/>
      <c r="M273" s="311"/>
      <c r="N273" s="311"/>
      <c r="O273" s="311"/>
      <c r="P273" s="311"/>
      <c r="Q273" s="311"/>
      <c r="R273" s="311"/>
      <c r="S273" s="311"/>
      <c r="T273" s="311"/>
      <c r="U273" s="311"/>
      <c r="V273" s="311"/>
      <c r="W273" s="311"/>
      <c r="X273" s="311"/>
      <c r="Y273" s="311"/>
      <c r="Z273" s="311"/>
    </row>
    <row r="274">
      <c r="A274" s="295"/>
      <c r="B274" s="295"/>
      <c r="C274" s="295"/>
      <c r="D274" s="311"/>
      <c r="E274" s="311"/>
      <c r="F274" s="311"/>
      <c r="G274" s="311"/>
      <c r="H274" s="311"/>
      <c r="I274" s="311"/>
      <c r="J274" s="311"/>
      <c r="K274" s="311"/>
      <c r="L274" s="311"/>
      <c r="M274" s="311"/>
      <c r="N274" s="311"/>
      <c r="O274" s="311"/>
      <c r="P274" s="311"/>
      <c r="Q274" s="311"/>
      <c r="R274" s="311"/>
      <c r="S274" s="311"/>
      <c r="T274" s="311"/>
      <c r="U274" s="311"/>
      <c r="V274" s="311"/>
      <c r="W274" s="311"/>
      <c r="X274" s="311"/>
      <c r="Y274" s="311"/>
      <c r="Z274" s="311"/>
    </row>
    <row r="275">
      <c r="A275" s="295"/>
      <c r="B275" s="295"/>
      <c r="C275" s="295"/>
      <c r="D275" s="311"/>
      <c r="E275" s="311"/>
      <c r="F275" s="311"/>
      <c r="G275" s="311"/>
      <c r="H275" s="311"/>
      <c r="I275" s="311"/>
      <c r="J275" s="311"/>
      <c r="K275" s="311"/>
      <c r="L275" s="311"/>
      <c r="M275" s="311"/>
      <c r="N275" s="311"/>
      <c r="O275" s="311"/>
      <c r="P275" s="311"/>
      <c r="Q275" s="311"/>
      <c r="R275" s="311"/>
      <c r="S275" s="311"/>
      <c r="T275" s="311"/>
      <c r="U275" s="311"/>
      <c r="V275" s="311"/>
      <c r="W275" s="311"/>
      <c r="X275" s="311"/>
      <c r="Y275" s="311"/>
      <c r="Z275" s="311"/>
    </row>
    <row r="276">
      <c r="A276" s="295"/>
      <c r="B276" s="295"/>
      <c r="C276" s="295"/>
      <c r="D276" s="311"/>
      <c r="E276" s="311"/>
      <c r="F276" s="311"/>
      <c r="G276" s="311"/>
      <c r="H276" s="311"/>
      <c r="I276" s="311"/>
      <c r="J276" s="311"/>
      <c r="K276" s="311"/>
      <c r="L276" s="311"/>
      <c r="M276" s="311"/>
      <c r="N276" s="311"/>
      <c r="O276" s="311"/>
      <c r="P276" s="311"/>
      <c r="Q276" s="311"/>
      <c r="R276" s="311"/>
      <c r="S276" s="311"/>
      <c r="T276" s="311"/>
      <c r="U276" s="311"/>
      <c r="V276" s="311"/>
      <c r="W276" s="311"/>
      <c r="X276" s="311"/>
      <c r="Y276" s="311"/>
      <c r="Z276" s="311"/>
    </row>
    <row r="277">
      <c r="A277" s="295"/>
      <c r="B277" s="295"/>
      <c r="C277" s="295"/>
      <c r="D277" s="311"/>
      <c r="E277" s="311"/>
      <c r="F277" s="311"/>
      <c r="G277" s="311"/>
      <c r="H277" s="311"/>
      <c r="I277" s="311"/>
      <c r="J277" s="311"/>
      <c r="K277" s="311"/>
      <c r="L277" s="311"/>
      <c r="M277" s="311"/>
      <c r="N277" s="311"/>
      <c r="O277" s="311"/>
      <c r="P277" s="311"/>
      <c r="Q277" s="311"/>
      <c r="R277" s="311"/>
      <c r="S277" s="311"/>
      <c r="T277" s="311"/>
      <c r="U277" s="311"/>
      <c r="V277" s="311"/>
      <c r="W277" s="311"/>
      <c r="X277" s="311"/>
      <c r="Y277" s="311"/>
      <c r="Z277" s="311"/>
    </row>
    <row r="278">
      <c r="A278" s="295"/>
      <c r="B278" s="295"/>
      <c r="C278" s="295"/>
      <c r="D278" s="311"/>
      <c r="E278" s="311"/>
      <c r="F278" s="311"/>
      <c r="G278" s="311"/>
      <c r="H278" s="311"/>
      <c r="I278" s="311"/>
      <c r="J278" s="311"/>
      <c r="K278" s="311"/>
      <c r="L278" s="311"/>
      <c r="M278" s="311"/>
      <c r="N278" s="311"/>
      <c r="O278" s="311"/>
      <c r="P278" s="311"/>
      <c r="Q278" s="311"/>
      <c r="R278" s="311"/>
      <c r="S278" s="311"/>
      <c r="T278" s="311"/>
      <c r="U278" s="311"/>
      <c r="V278" s="311"/>
      <c r="W278" s="311"/>
      <c r="X278" s="311"/>
      <c r="Y278" s="311"/>
      <c r="Z278" s="311"/>
    </row>
    <row r="279">
      <c r="A279" s="295"/>
      <c r="B279" s="295"/>
      <c r="C279" s="295"/>
      <c r="D279" s="311"/>
      <c r="E279" s="311"/>
      <c r="F279" s="311"/>
      <c r="G279" s="311"/>
      <c r="H279" s="311"/>
      <c r="I279" s="311"/>
      <c r="J279" s="311"/>
      <c r="K279" s="311"/>
      <c r="L279" s="311"/>
      <c r="M279" s="311"/>
      <c r="N279" s="311"/>
      <c r="O279" s="311"/>
      <c r="P279" s="311"/>
      <c r="Q279" s="311"/>
      <c r="R279" s="311"/>
      <c r="S279" s="311"/>
      <c r="T279" s="311"/>
      <c r="U279" s="311"/>
      <c r="V279" s="311"/>
      <c r="W279" s="311"/>
      <c r="X279" s="311"/>
      <c r="Y279" s="311"/>
      <c r="Z279" s="311"/>
    </row>
    <row r="280">
      <c r="A280" s="295"/>
      <c r="B280" s="295"/>
      <c r="C280" s="295"/>
      <c r="D280" s="311"/>
      <c r="E280" s="311"/>
      <c r="F280" s="311"/>
      <c r="G280" s="311"/>
      <c r="H280" s="311"/>
      <c r="I280" s="311"/>
      <c r="J280" s="311"/>
      <c r="K280" s="311"/>
      <c r="L280" s="311"/>
      <c r="M280" s="311"/>
      <c r="N280" s="311"/>
      <c r="O280" s="311"/>
      <c r="P280" s="311"/>
      <c r="Q280" s="311"/>
      <c r="R280" s="311"/>
      <c r="S280" s="311"/>
      <c r="T280" s="311"/>
      <c r="U280" s="311"/>
      <c r="V280" s="311"/>
      <c r="W280" s="311"/>
      <c r="X280" s="311"/>
      <c r="Y280" s="311"/>
      <c r="Z280" s="311"/>
    </row>
    <row r="281">
      <c r="A281" s="295"/>
      <c r="B281" s="295"/>
      <c r="C281" s="295"/>
      <c r="D281" s="311"/>
      <c r="E281" s="311"/>
      <c r="F281" s="311"/>
      <c r="G281" s="311"/>
      <c r="H281" s="311"/>
      <c r="I281" s="311"/>
      <c r="J281" s="311"/>
      <c r="K281" s="311"/>
      <c r="L281" s="311"/>
      <c r="M281" s="311"/>
      <c r="N281" s="311"/>
      <c r="O281" s="311"/>
      <c r="P281" s="311"/>
      <c r="Q281" s="311"/>
      <c r="R281" s="311"/>
      <c r="S281" s="311"/>
      <c r="T281" s="311"/>
      <c r="U281" s="311"/>
      <c r="V281" s="311"/>
      <c r="W281" s="311"/>
      <c r="X281" s="311"/>
      <c r="Y281" s="311"/>
      <c r="Z281" s="311"/>
    </row>
    <row r="282">
      <c r="A282" s="295"/>
      <c r="B282" s="295"/>
      <c r="C282" s="295"/>
      <c r="D282" s="311"/>
      <c r="E282" s="311"/>
      <c r="F282" s="311"/>
      <c r="G282" s="311"/>
      <c r="H282" s="311"/>
      <c r="I282" s="311"/>
      <c r="J282" s="311"/>
      <c r="K282" s="311"/>
      <c r="L282" s="311"/>
      <c r="M282" s="311"/>
      <c r="N282" s="311"/>
      <c r="O282" s="311"/>
      <c r="P282" s="311"/>
      <c r="Q282" s="311"/>
      <c r="R282" s="311"/>
      <c r="S282" s="311"/>
      <c r="T282" s="311"/>
      <c r="U282" s="311"/>
      <c r="V282" s="311"/>
      <c r="W282" s="311"/>
      <c r="X282" s="311"/>
      <c r="Y282" s="311"/>
      <c r="Z282" s="311"/>
    </row>
    <row r="283">
      <c r="A283" s="295"/>
      <c r="B283" s="295"/>
      <c r="C283" s="295"/>
      <c r="D283" s="311"/>
      <c r="E283" s="311"/>
      <c r="F283" s="311"/>
      <c r="G283" s="311"/>
      <c r="H283" s="311"/>
      <c r="I283" s="311"/>
      <c r="J283" s="311"/>
      <c r="K283" s="311"/>
      <c r="L283" s="311"/>
      <c r="M283" s="311"/>
      <c r="N283" s="311"/>
      <c r="O283" s="311"/>
      <c r="P283" s="311"/>
      <c r="Q283" s="311"/>
      <c r="R283" s="311"/>
      <c r="S283" s="311"/>
      <c r="T283" s="311"/>
      <c r="U283" s="311"/>
      <c r="V283" s="311"/>
      <c r="W283" s="311"/>
      <c r="X283" s="311"/>
      <c r="Y283" s="311"/>
      <c r="Z283" s="311"/>
    </row>
    <row r="284">
      <c r="A284" s="295"/>
      <c r="B284" s="295"/>
      <c r="C284" s="295"/>
      <c r="D284" s="311"/>
      <c r="E284" s="311"/>
      <c r="F284" s="311"/>
      <c r="G284" s="311"/>
      <c r="H284" s="311"/>
      <c r="I284" s="311"/>
      <c r="J284" s="311"/>
      <c r="K284" s="311"/>
      <c r="L284" s="311"/>
      <c r="M284" s="311"/>
      <c r="N284" s="311"/>
      <c r="O284" s="311"/>
      <c r="P284" s="311"/>
      <c r="Q284" s="311"/>
      <c r="R284" s="311"/>
      <c r="S284" s="311"/>
      <c r="T284" s="311"/>
      <c r="U284" s="311"/>
      <c r="V284" s="311"/>
      <c r="W284" s="311"/>
      <c r="X284" s="311"/>
      <c r="Y284" s="311"/>
      <c r="Z284" s="311"/>
    </row>
    <row r="285">
      <c r="A285" s="295"/>
      <c r="B285" s="295"/>
      <c r="C285" s="295"/>
      <c r="D285" s="311"/>
      <c r="E285" s="311"/>
      <c r="F285" s="311"/>
      <c r="G285" s="311"/>
      <c r="H285" s="311"/>
      <c r="I285" s="311"/>
      <c r="J285" s="311"/>
      <c r="K285" s="311"/>
      <c r="L285" s="311"/>
      <c r="M285" s="311"/>
      <c r="N285" s="311"/>
      <c r="O285" s="311"/>
      <c r="P285" s="311"/>
      <c r="Q285" s="311"/>
      <c r="R285" s="311"/>
      <c r="S285" s="311"/>
      <c r="T285" s="311"/>
      <c r="U285" s="311"/>
      <c r="V285" s="311"/>
      <c r="W285" s="311"/>
      <c r="X285" s="311"/>
      <c r="Y285" s="311"/>
      <c r="Z285" s="311"/>
    </row>
    <row r="286">
      <c r="A286" s="295"/>
      <c r="B286" s="295"/>
      <c r="C286" s="295"/>
      <c r="D286" s="311"/>
      <c r="E286" s="311"/>
      <c r="F286" s="311"/>
      <c r="G286" s="311"/>
      <c r="H286" s="311"/>
      <c r="I286" s="311"/>
      <c r="J286" s="311"/>
      <c r="K286" s="311"/>
      <c r="L286" s="311"/>
      <c r="M286" s="311"/>
      <c r="N286" s="311"/>
      <c r="O286" s="311"/>
      <c r="P286" s="311"/>
      <c r="Q286" s="311"/>
      <c r="R286" s="311"/>
      <c r="S286" s="311"/>
      <c r="T286" s="311"/>
      <c r="U286" s="311"/>
      <c r="V286" s="311"/>
      <c r="W286" s="311"/>
      <c r="X286" s="311"/>
      <c r="Y286" s="311"/>
      <c r="Z286" s="311"/>
    </row>
    <row r="287">
      <c r="A287" s="295"/>
      <c r="B287" s="295"/>
      <c r="C287" s="295"/>
      <c r="D287" s="311"/>
      <c r="E287" s="311"/>
      <c r="F287" s="311"/>
      <c r="G287" s="311"/>
      <c r="H287" s="311"/>
      <c r="I287" s="311"/>
      <c r="J287" s="311"/>
      <c r="K287" s="311"/>
      <c r="L287" s="311"/>
      <c r="M287" s="311"/>
      <c r="N287" s="311"/>
      <c r="O287" s="311"/>
      <c r="P287" s="311"/>
      <c r="Q287" s="311"/>
      <c r="R287" s="311"/>
      <c r="S287" s="311"/>
      <c r="T287" s="311"/>
      <c r="U287" s="311"/>
      <c r="V287" s="311"/>
      <c r="W287" s="311"/>
      <c r="X287" s="311"/>
      <c r="Y287" s="311"/>
      <c r="Z287" s="311"/>
    </row>
    <row r="288">
      <c r="A288" s="295"/>
      <c r="B288" s="295"/>
      <c r="C288" s="295"/>
      <c r="D288" s="311"/>
      <c r="E288" s="311"/>
      <c r="F288" s="311"/>
      <c r="G288" s="311"/>
      <c r="H288" s="311"/>
      <c r="I288" s="311"/>
      <c r="J288" s="311"/>
      <c r="K288" s="311"/>
      <c r="L288" s="311"/>
      <c r="M288" s="311"/>
      <c r="N288" s="311"/>
      <c r="O288" s="311"/>
      <c r="P288" s="311"/>
      <c r="Q288" s="311"/>
      <c r="R288" s="311"/>
      <c r="S288" s="311"/>
      <c r="T288" s="311"/>
      <c r="U288" s="311"/>
      <c r="V288" s="311"/>
      <c r="W288" s="311"/>
      <c r="X288" s="311"/>
      <c r="Y288" s="311"/>
      <c r="Z288" s="311"/>
    </row>
    <row r="289">
      <c r="A289" s="295"/>
      <c r="B289" s="295"/>
      <c r="C289" s="295"/>
      <c r="D289" s="311"/>
      <c r="E289" s="311"/>
      <c r="F289" s="311"/>
      <c r="G289" s="311"/>
      <c r="H289" s="311"/>
      <c r="I289" s="311"/>
      <c r="J289" s="311"/>
      <c r="K289" s="311"/>
      <c r="L289" s="311"/>
      <c r="M289" s="311"/>
      <c r="N289" s="311"/>
      <c r="O289" s="311"/>
      <c r="P289" s="311"/>
      <c r="Q289" s="311"/>
      <c r="R289" s="311"/>
      <c r="S289" s="311"/>
      <c r="T289" s="311"/>
      <c r="U289" s="311"/>
      <c r="V289" s="311"/>
      <c r="W289" s="311"/>
      <c r="X289" s="311"/>
      <c r="Y289" s="311"/>
      <c r="Z289" s="311"/>
    </row>
    <row r="290">
      <c r="A290" s="295"/>
      <c r="B290" s="295"/>
      <c r="C290" s="295"/>
      <c r="D290" s="311"/>
      <c r="E290" s="311"/>
      <c r="F290" s="311"/>
      <c r="G290" s="311"/>
      <c r="H290" s="311"/>
      <c r="I290" s="311"/>
      <c r="J290" s="311"/>
      <c r="K290" s="311"/>
      <c r="L290" s="311"/>
      <c r="M290" s="311"/>
      <c r="N290" s="311"/>
      <c r="O290" s="311"/>
      <c r="P290" s="311"/>
      <c r="Q290" s="311"/>
      <c r="R290" s="311"/>
      <c r="S290" s="311"/>
      <c r="T290" s="311"/>
      <c r="U290" s="311"/>
      <c r="V290" s="311"/>
      <c r="W290" s="311"/>
      <c r="X290" s="311"/>
      <c r="Y290" s="311"/>
      <c r="Z290" s="311"/>
    </row>
    <row r="291">
      <c r="A291" s="295"/>
      <c r="B291" s="295"/>
      <c r="C291" s="295"/>
      <c r="D291" s="311"/>
      <c r="E291" s="311"/>
      <c r="F291" s="311"/>
      <c r="G291" s="311"/>
      <c r="H291" s="311"/>
      <c r="I291" s="311"/>
      <c r="J291" s="311"/>
      <c r="K291" s="311"/>
      <c r="L291" s="311"/>
      <c r="M291" s="311"/>
      <c r="N291" s="311"/>
      <c r="O291" s="311"/>
      <c r="P291" s="311"/>
      <c r="Q291" s="311"/>
      <c r="R291" s="311"/>
      <c r="S291" s="311"/>
      <c r="T291" s="311"/>
      <c r="U291" s="311"/>
      <c r="V291" s="311"/>
      <c r="W291" s="311"/>
      <c r="X291" s="311"/>
      <c r="Y291" s="311"/>
      <c r="Z291" s="311"/>
    </row>
    <row r="292">
      <c r="A292" s="295"/>
      <c r="B292" s="295"/>
      <c r="C292" s="295"/>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row>
    <row r="293">
      <c r="A293" s="295"/>
      <c r="B293" s="295"/>
      <c r="C293" s="295"/>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row>
    <row r="294">
      <c r="A294" s="295"/>
      <c r="B294" s="295"/>
      <c r="C294" s="295"/>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row>
    <row r="295">
      <c r="A295" s="295"/>
      <c r="B295" s="295"/>
      <c r="C295" s="295"/>
      <c r="D295" s="311"/>
      <c r="E295" s="311"/>
      <c r="F295" s="311"/>
      <c r="G295" s="311"/>
      <c r="H295" s="311"/>
      <c r="I295" s="311"/>
      <c r="J295" s="311"/>
      <c r="K295" s="311"/>
      <c r="L295" s="311"/>
      <c r="M295" s="311"/>
      <c r="N295" s="311"/>
      <c r="O295" s="311"/>
      <c r="P295" s="311"/>
      <c r="Q295" s="311"/>
      <c r="R295" s="311"/>
      <c r="S295" s="311"/>
      <c r="T295" s="311"/>
      <c r="U295" s="311"/>
      <c r="V295" s="311"/>
      <c r="W295" s="311"/>
      <c r="X295" s="311"/>
      <c r="Y295" s="311"/>
      <c r="Z295" s="311"/>
    </row>
    <row r="296">
      <c r="A296" s="295"/>
      <c r="B296" s="295"/>
      <c r="C296" s="295"/>
      <c r="D296" s="311"/>
      <c r="E296" s="311"/>
      <c r="F296" s="311"/>
      <c r="G296" s="311"/>
      <c r="H296" s="311"/>
      <c r="I296" s="311"/>
      <c r="J296" s="311"/>
      <c r="K296" s="311"/>
      <c r="L296" s="311"/>
      <c r="M296" s="311"/>
      <c r="N296" s="311"/>
      <c r="O296" s="311"/>
      <c r="P296" s="311"/>
      <c r="Q296" s="311"/>
      <c r="R296" s="311"/>
      <c r="S296" s="311"/>
      <c r="T296" s="311"/>
      <c r="U296" s="311"/>
      <c r="V296" s="311"/>
      <c r="W296" s="311"/>
      <c r="X296" s="311"/>
      <c r="Y296" s="311"/>
      <c r="Z296" s="311"/>
    </row>
    <row r="297">
      <c r="A297" s="295"/>
      <c r="B297" s="295"/>
      <c r="C297" s="295"/>
      <c r="D297" s="311"/>
      <c r="E297" s="311"/>
      <c r="F297" s="311"/>
      <c r="G297" s="311"/>
      <c r="H297" s="311"/>
      <c r="I297" s="311"/>
      <c r="J297" s="311"/>
      <c r="K297" s="311"/>
      <c r="L297" s="311"/>
      <c r="M297" s="311"/>
      <c r="N297" s="311"/>
      <c r="O297" s="311"/>
      <c r="P297" s="311"/>
      <c r="Q297" s="311"/>
      <c r="R297" s="311"/>
      <c r="S297" s="311"/>
      <c r="T297" s="311"/>
      <c r="U297" s="311"/>
      <c r="V297" s="311"/>
      <c r="W297" s="311"/>
      <c r="X297" s="311"/>
      <c r="Y297" s="311"/>
      <c r="Z297" s="311"/>
    </row>
    <row r="298">
      <c r="A298" s="295"/>
      <c r="B298" s="295"/>
      <c r="C298" s="295"/>
      <c r="D298" s="311"/>
      <c r="E298" s="311"/>
      <c r="F298" s="311"/>
      <c r="G298" s="311"/>
      <c r="H298" s="311"/>
      <c r="I298" s="311"/>
      <c r="J298" s="311"/>
      <c r="K298" s="311"/>
      <c r="L298" s="311"/>
      <c r="M298" s="311"/>
      <c r="N298" s="311"/>
      <c r="O298" s="311"/>
      <c r="P298" s="311"/>
      <c r="Q298" s="311"/>
      <c r="R298" s="311"/>
      <c r="S298" s="311"/>
      <c r="T298" s="311"/>
      <c r="U298" s="311"/>
      <c r="V298" s="311"/>
      <c r="W298" s="311"/>
      <c r="X298" s="311"/>
      <c r="Y298" s="311"/>
      <c r="Z298" s="311"/>
    </row>
    <row r="299">
      <c r="A299" s="295"/>
      <c r="B299" s="295"/>
      <c r="C299" s="295"/>
      <c r="D299" s="311"/>
      <c r="E299" s="311"/>
      <c r="F299" s="311"/>
      <c r="G299" s="311"/>
      <c r="H299" s="311"/>
      <c r="I299" s="311"/>
      <c r="J299" s="311"/>
      <c r="K299" s="311"/>
      <c r="L299" s="311"/>
      <c r="M299" s="311"/>
      <c r="N299" s="311"/>
      <c r="O299" s="311"/>
      <c r="P299" s="311"/>
      <c r="Q299" s="311"/>
      <c r="R299" s="311"/>
      <c r="S299" s="311"/>
      <c r="T299" s="311"/>
      <c r="U299" s="311"/>
      <c r="V299" s="311"/>
      <c r="W299" s="311"/>
      <c r="X299" s="311"/>
      <c r="Y299" s="311"/>
      <c r="Z299" s="311"/>
    </row>
    <row r="300">
      <c r="A300" s="295"/>
      <c r="B300" s="295"/>
      <c r="C300" s="295"/>
      <c r="D300" s="311"/>
      <c r="E300" s="311"/>
      <c r="F300" s="311"/>
      <c r="G300" s="311"/>
      <c r="H300" s="311"/>
      <c r="I300" s="311"/>
      <c r="J300" s="311"/>
      <c r="K300" s="311"/>
      <c r="L300" s="311"/>
      <c r="M300" s="311"/>
      <c r="N300" s="311"/>
      <c r="O300" s="311"/>
      <c r="P300" s="311"/>
      <c r="Q300" s="311"/>
      <c r="R300" s="311"/>
      <c r="S300" s="311"/>
      <c r="T300" s="311"/>
      <c r="U300" s="311"/>
      <c r="V300" s="311"/>
      <c r="W300" s="311"/>
      <c r="X300" s="311"/>
      <c r="Y300" s="311"/>
      <c r="Z300" s="311"/>
    </row>
    <row r="301">
      <c r="A301" s="295"/>
      <c r="B301" s="295"/>
      <c r="C301" s="295"/>
      <c r="D301" s="311"/>
      <c r="E301" s="311"/>
      <c r="F301" s="311"/>
      <c r="G301" s="311"/>
      <c r="H301" s="311"/>
      <c r="I301" s="311"/>
      <c r="J301" s="311"/>
      <c r="K301" s="311"/>
      <c r="L301" s="311"/>
      <c r="M301" s="311"/>
      <c r="N301" s="311"/>
      <c r="O301" s="311"/>
      <c r="P301" s="311"/>
      <c r="Q301" s="311"/>
      <c r="R301" s="311"/>
      <c r="S301" s="311"/>
      <c r="T301" s="311"/>
      <c r="U301" s="311"/>
      <c r="V301" s="311"/>
      <c r="W301" s="311"/>
      <c r="X301" s="311"/>
      <c r="Y301" s="311"/>
      <c r="Z301" s="311"/>
    </row>
    <row r="302">
      <c r="A302" s="295"/>
      <c r="B302" s="295"/>
      <c r="C302" s="295"/>
      <c r="D302" s="311"/>
      <c r="E302" s="311"/>
      <c r="F302" s="311"/>
      <c r="G302" s="311"/>
      <c r="H302" s="311"/>
      <c r="I302" s="311"/>
      <c r="J302" s="311"/>
      <c r="K302" s="311"/>
      <c r="L302" s="311"/>
      <c r="M302" s="311"/>
      <c r="N302" s="311"/>
      <c r="O302" s="311"/>
      <c r="P302" s="311"/>
      <c r="Q302" s="311"/>
      <c r="R302" s="311"/>
      <c r="S302" s="311"/>
      <c r="T302" s="311"/>
      <c r="U302" s="311"/>
      <c r="V302" s="311"/>
      <c r="W302" s="311"/>
      <c r="X302" s="311"/>
      <c r="Y302" s="311"/>
      <c r="Z302" s="311"/>
    </row>
    <row r="303">
      <c r="A303" s="295"/>
      <c r="B303" s="295"/>
      <c r="C303" s="295"/>
      <c r="D303" s="311"/>
      <c r="E303" s="311"/>
      <c r="F303" s="311"/>
      <c r="G303" s="311"/>
      <c r="H303" s="311"/>
      <c r="I303" s="311"/>
      <c r="J303" s="311"/>
      <c r="K303" s="311"/>
      <c r="L303" s="311"/>
      <c r="M303" s="311"/>
      <c r="N303" s="311"/>
      <c r="O303" s="311"/>
      <c r="P303" s="311"/>
      <c r="Q303" s="311"/>
      <c r="R303" s="311"/>
      <c r="S303" s="311"/>
      <c r="T303" s="311"/>
      <c r="U303" s="311"/>
      <c r="V303" s="311"/>
      <c r="W303" s="311"/>
      <c r="X303" s="311"/>
      <c r="Y303" s="311"/>
      <c r="Z303" s="311"/>
    </row>
    <row r="304">
      <c r="A304" s="295"/>
      <c r="B304" s="295"/>
      <c r="C304" s="295"/>
      <c r="D304" s="311"/>
      <c r="E304" s="311"/>
      <c r="F304" s="311"/>
      <c r="G304" s="311"/>
      <c r="H304" s="311"/>
      <c r="I304" s="311"/>
      <c r="J304" s="311"/>
      <c r="K304" s="311"/>
      <c r="L304" s="311"/>
      <c r="M304" s="311"/>
      <c r="N304" s="311"/>
      <c r="O304" s="311"/>
      <c r="P304" s="311"/>
      <c r="Q304" s="311"/>
      <c r="R304" s="311"/>
      <c r="S304" s="311"/>
      <c r="T304" s="311"/>
      <c r="U304" s="311"/>
      <c r="V304" s="311"/>
      <c r="W304" s="311"/>
      <c r="X304" s="311"/>
      <c r="Y304" s="311"/>
      <c r="Z304" s="311"/>
    </row>
    <row r="305">
      <c r="A305" s="295"/>
      <c r="B305" s="295"/>
      <c r="C305" s="295"/>
      <c r="D305" s="311"/>
      <c r="E305" s="311"/>
      <c r="F305" s="311"/>
      <c r="G305" s="311"/>
      <c r="H305" s="311"/>
      <c r="I305" s="311"/>
      <c r="J305" s="311"/>
      <c r="K305" s="311"/>
      <c r="L305" s="311"/>
      <c r="M305" s="311"/>
      <c r="N305" s="311"/>
      <c r="O305" s="311"/>
      <c r="P305" s="311"/>
      <c r="Q305" s="311"/>
      <c r="R305" s="311"/>
      <c r="S305" s="311"/>
      <c r="T305" s="311"/>
      <c r="U305" s="311"/>
      <c r="V305" s="311"/>
      <c r="W305" s="311"/>
      <c r="X305" s="311"/>
      <c r="Y305" s="311"/>
      <c r="Z305" s="311"/>
    </row>
    <row r="306">
      <c r="A306" s="295"/>
      <c r="B306" s="295"/>
      <c r="C306" s="295"/>
      <c r="D306" s="311"/>
      <c r="E306" s="311"/>
      <c r="F306" s="311"/>
      <c r="G306" s="311"/>
      <c r="H306" s="311"/>
      <c r="I306" s="311"/>
      <c r="J306" s="311"/>
      <c r="K306" s="311"/>
      <c r="L306" s="311"/>
      <c r="M306" s="311"/>
      <c r="N306" s="311"/>
      <c r="O306" s="311"/>
      <c r="P306" s="311"/>
      <c r="Q306" s="311"/>
      <c r="R306" s="311"/>
      <c r="S306" s="311"/>
      <c r="T306" s="311"/>
      <c r="U306" s="311"/>
      <c r="V306" s="311"/>
      <c r="W306" s="311"/>
      <c r="X306" s="311"/>
      <c r="Y306" s="311"/>
      <c r="Z306" s="311"/>
    </row>
    <row r="307">
      <c r="A307" s="295"/>
      <c r="B307" s="295"/>
      <c r="C307" s="295"/>
      <c r="D307" s="311"/>
      <c r="E307" s="311"/>
      <c r="F307" s="311"/>
      <c r="G307" s="311"/>
      <c r="H307" s="311"/>
      <c r="I307" s="311"/>
      <c r="J307" s="311"/>
      <c r="K307" s="311"/>
      <c r="L307" s="311"/>
      <c r="M307" s="311"/>
      <c r="N307" s="311"/>
      <c r="O307" s="311"/>
      <c r="P307" s="311"/>
      <c r="Q307" s="311"/>
      <c r="R307" s="311"/>
      <c r="S307" s="311"/>
      <c r="T307" s="311"/>
      <c r="U307" s="311"/>
      <c r="V307" s="311"/>
      <c r="W307" s="311"/>
      <c r="X307" s="311"/>
      <c r="Y307" s="311"/>
      <c r="Z307" s="311"/>
    </row>
    <row r="308">
      <c r="A308" s="295"/>
      <c r="B308" s="295"/>
      <c r="C308" s="295"/>
      <c r="D308" s="311"/>
      <c r="E308" s="311"/>
      <c r="F308" s="311"/>
      <c r="G308" s="311"/>
      <c r="H308" s="311"/>
      <c r="I308" s="311"/>
      <c r="J308" s="311"/>
      <c r="K308" s="311"/>
      <c r="L308" s="311"/>
      <c r="M308" s="311"/>
      <c r="N308" s="311"/>
      <c r="O308" s="311"/>
      <c r="P308" s="311"/>
      <c r="Q308" s="311"/>
      <c r="R308" s="311"/>
      <c r="S308" s="311"/>
      <c r="T308" s="311"/>
      <c r="U308" s="311"/>
      <c r="V308" s="311"/>
      <c r="W308" s="311"/>
      <c r="X308" s="311"/>
      <c r="Y308" s="311"/>
      <c r="Z308" s="311"/>
    </row>
    <row r="309">
      <c r="A309" s="295"/>
      <c r="B309" s="295"/>
      <c r="C309" s="295"/>
      <c r="D309" s="311"/>
      <c r="E309" s="311"/>
      <c r="F309" s="311"/>
      <c r="G309" s="311"/>
      <c r="H309" s="311"/>
      <c r="I309" s="311"/>
      <c r="J309" s="311"/>
      <c r="K309" s="311"/>
      <c r="L309" s="311"/>
      <c r="M309" s="311"/>
      <c r="N309" s="311"/>
      <c r="O309" s="311"/>
      <c r="P309" s="311"/>
      <c r="Q309" s="311"/>
      <c r="R309" s="311"/>
      <c r="S309" s="311"/>
      <c r="T309" s="311"/>
      <c r="U309" s="311"/>
      <c r="V309" s="311"/>
      <c r="W309" s="311"/>
      <c r="X309" s="311"/>
      <c r="Y309" s="311"/>
      <c r="Z309" s="311"/>
    </row>
    <row r="310">
      <c r="A310" s="295"/>
      <c r="B310" s="295"/>
      <c r="C310" s="295"/>
      <c r="D310" s="311"/>
      <c r="E310" s="311"/>
      <c r="F310" s="311"/>
      <c r="G310" s="311"/>
      <c r="H310" s="311"/>
      <c r="I310" s="311"/>
      <c r="J310" s="311"/>
      <c r="K310" s="311"/>
      <c r="L310" s="311"/>
      <c r="M310" s="311"/>
      <c r="N310" s="311"/>
      <c r="O310" s="311"/>
      <c r="P310" s="311"/>
      <c r="Q310" s="311"/>
      <c r="R310" s="311"/>
      <c r="S310" s="311"/>
      <c r="T310" s="311"/>
      <c r="U310" s="311"/>
      <c r="V310" s="311"/>
      <c r="W310" s="311"/>
      <c r="X310" s="311"/>
      <c r="Y310" s="311"/>
      <c r="Z310" s="311"/>
    </row>
    <row r="311">
      <c r="A311" s="295"/>
      <c r="B311" s="295"/>
      <c r="C311" s="295"/>
      <c r="D311" s="311"/>
      <c r="E311" s="311"/>
      <c r="F311" s="311"/>
      <c r="G311" s="311"/>
      <c r="H311" s="311"/>
      <c r="I311" s="311"/>
      <c r="J311" s="311"/>
      <c r="K311" s="311"/>
      <c r="L311" s="311"/>
      <c r="M311" s="311"/>
      <c r="N311" s="311"/>
      <c r="O311" s="311"/>
      <c r="P311" s="311"/>
      <c r="Q311" s="311"/>
      <c r="R311" s="311"/>
      <c r="S311" s="311"/>
      <c r="T311" s="311"/>
      <c r="U311" s="311"/>
      <c r="V311" s="311"/>
      <c r="W311" s="311"/>
      <c r="X311" s="311"/>
      <c r="Y311" s="311"/>
      <c r="Z311" s="311"/>
    </row>
    <row r="312">
      <c r="A312" s="295"/>
      <c r="B312" s="295"/>
      <c r="C312" s="295"/>
      <c r="D312" s="311"/>
      <c r="E312" s="311"/>
      <c r="F312" s="311"/>
      <c r="G312" s="311"/>
      <c r="H312" s="311"/>
      <c r="I312" s="311"/>
      <c r="J312" s="311"/>
      <c r="K312" s="311"/>
      <c r="L312" s="311"/>
      <c r="M312" s="311"/>
      <c r="N312" s="311"/>
      <c r="O312" s="311"/>
      <c r="P312" s="311"/>
      <c r="Q312" s="311"/>
      <c r="R312" s="311"/>
      <c r="S312" s="311"/>
      <c r="T312" s="311"/>
      <c r="U312" s="311"/>
      <c r="V312" s="311"/>
      <c r="W312" s="311"/>
      <c r="X312" s="311"/>
      <c r="Y312" s="311"/>
      <c r="Z312" s="311"/>
    </row>
    <row r="313">
      <c r="A313" s="295"/>
      <c r="B313" s="295"/>
      <c r="C313" s="295"/>
      <c r="D313" s="311"/>
      <c r="E313" s="311"/>
      <c r="F313" s="311"/>
      <c r="G313" s="311"/>
      <c r="H313" s="311"/>
      <c r="I313" s="311"/>
      <c r="J313" s="311"/>
      <c r="K313" s="311"/>
      <c r="L313" s="311"/>
      <c r="M313" s="311"/>
      <c r="N313" s="311"/>
      <c r="O313" s="311"/>
      <c r="P313" s="311"/>
      <c r="Q313" s="311"/>
      <c r="R313" s="311"/>
      <c r="S313" s="311"/>
      <c r="T313" s="311"/>
      <c r="U313" s="311"/>
      <c r="V313" s="311"/>
      <c r="W313" s="311"/>
      <c r="X313" s="311"/>
      <c r="Y313" s="311"/>
      <c r="Z313" s="311"/>
    </row>
    <row r="314">
      <c r="A314" s="295"/>
      <c r="B314" s="295"/>
      <c r="C314" s="295"/>
      <c r="D314" s="311"/>
      <c r="E314" s="311"/>
      <c r="F314" s="311"/>
      <c r="G314" s="311"/>
      <c r="H314" s="311"/>
      <c r="I314" s="311"/>
      <c r="J314" s="311"/>
      <c r="K314" s="311"/>
      <c r="L314" s="311"/>
      <c r="M314" s="311"/>
      <c r="N314" s="311"/>
      <c r="O314" s="311"/>
      <c r="P314" s="311"/>
      <c r="Q314" s="311"/>
      <c r="R314" s="311"/>
      <c r="S314" s="311"/>
      <c r="T314" s="311"/>
      <c r="U314" s="311"/>
      <c r="V314" s="311"/>
      <c r="W314" s="311"/>
      <c r="X314" s="311"/>
      <c r="Y314" s="311"/>
      <c r="Z314" s="311"/>
    </row>
    <row r="315">
      <c r="A315" s="295"/>
      <c r="B315" s="295"/>
      <c r="C315" s="295"/>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row>
    <row r="316">
      <c r="A316" s="295"/>
      <c r="B316" s="295"/>
      <c r="C316" s="295"/>
      <c r="D316" s="311"/>
      <c r="E316" s="311"/>
      <c r="F316" s="311"/>
      <c r="G316" s="311"/>
      <c r="H316" s="311"/>
      <c r="I316" s="311"/>
      <c r="J316" s="311"/>
      <c r="K316" s="311"/>
      <c r="L316" s="311"/>
      <c r="M316" s="311"/>
      <c r="N316" s="311"/>
      <c r="O316" s="311"/>
      <c r="P316" s="311"/>
      <c r="Q316" s="311"/>
      <c r="R316" s="311"/>
      <c r="S316" s="311"/>
      <c r="T316" s="311"/>
      <c r="U316" s="311"/>
      <c r="V316" s="311"/>
      <c r="W316" s="311"/>
      <c r="X316" s="311"/>
      <c r="Y316" s="311"/>
      <c r="Z316" s="311"/>
    </row>
    <row r="317">
      <c r="A317" s="295"/>
      <c r="B317" s="295"/>
      <c r="C317" s="295"/>
      <c r="D317" s="311"/>
      <c r="E317" s="311"/>
      <c r="F317" s="311"/>
      <c r="G317" s="311"/>
      <c r="H317" s="311"/>
      <c r="I317" s="311"/>
      <c r="J317" s="311"/>
      <c r="K317" s="311"/>
      <c r="L317" s="311"/>
      <c r="M317" s="311"/>
      <c r="N317" s="311"/>
      <c r="O317" s="311"/>
      <c r="P317" s="311"/>
      <c r="Q317" s="311"/>
      <c r="R317" s="311"/>
      <c r="S317" s="311"/>
      <c r="T317" s="311"/>
      <c r="U317" s="311"/>
      <c r="V317" s="311"/>
      <c r="W317" s="311"/>
      <c r="X317" s="311"/>
      <c r="Y317" s="311"/>
      <c r="Z317" s="311"/>
    </row>
    <row r="318">
      <c r="A318" s="295"/>
      <c r="B318" s="295"/>
      <c r="C318" s="295"/>
      <c r="D318" s="311"/>
      <c r="E318" s="311"/>
      <c r="F318" s="311"/>
      <c r="G318" s="311"/>
      <c r="H318" s="311"/>
      <c r="I318" s="311"/>
      <c r="J318" s="311"/>
      <c r="K318" s="311"/>
      <c r="L318" s="311"/>
      <c r="M318" s="311"/>
      <c r="N318" s="311"/>
      <c r="O318" s="311"/>
      <c r="P318" s="311"/>
      <c r="Q318" s="311"/>
      <c r="R318" s="311"/>
      <c r="S318" s="311"/>
      <c r="T318" s="311"/>
      <c r="U318" s="311"/>
      <c r="V318" s="311"/>
      <c r="W318" s="311"/>
      <c r="X318" s="311"/>
      <c r="Y318" s="311"/>
      <c r="Z318" s="311"/>
    </row>
    <row r="319">
      <c r="A319" s="295"/>
      <c r="B319" s="295"/>
      <c r="C319" s="295"/>
      <c r="D319" s="311"/>
      <c r="E319" s="311"/>
      <c r="F319" s="311"/>
      <c r="G319" s="311"/>
      <c r="H319" s="311"/>
      <c r="I319" s="311"/>
      <c r="J319" s="311"/>
      <c r="K319" s="311"/>
      <c r="L319" s="311"/>
      <c r="M319" s="311"/>
      <c r="N319" s="311"/>
      <c r="O319" s="311"/>
      <c r="P319" s="311"/>
      <c r="Q319" s="311"/>
      <c r="R319" s="311"/>
      <c r="S319" s="311"/>
      <c r="T319" s="311"/>
      <c r="U319" s="311"/>
      <c r="V319" s="311"/>
      <c r="W319" s="311"/>
      <c r="X319" s="311"/>
      <c r="Y319" s="311"/>
      <c r="Z319" s="311"/>
    </row>
    <row r="320">
      <c r="A320" s="295"/>
      <c r="B320" s="295"/>
      <c r="C320" s="295"/>
      <c r="D320" s="311"/>
      <c r="E320" s="311"/>
      <c r="F320" s="311"/>
      <c r="G320" s="311"/>
      <c r="H320" s="311"/>
      <c r="I320" s="311"/>
      <c r="J320" s="311"/>
      <c r="K320" s="311"/>
      <c r="L320" s="311"/>
      <c r="M320" s="311"/>
      <c r="N320" s="311"/>
      <c r="O320" s="311"/>
      <c r="P320" s="311"/>
      <c r="Q320" s="311"/>
      <c r="R320" s="311"/>
      <c r="S320" s="311"/>
      <c r="T320" s="311"/>
      <c r="U320" s="311"/>
      <c r="V320" s="311"/>
      <c r="W320" s="311"/>
      <c r="X320" s="311"/>
      <c r="Y320" s="311"/>
      <c r="Z320" s="311"/>
    </row>
    <row r="321">
      <c r="A321" s="295"/>
      <c r="B321" s="295"/>
      <c r="C321" s="295"/>
      <c r="D321" s="311"/>
      <c r="E321" s="311"/>
      <c r="F321" s="311"/>
      <c r="G321" s="311"/>
      <c r="H321" s="311"/>
      <c r="I321" s="311"/>
      <c r="J321" s="311"/>
      <c r="K321" s="311"/>
      <c r="L321" s="311"/>
      <c r="M321" s="311"/>
      <c r="N321" s="311"/>
      <c r="O321" s="311"/>
      <c r="P321" s="311"/>
      <c r="Q321" s="311"/>
      <c r="R321" s="311"/>
      <c r="S321" s="311"/>
      <c r="T321" s="311"/>
      <c r="U321" s="311"/>
      <c r="V321" s="311"/>
      <c r="W321" s="311"/>
      <c r="X321" s="311"/>
      <c r="Y321" s="311"/>
      <c r="Z321" s="311"/>
    </row>
    <row r="322">
      <c r="A322" s="295"/>
      <c r="B322" s="295"/>
      <c r="C322" s="295"/>
      <c r="D322" s="311"/>
      <c r="E322" s="311"/>
      <c r="F322" s="311"/>
      <c r="G322" s="311"/>
      <c r="H322" s="311"/>
      <c r="I322" s="311"/>
      <c r="J322" s="311"/>
      <c r="K322" s="311"/>
      <c r="L322" s="311"/>
      <c r="M322" s="311"/>
      <c r="N322" s="311"/>
      <c r="O322" s="311"/>
      <c r="P322" s="311"/>
      <c r="Q322" s="311"/>
      <c r="R322" s="311"/>
      <c r="S322" s="311"/>
      <c r="T322" s="311"/>
      <c r="U322" s="311"/>
      <c r="V322" s="311"/>
      <c r="W322" s="311"/>
      <c r="X322" s="311"/>
      <c r="Y322" s="311"/>
      <c r="Z322" s="311"/>
    </row>
    <row r="323">
      <c r="A323" s="295"/>
      <c r="B323" s="295"/>
      <c r="C323" s="295"/>
      <c r="D323" s="311"/>
      <c r="E323" s="311"/>
      <c r="F323" s="311"/>
      <c r="G323" s="311"/>
      <c r="H323" s="311"/>
      <c r="I323" s="311"/>
      <c r="J323" s="311"/>
      <c r="K323" s="311"/>
      <c r="L323" s="311"/>
      <c r="M323" s="311"/>
      <c r="N323" s="311"/>
      <c r="O323" s="311"/>
      <c r="P323" s="311"/>
      <c r="Q323" s="311"/>
      <c r="R323" s="311"/>
      <c r="S323" s="311"/>
      <c r="T323" s="311"/>
      <c r="U323" s="311"/>
      <c r="V323" s="311"/>
      <c r="W323" s="311"/>
      <c r="X323" s="311"/>
      <c r="Y323" s="311"/>
      <c r="Z323" s="311"/>
    </row>
    <row r="324">
      <c r="A324" s="295"/>
      <c r="B324" s="295"/>
      <c r="C324" s="295"/>
      <c r="D324" s="311"/>
      <c r="E324" s="311"/>
      <c r="F324" s="311"/>
      <c r="G324" s="311"/>
      <c r="H324" s="311"/>
      <c r="I324" s="311"/>
      <c r="J324" s="311"/>
      <c r="K324" s="311"/>
      <c r="L324" s="311"/>
      <c r="M324" s="311"/>
      <c r="N324" s="311"/>
      <c r="O324" s="311"/>
      <c r="P324" s="311"/>
      <c r="Q324" s="311"/>
      <c r="R324" s="311"/>
      <c r="S324" s="311"/>
      <c r="T324" s="311"/>
      <c r="U324" s="311"/>
      <c r="V324" s="311"/>
      <c r="W324" s="311"/>
      <c r="X324" s="311"/>
      <c r="Y324" s="311"/>
      <c r="Z324" s="311"/>
    </row>
    <row r="325">
      <c r="A325" s="295"/>
      <c r="B325" s="295"/>
      <c r="C325" s="295"/>
      <c r="D325" s="311"/>
      <c r="E325" s="311"/>
      <c r="F325" s="311"/>
      <c r="G325" s="311"/>
      <c r="H325" s="311"/>
      <c r="I325" s="311"/>
      <c r="J325" s="311"/>
      <c r="K325" s="311"/>
      <c r="L325" s="311"/>
      <c r="M325" s="311"/>
      <c r="N325" s="311"/>
      <c r="O325" s="311"/>
      <c r="P325" s="311"/>
      <c r="Q325" s="311"/>
      <c r="R325" s="311"/>
      <c r="S325" s="311"/>
      <c r="T325" s="311"/>
      <c r="U325" s="311"/>
      <c r="V325" s="311"/>
      <c r="W325" s="311"/>
      <c r="X325" s="311"/>
      <c r="Y325" s="311"/>
      <c r="Z325" s="311"/>
    </row>
    <row r="326">
      <c r="A326" s="295"/>
      <c r="B326" s="295"/>
      <c r="C326" s="295"/>
      <c r="D326" s="311"/>
      <c r="E326" s="311"/>
      <c r="F326" s="311"/>
      <c r="G326" s="311"/>
      <c r="H326" s="311"/>
      <c r="I326" s="311"/>
      <c r="J326" s="311"/>
      <c r="K326" s="311"/>
      <c r="L326" s="311"/>
      <c r="M326" s="311"/>
      <c r="N326" s="311"/>
      <c r="O326" s="311"/>
      <c r="P326" s="311"/>
      <c r="Q326" s="311"/>
      <c r="R326" s="311"/>
      <c r="S326" s="311"/>
      <c r="T326" s="311"/>
      <c r="U326" s="311"/>
      <c r="V326" s="311"/>
      <c r="W326" s="311"/>
      <c r="X326" s="311"/>
      <c r="Y326" s="311"/>
      <c r="Z326" s="311"/>
    </row>
    <row r="327">
      <c r="A327" s="295"/>
      <c r="B327" s="295"/>
      <c r="C327" s="295"/>
      <c r="D327" s="311"/>
      <c r="E327" s="311"/>
      <c r="F327" s="311"/>
      <c r="G327" s="311"/>
      <c r="H327" s="311"/>
      <c r="I327" s="311"/>
      <c r="J327" s="311"/>
      <c r="K327" s="311"/>
      <c r="L327" s="311"/>
      <c r="M327" s="311"/>
      <c r="N327" s="311"/>
      <c r="O327" s="311"/>
      <c r="P327" s="311"/>
      <c r="Q327" s="311"/>
      <c r="R327" s="311"/>
      <c r="S327" s="311"/>
      <c r="T327" s="311"/>
      <c r="U327" s="311"/>
      <c r="V327" s="311"/>
      <c r="W327" s="311"/>
      <c r="X327" s="311"/>
      <c r="Y327" s="311"/>
      <c r="Z327" s="311"/>
    </row>
    <row r="328">
      <c r="A328" s="295"/>
      <c r="B328" s="295"/>
      <c r="C328" s="295"/>
      <c r="D328" s="311"/>
      <c r="E328" s="311"/>
      <c r="F328" s="311"/>
      <c r="G328" s="311"/>
      <c r="H328" s="311"/>
      <c r="I328" s="311"/>
      <c r="J328" s="311"/>
      <c r="K328" s="311"/>
      <c r="L328" s="311"/>
      <c r="M328" s="311"/>
      <c r="N328" s="311"/>
      <c r="O328" s="311"/>
      <c r="P328" s="311"/>
      <c r="Q328" s="311"/>
      <c r="R328" s="311"/>
      <c r="S328" s="311"/>
      <c r="T328" s="311"/>
      <c r="U328" s="311"/>
      <c r="V328" s="311"/>
      <c r="W328" s="311"/>
      <c r="X328" s="311"/>
      <c r="Y328" s="311"/>
      <c r="Z328" s="311"/>
    </row>
    <row r="329">
      <c r="A329" s="295"/>
      <c r="B329" s="295"/>
      <c r="C329" s="295"/>
      <c r="D329" s="311"/>
      <c r="E329" s="311"/>
      <c r="F329" s="311"/>
      <c r="G329" s="311"/>
      <c r="H329" s="311"/>
      <c r="I329" s="311"/>
      <c r="J329" s="311"/>
      <c r="K329" s="311"/>
      <c r="L329" s="311"/>
      <c r="M329" s="311"/>
      <c r="N329" s="311"/>
      <c r="O329" s="311"/>
      <c r="P329" s="311"/>
      <c r="Q329" s="311"/>
      <c r="R329" s="311"/>
      <c r="S329" s="311"/>
      <c r="T329" s="311"/>
      <c r="U329" s="311"/>
      <c r="V329" s="311"/>
      <c r="W329" s="311"/>
      <c r="X329" s="311"/>
      <c r="Y329" s="311"/>
      <c r="Z329" s="311"/>
    </row>
    <row r="330">
      <c r="A330" s="295"/>
      <c r="B330" s="295"/>
      <c r="C330" s="295"/>
      <c r="D330" s="311"/>
      <c r="E330" s="311"/>
      <c r="F330" s="311"/>
      <c r="G330" s="311"/>
      <c r="H330" s="311"/>
      <c r="I330" s="311"/>
      <c r="J330" s="311"/>
      <c r="K330" s="311"/>
      <c r="L330" s="311"/>
      <c r="M330" s="311"/>
      <c r="N330" s="311"/>
      <c r="O330" s="311"/>
      <c r="P330" s="311"/>
      <c r="Q330" s="311"/>
      <c r="R330" s="311"/>
      <c r="S330" s="311"/>
      <c r="T330" s="311"/>
      <c r="U330" s="311"/>
      <c r="V330" s="311"/>
      <c r="W330" s="311"/>
      <c r="X330" s="311"/>
      <c r="Y330" s="311"/>
      <c r="Z330" s="311"/>
    </row>
    <row r="331">
      <c r="A331" s="295"/>
      <c r="B331" s="295"/>
      <c r="C331" s="295"/>
      <c r="D331" s="311"/>
      <c r="E331" s="311"/>
      <c r="F331" s="311"/>
      <c r="G331" s="311"/>
      <c r="H331" s="311"/>
      <c r="I331" s="311"/>
      <c r="J331" s="311"/>
      <c r="K331" s="311"/>
      <c r="L331" s="311"/>
      <c r="M331" s="311"/>
      <c r="N331" s="311"/>
      <c r="O331" s="311"/>
      <c r="P331" s="311"/>
      <c r="Q331" s="311"/>
      <c r="R331" s="311"/>
      <c r="S331" s="311"/>
      <c r="T331" s="311"/>
      <c r="U331" s="311"/>
      <c r="V331" s="311"/>
      <c r="W331" s="311"/>
      <c r="X331" s="311"/>
      <c r="Y331" s="311"/>
      <c r="Z331" s="311"/>
    </row>
    <row r="332">
      <c r="A332" s="295"/>
      <c r="B332" s="295"/>
      <c r="C332" s="295"/>
      <c r="D332" s="311"/>
      <c r="E332" s="311"/>
      <c r="F332" s="311"/>
      <c r="G332" s="311"/>
      <c r="H332" s="311"/>
      <c r="I332" s="311"/>
      <c r="J332" s="311"/>
      <c r="K332" s="311"/>
      <c r="L332" s="311"/>
      <c r="M332" s="311"/>
      <c r="N332" s="311"/>
      <c r="O332" s="311"/>
      <c r="P332" s="311"/>
      <c r="Q332" s="311"/>
      <c r="R332" s="311"/>
      <c r="S332" s="311"/>
      <c r="T332" s="311"/>
      <c r="U332" s="311"/>
      <c r="V332" s="311"/>
      <c r="W332" s="311"/>
      <c r="X332" s="311"/>
      <c r="Y332" s="311"/>
      <c r="Z332" s="311"/>
    </row>
    <row r="333">
      <c r="A333" s="295"/>
      <c r="B333" s="295"/>
      <c r="C333" s="295"/>
      <c r="D333" s="311"/>
      <c r="E333" s="311"/>
      <c r="F333" s="311"/>
      <c r="G333" s="311"/>
      <c r="H333" s="311"/>
      <c r="I333" s="311"/>
      <c r="J333" s="311"/>
      <c r="K333" s="311"/>
      <c r="L333" s="311"/>
      <c r="M333" s="311"/>
      <c r="N333" s="311"/>
      <c r="O333" s="311"/>
      <c r="P333" s="311"/>
      <c r="Q333" s="311"/>
      <c r="R333" s="311"/>
      <c r="S333" s="311"/>
      <c r="T333" s="311"/>
      <c r="U333" s="311"/>
      <c r="V333" s="311"/>
      <c r="W333" s="311"/>
      <c r="X333" s="311"/>
      <c r="Y333" s="311"/>
      <c r="Z333" s="311"/>
    </row>
    <row r="334">
      <c r="A334" s="295"/>
      <c r="B334" s="295"/>
      <c r="C334" s="295"/>
      <c r="D334" s="311"/>
      <c r="E334" s="311"/>
      <c r="F334" s="311"/>
      <c r="G334" s="311"/>
      <c r="H334" s="311"/>
      <c r="I334" s="311"/>
      <c r="J334" s="311"/>
      <c r="K334" s="311"/>
      <c r="L334" s="311"/>
      <c r="M334" s="311"/>
      <c r="N334" s="311"/>
      <c r="O334" s="311"/>
      <c r="P334" s="311"/>
      <c r="Q334" s="311"/>
      <c r="R334" s="311"/>
      <c r="S334" s="311"/>
      <c r="T334" s="311"/>
      <c r="U334" s="311"/>
      <c r="V334" s="311"/>
      <c r="W334" s="311"/>
      <c r="X334" s="311"/>
      <c r="Y334" s="311"/>
      <c r="Z334" s="311"/>
    </row>
    <row r="335">
      <c r="A335" s="295"/>
      <c r="B335" s="295"/>
      <c r="C335" s="295"/>
      <c r="D335" s="311"/>
      <c r="E335" s="311"/>
      <c r="F335" s="311"/>
      <c r="G335" s="311"/>
      <c r="H335" s="311"/>
      <c r="I335" s="311"/>
      <c r="J335" s="311"/>
      <c r="K335" s="311"/>
      <c r="L335" s="311"/>
      <c r="M335" s="311"/>
      <c r="N335" s="311"/>
      <c r="O335" s="311"/>
      <c r="P335" s="311"/>
      <c r="Q335" s="311"/>
      <c r="R335" s="311"/>
      <c r="S335" s="311"/>
      <c r="T335" s="311"/>
      <c r="U335" s="311"/>
      <c r="V335" s="311"/>
      <c r="W335" s="311"/>
      <c r="X335" s="311"/>
      <c r="Y335" s="311"/>
      <c r="Z335" s="311"/>
    </row>
    <row r="336">
      <c r="A336" s="295"/>
      <c r="B336" s="295"/>
      <c r="C336" s="295"/>
      <c r="D336" s="311"/>
      <c r="E336" s="311"/>
      <c r="F336" s="311"/>
      <c r="G336" s="311"/>
      <c r="H336" s="311"/>
      <c r="I336" s="311"/>
      <c r="J336" s="311"/>
      <c r="K336" s="311"/>
      <c r="L336" s="311"/>
      <c r="M336" s="311"/>
      <c r="N336" s="311"/>
      <c r="O336" s="311"/>
      <c r="P336" s="311"/>
      <c r="Q336" s="311"/>
      <c r="R336" s="311"/>
      <c r="S336" s="311"/>
      <c r="T336" s="311"/>
      <c r="U336" s="311"/>
      <c r="V336" s="311"/>
      <c r="W336" s="311"/>
      <c r="X336" s="311"/>
      <c r="Y336" s="311"/>
      <c r="Z336" s="311"/>
    </row>
    <row r="337">
      <c r="A337" s="295"/>
      <c r="B337" s="295"/>
      <c r="C337" s="295"/>
      <c r="D337" s="311"/>
      <c r="E337" s="311"/>
      <c r="F337" s="311"/>
      <c r="G337" s="311"/>
      <c r="H337" s="311"/>
      <c r="I337" s="311"/>
      <c r="J337" s="311"/>
      <c r="K337" s="311"/>
      <c r="L337" s="311"/>
      <c r="M337" s="311"/>
      <c r="N337" s="311"/>
      <c r="O337" s="311"/>
      <c r="P337" s="311"/>
      <c r="Q337" s="311"/>
      <c r="R337" s="311"/>
      <c r="S337" s="311"/>
      <c r="T337" s="311"/>
      <c r="U337" s="311"/>
      <c r="V337" s="311"/>
      <c r="W337" s="311"/>
      <c r="X337" s="311"/>
      <c r="Y337" s="311"/>
      <c r="Z337" s="311"/>
    </row>
    <row r="338">
      <c r="A338" s="295"/>
      <c r="B338" s="295"/>
      <c r="C338" s="295"/>
      <c r="D338" s="311"/>
      <c r="E338" s="311"/>
      <c r="F338" s="311"/>
      <c r="G338" s="311"/>
      <c r="H338" s="311"/>
      <c r="I338" s="311"/>
      <c r="J338" s="311"/>
      <c r="K338" s="311"/>
      <c r="L338" s="311"/>
      <c r="M338" s="311"/>
      <c r="N338" s="311"/>
      <c r="O338" s="311"/>
      <c r="P338" s="311"/>
      <c r="Q338" s="311"/>
      <c r="R338" s="311"/>
      <c r="S338" s="311"/>
      <c r="T338" s="311"/>
      <c r="U338" s="311"/>
      <c r="V338" s="311"/>
      <c r="W338" s="311"/>
      <c r="X338" s="311"/>
      <c r="Y338" s="311"/>
      <c r="Z338" s="311"/>
    </row>
    <row r="339">
      <c r="A339" s="295"/>
      <c r="B339" s="295"/>
      <c r="C339" s="295"/>
      <c r="D339" s="311"/>
      <c r="E339" s="311"/>
      <c r="F339" s="311"/>
      <c r="G339" s="311"/>
      <c r="H339" s="311"/>
      <c r="I339" s="311"/>
      <c r="J339" s="311"/>
      <c r="K339" s="311"/>
      <c r="L339" s="311"/>
      <c r="M339" s="311"/>
      <c r="N339" s="311"/>
      <c r="O339" s="311"/>
      <c r="P339" s="311"/>
      <c r="Q339" s="311"/>
      <c r="R339" s="311"/>
      <c r="S339" s="311"/>
      <c r="T339" s="311"/>
      <c r="U339" s="311"/>
      <c r="V339" s="311"/>
      <c r="W339" s="311"/>
      <c r="X339" s="311"/>
      <c r="Y339" s="311"/>
      <c r="Z339" s="311"/>
    </row>
    <row r="340">
      <c r="A340" s="295"/>
      <c r="B340" s="295"/>
      <c r="C340" s="295"/>
      <c r="D340" s="311"/>
      <c r="E340" s="311"/>
      <c r="F340" s="311"/>
      <c r="G340" s="311"/>
      <c r="H340" s="311"/>
      <c r="I340" s="311"/>
      <c r="J340" s="311"/>
      <c r="K340" s="311"/>
      <c r="L340" s="311"/>
      <c r="M340" s="311"/>
      <c r="N340" s="311"/>
      <c r="O340" s="311"/>
      <c r="P340" s="311"/>
      <c r="Q340" s="311"/>
      <c r="R340" s="311"/>
      <c r="S340" s="311"/>
      <c r="T340" s="311"/>
      <c r="U340" s="311"/>
      <c r="V340" s="311"/>
      <c r="W340" s="311"/>
      <c r="X340" s="311"/>
      <c r="Y340" s="311"/>
      <c r="Z340" s="311"/>
    </row>
    <row r="341">
      <c r="A341" s="295"/>
      <c r="B341" s="295"/>
      <c r="C341" s="295"/>
      <c r="D341" s="311"/>
      <c r="E341" s="311"/>
      <c r="F341" s="311"/>
      <c r="G341" s="311"/>
      <c r="H341" s="311"/>
      <c r="I341" s="311"/>
      <c r="J341" s="311"/>
      <c r="K341" s="311"/>
      <c r="L341" s="311"/>
      <c r="M341" s="311"/>
      <c r="N341" s="311"/>
      <c r="O341" s="311"/>
      <c r="P341" s="311"/>
      <c r="Q341" s="311"/>
      <c r="R341" s="311"/>
      <c r="S341" s="311"/>
      <c r="T341" s="311"/>
      <c r="U341" s="311"/>
      <c r="V341" s="311"/>
      <c r="W341" s="311"/>
      <c r="X341" s="311"/>
      <c r="Y341" s="311"/>
      <c r="Z341" s="311"/>
    </row>
    <row r="342">
      <c r="A342" s="295"/>
      <c r="B342" s="295"/>
      <c r="C342" s="295"/>
      <c r="D342" s="311"/>
      <c r="E342" s="311"/>
      <c r="F342" s="311"/>
      <c r="G342" s="311"/>
      <c r="H342" s="311"/>
      <c r="I342" s="311"/>
      <c r="J342" s="311"/>
      <c r="K342" s="311"/>
      <c r="L342" s="311"/>
      <c r="M342" s="311"/>
      <c r="N342" s="311"/>
      <c r="O342" s="311"/>
      <c r="P342" s="311"/>
      <c r="Q342" s="311"/>
      <c r="R342" s="311"/>
      <c r="S342" s="311"/>
      <c r="T342" s="311"/>
      <c r="U342" s="311"/>
      <c r="V342" s="311"/>
      <c r="W342" s="311"/>
      <c r="X342" s="311"/>
      <c r="Y342" s="311"/>
      <c r="Z342" s="311"/>
    </row>
    <row r="343">
      <c r="A343" s="295"/>
      <c r="B343" s="295"/>
      <c r="C343" s="295"/>
      <c r="D343" s="311"/>
      <c r="E343" s="311"/>
      <c r="F343" s="311"/>
      <c r="G343" s="311"/>
      <c r="H343" s="311"/>
      <c r="I343" s="311"/>
      <c r="J343" s="311"/>
      <c r="K343" s="311"/>
      <c r="L343" s="311"/>
      <c r="M343" s="311"/>
      <c r="N343" s="311"/>
      <c r="O343" s="311"/>
      <c r="P343" s="311"/>
      <c r="Q343" s="311"/>
      <c r="R343" s="311"/>
      <c r="S343" s="311"/>
      <c r="T343" s="311"/>
      <c r="U343" s="311"/>
      <c r="V343" s="311"/>
      <c r="W343" s="311"/>
      <c r="X343" s="311"/>
      <c r="Y343" s="311"/>
      <c r="Z343" s="311"/>
    </row>
    <row r="344">
      <c r="A344" s="295"/>
      <c r="B344" s="295"/>
      <c r="C344" s="295"/>
      <c r="D344" s="311"/>
      <c r="E344" s="311"/>
      <c r="F344" s="311"/>
      <c r="G344" s="311"/>
      <c r="H344" s="311"/>
      <c r="I344" s="311"/>
      <c r="J344" s="311"/>
      <c r="K344" s="311"/>
      <c r="L344" s="311"/>
      <c r="M344" s="311"/>
      <c r="N344" s="311"/>
      <c r="O344" s="311"/>
      <c r="P344" s="311"/>
      <c r="Q344" s="311"/>
      <c r="R344" s="311"/>
      <c r="S344" s="311"/>
      <c r="T344" s="311"/>
      <c r="U344" s="311"/>
      <c r="V344" s="311"/>
      <c r="W344" s="311"/>
      <c r="X344" s="311"/>
      <c r="Y344" s="311"/>
      <c r="Z344" s="311"/>
    </row>
    <row r="345">
      <c r="A345" s="295"/>
      <c r="B345" s="295"/>
      <c r="C345" s="295"/>
      <c r="D345" s="311"/>
      <c r="E345" s="311"/>
      <c r="F345" s="311"/>
      <c r="G345" s="311"/>
      <c r="H345" s="311"/>
      <c r="I345" s="311"/>
      <c r="J345" s="311"/>
      <c r="K345" s="311"/>
      <c r="L345" s="311"/>
      <c r="M345" s="311"/>
      <c r="N345" s="311"/>
      <c r="O345" s="311"/>
      <c r="P345" s="311"/>
      <c r="Q345" s="311"/>
      <c r="R345" s="311"/>
      <c r="S345" s="311"/>
      <c r="T345" s="311"/>
      <c r="U345" s="311"/>
      <c r="V345" s="311"/>
      <c r="W345" s="311"/>
      <c r="X345" s="311"/>
      <c r="Y345" s="311"/>
      <c r="Z345" s="311"/>
    </row>
    <row r="346">
      <c r="A346" s="295"/>
      <c r="B346" s="295"/>
      <c r="C346" s="295"/>
      <c r="D346" s="311"/>
      <c r="E346" s="311"/>
      <c r="F346" s="311"/>
      <c r="G346" s="311"/>
      <c r="H346" s="311"/>
      <c r="I346" s="311"/>
      <c r="J346" s="311"/>
      <c r="K346" s="311"/>
      <c r="L346" s="311"/>
      <c r="M346" s="311"/>
      <c r="N346" s="311"/>
      <c r="O346" s="311"/>
      <c r="P346" s="311"/>
      <c r="Q346" s="311"/>
      <c r="R346" s="311"/>
      <c r="S346" s="311"/>
      <c r="T346" s="311"/>
      <c r="U346" s="311"/>
      <c r="V346" s="311"/>
      <c r="W346" s="311"/>
      <c r="X346" s="311"/>
      <c r="Y346" s="311"/>
      <c r="Z346" s="311"/>
    </row>
    <row r="347">
      <c r="A347" s="295"/>
      <c r="B347" s="295"/>
      <c r="C347" s="295"/>
      <c r="D347" s="311"/>
      <c r="E347" s="311"/>
      <c r="F347" s="311"/>
      <c r="G347" s="311"/>
      <c r="H347" s="311"/>
      <c r="I347" s="311"/>
      <c r="J347" s="311"/>
      <c r="K347" s="311"/>
      <c r="L347" s="311"/>
      <c r="M347" s="311"/>
      <c r="N347" s="311"/>
      <c r="O347" s="311"/>
      <c r="P347" s="311"/>
      <c r="Q347" s="311"/>
      <c r="R347" s="311"/>
      <c r="S347" s="311"/>
      <c r="T347" s="311"/>
      <c r="U347" s="311"/>
      <c r="V347" s="311"/>
      <c r="W347" s="311"/>
      <c r="X347" s="311"/>
      <c r="Y347" s="311"/>
      <c r="Z347" s="311"/>
    </row>
    <row r="348">
      <c r="A348" s="295"/>
      <c r="B348" s="295"/>
      <c r="C348" s="295"/>
      <c r="D348" s="311"/>
      <c r="E348" s="311"/>
      <c r="F348" s="311"/>
      <c r="G348" s="311"/>
      <c r="H348" s="311"/>
      <c r="I348" s="311"/>
      <c r="J348" s="311"/>
      <c r="K348" s="311"/>
      <c r="L348" s="311"/>
      <c r="M348" s="311"/>
      <c r="N348" s="311"/>
      <c r="O348" s="311"/>
      <c r="P348" s="311"/>
      <c r="Q348" s="311"/>
      <c r="R348" s="311"/>
      <c r="S348" s="311"/>
      <c r="T348" s="311"/>
      <c r="U348" s="311"/>
      <c r="V348" s="311"/>
      <c r="W348" s="311"/>
      <c r="X348" s="311"/>
      <c r="Y348" s="311"/>
      <c r="Z348" s="311"/>
    </row>
    <row r="349">
      <c r="A349" s="295"/>
      <c r="B349" s="295"/>
      <c r="C349" s="295"/>
      <c r="D349" s="311"/>
      <c r="E349" s="311"/>
      <c r="F349" s="311"/>
      <c r="G349" s="311"/>
      <c r="H349" s="311"/>
      <c r="I349" s="311"/>
      <c r="J349" s="311"/>
      <c r="K349" s="311"/>
      <c r="L349" s="311"/>
      <c r="M349" s="311"/>
      <c r="N349" s="311"/>
      <c r="O349" s="311"/>
      <c r="P349" s="311"/>
      <c r="Q349" s="311"/>
      <c r="R349" s="311"/>
      <c r="S349" s="311"/>
      <c r="T349" s="311"/>
      <c r="U349" s="311"/>
      <c r="V349" s="311"/>
      <c r="W349" s="311"/>
      <c r="X349" s="311"/>
      <c r="Y349" s="311"/>
      <c r="Z349" s="311"/>
    </row>
    <row r="350">
      <c r="A350" s="295"/>
      <c r="B350" s="295"/>
      <c r="C350" s="295"/>
      <c r="D350" s="311"/>
      <c r="E350" s="311"/>
      <c r="F350" s="311"/>
      <c r="G350" s="311"/>
      <c r="H350" s="311"/>
      <c r="I350" s="311"/>
      <c r="J350" s="311"/>
      <c r="K350" s="311"/>
      <c r="L350" s="311"/>
      <c r="M350" s="311"/>
      <c r="N350" s="311"/>
      <c r="O350" s="311"/>
      <c r="P350" s="311"/>
      <c r="Q350" s="311"/>
      <c r="R350" s="311"/>
      <c r="S350" s="311"/>
      <c r="T350" s="311"/>
      <c r="U350" s="311"/>
      <c r="V350" s="311"/>
      <c r="W350" s="311"/>
      <c r="X350" s="311"/>
      <c r="Y350" s="311"/>
      <c r="Z350" s="311"/>
    </row>
    <row r="351">
      <c r="A351" s="295"/>
      <c r="B351" s="295"/>
      <c r="C351" s="295"/>
      <c r="D351" s="311"/>
      <c r="E351" s="311"/>
      <c r="F351" s="311"/>
      <c r="G351" s="311"/>
      <c r="H351" s="311"/>
      <c r="I351" s="311"/>
      <c r="J351" s="311"/>
      <c r="K351" s="311"/>
      <c r="L351" s="311"/>
      <c r="M351" s="311"/>
      <c r="N351" s="311"/>
      <c r="O351" s="311"/>
      <c r="P351" s="311"/>
      <c r="Q351" s="311"/>
      <c r="R351" s="311"/>
      <c r="S351" s="311"/>
      <c r="T351" s="311"/>
      <c r="U351" s="311"/>
      <c r="V351" s="311"/>
      <c r="W351" s="311"/>
      <c r="X351" s="311"/>
      <c r="Y351" s="311"/>
      <c r="Z351" s="311"/>
    </row>
    <row r="352">
      <c r="A352" s="295"/>
      <c r="B352" s="295"/>
      <c r="C352" s="295"/>
      <c r="D352" s="311"/>
      <c r="E352" s="311"/>
      <c r="F352" s="311"/>
      <c r="G352" s="311"/>
      <c r="H352" s="311"/>
      <c r="I352" s="311"/>
      <c r="J352" s="311"/>
      <c r="K352" s="311"/>
      <c r="L352" s="311"/>
      <c r="M352" s="311"/>
      <c r="N352" s="311"/>
      <c r="O352" s="311"/>
      <c r="P352" s="311"/>
      <c r="Q352" s="311"/>
      <c r="R352" s="311"/>
      <c r="S352" s="311"/>
      <c r="T352" s="311"/>
      <c r="U352" s="311"/>
      <c r="V352" s="311"/>
      <c r="W352" s="311"/>
      <c r="X352" s="311"/>
      <c r="Y352" s="311"/>
      <c r="Z352" s="311"/>
    </row>
    <row r="353">
      <c r="A353" s="295"/>
      <c r="B353" s="295"/>
      <c r="C353" s="295"/>
      <c r="D353" s="311"/>
      <c r="E353" s="311"/>
      <c r="F353" s="311"/>
      <c r="G353" s="311"/>
      <c r="H353" s="311"/>
      <c r="I353" s="311"/>
      <c r="J353" s="311"/>
      <c r="K353" s="311"/>
      <c r="L353" s="311"/>
      <c r="M353" s="311"/>
      <c r="N353" s="311"/>
      <c r="O353" s="311"/>
      <c r="P353" s="311"/>
      <c r="Q353" s="311"/>
      <c r="R353" s="311"/>
      <c r="S353" s="311"/>
      <c r="T353" s="311"/>
      <c r="U353" s="311"/>
      <c r="V353" s="311"/>
      <c r="W353" s="311"/>
      <c r="X353" s="311"/>
      <c r="Y353" s="311"/>
      <c r="Z353" s="311"/>
    </row>
    <row r="354">
      <c r="A354" s="295"/>
      <c r="B354" s="295"/>
      <c r="C354" s="295"/>
      <c r="D354" s="311"/>
      <c r="E354" s="311"/>
      <c r="F354" s="311"/>
      <c r="G354" s="311"/>
      <c r="H354" s="311"/>
      <c r="I354" s="311"/>
      <c r="J354" s="311"/>
      <c r="K354" s="311"/>
      <c r="L354" s="311"/>
      <c r="M354" s="311"/>
      <c r="N354" s="311"/>
      <c r="O354" s="311"/>
      <c r="P354" s="311"/>
      <c r="Q354" s="311"/>
      <c r="R354" s="311"/>
      <c r="S354" s="311"/>
      <c r="T354" s="311"/>
      <c r="U354" s="311"/>
      <c r="V354" s="311"/>
      <c r="W354" s="311"/>
      <c r="X354" s="311"/>
      <c r="Y354" s="311"/>
      <c r="Z354" s="311"/>
    </row>
    <row r="355">
      <c r="A355" s="295"/>
      <c r="B355" s="295"/>
      <c r="C355" s="295"/>
      <c r="D355" s="311"/>
      <c r="E355" s="311"/>
      <c r="F355" s="311"/>
      <c r="G355" s="311"/>
      <c r="H355" s="311"/>
      <c r="I355" s="311"/>
      <c r="J355" s="311"/>
      <c r="K355" s="311"/>
      <c r="L355" s="311"/>
      <c r="M355" s="311"/>
      <c r="N355" s="311"/>
      <c r="O355" s="311"/>
      <c r="P355" s="311"/>
      <c r="Q355" s="311"/>
      <c r="R355" s="311"/>
      <c r="S355" s="311"/>
      <c r="T355" s="311"/>
      <c r="U355" s="311"/>
      <c r="V355" s="311"/>
      <c r="W355" s="311"/>
      <c r="X355" s="311"/>
      <c r="Y355" s="311"/>
      <c r="Z355" s="311"/>
    </row>
    <row r="356">
      <c r="A356" s="295"/>
      <c r="B356" s="295"/>
      <c r="C356" s="295"/>
      <c r="D356" s="311"/>
      <c r="E356" s="311"/>
      <c r="F356" s="311"/>
      <c r="G356" s="311"/>
      <c r="H356" s="311"/>
      <c r="I356" s="311"/>
      <c r="J356" s="311"/>
      <c r="K356" s="311"/>
      <c r="L356" s="311"/>
      <c r="M356" s="311"/>
      <c r="N356" s="311"/>
      <c r="O356" s="311"/>
      <c r="P356" s="311"/>
      <c r="Q356" s="311"/>
      <c r="R356" s="311"/>
      <c r="S356" s="311"/>
      <c r="T356" s="311"/>
      <c r="U356" s="311"/>
      <c r="V356" s="311"/>
      <c r="W356" s="311"/>
      <c r="X356" s="311"/>
      <c r="Y356" s="311"/>
      <c r="Z356" s="311"/>
    </row>
    <row r="357">
      <c r="A357" s="295"/>
      <c r="B357" s="295"/>
      <c r="C357" s="295"/>
      <c r="D357" s="311"/>
      <c r="E357" s="311"/>
      <c r="F357" s="311"/>
      <c r="G357" s="311"/>
      <c r="H357" s="311"/>
      <c r="I357" s="311"/>
      <c r="J357" s="311"/>
      <c r="K357" s="311"/>
      <c r="L357" s="311"/>
      <c r="M357" s="311"/>
      <c r="N357" s="311"/>
      <c r="O357" s="311"/>
      <c r="P357" s="311"/>
      <c r="Q357" s="311"/>
      <c r="R357" s="311"/>
      <c r="S357" s="311"/>
      <c r="T357" s="311"/>
      <c r="U357" s="311"/>
      <c r="V357" s="311"/>
      <c r="W357" s="311"/>
      <c r="X357" s="311"/>
      <c r="Y357" s="311"/>
      <c r="Z357" s="311"/>
    </row>
    <row r="358">
      <c r="A358" s="295"/>
      <c r="B358" s="295"/>
      <c r="C358" s="295"/>
      <c r="D358" s="311"/>
      <c r="E358" s="311"/>
      <c r="F358" s="311"/>
      <c r="G358" s="311"/>
      <c r="H358" s="311"/>
      <c r="I358" s="311"/>
      <c r="J358" s="311"/>
      <c r="K358" s="311"/>
      <c r="L358" s="311"/>
      <c r="M358" s="311"/>
      <c r="N358" s="311"/>
      <c r="O358" s="311"/>
      <c r="P358" s="311"/>
      <c r="Q358" s="311"/>
      <c r="R358" s="311"/>
      <c r="S358" s="311"/>
      <c r="T358" s="311"/>
      <c r="U358" s="311"/>
      <c r="V358" s="311"/>
      <c r="W358" s="311"/>
      <c r="X358" s="311"/>
      <c r="Y358" s="311"/>
      <c r="Z358" s="311"/>
    </row>
    <row r="359">
      <c r="A359" s="295"/>
      <c r="B359" s="295"/>
      <c r="C359" s="295"/>
      <c r="D359" s="311"/>
      <c r="E359" s="311"/>
      <c r="F359" s="311"/>
      <c r="G359" s="311"/>
      <c r="H359" s="311"/>
      <c r="I359" s="311"/>
      <c r="J359" s="311"/>
      <c r="K359" s="311"/>
      <c r="L359" s="311"/>
      <c r="M359" s="311"/>
      <c r="N359" s="311"/>
      <c r="O359" s="311"/>
      <c r="P359" s="311"/>
      <c r="Q359" s="311"/>
      <c r="R359" s="311"/>
      <c r="S359" s="311"/>
      <c r="T359" s="311"/>
      <c r="U359" s="311"/>
      <c r="V359" s="311"/>
      <c r="W359" s="311"/>
      <c r="X359" s="311"/>
      <c r="Y359" s="311"/>
      <c r="Z359" s="311"/>
    </row>
    <row r="360">
      <c r="A360" s="295"/>
      <c r="B360" s="295"/>
      <c r="C360" s="295"/>
      <c r="D360" s="311"/>
      <c r="E360" s="311"/>
      <c r="F360" s="311"/>
      <c r="G360" s="311"/>
      <c r="H360" s="311"/>
      <c r="I360" s="311"/>
      <c r="J360" s="311"/>
      <c r="K360" s="311"/>
      <c r="L360" s="311"/>
      <c r="M360" s="311"/>
      <c r="N360" s="311"/>
      <c r="O360" s="311"/>
      <c r="P360" s="311"/>
      <c r="Q360" s="311"/>
      <c r="R360" s="311"/>
      <c r="S360" s="311"/>
      <c r="T360" s="311"/>
      <c r="U360" s="311"/>
      <c r="V360" s="311"/>
      <c r="W360" s="311"/>
      <c r="X360" s="311"/>
      <c r="Y360" s="311"/>
      <c r="Z360" s="311"/>
    </row>
    <row r="361">
      <c r="A361" s="295"/>
      <c r="B361" s="295"/>
      <c r="C361" s="295"/>
      <c r="D361" s="311"/>
      <c r="E361" s="311"/>
      <c r="F361" s="311"/>
      <c r="G361" s="311"/>
      <c r="H361" s="311"/>
      <c r="I361" s="311"/>
      <c r="J361" s="311"/>
      <c r="K361" s="311"/>
      <c r="L361" s="311"/>
      <c r="M361" s="311"/>
      <c r="N361" s="311"/>
      <c r="O361" s="311"/>
      <c r="P361" s="311"/>
      <c r="Q361" s="311"/>
      <c r="R361" s="311"/>
      <c r="S361" s="311"/>
      <c r="T361" s="311"/>
      <c r="U361" s="311"/>
      <c r="V361" s="311"/>
      <c r="W361" s="311"/>
      <c r="X361" s="311"/>
      <c r="Y361" s="311"/>
      <c r="Z361" s="311"/>
    </row>
    <row r="362">
      <c r="A362" s="295"/>
      <c r="B362" s="295"/>
      <c r="C362" s="295"/>
      <c r="D362" s="311"/>
      <c r="E362" s="311"/>
      <c r="F362" s="311"/>
      <c r="G362" s="311"/>
      <c r="H362" s="311"/>
      <c r="I362" s="311"/>
      <c r="J362" s="311"/>
      <c r="K362" s="311"/>
      <c r="L362" s="311"/>
      <c r="M362" s="311"/>
      <c r="N362" s="311"/>
      <c r="O362" s="311"/>
      <c r="P362" s="311"/>
      <c r="Q362" s="311"/>
      <c r="R362" s="311"/>
      <c r="S362" s="311"/>
      <c r="T362" s="311"/>
      <c r="U362" s="311"/>
      <c r="V362" s="311"/>
      <c r="W362" s="311"/>
      <c r="X362" s="311"/>
      <c r="Y362" s="311"/>
      <c r="Z362" s="311"/>
    </row>
    <row r="363">
      <c r="A363" s="295"/>
      <c r="B363" s="295"/>
      <c r="C363" s="295"/>
      <c r="D363" s="311"/>
      <c r="E363" s="311"/>
      <c r="F363" s="311"/>
      <c r="G363" s="311"/>
      <c r="H363" s="311"/>
      <c r="I363" s="311"/>
      <c r="J363" s="311"/>
      <c r="K363" s="311"/>
      <c r="L363" s="311"/>
      <c r="M363" s="311"/>
      <c r="N363" s="311"/>
      <c r="O363" s="311"/>
      <c r="P363" s="311"/>
      <c r="Q363" s="311"/>
      <c r="R363" s="311"/>
      <c r="S363" s="311"/>
      <c r="T363" s="311"/>
      <c r="U363" s="311"/>
      <c r="V363" s="311"/>
      <c r="W363" s="311"/>
      <c r="X363" s="311"/>
      <c r="Y363" s="311"/>
      <c r="Z363" s="311"/>
    </row>
    <row r="364">
      <c r="A364" s="295"/>
      <c r="B364" s="295"/>
      <c r="C364" s="295"/>
      <c r="D364" s="311"/>
      <c r="E364" s="311"/>
      <c r="F364" s="311"/>
      <c r="G364" s="311"/>
      <c r="H364" s="311"/>
      <c r="I364" s="311"/>
      <c r="J364" s="311"/>
      <c r="K364" s="311"/>
      <c r="L364" s="311"/>
      <c r="M364" s="311"/>
      <c r="N364" s="311"/>
      <c r="O364" s="311"/>
      <c r="P364" s="311"/>
      <c r="Q364" s="311"/>
      <c r="R364" s="311"/>
      <c r="S364" s="311"/>
      <c r="T364" s="311"/>
      <c r="U364" s="311"/>
      <c r="V364" s="311"/>
      <c r="W364" s="311"/>
      <c r="X364" s="311"/>
      <c r="Y364" s="311"/>
      <c r="Z364" s="311"/>
    </row>
    <row r="365">
      <c r="A365" s="295"/>
      <c r="B365" s="295"/>
      <c r="C365" s="295"/>
      <c r="D365" s="311"/>
      <c r="E365" s="311"/>
      <c r="F365" s="311"/>
      <c r="G365" s="311"/>
      <c r="H365" s="311"/>
      <c r="I365" s="311"/>
      <c r="J365" s="311"/>
      <c r="K365" s="311"/>
      <c r="L365" s="311"/>
      <c r="M365" s="311"/>
      <c r="N365" s="311"/>
      <c r="O365" s="311"/>
      <c r="P365" s="311"/>
      <c r="Q365" s="311"/>
      <c r="R365" s="311"/>
      <c r="S365" s="311"/>
      <c r="T365" s="311"/>
      <c r="U365" s="311"/>
      <c r="V365" s="311"/>
      <c r="W365" s="311"/>
      <c r="X365" s="311"/>
      <c r="Y365" s="311"/>
      <c r="Z365" s="311"/>
    </row>
    <row r="366">
      <c r="A366" s="295"/>
      <c r="B366" s="295"/>
      <c r="C366" s="295"/>
      <c r="D366" s="311"/>
      <c r="E366" s="311"/>
      <c r="F366" s="311"/>
      <c r="G366" s="311"/>
      <c r="H366" s="311"/>
      <c r="I366" s="311"/>
      <c r="J366" s="311"/>
      <c r="K366" s="311"/>
      <c r="L366" s="311"/>
      <c r="M366" s="311"/>
      <c r="N366" s="311"/>
      <c r="O366" s="311"/>
      <c r="P366" s="311"/>
      <c r="Q366" s="311"/>
      <c r="R366" s="311"/>
      <c r="S366" s="311"/>
      <c r="T366" s="311"/>
      <c r="U366" s="311"/>
      <c r="V366" s="311"/>
      <c r="W366" s="311"/>
      <c r="X366" s="311"/>
      <c r="Y366" s="311"/>
      <c r="Z366" s="311"/>
    </row>
    <row r="367">
      <c r="A367" s="295"/>
      <c r="B367" s="295"/>
      <c r="C367" s="295"/>
      <c r="D367" s="311"/>
      <c r="E367" s="311"/>
      <c r="F367" s="311"/>
      <c r="G367" s="311"/>
      <c r="H367" s="311"/>
      <c r="I367" s="311"/>
      <c r="J367" s="311"/>
      <c r="K367" s="311"/>
      <c r="L367" s="311"/>
      <c r="M367" s="311"/>
      <c r="N367" s="311"/>
      <c r="O367" s="311"/>
      <c r="P367" s="311"/>
      <c r="Q367" s="311"/>
      <c r="R367" s="311"/>
      <c r="S367" s="311"/>
      <c r="T367" s="311"/>
      <c r="U367" s="311"/>
      <c r="V367" s="311"/>
      <c r="W367" s="311"/>
      <c r="X367" s="311"/>
      <c r="Y367" s="311"/>
      <c r="Z367" s="311"/>
    </row>
    <row r="368">
      <c r="A368" s="295"/>
      <c r="B368" s="295"/>
      <c r="C368" s="295"/>
      <c r="D368" s="311"/>
      <c r="E368" s="311"/>
      <c r="F368" s="311"/>
      <c r="G368" s="311"/>
      <c r="H368" s="311"/>
      <c r="I368" s="311"/>
      <c r="J368" s="311"/>
      <c r="K368" s="311"/>
      <c r="L368" s="311"/>
      <c r="M368" s="311"/>
      <c r="N368" s="311"/>
      <c r="O368" s="311"/>
      <c r="P368" s="311"/>
      <c r="Q368" s="311"/>
      <c r="R368" s="311"/>
      <c r="S368" s="311"/>
      <c r="T368" s="311"/>
      <c r="U368" s="311"/>
      <c r="V368" s="311"/>
      <c r="W368" s="311"/>
      <c r="X368" s="311"/>
      <c r="Y368" s="311"/>
      <c r="Z368" s="311"/>
    </row>
    <row r="369">
      <c r="A369" s="295"/>
      <c r="B369" s="295"/>
      <c r="C369" s="295"/>
      <c r="D369" s="311"/>
      <c r="E369" s="311"/>
      <c r="F369" s="311"/>
      <c r="G369" s="311"/>
      <c r="H369" s="311"/>
      <c r="I369" s="311"/>
      <c r="J369" s="311"/>
      <c r="K369" s="311"/>
      <c r="L369" s="311"/>
      <c r="M369" s="311"/>
      <c r="N369" s="311"/>
      <c r="O369" s="311"/>
      <c r="P369" s="311"/>
      <c r="Q369" s="311"/>
      <c r="R369" s="311"/>
      <c r="S369" s="311"/>
      <c r="T369" s="311"/>
      <c r="U369" s="311"/>
      <c r="V369" s="311"/>
      <c r="W369" s="311"/>
      <c r="X369" s="311"/>
      <c r="Y369" s="311"/>
      <c r="Z369" s="311"/>
    </row>
    <row r="370">
      <c r="A370" s="295"/>
      <c r="B370" s="295"/>
      <c r="C370" s="295"/>
      <c r="D370" s="311"/>
      <c r="E370" s="311"/>
      <c r="F370" s="311"/>
      <c r="G370" s="311"/>
      <c r="H370" s="311"/>
      <c r="I370" s="311"/>
      <c r="J370" s="311"/>
      <c r="K370" s="311"/>
      <c r="L370" s="311"/>
      <c r="M370" s="311"/>
      <c r="N370" s="311"/>
      <c r="O370" s="311"/>
      <c r="P370" s="311"/>
      <c r="Q370" s="311"/>
      <c r="R370" s="311"/>
      <c r="S370" s="311"/>
      <c r="T370" s="311"/>
      <c r="U370" s="311"/>
      <c r="V370" s="311"/>
      <c r="W370" s="311"/>
      <c r="X370" s="311"/>
      <c r="Y370" s="311"/>
      <c r="Z370" s="311"/>
    </row>
    <row r="371">
      <c r="A371" s="295"/>
      <c r="B371" s="295"/>
      <c r="C371" s="295"/>
      <c r="D371" s="311"/>
      <c r="E371" s="311"/>
      <c r="F371" s="311"/>
      <c r="G371" s="311"/>
      <c r="H371" s="311"/>
      <c r="I371" s="311"/>
      <c r="J371" s="311"/>
      <c r="K371" s="311"/>
      <c r="L371" s="311"/>
      <c r="M371" s="311"/>
      <c r="N371" s="311"/>
      <c r="O371" s="311"/>
      <c r="P371" s="311"/>
      <c r="Q371" s="311"/>
      <c r="R371" s="311"/>
      <c r="S371" s="311"/>
      <c r="T371" s="311"/>
      <c r="U371" s="311"/>
      <c r="V371" s="311"/>
      <c r="W371" s="311"/>
      <c r="X371" s="311"/>
      <c r="Y371" s="311"/>
      <c r="Z371" s="311"/>
    </row>
    <row r="372">
      <c r="A372" s="295"/>
      <c r="B372" s="295"/>
      <c r="C372" s="295"/>
      <c r="D372" s="311"/>
      <c r="E372" s="311"/>
      <c r="F372" s="311"/>
      <c r="G372" s="311"/>
      <c r="H372" s="311"/>
      <c r="I372" s="311"/>
      <c r="J372" s="311"/>
      <c r="K372" s="311"/>
      <c r="L372" s="311"/>
      <c r="M372" s="311"/>
      <c r="N372" s="311"/>
      <c r="O372" s="311"/>
      <c r="P372" s="311"/>
      <c r="Q372" s="311"/>
      <c r="R372" s="311"/>
      <c r="S372" s="311"/>
      <c r="T372" s="311"/>
      <c r="U372" s="311"/>
      <c r="V372" s="311"/>
      <c r="W372" s="311"/>
      <c r="X372" s="311"/>
      <c r="Y372" s="311"/>
      <c r="Z372" s="311"/>
    </row>
    <row r="373">
      <c r="A373" s="295"/>
      <c r="B373" s="295"/>
      <c r="C373" s="295"/>
      <c r="D373" s="311"/>
      <c r="E373" s="311"/>
      <c r="F373" s="311"/>
      <c r="G373" s="311"/>
      <c r="H373" s="311"/>
      <c r="I373" s="311"/>
      <c r="J373" s="311"/>
      <c r="K373" s="311"/>
      <c r="L373" s="311"/>
      <c r="M373" s="311"/>
      <c r="N373" s="311"/>
      <c r="O373" s="311"/>
      <c r="P373" s="311"/>
      <c r="Q373" s="311"/>
      <c r="R373" s="311"/>
      <c r="S373" s="311"/>
      <c r="T373" s="311"/>
      <c r="U373" s="311"/>
      <c r="V373" s="311"/>
      <c r="W373" s="311"/>
      <c r="X373" s="311"/>
      <c r="Y373" s="311"/>
      <c r="Z373" s="311"/>
    </row>
    <row r="374">
      <c r="A374" s="295"/>
      <c r="B374" s="295"/>
      <c r="C374" s="295"/>
      <c r="D374" s="311"/>
      <c r="E374" s="311"/>
      <c r="F374" s="311"/>
      <c r="G374" s="311"/>
      <c r="H374" s="311"/>
      <c r="I374" s="311"/>
      <c r="J374" s="311"/>
      <c r="K374" s="311"/>
      <c r="L374" s="311"/>
      <c r="M374" s="311"/>
      <c r="N374" s="311"/>
      <c r="O374" s="311"/>
      <c r="P374" s="311"/>
      <c r="Q374" s="311"/>
      <c r="R374" s="311"/>
      <c r="S374" s="311"/>
      <c r="T374" s="311"/>
      <c r="U374" s="311"/>
      <c r="V374" s="311"/>
      <c r="W374" s="311"/>
      <c r="X374" s="311"/>
      <c r="Y374" s="311"/>
      <c r="Z374" s="311"/>
    </row>
    <row r="375">
      <c r="A375" s="295"/>
      <c r="B375" s="295"/>
      <c r="C375" s="295"/>
      <c r="D375" s="311"/>
      <c r="E375" s="311"/>
      <c r="F375" s="311"/>
      <c r="G375" s="311"/>
      <c r="H375" s="311"/>
      <c r="I375" s="311"/>
      <c r="J375" s="311"/>
      <c r="K375" s="311"/>
      <c r="L375" s="311"/>
      <c r="M375" s="311"/>
      <c r="N375" s="311"/>
      <c r="O375" s="311"/>
      <c r="P375" s="311"/>
      <c r="Q375" s="311"/>
      <c r="R375" s="311"/>
      <c r="S375" s="311"/>
      <c r="T375" s="311"/>
      <c r="U375" s="311"/>
      <c r="V375" s="311"/>
      <c r="W375" s="311"/>
      <c r="X375" s="311"/>
      <c r="Y375" s="311"/>
      <c r="Z375" s="311"/>
    </row>
    <row r="376">
      <c r="A376" s="295"/>
      <c r="B376" s="295"/>
      <c r="C376" s="295"/>
      <c r="D376" s="311"/>
      <c r="E376" s="311"/>
      <c r="F376" s="311"/>
      <c r="G376" s="311"/>
      <c r="H376" s="311"/>
      <c r="I376" s="311"/>
      <c r="J376" s="311"/>
      <c r="K376" s="311"/>
      <c r="L376" s="311"/>
      <c r="M376" s="311"/>
      <c r="N376" s="311"/>
      <c r="O376" s="311"/>
      <c r="P376" s="311"/>
      <c r="Q376" s="311"/>
      <c r="R376" s="311"/>
      <c r="S376" s="311"/>
      <c r="T376" s="311"/>
      <c r="U376" s="311"/>
      <c r="V376" s="311"/>
      <c r="W376" s="311"/>
      <c r="X376" s="311"/>
      <c r="Y376" s="311"/>
      <c r="Z376" s="311"/>
    </row>
    <row r="377">
      <c r="A377" s="295"/>
      <c r="B377" s="295"/>
      <c r="C377" s="295"/>
      <c r="D377" s="311"/>
      <c r="E377" s="311"/>
      <c r="F377" s="311"/>
      <c r="G377" s="311"/>
      <c r="H377" s="311"/>
      <c r="I377" s="311"/>
      <c r="J377" s="311"/>
      <c r="K377" s="311"/>
      <c r="L377" s="311"/>
      <c r="M377" s="311"/>
      <c r="N377" s="311"/>
      <c r="O377" s="311"/>
      <c r="P377" s="311"/>
      <c r="Q377" s="311"/>
      <c r="R377" s="311"/>
      <c r="S377" s="311"/>
      <c r="T377" s="311"/>
      <c r="U377" s="311"/>
      <c r="V377" s="311"/>
      <c r="W377" s="311"/>
      <c r="X377" s="311"/>
      <c r="Y377" s="311"/>
      <c r="Z377" s="311"/>
    </row>
    <row r="378">
      <c r="A378" s="295"/>
      <c r="B378" s="295"/>
      <c r="C378" s="295"/>
      <c r="D378" s="311"/>
      <c r="E378" s="311"/>
      <c r="F378" s="311"/>
      <c r="G378" s="311"/>
      <c r="H378" s="311"/>
      <c r="I378" s="311"/>
      <c r="J378" s="311"/>
      <c r="K378" s="311"/>
      <c r="L378" s="311"/>
      <c r="M378" s="311"/>
      <c r="N378" s="311"/>
      <c r="O378" s="311"/>
      <c r="P378" s="311"/>
      <c r="Q378" s="311"/>
      <c r="R378" s="311"/>
      <c r="S378" s="311"/>
      <c r="T378" s="311"/>
      <c r="U378" s="311"/>
      <c r="V378" s="311"/>
      <c r="W378" s="311"/>
      <c r="X378" s="311"/>
      <c r="Y378" s="311"/>
      <c r="Z378" s="311"/>
    </row>
    <row r="379">
      <c r="A379" s="295"/>
      <c r="B379" s="295"/>
      <c r="C379" s="295"/>
      <c r="D379" s="311"/>
      <c r="E379" s="311"/>
      <c r="F379" s="311"/>
      <c r="G379" s="311"/>
      <c r="H379" s="311"/>
      <c r="I379" s="311"/>
      <c r="J379" s="311"/>
      <c r="K379" s="311"/>
      <c r="L379" s="311"/>
      <c r="M379" s="311"/>
      <c r="N379" s="311"/>
      <c r="O379" s="311"/>
      <c r="P379" s="311"/>
      <c r="Q379" s="311"/>
      <c r="R379" s="311"/>
      <c r="S379" s="311"/>
      <c r="T379" s="311"/>
      <c r="U379" s="311"/>
      <c r="V379" s="311"/>
      <c r="W379" s="311"/>
      <c r="X379" s="311"/>
      <c r="Y379" s="311"/>
      <c r="Z379" s="311"/>
    </row>
    <row r="380">
      <c r="A380" s="295"/>
      <c r="B380" s="295"/>
      <c r="C380" s="295"/>
      <c r="D380" s="311"/>
      <c r="E380" s="311"/>
      <c r="F380" s="311"/>
      <c r="G380" s="311"/>
      <c r="H380" s="311"/>
      <c r="I380" s="311"/>
      <c r="J380" s="311"/>
      <c r="K380" s="311"/>
      <c r="L380" s="311"/>
      <c r="M380" s="311"/>
      <c r="N380" s="311"/>
      <c r="O380" s="311"/>
      <c r="P380" s="311"/>
      <c r="Q380" s="311"/>
      <c r="R380" s="311"/>
      <c r="S380" s="311"/>
      <c r="T380" s="311"/>
      <c r="U380" s="311"/>
      <c r="V380" s="311"/>
      <c r="W380" s="311"/>
      <c r="X380" s="311"/>
      <c r="Y380" s="311"/>
      <c r="Z380" s="311"/>
    </row>
    <row r="381">
      <c r="A381" s="295"/>
      <c r="B381" s="295"/>
      <c r="C381" s="295"/>
      <c r="D381" s="311"/>
      <c r="E381" s="311"/>
      <c r="F381" s="311"/>
      <c r="G381" s="311"/>
      <c r="H381" s="311"/>
      <c r="I381" s="311"/>
      <c r="J381" s="311"/>
      <c r="K381" s="311"/>
      <c r="L381" s="311"/>
      <c r="M381" s="311"/>
      <c r="N381" s="311"/>
      <c r="O381" s="311"/>
      <c r="P381" s="311"/>
      <c r="Q381" s="311"/>
      <c r="R381" s="311"/>
      <c r="S381" s="311"/>
      <c r="T381" s="311"/>
      <c r="U381" s="311"/>
      <c r="V381" s="311"/>
      <c r="W381" s="311"/>
      <c r="X381" s="311"/>
      <c r="Y381" s="311"/>
      <c r="Z381" s="311"/>
    </row>
    <row r="382">
      <c r="A382" s="295"/>
      <c r="B382" s="295"/>
      <c r="C382" s="295"/>
      <c r="D382" s="311"/>
      <c r="E382" s="311"/>
      <c r="F382" s="311"/>
      <c r="G382" s="311"/>
      <c r="H382" s="311"/>
      <c r="I382" s="311"/>
      <c r="J382" s="311"/>
      <c r="K382" s="311"/>
      <c r="L382" s="311"/>
      <c r="M382" s="311"/>
      <c r="N382" s="311"/>
      <c r="O382" s="311"/>
      <c r="P382" s="311"/>
      <c r="Q382" s="311"/>
      <c r="R382" s="311"/>
      <c r="S382" s="311"/>
      <c r="T382" s="311"/>
      <c r="U382" s="311"/>
      <c r="V382" s="311"/>
      <c r="W382" s="311"/>
      <c r="X382" s="311"/>
      <c r="Y382" s="311"/>
      <c r="Z382" s="311"/>
    </row>
    <row r="383">
      <c r="A383" s="295"/>
      <c r="B383" s="295"/>
      <c r="C383" s="295"/>
      <c r="D383" s="311"/>
      <c r="E383" s="311"/>
      <c r="F383" s="311"/>
      <c r="G383" s="311"/>
      <c r="H383" s="311"/>
      <c r="I383" s="311"/>
      <c r="J383" s="311"/>
      <c r="K383" s="311"/>
      <c r="L383" s="311"/>
      <c r="M383" s="311"/>
      <c r="N383" s="311"/>
      <c r="O383" s="311"/>
      <c r="P383" s="311"/>
      <c r="Q383" s="311"/>
      <c r="R383" s="311"/>
      <c r="S383" s="311"/>
      <c r="T383" s="311"/>
      <c r="U383" s="311"/>
      <c r="V383" s="311"/>
      <c r="W383" s="311"/>
      <c r="X383" s="311"/>
      <c r="Y383" s="311"/>
      <c r="Z383" s="311"/>
    </row>
    <row r="384">
      <c r="A384" s="295"/>
      <c r="B384" s="295"/>
      <c r="C384" s="295"/>
      <c r="D384" s="311"/>
      <c r="E384" s="311"/>
      <c r="F384" s="311"/>
      <c r="G384" s="311"/>
      <c r="H384" s="311"/>
      <c r="I384" s="311"/>
      <c r="J384" s="311"/>
      <c r="K384" s="311"/>
      <c r="L384" s="311"/>
      <c r="M384" s="311"/>
      <c r="N384" s="311"/>
      <c r="O384" s="311"/>
      <c r="P384" s="311"/>
      <c r="Q384" s="311"/>
      <c r="R384" s="311"/>
      <c r="S384" s="311"/>
      <c r="T384" s="311"/>
      <c r="U384" s="311"/>
      <c r="V384" s="311"/>
      <c r="W384" s="311"/>
      <c r="X384" s="311"/>
      <c r="Y384" s="311"/>
      <c r="Z384" s="311"/>
    </row>
    <row r="385">
      <c r="A385" s="295"/>
      <c r="B385" s="295"/>
      <c r="C385" s="295"/>
      <c r="D385" s="311"/>
      <c r="E385" s="311"/>
      <c r="F385" s="311"/>
      <c r="G385" s="311"/>
      <c r="H385" s="311"/>
      <c r="I385" s="311"/>
      <c r="J385" s="311"/>
      <c r="K385" s="311"/>
      <c r="L385" s="311"/>
      <c r="M385" s="311"/>
      <c r="N385" s="311"/>
      <c r="O385" s="311"/>
      <c r="P385" s="311"/>
      <c r="Q385" s="311"/>
      <c r="R385" s="311"/>
      <c r="S385" s="311"/>
      <c r="T385" s="311"/>
      <c r="U385" s="311"/>
      <c r="V385" s="311"/>
      <c r="W385" s="311"/>
      <c r="X385" s="311"/>
      <c r="Y385" s="311"/>
      <c r="Z385" s="311"/>
    </row>
    <row r="386">
      <c r="A386" s="295"/>
      <c r="B386" s="295"/>
      <c r="C386" s="295"/>
      <c r="D386" s="311"/>
      <c r="E386" s="311"/>
      <c r="F386" s="311"/>
      <c r="G386" s="311"/>
      <c r="H386" s="311"/>
      <c r="I386" s="311"/>
      <c r="J386" s="311"/>
      <c r="K386" s="311"/>
      <c r="L386" s="311"/>
      <c r="M386" s="311"/>
      <c r="N386" s="311"/>
      <c r="O386" s="311"/>
      <c r="P386" s="311"/>
      <c r="Q386" s="311"/>
      <c r="R386" s="311"/>
      <c r="S386" s="311"/>
      <c r="T386" s="311"/>
      <c r="U386" s="311"/>
      <c r="V386" s="311"/>
      <c r="W386" s="311"/>
      <c r="X386" s="311"/>
      <c r="Y386" s="311"/>
      <c r="Z386" s="311"/>
    </row>
    <row r="387">
      <c r="A387" s="295"/>
      <c r="B387" s="295"/>
      <c r="C387" s="295"/>
      <c r="D387" s="311"/>
      <c r="E387" s="311"/>
      <c r="F387" s="311"/>
      <c r="G387" s="311"/>
      <c r="H387" s="311"/>
      <c r="I387" s="311"/>
      <c r="J387" s="311"/>
      <c r="K387" s="311"/>
      <c r="L387" s="311"/>
      <c r="M387" s="311"/>
      <c r="N387" s="311"/>
      <c r="O387" s="311"/>
      <c r="P387" s="311"/>
      <c r="Q387" s="311"/>
      <c r="R387" s="311"/>
      <c r="S387" s="311"/>
      <c r="T387" s="311"/>
      <c r="U387" s="311"/>
      <c r="V387" s="311"/>
      <c r="W387" s="311"/>
      <c r="X387" s="311"/>
      <c r="Y387" s="311"/>
      <c r="Z387" s="311"/>
    </row>
    <row r="388">
      <c r="A388" s="295"/>
      <c r="B388" s="295"/>
      <c r="C388" s="295"/>
      <c r="D388" s="311"/>
      <c r="E388" s="311"/>
      <c r="F388" s="311"/>
      <c r="G388" s="311"/>
      <c r="H388" s="311"/>
      <c r="I388" s="311"/>
      <c r="J388" s="311"/>
      <c r="K388" s="311"/>
      <c r="L388" s="311"/>
      <c r="M388" s="311"/>
      <c r="N388" s="311"/>
      <c r="O388" s="311"/>
      <c r="P388" s="311"/>
      <c r="Q388" s="311"/>
      <c r="R388" s="311"/>
      <c r="S388" s="311"/>
      <c r="T388" s="311"/>
      <c r="U388" s="311"/>
      <c r="V388" s="311"/>
      <c r="W388" s="311"/>
      <c r="X388" s="311"/>
      <c r="Y388" s="311"/>
      <c r="Z388" s="311"/>
    </row>
    <row r="389">
      <c r="A389" s="295"/>
      <c r="B389" s="295"/>
      <c r="C389" s="295"/>
      <c r="D389" s="311"/>
      <c r="E389" s="311"/>
      <c r="F389" s="311"/>
      <c r="G389" s="311"/>
      <c r="H389" s="311"/>
      <c r="I389" s="311"/>
      <c r="J389" s="311"/>
      <c r="K389" s="311"/>
      <c r="L389" s="311"/>
      <c r="M389" s="311"/>
      <c r="N389" s="311"/>
      <c r="O389" s="311"/>
      <c r="P389" s="311"/>
      <c r="Q389" s="311"/>
      <c r="R389" s="311"/>
      <c r="S389" s="311"/>
      <c r="T389" s="311"/>
      <c r="U389" s="311"/>
      <c r="V389" s="311"/>
      <c r="W389" s="311"/>
      <c r="X389" s="311"/>
      <c r="Y389" s="311"/>
      <c r="Z389" s="311"/>
    </row>
    <row r="390">
      <c r="A390" s="295"/>
      <c r="B390" s="295"/>
      <c r="C390" s="295"/>
      <c r="D390" s="311"/>
      <c r="E390" s="311"/>
      <c r="F390" s="311"/>
      <c r="G390" s="311"/>
      <c r="H390" s="311"/>
      <c r="I390" s="311"/>
      <c r="J390" s="311"/>
      <c r="K390" s="311"/>
      <c r="L390" s="311"/>
      <c r="M390" s="311"/>
      <c r="N390" s="311"/>
      <c r="O390" s="311"/>
      <c r="P390" s="311"/>
      <c r="Q390" s="311"/>
      <c r="R390" s="311"/>
      <c r="S390" s="311"/>
      <c r="T390" s="311"/>
      <c r="U390" s="311"/>
      <c r="V390" s="311"/>
      <c r="W390" s="311"/>
      <c r="X390" s="311"/>
      <c r="Y390" s="311"/>
      <c r="Z390" s="311"/>
    </row>
    <row r="391">
      <c r="A391" s="295"/>
      <c r="B391" s="295"/>
      <c r="C391" s="295"/>
      <c r="D391" s="311"/>
      <c r="E391" s="311"/>
      <c r="F391" s="311"/>
      <c r="G391" s="311"/>
      <c r="H391" s="311"/>
      <c r="I391" s="311"/>
      <c r="J391" s="311"/>
      <c r="K391" s="311"/>
      <c r="L391" s="311"/>
      <c r="M391" s="311"/>
      <c r="N391" s="311"/>
      <c r="O391" s="311"/>
      <c r="P391" s="311"/>
      <c r="Q391" s="311"/>
      <c r="R391" s="311"/>
      <c r="S391" s="311"/>
      <c r="T391" s="311"/>
      <c r="U391" s="311"/>
      <c r="V391" s="311"/>
      <c r="W391" s="311"/>
      <c r="X391" s="311"/>
      <c r="Y391" s="311"/>
      <c r="Z391" s="311"/>
    </row>
    <row r="392">
      <c r="A392" s="295"/>
      <c r="B392" s="295"/>
      <c r="C392" s="295"/>
      <c r="D392" s="311"/>
      <c r="E392" s="311"/>
      <c r="F392" s="311"/>
      <c r="G392" s="311"/>
      <c r="H392" s="311"/>
      <c r="I392" s="311"/>
      <c r="J392" s="311"/>
      <c r="K392" s="311"/>
      <c r="L392" s="311"/>
      <c r="M392" s="311"/>
      <c r="N392" s="311"/>
      <c r="O392" s="311"/>
      <c r="P392" s="311"/>
      <c r="Q392" s="311"/>
      <c r="R392" s="311"/>
      <c r="S392" s="311"/>
      <c r="T392" s="311"/>
      <c r="U392" s="311"/>
      <c r="V392" s="311"/>
      <c r="W392" s="311"/>
      <c r="X392" s="311"/>
      <c r="Y392" s="311"/>
      <c r="Z392" s="311"/>
    </row>
    <row r="393">
      <c r="A393" s="295"/>
      <c r="B393" s="295"/>
      <c r="C393" s="295"/>
      <c r="D393" s="311"/>
      <c r="E393" s="311"/>
      <c r="F393" s="311"/>
      <c r="G393" s="311"/>
      <c r="H393" s="311"/>
      <c r="I393" s="311"/>
      <c r="J393" s="311"/>
      <c r="K393" s="311"/>
      <c r="L393" s="311"/>
      <c r="M393" s="311"/>
      <c r="N393" s="311"/>
      <c r="O393" s="311"/>
      <c r="P393" s="311"/>
      <c r="Q393" s="311"/>
      <c r="R393" s="311"/>
      <c r="S393" s="311"/>
      <c r="T393" s="311"/>
      <c r="U393" s="311"/>
      <c r="V393" s="311"/>
      <c r="W393" s="311"/>
      <c r="X393" s="311"/>
      <c r="Y393" s="311"/>
      <c r="Z393" s="311"/>
    </row>
    <row r="394">
      <c r="A394" s="295"/>
      <c r="B394" s="295"/>
      <c r="C394" s="295"/>
      <c r="D394" s="311"/>
      <c r="E394" s="311"/>
      <c r="F394" s="311"/>
      <c r="G394" s="311"/>
      <c r="H394" s="311"/>
      <c r="I394" s="311"/>
      <c r="J394" s="311"/>
      <c r="K394" s="311"/>
      <c r="L394" s="311"/>
      <c r="M394" s="311"/>
      <c r="N394" s="311"/>
      <c r="O394" s="311"/>
      <c r="P394" s="311"/>
      <c r="Q394" s="311"/>
      <c r="R394" s="311"/>
      <c r="S394" s="311"/>
      <c r="T394" s="311"/>
      <c r="U394" s="311"/>
      <c r="V394" s="311"/>
      <c r="W394" s="311"/>
      <c r="X394" s="311"/>
      <c r="Y394" s="311"/>
      <c r="Z394" s="311"/>
    </row>
    <row r="395">
      <c r="A395" s="295"/>
      <c r="B395" s="295"/>
      <c r="C395" s="295"/>
      <c r="D395" s="311"/>
      <c r="E395" s="311"/>
      <c r="F395" s="311"/>
      <c r="G395" s="311"/>
      <c r="H395" s="311"/>
      <c r="I395" s="311"/>
      <c r="J395" s="311"/>
      <c r="K395" s="311"/>
      <c r="L395" s="311"/>
      <c r="M395" s="311"/>
      <c r="N395" s="311"/>
      <c r="O395" s="311"/>
      <c r="P395" s="311"/>
      <c r="Q395" s="311"/>
      <c r="R395" s="311"/>
      <c r="S395" s="311"/>
      <c r="T395" s="311"/>
      <c r="U395" s="311"/>
      <c r="V395" s="311"/>
      <c r="W395" s="311"/>
      <c r="X395" s="311"/>
      <c r="Y395" s="311"/>
      <c r="Z395" s="311"/>
    </row>
    <row r="396">
      <c r="A396" s="295"/>
      <c r="B396" s="295"/>
      <c r="C396" s="295"/>
      <c r="D396" s="311"/>
      <c r="E396" s="311"/>
      <c r="F396" s="311"/>
      <c r="G396" s="311"/>
      <c r="H396" s="311"/>
      <c r="I396" s="311"/>
      <c r="J396" s="311"/>
      <c r="K396" s="311"/>
      <c r="L396" s="311"/>
      <c r="M396" s="311"/>
      <c r="N396" s="311"/>
      <c r="O396" s="311"/>
      <c r="P396" s="311"/>
      <c r="Q396" s="311"/>
      <c r="R396" s="311"/>
      <c r="S396" s="311"/>
      <c r="T396" s="311"/>
      <c r="U396" s="311"/>
      <c r="V396" s="311"/>
      <c r="W396" s="311"/>
      <c r="X396" s="311"/>
      <c r="Y396" s="311"/>
      <c r="Z396" s="311"/>
    </row>
    <row r="397">
      <c r="A397" s="295"/>
      <c r="B397" s="295"/>
      <c r="C397" s="295"/>
      <c r="D397" s="311"/>
      <c r="E397" s="311"/>
      <c r="F397" s="311"/>
      <c r="G397" s="311"/>
      <c r="H397" s="311"/>
      <c r="I397" s="311"/>
      <c r="J397" s="311"/>
      <c r="K397" s="311"/>
      <c r="L397" s="311"/>
      <c r="M397" s="311"/>
      <c r="N397" s="311"/>
      <c r="O397" s="311"/>
      <c r="P397" s="311"/>
      <c r="Q397" s="311"/>
      <c r="R397" s="311"/>
      <c r="S397" s="311"/>
      <c r="T397" s="311"/>
      <c r="U397" s="311"/>
      <c r="V397" s="311"/>
      <c r="W397" s="311"/>
      <c r="X397" s="311"/>
      <c r="Y397" s="311"/>
      <c r="Z397" s="311"/>
    </row>
    <row r="398">
      <c r="A398" s="295"/>
      <c r="B398" s="295"/>
      <c r="C398" s="295"/>
      <c r="D398" s="311"/>
      <c r="E398" s="311"/>
      <c r="F398" s="311"/>
      <c r="G398" s="311"/>
      <c r="H398" s="311"/>
      <c r="I398" s="311"/>
      <c r="J398" s="311"/>
      <c r="K398" s="311"/>
      <c r="L398" s="311"/>
      <c r="M398" s="311"/>
      <c r="N398" s="311"/>
      <c r="O398" s="311"/>
      <c r="P398" s="311"/>
      <c r="Q398" s="311"/>
      <c r="R398" s="311"/>
      <c r="S398" s="311"/>
      <c r="T398" s="311"/>
      <c r="U398" s="311"/>
      <c r="V398" s="311"/>
      <c r="W398" s="311"/>
      <c r="X398" s="311"/>
      <c r="Y398" s="311"/>
      <c r="Z398" s="311"/>
    </row>
    <row r="399">
      <c r="A399" s="295"/>
      <c r="B399" s="295"/>
      <c r="C399" s="295"/>
      <c r="D399" s="311"/>
      <c r="E399" s="311"/>
      <c r="F399" s="311"/>
      <c r="G399" s="311"/>
      <c r="H399" s="311"/>
      <c r="I399" s="311"/>
      <c r="J399" s="311"/>
      <c r="K399" s="311"/>
      <c r="L399" s="311"/>
      <c r="M399" s="311"/>
      <c r="N399" s="311"/>
      <c r="O399" s="311"/>
      <c r="P399" s="311"/>
      <c r="Q399" s="311"/>
      <c r="R399" s="311"/>
      <c r="S399" s="311"/>
      <c r="T399" s="311"/>
      <c r="U399" s="311"/>
      <c r="V399" s="311"/>
      <c r="W399" s="311"/>
      <c r="X399" s="311"/>
      <c r="Y399" s="311"/>
      <c r="Z399" s="311"/>
    </row>
    <row r="400">
      <c r="A400" s="295"/>
      <c r="B400" s="295"/>
      <c r="C400" s="295"/>
      <c r="D400" s="311"/>
      <c r="E400" s="311"/>
      <c r="F400" s="311"/>
      <c r="G400" s="311"/>
      <c r="H400" s="311"/>
      <c r="I400" s="311"/>
      <c r="J400" s="311"/>
      <c r="K400" s="311"/>
      <c r="L400" s="311"/>
      <c r="M400" s="311"/>
      <c r="N400" s="311"/>
      <c r="O400" s="311"/>
      <c r="P400" s="311"/>
      <c r="Q400" s="311"/>
      <c r="R400" s="311"/>
      <c r="S400" s="311"/>
      <c r="T400" s="311"/>
      <c r="U400" s="311"/>
      <c r="V400" s="311"/>
      <c r="W400" s="311"/>
      <c r="X400" s="311"/>
      <c r="Y400" s="311"/>
      <c r="Z400" s="311"/>
    </row>
    <row r="401">
      <c r="A401" s="295"/>
      <c r="B401" s="295"/>
      <c r="C401" s="295"/>
      <c r="D401" s="311"/>
      <c r="E401" s="311"/>
      <c r="F401" s="311"/>
      <c r="G401" s="311"/>
      <c r="H401" s="311"/>
      <c r="I401" s="311"/>
      <c r="J401" s="311"/>
      <c r="K401" s="311"/>
      <c r="L401" s="311"/>
      <c r="M401" s="311"/>
      <c r="N401" s="311"/>
      <c r="O401" s="311"/>
      <c r="P401" s="311"/>
      <c r="Q401" s="311"/>
      <c r="R401" s="311"/>
      <c r="S401" s="311"/>
      <c r="T401" s="311"/>
      <c r="U401" s="311"/>
      <c r="V401" s="311"/>
      <c r="W401" s="311"/>
      <c r="X401" s="311"/>
      <c r="Y401" s="311"/>
      <c r="Z401" s="311"/>
    </row>
    <row r="402">
      <c r="A402" s="295"/>
      <c r="B402" s="295"/>
      <c r="C402" s="295"/>
      <c r="D402" s="311"/>
      <c r="E402" s="311"/>
      <c r="F402" s="311"/>
      <c r="G402" s="311"/>
      <c r="H402" s="311"/>
      <c r="I402" s="311"/>
      <c r="J402" s="311"/>
      <c r="K402" s="311"/>
      <c r="L402" s="311"/>
      <c r="M402" s="311"/>
      <c r="N402" s="311"/>
      <c r="O402" s="311"/>
      <c r="P402" s="311"/>
      <c r="Q402" s="311"/>
      <c r="R402" s="311"/>
      <c r="S402" s="311"/>
      <c r="T402" s="311"/>
      <c r="U402" s="311"/>
      <c r="V402" s="311"/>
      <c r="W402" s="311"/>
      <c r="X402" s="311"/>
      <c r="Y402" s="311"/>
      <c r="Z402" s="311"/>
    </row>
    <row r="403">
      <c r="A403" s="295"/>
      <c r="B403" s="295"/>
      <c r="C403" s="295"/>
      <c r="D403" s="311"/>
      <c r="E403" s="311"/>
      <c r="F403" s="311"/>
      <c r="G403" s="311"/>
      <c r="H403" s="311"/>
      <c r="I403" s="311"/>
      <c r="J403" s="311"/>
      <c r="K403" s="311"/>
      <c r="L403" s="311"/>
      <c r="M403" s="311"/>
      <c r="N403" s="311"/>
      <c r="O403" s="311"/>
      <c r="P403" s="311"/>
      <c r="Q403" s="311"/>
      <c r="R403" s="311"/>
      <c r="S403" s="311"/>
      <c r="T403" s="311"/>
      <c r="U403" s="311"/>
      <c r="V403" s="311"/>
      <c r="W403" s="311"/>
      <c r="X403" s="311"/>
      <c r="Y403" s="311"/>
      <c r="Z403" s="311"/>
    </row>
    <row r="404">
      <c r="A404" s="295"/>
      <c r="B404" s="295"/>
      <c r="C404" s="295"/>
      <c r="D404" s="311"/>
      <c r="E404" s="311"/>
      <c r="F404" s="311"/>
      <c r="G404" s="311"/>
      <c r="H404" s="311"/>
      <c r="I404" s="311"/>
      <c r="J404" s="311"/>
      <c r="K404" s="311"/>
      <c r="L404" s="311"/>
      <c r="M404" s="311"/>
      <c r="N404" s="311"/>
      <c r="O404" s="311"/>
      <c r="P404" s="311"/>
      <c r="Q404" s="311"/>
      <c r="R404" s="311"/>
      <c r="S404" s="311"/>
      <c r="T404" s="311"/>
      <c r="U404" s="311"/>
      <c r="V404" s="311"/>
      <c r="W404" s="311"/>
      <c r="X404" s="311"/>
      <c r="Y404" s="311"/>
      <c r="Z404" s="311"/>
    </row>
    <row r="405">
      <c r="A405" s="295"/>
      <c r="B405" s="295"/>
      <c r="C405" s="295"/>
      <c r="D405" s="311"/>
      <c r="E405" s="311"/>
      <c r="F405" s="311"/>
      <c r="G405" s="311"/>
      <c r="H405" s="311"/>
      <c r="I405" s="311"/>
      <c r="J405" s="311"/>
      <c r="K405" s="311"/>
      <c r="L405" s="311"/>
      <c r="M405" s="311"/>
      <c r="N405" s="311"/>
      <c r="O405" s="311"/>
      <c r="P405" s="311"/>
      <c r="Q405" s="311"/>
      <c r="R405" s="311"/>
      <c r="S405" s="311"/>
      <c r="T405" s="311"/>
      <c r="U405" s="311"/>
      <c r="V405" s="311"/>
      <c r="W405" s="311"/>
      <c r="X405" s="311"/>
      <c r="Y405" s="311"/>
      <c r="Z405" s="311"/>
    </row>
    <row r="406">
      <c r="A406" s="295"/>
      <c r="B406" s="295"/>
      <c r="C406" s="295"/>
      <c r="D406" s="311"/>
      <c r="E406" s="311"/>
      <c r="F406" s="311"/>
      <c r="G406" s="311"/>
      <c r="H406" s="311"/>
      <c r="I406" s="311"/>
      <c r="J406" s="311"/>
      <c r="K406" s="311"/>
      <c r="L406" s="311"/>
      <c r="M406" s="311"/>
      <c r="N406" s="311"/>
      <c r="O406" s="311"/>
      <c r="P406" s="311"/>
      <c r="Q406" s="311"/>
      <c r="R406" s="311"/>
      <c r="S406" s="311"/>
      <c r="T406" s="311"/>
      <c r="U406" s="311"/>
      <c r="V406" s="311"/>
      <c r="W406" s="311"/>
      <c r="X406" s="311"/>
      <c r="Y406" s="311"/>
      <c r="Z406" s="311"/>
    </row>
    <row r="407">
      <c r="A407" s="295"/>
      <c r="B407" s="295"/>
      <c r="C407" s="295"/>
      <c r="D407" s="311"/>
      <c r="E407" s="311"/>
      <c r="F407" s="311"/>
      <c r="G407" s="311"/>
      <c r="H407" s="311"/>
      <c r="I407" s="311"/>
      <c r="J407" s="311"/>
      <c r="K407" s="311"/>
      <c r="L407" s="311"/>
      <c r="M407" s="311"/>
      <c r="N407" s="311"/>
      <c r="O407" s="311"/>
      <c r="P407" s="311"/>
      <c r="Q407" s="311"/>
      <c r="R407" s="311"/>
      <c r="S407" s="311"/>
      <c r="T407" s="311"/>
      <c r="U407" s="311"/>
      <c r="V407" s="311"/>
      <c r="W407" s="311"/>
      <c r="X407" s="311"/>
      <c r="Y407" s="311"/>
      <c r="Z407" s="311"/>
    </row>
    <row r="408">
      <c r="A408" s="295"/>
      <c r="B408" s="295"/>
      <c r="C408" s="295"/>
      <c r="D408" s="311"/>
      <c r="E408" s="311"/>
      <c r="F408" s="311"/>
      <c r="G408" s="311"/>
      <c r="H408" s="311"/>
      <c r="I408" s="311"/>
      <c r="J408" s="311"/>
      <c r="K408" s="311"/>
      <c r="L408" s="311"/>
      <c r="M408" s="311"/>
      <c r="N408" s="311"/>
      <c r="O408" s="311"/>
      <c r="P408" s="311"/>
      <c r="Q408" s="311"/>
      <c r="R408" s="311"/>
      <c r="S408" s="311"/>
      <c r="T408" s="311"/>
      <c r="U408" s="311"/>
      <c r="V408" s="311"/>
      <c r="W408" s="311"/>
      <c r="X408" s="311"/>
      <c r="Y408" s="311"/>
      <c r="Z408" s="311"/>
    </row>
    <row r="409">
      <c r="A409" s="295"/>
      <c r="B409" s="295"/>
      <c r="C409" s="295"/>
      <c r="D409" s="311"/>
      <c r="E409" s="311"/>
      <c r="F409" s="311"/>
      <c r="G409" s="311"/>
      <c r="H409" s="311"/>
      <c r="I409" s="311"/>
      <c r="J409" s="311"/>
      <c r="K409" s="311"/>
      <c r="L409" s="311"/>
      <c r="M409" s="311"/>
      <c r="N409" s="311"/>
      <c r="O409" s="311"/>
      <c r="P409" s="311"/>
      <c r="Q409" s="311"/>
      <c r="R409" s="311"/>
      <c r="S409" s="311"/>
      <c r="T409" s="311"/>
      <c r="U409" s="311"/>
      <c r="V409" s="311"/>
      <c r="W409" s="311"/>
      <c r="X409" s="311"/>
      <c r="Y409" s="311"/>
      <c r="Z409" s="311"/>
    </row>
    <row r="410">
      <c r="A410" s="295"/>
      <c r="B410" s="295"/>
      <c r="C410" s="295"/>
      <c r="D410" s="311"/>
      <c r="E410" s="311"/>
      <c r="F410" s="311"/>
      <c r="G410" s="311"/>
      <c r="H410" s="311"/>
      <c r="I410" s="311"/>
      <c r="J410" s="311"/>
      <c r="K410" s="311"/>
      <c r="L410" s="311"/>
      <c r="M410" s="311"/>
      <c r="N410" s="311"/>
      <c r="O410" s="311"/>
      <c r="P410" s="311"/>
      <c r="Q410" s="311"/>
      <c r="R410" s="311"/>
      <c r="S410" s="311"/>
      <c r="T410" s="311"/>
      <c r="U410" s="311"/>
      <c r="V410" s="311"/>
      <c r="W410" s="311"/>
      <c r="X410" s="311"/>
      <c r="Y410" s="311"/>
      <c r="Z410" s="311"/>
    </row>
    <row r="411">
      <c r="A411" s="295"/>
      <c r="B411" s="295"/>
      <c r="C411" s="295"/>
      <c r="D411" s="311"/>
      <c r="E411" s="311"/>
      <c r="F411" s="311"/>
      <c r="G411" s="311"/>
      <c r="H411" s="311"/>
      <c r="I411" s="311"/>
      <c r="J411" s="311"/>
      <c r="K411" s="311"/>
      <c r="L411" s="311"/>
      <c r="M411" s="311"/>
      <c r="N411" s="311"/>
      <c r="O411" s="311"/>
      <c r="P411" s="311"/>
      <c r="Q411" s="311"/>
      <c r="R411" s="311"/>
      <c r="S411" s="311"/>
      <c r="T411" s="311"/>
      <c r="U411" s="311"/>
      <c r="V411" s="311"/>
      <c r="W411" s="311"/>
      <c r="X411" s="311"/>
      <c r="Y411" s="311"/>
      <c r="Z411" s="311"/>
    </row>
    <row r="412">
      <c r="A412" s="295"/>
      <c r="B412" s="295"/>
      <c r="C412" s="295"/>
      <c r="D412" s="311"/>
      <c r="E412" s="311"/>
      <c r="F412" s="311"/>
      <c r="G412" s="311"/>
      <c r="H412" s="311"/>
      <c r="I412" s="311"/>
      <c r="J412" s="311"/>
      <c r="K412" s="311"/>
      <c r="L412" s="311"/>
      <c r="M412" s="311"/>
      <c r="N412" s="311"/>
      <c r="O412" s="311"/>
      <c r="P412" s="311"/>
      <c r="Q412" s="311"/>
      <c r="R412" s="311"/>
      <c r="S412" s="311"/>
      <c r="T412" s="311"/>
      <c r="U412" s="311"/>
      <c r="V412" s="311"/>
      <c r="W412" s="311"/>
      <c r="X412" s="311"/>
      <c r="Y412" s="311"/>
      <c r="Z412" s="311"/>
    </row>
    <row r="413">
      <c r="A413" s="295"/>
      <c r="B413" s="295"/>
      <c r="C413" s="295"/>
      <c r="D413" s="311"/>
      <c r="E413" s="311"/>
      <c r="F413" s="311"/>
      <c r="G413" s="311"/>
      <c r="H413" s="311"/>
      <c r="I413" s="311"/>
      <c r="J413" s="311"/>
      <c r="K413" s="311"/>
      <c r="L413" s="311"/>
      <c r="M413" s="311"/>
      <c r="N413" s="311"/>
      <c r="O413" s="311"/>
      <c r="P413" s="311"/>
      <c r="Q413" s="311"/>
      <c r="R413" s="311"/>
      <c r="S413" s="311"/>
      <c r="T413" s="311"/>
      <c r="U413" s="311"/>
      <c r="V413" s="311"/>
      <c r="W413" s="311"/>
      <c r="X413" s="311"/>
      <c r="Y413" s="311"/>
      <c r="Z413" s="311"/>
    </row>
    <row r="414">
      <c r="A414" s="295"/>
      <c r="B414" s="295"/>
      <c r="C414" s="295"/>
      <c r="D414" s="311"/>
      <c r="E414" s="311"/>
      <c r="F414" s="311"/>
      <c r="G414" s="311"/>
      <c r="H414" s="311"/>
      <c r="I414" s="311"/>
      <c r="J414" s="311"/>
      <c r="K414" s="311"/>
      <c r="L414" s="311"/>
      <c r="M414" s="311"/>
      <c r="N414" s="311"/>
      <c r="O414" s="311"/>
      <c r="P414" s="311"/>
      <c r="Q414" s="311"/>
      <c r="R414" s="311"/>
      <c r="S414" s="311"/>
      <c r="T414" s="311"/>
      <c r="U414" s="311"/>
      <c r="V414" s="311"/>
      <c r="W414" s="311"/>
      <c r="X414" s="311"/>
      <c r="Y414" s="311"/>
      <c r="Z414" s="311"/>
    </row>
    <row r="415">
      <c r="A415" s="295"/>
      <c r="B415" s="295"/>
      <c r="C415" s="295"/>
      <c r="D415" s="311"/>
      <c r="E415" s="311"/>
      <c r="F415" s="311"/>
      <c r="G415" s="311"/>
      <c r="H415" s="311"/>
      <c r="I415" s="311"/>
      <c r="J415" s="311"/>
      <c r="K415" s="311"/>
      <c r="L415" s="311"/>
      <c r="M415" s="311"/>
      <c r="N415" s="311"/>
      <c r="O415" s="311"/>
      <c r="P415" s="311"/>
      <c r="Q415" s="311"/>
      <c r="R415" s="311"/>
      <c r="S415" s="311"/>
      <c r="T415" s="311"/>
      <c r="U415" s="311"/>
      <c r="V415" s="311"/>
      <c r="W415" s="311"/>
      <c r="X415" s="311"/>
      <c r="Y415" s="311"/>
      <c r="Z415" s="311"/>
    </row>
    <row r="416">
      <c r="A416" s="295"/>
      <c r="B416" s="295"/>
      <c r="C416" s="295"/>
      <c r="D416" s="311"/>
      <c r="E416" s="311"/>
      <c r="F416" s="311"/>
      <c r="G416" s="311"/>
      <c r="H416" s="311"/>
      <c r="I416" s="311"/>
      <c r="J416" s="311"/>
      <c r="K416" s="311"/>
      <c r="L416" s="311"/>
      <c r="M416" s="311"/>
      <c r="N416" s="311"/>
      <c r="O416" s="311"/>
      <c r="P416" s="311"/>
      <c r="Q416" s="311"/>
      <c r="R416" s="311"/>
      <c r="S416" s="311"/>
      <c r="T416" s="311"/>
      <c r="U416" s="311"/>
      <c r="V416" s="311"/>
      <c r="W416" s="311"/>
      <c r="X416" s="311"/>
      <c r="Y416" s="311"/>
      <c r="Z416" s="311"/>
    </row>
    <row r="417">
      <c r="A417" s="295"/>
      <c r="B417" s="295"/>
      <c r="C417" s="295"/>
      <c r="D417" s="311"/>
      <c r="E417" s="311"/>
      <c r="F417" s="311"/>
      <c r="G417" s="311"/>
      <c r="H417" s="311"/>
      <c r="I417" s="311"/>
      <c r="J417" s="311"/>
      <c r="K417" s="311"/>
      <c r="L417" s="311"/>
      <c r="M417" s="311"/>
      <c r="N417" s="311"/>
      <c r="O417" s="311"/>
      <c r="P417" s="311"/>
      <c r="Q417" s="311"/>
      <c r="R417" s="311"/>
      <c r="S417" s="311"/>
      <c r="T417" s="311"/>
      <c r="U417" s="311"/>
      <c r="V417" s="311"/>
      <c r="W417" s="311"/>
      <c r="X417" s="311"/>
      <c r="Y417" s="311"/>
      <c r="Z417" s="311"/>
    </row>
    <row r="418">
      <c r="A418" s="295"/>
      <c r="B418" s="295"/>
      <c r="C418" s="295"/>
      <c r="D418" s="311"/>
      <c r="E418" s="311"/>
      <c r="F418" s="311"/>
      <c r="G418" s="311"/>
      <c r="H418" s="311"/>
      <c r="I418" s="311"/>
      <c r="J418" s="311"/>
      <c r="K418" s="311"/>
      <c r="L418" s="311"/>
      <c r="M418" s="311"/>
      <c r="N418" s="311"/>
      <c r="O418" s="311"/>
      <c r="P418" s="311"/>
      <c r="Q418" s="311"/>
      <c r="R418" s="311"/>
      <c r="S418" s="311"/>
      <c r="T418" s="311"/>
      <c r="U418" s="311"/>
      <c r="V418" s="311"/>
      <c r="W418" s="311"/>
      <c r="X418" s="311"/>
      <c r="Y418" s="311"/>
      <c r="Z418" s="311"/>
    </row>
    <row r="419">
      <c r="A419" s="295"/>
      <c r="B419" s="295"/>
      <c r="C419" s="295"/>
      <c r="D419" s="311"/>
      <c r="E419" s="311"/>
      <c r="F419" s="311"/>
      <c r="G419" s="311"/>
      <c r="H419" s="311"/>
      <c r="I419" s="311"/>
      <c r="J419" s="311"/>
      <c r="K419" s="311"/>
      <c r="L419" s="311"/>
      <c r="M419" s="311"/>
      <c r="N419" s="311"/>
      <c r="O419" s="311"/>
      <c r="P419" s="311"/>
      <c r="Q419" s="311"/>
      <c r="R419" s="311"/>
      <c r="S419" s="311"/>
      <c r="T419" s="311"/>
      <c r="U419" s="311"/>
      <c r="V419" s="311"/>
      <c r="W419" s="311"/>
      <c r="X419" s="311"/>
      <c r="Y419" s="311"/>
      <c r="Z419" s="311"/>
    </row>
    <row r="420">
      <c r="A420" s="295"/>
      <c r="B420" s="295"/>
      <c r="C420" s="295"/>
      <c r="D420" s="311"/>
      <c r="E420" s="311"/>
      <c r="F420" s="311"/>
      <c r="G420" s="311"/>
      <c r="H420" s="311"/>
      <c r="I420" s="311"/>
      <c r="J420" s="311"/>
      <c r="K420" s="311"/>
      <c r="L420" s="311"/>
      <c r="M420" s="311"/>
      <c r="N420" s="311"/>
      <c r="O420" s="311"/>
      <c r="P420" s="311"/>
      <c r="Q420" s="311"/>
      <c r="R420" s="311"/>
      <c r="S420" s="311"/>
      <c r="T420" s="311"/>
      <c r="U420" s="311"/>
      <c r="V420" s="311"/>
      <c r="W420" s="311"/>
      <c r="X420" s="311"/>
      <c r="Y420" s="311"/>
      <c r="Z420" s="311"/>
    </row>
    <row r="421">
      <c r="A421" s="295"/>
      <c r="B421" s="295"/>
      <c r="C421" s="295"/>
      <c r="D421" s="311"/>
      <c r="E421" s="311"/>
      <c r="F421" s="311"/>
      <c r="G421" s="311"/>
      <c r="H421" s="311"/>
      <c r="I421" s="311"/>
      <c r="J421" s="311"/>
      <c r="K421" s="311"/>
      <c r="L421" s="311"/>
      <c r="M421" s="311"/>
      <c r="N421" s="311"/>
      <c r="O421" s="311"/>
      <c r="P421" s="311"/>
      <c r="Q421" s="311"/>
      <c r="R421" s="311"/>
      <c r="S421" s="311"/>
      <c r="T421" s="311"/>
      <c r="U421" s="311"/>
      <c r="V421" s="311"/>
      <c r="W421" s="311"/>
      <c r="X421" s="311"/>
      <c r="Y421" s="311"/>
      <c r="Z421" s="311"/>
    </row>
    <row r="422">
      <c r="A422" s="295"/>
      <c r="B422" s="295"/>
      <c r="C422" s="295"/>
      <c r="D422" s="311"/>
      <c r="E422" s="311"/>
      <c r="F422" s="311"/>
      <c r="G422" s="311"/>
      <c r="H422" s="311"/>
      <c r="I422" s="311"/>
      <c r="J422" s="311"/>
      <c r="K422" s="311"/>
      <c r="L422" s="311"/>
      <c r="M422" s="311"/>
      <c r="N422" s="311"/>
      <c r="O422" s="311"/>
      <c r="P422" s="311"/>
      <c r="Q422" s="311"/>
      <c r="R422" s="311"/>
      <c r="S422" s="311"/>
      <c r="T422" s="311"/>
      <c r="U422" s="311"/>
      <c r="V422" s="311"/>
      <c r="W422" s="311"/>
      <c r="X422" s="311"/>
      <c r="Y422" s="311"/>
      <c r="Z422" s="311"/>
    </row>
    <row r="423">
      <c r="A423" s="295"/>
      <c r="B423" s="295"/>
      <c r="C423" s="295"/>
      <c r="D423" s="311"/>
      <c r="E423" s="311"/>
      <c r="F423" s="311"/>
      <c r="G423" s="311"/>
      <c r="H423" s="311"/>
      <c r="I423" s="311"/>
      <c r="J423" s="311"/>
      <c r="K423" s="311"/>
      <c r="L423" s="311"/>
      <c r="M423" s="311"/>
      <c r="N423" s="311"/>
      <c r="O423" s="311"/>
      <c r="P423" s="311"/>
      <c r="Q423" s="311"/>
      <c r="R423" s="311"/>
      <c r="S423" s="311"/>
      <c r="T423" s="311"/>
      <c r="U423" s="311"/>
      <c r="V423" s="311"/>
      <c r="W423" s="311"/>
      <c r="X423" s="311"/>
      <c r="Y423" s="311"/>
      <c r="Z423" s="311"/>
    </row>
    <row r="424">
      <c r="A424" s="295"/>
      <c r="B424" s="295"/>
      <c r="C424" s="295"/>
      <c r="D424" s="311"/>
      <c r="E424" s="311"/>
      <c r="F424" s="311"/>
      <c r="G424" s="311"/>
      <c r="H424" s="311"/>
      <c r="I424" s="311"/>
      <c r="J424" s="311"/>
      <c r="K424" s="311"/>
      <c r="L424" s="311"/>
      <c r="M424" s="311"/>
      <c r="N424" s="311"/>
      <c r="O424" s="311"/>
      <c r="P424" s="311"/>
      <c r="Q424" s="311"/>
      <c r="R424" s="311"/>
      <c r="S424" s="311"/>
      <c r="T424" s="311"/>
      <c r="U424" s="311"/>
      <c r="V424" s="311"/>
      <c r="W424" s="311"/>
      <c r="X424" s="311"/>
      <c r="Y424" s="311"/>
      <c r="Z424" s="311"/>
    </row>
    <row r="425">
      <c r="A425" s="295"/>
      <c r="B425" s="295"/>
      <c r="C425" s="295"/>
      <c r="D425" s="311"/>
      <c r="E425" s="311"/>
      <c r="F425" s="311"/>
      <c r="G425" s="311"/>
      <c r="H425" s="311"/>
      <c r="I425" s="311"/>
      <c r="J425" s="311"/>
      <c r="K425" s="311"/>
      <c r="L425" s="311"/>
      <c r="M425" s="311"/>
      <c r="N425" s="311"/>
      <c r="O425" s="311"/>
      <c r="P425" s="311"/>
      <c r="Q425" s="311"/>
      <c r="R425" s="311"/>
      <c r="S425" s="311"/>
      <c r="T425" s="311"/>
      <c r="U425" s="311"/>
      <c r="V425" s="311"/>
      <c r="W425" s="311"/>
      <c r="X425" s="311"/>
      <c r="Y425" s="311"/>
      <c r="Z425" s="311"/>
    </row>
    <row r="426">
      <c r="A426" s="295"/>
      <c r="B426" s="295"/>
      <c r="C426" s="295"/>
      <c r="D426" s="311"/>
      <c r="E426" s="311"/>
      <c r="F426" s="311"/>
      <c r="G426" s="311"/>
      <c r="H426" s="311"/>
      <c r="I426" s="311"/>
      <c r="J426" s="311"/>
      <c r="K426" s="311"/>
      <c r="L426" s="311"/>
      <c r="M426" s="311"/>
      <c r="N426" s="311"/>
      <c r="O426" s="311"/>
      <c r="P426" s="311"/>
      <c r="Q426" s="311"/>
      <c r="R426" s="311"/>
      <c r="S426" s="311"/>
      <c r="T426" s="311"/>
      <c r="U426" s="311"/>
      <c r="V426" s="311"/>
      <c r="W426" s="311"/>
      <c r="X426" s="311"/>
      <c r="Y426" s="311"/>
      <c r="Z426" s="311"/>
    </row>
    <row r="427">
      <c r="A427" s="295"/>
      <c r="B427" s="295"/>
      <c r="C427" s="295"/>
      <c r="D427" s="311"/>
      <c r="E427" s="311"/>
      <c r="F427" s="311"/>
      <c r="G427" s="311"/>
      <c r="H427" s="311"/>
      <c r="I427" s="311"/>
      <c r="J427" s="311"/>
      <c r="K427" s="311"/>
      <c r="L427" s="311"/>
      <c r="M427" s="311"/>
      <c r="N427" s="311"/>
      <c r="O427" s="311"/>
      <c r="P427" s="311"/>
      <c r="Q427" s="311"/>
      <c r="R427" s="311"/>
      <c r="S427" s="311"/>
      <c r="T427" s="311"/>
      <c r="U427" s="311"/>
      <c r="V427" s="311"/>
      <c r="W427" s="311"/>
      <c r="X427" s="311"/>
      <c r="Y427" s="311"/>
      <c r="Z427" s="311"/>
    </row>
    <row r="428">
      <c r="A428" s="295"/>
      <c r="B428" s="295"/>
      <c r="C428" s="295"/>
      <c r="D428" s="311"/>
      <c r="E428" s="311"/>
      <c r="F428" s="311"/>
      <c r="G428" s="311"/>
      <c r="H428" s="311"/>
      <c r="I428" s="311"/>
      <c r="J428" s="311"/>
      <c r="K428" s="311"/>
      <c r="L428" s="311"/>
      <c r="M428" s="311"/>
      <c r="N428" s="311"/>
      <c r="O428" s="311"/>
      <c r="P428" s="311"/>
      <c r="Q428" s="311"/>
      <c r="R428" s="311"/>
      <c r="S428" s="311"/>
      <c r="T428" s="311"/>
      <c r="U428" s="311"/>
      <c r="V428" s="311"/>
      <c r="W428" s="311"/>
      <c r="X428" s="311"/>
      <c r="Y428" s="311"/>
      <c r="Z428" s="311"/>
    </row>
    <row r="429">
      <c r="A429" s="295"/>
      <c r="B429" s="295"/>
      <c r="C429" s="295"/>
      <c r="D429" s="311"/>
      <c r="E429" s="311"/>
      <c r="F429" s="311"/>
      <c r="G429" s="311"/>
      <c r="H429" s="311"/>
      <c r="I429" s="311"/>
      <c r="J429" s="311"/>
      <c r="K429" s="311"/>
      <c r="L429" s="311"/>
      <c r="M429" s="311"/>
      <c r="N429" s="311"/>
      <c r="O429" s="311"/>
      <c r="P429" s="311"/>
      <c r="Q429" s="311"/>
      <c r="R429" s="311"/>
      <c r="S429" s="311"/>
      <c r="T429" s="311"/>
      <c r="U429" s="311"/>
      <c r="V429" s="311"/>
      <c r="W429" s="311"/>
      <c r="X429" s="311"/>
      <c r="Y429" s="311"/>
      <c r="Z429" s="311"/>
    </row>
    <row r="430">
      <c r="A430" s="295"/>
      <c r="B430" s="295"/>
      <c r="C430" s="295"/>
      <c r="D430" s="311"/>
      <c r="E430" s="311"/>
      <c r="F430" s="311"/>
      <c r="G430" s="311"/>
      <c r="H430" s="311"/>
      <c r="I430" s="311"/>
      <c r="J430" s="311"/>
      <c r="K430" s="311"/>
      <c r="L430" s="311"/>
      <c r="M430" s="311"/>
      <c r="N430" s="311"/>
      <c r="O430" s="311"/>
      <c r="P430" s="311"/>
      <c r="Q430" s="311"/>
      <c r="R430" s="311"/>
      <c r="S430" s="311"/>
      <c r="T430" s="311"/>
      <c r="U430" s="311"/>
      <c r="V430" s="311"/>
      <c r="W430" s="311"/>
      <c r="X430" s="311"/>
      <c r="Y430" s="311"/>
      <c r="Z430" s="311"/>
    </row>
    <row r="431">
      <c r="A431" s="295"/>
      <c r="B431" s="295"/>
      <c r="C431" s="295"/>
      <c r="D431" s="311"/>
      <c r="E431" s="311"/>
      <c r="F431" s="311"/>
      <c r="G431" s="311"/>
      <c r="H431" s="311"/>
      <c r="I431" s="311"/>
      <c r="J431" s="311"/>
      <c r="K431" s="311"/>
      <c r="L431" s="311"/>
      <c r="M431" s="311"/>
      <c r="N431" s="311"/>
      <c r="O431" s="311"/>
      <c r="P431" s="311"/>
      <c r="Q431" s="311"/>
      <c r="R431" s="311"/>
      <c r="S431" s="311"/>
      <c r="T431" s="311"/>
      <c r="U431" s="311"/>
      <c r="V431" s="311"/>
      <c r="W431" s="311"/>
      <c r="X431" s="311"/>
      <c r="Y431" s="311"/>
      <c r="Z431" s="311"/>
    </row>
    <row r="432">
      <c r="A432" s="295"/>
      <c r="B432" s="295"/>
      <c r="C432" s="295"/>
      <c r="D432" s="311"/>
      <c r="E432" s="311"/>
      <c r="F432" s="311"/>
      <c r="G432" s="311"/>
      <c r="H432" s="311"/>
      <c r="I432" s="311"/>
      <c r="J432" s="311"/>
      <c r="K432" s="311"/>
      <c r="L432" s="311"/>
      <c r="M432" s="311"/>
      <c r="N432" s="311"/>
      <c r="O432" s="311"/>
      <c r="P432" s="311"/>
      <c r="Q432" s="311"/>
      <c r="R432" s="311"/>
      <c r="S432" s="311"/>
      <c r="T432" s="311"/>
      <c r="U432" s="311"/>
      <c r="V432" s="311"/>
      <c r="W432" s="311"/>
      <c r="X432" s="311"/>
      <c r="Y432" s="311"/>
      <c r="Z432" s="311"/>
    </row>
    <row r="433">
      <c r="A433" s="295"/>
      <c r="B433" s="295"/>
      <c r="C433" s="295"/>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row>
    <row r="434">
      <c r="A434" s="295"/>
      <c r="B434" s="295"/>
      <c r="C434" s="295"/>
      <c r="D434" s="311"/>
      <c r="E434" s="311"/>
      <c r="F434" s="311"/>
      <c r="G434" s="311"/>
      <c r="H434" s="311"/>
      <c r="I434" s="311"/>
      <c r="J434" s="311"/>
      <c r="K434" s="311"/>
      <c r="L434" s="311"/>
      <c r="M434" s="311"/>
      <c r="N434" s="311"/>
      <c r="O434" s="311"/>
      <c r="P434" s="311"/>
      <c r="Q434" s="311"/>
      <c r="R434" s="311"/>
      <c r="S434" s="311"/>
      <c r="T434" s="311"/>
      <c r="U434" s="311"/>
      <c r="V434" s="311"/>
      <c r="W434" s="311"/>
      <c r="X434" s="311"/>
      <c r="Y434" s="311"/>
      <c r="Z434" s="311"/>
    </row>
    <row r="435">
      <c r="A435" s="295"/>
      <c r="B435" s="295"/>
      <c r="C435" s="295"/>
      <c r="D435" s="311"/>
      <c r="E435" s="311"/>
      <c r="F435" s="311"/>
      <c r="G435" s="311"/>
      <c r="H435" s="311"/>
      <c r="I435" s="311"/>
      <c r="J435" s="311"/>
      <c r="K435" s="311"/>
      <c r="L435" s="311"/>
      <c r="M435" s="311"/>
      <c r="N435" s="311"/>
      <c r="O435" s="311"/>
      <c r="P435" s="311"/>
      <c r="Q435" s="311"/>
      <c r="R435" s="311"/>
      <c r="S435" s="311"/>
      <c r="T435" s="311"/>
      <c r="U435" s="311"/>
      <c r="V435" s="311"/>
      <c r="W435" s="311"/>
      <c r="X435" s="311"/>
      <c r="Y435" s="311"/>
      <c r="Z435" s="311"/>
    </row>
    <row r="436">
      <c r="A436" s="295"/>
      <c r="B436" s="295"/>
      <c r="C436" s="295"/>
      <c r="D436" s="311"/>
      <c r="E436" s="311"/>
      <c r="F436" s="311"/>
      <c r="G436" s="311"/>
      <c r="H436" s="311"/>
      <c r="I436" s="311"/>
      <c r="J436" s="311"/>
      <c r="K436" s="311"/>
      <c r="L436" s="311"/>
      <c r="M436" s="311"/>
      <c r="N436" s="311"/>
      <c r="O436" s="311"/>
      <c r="P436" s="311"/>
      <c r="Q436" s="311"/>
      <c r="R436" s="311"/>
      <c r="S436" s="311"/>
      <c r="T436" s="311"/>
      <c r="U436" s="311"/>
      <c r="V436" s="311"/>
      <c r="W436" s="311"/>
      <c r="X436" s="311"/>
      <c r="Y436" s="311"/>
      <c r="Z436" s="311"/>
    </row>
    <row r="437">
      <c r="A437" s="295"/>
      <c r="B437" s="295"/>
      <c r="C437" s="295"/>
      <c r="D437" s="311"/>
      <c r="E437" s="311"/>
      <c r="F437" s="311"/>
      <c r="G437" s="311"/>
      <c r="H437" s="311"/>
      <c r="I437" s="311"/>
      <c r="J437" s="311"/>
      <c r="K437" s="311"/>
      <c r="L437" s="311"/>
      <c r="M437" s="311"/>
      <c r="N437" s="311"/>
      <c r="O437" s="311"/>
      <c r="P437" s="311"/>
      <c r="Q437" s="311"/>
      <c r="R437" s="311"/>
      <c r="S437" s="311"/>
      <c r="T437" s="311"/>
      <c r="U437" s="311"/>
      <c r="V437" s="311"/>
      <c r="W437" s="311"/>
      <c r="X437" s="311"/>
      <c r="Y437" s="311"/>
      <c r="Z437" s="311"/>
    </row>
    <row r="438">
      <c r="A438" s="295"/>
      <c r="B438" s="295"/>
      <c r="C438" s="295"/>
      <c r="D438" s="311"/>
      <c r="E438" s="311"/>
      <c r="F438" s="311"/>
      <c r="G438" s="311"/>
      <c r="H438" s="311"/>
      <c r="I438" s="311"/>
      <c r="J438" s="311"/>
      <c r="K438" s="311"/>
      <c r="L438" s="311"/>
      <c r="M438" s="311"/>
      <c r="N438" s="311"/>
      <c r="O438" s="311"/>
      <c r="P438" s="311"/>
      <c r="Q438" s="311"/>
      <c r="R438" s="311"/>
      <c r="S438" s="311"/>
      <c r="T438" s="311"/>
      <c r="U438" s="311"/>
      <c r="V438" s="311"/>
      <c r="W438" s="311"/>
      <c r="X438" s="311"/>
      <c r="Y438" s="311"/>
      <c r="Z438" s="311"/>
    </row>
    <row r="439">
      <c r="A439" s="295"/>
      <c r="B439" s="295"/>
      <c r="C439" s="295"/>
      <c r="D439" s="311"/>
      <c r="E439" s="311"/>
      <c r="F439" s="311"/>
      <c r="G439" s="311"/>
      <c r="H439" s="311"/>
      <c r="I439" s="311"/>
      <c r="J439" s="311"/>
      <c r="K439" s="311"/>
      <c r="L439" s="311"/>
      <c r="M439" s="311"/>
      <c r="N439" s="311"/>
      <c r="O439" s="311"/>
      <c r="P439" s="311"/>
      <c r="Q439" s="311"/>
      <c r="R439" s="311"/>
      <c r="S439" s="311"/>
      <c r="T439" s="311"/>
      <c r="U439" s="311"/>
      <c r="V439" s="311"/>
      <c r="W439" s="311"/>
      <c r="X439" s="311"/>
      <c r="Y439" s="311"/>
      <c r="Z439" s="311"/>
    </row>
    <row r="440">
      <c r="A440" s="295"/>
      <c r="B440" s="295"/>
      <c r="C440" s="295"/>
      <c r="D440" s="311"/>
      <c r="E440" s="311"/>
      <c r="F440" s="311"/>
      <c r="G440" s="311"/>
      <c r="H440" s="311"/>
      <c r="I440" s="311"/>
      <c r="J440" s="311"/>
      <c r="K440" s="311"/>
      <c r="L440" s="311"/>
      <c r="M440" s="311"/>
      <c r="N440" s="311"/>
      <c r="O440" s="311"/>
      <c r="P440" s="311"/>
      <c r="Q440" s="311"/>
      <c r="R440" s="311"/>
      <c r="S440" s="311"/>
      <c r="T440" s="311"/>
      <c r="U440" s="311"/>
      <c r="V440" s="311"/>
      <c r="W440" s="311"/>
      <c r="X440" s="311"/>
      <c r="Y440" s="311"/>
      <c r="Z440" s="311"/>
    </row>
    <row r="441">
      <c r="A441" s="295"/>
      <c r="B441" s="295"/>
      <c r="C441" s="295"/>
      <c r="D441" s="311"/>
      <c r="E441" s="311"/>
      <c r="F441" s="311"/>
      <c r="G441" s="311"/>
      <c r="H441" s="311"/>
      <c r="I441" s="311"/>
      <c r="J441" s="311"/>
      <c r="K441" s="311"/>
      <c r="L441" s="311"/>
      <c r="M441" s="311"/>
      <c r="N441" s="311"/>
      <c r="O441" s="311"/>
      <c r="P441" s="311"/>
      <c r="Q441" s="311"/>
      <c r="R441" s="311"/>
      <c r="S441" s="311"/>
      <c r="T441" s="311"/>
      <c r="U441" s="311"/>
      <c r="V441" s="311"/>
      <c r="W441" s="311"/>
      <c r="X441" s="311"/>
      <c r="Y441" s="311"/>
      <c r="Z441" s="311"/>
    </row>
    <row r="442">
      <c r="A442" s="295"/>
      <c r="B442" s="295"/>
      <c r="C442" s="295"/>
      <c r="D442" s="311"/>
      <c r="E442" s="311"/>
      <c r="F442" s="311"/>
      <c r="G442" s="311"/>
      <c r="H442" s="311"/>
      <c r="I442" s="311"/>
      <c r="J442" s="311"/>
      <c r="K442" s="311"/>
      <c r="L442" s="311"/>
      <c r="M442" s="311"/>
      <c r="N442" s="311"/>
      <c r="O442" s="311"/>
      <c r="P442" s="311"/>
      <c r="Q442" s="311"/>
      <c r="R442" s="311"/>
      <c r="S442" s="311"/>
      <c r="T442" s="311"/>
      <c r="U442" s="311"/>
      <c r="V442" s="311"/>
      <c r="W442" s="311"/>
      <c r="X442" s="311"/>
      <c r="Y442" s="311"/>
      <c r="Z442" s="311"/>
    </row>
    <row r="443">
      <c r="A443" s="295"/>
      <c r="B443" s="295"/>
      <c r="C443" s="295"/>
      <c r="D443" s="311"/>
      <c r="E443" s="311"/>
      <c r="F443" s="311"/>
      <c r="G443" s="311"/>
      <c r="H443" s="311"/>
      <c r="I443" s="311"/>
      <c r="J443" s="311"/>
      <c r="K443" s="311"/>
      <c r="L443" s="311"/>
      <c r="M443" s="311"/>
      <c r="N443" s="311"/>
      <c r="O443" s="311"/>
      <c r="P443" s="311"/>
      <c r="Q443" s="311"/>
      <c r="R443" s="311"/>
      <c r="S443" s="311"/>
      <c r="T443" s="311"/>
      <c r="U443" s="311"/>
      <c r="V443" s="311"/>
      <c r="W443" s="311"/>
      <c r="X443" s="311"/>
      <c r="Y443" s="311"/>
      <c r="Z443" s="311"/>
    </row>
    <row r="444">
      <c r="A444" s="295"/>
      <c r="B444" s="295"/>
      <c r="C444" s="295"/>
      <c r="D444" s="311"/>
      <c r="E444" s="311"/>
      <c r="F444" s="311"/>
      <c r="G444" s="311"/>
      <c r="H444" s="311"/>
      <c r="I444" s="311"/>
      <c r="J444" s="311"/>
      <c r="K444" s="311"/>
      <c r="L444" s="311"/>
      <c r="M444" s="311"/>
      <c r="N444" s="311"/>
      <c r="O444" s="311"/>
      <c r="P444" s="311"/>
      <c r="Q444" s="311"/>
      <c r="R444" s="311"/>
      <c r="S444" s="311"/>
      <c r="T444" s="311"/>
      <c r="U444" s="311"/>
      <c r="V444" s="311"/>
      <c r="W444" s="311"/>
      <c r="X444" s="311"/>
      <c r="Y444" s="311"/>
      <c r="Z444" s="311"/>
    </row>
    <row r="445">
      <c r="A445" s="295"/>
      <c r="B445" s="295"/>
      <c r="C445" s="295"/>
      <c r="D445" s="311"/>
      <c r="E445" s="311"/>
      <c r="F445" s="311"/>
      <c r="G445" s="311"/>
      <c r="H445" s="311"/>
      <c r="I445" s="311"/>
      <c r="J445" s="311"/>
      <c r="K445" s="311"/>
      <c r="L445" s="311"/>
      <c r="M445" s="311"/>
      <c r="N445" s="311"/>
      <c r="O445" s="311"/>
      <c r="P445" s="311"/>
      <c r="Q445" s="311"/>
      <c r="R445" s="311"/>
      <c r="S445" s="311"/>
      <c r="T445" s="311"/>
      <c r="U445" s="311"/>
      <c r="V445" s="311"/>
      <c r="W445" s="311"/>
      <c r="X445" s="311"/>
      <c r="Y445" s="311"/>
      <c r="Z445" s="311"/>
    </row>
    <row r="446">
      <c r="A446" s="295"/>
      <c r="B446" s="295"/>
      <c r="C446" s="295"/>
      <c r="D446" s="311"/>
      <c r="E446" s="311"/>
      <c r="F446" s="311"/>
      <c r="G446" s="311"/>
      <c r="H446" s="311"/>
      <c r="I446" s="311"/>
      <c r="J446" s="311"/>
      <c r="K446" s="311"/>
      <c r="L446" s="311"/>
      <c r="M446" s="311"/>
      <c r="N446" s="311"/>
      <c r="O446" s="311"/>
      <c r="P446" s="311"/>
      <c r="Q446" s="311"/>
      <c r="R446" s="311"/>
      <c r="S446" s="311"/>
      <c r="T446" s="311"/>
      <c r="U446" s="311"/>
      <c r="V446" s="311"/>
      <c r="W446" s="311"/>
      <c r="X446" s="311"/>
      <c r="Y446" s="311"/>
      <c r="Z446" s="311"/>
    </row>
    <row r="447">
      <c r="A447" s="295"/>
      <c r="B447" s="295"/>
      <c r="C447" s="295"/>
      <c r="D447" s="311"/>
      <c r="E447" s="311"/>
      <c r="F447" s="311"/>
      <c r="G447" s="311"/>
      <c r="H447" s="311"/>
      <c r="I447" s="311"/>
      <c r="J447" s="311"/>
      <c r="K447" s="311"/>
      <c r="L447" s="311"/>
      <c r="M447" s="311"/>
      <c r="N447" s="311"/>
      <c r="O447" s="311"/>
      <c r="P447" s="311"/>
      <c r="Q447" s="311"/>
      <c r="R447" s="311"/>
      <c r="S447" s="311"/>
      <c r="T447" s="311"/>
      <c r="U447" s="311"/>
      <c r="V447" s="311"/>
      <c r="W447" s="311"/>
      <c r="X447" s="311"/>
      <c r="Y447" s="311"/>
      <c r="Z447" s="311"/>
    </row>
    <row r="448">
      <c r="A448" s="295"/>
      <c r="B448" s="295"/>
      <c r="C448" s="295"/>
      <c r="D448" s="311"/>
      <c r="E448" s="311"/>
      <c r="F448" s="311"/>
      <c r="G448" s="311"/>
      <c r="H448" s="311"/>
      <c r="I448" s="311"/>
      <c r="J448" s="311"/>
      <c r="K448" s="311"/>
      <c r="L448" s="311"/>
      <c r="M448" s="311"/>
      <c r="N448" s="311"/>
      <c r="O448" s="311"/>
      <c r="P448" s="311"/>
      <c r="Q448" s="311"/>
      <c r="R448" s="311"/>
      <c r="S448" s="311"/>
      <c r="T448" s="311"/>
      <c r="U448" s="311"/>
      <c r="V448" s="311"/>
      <c r="W448" s="311"/>
      <c r="X448" s="311"/>
      <c r="Y448" s="311"/>
      <c r="Z448" s="311"/>
    </row>
    <row r="449">
      <c r="A449" s="295"/>
      <c r="B449" s="295"/>
      <c r="C449" s="295"/>
      <c r="D449" s="311"/>
      <c r="E449" s="311"/>
      <c r="F449" s="311"/>
      <c r="G449" s="311"/>
      <c r="H449" s="311"/>
      <c r="I449" s="311"/>
      <c r="J449" s="311"/>
      <c r="K449" s="311"/>
      <c r="L449" s="311"/>
      <c r="M449" s="311"/>
      <c r="N449" s="311"/>
      <c r="O449" s="311"/>
      <c r="P449" s="311"/>
      <c r="Q449" s="311"/>
      <c r="R449" s="311"/>
      <c r="S449" s="311"/>
      <c r="T449" s="311"/>
      <c r="U449" s="311"/>
      <c r="V449" s="311"/>
      <c r="W449" s="311"/>
      <c r="X449" s="311"/>
      <c r="Y449" s="311"/>
      <c r="Z449" s="311"/>
    </row>
    <row r="450">
      <c r="A450" s="295"/>
      <c r="B450" s="295"/>
      <c r="C450" s="295"/>
      <c r="D450" s="311"/>
      <c r="E450" s="311"/>
      <c r="F450" s="311"/>
      <c r="G450" s="311"/>
      <c r="H450" s="311"/>
      <c r="I450" s="311"/>
      <c r="J450" s="311"/>
      <c r="K450" s="311"/>
      <c r="L450" s="311"/>
      <c r="M450" s="311"/>
      <c r="N450" s="311"/>
      <c r="O450" s="311"/>
      <c r="P450" s="311"/>
      <c r="Q450" s="311"/>
      <c r="R450" s="311"/>
      <c r="S450" s="311"/>
      <c r="T450" s="311"/>
      <c r="U450" s="311"/>
      <c r="V450" s="311"/>
      <c r="W450" s="311"/>
      <c r="X450" s="311"/>
      <c r="Y450" s="311"/>
      <c r="Z450" s="311"/>
    </row>
    <row r="451">
      <c r="A451" s="295"/>
      <c r="B451" s="295"/>
      <c r="C451" s="295"/>
      <c r="D451" s="311"/>
      <c r="E451" s="311"/>
      <c r="F451" s="311"/>
      <c r="G451" s="311"/>
      <c r="H451" s="311"/>
      <c r="I451" s="311"/>
      <c r="J451" s="311"/>
      <c r="K451" s="311"/>
      <c r="L451" s="311"/>
      <c r="M451" s="311"/>
      <c r="N451" s="311"/>
      <c r="O451" s="311"/>
      <c r="P451" s="311"/>
      <c r="Q451" s="311"/>
      <c r="R451" s="311"/>
      <c r="S451" s="311"/>
      <c r="T451" s="311"/>
      <c r="U451" s="311"/>
      <c r="V451" s="311"/>
      <c r="W451" s="311"/>
      <c r="X451" s="311"/>
      <c r="Y451" s="311"/>
      <c r="Z451" s="311"/>
    </row>
    <row r="452">
      <c r="A452" s="295"/>
      <c r="B452" s="295"/>
      <c r="C452" s="295"/>
      <c r="D452" s="311"/>
      <c r="E452" s="311"/>
      <c r="F452" s="311"/>
      <c r="G452" s="311"/>
      <c r="H452" s="311"/>
      <c r="I452" s="311"/>
      <c r="J452" s="311"/>
      <c r="K452" s="311"/>
      <c r="L452" s="311"/>
      <c r="M452" s="311"/>
      <c r="N452" s="311"/>
      <c r="O452" s="311"/>
      <c r="P452" s="311"/>
      <c r="Q452" s="311"/>
      <c r="R452" s="311"/>
      <c r="S452" s="311"/>
      <c r="T452" s="311"/>
      <c r="U452" s="311"/>
      <c r="V452" s="311"/>
      <c r="W452" s="311"/>
      <c r="X452" s="311"/>
      <c r="Y452" s="311"/>
      <c r="Z452" s="311"/>
    </row>
    <row r="453">
      <c r="A453" s="295"/>
      <c r="B453" s="295"/>
      <c r="C453" s="295"/>
      <c r="D453" s="311"/>
      <c r="E453" s="311"/>
      <c r="F453" s="311"/>
      <c r="G453" s="311"/>
      <c r="H453" s="311"/>
      <c r="I453" s="311"/>
      <c r="J453" s="311"/>
      <c r="K453" s="311"/>
      <c r="L453" s="311"/>
      <c r="M453" s="311"/>
      <c r="N453" s="311"/>
      <c r="O453" s="311"/>
      <c r="P453" s="311"/>
      <c r="Q453" s="311"/>
      <c r="R453" s="311"/>
      <c r="S453" s="311"/>
      <c r="T453" s="311"/>
      <c r="U453" s="311"/>
      <c r="V453" s="311"/>
      <c r="W453" s="311"/>
      <c r="X453" s="311"/>
      <c r="Y453" s="311"/>
      <c r="Z453" s="311"/>
    </row>
    <row r="454">
      <c r="A454" s="295"/>
      <c r="B454" s="295"/>
      <c r="C454" s="295"/>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row>
    <row r="455">
      <c r="A455" s="295"/>
      <c r="B455" s="295"/>
      <c r="C455" s="295"/>
      <c r="D455" s="311"/>
      <c r="E455" s="311"/>
      <c r="F455" s="311"/>
      <c r="G455" s="311"/>
      <c r="H455" s="311"/>
      <c r="I455" s="311"/>
      <c r="J455" s="311"/>
      <c r="K455" s="311"/>
      <c r="L455" s="311"/>
      <c r="M455" s="311"/>
      <c r="N455" s="311"/>
      <c r="O455" s="311"/>
      <c r="P455" s="311"/>
      <c r="Q455" s="311"/>
      <c r="R455" s="311"/>
      <c r="S455" s="311"/>
      <c r="T455" s="311"/>
      <c r="U455" s="311"/>
      <c r="V455" s="311"/>
      <c r="W455" s="311"/>
      <c r="X455" s="311"/>
      <c r="Y455" s="311"/>
      <c r="Z455" s="311"/>
    </row>
    <row r="456">
      <c r="A456" s="295"/>
      <c r="B456" s="295"/>
      <c r="C456" s="295"/>
      <c r="D456" s="311"/>
      <c r="E456" s="311"/>
      <c r="F456" s="311"/>
      <c r="G456" s="311"/>
      <c r="H456" s="311"/>
      <c r="I456" s="311"/>
      <c r="J456" s="311"/>
      <c r="K456" s="311"/>
      <c r="L456" s="311"/>
      <c r="M456" s="311"/>
      <c r="N456" s="311"/>
      <c r="O456" s="311"/>
      <c r="P456" s="311"/>
      <c r="Q456" s="311"/>
      <c r="R456" s="311"/>
      <c r="S456" s="311"/>
      <c r="T456" s="311"/>
      <c r="U456" s="311"/>
      <c r="V456" s="311"/>
      <c r="W456" s="311"/>
      <c r="X456" s="311"/>
      <c r="Y456" s="311"/>
      <c r="Z456" s="311"/>
    </row>
    <row r="457">
      <c r="A457" s="295"/>
      <c r="B457" s="295"/>
      <c r="C457" s="295"/>
      <c r="D457" s="311"/>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row>
    <row r="458">
      <c r="A458" s="295"/>
      <c r="B458" s="295"/>
      <c r="C458" s="295"/>
      <c r="D458" s="311"/>
      <c r="E458" s="311"/>
      <c r="F458" s="311"/>
      <c r="G458" s="311"/>
      <c r="H458" s="311"/>
      <c r="I458" s="311"/>
      <c r="J458" s="311"/>
      <c r="K458" s="311"/>
      <c r="L458" s="311"/>
      <c r="M458" s="311"/>
      <c r="N458" s="311"/>
      <c r="O458" s="311"/>
      <c r="P458" s="311"/>
      <c r="Q458" s="311"/>
      <c r="R458" s="311"/>
      <c r="S458" s="311"/>
      <c r="T458" s="311"/>
      <c r="U458" s="311"/>
      <c r="V458" s="311"/>
      <c r="W458" s="311"/>
      <c r="X458" s="311"/>
      <c r="Y458" s="311"/>
      <c r="Z458" s="311"/>
    </row>
    <row r="459">
      <c r="A459" s="295"/>
      <c r="B459" s="295"/>
      <c r="C459" s="295"/>
      <c r="D459" s="311"/>
      <c r="E459" s="311"/>
      <c r="F459" s="311"/>
      <c r="G459" s="311"/>
      <c r="H459" s="311"/>
      <c r="I459" s="311"/>
      <c r="J459" s="311"/>
      <c r="K459" s="311"/>
      <c r="L459" s="311"/>
      <c r="M459" s="311"/>
      <c r="N459" s="311"/>
      <c r="O459" s="311"/>
      <c r="P459" s="311"/>
      <c r="Q459" s="311"/>
      <c r="R459" s="311"/>
      <c r="S459" s="311"/>
      <c r="T459" s="311"/>
      <c r="U459" s="311"/>
      <c r="V459" s="311"/>
      <c r="W459" s="311"/>
      <c r="X459" s="311"/>
      <c r="Y459" s="311"/>
      <c r="Z459" s="311"/>
    </row>
    <row r="460">
      <c r="A460" s="295"/>
      <c r="B460" s="295"/>
      <c r="C460" s="295"/>
      <c r="D460" s="311"/>
      <c r="E460" s="311"/>
      <c r="F460" s="311"/>
      <c r="G460" s="311"/>
      <c r="H460" s="311"/>
      <c r="I460" s="311"/>
      <c r="J460" s="311"/>
      <c r="K460" s="311"/>
      <c r="L460" s="311"/>
      <c r="M460" s="311"/>
      <c r="N460" s="311"/>
      <c r="O460" s="311"/>
      <c r="P460" s="311"/>
      <c r="Q460" s="311"/>
      <c r="R460" s="311"/>
      <c r="S460" s="311"/>
      <c r="T460" s="311"/>
      <c r="U460" s="311"/>
      <c r="V460" s="311"/>
      <c r="W460" s="311"/>
      <c r="X460" s="311"/>
      <c r="Y460" s="311"/>
      <c r="Z460" s="311"/>
    </row>
    <row r="461">
      <c r="A461" s="295"/>
      <c r="B461" s="295"/>
      <c r="C461" s="295"/>
      <c r="D461" s="311"/>
      <c r="E461" s="311"/>
      <c r="F461" s="311"/>
      <c r="G461" s="311"/>
      <c r="H461" s="311"/>
      <c r="I461" s="311"/>
      <c r="J461" s="311"/>
      <c r="K461" s="311"/>
      <c r="L461" s="311"/>
      <c r="M461" s="311"/>
      <c r="N461" s="311"/>
      <c r="O461" s="311"/>
      <c r="P461" s="311"/>
      <c r="Q461" s="311"/>
      <c r="R461" s="311"/>
      <c r="S461" s="311"/>
      <c r="T461" s="311"/>
      <c r="U461" s="311"/>
      <c r="V461" s="311"/>
      <c r="W461" s="311"/>
      <c r="X461" s="311"/>
      <c r="Y461" s="311"/>
      <c r="Z461" s="311"/>
    </row>
    <row r="462">
      <c r="A462" s="295"/>
      <c r="B462" s="295"/>
      <c r="C462" s="295"/>
      <c r="D462" s="311"/>
      <c r="E462" s="311"/>
      <c r="F462" s="311"/>
      <c r="G462" s="311"/>
      <c r="H462" s="311"/>
      <c r="I462" s="311"/>
      <c r="J462" s="311"/>
      <c r="K462" s="311"/>
      <c r="L462" s="311"/>
      <c r="M462" s="311"/>
      <c r="N462" s="311"/>
      <c r="O462" s="311"/>
      <c r="P462" s="311"/>
      <c r="Q462" s="311"/>
      <c r="R462" s="311"/>
      <c r="S462" s="311"/>
      <c r="T462" s="311"/>
      <c r="U462" s="311"/>
      <c r="V462" s="311"/>
      <c r="W462" s="311"/>
      <c r="X462" s="311"/>
      <c r="Y462" s="311"/>
      <c r="Z462" s="311"/>
    </row>
    <row r="463">
      <c r="A463" s="295"/>
      <c r="B463" s="295"/>
      <c r="C463" s="295"/>
      <c r="D463" s="311"/>
      <c r="E463" s="311"/>
      <c r="F463" s="311"/>
      <c r="G463" s="311"/>
      <c r="H463" s="311"/>
      <c r="I463" s="311"/>
      <c r="J463" s="311"/>
      <c r="K463" s="311"/>
      <c r="L463" s="311"/>
      <c r="M463" s="311"/>
      <c r="N463" s="311"/>
      <c r="O463" s="311"/>
      <c r="P463" s="311"/>
      <c r="Q463" s="311"/>
      <c r="R463" s="311"/>
      <c r="S463" s="311"/>
      <c r="T463" s="311"/>
      <c r="U463" s="311"/>
      <c r="V463" s="311"/>
      <c r="W463" s="311"/>
      <c r="X463" s="311"/>
      <c r="Y463" s="311"/>
      <c r="Z463" s="311"/>
    </row>
    <row r="464">
      <c r="A464" s="295"/>
      <c r="B464" s="295"/>
      <c r="C464" s="295"/>
      <c r="D464" s="311"/>
      <c r="E464" s="311"/>
      <c r="F464" s="311"/>
      <c r="G464" s="311"/>
      <c r="H464" s="311"/>
      <c r="I464" s="311"/>
      <c r="J464" s="311"/>
      <c r="K464" s="311"/>
      <c r="L464" s="311"/>
      <c r="M464" s="311"/>
      <c r="N464" s="311"/>
      <c r="O464" s="311"/>
      <c r="P464" s="311"/>
      <c r="Q464" s="311"/>
      <c r="R464" s="311"/>
      <c r="S464" s="311"/>
      <c r="T464" s="311"/>
      <c r="U464" s="311"/>
      <c r="V464" s="311"/>
      <c r="W464" s="311"/>
      <c r="X464" s="311"/>
      <c r="Y464" s="311"/>
      <c r="Z464" s="311"/>
    </row>
    <row r="465">
      <c r="A465" s="295"/>
      <c r="B465" s="295"/>
      <c r="C465" s="295"/>
      <c r="D465" s="311"/>
      <c r="E465" s="311"/>
      <c r="F465" s="311"/>
      <c r="G465" s="311"/>
      <c r="H465" s="311"/>
      <c r="I465" s="311"/>
      <c r="J465" s="311"/>
      <c r="K465" s="311"/>
      <c r="L465" s="311"/>
      <c r="M465" s="311"/>
      <c r="N465" s="311"/>
      <c r="O465" s="311"/>
      <c r="P465" s="311"/>
      <c r="Q465" s="311"/>
      <c r="R465" s="311"/>
      <c r="S465" s="311"/>
      <c r="T465" s="311"/>
      <c r="U465" s="311"/>
      <c r="V465" s="311"/>
      <c r="W465" s="311"/>
      <c r="X465" s="311"/>
      <c r="Y465" s="311"/>
      <c r="Z465" s="311"/>
    </row>
    <row r="466">
      <c r="A466" s="295"/>
      <c r="B466" s="295"/>
      <c r="C466" s="295"/>
      <c r="D466" s="311"/>
      <c r="E466" s="311"/>
      <c r="F466" s="311"/>
      <c r="G466" s="311"/>
      <c r="H466" s="311"/>
      <c r="I466" s="311"/>
      <c r="J466" s="311"/>
      <c r="K466" s="311"/>
      <c r="L466" s="311"/>
      <c r="M466" s="311"/>
      <c r="N466" s="311"/>
      <c r="O466" s="311"/>
      <c r="P466" s="311"/>
      <c r="Q466" s="311"/>
      <c r="R466" s="311"/>
      <c r="S466" s="311"/>
      <c r="T466" s="311"/>
      <c r="U466" s="311"/>
      <c r="V466" s="311"/>
      <c r="W466" s="311"/>
      <c r="X466" s="311"/>
      <c r="Y466" s="311"/>
      <c r="Z466" s="311"/>
    </row>
    <row r="467">
      <c r="A467" s="295"/>
      <c r="B467" s="295"/>
      <c r="C467" s="295"/>
      <c r="D467" s="311"/>
      <c r="E467" s="311"/>
      <c r="F467" s="311"/>
      <c r="G467" s="311"/>
      <c r="H467" s="311"/>
      <c r="I467" s="311"/>
      <c r="J467" s="311"/>
      <c r="K467" s="311"/>
      <c r="L467" s="311"/>
      <c r="M467" s="311"/>
      <c r="N467" s="311"/>
      <c r="O467" s="311"/>
      <c r="P467" s="311"/>
      <c r="Q467" s="311"/>
      <c r="R467" s="311"/>
      <c r="S467" s="311"/>
      <c r="T467" s="311"/>
      <c r="U467" s="311"/>
      <c r="V467" s="311"/>
      <c r="W467" s="311"/>
      <c r="X467" s="311"/>
      <c r="Y467" s="311"/>
      <c r="Z467" s="311"/>
    </row>
    <row r="468">
      <c r="A468" s="295"/>
      <c r="B468" s="295"/>
      <c r="C468" s="295"/>
      <c r="D468" s="311"/>
      <c r="E468" s="311"/>
      <c r="F468" s="311"/>
      <c r="G468" s="311"/>
      <c r="H468" s="311"/>
      <c r="I468" s="311"/>
      <c r="J468" s="311"/>
      <c r="K468" s="311"/>
      <c r="L468" s="311"/>
      <c r="M468" s="311"/>
      <c r="N468" s="311"/>
      <c r="O468" s="311"/>
      <c r="P468" s="311"/>
      <c r="Q468" s="311"/>
      <c r="R468" s="311"/>
      <c r="S468" s="311"/>
      <c r="T468" s="311"/>
      <c r="U468" s="311"/>
      <c r="V468" s="311"/>
      <c r="W468" s="311"/>
      <c r="X468" s="311"/>
      <c r="Y468" s="311"/>
      <c r="Z468" s="311"/>
    </row>
    <row r="469">
      <c r="A469" s="295"/>
      <c r="B469" s="295"/>
      <c r="C469" s="295"/>
      <c r="D469" s="311"/>
      <c r="E469" s="311"/>
      <c r="F469" s="311"/>
      <c r="G469" s="311"/>
      <c r="H469" s="311"/>
      <c r="I469" s="311"/>
      <c r="J469" s="311"/>
      <c r="K469" s="311"/>
      <c r="L469" s="311"/>
      <c r="M469" s="311"/>
      <c r="N469" s="311"/>
      <c r="O469" s="311"/>
      <c r="P469" s="311"/>
      <c r="Q469" s="311"/>
      <c r="R469" s="311"/>
      <c r="S469" s="311"/>
      <c r="T469" s="311"/>
      <c r="U469" s="311"/>
      <c r="V469" s="311"/>
      <c r="W469" s="311"/>
      <c r="X469" s="311"/>
      <c r="Y469" s="311"/>
      <c r="Z469" s="311"/>
    </row>
    <row r="470">
      <c r="A470" s="295"/>
      <c r="B470" s="295"/>
      <c r="C470" s="295"/>
      <c r="D470" s="311"/>
      <c r="E470" s="311"/>
      <c r="F470" s="311"/>
      <c r="G470" s="311"/>
      <c r="H470" s="311"/>
      <c r="I470" s="311"/>
      <c r="J470" s="311"/>
      <c r="K470" s="311"/>
      <c r="L470" s="311"/>
      <c r="M470" s="311"/>
      <c r="N470" s="311"/>
      <c r="O470" s="311"/>
      <c r="P470" s="311"/>
      <c r="Q470" s="311"/>
      <c r="R470" s="311"/>
      <c r="S470" s="311"/>
      <c r="T470" s="311"/>
      <c r="U470" s="311"/>
      <c r="V470" s="311"/>
      <c r="W470" s="311"/>
      <c r="X470" s="311"/>
      <c r="Y470" s="311"/>
      <c r="Z470" s="311"/>
    </row>
    <row r="471">
      <c r="A471" s="295"/>
      <c r="B471" s="295"/>
      <c r="C471" s="295"/>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row>
    <row r="472">
      <c r="A472" s="295"/>
      <c r="B472" s="295"/>
      <c r="C472" s="295"/>
      <c r="D472" s="311"/>
      <c r="E472" s="311"/>
      <c r="F472" s="311"/>
      <c r="G472" s="311"/>
      <c r="H472" s="311"/>
      <c r="I472" s="311"/>
      <c r="J472" s="311"/>
      <c r="K472" s="311"/>
      <c r="L472" s="311"/>
      <c r="M472" s="311"/>
      <c r="N472" s="311"/>
      <c r="O472" s="311"/>
      <c r="P472" s="311"/>
      <c r="Q472" s="311"/>
      <c r="R472" s="311"/>
      <c r="S472" s="311"/>
      <c r="T472" s="311"/>
      <c r="U472" s="311"/>
      <c r="V472" s="311"/>
      <c r="W472" s="311"/>
      <c r="X472" s="311"/>
      <c r="Y472" s="311"/>
      <c r="Z472" s="311"/>
    </row>
    <row r="473">
      <c r="A473" s="295"/>
      <c r="B473" s="295"/>
      <c r="C473" s="295"/>
      <c r="D473" s="311"/>
      <c r="E473" s="311"/>
      <c r="F473" s="311"/>
      <c r="G473" s="311"/>
      <c r="H473" s="311"/>
      <c r="I473" s="311"/>
      <c r="J473" s="311"/>
      <c r="K473" s="311"/>
      <c r="L473" s="311"/>
      <c r="M473" s="311"/>
      <c r="N473" s="311"/>
      <c r="O473" s="311"/>
      <c r="P473" s="311"/>
      <c r="Q473" s="311"/>
      <c r="R473" s="311"/>
      <c r="S473" s="311"/>
      <c r="T473" s="311"/>
      <c r="U473" s="311"/>
      <c r="V473" s="311"/>
      <c r="W473" s="311"/>
      <c r="X473" s="311"/>
      <c r="Y473" s="311"/>
      <c r="Z473" s="311"/>
    </row>
    <row r="474">
      <c r="A474" s="295"/>
      <c r="B474" s="295"/>
      <c r="C474" s="295"/>
      <c r="D474" s="311"/>
      <c r="E474" s="311"/>
      <c r="F474" s="311"/>
      <c r="G474" s="311"/>
      <c r="H474" s="311"/>
      <c r="I474" s="311"/>
      <c r="J474" s="311"/>
      <c r="K474" s="311"/>
      <c r="L474" s="311"/>
      <c r="M474" s="311"/>
      <c r="N474" s="311"/>
      <c r="O474" s="311"/>
      <c r="P474" s="311"/>
      <c r="Q474" s="311"/>
      <c r="R474" s="311"/>
      <c r="S474" s="311"/>
      <c r="T474" s="311"/>
      <c r="U474" s="311"/>
      <c r="V474" s="311"/>
      <c r="W474" s="311"/>
      <c r="X474" s="311"/>
      <c r="Y474" s="311"/>
      <c r="Z474" s="311"/>
    </row>
    <row r="475">
      <c r="A475" s="295"/>
      <c r="B475" s="295"/>
      <c r="C475" s="295"/>
      <c r="D475" s="311"/>
      <c r="E475" s="311"/>
      <c r="F475" s="311"/>
      <c r="G475" s="311"/>
      <c r="H475" s="311"/>
      <c r="I475" s="311"/>
      <c r="J475" s="311"/>
      <c r="K475" s="311"/>
      <c r="L475" s="311"/>
      <c r="M475" s="311"/>
      <c r="N475" s="311"/>
      <c r="O475" s="311"/>
      <c r="P475" s="311"/>
      <c r="Q475" s="311"/>
      <c r="R475" s="311"/>
      <c r="S475" s="311"/>
      <c r="T475" s="311"/>
      <c r="U475" s="311"/>
      <c r="V475" s="311"/>
      <c r="W475" s="311"/>
      <c r="X475" s="311"/>
      <c r="Y475" s="311"/>
      <c r="Z475" s="311"/>
    </row>
    <row r="476">
      <c r="A476" s="295"/>
      <c r="B476" s="295"/>
      <c r="C476" s="295"/>
      <c r="D476" s="311"/>
      <c r="E476" s="311"/>
      <c r="F476" s="311"/>
      <c r="G476" s="311"/>
      <c r="H476" s="311"/>
      <c r="I476" s="311"/>
      <c r="J476" s="311"/>
      <c r="K476" s="311"/>
      <c r="L476" s="311"/>
      <c r="M476" s="311"/>
      <c r="N476" s="311"/>
      <c r="O476" s="311"/>
      <c r="P476" s="311"/>
      <c r="Q476" s="311"/>
      <c r="R476" s="311"/>
      <c r="S476" s="311"/>
      <c r="T476" s="311"/>
      <c r="U476" s="311"/>
      <c r="V476" s="311"/>
      <c r="W476" s="311"/>
      <c r="X476" s="311"/>
      <c r="Y476" s="311"/>
      <c r="Z476" s="311"/>
    </row>
    <row r="477">
      <c r="A477" s="295"/>
      <c r="B477" s="295"/>
      <c r="C477" s="295"/>
      <c r="D477" s="311"/>
      <c r="E477" s="311"/>
      <c r="F477" s="311"/>
      <c r="G477" s="311"/>
      <c r="H477" s="311"/>
      <c r="I477" s="311"/>
      <c r="J477" s="311"/>
      <c r="K477" s="311"/>
      <c r="L477" s="311"/>
      <c r="M477" s="311"/>
      <c r="N477" s="311"/>
      <c r="O477" s="311"/>
      <c r="P477" s="311"/>
      <c r="Q477" s="311"/>
      <c r="R477" s="311"/>
      <c r="S477" s="311"/>
      <c r="T477" s="311"/>
      <c r="U477" s="311"/>
      <c r="V477" s="311"/>
      <c r="W477" s="311"/>
      <c r="X477" s="311"/>
      <c r="Y477" s="311"/>
      <c r="Z477" s="311"/>
    </row>
    <row r="478">
      <c r="A478" s="295"/>
      <c r="B478" s="295"/>
      <c r="C478" s="295"/>
      <c r="D478" s="311"/>
      <c r="E478" s="311"/>
      <c r="F478" s="311"/>
      <c r="G478" s="311"/>
      <c r="H478" s="311"/>
      <c r="I478" s="311"/>
      <c r="J478" s="311"/>
      <c r="K478" s="311"/>
      <c r="L478" s="311"/>
      <c r="M478" s="311"/>
      <c r="N478" s="311"/>
      <c r="O478" s="311"/>
      <c r="P478" s="311"/>
      <c r="Q478" s="311"/>
      <c r="R478" s="311"/>
      <c r="S478" s="311"/>
      <c r="T478" s="311"/>
      <c r="U478" s="311"/>
      <c r="V478" s="311"/>
      <c r="W478" s="311"/>
      <c r="X478" s="311"/>
      <c r="Y478" s="311"/>
      <c r="Z478" s="311"/>
    </row>
    <row r="479">
      <c r="A479" s="295"/>
      <c r="B479" s="295"/>
      <c r="C479" s="295"/>
      <c r="D479" s="311"/>
      <c r="E479" s="311"/>
      <c r="F479" s="311"/>
      <c r="G479" s="311"/>
      <c r="H479" s="311"/>
      <c r="I479" s="311"/>
      <c r="J479" s="311"/>
      <c r="K479" s="311"/>
      <c r="L479" s="311"/>
      <c r="M479" s="311"/>
      <c r="N479" s="311"/>
      <c r="O479" s="311"/>
      <c r="P479" s="311"/>
      <c r="Q479" s="311"/>
      <c r="R479" s="311"/>
      <c r="S479" s="311"/>
      <c r="T479" s="311"/>
      <c r="U479" s="311"/>
      <c r="V479" s="311"/>
      <c r="W479" s="311"/>
      <c r="X479" s="311"/>
      <c r="Y479" s="311"/>
      <c r="Z479" s="311"/>
    </row>
    <row r="480">
      <c r="A480" s="295"/>
      <c r="B480" s="295"/>
      <c r="C480" s="295"/>
      <c r="D480" s="311"/>
      <c r="E480" s="311"/>
      <c r="F480" s="311"/>
      <c r="G480" s="311"/>
      <c r="H480" s="311"/>
      <c r="I480" s="311"/>
      <c r="J480" s="311"/>
      <c r="K480" s="311"/>
      <c r="L480" s="311"/>
      <c r="M480" s="311"/>
      <c r="N480" s="311"/>
      <c r="O480" s="311"/>
      <c r="P480" s="311"/>
      <c r="Q480" s="311"/>
      <c r="R480" s="311"/>
      <c r="S480" s="311"/>
      <c r="T480" s="311"/>
      <c r="U480" s="311"/>
      <c r="V480" s="311"/>
      <c r="W480" s="311"/>
      <c r="X480" s="311"/>
      <c r="Y480" s="311"/>
      <c r="Z480" s="311"/>
    </row>
    <row r="481">
      <c r="A481" s="295"/>
      <c r="B481" s="295"/>
      <c r="C481" s="295"/>
      <c r="D481" s="311"/>
      <c r="E481" s="311"/>
      <c r="F481" s="311"/>
      <c r="G481" s="311"/>
      <c r="H481" s="311"/>
      <c r="I481" s="311"/>
      <c r="J481" s="311"/>
      <c r="K481" s="311"/>
      <c r="L481" s="311"/>
      <c r="M481" s="311"/>
      <c r="N481" s="311"/>
      <c r="O481" s="311"/>
      <c r="P481" s="311"/>
      <c r="Q481" s="311"/>
      <c r="R481" s="311"/>
      <c r="S481" s="311"/>
      <c r="T481" s="311"/>
      <c r="U481" s="311"/>
      <c r="V481" s="311"/>
      <c r="W481" s="311"/>
      <c r="X481" s="311"/>
      <c r="Y481" s="311"/>
      <c r="Z481" s="311"/>
    </row>
    <row r="482">
      <c r="A482" s="295"/>
      <c r="B482" s="295"/>
      <c r="C482" s="295"/>
      <c r="D482" s="311"/>
      <c r="E482" s="311"/>
      <c r="F482" s="311"/>
      <c r="G482" s="311"/>
      <c r="H482" s="311"/>
      <c r="I482" s="311"/>
      <c r="J482" s="311"/>
      <c r="K482" s="311"/>
      <c r="L482" s="311"/>
      <c r="M482" s="311"/>
      <c r="N482" s="311"/>
      <c r="O482" s="311"/>
      <c r="P482" s="311"/>
      <c r="Q482" s="311"/>
      <c r="R482" s="311"/>
      <c r="S482" s="311"/>
      <c r="T482" s="311"/>
      <c r="U482" s="311"/>
      <c r="V482" s="311"/>
      <c r="W482" s="311"/>
      <c r="X482" s="311"/>
      <c r="Y482" s="311"/>
      <c r="Z482" s="311"/>
    </row>
    <row r="483">
      <c r="A483" s="295"/>
      <c r="B483" s="295"/>
      <c r="C483" s="295"/>
      <c r="D483" s="311"/>
      <c r="E483" s="311"/>
      <c r="F483" s="311"/>
      <c r="G483" s="311"/>
      <c r="H483" s="311"/>
      <c r="I483" s="311"/>
      <c r="J483" s="311"/>
      <c r="K483" s="311"/>
      <c r="L483" s="311"/>
      <c r="M483" s="311"/>
      <c r="N483" s="311"/>
      <c r="O483" s="311"/>
      <c r="P483" s="311"/>
      <c r="Q483" s="311"/>
      <c r="R483" s="311"/>
      <c r="S483" s="311"/>
      <c r="T483" s="311"/>
      <c r="U483" s="311"/>
      <c r="V483" s="311"/>
      <c r="W483" s="311"/>
      <c r="X483" s="311"/>
      <c r="Y483" s="311"/>
      <c r="Z483" s="311"/>
    </row>
    <row r="484">
      <c r="A484" s="295"/>
      <c r="B484" s="295"/>
      <c r="C484" s="295"/>
      <c r="D484" s="311"/>
      <c r="E484" s="311"/>
      <c r="F484" s="311"/>
      <c r="G484" s="311"/>
      <c r="H484" s="311"/>
      <c r="I484" s="311"/>
      <c r="J484" s="311"/>
      <c r="K484" s="311"/>
      <c r="L484" s="311"/>
      <c r="M484" s="311"/>
      <c r="N484" s="311"/>
      <c r="O484" s="311"/>
      <c r="P484" s="311"/>
      <c r="Q484" s="311"/>
      <c r="R484" s="311"/>
      <c r="S484" s="311"/>
      <c r="T484" s="311"/>
      <c r="U484" s="311"/>
      <c r="V484" s="311"/>
      <c r="W484" s="311"/>
      <c r="X484" s="311"/>
      <c r="Y484" s="311"/>
      <c r="Z484" s="311"/>
    </row>
    <row r="485">
      <c r="A485" s="295"/>
      <c r="B485" s="295"/>
      <c r="C485" s="295"/>
      <c r="D485" s="311"/>
      <c r="E485" s="311"/>
      <c r="F485" s="311"/>
      <c r="G485" s="311"/>
      <c r="H485" s="311"/>
      <c r="I485" s="311"/>
      <c r="J485" s="311"/>
      <c r="K485" s="311"/>
      <c r="L485" s="311"/>
      <c r="M485" s="311"/>
      <c r="N485" s="311"/>
      <c r="O485" s="311"/>
      <c r="P485" s="311"/>
      <c r="Q485" s="311"/>
      <c r="R485" s="311"/>
      <c r="S485" s="311"/>
      <c r="T485" s="311"/>
      <c r="U485" s="311"/>
      <c r="V485" s="311"/>
      <c r="W485" s="311"/>
      <c r="X485" s="311"/>
      <c r="Y485" s="311"/>
      <c r="Z485" s="311"/>
    </row>
    <row r="486">
      <c r="A486" s="295"/>
      <c r="B486" s="295"/>
      <c r="C486" s="295"/>
      <c r="D486" s="311"/>
      <c r="E486" s="311"/>
      <c r="F486" s="311"/>
      <c r="G486" s="311"/>
      <c r="H486" s="311"/>
      <c r="I486" s="311"/>
      <c r="J486" s="311"/>
      <c r="K486" s="311"/>
      <c r="L486" s="311"/>
      <c r="M486" s="311"/>
      <c r="N486" s="311"/>
      <c r="O486" s="311"/>
      <c r="P486" s="311"/>
      <c r="Q486" s="311"/>
      <c r="R486" s="311"/>
      <c r="S486" s="311"/>
      <c r="T486" s="311"/>
      <c r="U486" s="311"/>
      <c r="V486" s="311"/>
      <c r="W486" s="311"/>
      <c r="X486" s="311"/>
      <c r="Y486" s="311"/>
      <c r="Z486" s="311"/>
    </row>
    <row r="487">
      <c r="A487" s="295"/>
      <c r="B487" s="295"/>
      <c r="C487" s="295"/>
      <c r="D487" s="311"/>
      <c r="E487" s="311"/>
      <c r="F487" s="311"/>
      <c r="G487" s="311"/>
      <c r="H487" s="311"/>
      <c r="I487" s="311"/>
      <c r="J487" s="311"/>
      <c r="K487" s="311"/>
      <c r="L487" s="311"/>
      <c r="M487" s="311"/>
      <c r="N487" s="311"/>
      <c r="O487" s="311"/>
      <c r="P487" s="311"/>
      <c r="Q487" s="311"/>
      <c r="R487" s="311"/>
      <c r="S487" s="311"/>
      <c r="T487" s="311"/>
      <c r="U487" s="311"/>
      <c r="V487" s="311"/>
      <c r="W487" s="311"/>
      <c r="X487" s="311"/>
      <c r="Y487" s="311"/>
      <c r="Z487" s="311"/>
    </row>
    <row r="488">
      <c r="A488" s="295"/>
      <c r="B488" s="295"/>
      <c r="C488" s="295"/>
      <c r="D488" s="311"/>
      <c r="E488" s="311"/>
      <c r="F488" s="311"/>
      <c r="G488" s="311"/>
      <c r="H488" s="311"/>
      <c r="I488" s="311"/>
      <c r="J488" s="311"/>
      <c r="K488" s="311"/>
      <c r="L488" s="311"/>
      <c r="M488" s="311"/>
      <c r="N488" s="311"/>
      <c r="O488" s="311"/>
      <c r="P488" s="311"/>
      <c r="Q488" s="311"/>
      <c r="R488" s="311"/>
      <c r="S488" s="311"/>
      <c r="T488" s="311"/>
      <c r="U488" s="311"/>
      <c r="V488" s="311"/>
      <c r="W488" s="311"/>
      <c r="X488" s="311"/>
      <c r="Y488" s="311"/>
      <c r="Z488" s="311"/>
    </row>
    <row r="489">
      <c r="A489" s="295"/>
      <c r="B489" s="295"/>
      <c r="C489" s="295"/>
      <c r="D489" s="311"/>
      <c r="E489" s="311"/>
      <c r="F489" s="311"/>
      <c r="G489" s="311"/>
      <c r="H489" s="311"/>
      <c r="I489" s="311"/>
      <c r="J489" s="311"/>
      <c r="K489" s="311"/>
      <c r="L489" s="311"/>
      <c r="M489" s="311"/>
      <c r="N489" s="311"/>
      <c r="O489" s="311"/>
      <c r="P489" s="311"/>
      <c r="Q489" s="311"/>
      <c r="R489" s="311"/>
      <c r="S489" s="311"/>
      <c r="T489" s="311"/>
      <c r="U489" s="311"/>
      <c r="V489" s="311"/>
      <c r="W489" s="311"/>
      <c r="X489" s="311"/>
      <c r="Y489" s="311"/>
      <c r="Z489" s="311"/>
    </row>
    <row r="490">
      <c r="A490" s="295"/>
      <c r="B490" s="295"/>
      <c r="C490" s="295"/>
      <c r="D490" s="311"/>
      <c r="E490" s="311"/>
      <c r="F490" s="311"/>
      <c r="G490" s="311"/>
      <c r="H490" s="311"/>
      <c r="I490" s="311"/>
      <c r="J490" s="311"/>
      <c r="K490" s="311"/>
      <c r="L490" s="311"/>
      <c r="M490" s="311"/>
      <c r="N490" s="311"/>
      <c r="O490" s="311"/>
      <c r="P490" s="311"/>
      <c r="Q490" s="311"/>
      <c r="R490" s="311"/>
      <c r="S490" s="311"/>
      <c r="T490" s="311"/>
      <c r="U490" s="311"/>
      <c r="V490" s="311"/>
      <c r="W490" s="311"/>
      <c r="X490" s="311"/>
      <c r="Y490" s="311"/>
      <c r="Z490" s="311"/>
    </row>
    <row r="491">
      <c r="A491" s="295"/>
      <c r="B491" s="295"/>
      <c r="C491" s="295"/>
      <c r="D491" s="311"/>
      <c r="E491" s="311"/>
      <c r="F491" s="311"/>
      <c r="G491" s="311"/>
      <c r="H491" s="311"/>
      <c r="I491" s="311"/>
      <c r="J491" s="311"/>
      <c r="K491" s="311"/>
      <c r="L491" s="311"/>
      <c r="M491" s="311"/>
      <c r="N491" s="311"/>
      <c r="O491" s="311"/>
      <c r="P491" s="311"/>
      <c r="Q491" s="311"/>
      <c r="R491" s="311"/>
      <c r="S491" s="311"/>
      <c r="T491" s="311"/>
      <c r="U491" s="311"/>
      <c r="V491" s="311"/>
      <c r="W491" s="311"/>
      <c r="X491" s="311"/>
      <c r="Y491" s="311"/>
      <c r="Z491" s="311"/>
    </row>
    <row r="492">
      <c r="A492" s="295"/>
      <c r="B492" s="295"/>
      <c r="C492" s="295"/>
      <c r="D492" s="311"/>
      <c r="E492" s="311"/>
      <c r="F492" s="311"/>
      <c r="G492" s="311"/>
      <c r="H492" s="311"/>
      <c r="I492" s="311"/>
      <c r="J492" s="311"/>
      <c r="K492" s="311"/>
      <c r="L492" s="311"/>
      <c r="M492" s="311"/>
      <c r="N492" s="311"/>
      <c r="O492" s="311"/>
      <c r="P492" s="311"/>
      <c r="Q492" s="311"/>
      <c r="R492" s="311"/>
      <c r="S492" s="311"/>
      <c r="T492" s="311"/>
      <c r="U492" s="311"/>
      <c r="V492" s="311"/>
      <c r="W492" s="311"/>
      <c r="X492" s="311"/>
      <c r="Y492" s="311"/>
      <c r="Z492" s="311"/>
    </row>
    <row r="493">
      <c r="A493" s="295"/>
      <c r="B493" s="295"/>
      <c r="C493" s="295"/>
      <c r="D493" s="311"/>
      <c r="E493" s="311"/>
      <c r="F493" s="311"/>
      <c r="G493" s="311"/>
      <c r="H493" s="311"/>
      <c r="I493" s="311"/>
      <c r="J493" s="311"/>
      <c r="K493" s="311"/>
      <c r="L493" s="311"/>
      <c r="M493" s="311"/>
      <c r="N493" s="311"/>
      <c r="O493" s="311"/>
      <c r="P493" s="311"/>
      <c r="Q493" s="311"/>
      <c r="R493" s="311"/>
      <c r="S493" s="311"/>
      <c r="T493" s="311"/>
      <c r="U493" s="311"/>
      <c r="V493" s="311"/>
      <c r="W493" s="311"/>
      <c r="X493" s="311"/>
      <c r="Y493" s="311"/>
      <c r="Z493" s="311"/>
    </row>
    <row r="494">
      <c r="A494" s="295"/>
      <c r="B494" s="295"/>
      <c r="C494" s="295"/>
      <c r="D494" s="311"/>
      <c r="E494" s="311"/>
      <c r="F494" s="311"/>
      <c r="G494" s="311"/>
      <c r="H494" s="311"/>
      <c r="I494" s="311"/>
      <c r="J494" s="311"/>
      <c r="K494" s="311"/>
      <c r="L494" s="311"/>
      <c r="M494" s="311"/>
      <c r="N494" s="311"/>
      <c r="O494" s="311"/>
      <c r="P494" s="311"/>
      <c r="Q494" s="311"/>
      <c r="R494" s="311"/>
      <c r="S494" s="311"/>
      <c r="T494" s="311"/>
      <c r="U494" s="311"/>
      <c r="V494" s="311"/>
      <c r="W494" s="311"/>
      <c r="X494" s="311"/>
      <c r="Y494" s="311"/>
      <c r="Z494" s="311"/>
    </row>
    <row r="495">
      <c r="A495" s="295"/>
      <c r="B495" s="295"/>
      <c r="C495" s="295"/>
      <c r="D495" s="311"/>
      <c r="E495" s="311"/>
      <c r="F495" s="311"/>
      <c r="G495" s="311"/>
      <c r="H495" s="311"/>
      <c r="I495" s="311"/>
      <c r="J495" s="311"/>
      <c r="K495" s="311"/>
      <c r="L495" s="311"/>
      <c r="M495" s="311"/>
      <c r="N495" s="311"/>
      <c r="O495" s="311"/>
      <c r="P495" s="311"/>
      <c r="Q495" s="311"/>
      <c r="R495" s="311"/>
      <c r="S495" s="311"/>
      <c r="T495" s="311"/>
      <c r="U495" s="311"/>
      <c r="V495" s="311"/>
      <c r="W495" s="311"/>
      <c r="X495" s="311"/>
      <c r="Y495" s="311"/>
      <c r="Z495" s="311"/>
    </row>
    <row r="496">
      <c r="A496" s="295"/>
      <c r="B496" s="295"/>
      <c r="C496" s="295"/>
      <c r="D496" s="311"/>
      <c r="E496" s="311"/>
      <c r="F496" s="311"/>
      <c r="G496" s="311"/>
      <c r="H496" s="311"/>
      <c r="I496" s="311"/>
      <c r="J496" s="311"/>
      <c r="K496" s="311"/>
      <c r="L496" s="311"/>
      <c r="M496" s="311"/>
      <c r="N496" s="311"/>
      <c r="O496" s="311"/>
      <c r="P496" s="311"/>
      <c r="Q496" s="311"/>
      <c r="R496" s="311"/>
      <c r="S496" s="311"/>
      <c r="T496" s="311"/>
      <c r="U496" s="311"/>
      <c r="V496" s="311"/>
      <c r="W496" s="311"/>
      <c r="X496" s="311"/>
      <c r="Y496" s="311"/>
      <c r="Z496" s="311"/>
    </row>
    <row r="497">
      <c r="A497" s="295"/>
      <c r="B497" s="295"/>
      <c r="C497" s="295"/>
      <c r="D497" s="311"/>
      <c r="E497" s="311"/>
      <c r="F497" s="311"/>
      <c r="G497" s="311"/>
      <c r="H497" s="311"/>
      <c r="I497" s="311"/>
      <c r="J497" s="311"/>
      <c r="K497" s="311"/>
      <c r="L497" s="311"/>
      <c r="M497" s="311"/>
      <c r="N497" s="311"/>
      <c r="O497" s="311"/>
      <c r="P497" s="311"/>
      <c r="Q497" s="311"/>
      <c r="R497" s="311"/>
      <c r="S497" s="311"/>
      <c r="T497" s="311"/>
      <c r="U497" s="311"/>
      <c r="V497" s="311"/>
      <c r="W497" s="311"/>
      <c r="X497" s="311"/>
      <c r="Y497" s="311"/>
      <c r="Z497" s="311"/>
    </row>
    <row r="498">
      <c r="A498" s="295"/>
      <c r="B498" s="295"/>
      <c r="C498" s="295"/>
      <c r="D498" s="311"/>
      <c r="E498" s="311"/>
      <c r="F498" s="311"/>
      <c r="G498" s="311"/>
      <c r="H498" s="311"/>
      <c r="I498" s="311"/>
      <c r="J498" s="311"/>
      <c r="K498" s="311"/>
      <c r="L498" s="311"/>
      <c r="M498" s="311"/>
      <c r="N498" s="311"/>
      <c r="O498" s="311"/>
      <c r="P498" s="311"/>
      <c r="Q498" s="311"/>
      <c r="R498" s="311"/>
      <c r="S498" s="311"/>
      <c r="T498" s="311"/>
      <c r="U498" s="311"/>
      <c r="V498" s="311"/>
      <c r="W498" s="311"/>
      <c r="X498" s="311"/>
      <c r="Y498" s="311"/>
      <c r="Z498" s="311"/>
    </row>
    <row r="499">
      <c r="A499" s="295"/>
      <c r="B499" s="295"/>
      <c r="C499" s="295"/>
      <c r="D499" s="311"/>
      <c r="E499" s="311"/>
      <c r="F499" s="311"/>
      <c r="G499" s="311"/>
      <c r="H499" s="311"/>
      <c r="I499" s="311"/>
      <c r="J499" s="311"/>
      <c r="K499" s="311"/>
      <c r="L499" s="311"/>
      <c r="M499" s="311"/>
      <c r="N499" s="311"/>
      <c r="O499" s="311"/>
      <c r="P499" s="311"/>
      <c r="Q499" s="311"/>
      <c r="R499" s="311"/>
      <c r="S499" s="311"/>
      <c r="T499" s="311"/>
      <c r="U499" s="311"/>
      <c r="V499" s="311"/>
      <c r="W499" s="311"/>
      <c r="X499" s="311"/>
      <c r="Y499" s="311"/>
      <c r="Z499" s="311"/>
    </row>
    <row r="500">
      <c r="A500" s="295"/>
      <c r="B500" s="295"/>
      <c r="C500" s="295"/>
      <c r="D500" s="311"/>
      <c r="E500" s="311"/>
      <c r="F500" s="311"/>
      <c r="G500" s="311"/>
      <c r="H500" s="311"/>
      <c r="I500" s="311"/>
      <c r="J500" s="311"/>
      <c r="K500" s="311"/>
      <c r="L500" s="311"/>
      <c r="M500" s="311"/>
      <c r="N500" s="311"/>
      <c r="O500" s="311"/>
      <c r="P500" s="311"/>
      <c r="Q500" s="311"/>
      <c r="R500" s="311"/>
      <c r="S500" s="311"/>
      <c r="T500" s="311"/>
      <c r="U500" s="311"/>
      <c r="V500" s="311"/>
      <c r="W500" s="311"/>
      <c r="X500" s="311"/>
      <c r="Y500" s="311"/>
      <c r="Z500" s="311"/>
    </row>
    <row r="501">
      <c r="A501" s="295"/>
      <c r="B501" s="295"/>
      <c r="C501" s="295"/>
      <c r="D501" s="311"/>
      <c r="E501" s="311"/>
      <c r="F501" s="311"/>
      <c r="G501" s="311"/>
      <c r="H501" s="311"/>
      <c r="I501" s="311"/>
      <c r="J501" s="311"/>
      <c r="K501" s="311"/>
      <c r="L501" s="311"/>
      <c r="M501" s="311"/>
      <c r="N501" s="311"/>
      <c r="O501" s="311"/>
      <c r="P501" s="311"/>
      <c r="Q501" s="311"/>
      <c r="R501" s="311"/>
      <c r="S501" s="311"/>
      <c r="T501" s="311"/>
      <c r="U501" s="311"/>
      <c r="V501" s="311"/>
      <c r="W501" s="311"/>
      <c r="X501" s="311"/>
      <c r="Y501" s="311"/>
      <c r="Z501" s="311"/>
    </row>
    <row r="502">
      <c r="A502" s="295"/>
      <c r="B502" s="295"/>
      <c r="C502" s="295"/>
      <c r="D502" s="311"/>
      <c r="E502" s="311"/>
      <c r="F502" s="311"/>
      <c r="G502" s="311"/>
      <c r="H502" s="311"/>
      <c r="I502" s="311"/>
      <c r="J502" s="311"/>
      <c r="K502" s="311"/>
      <c r="L502" s="311"/>
      <c r="M502" s="311"/>
      <c r="N502" s="311"/>
      <c r="O502" s="311"/>
      <c r="P502" s="311"/>
      <c r="Q502" s="311"/>
      <c r="R502" s="311"/>
      <c r="S502" s="311"/>
      <c r="T502" s="311"/>
      <c r="U502" s="311"/>
      <c r="V502" s="311"/>
      <c r="W502" s="311"/>
      <c r="X502" s="311"/>
      <c r="Y502" s="311"/>
      <c r="Z502" s="311"/>
    </row>
    <row r="503">
      <c r="A503" s="295"/>
      <c r="B503" s="295"/>
      <c r="C503" s="295"/>
      <c r="D503" s="311"/>
      <c r="E503" s="311"/>
      <c r="F503" s="311"/>
      <c r="G503" s="311"/>
      <c r="H503" s="311"/>
      <c r="I503" s="311"/>
      <c r="J503" s="311"/>
      <c r="K503" s="311"/>
      <c r="L503" s="311"/>
      <c r="M503" s="311"/>
      <c r="N503" s="311"/>
      <c r="O503" s="311"/>
      <c r="P503" s="311"/>
      <c r="Q503" s="311"/>
      <c r="R503" s="311"/>
      <c r="S503" s="311"/>
      <c r="T503" s="311"/>
      <c r="U503" s="311"/>
      <c r="V503" s="311"/>
      <c r="W503" s="311"/>
      <c r="X503" s="311"/>
      <c r="Y503" s="311"/>
      <c r="Z503" s="311"/>
    </row>
    <row r="504">
      <c r="A504" s="295"/>
      <c r="B504" s="295"/>
      <c r="C504" s="295"/>
      <c r="D504" s="311"/>
      <c r="E504" s="311"/>
      <c r="F504" s="311"/>
      <c r="G504" s="311"/>
      <c r="H504" s="311"/>
      <c r="I504" s="311"/>
      <c r="J504" s="311"/>
      <c r="K504" s="311"/>
      <c r="L504" s="311"/>
      <c r="M504" s="311"/>
      <c r="N504" s="311"/>
      <c r="O504" s="311"/>
      <c r="P504" s="311"/>
      <c r="Q504" s="311"/>
      <c r="R504" s="311"/>
      <c r="S504" s="311"/>
      <c r="T504" s="311"/>
      <c r="U504" s="311"/>
      <c r="V504" s="311"/>
      <c r="W504" s="311"/>
      <c r="X504" s="311"/>
      <c r="Y504" s="311"/>
      <c r="Z504" s="311"/>
    </row>
    <row r="505">
      <c r="A505" s="295"/>
      <c r="B505" s="295"/>
      <c r="C505" s="295"/>
      <c r="D505" s="311"/>
      <c r="E505" s="311"/>
      <c r="F505" s="311"/>
      <c r="G505" s="311"/>
      <c r="H505" s="311"/>
      <c r="I505" s="311"/>
      <c r="J505" s="311"/>
      <c r="K505" s="311"/>
      <c r="L505" s="311"/>
      <c r="M505" s="311"/>
      <c r="N505" s="311"/>
      <c r="O505" s="311"/>
      <c r="P505" s="311"/>
      <c r="Q505" s="311"/>
      <c r="R505" s="311"/>
      <c r="S505" s="311"/>
      <c r="T505" s="311"/>
      <c r="U505" s="311"/>
      <c r="V505" s="311"/>
      <c r="W505" s="311"/>
      <c r="X505" s="311"/>
      <c r="Y505" s="311"/>
      <c r="Z505" s="311"/>
    </row>
    <row r="506">
      <c r="A506" s="295"/>
      <c r="B506" s="295"/>
      <c r="C506" s="295"/>
      <c r="D506" s="311"/>
      <c r="E506" s="311"/>
      <c r="F506" s="311"/>
      <c r="G506" s="311"/>
      <c r="H506" s="311"/>
      <c r="I506" s="311"/>
      <c r="J506" s="311"/>
      <c r="K506" s="311"/>
      <c r="L506" s="311"/>
      <c r="M506" s="311"/>
      <c r="N506" s="311"/>
      <c r="O506" s="311"/>
      <c r="P506" s="311"/>
      <c r="Q506" s="311"/>
      <c r="R506" s="311"/>
      <c r="S506" s="311"/>
      <c r="T506" s="311"/>
      <c r="U506" s="311"/>
      <c r="V506" s="311"/>
      <c r="W506" s="311"/>
      <c r="X506" s="311"/>
      <c r="Y506" s="311"/>
      <c r="Z506" s="311"/>
    </row>
    <row r="507">
      <c r="A507" s="295"/>
      <c r="B507" s="295"/>
      <c r="C507" s="295"/>
      <c r="D507" s="311"/>
      <c r="E507" s="311"/>
      <c r="F507" s="311"/>
      <c r="G507" s="311"/>
      <c r="H507" s="311"/>
      <c r="I507" s="311"/>
      <c r="J507" s="311"/>
      <c r="K507" s="311"/>
      <c r="L507" s="311"/>
      <c r="M507" s="311"/>
      <c r="N507" s="311"/>
      <c r="O507" s="311"/>
      <c r="P507" s="311"/>
      <c r="Q507" s="311"/>
      <c r="R507" s="311"/>
      <c r="S507" s="311"/>
      <c r="T507" s="311"/>
      <c r="U507" s="311"/>
      <c r="V507" s="311"/>
      <c r="W507" s="311"/>
      <c r="X507" s="311"/>
      <c r="Y507" s="311"/>
      <c r="Z507" s="311"/>
    </row>
    <row r="508">
      <c r="A508" s="295"/>
      <c r="B508" s="295"/>
      <c r="C508" s="295"/>
      <c r="D508" s="311"/>
      <c r="E508" s="311"/>
      <c r="F508" s="311"/>
      <c r="G508" s="311"/>
      <c r="H508" s="311"/>
      <c r="I508" s="311"/>
      <c r="J508" s="311"/>
      <c r="K508" s="311"/>
      <c r="L508" s="311"/>
      <c r="M508" s="311"/>
      <c r="N508" s="311"/>
      <c r="O508" s="311"/>
      <c r="P508" s="311"/>
      <c r="Q508" s="311"/>
      <c r="R508" s="311"/>
      <c r="S508" s="311"/>
      <c r="T508" s="311"/>
      <c r="U508" s="311"/>
      <c r="V508" s="311"/>
      <c r="W508" s="311"/>
      <c r="X508" s="311"/>
      <c r="Y508" s="311"/>
      <c r="Z508" s="311"/>
    </row>
    <row r="509">
      <c r="A509" s="295"/>
      <c r="B509" s="295"/>
      <c r="C509" s="295"/>
      <c r="D509" s="311"/>
      <c r="E509" s="311"/>
      <c r="F509" s="311"/>
      <c r="G509" s="311"/>
      <c r="H509" s="311"/>
      <c r="I509" s="311"/>
      <c r="J509" s="311"/>
      <c r="K509" s="311"/>
      <c r="L509" s="311"/>
      <c r="M509" s="311"/>
      <c r="N509" s="311"/>
      <c r="O509" s="311"/>
      <c r="P509" s="311"/>
      <c r="Q509" s="311"/>
      <c r="R509" s="311"/>
      <c r="S509" s="311"/>
      <c r="T509" s="311"/>
      <c r="U509" s="311"/>
      <c r="V509" s="311"/>
      <c r="W509" s="311"/>
      <c r="X509" s="311"/>
      <c r="Y509" s="311"/>
      <c r="Z509" s="311"/>
    </row>
    <row r="510">
      <c r="A510" s="295"/>
      <c r="B510" s="295"/>
      <c r="C510" s="295"/>
      <c r="D510" s="311"/>
      <c r="E510" s="311"/>
      <c r="F510" s="311"/>
      <c r="G510" s="311"/>
      <c r="H510" s="311"/>
      <c r="I510" s="311"/>
      <c r="J510" s="311"/>
      <c r="K510" s="311"/>
      <c r="L510" s="311"/>
      <c r="M510" s="311"/>
      <c r="N510" s="311"/>
      <c r="O510" s="311"/>
      <c r="P510" s="311"/>
      <c r="Q510" s="311"/>
      <c r="R510" s="311"/>
      <c r="S510" s="311"/>
      <c r="T510" s="311"/>
      <c r="U510" s="311"/>
      <c r="V510" s="311"/>
      <c r="W510" s="311"/>
      <c r="X510" s="311"/>
      <c r="Y510" s="311"/>
      <c r="Z510" s="311"/>
    </row>
    <row r="511">
      <c r="A511" s="295"/>
      <c r="B511" s="295"/>
      <c r="C511" s="295"/>
      <c r="D511" s="311"/>
      <c r="E511" s="311"/>
      <c r="F511" s="311"/>
      <c r="G511" s="311"/>
      <c r="H511" s="311"/>
      <c r="I511" s="311"/>
      <c r="J511" s="311"/>
      <c r="K511" s="311"/>
      <c r="L511" s="311"/>
      <c r="M511" s="311"/>
      <c r="N511" s="311"/>
      <c r="O511" s="311"/>
      <c r="P511" s="311"/>
      <c r="Q511" s="311"/>
      <c r="R511" s="311"/>
      <c r="S511" s="311"/>
      <c r="T511" s="311"/>
      <c r="U511" s="311"/>
      <c r="V511" s="311"/>
      <c r="W511" s="311"/>
      <c r="X511" s="311"/>
      <c r="Y511" s="311"/>
      <c r="Z511" s="311"/>
    </row>
    <row r="512">
      <c r="A512" s="295"/>
      <c r="B512" s="295"/>
      <c r="C512" s="295"/>
      <c r="D512" s="311"/>
      <c r="E512" s="311"/>
      <c r="F512" s="311"/>
      <c r="G512" s="311"/>
      <c r="H512" s="311"/>
      <c r="I512" s="311"/>
      <c r="J512" s="311"/>
      <c r="K512" s="311"/>
      <c r="L512" s="311"/>
      <c r="M512" s="311"/>
      <c r="N512" s="311"/>
      <c r="O512" s="311"/>
      <c r="P512" s="311"/>
      <c r="Q512" s="311"/>
      <c r="R512" s="311"/>
      <c r="S512" s="311"/>
      <c r="T512" s="311"/>
      <c r="U512" s="311"/>
      <c r="V512" s="311"/>
      <c r="W512" s="311"/>
      <c r="X512" s="311"/>
      <c r="Y512" s="311"/>
      <c r="Z512" s="311"/>
    </row>
    <row r="513">
      <c r="A513" s="295"/>
      <c r="B513" s="295"/>
      <c r="C513" s="295"/>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row>
    <row r="514">
      <c r="A514" s="295"/>
      <c r="B514" s="295"/>
      <c r="C514" s="295"/>
      <c r="D514" s="311"/>
      <c r="E514" s="311"/>
      <c r="F514" s="311"/>
      <c r="G514" s="311"/>
      <c r="H514" s="311"/>
      <c r="I514" s="311"/>
      <c r="J514" s="311"/>
      <c r="K514" s="311"/>
      <c r="L514" s="311"/>
      <c r="M514" s="311"/>
      <c r="N514" s="311"/>
      <c r="O514" s="311"/>
      <c r="P514" s="311"/>
      <c r="Q514" s="311"/>
      <c r="R514" s="311"/>
      <c r="S514" s="311"/>
      <c r="T514" s="311"/>
      <c r="U514" s="311"/>
      <c r="V514" s="311"/>
      <c r="W514" s="311"/>
      <c r="X514" s="311"/>
      <c r="Y514" s="311"/>
      <c r="Z514" s="311"/>
    </row>
    <row r="515">
      <c r="A515" s="295"/>
      <c r="B515" s="295"/>
      <c r="C515" s="295"/>
      <c r="D515" s="311"/>
      <c r="E515" s="311"/>
      <c r="F515" s="311"/>
      <c r="G515" s="311"/>
      <c r="H515" s="311"/>
      <c r="I515" s="311"/>
      <c r="J515" s="311"/>
      <c r="K515" s="311"/>
      <c r="L515" s="311"/>
      <c r="M515" s="311"/>
      <c r="N515" s="311"/>
      <c r="O515" s="311"/>
      <c r="P515" s="311"/>
      <c r="Q515" s="311"/>
      <c r="R515" s="311"/>
      <c r="S515" s="311"/>
      <c r="T515" s="311"/>
      <c r="U515" s="311"/>
      <c r="V515" s="311"/>
      <c r="W515" s="311"/>
      <c r="X515" s="311"/>
      <c r="Y515" s="311"/>
      <c r="Z515" s="311"/>
    </row>
    <row r="516">
      <c r="A516" s="295"/>
      <c r="B516" s="295"/>
      <c r="C516" s="295"/>
      <c r="D516" s="311"/>
      <c r="E516" s="311"/>
      <c r="F516" s="311"/>
      <c r="G516" s="311"/>
      <c r="H516" s="311"/>
      <c r="I516" s="311"/>
      <c r="J516" s="311"/>
      <c r="K516" s="311"/>
      <c r="L516" s="311"/>
      <c r="M516" s="311"/>
      <c r="N516" s="311"/>
      <c r="O516" s="311"/>
      <c r="P516" s="311"/>
      <c r="Q516" s="311"/>
      <c r="R516" s="311"/>
      <c r="S516" s="311"/>
      <c r="T516" s="311"/>
      <c r="U516" s="311"/>
      <c r="V516" s="311"/>
      <c r="W516" s="311"/>
      <c r="X516" s="311"/>
      <c r="Y516" s="311"/>
      <c r="Z516" s="311"/>
    </row>
    <row r="517">
      <c r="A517" s="295"/>
      <c r="B517" s="295"/>
      <c r="C517" s="295"/>
      <c r="D517" s="311"/>
      <c r="E517" s="311"/>
      <c r="F517" s="311"/>
      <c r="G517" s="311"/>
      <c r="H517" s="311"/>
      <c r="I517" s="311"/>
      <c r="J517" s="311"/>
      <c r="K517" s="311"/>
      <c r="L517" s="311"/>
      <c r="M517" s="311"/>
      <c r="N517" s="311"/>
      <c r="O517" s="311"/>
      <c r="P517" s="311"/>
      <c r="Q517" s="311"/>
      <c r="R517" s="311"/>
      <c r="S517" s="311"/>
      <c r="T517" s="311"/>
      <c r="U517" s="311"/>
      <c r="V517" s="311"/>
      <c r="W517" s="311"/>
      <c r="X517" s="311"/>
      <c r="Y517" s="311"/>
      <c r="Z517" s="311"/>
    </row>
    <row r="518">
      <c r="A518" s="295"/>
      <c r="B518" s="295"/>
      <c r="C518" s="295"/>
      <c r="D518" s="311"/>
      <c r="E518" s="311"/>
      <c r="F518" s="311"/>
      <c r="G518" s="311"/>
      <c r="H518" s="311"/>
      <c r="I518" s="311"/>
      <c r="J518" s="311"/>
      <c r="K518" s="311"/>
      <c r="L518" s="311"/>
      <c r="M518" s="311"/>
      <c r="N518" s="311"/>
      <c r="O518" s="311"/>
      <c r="P518" s="311"/>
      <c r="Q518" s="311"/>
      <c r="R518" s="311"/>
      <c r="S518" s="311"/>
      <c r="T518" s="311"/>
      <c r="U518" s="311"/>
      <c r="V518" s="311"/>
      <c r="W518" s="311"/>
      <c r="X518" s="311"/>
      <c r="Y518" s="311"/>
      <c r="Z518" s="311"/>
    </row>
    <row r="519">
      <c r="A519" s="295"/>
      <c r="B519" s="295"/>
      <c r="C519" s="295"/>
      <c r="D519" s="311"/>
      <c r="E519" s="311"/>
      <c r="F519" s="311"/>
      <c r="G519" s="311"/>
      <c r="H519" s="311"/>
      <c r="I519" s="311"/>
      <c r="J519" s="311"/>
      <c r="K519" s="311"/>
      <c r="L519" s="311"/>
      <c r="M519" s="311"/>
      <c r="N519" s="311"/>
      <c r="O519" s="311"/>
      <c r="P519" s="311"/>
      <c r="Q519" s="311"/>
      <c r="R519" s="311"/>
      <c r="S519" s="311"/>
      <c r="T519" s="311"/>
      <c r="U519" s="311"/>
      <c r="V519" s="311"/>
      <c r="W519" s="311"/>
      <c r="X519" s="311"/>
      <c r="Y519" s="311"/>
      <c r="Z519" s="311"/>
    </row>
    <row r="520">
      <c r="A520" s="295"/>
      <c r="B520" s="295"/>
      <c r="C520" s="295"/>
      <c r="D520" s="311"/>
      <c r="E520" s="311"/>
      <c r="F520" s="311"/>
      <c r="G520" s="311"/>
      <c r="H520" s="311"/>
      <c r="I520" s="311"/>
      <c r="J520" s="311"/>
      <c r="K520" s="311"/>
      <c r="L520" s="311"/>
      <c r="M520" s="311"/>
      <c r="N520" s="311"/>
      <c r="O520" s="311"/>
      <c r="P520" s="311"/>
      <c r="Q520" s="311"/>
      <c r="R520" s="311"/>
      <c r="S520" s="311"/>
      <c r="T520" s="311"/>
      <c r="U520" s="311"/>
      <c r="V520" s="311"/>
      <c r="W520" s="311"/>
      <c r="X520" s="311"/>
      <c r="Y520" s="311"/>
      <c r="Z520" s="311"/>
    </row>
    <row r="521">
      <c r="A521" s="295"/>
      <c r="B521" s="295"/>
      <c r="C521" s="295"/>
      <c r="D521" s="311"/>
      <c r="E521" s="311"/>
      <c r="F521" s="311"/>
      <c r="G521" s="311"/>
      <c r="H521" s="311"/>
      <c r="I521" s="311"/>
      <c r="J521" s="311"/>
      <c r="K521" s="311"/>
      <c r="L521" s="311"/>
      <c r="M521" s="311"/>
      <c r="N521" s="311"/>
      <c r="O521" s="311"/>
      <c r="P521" s="311"/>
      <c r="Q521" s="311"/>
      <c r="R521" s="311"/>
      <c r="S521" s="311"/>
      <c r="T521" s="311"/>
      <c r="U521" s="311"/>
      <c r="V521" s="311"/>
      <c r="W521" s="311"/>
      <c r="X521" s="311"/>
      <c r="Y521" s="311"/>
      <c r="Z521" s="311"/>
    </row>
    <row r="522">
      <c r="A522" s="295"/>
      <c r="B522" s="295"/>
      <c r="C522" s="295"/>
      <c r="D522" s="311"/>
      <c r="E522" s="311"/>
      <c r="F522" s="311"/>
      <c r="G522" s="311"/>
      <c r="H522" s="311"/>
      <c r="I522" s="311"/>
      <c r="J522" s="311"/>
      <c r="K522" s="311"/>
      <c r="L522" s="311"/>
      <c r="M522" s="311"/>
      <c r="N522" s="311"/>
      <c r="O522" s="311"/>
      <c r="P522" s="311"/>
      <c r="Q522" s="311"/>
      <c r="R522" s="311"/>
      <c r="S522" s="311"/>
      <c r="T522" s="311"/>
      <c r="U522" s="311"/>
      <c r="V522" s="311"/>
      <c r="W522" s="311"/>
      <c r="X522" s="311"/>
      <c r="Y522" s="311"/>
      <c r="Z522" s="311"/>
    </row>
    <row r="523">
      <c r="A523" s="295"/>
      <c r="B523" s="295"/>
      <c r="C523" s="295"/>
      <c r="D523" s="311"/>
      <c r="E523" s="311"/>
      <c r="F523" s="311"/>
      <c r="G523" s="311"/>
      <c r="H523" s="311"/>
      <c r="I523" s="311"/>
      <c r="J523" s="311"/>
      <c r="K523" s="311"/>
      <c r="L523" s="311"/>
      <c r="M523" s="311"/>
      <c r="N523" s="311"/>
      <c r="O523" s="311"/>
      <c r="P523" s="311"/>
      <c r="Q523" s="311"/>
      <c r="R523" s="311"/>
      <c r="S523" s="311"/>
      <c r="T523" s="311"/>
      <c r="U523" s="311"/>
      <c r="V523" s="311"/>
      <c r="W523" s="311"/>
      <c r="X523" s="311"/>
      <c r="Y523" s="311"/>
      <c r="Z523" s="311"/>
    </row>
    <row r="524">
      <c r="A524" s="295"/>
      <c r="B524" s="295"/>
      <c r="C524" s="295"/>
      <c r="D524" s="311"/>
      <c r="E524" s="311"/>
      <c r="F524" s="311"/>
      <c r="G524" s="311"/>
      <c r="H524" s="311"/>
      <c r="I524" s="311"/>
      <c r="J524" s="311"/>
      <c r="K524" s="311"/>
      <c r="L524" s="311"/>
      <c r="M524" s="311"/>
      <c r="N524" s="311"/>
      <c r="O524" s="311"/>
      <c r="P524" s="311"/>
      <c r="Q524" s="311"/>
      <c r="R524" s="311"/>
      <c r="S524" s="311"/>
      <c r="T524" s="311"/>
      <c r="U524" s="311"/>
      <c r="V524" s="311"/>
      <c r="W524" s="311"/>
      <c r="X524" s="311"/>
      <c r="Y524" s="311"/>
      <c r="Z524" s="311"/>
    </row>
    <row r="525">
      <c r="A525" s="295"/>
      <c r="B525" s="295"/>
      <c r="C525" s="295"/>
      <c r="D525" s="311"/>
      <c r="E525" s="311"/>
      <c r="F525" s="311"/>
      <c r="G525" s="311"/>
      <c r="H525" s="311"/>
      <c r="I525" s="311"/>
      <c r="J525" s="311"/>
      <c r="K525" s="311"/>
      <c r="L525" s="311"/>
      <c r="M525" s="311"/>
      <c r="N525" s="311"/>
      <c r="O525" s="311"/>
      <c r="P525" s="311"/>
      <c r="Q525" s="311"/>
      <c r="R525" s="311"/>
      <c r="S525" s="311"/>
      <c r="T525" s="311"/>
      <c r="U525" s="311"/>
      <c r="V525" s="311"/>
      <c r="W525" s="311"/>
      <c r="X525" s="311"/>
      <c r="Y525" s="311"/>
      <c r="Z525" s="311"/>
    </row>
    <row r="526">
      <c r="A526" s="295"/>
      <c r="B526" s="295"/>
      <c r="C526" s="295"/>
      <c r="D526" s="311"/>
      <c r="E526" s="311"/>
      <c r="F526" s="311"/>
      <c r="G526" s="311"/>
      <c r="H526" s="311"/>
      <c r="I526" s="311"/>
      <c r="J526" s="311"/>
      <c r="K526" s="311"/>
      <c r="L526" s="311"/>
      <c r="M526" s="311"/>
      <c r="N526" s="311"/>
      <c r="O526" s="311"/>
      <c r="P526" s="311"/>
      <c r="Q526" s="311"/>
      <c r="R526" s="311"/>
      <c r="S526" s="311"/>
      <c r="T526" s="311"/>
      <c r="U526" s="311"/>
      <c r="V526" s="311"/>
      <c r="W526" s="311"/>
      <c r="X526" s="311"/>
      <c r="Y526" s="311"/>
      <c r="Z526" s="311"/>
    </row>
    <row r="527">
      <c r="A527" s="295"/>
      <c r="B527" s="295"/>
      <c r="C527" s="295"/>
      <c r="D527" s="311"/>
      <c r="E527" s="311"/>
      <c r="F527" s="311"/>
      <c r="G527" s="311"/>
      <c r="H527" s="311"/>
      <c r="I527" s="311"/>
      <c r="J527" s="311"/>
      <c r="K527" s="311"/>
      <c r="L527" s="311"/>
      <c r="M527" s="311"/>
      <c r="N527" s="311"/>
      <c r="O527" s="311"/>
      <c r="P527" s="311"/>
      <c r="Q527" s="311"/>
      <c r="R527" s="311"/>
      <c r="S527" s="311"/>
      <c r="T527" s="311"/>
      <c r="U527" s="311"/>
      <c r="V527" s="311"/>
      <c r="W527" s="311"/>
      <c r="X527" s="311"/>
      <c r="Y527" s="311"/>
      <c r="Z527" s="311"/>
    </row>
    <row r="528">
      <c r="A528" s="295"/>
      <c r="B528" s="295"/>
      <c r="C528" s="295"/>
      <c r="D528" s="311"/>
      <c r="E528" s="311"/>
      <c r="F528" s="311"/>
      <c r="G528" s="311"/>
      <c r="H528" s="311"/>
      <c r="I528" s="311"/>
      <c r="J528" s="311"/>
      <c r="K528" s="311"/>
      <c r="L528" s="311"/>
      <c r="M528" s="311"/>
      <c r="N528" s="311"/>
      <c r="O528" s="311"/>
      <c r="P528" s="311"/>
      <c r="Q528" s="311"/>
      <c r="R528" s="311"/>
      <c r="S528" s="311"/>
      <c r="T528" s="311"/>
      <c r="U528" s="311"/>
      <c r="V528" s="311"/>
      <c r="W528" s="311"/>
      <c r="X528" s="311"/>
      <c r="Y528" s="311"/>
      <c r="Z528" s="311"/>
    </row>
    <row r="529">
      <c r="A529" s="295"/>
      <c r="B529" s="295"/>
      <c r="C529" s="295"/>
      <c r="D529" s="311"/>
      <c r="E529" s="311"/>
      <c r="F529" s="311"/>
      <c r="G529" s="311"/>
      <c r="H529" s="311"/>
      <c r="I529" s="311"/>
      <c r="J529" s="311"/>
      <c r="K529" s="311"/>
      <c r="L529" s="311"/>
      <c r="M529" s="311"/>
      <c r="N529" s="311"/>
      <c r="O529" s="311"/>
      <c r="P529" s="311"/>
      <c r="Q529" s="311"/>
      <c r="R529" s="311"/>
      <c r="S529" s="311"/>
      <c r="T529" s="311"/>
      <c r="U529" s="311"/>
      <c r="V529" s="311"/>
      <c r="W529" s="311"/>
      <c r="X529" s="311"/>
      <c r="Y529" s="311"/>
      <c r="Z529" s="311"/>
    </row>
    <row r="530">
      <c r="A530" s="295"/>
      <c r="B530" s="295"/>
      <c r="C530" s="295"/>
      <c r="D530" s="311"/>
      <c r="E530" s="311"/>
      <c r="F530" s="311"/>
      <c r="G530" s="311"/>
      <c r="H530" s="311"/>
      <c r="I530" s="311"/>
      <c r="J530" s="311"/>
      <c r="K530" s="311"/>
      <c r="L530" s="311"/>
      <c r="M530" s="311"/>
      <c r="N530" s="311"/>
      <c r="O530" s="311"/>
      <c r="P530" s="311"/>
      <c r="Q530" s="311"/>
      <c r="R530" s="311"/>
      <c r="S530" s="311"/>
      <c r="T530" s="311"/>
      <c r="U530" s="311"/>
      <c r="V530" s="311"/>
      <c r="W530" s="311"/>
      <c r="X530" s="311"/>
      <c r="Y530" s="311"/>
      <c r="Z530" s="311"/>
    </row>
    <row r="531">
      <c r="A531" s="295"/>
      <c r="B531" s="295"/>
      <c r="C531" s="295"/>
      <c r="D531" s="311"/>
      <c r="E531" s="311"/>
      <c r="F531" s="311"/>
      <c r="G531" s="311"/>
      <c r="H531" s="311"/>
      <c r="I531" s="311"/>
      <c r="J531" s="311"/>
      <c r="K531" s="311"/>
      <c r="L531" s="311"/>
      <c r="M531" s="311"/>
      <c r="N531" s="311"/>
      <c r="O531" s="311"/>
      <c r="P531" s="311"/>
      <c r="Q531" s="311"/>
      <c r="R531" s="311"/>
      <c r="S531" s="311"/>
      <c r="T531" s="311"/>
      <c r="U531" s="311"/>
      <c r="V531" s="311"/>
      <c r="W531" s="311"/>
      <c r="X531" s="311"/>
      <c r="Y531" s="311"/>
      <c r="Z531" s="311"/>
    </row>
    <row r="532">
      <c r="A532" s="295"/>
      <c r="B532" s="295"/>
      <c r="C532" s="295"/>
      <c r="D532" s="311"/>
      <c r="E532" s="311"/>
      <c r="F532" s="311"/>
      <c r="G532" s="311"/>
      <c r="H532" s="311"/>
      <c r="I532" s="311"/>
      <c r="J532" s="311"/>
      <c r="K532" s="311"/>
      <c r="L532" s="311"/>
      <c r="M532" s="311"/>
      <c r="N532" s="311"/>
      <c r="O532" s="311"/>
      <c r="P532" s="311"/>
      <c r="Q532" s="311"/>
      <c r="R532" s="311"/>
      <c r="S532" s="311"/>
      <c r="T532" s="311"/>
      <c r="U532" s="311"/>
      <c r="V532" s="311"/>
      <c r="W532" s="311"/>
      <c r="X532" s="311"/>
      <c r="Y532" s="311"/>
      <c r="Z532" s="311"/>
    </row>
    <row r="533">
      <c r="A533" s="295"/>
      <c r="B533" s="295"/>
      <c r="C533" s="295"/>
      <c r="D533" s="311"/>
      <c r="E533" s="311"/>
      <c r="F533" s="311"/>
      <c r="G533" s="311"/>
      <c r="H533" s="311"/>
      <c r="I533" s="311"/>
      <c r="J533" s="311"/>
      <c r="K533" s="311"/>
      <c r="L533" s="311"/>
      <c r="M533" s="311"/>
      <c r="N533" s="311"/>
      <c r="O533" s="311"/>
      <c r="P533" s="311"/>
      <c r="Q533" s="311"/>
      <c r="R533" s="311"/>
      <c r="S533" s="311"/>
      <c r="T533" s="311"/>
      <c r="U533" s="311"/>
      <c r="V533" s="311"/>
      <c r="W533" s="311"/>
      <c r="X533" s="311"/>
      <c r="Y533" s="311"/>
      <c r="Z533" s="311"/>
    </row>
    <row r="534">
      <c r="A534" s="295"/>
      <c r="B534" s="295"/>
      <c r="C534" s="295"/>
      <c r="D534" s="311"/>
      <c r="E534" s="311"/>
      <c r="F534" s="311"/>
      <c r="G534" s="311"/>
      <c r="H534" s="311"/>
      <c r="I534" s="311"/>
      <c r="J534" s="311"/>
      <c r="K534" s="311"/>
      <c r="L534" s="311"/>
      <c r="M534" s="311"/>
      <c r="N534" s="311"/>
      <c r="O534" s="311"/>
      <c r="P534" s="311"/>
      <c r="Q534" s="311"/>
      <c r="R534" s="311"/>
      <c r="S534" s="311"/>
      <c r="T534" s="311"/>
      <c r="U534" s="311"/>
      <c r="V534" s="311"/>
      <c r="W534" s="311"/>
      <c r="X534" s="311"/>
      <c r="Y534" s="311"/>
      <c r="Z534" s="311"/>
    </row>
    <row r="535">
      <c r="A535" s="295"/>
      <c r="B535" s="295"/>
      <c r="C535" s="295"/>
      <c r="D535" s="311"/>
      <c r="E535" s="311"/>
      <c r="F535" s="311"/>
      <c r="G535" s="311"/>
      <c r="H535" s="311"/>
      <c r="I535" s="311"/>
      <c r="J535" s="311"/>
      <c r="K535" s="311"/>
      <c r="L535" s="311"/>
      <c r="M535" s="311"/>
      <c r="N535" s="311"/>
      <c r="O535" s="311"/>
      <c r="P535" s="311"/>
      <c r="Q535" s="311"/>
      <c r="R535" s="311"/>
      <c r="S535" s="311"/>
      <c r="T535" s="311"/>
      <c r="U535" s="311"/>
      <c r="V535" s="311"/>
      <c r="W535" s="311"/>
      <c r="X535" s="311"/>
      <c r="Y535" s="311"/>
      <c r="Z535" s="311"/>
    </row>
    <row r="536">
      <c r="A536" s="295"/>
      <c r="B536" s="295"/>
      <c r="C536" s="295"/>
      <c r="D536" s="311"/>
      <c r="E536" s="311"/>
      <c r="F536" s="311"/>
      <c r="G536" s="311"/>
      <c r="H536" s="311"/>
      <c r="I536" s="311"/>
      <c r="J536" s="311"/>
      <c r="K536" s="311"/>
      <c r="L536" s="311"/>
      <c r="M536" s="311"/>
      <c r="N536" s="311"/>
      <c r="O536" s="311"/>
      <c r="P536" s="311"/>
      <c r="Q536" s="311"/>
      <c r="R536" s="311"/>
      <c r="S536" s="311"/>
      <c r="T536" s="311"/>
      <c r="U536" s="311"/>
      <c r="V536" s="311"/>
      <c r="W536" s="311"/>
      <c r="X536" s="311"/>
      <c r="Y536" s="311"/>
      <c r="Z536" s="311"/>
    </row>
    <row r="537">
      <c r="A537" s="295"/>
      <c r="B537" s="295"/>
      <c r="C537" s="295"/>
      <c r="D537" s="311"/>
      <c r="E537" s="311"/>
      <c r="F537" s="311"/>
      <c r="G537" s="311"/>
      <c r="H537" s="311"/>
      <c r="I537" s="311"/>
      <c r="J537" s="311"/>
      <c r="K537" s="311"/>
      <c r="L537" s="311"/>
      <c r="M537" s="311"/>
      <c r="N537" s="311"/>
      <c r="O537" s="311"/>
      <c r="P537" s="311"/>
      <c r="Q537" s="311"/>
      <c r="R537" s="311"/>
      <c r="S537" s="311"/>
      <c r="T537" s="311"/>
      <c r="U537" s="311"/>
      <c r="V537" s="311"/>
      <c r="W537" s="311"/>
      <c r="X537" s="311"/>
      <c r="Y537" s="311"/>
      <c r="Z537" s="311"/>
    </row>
    <row r="538">
      <c r="A538" s="295"/>
      <c r="B538" s="295"/>
      <c r="C538" s="295"/>
      <c r="D538" s="311"/>
      <c r="E538" s="311"/>
      <c r="F538" s="311"/>
      <c r="G538" s="311"/>
      <c r="H538" s="311"/>
      <c r="I538" s="311"/>
      <c r="J538" s="311"/>
      <c r="K538" s="311"/>
      <c r="L538" s="311"/>
      <c r="M538" s="311"/>
      <c r="N538" s="311"/>
      <c r="O538" s="311"/>
      <c r="P538" s="311"/>
      <c r="Q538" s="311"/>
      <c r="R538" s="311"/>
      <c r="S538" s="311"/>
      <c r="T538" s="311"/>
      <c r="U538" s="311"/>
      <c r="V538" s="311"/>
      <c r="W538" s="311"/>
      <c r="X538" s="311"/>
      <c r="Y538" s="311"/>
      <c r="Z538" s="311"/>
    </row>
    <row r="539">
      <c r="A539" s="295"/>
      <c r="B539" s="295"/>
      <c r="C539" s="295"/>
      <c r="D539" s="311"/>
      <c r="E539" s="311"/>
      <c r="F539" s="311"/>
      <c r="G539" s="311"/>
      <c r="H539" s="311"/>
      <c r="I539" s="311"/>
      <c r="J539" s="311"/>
      <c r="K539" s="311"/>
      <c r="L539" s="311"/>
      <c r="M539" s="311"/>
      <c r="N539" s="311"/>
      <c r="O539" s="311"/>
      <c r="P539" s="311"/>
      <c r="Q539" s="311"/>
      <c r="R539" s="311"/>
      <c r="S539" s="311"/>
      <c r="T539" s="311"/>
      <c r="U539" s="311"/>
      <c r="V539" s="311"/>
      <c r="W539" s="311"/>
      <c r="X539" s="311"/>
      <c r="Y539" s="311"/>
      <c r="Z539" s="311"/>
    </row>
    <row r="540">
      <c r="A540" s="295"/>
      <c r="B540" s="295"/>
      <c r="C540" s="295"/>
      <c r="D540" s="311"/>
      <c r="E540" s="311"/>
      <c r="F540" s="311"/>
      <c r="G540" s="311"/>
      <c r="H540" s="311"/>
      <c r="I540" s="311"/>
      <c r="J540" s="311"/>
      <c r="K540" s="311"/>
      <c r="L540" s="311"/>
      <c r="M540" s="311"/>
      <c r="N540" s="311"/>
      <c r="O540" s="311"/>
      <c r="P540" s="311"/>
      <c r="Q540" s="311"/>
      <c r="R540" s="311"/>
      <c r="S540" s="311"/>
      <c r="T540" s="311"/>
      <c r="U540" s="311"/>
      <c r="V540" s="311"/>
      <c r="W540" s="311"/>
      <c r="X540" s="311"/>
      <c r="Y540" s="311"/>
      <c r="Z540" s="311"/>
    </row>
    <row r="541">
      <c r="A541" s="295"/>
      <c r="B541" s="295"/>
      <c r="C541" s="295"/>
      <c r="D541" s="311"/>
      <c r="E541" s="311"/>
      <c r="F541" s="311"/>
      <c r="G541" s="311"/>
      <c r="H541" s="311"/>
      <c r="I541" s="311"/>
      <c r="J541" s="311"/>
      <c r="K541" s="311"/>
      <c r="L541" s="311"/>
      <c r="M541" s="311"/>
      <c r="N541" s="311"/>
      <c r="O541" s="311"/>
      <c r="P541" s="311"/>
      <c r="Q541" s="311"/>
      <c r="R541" s="311"/>
      <c r="S541" s="311"/>
      <c r="T541" s="311"/>
      <c r="U541" s="311"/>
      <c r="V541" s="311"/>
      <c r="W541" s="311"/>
      <c r="X541" s="311"/>
      <c r="Y541" s="311"/>
      <c r="Z541" s="311"/>
    </row>
    <row r="542">
      <c r="A542" s="295"/>
      <c r="B542" s="295"/>
      <c r="C542" s="295"/>
      <c r="D542" s="311"/>
      <c r="E542" s="311"/>
      <c r="F542" s="311"/>
      <c r="G542" s="311"/>
      <c r="H542" s="311"/>
      <c r="I542" s="311"/>
      <c r="J542" s="311"/>
      <c r="K542" s="311"/>
      <c r="L542" s="311"/>
      <c r="M542" s="311"/>
      <c r="N542" s="311"/>
      <c r="O542" s="311"/>
      <c r="P542" s="311"/>
      <c r="Q542" s="311"/>
      <c r="R542" s="311"/>
      <c r="S542" s="311"/>
      <c r="T542" s="311"/>
      <c r="U542" s="311"/>
      <c r="V542" s="311"/>
      <c r="W542" s="311"/>
      <c r="X542" s="311"/>
      <c r="Y542" s="311"/>
      <c r="Z542" s="311"/>
    </row>
    <row r="543">
      <c r="A543" s="295"/>
      <c r="B543" s="295"/>
      <c r="C543" s="295"/>
      <c r="D543" s="311"/>
      <c r="E543" s="311"/>
      <c r="F543" s="311"/>
      <c r="G543" s="311"/>
      <c r="H543" s="311"/>
      <c r="I543" s="311"/>
      <c r="J543" s="311"/>
      <c r="K543" s="311"/>
      <c r="L543" s="311"/>
      <c r="M543" s="311"/>
      <c r="N543" s="311"/>
      <c r="O543" s="311"/>
      <c r="P543" s="311"/>
      <c r="Q543" s="311"/>
      <c r="R543" s="311"/>
      <c r="S543" s="311"/>
      <c r="T543" s="311"/>
      <c r="U543" s="311"/>
      <c r="V543" s="311"/>
      <c r="W543" s="311"/>
      <c r="X543" s="311"/>
      <c r="Y543" s="311"/>
      <c r="Z543" s="311"/>
    </row>
    <row r="544">
      <c r="A544" s="295"/>
      <c r="B544" s="295"/>
      <c r="C544" s="295"/>
      <c r="D544" s="311"/>
      <c r="E544" s="311"/>
      <c r="F544" s="311"/>
      <c r="G544" s="311"/>
      <c r="H544" s="311"/>
      <c r="I544" s="311"/>
      <c r="J544" s="311"/>
      <c r="K544" s="311"/>
      <c r="L544" s="311"/>
      <c r="M544" s="311"/>
      <c r="N544" s="311"/>
      <c r="O544" s="311"/>
      <c r="P544" s="311"/>
      <c r="Q544" s="311"/>
      <c r="R544" s="311"/>
      <c r="S544" s="311"/>
      <c r="T544" s="311"/>
      <c r="U544" s="311"/>
      <c r="V544" s="311"/>
      <c r="W544" s="311"/>
      <c r="X544" s="311"/>
      <c r="Y544" s="311"/>
      <c r="Z544" s="311"/>
    </row>
    <row r="545">
      <c r="A545" s="295"/>
      <c r="B545" s="295"/>
      <c r="C545" s="295"/>
      <c r="D545" s="311"/>
      <c r="E545" s="311"/>
      <c r="F545" s="311"/>
      <c r="G545" s="311"/>
      <c r="H545" s="311"/>
      <c r="I545" s="311"/>
      <c r="J545" s="311"/>
      <c r="K545" s="311"/>
      <c r="L545" s="311"/>
      <c r="M545" s="311"/>
      <c r="N545" s="311"/>
      <c r="O545" s="311"/>
      <c r="P545" s="311"/>
      <c r="Q545" s="311"/>
      <c r="R545" s="311"/>
      <c r="S545" s="311"/>
      <c r="T545" s="311"/>
      <c r="U545" s="311"/>
      <c r="V545" s="311"/>
      <c r="W545" s="311"/>
      <c r="X545" s="311"/>
      <c r="Y545" s="311"/>
      <c r="Z545" s="311"/>
    </row>
    <row r="546">
      <c r="A546" s="295"/>
      <c r="B546" s="295"/>
      <c r="C546" s="295"/>
      <c r="D546" s="311"/>
      <c r="E546" s="311"/>
      <c r="F546" s="311"/>
      <c r="G546" s="311"/>
      <c r="H546" s="311"/>
      <c r="I546" s="311"/>
      <c r="J546" s="311"/>
      <c r="K546" s="311"/>
      <c r="L546" s="311"/>
      <c r="M546" s="311"/>
      <c r="N546" s="311"/>
      <c r="O546" s="311"/>
      <c r="P546" s="311"/>
      <c r="Q546" s="311"/>
      <c r="R546" s="311"/>
      <c r="S546" s="311"/>
      <c r="T546" s="311"/>
      <c r="U546" s="311"/>
      <c r="V546" s="311"/>
      <c r="W546" s="311"/>
      <c r="X546" s="311"/>
      <c r="Y546" s="311"/>
      <c r="Z546" s="311"/>
    </row>
    <row r="547">
      <c r="A547" s="295"/>
      <c r="B547" s="295"/>
      <c r="C547" s="295"/>
      <c r="D547" s="311"/>
      <c r="E547" s="311"/>
      <c r="F547" s="311"/>
      <c r="G547" s="311"/>
      <c r="H547" s="311"/>
      <c r="I547" s="311"/>
      <c r="J547" s="311"/>
      <c r="K547" s="311"/>
      <c r="L547" s="311"/>
      <c r="M547" s="311"/>
      <c r="N547" s="311"/>
      <c r="O547" s="311"/>
      <c r="P547" s="311"/>
      <c r="Q547" s="311"/>
      <c r="R547" s="311"/>
      <c r="S547" s="311"/>
      <c r="T547" s="311"/>
      <c r="U547" s="311"/>
      <c r="V547" s="311"/>
      <c r="W547" s="311"/>
      <c r="X547" s="311"/>
      <c r="Y547" s="311"/>
      <c r="Z547" s="311"/>
    </row>
    <row r="548">
      <c r="A548" s="295"/>
      <c r="B548" s="295"/>
      <c r="C548" s="295"/>
      <c r="D548" s="311"/>
      <c r="E548" s="311"/>
      <c r="F548" s="311"/>
      <c r="G548" s="311"/>
      <c r="H548" s="311"/>
      <c r="I548" s="311"/>
      <c r="J548" s="311"/>
      <c r="K548" s="311"/>
      <c r="L548" s="311"/>
      <c r="M548" s="311"/>
      <c r="N548" s="311"/>
      <c r="O548" s="311"/>
      <c r="P548" s="311"/>
      <c r="Q548" s="311"/>
      <c r="R548" s="311"/>
      <c r="S548" s="311"/>
      <c r="T548" s="311"/>
      <c r="U548" s="311"/>
      <c r="V548" s="311"/>
      <c r="W548" s="311"/>
      <c r="X548" s="311"/>
      <c r="Y548" s="311"/>
      <c r="Z548" s="311"/>
    </row>
    <row r="549">
      <c r="A549" s="295"/>
      <c r="B549" s="295"/>
      <c r="C549" s="295"/>
      <c r="D549" s="311"/>
      <c r="E549" s="311"/>
      <c r="F549" s="311"/>
      <c r="G549" s="311"/>
      <c r="H549" s="311"/>
      <c r="I549" s="311"/>
      <c r="J549" s="311"/>
      <c r="K549" s="311"/>
      <c r="L549" s="311"/>
      <c r="M549" s="311"/>
      <c r="N549" s="311"/>
      <c r="O549" s="311"/>
      <c r="P549" s="311"/>
      <c r="Q549" s="311"/>
      <c r="R549" s="311"/>
      <c r="S549" s="311"/>
      <c r="T549" s="311"/>
      <c r="U549" s="311"/>
      <c r="V549" s="311"/>
      <c r="W549" s="311"/>
      <c r="X549" s="311"/>
      <c r="Y549" s="311"/>
      <c r="Z549" s="311"/>
    </row>
    <row r="550">
      <c r="A550" s="295"/>
      <c r="B550" s="295"/>
      <c r="C550" s="295"/>
      <c r="D550" s="311"/>
      <c r="E550" s="311"/>
      <c r="F550" s="311"/>
      <c r="G550" s="311"/>
      <c r="H550" s="311"/>
      <c r="I550" s="311"/>
      <c r="J550" s="311"/>
      <c r="K550" s="311"/>
      <c r="L550" s="311"/>
      <c r="M550" s="311"/>
      <c r="N550" s="311"/>
      <c r="O550" s="311"/>
      <c r="P550" s="311"/>
      <c r="Q550" s="311"/>
      <c r="R550" s="311"/>
      <c r="S550" s="311"/>
      <c r="T550" s="311"/>
      <c r="U550" s="311"/>
      <c r="V550" s="311"/>
      <c r="W550" s="311"/>
      <c r="X550" s="311"/>
      <c r="Y550" s="311"/>
      <c r="Z550" s="311"/>
    </row>
    <row r="551">
      <c r="A551" s="295"/>
      <c r="B551" s="295"/>
      <c r="C551" s="295"/>
      <c r="D551" s="311"/>
      <c r="E551" s="311"/>
      <c r="F551" s="311"/>
      <c r="G551" s="311"/>
      <c r="H551" s="311"/>
      <c r="I551" s="311"/>
      <c r="J551" s="311"/>
      <c r="K551" s="311"/>
      <c r="L551" s="311"/>
      <c r="M551" s="311"/>
      <c r="N551" s="311"/>
      <c r="O551" s="311"/>
      <c r="P551" s="311"/>
      <c r="Q551" s="311"/>
      <c r="R551" s="311"/>
      <c r="S551" s="311"/>
      <c r="T551" s="311"/>
      <c r="U551" s="311"/>
      <c r="V551" s="311"/>
      <c r="W551" s="311"/>
      <c r="X551" s="311"/>
      <c r="Y551" s="311"/>
      <c r="Z551" s="311"/>
    </row>
    <row r="552">
      <c r="A552" s="295"/>
      <c r="B552" s="295"/>
      <c r="C552" s="295"/>
      <c r="D552" s="311"/>
      <c r="E552" s="311"/>
      <c r="F552" s="311"/>
      <c r="G552" s="311"/>
      <c r="H552" s="311"/>
      <c r="I552" s="311"/>
      <c r="J552" s="311"/>
      <c r="K552" s="311"/>
      <c r="L552" s="311"/>
      <c r="M552" s="311"/>
      <c r="N552" s="311"/>
      <c r="O552" s="311"/>
      <c r="P552" s="311"/>
      <c r="Q552" s="311"/>
      <c r="R552" s="311"/>
      <c r="S552" s="311"/>
      <c r="T552" s="311"/>
      <c r="U552" s="311"/>
      <c r="V552" s="311"/>
      <c r="W552" s="311"/>
      <c r="X552" s="311"/>
      <c r="Y552" s="311"/>
      <c r="Z552" s="311"/>
    </row>
    <row r="553">
      <c r="A553" s="295"/>
      <c r="B553" s="295"/>
      <c r="C553" s="295"/>
      <c r="D553" s="311"/>
      <c r="E553" s="311"/>
      <c r="F553" s="311"/>
      <c r="G553" s="311"/>
      <c r="H553" s="311"/>
      <c r="I553" s="311"/>
      <c r="J553" s="311"/>
      <c r="K553" s="311"/>
      <c r="L553" s="311"/>
      <c r="M553" s="311"/>
      <c r="N553" s="311"/>
      <c r="O553" s="311"/>
      <c r="P553" s="311"/>
      <c r="Q553" s="311"/>
      <c r="R553" s="311"/>
      <c r="S553" s="311"/>
      <c r="T553" s="311"/>
      <c r="U553" s="311"/>
      <c r="V553" s="311"/>
      <c r="W553" s="311"/>
      <c r="X553" s="311"/>
      <c r="Y553" s="311"/>
      <c r="Z553" s="311"/>
    </row>
    <row r="554">
      <c r="A554" s="295"/>
      <c r="B554" s="295"/>
      <c r="C554" s="295"/>
      <c r="D554" s="311"/>
      <c r="E554" s="311"/>
      <c r="F554" s="311"/>
      <c r="G554" s="311"/>
      <c r="H554" s="311"/>
      <c r="I554" s="311"/>
      <c r="J554" s="311"/>
      <c r="K554" s="311"/>
      <c r="L554" s="311"/>
      <c r="M554" s="311"/>
      <c r="N554" s="311"/>
      <c r="O554" s="311"/>
      <c r="P554" s="311"/>
      <c r="Q554" s="311"/>
      <c r="R554" s="311"/>
      <c r="S554" s="311"/>
      <c r="T554" s="311"/>
      <c r="U554" s="311"/>
      <c r="V554" s="311"/>
      <c r="W554" s="311"/>
      <c r="X554" s="311"/>
      <c r="Y554" s="311"/>
      <c r="Z554" s="311"/>
    </row>
    <row r="555">
      <c r="A555" s="295"/>
      <c r="B555" s="295"/>
      <c r="C555" s="295"/>
      <c r="D555" s="311"/>
      <c r="E555" s="311"/>
      <c r="F555" s="311"/>
      <c r="G555" s="311"/>
      <c r="H555" s="311"/>
      <c r="I555" s="311"/>
      <c r="J555" s="311"/>
      <c r="K555" s="311"/>
      <c r="L555" s="311"/>
      <c r="M555" s="311"/>
      <c r="N555" s="311"/>
      <c r="O555" s="311"/>
      <c r="P555" s="311"/>
      <c r="Q555" s="311"/>
      <c r="R555" s="311"/>
      <c r="S555" s="311"/>
      <c r="T555" s="311"/>
      <c r="U555" s="311"/>
      <c r="V555" s="311"/>
      <c r="W555" s="311"/>
      <c r="X555" s="311"/>
      <c r="Y555" s="311"/>
      <c r="Z555" s="311"/>
    </row>
    <row r="556">
      <c r="A556" s="295"/>
      <c r="B556" s="295"/>
      <c r="C556" s="295"/>
      <c r="D556" s="311"/>
      <c r="E556" s="311"/>
      <c r="F556" s="311"/>
      <c r="G556" s="311"/>
      <c r="H556" s="311"/>
      <c r="I556" s="311"/>
      <c r="J556" s="311"/>
      <c r="K556" s="311"/>
      <c r="L556" s="311"/>
      <c r="M556" s="311"/>
      <c r="N556" s="311"/>
      <c r="O556" s="311"/>
      <c r="P556" s="311"/>
      <c r="Q556" s="311"/>
      <c r="R556" s="311"/>
      <c r="S556" s="311"/>
      <c r="T556" s="311"/>
      <c r="U556" s="311"/>
      <c r="V556" s="311"/>
      <c r="W556" s="311"/>
      <c r="X556" s="311"/>
      <c r="Y556" s="311"/>
      <c r="Z556" s="311"/>
    </row>
    <row r="557">
      <c r="A557" s="295"/>
      <c r="B557" s="295"/>
      <c r="C557" s="295"/>
      <c r="D557" s="311"/>
      <c r="E557" s="311"/>
      <c r="F557" s="311"/>
      <c r="G557" s="311"/>
      <c r="H557" s="311"/>
      <c r="I557" s="311"/>
      <c r="J557" s="311"/>
      <c r="K557" s="311"/>
      <c r="L557" s="311"/>
      <c r="M557" s="311"/>
      <c r="N557" s="311"/>
      <c r="O557" s="311"/>
      <c r="P557" s="311"/>
      <c r="Q557" s="311"/>
      <c r="R557" s="311"/>
      <c r="S557" s="311"/>
      <c r="T557" s="311"/>
      <c r="U557" s="311"/>
      <c r="V557" s="311"/>
      <c r="W557" s="311"/>
      <c r="X557" s="311"/>
      <c r="Y557" s="311"/>
      <c r="Z557" s="311"/>
    </row>
    <row r="558">
      <c r="A558" s="295"/>
      <c r="B558" s="295"/>
      <c r="C558" s="295"/>
      <c r="D558" s="311"/>
      <c r="E558" s="311"/>
      <c r="F558" s="311"/>
      <c r="G558" s="311"/>
      <c r="H558" s="311"/>
      <c r="I558" s="311"/>
      <c r="J558" s="311"/>
      <c r="K558" s="311"/>
      <c r="L558" s="311"/>
      <c r="M558" s="311"/>
      <c r="N558" s="311"/>
      <c r="O558" s="311"/>
      <c r="P558" s="311"/>
      <c r="Q558" s="311"/>
      <c r="R558" s="311"/>
      <c r="S558" s="311"/>
      <c r="T558" s="311"/>
      <c r="U558" s="311"/>
      <c r="V558" s="311"/>
      <c r="W558" s="311"/>
      <c r="X558" s="311"/>
      <c r="Y558" s="311"/>
      <c r="Z558" s="311"/>
    </row>
    <row r="559">
      <c r="A559" s="295"/>
      <c r="B559" s="295"/>
      <c r="C559" s="295"/>
      <c r="D559" s="311"/>
      <c r="E559" s="311"/>
      <c r="F559" s="311"/>
      <c r="G559" s="311"/>
      <c r="H559" s="311"/>
      <c r="I559" s="311"/>
      <c r="J559" s="311"/>
      <c r="K559" s="311"/>
      <c r="L559" s="311"/>
      <c r="M559" s="311"/>
      <c r="N559" s="311"/>
      <c r="O559" s="311"/>
      <c r="P559" s="311"/>
      <c r="Q559" s="311"/>
      <c r="R559" s="311"/>
      <c r="S559" s="311"/>
      <c r="T559" s="311"/>
      <c r="U559" s="311"/>
      <c r="V559" s="311"/>
      <c r="W559" s="311"/>
      <c r="X559" s="311"/>
      <c r="Y559" s="311"/>
      <c r="Z559" s="311"/>
    </row>
    <row r="560">
      <c r="A560" s="295"/>
      <c r="B560" s="295"/>
      <c r="C560" s="295"/>
      <c r="D560" s="311"/>
      <c r="E560" s="311"/>
      <c r="F560" s="311"/>
      <c r="G560" s="311"/>
      <c r="H560" s="311"/>
      <c r="I560" s="311"/>
      <c r="J560" s="311"/>
      <c r="K560" s="311"/>
      <c r="L560" s="311"/>
      <c r="M560" s="311"/>
      <c r="N560" s="311"/>
      <c r="O560" s="311"/>
      <c r="P560" s="311"/>
      <c r="Q560" s="311"/>
      <c r="R560" s="311"/>
      <c r="S560" s="311"/>
      <c r="T560" s="311"/>
      <c r="U560" s="311"/>
      <c r="V560" s="311"/>
      <c r="W560" s="311"/>
      <c r="X560" s="311"/>
      <c r="Y560" s="311"/>
      <c r="Z560" s="311"/>
    </row>
    <row r="561">
      <c r="A561" s="295"/>
      <c r="B561" s="295"/>
      <c r="C561" s="295"/>
      <c r="D561" s="311"/>
      <c r="E561" s="311"/>
      <c r="F561" s="311"/>
      <c r="G561" s="311"/>
      <c r="H561" s="311"/>
      <c r="I561" s="311"/>
      <c r="J561" s="311"/>
      <c r="K561" s="311"/>
      <c r="L561" s="311"/>
      <c r="M561" s="311"/>
      <c r="N561" s="311"/>
      <c r="O561" s="311"/>
      <c r="P561" s="311"/>
      <c r="Q561" s="311"/>
      <c r="R561" s="311"/>
      <c r="S561" s="311"/>
      <c r="T561" s="311"/>
      <c r="U561" s="311"/>
      <c r="V561" s="311"/>
      <c r="W561" s="311"/>
      <c r="X561" s="311"/>
      <c r="Y561" s="311"/>
      <c r="Z561" s="311"/>
    </row>
    <row r="562">
      <c r="A562" s="295"/>
      <c r="B562" s="295"/>
      <c r="C562" s="295"/>
      <c r="D562" s="311"/>
      <c r="E562" s="311"/>
      <c r="F562" s="311"/>
      <c r="G562" s="311"/>
      <c r="H562" s="311"/>
      <c r="I562" s="311"/>
      <c r="J562" s="311"/>
      <c r="K562" s="311"/>
      <c r="L562" s="311"/>
      <c r="M562" s="311"/>
      <c r="N562" s="311"/>
      <c r="O562" s="311"/>
      <c r="P562" s="311"/>
      <c r="Q562" s="311"/>
      <c r="R562" s="311"/>
      <c r="S562" s="311"/>
      <c r="T562" s="311"/>
      <c r="U562" s="311"/>
      <c r="V562" s="311"/>
      <c r="W562" s="311"/>
      <c r="X562" s="311"/>
      <c r="Y562" s="311"/>
      <c r="Z562" s="311"/>
    </row>
    <row r="563">
      <c r="A563" s="295"/>
      <c r="B563" s="295"/>
      <c r="C563" s="295"/>
      <c r="D563" s="311"/>
      <c r="E563" s="311"/>
      <c r="F563" s="311"/>
      <c r="G563" s="311"/>
      <c r="H563" s="311"/>
      <c r="I563" s="311"/>
      <c r="J563" s="311"/>
      <c r="K563" s="311"/>
      <c r="L563" s="311"/>
      <c r="M563" s="311"/>
      <c r="N563" s="311"/>
      <c r="O563" s="311"/>
      <c r="P563" s="311"/>
      <c r="Q563" s="311"/>
      <c r="R563" s="311"/>
      <c r="S563" s="311"/>
      <c r="T563" s="311"/>
      <c r="U563" s="311"/>
      <c r="V563" s="311"/>
      <c r="W563" s="311"/>
      <c r="X563" s="311"/>
      <c r="Y563" s="311"/>
      <c r="Z563" s="311"/>
    </row>
    <row r="564">
      <c r="A564" s="295"/>
      <c r="B564" s="295"/>
      <c r="C564" s="295"/>
      <c r="D564" s="311"/>
      <c r="E564" s="311"/>
      <c r="F564" s="311"/>
      <c r="G564" s="311"/>
      <c r="H564" s="311"/>
      <c r="I564" s="311"/>
      <c r="J564" s="311"/>
      <c r="K564" s="311"/>
      <c r="L564" s="311"/>
      <c r="M564" s="311"/>
      <c r="N564" s="311"/>
      <c r="O564" s="311"/>
      <c r="P564" s="311"/>
      <c r="Q564" s="311"/>
      <c r="R564" s="311"/>
      <c r="S564" s="311"/>
      <c r="T564" s="311"/>
      <c r="U564" s="311"/>
      <c r="V564" s="311"/>
      <c r="W564" s="311"/>
      <c r="X564" s="311"/>
      <c r="Y564" s="311"/>
      <c r="Z564" s="311"/>
    </row>
    <row r="565">
      <c r="A565" s="295"/>
      <c r="B565" s="295"/>
      <c r="C565" s="295"/>
      <c r="D565" s="311"/>
      <c r="E565" s="311"/>
      <c r="F565" s="311"/>
      <c r="G565" s="311"/>
      <c r="H565" s="311"/>
      <c r="I565" s="311"/>
      <c r="J565" s="311"/>
      <c r="K565" s="311"/>
      <c r="L565" s="311"/>
      <c r="M565" s="311"/>
      <c r="N565" s="311"/>
      <c r="O565" s="311"/>
      <c r="P565" s="311"/>
      <c r="Q565" s="311"/>
      <c r="R565" s="311"/>
      <c r="S565" s="311"/>
      <c r="T565" s="311"/>
      <c r="U565" s="311"/>
      <c r="V565" s="311"/>
      <c r="W565" s="311"/>
      <c r="X565" s="311"/>
      <c r="Y565" s="311"/>
      <c r="Z565" s="311"/>
    </row>
    <row r="566">
      <c r="A566" s="295"/>
      <c r="B566" s="295"/>
      <c r="C566" s="295"/>
      <c r="D566" s="311"/>
      <c r="E566" s="311"/>
      <c r="F566" s="311"/>
      <c r="G566" s="311"/>
      <c r="H566" s="311"/>
      <c r="I566" s="311"/>
      <c r="J566" s="311"/>
      <c r="K566" s="311"/>
      <c r="L566" s="311"/>
      <c r="M566" s="311"/>
      <c r="N566" s="311"/>
      <c r="O566" s="311"/>
      <c r="P566" s="311"/>
      <c r="Q566" s="311"/>
      <c r="R566" s="311"/>
      <c r="S566" s="311"/>
      <c r="T566" s="311"/>
      <c r="U566" s="311"/>
      <c r="V566" s="311"/>
      <c r="W566" s="311"/>
      <c r="X566" s="311"/>
      <c r="Y566" s="311"/>
      <c r="Z566" s="311"/>
    </row>
    <row r="567">
      <c r="A567" s="295"/>
      <c r="B567" s="295"/>
      <c r="C567" s="295"/>
      <c r="D567" s="311"/>
      <c r="E567" s="311"/>
      <c r="F567" s="311"/>
      <c r="G567" s="311"/>
      <c r="H567" s="311"/>
      <c r="I567" s="311"/>
      <c r="J567" s="311"/>
      <c r="K567" s="311"/>
      <c r="L567" s="311"/>
      <c r="M567" s="311"/>
      <c r="N567" s="311"/>
      <c r="O567" s="311"/>
      <c r="P567" s="311"/>
      <c r="Q567" s="311"/>
      <c r="R567" s="311"/>
      <c r="S567" s="311"/>
      <c r="T567" s="311"/>
      <c r="U567" s="311"/>
      <c r="V567" s="311"/>
      <c r="W567" s="311"/>
      <c r="X567" s="311"/>
      <c r="Y567" s="311"/>
      <c r="Z567" s="311"/>
    </row>
    <row r="568">
      <c r="A568" s="295"/>
      <c r="B568" s="295"/>
      <c r="C568" s="295"/>
      <c r="D568" s="311"/>
      <c r="E568" s="311"/>
      <c r="F568" s="311"/>
      <c r="G568" s="311"/>
      <c r="H568" s="311"/>
      <c r="I568" s="311"/>
      <c r="J568" s="311"/>
      <c r="K568" s="311"/>
      <c r="L568" s="311"/>
      <c r="M568" s="311"/>
      <c r="N568" s="311"/>
      <c r="O568" s="311"/>
      <c r="P568" s="311"/>
      <c r="Q568" s="311"/>
      <c r="R568" s="311"/>
      <c r="S568" s="311"/>
      <c r="T568" s="311"/>
      <c r="U568" s="311"/>
      <c r="V568" s="311"/>
      <c r="W568" s="311"/>
      <c r="X568" s="311"/>
      <c r="Y568" s="311"/>
      <c r="Z568" s="311"/>
    </row>
    <row r="569">
      <c r="A569" s="295"/>
      <c r="B569" s="295"/>
      <c r="C569" s="295"/>
      <c r="D569" s="311"/>
      <c r="E569" s="311"/>
      <c r="F569" s="311"/>
      <c r="G569" s="311"/>
      <c r="H569" s="311"/>
      <c r="I569" s="311"/>
      <c r="J569" s="311"/>
      <c r="K569" s="311"/>
      <c r="L569" s="311"/>
      <c r="M569" s="311"/>
      <c r="N569" s="311"/>
      <c r="O569" s="311"/>
      <c r="P569" s="311"/>
      <c r="Q569" s="311"/>
      <c r="R569" s="311"/>
      <c r="S569" s="311"/>
      <c r="T569" s="311"/>
      <c r="U569" s="311"/>
      <c r="V569" s="311"/>
      <c r="W569" s="311"/>
      <c r="X569" s="311"/>
      <c r="Y569" s="311"/>
      <c r="Z569" s="311"/>
    </row>
    <row r="570">
      <c r="A570" s="295"/>
      <c r="B570" s="295"/>
      <c r="C570" s="295"/>
      <c r="D570" s="311"/>
      <c r="E570" s="311"/>
      <c r="F570" s="311"/>
      <c r="G570" s="311"/>
      <c r="H570" s="311"/>
      <c r="I570" s="311"/>
      <c r="J570" s="311"/>
      <c r="K570" s="311"/>
      <c r="L570" s="311"/>
      <c r="M570" s="311"/>
      <c r="N570" s="311"/>
      <c r="O570" s="311"/>
      <c r="P570" s="311"/>
      <c r="Q570" s="311"/>
      <c r="R570" s="311"/>
      <c r="S570" s="311"/>
      <c r="T570" s="311"/>
      <c r="U570" s="311"/>
      <c r="V570" s="311"/>
      <c r="W570" s="311"/>
      <c r="X570" s="311"/>
      <c r="Y570" s="311"/>
      <c r="Z570" s="311"/>
    </row>
    <row r="571">
      <c r="A571" s="295"/>
      <c r="B571" s="295"/>
      <c r="C571" s="295"/>
      <c r="D571" s="311"/>
      <c r="E571" s="311"/>
      <c r="F571" s="311"/>
      <c r="G571" s="311"/>
      <c r="H571" s="311"/>
      <c r="I571" s="311"/>
      <c r="J571" s="311"/>
      <c r="K571" s="311"/>
      <c r="L571" s="311"/>
      <c r="M571" s="311"/>
      <c r="N571" s="311"/>
      <c r="O571" s="311"/>
      <c r="P571" s="311"/>
      <c r="Q571" s="311"/>
      <c r="R571" s="311"/>
      <c r="S571" s="311"/>
      <c r="T571" s="311"/>
      <c r="U571" s="311"/>
      <c r="V571" s="311"/>
      <c r="W571" s="311"/>
      <c r="X571" s="311"/>
      <c r="Y571" s="311"/>
      <c r="Z571" s="311"/>
    </row>
    <row r="572">
      <c r="A572" s="295"/>
      <c r="B572" s="295"/>
      <c r="C572" s="295"/>
      <c r="D572" s="311"/>
      <c r="E572" s="311"/>
      <c r="F572" s="311"/>
      <c r="G572" s="311"/>
      <c r="H572" s="311"/>
      <c r="I572" s="311"/>
      <c r="J572" s="311"/>
      <c r="K572" s="311"/>
      <c r="L572" s="311"/>
      <c r="M572" s="311"/>
      <c r="N572" s="311"/>
      <c r="O572" s="311"/>
      <c r="P572" s="311"/>
      <c r="Q572" s="311"/>
      <c r="R572" s="311"/>
      <c r="S572" s="311"/>
      <c r="T572" s="311"/>
      <c r="U572" s="311"/>
      <c r="V572" s="311"/>
      <c r="W572" s="311"/>
      <c r="X572" s="311"/>
      <c r="Y572" s="311"/>
      <c r="Z572" s="311"/>
    </row>
    <row r="573">
      <c r="A573" s="295"/>
      <c r="B573" s="295"/>
      <c r="C573" s="295"/>
      <c r="D573" s="311"/>
      <c r="E573" s="311"/>
      <c r="F573" s="311"/>
      <c r="G573" s="311"/>
      <c r="H573" s="311"/>
      <c r="I573" s="311"/>
      <c r="J573" s="311"/>
      <c r="K573" s="311"/>
      <c r="L573" s="311"/>
      <c r="M573" s="311"/>
      <c r="N573" s="311"/>
      <c r="O573" s="311"/>
      <c r="P573" s="311"/>
      <c r="Q573" s="311"/>
      <c r="R573" s="311"/>
      <c r="S573" s="311"/>
      <c r="T573" s="311"/>
      <c r="U573" s="311"/>
      <c r="V573" s="311"/>
      <c r="W573" s="311"/>
      <c r="X573" s="311"/>
      <c r="Y573" s="311"/>
      <c r="Z573" s="311"/>
    </row>
    <row r="574">
      <c r="A574" s="295"/>
      <c r="B574" s="295"/>
      <c r="C574" s="295"/>
      <c r="D574" s="311"/>
      <c r="E574" s="311"/>
      <c r="F574" s="311"/>
      <c r="G574" s="311"/>
      <c r="H574" s="311"/>
      <c r="I574" s="311"/>
      <c r="J574" s="311"/>
      <c r="K574" s="311"/>
      <c r="L574" s="311"/>
      <c r="M574" s="311"/>
      <c r="N574" s="311"/>
      <c r="O574" s="311"/>
      <c r="P574" s="311"/>
      <c r="Q574" s="311"/>
      <c r="R574" s="311"/>
      <c r="S574" s="311"/>
      <c r="T574" s="311"/>
      <c r="U574" s="311"/>
      <c r="V574" s="311"/>
      <c r="W574" s="311"/>
      <c r="X574" s="311"/>
      <c r="Y574" s="311"/>
      <c r="Z574" s="311"/>
    </row>
    <row r="575">
      <c r="A575" s="295"/>
      <c r="B575" s="295"/>
      <c r="C575" s="295"/>
      <c r="D575" s="311"/>
      <c r="E575" s="311"/>
      <c r="F575" s="311"/>
      <c r="G575" s="311"/>
      <c r="H575" s="311"/>
      <c r="I575" s="311"/>
      <c r="J575" s="311"/>
      <c r="K575" s="311"/>
      <c r="L575" s="311"/>
      <c r="M575" s="311"/>
      <c r="N575" s="311"/>
      <c r="O575" s="311"/>
      <c r="P575" s="311"/>
      <c r="Q575" s="311"/>
      <c r="R575" s="311"/>
      <c r="S575" s="311"/>
      <c r="T575" s="311"/>
      <c r="U575" s="311"/>
      <c r="V575" s="311"/>
      <c r="W575" s="311"/>
      <c r="X575" s="311"/>
      <c r="Y575" s="311"/>
      <c r="Z575" s="311"/>
    </row>
    <row r="576">
      <c r="A576" s="295"/>
      <c r="B576" s="295"/>
      <c r="C576" s="295"/>
      <c r="D576" s="311"/>
      <c r="E576" s="311"/>
      <c r="F576" s="311"/>
      <c r="G576" s="311"/>
      <c r="H576" s="311"/>
      <c r="I576" s="311"/>
      <c r="J576" s="311"/>
      <c r="K576" s="311"/>
      <c r="L576" s="311"/>
      <c r="M576" s="311"/>
      <c r="N576" s="311"/>
      <c r="O576" s="311"/>
      <c r="P576" s="311"/>
      <c r="Q576" s="311"/>
      <c r="R576" s="311"/>
      <c r="S576" s="311"/>
      <c r="T576" s="311"/>
      <c r="U576" s="311"/>
      <c r="V576" s="311"/>
      <c r="W576" s="311"/>
      <c r="X576" s="311"/>
      <c r="Y576" s="311"/>
      <c r="Z576" s="311"/>
    </row>
    <row r="577">
      <c r="A577" s="295"/>
      <c r="B577" s="295"/>
      <c r="C577" s="295"/>
      <c r="D577" s="311"/>
      <c r="E577" s="311"/>
      <c r="F577" s="311"/>
      <c r="G577" s="311"/>
      <c r="H577" s="311"/>
      <c r="I577" s="311"/>
      <c r="J577" s="311"/>
      <c r="K577" s="311"/>
      <c r="L577" s="311"/>
      <c r="M577" s="311"/>
      <c r="N577" s="311"/>
      <c r="O577" s="311"/>
      <c r="P577" s="311"/>
      <c r="Q577" s="311"/>
      <c r="R577" s="311"/>
      <c r="S577" s="311"/>
      <c r="T577" s="311"/>
      <c r="U577" s="311"/>
      <c r="V577" s="311"/>
      <c r="W577" s="311"/>
      <c r="X577" s="311"/>
      <c r="Y577" s="311"/>
      <c r="Z577" s="311"/>
    </row>
    <row r="578">
      <c r="A578" s="295"/>
      <c r="B578" s="295"/>
      <c r="C578" s="295"/>
      <c r="D578" s="311"/>
      <c r="E578" s="311"/>
      <c r="F578" s="311"/>
      <c r="G578" s="311"/>
      <c r="H578" s="311"/>
      <c r="I578" s="311"/>
      <c r="J578" s="311"/>
      <c r="K578" s="311"/>
      <c r="L578" s="311"/>
      <c r="M578" s="311"/>
      <c r="N578" s="311"/>
      <c r="O578" s="311"/>
      <c r="P578" s="311"/>
      <c r="Q578" s="311"/>
      <c r="R578" s="311"/>
      <c r="S578" s="311"/>
      <c r="T578" s="311"/>
      <c r="U578" s="311"/>
      <c r="V578" s="311"/>
      <c r="W578" s="311"/>
      <c r="X578" s="311"/>
      <c r="Y578" s="311"/>
      <c r="Z578" s="311"/>
    </row>
    <row r="579">
      <c r="A579" s="295"/>
      <c r="B579" s="295"/>
      <c r="C579" s="295"/>
      <c r="D579" s="311"/>
      <c r="E579" s="311"/>
      <c r="F579" s="311"/>
      <c r="G579" s="311"/>
      <c r="H579" s="311"/>
      <c r="I579" s="311"/>
      <c r="J579" s="311"/>
      <c r="K579" s="311"/>
      <c r="L579" s="311"/>
      <c r="M579" s="311"/>
      <c r="N579" s="311"/>
      <c r="O579" s="311"/>
      <c r="P579" s="311"/>
      <c r="Q579" s="311"/>
      <c r="R579" s="311"/>
      <c r="S579" s="311"/>
      <c r="T579" s="311"/>
      <c r="U579" s="311"/>
      <c r="V579" s="311"/>
      <c r="W579" s="311"/>
      <c r="X579" s="311"/>
      <c r="Y579" s="311"/>
      <c r="Z579" s="311"/>
    </row>
    <row r="580">
      <c r="A580" s="295"/>
      <c r="B580" s="295"/>
      <c r="C580" s="295"/>
      <c r="D580" s="311"/>
      <c r="E580" s="311"/>
      <c r="F580" s="311"/>
      <c r="G580" s="311"/>
      <c r="H580" s="311"/>
      <c r="I580" s="311"/>
      <c r="J580" s="311"/>
      <c r="K580" s="311"/>
      <c r="L580" s="311"/>
      <c r="M580" s="311"/>
      <c r="N580" s="311"/>
      <c r="O580" s="311"/>
      <c r="P580" s="311"/>
      <c r="Q580" s="311"/>
      <c r="R580" s="311"/>
      <c r="S580" s="311"/>
      <c r="T580" s="311"/>
      <c r="U580" s="311"/>
      <c r="V580" s="311"/>
      <c r="W580" s="311"/>
      <c r="X580" s="311"/>
      <c r="Y580" s="311"/>
      <c r="Z580" s="311"/>
    </row>
    <row r="581">
      <c r="A581" s="295"/>
      <c r="B581" s="295"/>
      <c r="C581" s="295"/>
      <c r="D581" s="311"/>
      <c r="E581" s="311"/>
      <c r="F581" s="311"/>
      <c r="G581" s="311"/>
      <c r="H581" s="311"/>
      <c r="I581" s="311"/>
      <c r="J581" s="311"/>
      <c r="K581" s="311"/>
      <c r="L581" s="311"/>
      <c r="M581" s="311"/>
      <c r="N581" s="311"/>
      <c r="O581" s="311"/>
      <c r="P581" s="311"/>
      <c r="Q581" s="311"/>
      <c r="R581" s="311"/>
      <c r="S581" s="311"/>
      <c r="T581" s="311"/>
      <c r="U581" s="311"/>
      <c r="V581" s="311"/>
      <c r="W581" s="311"/>
      <c r="X581" s="311"/>
      <c r="Y581" s="311"/>
      <c r="Z581" s="311"/>
    </row>
    <row r="582">
      <c r="A582" s="295"/>
      <c r="B582" s="295"/>
      <c r="C582" s="295"/>
      <c r="D582" s="311"/>
      <c r="E582" s="311"/>
      <c r="F582" s="311"/>
      <c r="G582" s="311"/>
      <c r="H582" s="311"/>
      <c r="I582" s="311"/>
      <c r="J582" s="311"/>
      <c r="K582" s="311"/>
      <c r="L582" s="311"/>
      <c r="M582" s="311"/>
      <c r="N582" s="311"/>
      <c r="O582" s="311"/>
      <c r="P582" s="311"/>
      <c r="Q582" s="311"/>
      <c r="R582" s="311"/>
      <c r="S582" s="311"/>
      <c r="T582" s="311"/>
      <c r="U582" s="311"/>
      <c r="V582" s="311"/>
      <c r="W582" s="311"/>
      <c r="X582" s="311"/>
      <c r="Y582" s="311"/>
      <c r="Z582" s="311"/>
    </row>
    <row r="583">
      <c r="A583" s="295"/>
      <c r="B583" s="295"/>
      <c r="C583" s="295"/>
      <c r="D583" s="311"/>
      <c r="E583" s="311"/>
      <c r="F583" s="311"/>
      <c r="G583" s="311"/>
      <c r="H583" s="311"/>
      <c r="I583" s="311"/>
      <c r="J583" s="311"/>
      <c r="K583" s="311"/>
      <c r="L583" s="311"/>
      <c r="M583" s="311"/>
      <c r="N583" s="311"/>
      <c r="O583" s="311"/>
      <c r="P583" s="311"/>
      <c r="Q583" s="311"/>
      <c r="R583" s="311"/>
      <c r="S583" s="311"/>
      <c r="T583" s="311"/>
      <c r="U583" s="311"/>
      <c r="V583" s="311"/>
      <c r="W583" s="311"/>
      <c r="X583" s="311"/>
      <c r="Y583" s="311"/>
      <c r="Z583" s="311"/>
    </row>
    <row r="584">
      <c r="A584" s="295"/>
      <c r="B584" s="295"/>
      <c r="C584" s="295"/>
      <c r="D584" s="311"/>
      <c r="E584" s="311"/>
      <c r="F584" s="311"/>
      <c r="G584" s="311"/>
      <c r="H584" s="311"/>
      <c r="I584" s="311"/>
      <c r="J584" s="311"/>
      <c r="K584" s="311"/>
      <c r="L584" s="311"/>
      <c r="M584" s="311"/>
      <c r="N584" s="311"/>
      <c r="O584" s="311"/>
      <c r="P584" s="311"/>
      <c r="Q584" s="311"/>
      <c r="R584" s="311"/>
      <c r="S584" s="311"/>
      <c r="T584" s="311"/>
      <c r="U584" s="311"/>
      <c r="V584" s="311"/>
      <c r="W584" s="311"/>
      <c r="X584" s="311"/>
      <c r="Y584" s="311"/>
      <c r="Z584" s="311"/>
    </row>
    <row r="585">
      <c r="A585" s="295"/>
      <c r="B585" s="295"/>
      <c r="C585" s="295"/>
      <c r="D585" s="311"/>
      <c r="E585" s="311"/>
      <c r="F585" s="311"/>
      <c r="G585" s="311"/>
      <c r="H585" s="311"/>
      <c r="I585" s="311"/>
      <c r="J585" s="311"/>
      <c r="K585" s="311"/>
      <c r="L585" s="311"/>
      <c r="M585" s="311"/>
      <c r="N585" s="311"/>
      <c r="O585" s="311"/>
      <c r="P585" s="311"/>
      <c r="Q585" s="311"/>
      <c r="R585" s="311"/>
      <c r="S585" s="311"/>
      <c r="T585" s="311"/>
      <c r="U585" s="311"/>
      <c r="V585" s="311"/>
      <c r="W585" s="311"/>
      <c r="X585" s="311"/>
      <c r="Y585" s="311"/>
      <c r="Z585" s="311"/>
    </row>
    <row r="586">
      <c r="A586" s="295"/>
      <c r="B586" s="295"/>
      <c r="C586" s="295"/>
      <c r="D586" s="311"/>
      <c r="E586" s="311"/>
      <c r="F586" s="311"/>
      <c r="G586" s="311"/>
      <c r="H586" s="311"/>
      <c r="I586" s="311"/>
      <c r="J586" s="311"/>
      <c r="K586" s="311"/>
      <c r="L586" s="311"/>
      <c r="M586" s="311"/>
      <c r="N586" s="311"/>
      <c r="O586" s="311"/>
      <c r="P586" s="311"/>
      <c r="Q586" s="311"/>
      <c r="R586" s="311"/>
      <c r="S586" s="311"/>
      <c r="T586" s="311"/>
      <c r="U586" s="311"/>
      <c r="V586" s="311"/>
      <c r="W586" s="311"/>
      <c r="X586" s="311"/>
      <c r="Y586" s="311"/>
      <c r="Z586" s="311"/>
    </row>
    <row r="587">
      <c r="A587" s="295"/>
      <c r="B587" s="295"/>
      <c r="C587" s="295"/>
      <c r="D587" s="311"/>
      <c r="E587" s="311"/>
      <c r="F587" s="311"/>
      <c r="G587" s="311"/>
      <c r="H587" s="311"/>
      <c r="I587" s="311"/>
      <c r="J587" s="311"/>
      <c r="K587" s="311"/>
      <c r="L587" s="311"/>
      <c r="M587" s="311"/>
      <c r="N587" s="311"/>
      <c r="O587" s="311"/>
      <c r="P587" s="311"/>
      <c r="Q587" s="311"/>
      <c r="R587" s="311"/>
      <c r="S587" s="311"/>
      <c r="T587" s="311"/>
      <c r="U587" s="311"/>
      <c r="V587" s="311"/>
      <c r="W587" s="311"/>
      <c r="X587" s="311"/>
      <c r="Y587" s="311"/>
      <c r="Z587" s="311"/>
    </row>
    <row r="588">
      <c r="A588" s="295"/>
      <c r="B588" s="295"/>
      <c r="C588" s="295"/>
      <c r="D588" s="311"/>
      <c r="E588" s="311"/>
      <c r="F588" s="311"/>
      <c r="G588" s="311"/>
      <c r="H588" s="311"/>
      <c r="I588" s="311"/>
      <c r="J588" s="311"/>
      <c r="K588" s="311"/>
      <c r="L588" s="311"/>
      <c r="M588" s="311"/>
      <c r="N588" s="311"/>
      <c r="O588" s="311"/>
      <c r="P588" s="311"/>
      <c r="Q588" s="311"/>
      <c r="R588" s="311"/>
      <c r="S588" s="311"/>
      <c r="T588" s="311"/>
      <c r="U588" s="311"/>
      <c r="V588" s="311"/>
      <c r="W588" s="311"/>
      <c r="X588" s="311"/>
      <c r="Y588" s="311"/>
      <c r="Z588" s="311"/>
    </row>
    <row r="589">
      <c r="A589" s="295"/>
      <c r="B589" s="295"/>
      <c r="C589" s="295"/>
      <c r="D589" s="311"/>
      <c r="E589" s="311"/>
      <c r="F589" s="311"/>
      <c r="G589" s="311"/>
      <c r="H589" s="311"/>
      <c r="I589" s="311"/>
      <c r="J589" s="311"/>
      <c r="K589" s="311"/>
      <c r="L589" s="311"/>
      <c r="M589" s="311"/>
      <c r="N589" s="311"/>
      <c r="O589" s="311"/>
      <c r="P589" s="311"/>
      <c r="Q589" s="311"/>
      <c r="R589" s="311"/>
      <c r="S589" s="311"/>
      <c r="T589" s="311"/>
      <c r="U589" s="311"/>
      <c r="V589" s="311"/>
      <c r="W589" s="311"/>
      <c r="X589" s="311"/>
      <c r="Y589" s="311"/>
      <c r="Z589" s="311"/>
    </row>
    <row r="590">
      <c r="A590" s="295"/>
      <c r="B590" s="295"/>
      <c r="C590" s="295"/>
      <c r="D590" s="311"/>
      <c r="E590" s="311"/>
      <c r="F590" s="311"/>
      <c r="G590" s="311"/>
      <c r="H590" s="311"/>
      <c r="I590" s="311"/>
      <c r="J590" s="311"/>
      <c r="K590" s="311"/>
      <c r="L590" s="311"/>
      <c r="M590" s="311"/>
      <c r="N590" s="311"/>
      <c r="O590" s="311"/>
      <c r="P590" s="311"/>
      <c r="Q590" s="311"/>
      <c r="R590" s="311"/>
      <c r="S590" s="311"/>
      <c r="T590" s="311"/>
      <c r="U590" s="311"/>
      <c r="V590" s="311"/>
      <c r="W590" s="311"/>
      <c r="X590" s="311"/>
      <c r="Y590" s="311"/>
      <c r="Z590" s="311"/>
    </row>
    <row r="591">
      <c r="A591" s="295"/>
      <c r="B591" s="295"/>
      <c r="C591" s="295"/>
      <c r="D591" s="311"/>
      <c r="E591" s="311"/>
      <c r="F591" s="311"/>
      <c r="G591" s="311"/>
      <c r="H591" s="311"/>
      <c r="I591" s="311"/>
      <c r="J591" s="311"/>
      <c r="K591" s="311"/>
      <c r="L591" s="311"/>
      <c r="M591" s="311"/>
      <c r="N591" s="311"/>
      <c r="O591" s="311"/>
      <c r="P591" s="311"/>
      <c r="Q591" s="311"/>
      <c r="R591" s="311"/>
      <c r="S591" s="311"/>
      <c r="T591" s="311"/>
      <c r="U591" s="311"/>
      <c r="V591" s="311"/>
      <c r="W591" s="311"/>
      <c r="X591" s="311"/>
      <c r="Y591" s="311"/>
      <c r="Z591" s="311"/>
    </row>
    <row r="592">
      <c r="A592" s="295"/>
      <c r="B592" s="295"/>
      <c r="C592" s="295"/>
      <c r="D592" s="311"/>
      <c r="E592" s="311"/>
      <c r="F592" s="311"/>
      <c r="G592" s="311"/>
      <c r="H592" s="311"/>
      <c r="I592" s="311"/>
      <c r="J592" s="311"/>
      <c r="K592" s="311"/>
      <c r="L592" s="311"/>
      <c r="M592" s="311"/>
      <c r="N592" s="311"/>
      <c r="O592" s="311"/>
      <c r="P592" s="311"/>
      <c r="Q592" s="311"/>
      <c r="R592" s="311"/>
      <c r="S592" s="311"/>
      <c r="T592" s="311"/>
      <c r="U592" s="311"/>
      <c r="V592" s="311"/>
      <c r="W592" s="311"/>
      <c r="X592" s="311"/>
      <c r="Y592" s="311"/>
      <c r="Z592" s="311"/>
    </row>
    <row r="593">
      <c r="A593" s="295"/>
      <c r="B593" s="295"/>
      <c r="C593" s="295"/>
      <c r="D593" s="311"/>
      <c r="E593" s="311"/>
      <c r="F593" s="311"/>
      <c r="G593" s="311"/>
      <c r="H593" s="311"/>
      <c r="I593" s="311"/>
      <c r="J593" s="311"/>
      <c r="K593" s="311"/>
      <c r="L593" s="311"/>
      <c r="M593" s="311"/>
      <c r="N593" s="311"/>
      <c r="O593" s="311"/>
      <c r="P593" s="311"/>
      <c r="Q593" s="311"/>
      <c r="R593" s="311"/>
      <c r="S593" s="311"/>
      <c r="T593" s="311"/>
      <c r="U593" s="311"/>
      <c r="V593" s="311"/>
      <c r="W593" s="311"/>
      <c r="X593" s="311"/>
      <c r="Y593" s="311"/>
      <c r="Z593" s="311"/>
    </row>
    <row r="594">
      <c r="A594" s="295"/>
      <c r="B594" s="295"/>
      <c r="C594" s="295"/>
      <c r="D594" s="311"/>
      <c r="E594" s="311"/>
      <c r="F594" s="311"/>
      <c r="G594" s="311"/>
      <c r="H594" s="311"/>
      <c r="I594" s="311"/>
      <c r="J594" s="311"/>
      <c r="K594" s="311"/>
      <c r="L594" s="311"/>
      <c r="M594" s="311"/>
      <c r="N594" s="311"/>
      <c r="O594" s="311"/>
      <c r="P594" s="311"/>
      <c r="Q594" s="311"/>
      <c r="R594" s="311"/>
      <c r="S594" s="311"/>
      <c r="T594" s="311"/>
      <c r="U594" s="311"/>
      <c r="V594" s="311"/>
      <c r="W594" s="311"/>
      <c r="X594" s="311"/>
      <c r="Y594" s="311"/>
      <c r="Z594" s="311"/>
    </row>
    <row r="595">
      <c r="A595" s="295"/>
      <c r="B595" s="295"/>
      <c r="C595" s="295"/>
      <c r="D595" s="311"/>
      <c r="E595" s="311"/>
      <c r="F595" s="311"/>
      <c r="G595" s="311"/>
      <c r="H595" s="311"/>
      <c r="I595" s="311"/>
      <c r="J595" s="311"/>
      <c r="K595" s="311"/>
      <c r="L595" s="311"/>
      <c r="M595" s="311"/>
      <c r="N595" s="311"/>
      <c r="O595" s="311"/>
      <c r="P595" s="311"/>
      <c r="Q595" s="311"/>
      <c r="R595" s="311"/>
      <c r="S595" s="311"/>
      <c r="T595" s="311"/>
      <c r="U595" s="311"/>
      <c r="V595" s="311"/>
      <c r="W595" s="311"/>
      <c r="X595" s="311"/>
      <c r="Y595" s="311"/>
      <c r="Z595" s="311"/>
    </row>
    <row r="596">
      <c r="A596" s="295"/>
      <c r="B596" s="295"/>
      <c r="C596" s="295"/>
      <c r="D596" s="311"/>
      <c r="E596" s="311"/>
      <c r="F596" s="311"/>
      <c r="G596" s="311"/>
      <c r="H596" s="311"/>
      <c r="I596" s="311"/>
      <c r="J596" s="311"/>
      <c r="K596" s="311"/>
      <c r="L596" s="311"/>
      <c r="M596" s="311"/>
      <c r="N596" s="311"/>
      <c r="O596" s="311"/>
      <c r="P596" s="311"/>
      <c r="Q596" s="311"/>
      <c r="R596" s="311"/>
      <c r="S596" s="311"/>
      <c r="T596" s="311"/>
      <c r="U596" s="311"/>
      <c r="V596" s="311"/>
      <c r="W596" s="311"/>
      <c r="X596" s="311"/>
      <c r="Y596" s="311"/>
      <c r="Z596" s="311"/>
    </row>
    <row r="597">
      <c r="A597" s="295"/>
      <c r="B597" s="295"/>
      <c r="C597" s="295"/>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row>
    <row r="598">
      <c r="A598" s="295"/>
      <c r="B598" s="295"/>
      <c r="C598" s="295"/>
      <c r="D598" s="311"/>
      <c r="E598" s="311"/>
      <c r="F598" s="311"/>
      <c r="G598" s="311"/>
      <c r="H598" s="311"/>
      <c r="I598" s="311"/>
      <c r="J598" s="311"/>
      <c r="K598" s="311"/>
      <c r="L598" s="311"/>
      <c r="M598" s="311"/>
      <c r="N598" s="311"/>
      <c r="O598" s="311"/>
      <c r="P598" s="311"/>
      <c r="Q598" s="311"/>
      <c r="R598" s="311"/>
      <c r="S598" s="311"/>
      <c r="T598" s="311"/>
      <c r="U598" s="311"/>
      <c r="V598" s="311"/>
      <c r="W598" s="311"/>
      <c r="X598" s="311"/>
      <c r="Y598" s="311"/>
      <c r="Z598" s="311"/>
    </row>
    <row r="599">
      <c r="A599" s="295"/>
      <c r="B599" s="295"/>
      <c r="C599" s="295"/>
      <c r="D599" s="311"/>
      <c r="E599" s="311"/>
      <c r="F599" s="311"/>
      <c r="G599" s="311"/>
      <c r="H599" s="311"/>
      <c r="I599" s="311"/>
      <c r="J599" s="311"/>
      <c r="K599" s="311"/>
      <c r="L599" s="311"/>
      <c r="M599" s="311"/>
      <c r="N599" s="311"/>
      <c r="O599" s="311"/>
      <c r="P599" s="311"/>
      <c r="Q599" s="311"/>
      <c r="R599" s="311"/>
      <c r="S599" s="311"/>
      <c r="T599" s="311"/>
      <c r="U599" s="311"/>
      <c r="V599" s="311"/>
      <c r="W599" s="311"/>
      <c r="X599" s="311"/>
      <c r="Y599" s="311"/>
      <c r="Z599" s="311"/>
    </row>
    <row r="600">
      <c r="A600" s="295"/>
      <c r="B600" s="295"/>
      <c r="C600" s="295"/>
      <c r="D600" s="311"/>
      <c r="E600" s="311"/>
      <c r="F600" s="311"/>
      <c r="G600" s="311"/>
      <c r="H600" s="311"/>
      <c r="I600" s="311"/>
      <c r="J600" s="311"/>
      <c r="K600" s="311"/>
      <c r="L600" s="311"/>
      <c r="M600" s="311"/>
      <c r="N600" s="311"/>
      <c r="O600" s="311"/>
      <c r="P600" s="311"/>
      <c r="Q600" s="311"/>
      <c r="R600" s="311"/>
      <c r="S600" s="311"/>
      <c r="T600" s="311"/>
      <c r="U600" s="311"/>
      <c r="V600" s="311"/>
      <c r="W600" s="311"/>
      <c r="X600" s="311"/>
      <c r="Y600" s="311"/>
      <c r="Z600" s="311"/>
    </row>
    <row r="601">
      <c r="A601" s="295"/>
      <c r="B601" s="295"/>
      <c r="C601" s="295"/>
      <c r="D601" s="311"/>
      <c r="E601" s="311"/>
      <c r="F601" s="311"/>
      <c r="G601" s="311"/>
      <c r="H601" s="311"/>
      <c r="I601" s="311"/>
      <c r="J601" s="311"/>
      <c r="K601" s="311"/>
      <c r="L601" s="311"/>
      <c r="M601" s="311"/>
      <c r="N601" s="311"/>
      <c r="O601" s="311"/>
      <c r="P601" s="311"/>
      <c r="Q601" s="311"/>
      <c r="R601" s="311"/>
      <c r="S601" s="311"/>
      <c r="T601" s="311"/>
      <c r="U601" s="311"/>
      <c r="V601" s="311"/>
      <c r="W601" s="311"/>
      <c r="X601" s="311"/>
      <c r="Y601" s="311"/>
      <c r="Z601" s="311"/>
    </row>
    <row r="602">
      <c r="A602" s="295"/>
      <c r="B602" s="295"/>
      <c r="C602" s="295"/>
      <c r="D602" s="311"/>
      <c r="E602" s="311"/>
      <c r="F602" s="311"/>
      <c r="G602" s="311"/>
      <c r="H602" s="311"/>
      <c r="I602" s="311"/>
      <c r="J602" s="311"/>
      <c r="K602" s="311"/>
      <c r="L602" s="311"/>
      <c r="M602" s="311"/>
      <c r="N602" s="311"/>
      <c r="O602" s="311"/>
      <c r="P602" s="311"/>
      <c r="Q602" s="311"/>
      <c r="R602" s="311"/>
      <c r="S602" s="311"/>
      <c r="T602" s="311"/>
      <c r="U602" s="311"/>
      <c r="V602" s="311"/>
      <c r="W602" s="311"/>
      <c r="X602" s="311"/>
      <c r="Y602" s="311"/>
      <c r="Z602" s="311"/>
    </row>
    <row r="603">
      <c r="A603" s="295"/>
      <c r="B603" s="295"/>
      <c r="C603" s="295"/>
      <c r="D603" s="311"/>
      <c r="E603" s="311"/>
      <c r="F603" s="311"/>
      <c r="G603" s="311"/>
      <c r="H603" s="311"/>
      <c r="I603" s="311"/>
      <c r="J603" s="311"/>
      <c r="K603" s="311"/>
      <c r="L603" s="311"/>
      <c r="M603" s="311"/>
      <c r="N603" s="311"/>
      <c r="O603" s="311"/>
      <c r="P603" s="311"/>
      <c r="Q603" s="311"/>
      <c r="R603" s="311"/>
      <c r="S603" s="311"/>
      <c r="T603" s="311"/>
      <c r="U603" s="311"/>
      <c r="V603" s="311"/>
      <c r="W603" s="311"/>
      <c r="X603" s="311"/>
      <c r="Y603" s="311"/>
      <c r="Z603" s="311"/>
    </row>
    <row r="604">
      <c r="A604" s="295"/>
      <c r="B604" s="295"/>
      <c r="C604" s="295"/>
      <c r="D604" s="311"/>
      <c r="E604" s="311"/>
      <c r="F604" s="311"/>
      <c r="G604" s="311"/>
      <c r="H604" s="311"/>
      <c r="I604" s="311"/>
      <c r="J604" s="311"/>
      <c r="K604" s="311"/>
      <c r="L604" s="311"/>
      <c r="M604" s="311"/>
      <c r="N604" s="311"/>
      <c r="O604" s="311"/>
      <c r="P604" s="311"/>
      <c r="Q604" s="311"/>
      <c r="R604" s="311"/>
      <c r="S604" s="311"/>
      <c r="T604" s="311"/>
      <c r="U604" s="311"/>
      <c r="V604" s="311"/>
      <c r="W604" s="311"/>
      <c r="X604" s="311"/>
      <c r="Y604" s="311"/>
      <c r="Z604" s="311"/>
    </row>
    <row r="605">
      <c r="A605" s="295"/>
      <c r="B605" s="295"/>
      <c r="C605" s="295"/>
      <c r="D605" s="311"/>
      <c r="E605" s="311"/>
      <c r="F605" s="311"/>
      <c r="G605" s="311"/>
      <c r="H605" s="311"/>
      <c r="I605" s="311"/>
      <c r="J605" s="311"/>
      <c r="K605" s="311"/>
      <c r="L605" s="311"/>
      <c r="M605" s="311"/>
      <c r="N605" s="311"/>
      <c r="O605" s="311"/>
      <c r="P605" s="311"/>
      <c r="Q605" s="311"/>
      <c r="R605" s="311"/>
      <c r="S605" s="311"/>
      <c r="T605" s="311"/>
      <c r="U605" s="311"/>
      <c r="V605" s="311"/>
      <c r="W605" s="311"/>
      <c r="X605" s="311"/>
      <c r="Y605" s="311"/>
      <c r="Z605" s="311"/>
    </row>
    <row r="606">
      <c r="A606" s="295"/>
      <c r="B606" s="295"/>
      <c r="C606" s="295"/>
      <c r="D606" s="311"/>
      <c r="E606" s="311"/>
      <c r="F606" s="311"/>
      <c r="G606" s="311"/>
      <c r="H606" s="311"/>
      <c r="I606" s="311"/>
      <c r="J606" s="311"/>
      <c r="K606" s="311"/>
      <c r="L606" s="311"/>
      <c r="M606" s="311"/>
      <c r="N606" s="311"/>
      <c r="O606" s="311"/>
      <c r="P606" s="311"/>
      <c r="Q606" s="311"/>
      <c r="R606" s="311"/>
      <c r="S606" s="311"/>
      <c r="T606" s="311"/>
      <c r="U606" s="311"/>
      <c r="V606" s="311"/>
      <c r="W606" s="311"/>
      <c r="X606" s="311"/>
      <c r="Y606" s="311"/>
      <c r="Z606" s="311"/>
    </row>
    <row r="607">
      <c r="A607" s="295"/>
      <c r="B607" s="295"/>
      <c r="C607" s="295"/>
      <c r="D607" s="311"/>
      <c r="E607" s="311"/>
      <c r="F607" s="311"/>
      <c r="G607" s="311"/>
      <c r="H607" s="311"/>
      <c r="I607" s="311"/>
      <c r="J607" s="311"/>
      <c r="K607" s="311"/>
      <c r="L607" s="311"/>
      <c r="M607" s="311"/>
      <c r="N607" s="311"/>
      <c r="O607" s="311"/>
      <c r="P607" s="311"/>
      <c r="Q607" s="311"/>
      <c r="R607" s="311"/>
      <c r="S607" s="311"/>
      <c r="T607" s="311"/>
      <c r="U607" s="311"/>
      <c r="V607" s="311"/>
      <c r="W607" s="311"/>
      <c r="X607" s="311"/>
      <c r="Y607" s="311"/>
      <c r="Z607" s="311"/>
    </row>
    <row r="608">
      <c r="A608" s="295"/>
      <c r="B608" s="295"/>
      <c r="C608" s="295"/>
      <c r="D608" s="311"/>
      <c r="E608" s="311"/>
      <c r="F608" s="311"/>
      <c r="G608" s="311"/>
      <c r="H608" s="311"/>
      <c r="I608" s="311"/>
      <c r="J608" s="311"/>
      <c r="K608" s="311"/>
      <c r="L608" s="311"/>
      <c r="M608" s="311"/>
      <c r="N608" s="311"/>
      <c r="O608" s="311"/>
      <c r="P608" s="311"/>
      <c r="Q608" s="311"/>
      <c r="R608" s="311"/>
      <c r="S608" s="311"/>
      <c r="T608" s="311"/>
      <c r="U608" s="311"/>
      <c r="V608" s="311"/>
      <c r="W608" s="311"/>
      <c r="X608" s="311"/>
      <c r="Y608" s="311"/>
      <c r="Z608" s="311"/>
    </row>
    <row r="609">
      <c r="A609" s="295"/>
      <c r="B609" s="295"/>
      <c r="C609" s="295"/>
      <c r="D609" s="311"/>
      <c r="E609" s="311"/>
      <c r="F609" s="311"/>
      <c r="G609" s="311"/>
      <c r="H609" s="311"/>
      <c r="I609" s="311"/>
      <c r="J609" s="311"/>
      <c r="K609" s="311"/>
      <c r="L609" s="311"/>
      <c r="M609" s="311"/>
      <c r="N609" s="311"/>
      <c r="O609" s="311"/>
      <c r="P609" s="311"/>
      <c r="Q609" s="311"/>
      <c r="R609" s="311"/>
      <c r="S609" s="311"/>
      <c r="T609" s="311"/>
      <c r="U609" s="311"/>
      <c r="V609" s="311"/>
      <c r="W609" s="311"/>
      <c r="X609" s="311"/>
      <c r="Y609" s="311"/>
      <c r="Z609" s="311"/>
    </row>
    <row r="610">
      <c r="A610" s="295"/>
      <c r="B610" s="295"/>
      <c r="C610" s="295"/>
      <c r="D610" s="311"/>
      <c r="E610" s="311"/>
      <c r="F610" s="311"/>
      <c r="G610" s="311"/>
      <c r="H610" s="311"/>
      <c r="I610" s="311"/>
      <c r="J610" s="311"/>
      <c r="K610" s="311"/>
      <c r="L610" s="311"/>
      <c r="M610" s="311"/>
      <c r="N610" s="311"/>
      <c r="O610" s="311"/>
      <c r="P610" s="311"/>
      <c r="Q610" s="311"/>
      <c r="R610" s="311"/>
      <c r="S610" s="311"/>
      <c r="T610" s="311"/>
      <c r="U610" s="311"/>
      <c r="V610" s="311"/>
      <c r="W610" s="311"/>
      <c r="X610" s="311"/>
      <c r="Y610" s="311"/>
      <c r="Z610" s="311"/>
    </row>
    <row r="611">
      <c r="A611" s="295"/>
      <c r="B611" s="295"/>
      <c r="C611" s="295"/>
      <c r="D611" s="311"/>
      <c r="E611" s="311"/>
      <c r="F611" s="311"/>
      <c r="G611" s="311"/>
      <c r="H611" s="311"/>
      <c r="I611" s="311"/>
      <c r="J611" s="311"/>
      <c r="K611" s="311"/>
      <c r="L611" s="311"/>
      <c r="M611" s="311"/>
      <c r="N611" s="311"/>
      <c r="O611" s="311"/>
      <c r="P611" s="311"/>
      <c r="Q611" s="311"/>
      <c r="R611" s="311"/>
      <c r="S611" s="311"/>
      <c r="T611" s="311"/>
      <c r="U611" s="311"/>
      <c r="V611" s="311"/>
      <c r="W611" s="311"/>
      <c r="X611" s="311"/>
      <c r="Y611" s="311"/>
      <c r="Z611" s="311"/>
    </row>
    <row r="612">
      <c r="A612" s="295"/>
      <c r="B612" s="295"/>
      <c r="C612" s="295"/>
      <c r="D612" s="311"/>
      <c r="E612" s="311"/>
      <c r="F612" s="311"/>
      <c r="G612" s="311"/>
      <c r="H612" s="311"/>
      <c r="I612" s="311"/>
      <c r="J612" s="311"/>
      <c r="K612" s="311"/>
      <c r="L612" s="311"/>
      <c r="M612" s="311"/>
      <c r="N612" s="311"/>
      <c r="O612" s="311"/>
      <c r="P612" s="311"/>
      <c r="Q612" s="311"/>
      <c r="R612" s="311"/>
      <c r="S612" s="311"/>
      <c r="T612" s="311"/>
      <c r="U612" s="311"/>
      <c r="V612" s="311"/>
      <c r="W612" s="311"/>
      <c r="X612" s="311"/>
      <c r="Y612" s="311"/>
      <c r="Z612" s="311"/>
    </row>
    <row r="613">
      <c r="A613" s="295"/>
      <c r="B613" s="295"/>
      <c r="C613" s="295"/>
      <c r="D613" s="311"/>
      <c r="E613" s="311"/>
      <c r="F613" s="311"/>
      <c r="G613" s="311"/>
      <c r="H613" s="311"/>
      <c r="I613" s="311"/>
      <c r="J613" s="311"/>
      <c r="K613" s="311"/>
      <c r="L613" s="311"/>
      <c r="M613" s="311"/>
      <c r="N613" s="311"/>
      <c r="O613" s="311"/>
      <c r="P613" s="311"/>
      <c r="Q613" s="311"/>
      <c r="R613" s="311"/>
      <c r="S613" s="311"/>
      <c r="T613" s="311"/>
      <c r="U613" s="311"/>
      <c r="V613" s="311"/>
      <c r="W613" s="311"/>
      <c r="X613" s="311"/>
      <c r="Y613" s="311"/>
      <c r="Z613" s="311"/>
    </row>
    <row r="614">
      <c r="A614" s="295"/>
      <c r="B614" s="295"/>
      <c r="C614" s="295"/>
      <c r="D614" s="311"/>
      <c r="E614" s="311"/>
      <c r="F614" s="311"/>
      <c r="G614" s="311"/>
      <c r="H614" s="311"/>
      <c r="I614" s="311"/>
      <c r="J614" s="311"/>
      <c r="K614" s="311"/>
      <c r="L614" s="311"/>
      <c r="M614" s="311"/>
      <c r="N614" s="311"/>
      <c r="O614" s="311"/>
      <c r="P614" s="311"/>
      <c r="Q614" s="311"/>
      <c r="R614" s="311"/>
      <c r="S614" s="311"/>
      <c r="T614" s="311"/>
      <c r="U614" s="311"/>
      <c r="V614" s="311"/>
      <c r="W614" s="311"/>
      <c r="X614" s="311"/>
      <c r="Y614" s="311"/>
      <c r="Z614" s="311"/>
    </row>
    <row r="615">
      <c r="A615" s="295"/>
      <c r="B615" s="295"/>
      <c r="C615" s="295"/>
      <c r="D615" s="311"/>
      <c r="E615" s="311"/>
      <c r="F615" s="311"/>
      <c r="G615" s="311"/>
      <c r="H615" s="311"/>
      <c r="I615" s="311"/>
      <c r="J615" s="311"/>
      <c r="K615" s="311"/>
      <c r="L615" s="311"/>
      <c r="M615" s="311"/>
      <c r="N615" s="311"/>
      <c r="O615" s="311"/>
      <c r="P615" s="311"/>
      <c r="Q615" s="311"/>
      <c r="R615" s="311"/>
      <c r="S615" s="311"/>
      <c r="T615" s="311"/>
      <c r="U615" s="311"/>
      <c r="V615" s="311"/>
      <c r="W615" s="311"/>
      <c r="X615" s="311"/>
      <c r="Y615" s="311"/>
      <c r="Z615" s="311"/>
    </row>
    <row r="616">
      <c r="A616" s="295"/>
      <c r="B616" s="295"/>
      <c r="C616" s="295"/>
      <c r="D616" s="311"/>
      <c r="E616" s="311"/>
      <c r="F616" s="311"/>
      <c r="G616" s="311"/>
      <c r="H616" s="311"/>
      <c r="I616" s="311"/>
      <c r="J616" s="311"/>
      <c r="K616" s="311"/>
      <c r="L616" s="311"/>
      <c r="M616" s="311"/>
      <c r="N616" s="311"/>
      <c r="O616" s="311"/>
      <c r="P616" s="311"/>
      <c r="Q616" s="311"/>
      <c r="R616" s="311"/>
      <c r="S616" s="311"/>
      <c r="T616" s="311"/>
      <c r="U616" s="311"/>
      <c r="V616" s="311"/>
      <c r="W616" s="311"/>
      <c r="X616" s="311"/>
      <c r="Y616" s="311"/>
      <c r="Z616" s="311"/>
    </row>
    <row r="617">
      <c r="A617" s="295"/>
      <c r="B617" s="295"/>
      <c r="C617" s="295"/>
      <c r="D617" s="311"/>
      <c r="E617" s="311"/>
      <c r="F617" s="311"/>
      <c r="G617" s="311"/>
      <c r="H617" s="311"/>
      <c r="I617" s="311"/>
      <c r="J617" s="311"/>
      <c r="K617" s="311"/>
      <c r="L617" s="311"/>
      <c r="M617" s="311"/>
      <c r="N617" s="311"/>
      <c r="O617" s="311"/>
      <c r="P617" s="311"/>
      <c r="Q617" s="311"/>
      <c r="R617" s="311"/>
      <c r="S617" s="311"/>
      <c r="T617" s="311"/>
      <c r="U617" s="311"/>
      <c r="V617" s="311"/>
      <c r="W617" s="311"/>
      <c r="X617" s="311"/>
      <c r="Y617" s="311"/>
      <c r="Z617" s="311"/>
    </row>
    <row r="618">
      <c r="A618" s="295"/>
      <c r="B618" s="295"/>
      <c r="C618" s="295"/>
      <c r="D618" s="311"/>
      <c r="E618" s="311"/>
      <c r="F618" s="311"/>
      <c r="G618" s="311"/>
      <c r="H618" s="311"/>
      <c r="I618" s="311"/>
      <c r="J618" s="311"/>
      <c r="K618" s="311"/>
      <c r="L618" s="311"/>
      <c r="M618" s="311"/>
      <c r="N618" s="311"/>
      <c r="O618" s="311"/>
      <c r="P618" s="311"/>
      <c r="Q618" s="311"/>
      <c r="R618" s="311"/>
      <c r="S618" s="311"/>
      <c r="T618" s="311"/>
      <c r="U618" s="311"/>
      <c r="V618" s="311"/>
      <c r="W618" s="311"/>
      <c r="X618" s="311"/>
      <c r="Y618" s="311"/>
      <c r="Z618" s="311"/>
    </row>
    <row r="619">
      <c r="A619" s="295"/>
      <c r="B619" s="295"/>
      <c r="C619" s="295"/>
      <c r="D619" s="311"/>
      <c r="E619" s="311"/>
      <c r="F619" s="311"/>
      <c r="G619" s="311"/>
      <c r="H619" s="311"/>
      <c r="I619" s="311"/>
      <c r="J619" s="311"/>
      <c r="K619" s="311"/>
      <c r="L619" s="311"/>
      <c r="M619" s="311"/>
      <c r="N619" s="311"/>
      <c r="O619" s="311"/>
      <c r="P619" s="311"/>
      <c r="Q619" s="311"/>
      <c r="R619" s="311"/>
      <c r="S619" s="311"/>
      <c r="T619" s="311"/>
      <c r="U619" s="311"/>
      <c r="V619" s="311"/>
      <c r="W619" s="311"/>
      <c r="X619" s="311"/>
      <c r="Y619" s="311"/>
      <c r="Z619" s="311"/>
    </row>
    <row r="620">
      <c r="A620" s="295"/>
      <c r="B620" s="295"/>
      <c r="C620" s="295"/>
      <c r="D620" s="311"/>
      <c r="E620" s="311"/>
      <c r="F620" s="311"/>
      <c r="G620" s="311"/>
      <c r="H620" s="311"/>
      <c r="I620" s="311"/>
      <c r="J620" s="311"/>
      <c r="K620" s="311"/>
      <c r="L620" s="311"/>
      <c r="M620" s="311"/>
      <c r="N620" s="311"/>
      <c r="O620" s="311"/>
      <c r="P620" s="311"/>
      <c r="Q620" s="311"/>
      <c r="R620" s="311"/>
      <c r="S620" s="311"/>
      <c r="T620" s="311"/>
      <c r="U620" s="311"/>
      <c r="V620" s="311"/>
      <c r="W620" s="311"/>
      <c r="X620" s="311"/>
      <c r="Y620" s="311"/>
      <c r="Z620" s="311"/>
    </row>
    <row r="621">
      <c r="A621" s="295"/>
      <c r="B621" s="295"/>
      <c r="C621" s="295"/>
      <c r="D621" s="311"/>
      <c r="E621" s="311"/>
      <c r="F621" s="311"/>
      <c r="G621" s="311"/>
      <c r="H621" s="311"/>
      <c r="I621" s="311"/>
      <c r="J621" s="311"/>
      <c r="K621" s="311"/>
      <c r="L621" s="311"/>
      <c r="M621" s="311"/>
      <c r="N621" s="311"/>
      <c r="O621" s="311"/>
      <c r="P621" s="311"/>
      <c r="Q621" s="311"/>
      <c r="R621" s="311"/>
      <c r="S621" s="311"/>
      <c r="T621" s="311"/>
      <c r="U621" s="311"/>
      <c r="V621" s="311"/>
      <c r="W621" s="311"/>
      <c r="X621" s="311"/>
      <c r="Y621" s="311"/>
      <c r="Z621" s="311"/>
    </row>
    <row r="622">
      <c r="A622" s="295"/>
      <c r="B622" s="295"/>
      <c r="C622" s="295"/>
      <c r="D622" s="311"/>
      <c r="E622" s="311"/>
      <c r="F622" s="311"/>
      <c r="G622" s="311"/>
      <c r="H622" s="311"/>
      <c r="I622" s="311"/>
      <c r="J622" s="311"/>
      <c r="K622" s="311"/>
      <c r="L622" s="311"/>
      <c r="M622" s="311"/>
      <c r="N622" s="311"/>
      <c r="O622" s="311"/>
      <c r="P622" s="311"/>
      <c r="Q622" s="311"/>
      <c r="R622" s="311"/>
      <c r="S622" s="311"/>
      <c r="T622" s="311"/>
      <c r="U622" s="311"/>
      <c r="V622" s="311"/>
      <c r="W622" s="311"/>
      <c r="X622" s="311"/>
      <c r="Y622" s="311"/>
      <c r="Z622" s="311"/>
    </row>
    <row r="623">
      <c r="A623" s="295"/>
      <c r="B623" s="295"/>
      <c r="C623" s="295"/>
      <c r="D623" s="311"/>
      <c r="E623" s="311"/>
      <c r="F623" s="311"/>
      <c r="G623" s="311"/>
      <c r="H623" s="311"/>
      <c r="I623" s="311"/>
      <c r="J623" s="311"/>
      <c r="K623" s="311"/>
      <c r="L623" s="311"/>
      <c r="M623" s="311"/>
      <c r="N623" s="311"/>
      <c r="O623" s="311"/>
      <c r="P623" s="311"/>
      <c r="Q623" s="311"/>
      <c r="R623" s="311"/>
      <c r="S623" s="311"/>
      <c r="T623" s="311"/>
      <c r="U623" s="311"/>
      <c r="V623" s="311"/>
      <c r="W623" s="311"/>
      <c r="X623" s="311"/>
      <c r="Y623" s="311"/>
      <c r="Z623" s="311"/>
    </row>
    <row r="624">
      <c r="A624" s="295"/>
      <c r="B624" s="295"/>
      <c r="C624" s="295"/>
      <c r="D624" s="311"/>
      <c r="E624" s="311"/>
      <c r="F624" s="311"/>
      <c r="G624" s="311"/>
      <c r="H624" s="311"/>
      <c r="I624" s="311"/>
      <c r="J624" s="311"/>
      <c r="K624" s="311"/>
      <c r="L624" s="311"/>
      <c r="M624" s="311"/>
      <c r="N624" s="311"/>
      <c r="O624" s="311"/>
      <c r="P624" s="311"/>
      <c r="Q624" s="311"/>
      <c r="R624" s="311"/>
      <c r="S624" s="311"/>
      <c r="T624" s="311"/>
      <c r="U624" s="311"/>
      <c r="V624" s="311"/>
      <c r="W624" s="311"/>
      <c r="X624" s="311"/>
      <c r="Y624" s="311"/>
      <c r="Z624" s="311"/>
    </row>
    <row r="625">
      <c r="A625" s="295"/>
      <c r="B625" s="295"/>
      <c r="C625" s="295"/>
      <c r="D625" s="311"/>
      <c r="E625" s="311"/>
      <c r="F625" s="311"/>
      <c r="G625" s="311"/>
      <c r="H625" s="311"/>
      <c r="I625" s="311"/>
      <c r="J625" s="311"/>
      <c r="K625" s="311"/>
      <c r="L625" s="311"/>
      <c r="M625" s="311"/>
      <c r="N625" s="311"/>
      <c r="O625" s="311"/>
      <c r="P625" s="311"/>
      <c r="Q625" s="311"/>
      <c r="R625" s="311"/>
      <c r="S625" s="311"/>
      <c r="T625" s="311"/>
      <c r="U625" s="311"/>
      <c r="V625" s="311"/>
      <c r="W625" s="311"/>
      <c r="X625" s="311"/>
      <c r="Y625" s="311"/>
      <c r="Z625" s="311"/>
    </row>
    <row r="626">
      <c r="A626" s="295"/>
      <c r="B626" s="295"/>
      <c r="C626" s="295"/>
      <c r="D626" s="311"/>
      <c r="E626" s="311"/>
      <c r="F626" s="311"/>
      <c r="G626" s="311"/>
      <c r="H626" s="311"/>
      <c r="I626" s="311"/>
      <c r="J626" s="311"/>
      <c r="K626" s="311"/>
      <c r="L626" s="311"/>
      <c r="M626" s="311"/>
      <c r="N626" s="311"/>
      <c r="O626" s="311"/>
      <c r="P626" s="311"/>
      <c r="Q626" s="311"/>
      <c r="R626" s="311"/>
      <c r="S626" s="311"/>
      <c r="T626" s="311"/>
      <c r="U626" s="311"/>
      <c r="V626" s="311"/>
      <c r="W626" s="311"/>
      <c r="X626" s="311"/>
      <c r="Y626" s="311"/>
      <c r="Z626" s="311"/>
    </row>
    <row r="627">
      <c r="A627" s="295"/>
      <c r="B627" s="295"/>
      <c r="C627" s="295"/>
      <c r="D627" s="311"/>
      <c r="E627" s="311"/>
      <c r="F627" s="311"/>
      <c r="G627" s="311"/>
      <c r="H627" s="311"/>
      <c r="I627" s="311"/>
      <c r="J627" s="311"/>
      <c r="K627" s="311"/>
      <c r="L627" s="311"/>
      <c r="M627" s="311"/>
      <c r="N627" s="311"/>
      <c r="O627" s="311"/>
      <c r="P627" s="311"/>
      <c r="Q627" s="311"/>
      <c r="R627" s="311"/>
      <c r="S627" s="311"/>
      <c r="T627" s="311"/>
      <c r="U627" s="311"/>
      <c r="V627" s="311"/>
      <c r="W627" s="311"/>
      <c r="X627" s="311"/>
      <c r="Y627" s="311"/>
      <c r="Z627" s="311"/>
    </row>
    <row r="628">
      <c r="A628" s="295"/>
      <c r="B628" s="295"/>
      <c r="C628" s="295"/>
      <c r="D628" s="311"/>
      <c r="E628" s="311"/>
      <c r="F628" s="311"/>
      <c r="G628" s="311"/>
      <c r="H628" s="311"/>
      <c r="I628" s="311"/>
      <c r="J628" s="311"/>
      <c r="K628" s="311"/>
      <c r="L628" s="311"/>
      <c r="M628" s="311"/>
      <c r="N628" s="311"/>
      <c r="O628" s="311"/>
      <c r="P628" s="311"/>
      <c r="Q628" s="311"/>
      <c r="R628" s="311"/>
      <c r="S628" s="311"/>
      <c r="T628" s="311"/>
      <c r="U628" s="311"/>
      <c r="V628" s="311"/>
      <c r="W628" s="311"/>
      <c r="X628" s="311"/>
      <c r="Y628" s="311"/>
      <c r="Z628" s="311"/>
    </row>
    <row r="629">
      <c r="A629" s="295"/>
      <c r="B629" s="295"/>
      <c r="C629" s="295"/>
      <c r="D629" s="311"/>
      <c r="E629" s="311"/>
      <c r="F629" s="311"/>
      <c r="G629" s="311"/>
      <c r="H629" s="311"/>
      <c r="I629" s="311"/>
      <c r="J629" s="311"/>
      <c r="K629" s="311"/>
      <c r="L629" s="311"/>
      <c r="M629" s="311"/>
      <c r="N629" s="311"/>
      <c r="O629" s="311"/>
      <c r="P629" s="311"/>
      <c r="Q629" s="311"/>
      <c r="R629" s="311"/>
      <c r="S629" s="311"/>
      <c r="T629" s="311"/>
      <c r="U629" s="311"/>
      <c r="V629" s="311"/>
      <c r="W629" s="311"/>
      <c r="X629" s="311"/>
      <c r="Y629" s="311"/>
      <c r="Z629" s="311"/>
    </row>
    <row r="630">
      <c r="A630" s="295"/>
      <c r="B630" s="295"/>
      <c r="C630" s="295"/>
      <c r="D630" s="311"/>
      <c r="E630" s="311"/>
      <c r="F630" s="311"/>
      <c r="G630" s="311"/>
      <c r="H630" s="311"/>
      <c r="I630" s="311"/>
      <c r="J630" s="311"/>
      <c r="K630" s="311"/>
      <c r="L630" s="311"/>
      <c r="M630" s="311"/>
      <c r="N630" s="311"/>
      <c r="O630" s="311"/>
      <c r="P630" s="311"/>
      <c r="Q630" s="311"/>
      <c r="R630" s="311"/>
      <c r="S630" s="311"/>
      <c r="T630" s="311"/>
      <c r="U630" s="311"/>
      <c r="V630" s="311"/>
      <c r="W630" s="311"/>
      <c r="X630" s="311"/>
      <c r="Y630" s="311"/>
      <c r="Z630" s="311"/>
    </row>
    <row r="631">
      <c r="A631" s="295"/>
      <c r="B631" s="295"/>
      <c r="C631" s="295"/>
      <c r="D631" s="311"/>
      <c r="E631" s="311"/>
      <c r="F631" s="311"/>
      <c r="G631" s="311"/>
      <c r="H631" s="311"/>
      <c r="I631" s="311"/>
      <c r="J631" s="311"/>
      <c r="K631" s="311"/>
      <c r="L631" s="311"/>
      <c r="M631" s="311"/>
      <c r="N631" s="311"/>
      <c r="O631" s="311"/>
      <c r="P631" s="311"/>
      <c r="Q631" s="311"/>
      <c r="R631" s="311"/>
      <c r="S631" s="311"/>
      <c r="T631" s="311"/>
      <c r="U631" s="311"/>
      <c r="V631" s="311"/>
      <c r="W631" s="311"/>
      <c r="X631" s="311"/>
      <c r="Y631" s="311"/>
      <c r="Z631" s="311"/>
    </row>
    <row r="632">
      <c r="A632" s="295"/>
      <c r="B632" s="295"/>
      <c r="C632" s="295"/>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row>
    <row r="633">
      <c r="A633" s="295"/>
      <c r="B633" s="295"/>
      <c r="C633" s="295"/>
      <c r="D633" s="311"/>
      <c r="E633" s="311"/>
      <c r="F633" s="311"/>
      <c r="G633" s="311"/>
      <c r="H633" s="311"/>
      <c r="I633" s="311"/>
      <c r="J633" s="311"/>
      <c r="K633" s="311"/>
      <c r="L633" s="311"/>
      <c r="M633" s="311"/>
      <c r="N633" s="311"/>
      <c r="O633" s="311"/>
      <c r="P633" s="311"/>
      <c r="Q633" s="311"/>
      <c r="R633" s="311"/>
      <c r="S633" s="311"/>
      <c r="T633" s="311"/>
      <c r="U633" s="311"/>
      <c r="V633" s="311"/>
      <c r="W633" s="311"/>
      <c r="X633" s="311"/>
      <c r="Y633" s="311"/>
      <c r="Z633" s="311"/>
    </row>
    <row r="634">
      <c r="A634" s="295"/>
      <c r="B634" s="295"/>
      <c r="C634" s="295"/>
      <c r="D634" s="311"/>
      <c r="E634" s="311"/>
      <c r="F634" s="311"/>
      <c r="G634" s="311"/>
      <c r="H634" s="311"/>
      <c r="I634" s="311"/>
      <c r="J634" s="311"/>
      <c r="K634" s="311"/>
      <c r="L634" s="311"/>
      <c r="M634" s="311"/>
      <c r="N634" s="311"/>
      <c r="O634" s="311"/>
      <c r="P634" s="311"/>
      <c r="Q634" s="311"/>
      <c r="R634" s="311"/>
      <c r="S634" s="311"/>
      <c r="T634" s="311"/>
      <c r="U634" s="311"/>
      <c r="V634" s="311"/>
      <c r="W634" s="311"/>
      <c r="X634" s="311"/>
      <c r="Y634" s="311"/>
      <c r="Z634" s="311"/>
    </row>
    <row r="635">
      <c r="A635" s="295"/>
      <c r="B635" s="295"/>
      <c r="C635" s="295"/>
      <c r="D635" s="311"/>
      <c r="E635" s="311"/>
      <c r="F635" s="311"/>
      <c r="G635" s="311"/>
      <c r="H635" s="311"/>
      <c r="I635" s="311"/>
      <c r="J635" s="311"/>
      <c r="K635" s="311"/>
      <c r="L635" s="311"/>
      <c r="M635" s="311"/>
      <c r="N635" s="311"/>
      <c r="O635" s="311"/>
      <c r="P635" s="311"/>
      <c r="Q635" s="311"/>
      <c r="R635" s="311"/>
      <c r="S635" s="311"/>
      <c r="T635" s="311"/>
      <c r="U635" s="311"/>
      <c r="V635" s="311"/>
      <c r="W635" s="311"/>
      <c r="X635" s="311"/>
      <c r="Y635" s="311"/>
      <c r="Z635" s="311"/>
    </row>
    <row r="636">
      <c r="A636" s="295"/>
      <c r="B636" s="295"/>
      <c r="C636" s="295"/>
      <c r="D636" s="311"/>
      <c r="E636" s="311"/>
      <c r="F636" s="311"/>
      <c r="G636" s="311"/>
      <c r="H636" s="311"/>
      <c r="I636" s="311"/>
      <c r="J636" s="311"/>
      <c r="K636" s="311"/>
      <c r="L636" s="311"/>
      <c r="M636" s="311"/>
      <c r="N636" s="311"/>
      <c r="O636" s="311"/>
      <c r="P636" s="311"/>
      <c r="Q636" s="311"/>
      <c r="R636" s="311"/>
      <c r="S636" s="311"/>
      <c r="T636" s="311"/>
      <c r="U636" s="311"/>
      <c r="V636" s="311"/>
      <c r="W636" s="311"/>
      <c r="X636" s="311"/>
      <c r="Y636" s="311"/>
      <c r="Z636" s="311"/>
    </row>
    <row r="637">
      <c r="A637" s="295"/>
      <c r="B637" s="295"/>
      <c r="C637" s="295"/>
      <c r="D637" s="311"/>
      <c r="E637" s="311"/>
      <c r="F637" s="311"/>
      <c r="G637" s="311"/>
      <c r="H637" s="311"/>
      <c r="I637" s="311"/>
      <c r="J637" s="311"/>
      <c r="K637" s="311"/>
      <c r="L637" s="311"/>
      <c r="M637" s="311"/>
      <c r="N637" s="311"/>
      <c r="O637" s="311"/>
      <c r="P637" s="311"/>
      <c r="Q637" s="311"/>
      <c r="R637" s="311"/>
      <c r="S637" s="311"/>
      <c r="T637" s="311"/>
      <c r="U637" s="311"/>
      <c r="V637" s="311"/>
      <c r="W637" s="311"/>
      <c r="X637" s="311"/>
      <c r="Y637" s="311"/>
      <c r="Z637" s="311"/>
    </row>
    <row r="638">
      <c r="A638" s="295"/>
      <c r="B638" s="295"/>
      <c r="C638" s="295"/>
      <c r="D638" s="311"/>
      <c r="E638" s="311"/>
      <c r="F638" s="311"/>
      <c r="G638" s="311"/>
      <c r="H638" s="311"/>
      <c r="I638" s="311"/>
      <c r="J638" s="311"/>
      <c r="K638" s="311"/>
      <c r="L638" s="311"/>
      <c r="M638" s="311"/>
      <c r="N638" s="311"/>
      <c r="O638" s="311"/>
      <c r="P638" s="311"/>
      <c r="Q638" s="311"/>
      <c r="R638" s="311"/>
      <c r="S638" s="311"/>
      <c r="T638" s="311"/>
      <c r="U638" s="311"/>
      <c r="V638" s="311"/>
      <c r="W638" s="311"/>
      <c r="X638" s="311"/>
      <c r="Y638" s="311"/>
      <c r="Z638" s="311"/>
    </row>
    <row r="639">
      <c r="A639" s="295"/>
      <c r="B639" s="295"/>
      <c r="C639" s="295"/>
      <c r="D639" s="311"/>
      <c r="E639" s="311"/>
      <c r="F639" s="311"/>
      <c r="G639" s="311"/>
      <c r="H639" s="311"/>
      <c r="I639" s="311"/>
      <c r="J639" s="311"/>
      <c r="K639" s="311"/>
      <c r="L639" s="311"/>
      <c r="M639" s="311"/>
      <c r="N639" s="311"/>
      <c r="O639" s="311"/>
      <c r="P639" s="311"/>
      <c r="Q639" s="311"/>
      <c r="R639" s="311"/>
      <c r="S639" s="311"/>
      <c r="T639" s="311"/>
      <c r="U639" s="311"/>
      <c r="V639" s="311"/>
      <c r="W639" s="311"/>
      <c r="X639" s="311"/>
      <c r="Y639" s="311"/>
      <c r="Z639" s="311"/>
    </row>
    <row r="640">
      <c r="A640" s="295"/>
      <c r="B640" s="295"/>
      <c r="C640" s="295"/>
      <c r="D640" s="311"/>
      <c r="E640" s="311"/>
      <c r="F640" s="311"/>
      <c r="G640" s="311"/>
      <c r="H640" s="311"/>
      <c r="I640" s="311"/>
      <c r="J640" s="311"/>
      <c r="K640" s="311"/>
      <c r="L640" s="311"/>
      <c r="M640" s="311"/>
      <c r="N640" s="311"/>
      <c r="O640" s="311"/>
      <c r="P640" s="311"/>
      <c r="Q640" s="311"/>
      <c r="R640" s="311"/>
      <c r="S640" s="311"/>
      <c r="T640" s="311"/>
      <c r="U640" s="311"/>
      <c r="V640" s="311"/>
      <c r="W640" s="311"/>
      <c r="X640" s="311"/>
      <c r="Y640" s="311"/>
      <c r="Z640" s="311"/>
    </row>
    <row r="641">
      <c r="A641" s="295"/>
      <c r="B641" s="295"/>
      <c r="C641" s="295"/>
      <c r="D641" s="311"/>
      <c r="E641" s="311"/>
      <c r="F641" s="311"/>
      <c r="G641" s="311"/>
      <c r="H641" s="311"/>
      <c r="I641" s="311"/>
      <c r="J641" s="311"/>
      <c r="K641" s="311"/>
      <c r="L641" s="311"/>
      <c r="M641" s="311"/>
      <c r="N641" s="311"/>
      <c r="O641" s="311"/>
      <c r="P641" s="311"/>
      <c r="Q641" s="311"/>
      <c r="R641" s="311"/>
      <c r="S641" s="311"/>
      <c r="T641" s="311"/>
      <c r="U641" s="311"/>
      <c r="V641" s="311"/>
      <c r="W641" s="311"/>
      <c r="X641" s="311"/>
      <c r="Y641" s="311"/>
      <c r="Z641" s="311"/>
    </row>
    <row r="642">
      <c r="A642" s="295"/>
      <c r="B642" s="295"/>
      <c r="C642" s="295"/>
      <c r="D642" s="311"/>
      <c r="E642" s="311"/>
      <c r="F642" s="311"/>
      <c r="G642" s="311"/>
      <c r="H642" s="311"/>
      <c r="I642" s="311"/>
      <c r="J642" s="311"/>
      <c r="K642" s="311"/>
      <c r="L642" s="311"/>
      <c r="M642" s="311"/>
      <c r="N642" s="311"/>
      <c r="O642" s="311"/>
      <c r="P642" s="311"/>
      <c r="Q642" s="311"/>
      <c r="R642" s="311"/>
      <c r="S642" s="311"/>
      <c r="T642" s="311"/>
      <c r="U642" s="311"/>
      <c r="V642" s="311"/>
      <c r="W642" s="311"/>
      <c r="X642" s="311"/>
      <c r="Y642" s="311"/>
      <c r="Z642" s="311"/>
    </row>
    <row r="643">
      <c r="A643" s="295"/>
      <c r="B643" s="295"/>
      <c r="C643" s="295"/>
      <c r="D643" s="311"/>
      <c r="E643" s="311"/>
      <c r="F643" s="311"/>
      <c r="G643" s="311"/>
      <c r="H643" s="311"/>
      <c r="I643" s="311"/>
      <c r="J643" s="311"/>
      <c r="K643" s="311"/>
      <c r="L643" s="311"/>
      <c r="M643" s="311"/>
      <c r="N643" s="311"/>
      <c r="O643" s="311"/>
      <c r="P643" s="311"/>
      <c r="Q643" s="311"/>
      <c r="R643" s="311"/>
      <c r="S643" s="311"/>
      <c r="T643" s="311"/>
      <c r="U643" s="311"/>
      <c r="V643" s="311"/>
      <c r="W643" s="311"/>
      <c r="X643" s="311"/>
      <c r="Y643" s="311"/>
      <c r="Z643" s="311"/>
    </row>
    <row r="644">
      <c r="A644" s="295"/>
      <c r="B644" s="295"/>
      <c r="C644" s="295"/>
      <c r="D644" s="311"/>
      <c r="E644" s="311"/>
      <c r="F644" s="311"/>
      <c r="G644" s="311"/>
      <c r="H644" s="311"/>
      <c r="I644" s="311"/>
      <c r="J644" s="311"/>
      <c r="K644" s="311"/>
      <c r="L644" s="311"/>
      <c r="M644" s="311"/>
      <c r="N644" s="311"/>
      <c r="O644" s="311"/>
      <c r="P644" s="311"/>
      <c r="Q644" s="311"/>
      <c r="R644" s="311"/>
      <c r="S644" s="311"/>
      <c r="T644" s="311"/>
      <c r="U644" s="311"/>
      <c r="V644" s="311"/>
      <c r="W644" s="311"/>
      <c r="X644" s="311"/>
      <c r="Y644" s="311"/>
      <c r="Z644" s="311"/>
    </row>
    <row r="645">
      <c r="A645" s="295"/>
      <c r="B645" s="295"/>
      <c r="C645" s="295"/>
      <c r="D645" s="311"/>
      <c r="E645" s="311"/>
      <c r="F645" s="311"/>
      <c r="G645" s="311"/>
      <c r="H645" s="311"/>
      <c r="I645" s="311"/>
      <c r="J645" s="311"/>
      <c r="K645" s="311"/>
      <c r="L645" s="311"/>
      <c r="M645" s="311"/>
      <c r="N645" s="311"/>
      <c r="O645" s="311"/>
      <c r="P645" s="311"/>
      <c r="Q645" s="311"/>
      <c r="R645" s="311"/>
      <c r="S645" s="311"/>
      <c r="T645" s="311"/>
      <c r="U645" s="311"/>
      <c r="V645" s="311"/>
      <c r="W645" s="311"/>
      <c r="X645" s="311"/>
      <c r="Y645" s="311"/>
      <c r="Z645" s="311"/>
    </row>
    <row r="646">
      <c r="A646" s="295"/>
      <c r="B646" s="295"/>
      <c r="C646" s="295"/>
      <c r="D646" s="311"/>
      <c r="E646" s="311"/>
      <c r="F646" s="311"/>
      <c r="G646" s="311"/>
      <c r="H646" s="311"/>
      <c r="I646" s="311"/>
      <c r="J646" s="311"/>
      <c r="K646" s="311"/>
      <c r="L646" s="311"/>
      <c r="M646" s="311"/>
      <c r="N646" s="311"/>
      <c r="O646" s="311"/>
      <c r="P646" s="311"/>
      <c r="Q646" s="311"/>
      <c r="R646" s="311"/>
      <c r="S646" s="311"/>
      <c r="T646" s="311"/>
      <c r="U646" s="311"/>
      <c r="V646" s="311"/>
      <c r="W646" s="311"/>
      <c r="X646" s="311"/>
      <c r="Y646" s="311"/>
      <c r="Z646" s="311"/>
    </row>
    <row r="647">
      <c r="A647" s="295"/>
      <c r="B647" s="295"/>
      <c r="C647" s="295"/>
      <c r="D647" s="311"/>
      <c r="E647" s="311"/>
      <c r="F647" s="311"/>
      <c r="G647" s="311"/>
      <c r="H647" s="311"/>
      <c r="I647" s="311"/>
      <c r="J647" s="311"/>
      <c r="K647" s="311"/>
      <c r="L647" s="311"/>
      <c r="M647" s="311"/>
      <c r="N647" s="311"/>
      <c r="O647" s="311"/>
      <c r="P647" s="311"/>
      <c r="Q647" s="311"/>
      <c r="R647" s="311"/>
      <c r="S647" s="311"/>
      <c r="T647" s="311"/>
      <c r="U647" s="311"/>
      <c r="V647" s="311"/>
      <c r="W647" s="311"/>
      <c r="X647" s="311"/>
      <c r="Y647" s="311"/>
      <c r="Z647" s="311"/>
    </row>
    <row r="648">
      <c r="A648" s="295"/>
      <c r="B648" s="295"/>
      <c r="C648" s="295"/>
      <c r="D648" s="311"/>
      <c r="E648" s="311"/>
      <c r="F648" s="311"/>
      <c r="G648" s="311"/>
      <c r="H648" s="311"/>
      <c r="I648" s="311"/>
      <c r="J648" s="311"/>
      <c r="K648" s="311"/>
      <c r="L648" s="311"/>
      <c r="M648" s="311"/>
      <c r="N648" s="311"/>
      <c r="O648" s="311"/>
      <c r="P648" s="311"/>
      <c r="Q648" s="311"/>
      <c r="R648" s="311"/>
      <c r="S648" s="311"/>
      <c r="T648" s="311"/>
      <c r="U648" s="311"/>
      <c r="V648" s="311"/>
      <c r="W648" s="311"/>
      <c r="X648" s="311"/>
      <c r="Y648" s="311"/>
      <c r="Z648" s="311"/>
    </row>
    <row r="649">
      <c r="A649" s="295"/>
      <c r="B649" s="295"/>
      <c r="C649" s="295"/>
      <c r="D649" s="311"/>
      <c r="E649" s="311"/>
      <c r="F649" s="311"/>
      <c r="G649" s="311"/>
      <c r="H649" s="311"/>
      <c r="I649" s="311"/>
      <c r="J649" s="311"/>
      <c r="K649" s="311"/>
      <c r="L649" s="311"/>
      <c r="M649" s="311"/>
      <c r="N649" s="311"/>
      <c r="O649" s="311"/>
      <c r="P649" s="311"/>
      <c r="Q649" s="311"/>
      <c r="R649" s="311"/>
      <c r="S649" s="311"/>
      <c r="T649" s="311"/>
      <c r="U649" s="311"/>
      <c r="V649" s="311"/>
      <c r="W649" s="311"/>
      <c r="X649" s="311"/>
      <c r="Y649" s="311"/>
      <c r="Z649" s="311"/>
    </row>
    <row r="650">
      <c r="A650" s="295"/>
      <c r="B650" s="295"/>
      <c r="C650" s="295"/>
      <c r="D650" s="311"/>
      <c r="E650" s="311"/>
      <c r="F650" s="311"/>
      <c r="G650" s="311"/>
      <c r="H650" s="311"/>
      <c r="I650" s="311"/>
      <c r="J650" s="311"/>
      <c r="K650" s="311"/>
      <c r="L650" s="311"/>
      <c r="M650" s="311"/>
      <c r="N650" s="311"/>
      <c r="O650" s="311"/>
      <c r="P650" s="311"/>
      <c r="Q650" s="311"/>
      <c r="R650" s="311"/>
      <c r="S650" s="311"/>
      <c r="T650" s="311"/>
      <c r="U650" s="311"/>
      <c r="V650" s="311"/>
      <c r="W650" s="311"/>
      <c r="X650" s="311"/>
      <c r="Y650" s="311"/>
      <c r="Z650" s="311"/>
    </row>
    <row r="651">
      <c r="A651" s="295"/>
      <c r="B651" s="295"/>
      <c r="C651" s="295"/>
      <c r="D651" s="311"/>
      <c r="E651" s="311"/>
      <c r="F651" s="311"/>
      <c r="G651" s="311"/>
      <c r="H651" s="311"/>
      <c r="I651" s="311"/>
      <c r="J651" s="311"/>
      <c r="K651" s="311"/>
      <c r="L651" s="311"/>
      <c r="M651" s="311"/>
      <c r="N651" s="311"/>
      <c r="O651" s="311"/>
      <c r="P651" s="311"/>
      <c r="Q651" s="311"/>
      <c r="R651" s="311"/>
      <c r="S651" s="311"/>
      <c r="T651" s="311"/>
      <c r="U651" s="311"/>
      <c r="V651" s="311"/>
      <c r="W651" s="311"/>
      <c r="X651" s="311"/>
      <c r="Y651" s="311"/>
      <c r="Z651" s="311"/>
    </row>
    <row r="652">
      <c r="A652" s="295"/>
      <c r="B652" s="295"/>
      <c r="C652" s="295"/>
      <c r="D652" s="311"/>
      <c r="E652" s="311"/>
      <c r="F652" s="311"/>
      <c r="G652" s="311"/>
      <c r="H652" s="311"/>
      <c r="I652" s="311"/>
      <c r="J652" s="311"/>
      <c r="K652" s="311"/>
      <c r="L652" s="311"/>
      <c r="M652" s="311"/>
      <c r="N652" s="311"/>
      <c r="O652" s="311"/>
      <c r="P652" s="311"/>
      <c r="Q652" s="311"/>
      <c r="R652" s="311"/>
      <c r="S652" s="311"/>
      <c r="T652" s="311"/>
      <c r="U652" s="311"/>
      <c r="V652" s="311"/>
      <c r="W652" s="311"/>
      <c r="X652" s="311"/>
      <c r="Y652" s="311"/>
      <c r="Z652" s="311"/>
    </row>
    <row r="653">
      <c r="A653" s="295"/>
      <c r="B653" s="295"/>
      <c r="C653" s="295"/>
      <c r="D653" s="311"/>
      <c r="E653" s="311"/>
      <c r="F653" s="311"/>
      <c r="G653" s="311"/>
      <c r="H653" s="311"/>
      <c r="I653" s="311"/>
      <c r="J653" s="311"/>
      <c r="K653" s="311"/>
      <c r="L653" s="311"/>
      <c r="M653" s="311"/>
      <c r="N653" s="311"/>
      <c r="O653" s="311"/>
      <c r="P653" s="311"/>
      <c r="Q653" s="311"/>
      <c r="R653" s="311"/>
      <c r="S653" s="311"/>
      <c r="T653" s="311"/>
      <c r="U653" s="311"/>
      <c r="V653" s="311"/>
      <c r="W653" s="311"/>
      <c r="X653" s="311"/>
      <c r="Y653" s="311"/>
      <c r="Z653" s="311"/>
    </row>
    <row r="654">
      <c r="A654" s="295"/>
      <c r="B654" s="295"/>
      <c r="C654" s="295"/>
      <c r="D654" s="311"/>
      <c r="E654" s="311"/>
      <c r="F654" s="311"/>
      <c r="G654" s="311"/>
      <c r="H654" s="311"/>
      <c r="I654" s="311"/>
      <c r="J654" s="311"/>
      <c r="K654" s="311"/>
      <c r="L654" s="311"/>
      <c r="M654" s="311"/>
      <c r="N654" s="311"/>
      <c r="O654" s="311"/>
      <c r="P654" s="311"/>
      <c r="Q654" s="311"/>
      <c r="R654" s="311"/>
      <c r="S654" s="311"/>
      <c r="T654" s="311"/>
      <c r="U654" s="311"/>
      <c r="V654" s="311"/>
      <c r="W654" s="311"/>
      <c r="X654" s="311"/>
      <c r="Y654" s="311"/>
      <c r="Z654" s="311"/>
    </row>
    <row r="655">
      <c r="A655" s="295"/>
      <c r="B655" s="295"/>
      <c r="C655" s="295"/>
      <c r="D655" s="311"/>
      <c r="E655" s="311"/>
      <c r="F655" s="311"/>
      <c r="G655" s="311"/>
      <c r="H655" s="311"/>
      <c r="I655" s="311"/>
      <c r="J655" s="311"/>
      <c r="K655" s="311"/>
      <c r="L655" s="311"/>
      <c r="M655" s="311"/>
      <c r="N655" s="311"/>
      <c r="O655" s="311"/>
      <c r="P655" s="311"/>
      <c r="Q655" s="311"/>
      <c r="R655" s="311"/>
      <c r="S655" s="311"/>
      <c r="T655" s="311"/>
      <c r="U655" s="311"/>
      <c r="V655" s="311"/>
      <c r="W655" s="311"/>
      <c r="X655" s="311"/>
      <c r="Y655" s="311"/>
      <c r="Z655" s="311"/>
    </row>
    <row r="656">
      <c r="A656" s="295"/>
      <c r="B656" s="295"/>
      <c r="C656" s="295"/>
      <c r="D656" s="311"/>
      <c r="E656" s="311"/>
      <c r="F656" s="311"/>
      <c r="G656" s="311"/>
      <c r="H656" s="311"/>
      <c r="I656" s="311"/>
      <c r="J656" s="311"/>
      <c r="K656" s="311"/>
      <c r="L656" s="311"/>
      <c r="M656" s="311"/>
      <c r="N656" s="311"/>
      <c r="O656" s="311"/>
      <c r="P656" s="311"/>
      <c r="Q656" s="311"/>
      <c r="R656" s="311"/>
      <c r="S656" s="311"/>
      <c r="T656" s="311"/>
      <c r="U656" s="311"/>
      <c r="V656" s="311"/>
      <c r="W656" s="311"/>
      <c r="X656" s="311"/>
      <c r="Y656" s="311"/>
      <c r="Z656" s="311"/>
    </row>
    <row r="657">
      <c r="A657" s="295"/>
      <c r="B657" s="295"/>
      <c r="C657" s="295"/>
      <c r="D657" s="311"/>
      <c r="E657" s="311"/>
      <c r="F657" s="311"/>
      <c r="G657" s="311"/>
      <c r="H657" s="311"/>
      <c r="I657" s="311"/>
      <c r="J657" s="311"/>
      <c r="K657" s="311"/>
      <c r="L657" s="311"/>
      <c r="M657" s="311"/>
      <c r="N657" s="311"/>
      <c r="O657" s="311"/>
      <c r="P657" s="311"/>
      <c r="Q657" s="311"/>
      <c r="R657" s="311"/>
      <c r="S657" s="311"/>
      <c r="T657" s="311"/>
      <c r="U657" s="311"/>
      <c r="V657" s="311"/>
      <c r="W657" s="311"/>
      <c r="X657" s="311"/>
      <c r="Y657" s="311"/>
      <c r="Z657" s="311"/>
    </row>
    <row r="658">
      <c r="A658" s="295"/>
      <c r="B658" s="295"/>
      <c r="C658" s="295"/>
      <c r="D658" s="311"/>
      <c r="E658" s="311"/>
      <c r="F658" s="311"/>
      <c r="G658" s="311"/>
      <c r="H658" s="311"/>
      <c r="I658" s="311"/>
      <c r="J658" s="311"/>
      <c r="K658" s="311"/>
      <c r="L658" s="311"/>
      <c r="M658" s="311"/>
      <c r="N658" s="311"/>
      <c r="O658" s="311"/>
      <c r="P658" s="311"/>
      <c r="Q658" s="311"/>
      <c r="R658" s="311"/>
      <c r="S658" s="311"/>
      <c r="T658" s="311"/>
      <c r="U658" s="311"/>
      <c r="V658" s="311"/>
      <c r="W658" s="311"/>
      <c r="X658" s="311"/>
      <c r="Y658" s="311"/>
      <c r="Z658" s="311"/>
    </row>
    <row r="659">
      <c r="A659" s="295"/>
      <c r="B659" s="295"/>
      <c r="C659" s="295"/>
      <c r="D659" s="311"/>
      <c r="E659" s="311"/>
      <c r="F659" s="311"/>
      <c r="G659" s="311"/>
      <c r="H659" s="311"/>
      <c r="I659" s="311"/>
      <c r="J659" s="311"/>
      <c r="K659" s="311"/>
      <c r="L659" s="311"/>
      <c r="M659" s="311"/>
      <c r="N659" s="311"/>
      <c r="O659" s="311"/>
      <c r="P659" s="311"/>
      <c r="Q659" s="311"/>
      <c r="R659" s="311"/>
      <c r="S659" s="311"/>
      <c r="T659" s="311"/>
      <c r="U659" s="311"/>
      <c r="V659" s="311"/>
      <c r="W659" s="311"/>
      <c r="X659" s="311"/>
      <c r="Y659" s="311"/>
      <c r="Z659" s="311"/>
    </row>
    <row r="660">
      <c r="A660" s="295"/>
      <c r="B660" s="295"/>
      <c r="C660" s="295"/>
      <c r="D660" s="311"/>
      <c r="E660" s="311"/>
      <c r="F660" s="311"/>
      <c r="G660" s="311"/>
      <c r="H660" s="311"/>
      <c r="I660" s="311"/>
      <c r="J660" s="311"/>
      <c r="K660" s="311"/>
      <c r="L660" s="311"/>
      <c r="M660" s="311"/>
      <c r="N660" s="311"/>
      <c r="O660" s="311"/>
      <c r="P660" s="311"/>
      <c r="Q660" s="311"/>
      <c r="R660" s="311"/>
      <c r="S660" s="311"/>
      <c r="T660" s="311"/>
      <c r="U660" s="311"/>
      <c r="V660" s="311"/>
      <c r="W660" s="311"/>
      <c r="X660" s="311"/>
      <c r="Y660" s="311"/>
      <c r="Z660" s="311"/>
    </row>
    <row r="661">
      <c r="A661" s="295"/>
      <c r="B661" s="295"/>
      <c r="C661" s="295"/>
      <c r="D661" s="311"/>
      <c r="E661" s="311"/>
      <c r="F661" s="311"/>
      <c r="G661" s="311"/>
      <c r="H661" s="311"/>
      <c r="I661" s="311"/>
      <c r="J661" s="311"/>
      <c r="K661" s="311"/>
      <c r="L661" s="311"/>
      <c r="M661" s="311"/>
      <c r="N661" s="311"/>
      <c r="O661" s="311"/>
      <c r="P661" s="311"/>
      <c r="Q661" s="311"/>
      <c r="R661" s="311"/>
      <c r="S661" s="311"/>
      <c r="T661" s="311"/>
      <c r="U661" s="311"/>
      <c r="V661" s="311"/>
      <c r="W661" s="311"/>
      <c r="X661" s="311"/>
      <c r="Y661" s="311"/>
      <c r="Z661" s="311"/>
    </row>
    <row r="662">
      <c r="A662" s="295"/>
      <c r="B662" s="295"/>
      <c r="C662" s="295"/>
      <c r="D662" s="311"/>
      <c r="E662" s="311"/>
      <c r="F662" s="311"/>
      <c r="G662" s="311"/>
      <c r="H662" s="311"/>
      <c r="I662" s="311"/>
      <c r="J662" s="311"/>
      <c r="K662" s="311"/>
      <c r="L662" s="311"/>
      <c r="M662" s="311"/>
      <c r="N662" s="311"/>
      <c r="O662" s="311"/>
      <c r="P662" s="311"/>
      <c r="Q662" s="311"/>
      <c r="R662" s="311"/>
      <c r="S662" s="311"/>
      <c r="T662" s="311"/>
      <c r="U662" s="311"/>
      <c r="V662" s="311"/>
      <c r="W662" s="311"/>
      <c r="X662" s="311"/>
      <c r="Y662" s="311"/>
      <c r="Z662" s="311"/>
    </row>
    <row r="663">
      <c r="A663" s="295"/>
      <c r="B663" s="295"/>
      <c r="C663" s="295"/>
      <c r="D663" s="311"/>
      <c r="E663" s="311"/>
      <c r="F663" s="311"/>
      <c r="G663" s="311"/>
      <c r="H663" s="311"/>
      <c r="I663" s="311"/>
      <c r="J663" s="311"/>
      <c r="K663" s="311"/>
      <c r="L663" s="311"/>
      <c r="M663" s="311"/>
      <c r="N663" s="311"/>
      <c r="O663" s="311"/>
      <c r="P663" s="311"/>
      <c r="Q663" s="311"/>
      <c r="R663" s="311"/>
      <c r="S663" s="311"/>
      <c r="T663" s="311"/>
      <c r="U663" s="311"/>
      <c r="V663" s="311"/>
      <c r="W663" s="311"/>
      <c r="X663" s="311"/>
      <c r="Y663" s="311"/>
      <c r="Z663" s="311"/>
    </row>
    <row r="664">
      <c r="A664" s="295"/>
      <c r="B664" s="295"/>
      <c r="C664" s="295"/>
      <c r="D664" s="311"/>
      <c r="E664" s="311"/>
      <c r="F664" s="311"/>
      <c r="G664" s="311"/>
      <c r="H664" s="311"/>
      <c r="I664" s="311"/>
      <c r="J664" s="311"/>
      <c r="K664" s="311"/>
      <c r="L664" s="311"/>
      <c r="M664" s="311"/>
      <c r="N664" s="311"/>
      <c r="O664" s="311"/>
      <c r="P664" s="311"/>
      <c r="Q664" s="311"/>
      <c r="R664" s="311"/>
      <c r="S664" s="311"/>
      <c r="T664" s="311"/>
      <c r="U664" s="311"/>
      <c r="V664" s="311"/>
      <c r="W664" s="311"/>
      <c r="X664" s="311"/>
      <c r="Y664" s="311"/>
      <c r="Z664" s="311"/>
    </row>
    <row r="665">
      <c r="A665" s="295"/>
      <c r="B665" s="295"/>
      <c r="C665" s="295"/>
      <c r="D665" s="311"/>
      <c r="E665" s="311"/>
      <c r="F665" s="311"/>
      <c r="G665" s="311"/>
      <c r="H665" s="311"/>
      <c r="I665" s="311"/>
      <c r="J665" s="311"/>
      <c r="K665" s="311"/>
      <c r="L665" s="311"/>
      <c r="M665" s="311"/>
      <c r="N665" s="311"/>
      <c r="O665" s="311"/>
      <c r="P665" s="311"/>
      <c r="Q665" s="311"/>
      <c r="R665" s="311"/>
      <c r="S665" s="311"/>
      <c r="T665" s="311"/>
      <c r="U665" s="311"/>
      <c r="V665" s="311"/>
      <c r="W665" s="311"/>
      <c r="X665" s="311"/>
      <c r="Y665" s="311"/>
      <c r="Z665" s="311"/>
    </row>
    <row r="666">
      <c r="A666" s="295"/>
      <c r="B666" s="295"/>
      <c r="C666" s="295"/>
      <c r="D666" s="311"/>
      <c r="E666" s="311"/>
      <c r="F666" s="311"/>
      <c r="G666" s="311"/>
      <c r="H666" s="311"/>
      <c r="I666" s="311"/>
      <c r="J666" s="311"/>
      <c r="K666" s="311"/>
      <c r="L666" s="311"/>
      <c r="M666" s="311"/>
      <c r="N666" s="311"/>
      <c r="O666" s="311"/>
      <c r="P666" s="311"/>
      <c r="Q666" s="311"/>
      <c r="R666" s="311"/>
      <c r="S666" s="311"/>
      <c r="T666" s="311"/>
      <c r="U666" s="311"/>
      <c r="V666" s="311"/>
      <c r="W666" s="311"/>
      <c r="X666" s="311"/>
      <c r="Y666" s="311"/>
      <c r="Z666" s="311"/>
    </row>
    <row r="667">
      <c r="A667" s="295"/>
      <c r="B667" s="295"/>
      <c r="C667" s="295"/>
      <c r="D667" s="311"/>
      <c r="E667" s="311"/>
      <c r="F667" s="311"/>
      <c r="G667" s="311"/>
      <c r="H667" s="311"/>
      <c r="I667" s="311"/>
      <c r="J667" s="311"/>
      <c r="K667" s="311"/>
      <c r="L667" s="311"/>
      <c r="M667" s="311"/>
      <c r="N667" s="311"/>
      <c r="O667" s="311"/>
      <c r="P667" s="311"/>
      <c r="Q667" s="311"/>
      <c r="R667" s="311"/>
      <c r="S667" s="311"/>
      <c r="T667" s="311"/>
      <c r="U667" s="311"/>
      <c r="V667" s="311"/>
      <c r="W667" s="311"/>
      <c r="X667" s="311"/>
      <c r="Y667" s="311"/>
      <c r="Z667" s="311"/>
    </row>
    <row r="668">
      <c r="A668" s="295"/>
      <c r="B668" s="295"/>
      <c r="C668" s="295"/>
      <c r="D668" s="311"/>
      <c r="E668" s="311"/>
      <c r="F668" s="311"/>
      <c r="G668" s="311"/>
      <c r="H668" s="311"/>
      <c r="I668" s="311"/>
      <c r="J668" s="311"/>
      <c r="K668" s="311"/>
      <c r="L668" s="311"/>
      <c r="M668" s="311"/>
      <c r="N668" s="311"/>
      <c r="O668" s="311"/>
      <c r="P668" s="311"/>
      <c r="Q668" s="311"/>
      <c r="R668" s="311"/>
      <c r="S668" s="311"/>
      <c r="T668" s="311"/>
      <c r="U668" s="311"/>
      <c r="V668" s="311"/>
      <c r="W668" s="311"/>
      <c r="X668" s="311"/>
      <c r="Y668" s="311"/>
      <c r="Z668" s="311"/>
    </row>
    <row r="669">
      <c r="A669" s="295"/>
      <c r="B669" s="295"/>
      <c r="C669" s="295"/>
      <c r="D669" s="311"/>
      <c r="E669" s="311"/>
      <c r="F669" s="311"/>
      <c r="G669" s="311"/>
      <c r="H669" s="311"/>
      <c r="I669" s="311"/>
      <c r="J669" s="311"/>
      <c r="K669" s="311"/>
      <c r="L669" s="311"/>
      <c r="M669" s="311"/>
      <c r="N669" s="311"/>
      <c r="O669" s="311"/>
      <c r="P669" s="311"/>
      <c r="Q669" s="311"/>
      <c r="R669" s="311"/>
      <c r="S669" s="311"/>
      <c r="T669" s="311"/>
      <c r="U669" s="311"/>
      <c r="V669" s="311"/>
      <c r="W669" s="311"/>
      <c r="X669" s="311"/>
      <c r="Y669" s="311"/>
      <c r="Z669" s="311"/>
    </row>
    <row r="670">
      <c r="A670" s="295"/>
      <c r="B670" s="295"/>
      <c r="C670" s="295"/>
      <c r="D670" s="311"/>
      <c r="E670" s="311"/>
      <c r="F670" s="311"/>
      <c r="G670" s="311"/>
      <c r="H670" s="311"/>
      <c r="I670" s="311"/>
      <c r="J670" s="311"/>
      <c r="K670" s="311"/>
      <c r="L670" s="311"/>
      <c r="M670" s="311"/>
      <c r="N670" s="311"/>
      <c r="O670" s="311"/>
      <c r="P670" s="311"/>
      <c r="Q670" s="311"/>
      <c r="R670" s="311"/>
      <c r="S670" s="311"/>
      <c r="T670" s="311"/>
      <c r="U670" s="311"/>
      <c r="V670" s="311"/>
      <c r="W670" s="311"/>
      <c r="X670" s="311"/>
      <c r="Y670" s="311"/>
      <c r="Z670" s="311"/>
    </row>
    <row r="671">
      <c r="A671" s="295"/>
      <c r="B671" s="295"/>
      <c r="C671" s="295"/>
      <c r="D671" s="311"/>
      <c r="E671" s="311"/>
      <c r="F671" s="311"/>
      <c r="G671" s="311"/>
      <c r="H671" s="311"/>
      <c r="I671" s="311"/>
      <c r="J671" s="311"/>
      <c r="K671" s="311"/>
      <c r="L671" s="311"/>
      <c r="M671" s="311"/>
      <c r="N671" s="311"/>
      <c r="O671" s="311"/>
      <c r="P671" s="311"/>
      <c r="Q671" s="311"/>
      <c r="R671" s="311"/>
      <c r="S671" s="311"/>
      <c r="T671" s="311"/>
      <c r="U671" s="311"/>
      <c r="V671" s="311"/>
      <c r="W671" s="311"/>
      <c r="X671" s="311"/>
      <c r="Y671" s="311"/>
      <c r="Z671" s="311"/>
    </row>
    <row r="672">
      <c r="A672" s="295"/>
      <c r="B672" s="295"/>
      <c r="C672" s="295"/>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row>
    <row r="673">
      <c r="A673" s="295"/>
      <c r="B673" s="295"/>
      <c r="C673" s="295"/>
      <c r="D673" s="311"/>
      <c r="E673" s="311"/>
      <c r="F673" s="311"/>
      <c r="G673" s="311"/>
      <c r="H673" s="311"/>
      <c r="I673" s="311"/>
      <c r="J673" s="311"/>
      <c r="K673" s="311"/>
      <c r="L673" s="311"/>
      <c r="M673" s="311"/>
      <c r="N673" s="311"/>
      <c r="O673" s="311"/>
      <c r="P673" s="311"/>
      <c r="Q673" s="311"/>
      <c r="R673" s="311"/>
      <c r="S673" s="311"/>
      <c r="T673" s="311"/>
      <c r="U673" s="311"/>
      <c r="V673" s="311"/>
      <c r="W673" s="311"/>
      <c r="X673" s="311"/>
      <c r="Y673" s="311"/>
      <c r="Z673" s="311"/>
    </row>
    <row r="674">
      <c r="A674" s="295"/>
      <c r="B674" s="295"/>
      <c r="C674" s="295"/>
      <c r="D674" s="311"/>
      <c r="E674" s="311"/>
      <c r="F674" s="311"/>
      <c r="G674" s="311"/>
      <c r="H674" s="311"/>
      <c r="I674" s="311"/>
      <c r="J674" s="311"/>
      <c r="K674" s="311"/>
      <c r="L674" s="311"/>
      <c r="M674" s="311"/>
      <c r="N674" s="311"/>
      <c r="O674" s="311"/>
      <c r="P674" s="311"/>
      <c r="Q674" s="311"/>
      <c r="R674" s="311"/>
      <c r="S674" s="311"/>
      <c r="T674" s="311"/>
      <c r="U674" s="311"/>
      <c r="V674" s="311"/>
      <c r="W674" s="311"/>
      <c r="X674" s="311"/>
      <c r="Y674" s="311"/>
      <c r="Z674" s="311"/>
    </row>
    <row r="675">
      <c r="A675" s="295"/>
      <c r="B675" s="295"/>
      <c r="C675" s="295"/>
      <c r="D675" s="311"/>
      <c r="E675" s="311"/>
      <c r="F675" s="311"/>
      <c r="G675" s="311"/>
      <c r="H675" s="311"/>
      <c r="I675" s="311"/>
      <c r="J675" s="311"/>
      <c r="K675" s="311"/>
      <c r="L675" s="311"/>
      <c r="M675" s="311"/>
      <c r="N675" s="311"/>
      <c r="O675" s="311"/>
      <c r="P675" s="311"/>
      <c r="Q675" s="311"/>
      <c r="R675" s="311"/>
      <c r="S675" s="311"/>
      <c r="T675" s="311"/>
      <c r="U675" s="311"/>
      <c r="V675" s="311"/>
      <c r="W675" s="311"/>
      <c r="X675" s="311"/>
      <c r="Y675" s="311"/>
      <c r="Z675" s="311"/>
    </row>
    <row r="676">
      <c r="A676" s="295"/>
      <c r="B676" s="295"/>
      <c r="C676" s="295"/>
      <c r="D676" s="311"/>
      <c r="E676" s="311"/>
      <c r="F676" s="311"/>
      <c r="G676" s="311"/>
      <c r="H676" s="311"/>
      <c r="I676" s="311"/>
      <c r="J676" s="311"/>
      <c r="K676" s="311"/>
      <c r="L676" s="311"/>
      <c r="M676" s="311"/>
      <c r="N676" s="311"/>
      <c r="O676" s="311"/>
      <c r="P676" s="311"/>
      <c r="Q676" s="311"/>
      <c r="R676" s="311"/>
      <c r="S676" s="311"/>
      <c r="T676" s="311"/>
      <c r="U676" s="311"/>
      <c r="V676" s="311"/>
      <c r="W676" s="311"/>
      <c r="X676" s="311"/>
      <c r="Y676" s="311"/>
      <c r="Z676" s="311"/>
    </row>
    <row r="677">
      <c r="A677" s="295"/>
      <c r="B677" s="295"/>
      <c r="C677" s="295"/>
      <c r="D677" s="311"/>
      <c r="E677" s="311"/>
      <c r="F677" s="311"/>
      <c r="G677" s="311"/>
      <c r="H677" s="311"/>
      <c r="I677" s="311"/>
      <c r="J677" s="311"/>
      <c r="K677" s="311"/>
      <c r="L677" s="311"/>
      <c r="M677" s="311"/>
      <c r="N677" s="311"/>
      <c r="O677" s="311"/>
      <c r="P677" s="311"/>
      <c r="Q677" s="311"/>
      <c r="R677" s="311"/>
      <c r="S677" s="311"/>
      <c r="T677" s="311"/>
      <c r="U677" s="311"/>
      <c r="V677" s="311"/>
      <c r="W677" s="311"/>
      <c r="X677" s="311"/>
      <c r="Y677" s="311"/>
      <c r="Z677" s="311"/>
    </row>
    <row r="678">
      <c r="A678" s="295"/>
      <c r="B678" s="295"/>
      <c r="C678" s="295"/>
      <c r="D678" s="311"/>
      <c r="E678" s="311"/>
      <c r="F678" s="311"/>
      <c r="G678" s="311"/>
      <c r="H678" s="311"/>
      <c r="I678" s="311"/>
      <c r="J678" s="311"/>
      <c r="K678" s="311"/>
      <c r="L678" s="311"/>
      <c r="M678" s="311"/>
      <c r="N678" s="311"/>
      <c r="O678" s="311"/>
      <c r="P678" s="311"/>
      <c r="Q678" s="311"/>
      <c r="R678" s="311"/>
      <c r="S678" s="311"/>
      <c r="T678" s="311"/>
      <c r="U678" s="311"/>
      <c r="V678" s="311"/>
      <c r="W678" s="311"/>
      <c r="X678" s="311"/>
      <c r="Y678" s="311"/>
      <c r="Z678" s="311"/>
    </row>
    <row r="679">
      <c r="A679" s="295"/>
      <c r="B679" s="295"/>
      <c r="C679" s="295"/>
      <c r="D679" s="311"/>
      <c r="E679" s="311"/>
      <c r="F679" s="311"/>
      <c r="G679" s="311"/>
      <c r="H679" s="311"/>
      <c r="I679" s="311"/>
      <c r="J679" s="311"/>
      <c r="K679" s="311"/>
      <c r="L679" s="311"/>
      <c r="M679" s="311"/>
      <c r="N679" s="311"/>
      <c r="O679" s="311"/>
      <c r="P679" s="311"/>
      <c r="Q679" s="311"/>
      <c r="R679" s="311"/>
      <c r="S679" s="311"/>
      <c r="T679" s="311"/>
      <c r="U679" s="311"/>
      <c r="V679" s="311"/>
      <c r="W679" s="311"/>
      <c r="X679" s="311"/>
      <c r="Y679" s="311"/>
      <c r="Z679" s="311"/>
    </row>
    <row r="680">
      <c r="A680" s="295"/>
      <c r="B680" s="295"/>
      <c r="C680" s="295"/>
      <c r="D680" s="311"/>
      <c r="E680" s="311"/>
      <c r="F680" s="311"/>
      <c r="G680" s="311"/>
      <c r="H680" s="311"/>
      <c r="I680" s="311"/>
      <c r="J680" s="311"/>
      <c r="K680" s="311"/>
      <c r="L680" s="311"/>
      <c r="M680" s="311"/>
      <c r="N680" s="311"/>
      <c r="O680" s="311"/>
      <c r="P680" s="311"/>
      <c r="Q680" s="311"/>
      <c r="R680" s="311"/>
      <c r="S680" s="311"/>
      <c r="T680" s="311"/>
      <c r="U680" s="311"/>
      <c r="V680" s="311"/>
      <c r="W680" s="311"/>
      <c r="X680" s="311"/>
      <c r="Y680" s="311"/>
      <c r="Z680" s="311"/>
    </row>
    <row r="681">
      <c r="A681" s="295"/>
      <c r="B681" s="295"/>
      <c r="C681" s="295"/>
      <c r="D681" s="311"/>
      <c r="E681" s="311"/>
      <c r="F681" s="311"/>
      <c r="G681" s="311"/>
      <c r="H681" s="311"/>
      <c r="I681" s="311"/>
      <c r="J681" s="311"/>
      <c r="K681" s="311"/>
      <c r="L681" s="311"/>
      <c r="M681" s="311"/>
      <c r="N681" s="311"/>
      <c r="O681" s="311"/>
      <c r="P681" s="311"/>
      <c r="Q681" s="311"/>
      <c r="R681" s="311"/>
      <c r="S681" s="311"/>
      <c r="T681" s="311"/>
      <c r="U681" s="311"/>
      <c r="V681" s="311"/>
      <c r="W681" s="311"/>
      <c r="X681" s="311"/>
      <c r="Y681" s="311"/>
      <c r="Z681" s="311"/>
    </row>
    <row r="682">
      <c r="A682" s="295"/>
      <c r="B682" s="295"/>
      <c r="C682" s="295"/>
      <c r="D682" s="311"/>
      <c r="E682" s="311"/>
      <c r="F682" s="311"/>
      <c r="G682" s="311"/>
      <c r="H682" s="311"/>
      <c r="I682" s="311"/>
      <c r="J682" s="311"/>
      <c r="K682" s="311"/>
      <c r="L682" s="311"/>
      <c r="M682" s="311"/>
      <c r="N682" s="311"/>
      <c r="O682" s="311"/>
      <c r="P682" s="311"/>
      <c r="Q682" s="311"/>
      <c r="R682" s="311"/>
      <c r="S682" s="311"/>
      <c r="T682" s="311"/>
      <c r="U682" s="311"/>
      <c r="V682" s="311"/>
      <c r="W682" s="311"/>
      <c r="X682" s="311"/>
      <c r="Y682" s="311"/>
      <c r="Z682" s="311"/>
    </row>
    <row r="683">
      <c r="A683" s="295"/>
      <c r="B683" s="295"/>
      <c r="C683" s="295"/>
      <c r="D683" s="311"/>
      <c r="E683" s="311"/>
      <c r="F683" s="311"/>
      <c r="G683" s="311"/>
      <c r="H683" s="311"/>
      <c r="I683" s="311"/>
      <c r="J683" s="311"/>
      <c r="K683" s="311"/>
      <c r="L683" s="311"/>
      <c r="M683" s="311"/>
      <c r="N683" s="311"/>
      <c r="O683" s="311"/>
      <c r="P683" s="311"/>
      <c r="Q683" s="311"/>
      <c r="R683" s="311"/>
      <c r="S683" s="311"/>
      <c r="T683" s="311"/>
      <c r="U683" s="311"/>
      <c r="V683" s="311"/>
      <c r="W683" s="311"/>
      <c r="X683" s="311"/>
      <c r="Y683" s="311"/>
      <c r="Z683" s="311"/>
    </row>
    <row r="684">
      <c r="A684" s="295"/>
      <c r="B684" s="295"/>
      <c r="C684" s="295"/>
      <c r="D684" s="311"/>
      <c r="E684" s="311"/>
      <c r="F684" s="311"/>
      <c r="G684" s="311"/>
      <c r="H684" s="311"/>
      <c r="I684" s="311"/>
      <c r="J684" s="311"/>
      <c r="K684" s="311"/>
      <c r="L684" s="311"/>
      <c r="M684" s="311"/>
      <c r="N684" s="311"/>
      <c r="O684" s="311"/>
      <c r="P684" s="311"/>
      <c r="Q684" s="311"/>
      <c r="R684" s="311"/>
      <c r="S684" s="311"/>
      <c r="T684" s="311"/>
      <c r="U684" s="311"/>
      <c r="V684" s="311"/>
      <c r="W684" s="311"/>
      <c r="X684" s="311"/>
      <c r="Y684" s="311"/>
      <c r="Z684" s="311"/>
    </row>
    <row r="685">
      <c r="A685" s="295"/>
      <c r="B685" s="295"/>
      <c r="C685" s="295"/>
      <c r="D685" s="311"/>
      <c r="E685" s="311"/>
      <c r="F685" s="311"/>
      <c r="G685" s="311"/>
      <c r="H685" s="311"/>
      <c r="I685" s="311"/>
      <c r="J685" s="311"/>
      <c r="K685" s="311"/>
      <c r="L685" s="311"/>
      <c r="M685" s="311"/>
      <c r="N685" s="311"/>
      <c r="O685" s="311"/>
      <c r="P685" s="311"/>
      <c r="Q685" s="311"/>
      <c r="R685" s="311"/>
      <c r="S685" s="311"/>
      <c r="T685" s="311"/>
      <c r="U685" s="311"/>
      <c r="V685" s="311"/>
      <c r="W685" s="311"/>
      <c r="X685" s="311"/>
      <c r="Y685" s="311"/>
      <c r="Z685" s="311"/>
    </row>
    <row r="686">
      <c r="A686" s="295"/>
      <c r="B686" s="295"/>
      <c r="C686" s="295"/>
      <c r="D686" s="311"/>
      <c r="E686" s="311"/>
      <c r="F686" s="311"/>
      <c r="G686" s="311"/>
      <c r="H686" s="311"/>
      <c r="I686" s="311"/>
      <c r="J686" s="311"/>
      <c r="K686" s="311"/>
      <c r="L686" s="311"/>
      <c r="M686" s="311"/>
      <c r="N686" s="311"/>
      <c r="O686" s="311"/>
      <c r="P686" s="311"/>
      <c r="Q686" s="311"/>
      <c r="R686" s="311"/>
      <c r="S686" s="311"/>
      <c r="T686" s="311"/>
      <c r="U686" s="311"/>
      <c r="V686" s="311"/>
      <c r="W686" s="311"/>
      <c r="X686" s="311"/>
      <c r="Y686" s="311"/>
      <c r="Z686" s="311"/>
    </row>
    <row r="687">
      <c r="A687" s="295"/>
      <c r="B687" s="295"/>
      <c r="C687" s="295"/>
      <c r="D687" s="311"/>
      <c r="E687" s="311"/>
      <c r="F687" s="311"/>
      <c r="G687" s="311"/>
      <c r="H687" s="311"/>
      <c r="I687" s="311"/>
      <c r="J687" s="311"/>
      <c r="K687" s="311"/>
      <c r="L687" s="311"/>
      <c r="M687" s="311"/>
      <c r="N687" s="311"/>
      <c r="O687" s="311"/>
      <c r="P687" s="311"/>
      <c r="Q687" s="311"/>
      <c r="R687" s="311"/>
      <c r="S687" s="311"/>
      <c r="T687" s="311"/>
      <c r="U687" s="311"/>
      <c r="V687" s="311"/>
      <c r="W687" s="311"/>
      <c r="X687" s="311"/>
      <c r="Y687" s="311"/>
      <c r="Z687" s="311"/>
    </row>
    <row r="688">
      <c r="A688" s="295"/>
      <c r="B688" s="295"/>
      <c r="C688" s="295"/>
      <c r="D688" s="311"/>
      <c r="E688" s="311"/>
      <c r="F688" s="311"/>
      <c r="G688" s="311"/>
      <c r="H688" s="311"/>
      <c r="I688" s="311"/>
      <c r="J688" s="311"/>
      <c r="K688" s="311"/>
      <c r="L688" s="311"/>
      <c r="M688" s="311"/>
      <c r="N688" s="311"/>
      <c r="O688" s="311"/>
      <c r="P688" s="311"/>
      <c r="Q688" s="311"/>
      <c r="R688" s="311"/>
      <c r="S688" s="311"/>
      <c r="T688" s="311"/>
      <c r="U688" s="311"/>
      <c r="V688" s="311"/>
      <c r="W688" s="311"/>
      <c r="X688" s="311"/>
      <c r="Y688" s="311"/>
      <c r="Z688" s="311"/>
    </row>
    <row r="689">
      <c r="A689" s="295"/>
      <c r="B689" s="295"/>
      <c r="C689" s="295"/>
      <c r="D689" s="311"/>
      <c r="E689" s="311"/>
      <c r="F689" s="311"/>
      <c r="G689" s="311"/>
      <c r="H689" s="311"/>
      <c r="I689" s="311"/>
      <c r="J689" s="311"/>
      <c r="K689" s="311"/>
      <c r="L689" s="311"/>
      <c r="M689" s="311"/>
      <c r="N689" s="311"/>
      <c r="O689" s="311"/>
      <c r="P689" s="311"/>
      <c r="Q689" s="311"/>
      <c r="R689" s="311"/>
      <c r="S689" s="311"/>
      <c r="T689" s="311"/>
      <c r="U689" s="311"/>
      <c r="V689" s="311"/>
      <c r="W689" s="311"/>
      <c r="X689" s="311"/>
      <c r="Y689" s="311"/>
      <c r="Z689" s="311"/>
    </row>
    <row r="690">
      <c r="A690" s="295"/>
      <c r="B690" s="295"/>
      <c r="C690" s="295"/>
      <c r="D690" s="311"/>
      <c r="E690" s="311"/>
      <c r="F690" s="311"/>
      <c r="G690" s="311"/>
      <c r="H690" s="311"/>
      <c r="I690" s="311"/>
      <c r="J690" s="311"/>
      <c r="K690" s="311"/>
      <c r="L690" s="311"/>
      <c r="M690" s="311"/>
      <c r="N690" s="311"/>
      <c r="O690" s="311"/>
      <c r="P690" s="311"/>
      <c r="Q690" s="311"/>
      <c r="R690" s="311"/>
      <c r="S690" s="311"/>
      <c r="T690" s="311"/>
      <c r="U690" s="311"/>
      <c r="V690" s="311"/>
      <c r="W690" s="311"/>
      <c r="X690" s="311"/>
      <c r="Y690" s="311"/>
      <c r="Z690" s="311"/>
    </row>
    <row r="691">
      <c r="A691" s="295"/>
      <c r="B691" s="295"/>
      <c r="C691" s="295"/>
      <c r="D691" s="311"/>
      <c r="E691" s="311"/>
      <c r="F691" s="311"/>
      <c r="G691" s="311"/>
      <c r="H691" s="311"/>
      <c r="I691" s="311"/>
      <c r="J691" s="311"/>
      <c r="K691" s="311"/>
      <c r="L691" s="311"/>
      <c r="M691" s="311"/>
      <c r="N691" s="311"/>
      <c r="O691" s="311"/>
      <c r="P691" s="311"/>
      <c r="Q691" s="311"/>
      <c r="R691" s="311"/>
      <c r="S691" s="311"/>
      <c r="T691" s="311"/>
      <c r="U691" s="311"/>
      <c r="V691" s="311"/>
      <c r="W691" s="311"/>
      <c r="X691" s="311"/>
      <c r="Y691" s="311"/>
      <c r="Z691" s="311"/>
    </row>
    <row r="692">
      <c r="A692" s="295"/>
      <c r="B692" s="295"/>
      <c r="C692" s="295"/>
      <c r="D692" s="311"/>
      <c r="E692" s="311"/>
      <c r="F692" s="311"/>
      <c r="G692" s="311"/>
      <c r="H692" s="311"/>
      <c r="I692" s="311"/>
      <c r="J692" s="311"/>
      <c r="K692" s="311"/>
      <c r="L692" s="311"/>
      <c r="M692" s="311"/>
      <c r="N692" s="311"/>
      <c r="O692" s="311"/>
      <c r="P692" s="311"/>
      <c r="Q692" s="311"/>
      <c r="R692" s="311"/>
      <c r="S692" s="311"/>
      <c r="T692" s="311"/>
      <c r="U692" s="311"/>
      <c r="V692" s="311"/>
      <c r="W692" s="311"/>
      <c r="X692" s="311"/>
      <c r="Y692" s="311"/>
      <c r="Z692" s="311"/>
    </row>
    <row r="693">
      <c r="A693" s="295"/>
      <c r="B693" s="295"/>
      <c r="C693" s="295"/>
      <c r="D693" s="311"/>
      <c r="E693" s="311"/>
      <c r="F693" s="311"/>
      <c r="G693" s="311"/>
      <c r="H693" s="311"/>
      <c r="I693" s="311"/>
      <c r="J693" s="311"/>
      <c r="K693" s="311"/>
      <c r="L693" s="311"/>
      <c r="M693" s="311"/>
      <c r="N693" s="311"/>
      <c r="O693" s="311"/>
      <c r="P693" s="311"/>
      <c r="Q693" s="311"/>
      <c r="R693" s="311"/>
      <c r="S693" s="311"/>
      <c r="T693" s="311"/>
      <c r="U693" s="311"/>
      <c r="V693" s="311"/>
      <c r="W693" s="311"/>
      <c r="X693" s="311"/>
      <c r="Y693" s="311"/>
      <c r="Z693" s="311"/>
    </row>
    <row r="694">
      <c r="A694" s="295"/>
      <c r="B694" s="295"/>
      <c r="C694" s="295"/>
      <c r="D694" s="311"/>
      <c r="E694" s="311"/>
      <c r="F694" s="311"/>
      <c r="G694" s="311"/>
      <c r="H694" s="311"/>
      <c r="I694" s="311"/>
      <c r="J694" s="311"/>
      <c r="K694" s="311"/>
      <c r="L694" s="311"/>
      <c r="M694" s="311"/>
      <c r="N694" s="311"/>
      <c r="O694" s="311"/>
      <c r="P694" s="311"/>
      <c r="Q694" s="311"/>
      <c r="R694" s="311"/>
      <c r="S694" s="311"/>
      <c r="T694" s="311"/>
      <c r="U694" s="311"/>
      <c r="V694" s="311"/>
      <c r="W694" s="311"/>
      <c r="X694" s="311"/>
      <c r="Y694" s="311"/>
      <c r="Z694" s="311"/>
    </row>
    <row r="695">
      <c r="A695" s="295"/>
      <c r="B695" s="295"/>
      <c r="C695" s="295"/>
      <c r="D695" s="311"/>
      <c r="E695" s="311"/>
      <c r="F695" s="311"/>
      <c r="G695" s="311"/>
      <c r="H695" s="311"/>
      <c r="I695" s="311"/>
      <c r="J695" s="311"/>
      <c r="K695" s="311"/>
      <c r="L695" s="311"/>
      <c r="M695" s="311"/>
      <c r="N695" s="311"/>
      <c r="O695" s="311"/>
      <c r="P695" s="311"/>
      <c r="Q695" s="311"/>
      <c r="R695" s="311"/>
      <c r="S695" s="311"/>
      <c r="T695" s="311"/>
      <c r="U695" s="311"/>
      <c r="V695" s="311"/>
      <c r="W695" s="311"/>
      <c r="X695" s="311"/>
      <c r="Y695" s="311"/>
      <c r="Z695" s="311"/>
    </row>
    <row r="696">
      <c r="A696" s="295"/>
      <c r="B696" s="295"/>
      <c r="C696" s="295"/>
      <c r="D696" s="311"/>
      <c r="E696" s="311"/>
      <c r="F696" s="311"/>
      <c r="G696" s="311"/>
      <c r="H696" s="311"/>
      <c r="I696" s="311"/>
      <c r="J696" s="311"/>
      <c r="K696" s="311"/>
      <c r="L696" s="311"/>
      <c r="M696" s="311"/>
      <c r="N696" s="311"/>
      <c r="O696" s="311"/>
      <c r="P696" s="311"/>
      <c r="Q696" s="311"/>
      <c r="R696" s="311"/>
      <c r="S696" s="311"/>
      <c r="T696" s="311"/>
      <c r="U696" s="311"/>
      <c r="V696" s="311"/>
      <c r="W696" s="311"/>
      <c r="X696" s="311"/>
      <c r="Y696" s="311"/>
      <c r="Z696" s="311"/>
    </row>
    <row r="697">
      <c r="A697" s="295"/>
      <c r="B697" s="295"/>
      <c r="C697" s="295"/>
      <c r="D697" s="311"/>
      <c r="E697" s="311"/>
      <c r="F697" s="311"/>
      <c r="G697" s="311"/>
      <c r="H697" s="311"/>
      <c r="I697" s="311"/>
      <c r="J697" s="311"/>
      <c r="K697" s="311"/>
      <c r="L697" s="311"/>
      <c r="M697" s="311"/>
      <c r="N697" s="311"/>
      <c r="O697" s="311"/>
      <c r="P697" s="311"/>
      <c r="Q697" s="311"/>
      <c r="R697" s="311"/>
      <c r="S697" s="311"/>
      <c r="T697" s="311"/>
      <c r="U697" s="311"/>
      <c r="V697" s="311"/>
      <c r="W697" s="311"/>
      <c r="X697" s="311"/>
      <c r="Y697" s="311"/>
      <c r="Z697" s="311"/>
    </row>
    <row r="698">
      <c r="A698" s="295"/>
      <c r="B698" s="295"/>
      <c r="C698" s="295"/>
      <c r="D698" s="311"/>
      <c r="E698" s="311"/>
      <c r="F698" s="311"/>
      <c r="G698" s="311"/>
      <c r="H698" s="311"/>
      <c r="I698" s="311"/>
      <c r="J698" s="311"/>
      <c r="K698" s="311"/>
      <c r="L698" s="311"/>
      <c r="M698" s="311"/>
      <c r="N698" s="311"/>
      <c r="O698" s="311"/>
      <c r="P698" s="311"/>
      <c r="Q698" s="311"/>
      <c r="R698" s="311"/>
      <c r="S698" s="311"/>
      <c r="T698" s="311"/>
      <c r="U698" s="311"/>
      <c r="V698" s="311"/>
      <c r="W698" s="311"/>
      <c r="X698" s="311"/>
      <c r="Y698" s="311"/>
      <c r="Z698" s="311"/>
    </row>
    <row r="699">
      <c r="A699" s="295"/>
      <c r="B699" s="295"/>
      <c r="C699" s="295"/>
      <c r="D699" s="311"/>
      <c r="E699" s="311"/>
      <c r="F699" s="311"/>
      <c r="G699" s="311"/>
      <c r="H699" s="311"/>
      <c r="I699" s="311"/>
      <c r="J699" s="311"/>
      <c r="K699" s="311"/>
      <c r="L699" s="311"/>
      <c r="M699" s="311"/>
      <c r="N699" s="311"/>
      <c r="O699" s="311"/>
      <c r="P699" s="311"/>
      <c r="Q699" s="311"/>
      <c r="R699" s="311"/>
      <c r="S699" s="311"/>
      <c r="T699" s="311"/>
      <c r="U699" s="311"/>
      <c r="V699" s="311"/>
      <c r="W699" s="311"/>
      <c r="X699" s="311"/>
      <c r="Y699" s="311"/>
      <c r="Z699" s="311"/>
    </row>
    <row r="700">
      <c r="A700" s="295"/>
      <c r="B700" s="295"/>
      <c r="C700" s="295"/>
      <c r="D700" s="311"/>
      <c r="E700" s="311"/>
      <c r="F700" s="311"/>
      <c r="G700" s="311"/>
      <c r="H700" s="311"/>
      <c r="I700" s="311"/>
      <c r="J700" s="311"/>
      <c r="K700" s="311"/>
      <c r="L700" s="311"/>
      <c r="M700" s="311"/>
      <c r="N700" s="311"/>
      <c r="O700" s="311"/>
      <c r="P700" s="311"/>
      <c r="Q700" s="311"/>
      <c r="R700" s="311"/>
      <c r="S700" s="311"/>
      <c r="T700" s="311"/>
      <c r="U700" s="311"/>
      <c r="V700" s="311"/>
      <c r="W700" s="311"/>
      <c r="X700" s="311"/>
      <c r="Y700" s="311"/>
      <c r="Z700" s="311"/>
    </row>
    <row r="701">
      <c r="A701" s="295"/>
      <c r="B701" s="295"/>
      <c r="C701" s="295"/>
      <c r="D701" s="311"/>
      <c r="E701" s="311"/>
      <c r="F701" s="311"/>
      <c r="G701" s="311"/>
      <c r="H701" s="311"/>
      <c r="I701" s="311"/>
      <c r="J701" s="311"/>
      <c r="K701" s="311"/>
      <c r="L701" s="311"/>
      <c r="M701" s="311"/>
      <c r="N701" s="311"/>
      <c r="O701" s="311"/>
      <c r="P701" s="311"/>
      <c r="Q701" s="311"/>
      <c r="R701" s="311"/>
      <c r="S701" s="311"/>
      <c r="T701" s="311"/>
      <c r="U701" s="311"/>
      <c r="V701" s="311"/>
      <c r="W701" s="311"/>
      <c r="X701" s="311"/>
      <c r="Y701" s="311"/>
      <c r="Z701" s="311"/>
    </row>
    <row r="702">
      <c r="A702" s="295"/>
      <c r="B702" s="295"/>
      <c r="C702" s="295"/>
      <c r="D702" s="311"/>
      <c r="E702" s="311"/>
      <c r="F702" s="311"/>
      <c r="G702" s="311"/>
      <c r="H702" s="311"/>
      <c r="I702" s="311"/>
      <c r="J702" s="311"/>
      <c r="K702" s="311"/>
      <c r="L702" s="311"/>
      <c r="M702" s="311"/>
      <c r="N702" s="311"/>
      <c r="O702" s="311"/>
      <c r="P702" s="311"/>
      <c r="Q702" s="311"/>
      <c r="R702" s="311"/>
      <c r="S702" s="311"/>
      <c r="T702" s="311"/>
      <c r="U702" s="311"/>
      <c r="V702" s="311"/>
      <c r="W702" s="311"/>
      <c r="X702" s="311"/>
      <c r="Y702" s="311"/>
      <c r="Z702" s="311"/>
    </row>
    <row r="703">
      <c r="A703" s="295"/>
      <c r="B703" s="295"/>
      <c r="C703" s="295"/>
      <c r="D703" s="311"/>
      <c r="E703" s="311"/>
      <c r="F703" s="311"/>
      <c r="G703" s="311"/>
      <c r="H703" s="311"/>
      <c r="I703" s="311"/>
      <c r="J703" s="311"/>
      <c r="K703" s="311"/>
      <c r="L703" s="311"/>
      <c r="M703" s="311"/>
      <c r="N703" s="311"/>
      <c r="O703" s="311"/>
      <c r="P703" s="311"/>
      <c r="Q703" s="311"/>
      <c r="R703" s="311"/>
      <c r="S703" s="311"/>
      <c r="T703" s="311"/>
      <c r="U703" s="311"/>
      <c r="V703" s="311"/>
      <c r="W703" s="311"/>
      <c r="X703" s="311"/>
      <c r="Y703" s="311"/>
      <c r="Z703" s="311"/>
    </row>
    <row r="704">
      <c r="A704" s="295"/>
      <c r="B704" s="295"/>
      <c r="C704" s="295"/>
      <c r="D704" s="311"/>
      <c r="E704" s="311"/>
      <c r="F704" s="311"/>
      <c r="G704" s="311"/>
      <c r="H704" s="311"/>
      <c r="I704" s="311"/>
      <c r="J704" s="311"/>
      <c r="K704" s="311"/>
      <c r="L704" s="311"/>
      <c r="M704" s="311"/>
      <c r="N704" s="311"/>
      <c r="O704" s="311"/>
      <c r="P704" s="311"/>
      <c r="Q704" s="311"/>
      <c r="R704" s="311"/>
      <c r="S704" s="311"/>
      <c r="T704" s="311"/>
      <c r="U704" s="311"/>
      <c r="V704" s="311"/>
      <c r="W704" s="311"/>
      <c r="X704" s="311"/>
      <c r="Y704" s="311"/>
      <c r="Z704" s="311"/>
    </row>
    <row r="705">
      <c r="A705" s="295"/>
      <c r="B705" s="295"/>
      <c r="C705" s="295"/>
      <c r="D705" s="311"/>
      <c r="E705" s="311"/>
      <c r="F705" s="311"/>
      <c r="G705" s="311"/>
      <c r="H705" s="311"/>
      <c r="I705" s="311"/>
      <c r="J705" s="311"/>
      <c r="K705" s="311"/>
      <c r="L705" s="311"/>
      <c r="M705" s="311"/>
      <c r="N705" s="311"/>
      <c r="O705" s="311"/>
      <c r="P705" s="311"/>
      <c r="Q705" s="311"/>
      <c r="R705" s="311"/>
      <c r="S705" s="311"/>
      <c r="T705" s="311"/>
      <c r="U705" s="311"/>
      <c r="V705" s="311"/>
      <c r="W705" s="311"/>
      <c r="X705" s="311"/>
      <c r="Y705" s="311"/>
      <c r="Z705" s="311"/>
    </row>
    <row r="706">
      <c r="A706" s="295"/>
      <c r="B706" s="295"/>
      <c r="C706" s="295"/>
      <c r="D706" s="311"/>
      <c r="E706" s="311"/>
      <c r="F706" s="311"/>
      <c r="G706" s="311"/>
      <c r="H706" s="311"/>
      <c r="I706" s="311"/>
      <c r="J706" s="311"/>
      <c r="K706" s="311"/>
      <c r="L706" s="311"/>
      <c r="M706" s="311"/>
      <c r="N706" s="311"/>
      <c r="O706" s="311"/>
      <c r="P706" s="311"/>
      <c r="Q706" s="311"/>
      <c r="R706" s="311"/>
      <c r="S706" s="311"/>
      <c r="T706" s="311"/>
      <c r="U706" s="311"/>
      <c r="V706" s="311"/>
      <c r="W706" s="311"/>
      <c r="X706" s="311"/>
      <c r="Y706" s="311"/>
      <c r="Z706" s="311"/>
    </row>
    <row r="707">
      <c r="A707" s="295"/>
      <c r="B707" s="295"/>
      <c r="C707" s="295"/>
      <c r="D707" s="311"/>
      <c r="E707" s="311"/>
      <c r="F707" s="311"/>
      <c r="G707" s="311"/>
      <c r="H707" s="311"/>
      <c r="I707" s="311"/>
      <c r="J707" s="311"/>
      <c r="K707" s="311"/>
      <c r="L707" s="311"/>
      <c r="M707" s="311"/>
      <c r="N707" s="311"/>
      <c r="O707" s="311"/>
      <c r="P707" s="311"/>
      <c r="Q707" s="311"/>
      <c r="R707" s="311"/>
      <c r="S707" s="311"/>
      <c r="T707" s="311"/>
      <c r="U707" s="311"/>
      <c r="V707" s="311"/>
      <c r="W707" s="311"/>
      <c r="X707" s="311"/>
      <c r="Y707" s="311"/>
      <c r="Z707" s="311"/>
    </row>
    <row r="708">
      <c r="A708" s="295"/>
      <c r="B708" s="295"/>
      <c r="C708" s="295"/>
      <c r="D708" s="311"/>
      <c r="E708" s="311"/>
      <c r="F708" s="311"/>
      <c r="G708" s="311"/>
      <c r="H708" s="311"/>
      <c r="I708" s="311"/>
      <c r="J708" s="311"/>
      <c r="K708" s="311"/>
      <c r="L708" s="311"/>
      <c r="M708" s="311"/>
      <c r="N708" s="311"/>
      <c r="O708" s="311"/>
      <c r="P708" s="311"/>
      <c r="Q708" s="311"/>
      <c r="R708" s="311"/>
      <c r="S708" s="311"/>
      <c r="T708" s="311"/>
      <c r="U708" s="311"/>
      <c r="V708" s="311"/>
      <c r="W708" s="311"/>
      <c r="X708" s="311"/>
      <c r="Y708" s="311"/>
      <c r="Z708" s="311"/>
    </row>
    <row r="709">
      <c r="A709" s="295"/>
      <c r="B709" s="295"/>
      <c r="C709" s="295"/>
      <c r="D709" s="311"/>
      <c r="E709" s="311"/>
      <c r="F709" s="311"/>
      <c r="G709" s="311"/>
      <c r="H709" s="311"/>
      <c r="I709" s="311"/>
      <c r="J709" s="311"/>
      <c r="K709" s="311"/>
      <c r="L709" s="311"/>
      <c r="M709" s="311"/>
      <c r="N709" s="311"/>
      <c r="O709" s="311"/>
      <c r="P709" s="311"/>
      <c r="Q709" s="311"/>
      <c r="R709" s="311"/>
      <c r="S709" s="311"/>
      <c r="T709" s="311"/>
      <c r="U709" s="311"/>
      <c r="V709" s="311"/>
      <c r="W709" s="311"/>
      <c r="X709" s="311"/>
      <c r="Y709" s="311"/>
      <c r="Z709" s="311"/>
    </row>
    <row r="710">
      <c r="A710" s="295"/>
      <c r="B710" s="295"/>
      <c r="C710" s="295"/>
      <c r="D710" s="311"/>
      <c r="E710" s="311"/>
      <c r="F710" s="311"/>
      <c r="G710" s="311"/>
      <c r="H710" s="311"/>
      <c r="I710" s="311"/>
      <c r="J710" s="311"/>
      <c r="K710" s="311"/>
      <c r="L710" s="311"/>
      <c r="M710" s="311"/>
      <c r="N710" s="311"/>
      <c r="O710" s="311"/>
      <c r="P710" s="311"/>
      <c r="Q710" s="311"/>
      <c r="R710" s="311"/>
      <c r="S710" s="311"/>
      <c r="T710" s="311"/>
      <c r="U710" s="311"/>
      <c r="V710" s="311"/>
      <c r="W710" s="311"/>
      <c r="X710" s="311"/>
      <c r="Y710" s="311"/>
      <c r="Z710" s="311"/>
    </row>
    <row r="711">
      <c r="A711" s="295"/>
      <c r="B711" s="295"/>
      <c r="C711" s="295"/>
      <c r="D711" s="311"/>
      <c r="E711" s="311"/>
      <c r="F711" s="311"/>
      <c r="G711" s="311"/>
      <c r="H711" s="311"/>
      <c r="I711" s="311"/>
      <c r="J711" s="311"/>
      <c r="K711" s="311"/>
      <c r="L711" s="311"/>
      <c r="M711" s="311"/>
      <c r="N711" s="311"/>
      <c r="O711" s="311"/>
      <c r="P711" s="311"/>
      <c r="Q711" s="311"/>
      <c r="R711" s="311"/>
      <c r="S711" s="311"/>
      <c r="T711" s="311"/>
      <c r="U711" s="311"/>
      <c r="V711" s="311"/>
      <c r="W711" s="311"/>
      <c r="X711" s="311"/>
      <c r="Y711" s="311"/>
      <c r="Z711" s="311"/>
    </row>
    <row r="712">
      <c r="A712" s="295"/>
      <c r="B712" s="295"/>
      <c r="C712" s="295"/>
      <c r="D712" s="311"/>
      <c r="E712" s="311"/>
      <c r="F712" s="311"/>
      <c r="G712" s="311"/>
      <c r="H712" s="311"/>
      <c r="I712" s="311"/>
      <c r="J712" s="311"/>
      <c r="K712" s="311"/>
      <c r="L712" s="311"/>
      <c r="M712" s="311"/>
      <c r="N712" s="311"/>
      <c r="O712" s="311"/>
      <c r="P712" s="311"/>
      <c r="Q712" s="311"/>
      <c r="R712" s="311"/>
      <c r="S712" s="311"/>
      <c r="T712" s="311"/>
      <c r="U712" s="311"/>
      <c r="V712" s="311"/>
      <c r="W712" s="311"/>
      <c r="X712" s="311"/>
      <c r="Y712" s="311"/>
      <c r="Z712" s="311"/>
    </row>
    <row r="713">
      <c r="A713" s="295"/>
      <c r="B713" s="295"/>
      <c r="C713" s="295"/>
      <c r="D713" s="311"/>
      <c r="E713" s="311"/>
      <c r="F713" s="311"/>
      <c r="G713" s="311"/>
      <c r="H713" s="311"/>
      <c r="I713" s="311"/>
      <c r="J713" s="311"/>
      <c r="K713" s="311"/>
      <c r="L713" s="311"/>
      <c r="M713" s="311"/>
      <c r="N713" s="311"/>
      <c r="O713" s="311"/>
      <c r="P713" s="311"/>
      <c r="Q713" s="311"/>
      <c r="R713" s="311"/>
      <c r="S713" s="311"/>
      <c r="T713" s="311"/>
      <c r="U713" s="311"/>
      <c r="V713" s="311"/>
      <c r="W713" s="311"/>
      <c r="X713" s="311"/>
      <c r="Y713" s="311"/>
      <c r="Z713" s="311"/>
    </row>
    <row r="714">
      <c r="A714" s="295"/>
      <c r="B714" s="295"/>
      <c r="C714" s="295"/>
      <c r="D714" s="311"/>
      <c r="E714" s="311"/>
      <c r="F714" s="311"/>
      <c r="G714" s="311"/>
      <c r="H714" s="311"/>
      <c r="I714" s="311"/>
      <c r="J714" s="311"/>
      <c r="K714" s="311"/>
      <c r="L714" s="311"/>
      <c r="M714" s="311"/>
      <c r="N714" s="311"/>
      <c r="O714" s="311"/>
      <c r="P714" s="311"/>
      <c r="Q714" s="311"/>
      <c r="R714" s="311"/>
      <c r="S714" s="311"/>
      <c r="T714" s="311"/>
      <c r="U714" s="311"/>
      <c r="V714" s="311"/>
      <c r="W714" s="311"/>
      <c r="X714" s="311"/>
      <c r="Y714" s="311"/>
      <c r="Z714" s="311"/>
    </row>
    <row r="715">
      <c r="A715" s="295"/>
      <c r="B715" s="295"/>
      <c r="C715" s="295"/>
      <c r="D715" s="311"/>
      <c r="E715" s="311"/>
      <c r="F715" s="311"/>
      <c r="G715" s="311"/>
      <c r="H715" s="311"/>
      <c r="I715" s="311"/>
      <c r="J715" s="311"/>
      <c r="K715" s="311"/>
      <c r="L715" s="311"/>
      <c r="M715" s="311"/>
      <c r="N715" s="311"/>
      <c r="O715" s="311"/>
      <c r="P715" s="311"/>
      <c r="Q715" s="311"/>
      <c r="R715" s="311"/>
      <c r="S715" s="311"/>
      <c r="T715" s="311"/>
      <c r="U715" s="311"/>
      <c r="V715" s="311"/>
      <c r="W715" s="311"/>
      <c r="X715" s="311"/>
      <c r="Y715" s="311"/>
      <c r="Z715" s="311"/>
    </row>
    <row r="716">
      <c r="A716" s="295"/>
      <c r="B716" s="295"/>
      <c r="C716" s="295"/>
      <c r="D716" s="311"/>
      <c r="E716" s="311"/>
      <c r="F716" s="311"/>
      <c r="G716" s="311"/>
      <c r="H716" s="311"/>
      <c r="I716" s="311"/>
      <c r="J716" s="311"/>
      <c r="K716" s="311"/>
      <c r="L716" s="311"/>
      <c r="M716" s="311"/>
      <c r="N716" s="311"/>
      <c r="O716" s="311"/>
      <c r="P716" s="311"/>
      <c r="Q716" s="311"/>
      <c r="R716" s="311"/>
      <c r="S716" s="311"/>
      <c r="T716" s="311"/>
      <c r="U716" s="311"/>
      <c r="V716" s="311"/>
      <c r="W716" s="311"/>
      <c r="X716" s="311"/>
      <c r="Y716" s="311"/>
      <c r="Z716" s="311"/>
    </row>
    <row r="717">
      <c r="A717" s="295"/>
      <c r="B717" s="295"/>
      <c r="C717" s="295"/>
      <c r="D717" s="311"/>
      <c r="E717" s="311"/>
      <c r="F717" s="311"/>
      <c r="G717" s="311"/>
      <c r="H717" s="311"/>
      <c r="I717" s="311"/>
      <c r="J717" s="311"/>
      <c r="K717" s="311"/>
      <c r="L717" s="311"/>
      <c r="M717" s="311"/>
      <c r="N717" s="311"/>
      <c r="O717" s="311"/>
      <c r="P717" s="311"/>
      <c r="Q717" s="311"/>
      <c r="R717" s="311"/>
      <c r="S717" s="311"/>
      <c r="T717" s="311"/>
      <c r="U717" s="311"/>
      <c r="V717" s="311"/>
      <c r="W717" s="311"/>
      <c r="X717" s="311"/>
      <c r="Y717" s="311"/>
      <c r="Z717" s="311"/>
    </row>
    <row r="718">
      <c r="A718" s="295"/>
      <c r="B718" s="295"/>
      <c r="C718" s="295"/>
      <c r="D718" s="311"/>
      <c r="E718" s="311"/>
      <c r="F718" s="311"/>
      <c r="G718" s="311"/>
      <c r="H718" s="311"/>
      <c r="I718" s="311"/>
      <c r="J718" s="311"/>
      <c r="K718" s="311"/>
      <c r="L718" s="311"/>
      <c r="M718" s="311"/>
      <c r="N718" s="311"/>
      <c r="O718" s="311"/>
      <c r="P718" s="311"/>
      <c r="Q718" s="311"/>
      <c r="R718" s="311"/>
      <c r="S718" s="311"/>
      <c r="T718" s="311"/>
      <c r="U718" s="311"/>
      <c r="V718" s="311"/>
      <c r="W718" s="311"/>
      <c r="X718" s="311"/>
      <c r="Y718" s="311"/>
      <c r="Z718" s="311"/>
    </row>
    <row r="719">
      <c r="A719" s="295"/>
      <c r="B719" s="295"/>
      <c r="C719" s="295"/>
      <c r="D719" s="311"/>
      <c r="E719" s="311"/>
      <c r="F719" s="311"/>
      <c r="G719" s="311"/>
      <c r="H719" s="311"/>
      <c r="I719" s="311"/>
      <c r="J719" s="311"/>
      <c r="K719" s="311"/>
      <c r="L719" s="311"/>
      <c r="M719" s="311"/>
      <c r="N719" s="311"/>
      <c r="O719" s="311"/>
      <c r="P719" s="311"/>
      <c r="Q719" s="311"/>
      <c r="R719" s="311"/>
      <c r="S719" s="311"/>
      <c r="T719" s="311"/>
      <c r="U719" s="311"/>
      <c r="V719" s="311"/>
      <c r="W719" s="311"/>
      <c r="X719" s="311"/>
      <c r="Y719" s="311"/>
      <c r="Z719" s="311"/>
    </row>
    <row r="720">
      <c r="A720" s="295"/>
      <c r="B720" s="295"/>
      <c r="C720" s="295"/>
      <c r="D720" s="311"/>
      <c r="E720" s="311"/>
      <c r="F720" s="311"/>
      <c r="G720" s="311"/>
      <c r="H720" s="311"/>
      <c r="I720" s="311"/>
      <c r="J720" s="311"/>
      <c r="K720" s="311"/>
      <c r="L720" s="311"/>
      <c r="M720" s="311"/>
      <c r="N720" s="311"/>
      <c r="O720" s="311"/>
      <c r="P720" s="311"/>
      <c r="Q720" s="311"/>
      <c r="R720" s="311"/>
      <c r="S720" s="311"/>
      <c r="T720" s="311"/>
      <c r="U720" s="311"/>
      <c r="V720" s="311"/>
      <c r="W720" s="311"/>
      <c r="X720" s="311"/>
      <c r="Y720" s="311"/>
      <c r="Z720" s="311"/>
    </row>
    <row r="721">
      <c r="A721" s="295"/>
      <c r="B721" s="295"/>
      <c r="C721" s="295"/>
      <c r="D721" s="311"/>
      <c r="E721" s="311"/>
      <c r="F721" s="311"/>
      <c r="G721" s="311"/>
      <c r="H721" s="311"/>
      <c r="I721" s="311"/>
      <c r="J721" s="311"/>
      <c r="K721" s="311"/>
      <c r="L721" s="311"/>
      <c r="M721" s="311"/>
      <c r="N721" s="311"/>
      <c r="O721" s="311"/>
      <c r="P721" s="311"/>
      <c r="Q721" s="311"/>
      <c r="R721" s="311"/>
      <c r="S721" s="311"/>
      <c r="T721" s="311"/>
      <c r="U721" s="311"/>
      <c r="V721" s="311"/>
      <c r="W721" s="311"/>
      <c r="X721" s="311"/>
      <c r="Y721" s="311"/>
      <c r="Z721" s="311"/>
    </row>
    <row r="722">
      <c r="A722" s="295"/>
      <c r="B722" s="295"/>
      <c r="C722" s="295"/>
      <c r="D722" s="311"/>
      <c r="E722" s="311"/>
      <c r="F722" s="311"/>
      <c r="G722" s="311"/>
      <c r="H722" s="311"/>
      <c r="I722" s="311"/>
      <c r="J722" s="311"/>
      <c r="K722" s="311"/>
      <c r="L722" s="311"/>
      <c r="M722" s="311"/>
      <c r="N722" s="311"/>
      <c r="O722" s="311"/>
      <c r="P722" s="311"/>
      <c r="Q722" s="311"/>
      <c r="R722" s="311"/>
      <c r="S722" s="311"/>
      <c r="T722" s="311"/>
      <c r="U722" s="311"/>
      <c r="V722" s="311"/>
      <c r="W722" s="311"/>
      <c r="X722" s="311"/>
      <c r="Y722" s="311"/>
      <c r="Z722" s="311"/>
    </row>
    <row r="723">
      <c r="A723" s="295"/>
      <c r="B723" s="295"/>
      <c r="C723" s="295"/>
      <c r="D723" s="311"/>
      <c r="E723" s="311"/>
      <c r="F723" s="311"/>
      <c r="G723" s="311"/>
      <c r="H723" s="311"/>
      <c r="I723" s="311"/>
      <c r="J723" s="311"/>
      <c r="K723" s="311"/>
      <c r="L723" s="311"/>
      <c r="M723" s="311"/>
      <c r="N723" s="311"/>
      <c r="O723" s="311"/>
      <c r="P723" s="311"/>
      <c r="Q723" s="311"/>
      <c r="R723" s="311"/>
      <c r="S723" s="311"/>
      <c r="T723" s="311"/>
      <c r="U723" s="311"/>
      <c r="V723" s="311"/>
      <c r="W723" s="311"/>
      <c r="X723" s="311"/>
      <c r="Y723" s="311"/>
      <c r="Z723" s="311"/>
    </row>
    <row r="724">
      <c r="A724" s="295"/>
      <c r="B724" s="295"/>
      <c r="C724" s="295"/>
      <c r="D724" s="311"/>
      <c r="E724" s="311"/>
      <c r="F724" s="311"/>
      <c r="G724" s="311"/>
      <c r="H724" s="311"/>
      <c r="I724" s="311"/>
      <c r="J724" s="311"/>
      <c r="K724" s="311"/>
      <c r="L724" s="311"/>
      <c r="M724" s="311"/>
      <c r="N724" s="311"/>
      <c r="O724" s="311"/>
      <c r="P724" s="311"/>
      <c r="Q724" s="311"/>
      <c r="R724" s="311"/>
      <c r="S724" s="311"/>
      <c r="T724" s="311"/>
      <c r="U724" s="311"/>
      <c r="V724" s="311"/>
      <c r="W724" s="311"/>
      <c r="X724" s="311"/>
      <c r="Y724" s="311"/>
      <c r="Z724" s="311"/>
    </row>
    <row r="725">
      <c r="A725" s="295"/>
      <c r="B725" s="295"/>
      <c r="C725" s="295"/>
      <c r="D725" s="311"/>
      <c r="E725" s="311"/>
      <c r="F725" s="311"/>
      <c r="G725" s="311"/>
      <c r="H725" s="311"/>
      <c r="I725" s="311"/>
      <c r="J725" s="311"/>
      <c r="K725" s="311"/>
      <c r="L725" s="311"/>
      <c r="M725" s="311"/>
      <c r="N725" s="311"/>
      <c r="O725" s="311"/>
      <c r="P725" s="311"/>
      <c r="Q725" s="311"/>
      <c r="R725" s="311"/>
      <c r="S725" s="311"/>
      <c r="T725" s="311"/>
      <c r="U725" s="311"/>
      <c r="V725" s="311"/>
      <c r="W725" s="311"/>
      <c r="X725" s="311"/>
      <c r="Y725" s="311"/>
      <c r="Z725" s="311"/>
    </row>
    <row r="726">
      <c r="A726" s="295"/>
      <c r="B726" s="295"/>
      <c r="C726" s="295"/>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row>
    <row r="727">
      <c r="A727" s="295"/>
      <c r="B727" s="295"/>
      <c r="C727" s="295"/>
      <c r="D727" s="311"/>
      <c r="E727" s="311"/>
      <c r="F727" s="311"/>
      <c r="G727" s="311"/>
      <c r="H727" s="311"/>
      <c r="I727" s="311"/>
      <c r="J727" s="311"/>
      <c r="K727" s="311"/>
      <c r="L727" s="311"/>
      <c r="M727" s="311"/>
      <c r="N727" s="311"/>
      <c r="O727" s="311"/>
      <c r="P727" s="311"/>
      <c r="Q727" s="311"/>
      <c r="R727" s="311"/>
      <c r="S727" s="311"/>
      <c r="T727" s="311"/>
      <c r="U727" s="311"/>
      <c r="V727" s="311"/>
      <c r="W727" s="311"/>
      <c r="X727" s="311"/>
      <c r="Y727" s="311"/>
      <c r="Z727" s="311"/>
    </row>
    <row r="728">
      <c r="A728" s="295"/>
      <c r="B728" s="295"/>
      <c r="C728" s="295"/>
      <c r="D728" s="311"/>
      <c r="E728" s="311"/>
      <c r="F728" s="311"/>
      <c r="G728" s="311"/>
      <c r="H728" s="311"/>
      <c r="I728" s="311"/>
      <c r="J728" s="311"/>
      <c r="K728" s="311"/>
      <c r="L728" s="311"/>
      <c r="M728" s="311"/>
      <c r="N728" s="311"/>
      <c r="O728" s="311"/>
      <c r="P728" s="311"/>
      <c r="Q728" s="311"/>
      <c r="R728" s="311"/>
      <c r="S728" s="311"/>
      <c r="T728" s="311"/>
      <c r="U728" s="311"/>
      <c r="V728" s="311"/>
      <c r="W728" s="311"/>
      <c r="X728" s="311"/>
      <c r="Y728" s="311"/>
      <c r="Z728" s="311"/>
    </row>
    <row r="729">
      <c r="A729" s="295"/>
      <c r="B729" s="295"/>
      <c r="C729" s="295"/>
      <c r="D729" s="311"/>
      <c r="E729" s="311"/>
      <c r="F729" s="311"/>
      <c r="G729" s="311"/>
      <c r="H729" s="311"/>
      <c r="I729" s="311"/>
      <c r="J729" s="311"/>
      <c r="K729" s="311"/>
      <c r="L729" s="311"/>
      <c r="M729" s="311"/>
      <c r="N729" s="311"/>
      <c r="O729" s="311"/>
      <c r="P729" s="311"/>
      <c r="Q729" s="311"/>
      <c r="R729" s="311"/>
      <c r="S729" s="311"/>
      <c r="T729" s="311"/>
      <c r="U729" s="311"/>
      <c r="V729" s="311"/>
      <c r="W729" s="311"/>
      <c r="X729" s="311"/>
      <c r="Y729" s="311"/>
      <c r="Z729" s="311"/>
    </row>
    <row r="730">
      <c r="A730" s="295"/>
      <c r="B730" s="295"/>
      <c r="C730" s="295"/>
      <c r="D730" s="311"/>
      <c r="E730" s="311"/>
      <c r="F730" s="311"/>
      <c r="G730" s="311"/>
      <c r="H730" s="311"/>
      <c r="I730" s="311"/>
      <c r="J730" s="311"/>
      <c r="K730" s="311"/>
      <c r="L730" s="311"/>
      <c r="M730" s="311"/>
      <c r="N730" s="311"/>
      <c r="O730" s="311"/>
      <c r="P730" s="311"/>
      <c r="Q730" s="311"/>
      <c r="R730" s="311"/>
      <c r="S730" s="311"/>
      <c r="T730" s="311"/>
      <c r="U730" s="311"/>
      <c r="V730" s="311"/>
      <c r="W730" s="311"/>
      <c r="X730" s="311"/>
      <c r="Y730" s="311"/>
      <c r="Z730" s="311"/>
    </row>
    <row r="731">
      <c r="A731" s="295"/>
      <c r="B731" s="295"/>
      <c r="C731" s="295"/>
      <c r="D731" s="311"/>
      <c r="E731" s="311"/>
      <c r="F731" s="311"/>
      <c r="G731" s="311"/>
      <c r="H731" s="311"/>
      <c r="I731" s="311"/>
      <c r="J731" s="311"/>
      <c r="K731" s="311"/>
      <c r="L731" s="311"/>
      <c r="M731" s="311"/>
      <c r="N731" s="311"/>
      <c r="O731" s="311"/>
      <c r="P731" s="311"/>
      <c r="Q731" s="311"/>
      <c r="R731" s="311"/>
      <c r="S731" s="311"/>
      <c r="T731" s="311"/>
      <c r="U731" s="311"/>
      <c r="V731" s="311"/>
      <c r="W731" s="311"/>
      <c r="X731" s="311"/>
      <c r="Y731" s="311"/>
      <c r="Z731" s="311"/>
    </row>
    <row r="732">
      <c r="A732" s="295"/>
      <c r="B732" s="295"/>
      <c r="C732" s="295"/>
      <c r="D732" s="311"/>
      <c r="E732" s="311"/>
      <c r="F732" s="311"/>
      <c r="G732" s="311"/>
      <c r="H732" s="311"/>
      <c r="I732" s="311"/>
      <c r="J732" s="311"/>
      <c r="K732" s="311"/>
      <c r="L732" s="311"/>
      <c r="M732" s="311"/>
      <c r="N732" s="311"/>
      <c r="O732" s="311"/>
      <c r="P732" s="311"/>
      <c r="Q732" s="311"/>
      <c r="R732" s="311"/>
      <c r="S732" s="311"/>
      <c r="T732" s="311"/>
      <c r="U732" s="311"/>
      <c r="V732" s="311"/>
      <c r="W732" s="311"/>
      <c r="X732" s="311"/>
      <c r="Y732" s="311"/>
      <c r="Z732" s="311"/>
    </row>
    <row r="733">
      <c r="A733" s="295"/>
      <c r="B733" s="295"/>
      <c r="C733" s="295"/>
      <c r="D733" s="311"/>
      <c r="E733" s="311"/>
      <c r="F733" s="311"/>
      <c r="G733" s="311"/>
      <c r="H733" s="311"/>
      <c r="I733" s="311"/>
      <c r="J733" s="311"/>
      <c r="K733" s="311"/>
      <c r="L733" s="311"/>
      <c r="M733" s="311"/>
      <c r="N733" s="311"/>
      <c r="O733" s="311"/>
      <c r="P733" s="311"/>
      <c r="Q733" s="311"/>
      <c r="R733" s="311"/>
      <c r="S733" s="311"/>
      <c r="T733" s="311"/>
      <c r="U733" s="311"/>
      <c r="V733" s="311"/>
      <c r="W733" s="311"/>
      <c r="X733" s="311"/>
      <c r="Y733" s="311"/>
      <c r="Z733" s="311"/>
    </row>
    <row r="734">
      <c r="A734" s="295"/>
      <c r="B734" s="295"/>
      <c r="C734" s="295"/>
      <c r="D734" s="311"/>
      <c r="E734" s="311"/>
      <c r="F734" s="311"/>
      <c r="G734" s="311"/>
      <c r="H734" s="311"/>
      <c r="I734" s="311"/>
      <c r="J734" s="311"/>
      <c r="K734" s="311"/>
      <c r="L734" s="311"/>
      <c r="M734" s="311"/>
      <c r="N734" s="311"/>
      <c r="O734" s="311"/>
      <c r="P734" s="311"/>
      <c r="Q734" s="311"/>
      <c r="R734" s="311"/>
      <c r="S734" s="311"/>
      <c r="T734" s="311"/>
      <c r="U734" s="311"/>
      <c r="V734" s="311"/>
      <c r="W734" s="311"/>
      <c r="X734" s="311"/>
      <c r="Y734" s="311"/>
      <c r="Z734" s="311"/>
    </row>
    <row r="735">
      <c r="A735" s="295"/>
      <c r="B735" s="295"/>
      <c r="C735" s="295"/>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row>
    <row r="736">
      <c r="A736" s="295"/>
      <c r="B736" s="295"/>
      <c r="C736" s="295"/>
      <c r="D736" s="311"/>
      <c r="E736" s="311"/>
      <c r="F736" s="311"/>
      <c r="G736" s="311"/>
      <c r="H736" s="311"/>
      <c r="I736" s="311"/>
      <c r="J736" s="311"/>
      <c r="K736" s="311"/>
      <c r="L736" s="311"/>
      <c r="M736" s="311"/>
      <c r="N736" s="311"/>
      <c r="O736" s="311"/>
      <c r="P736" s="311"/>
      <c r="Q736" s="311"/>
      <c r="R736" s="311"/>
      <c r="S736" s="311"/>
      <c r="T736" s="311"/>
      <c r="U736" s="311"/>
      <c r="V736" s="311"/>
      <c r="W736" s="311"/>
      <c r="X736" s="311"/>
      <c r="Y736" s="311"/>
      <c r="Z736" s="311"/>
    </row>
    <row r="737">
      <c r="A737" s="295"/>
      <c r="B737" s="295"/>
      <c r="C737" s="295"/>
      <c r="D737" s="311"/>
      <c r="E737" s="311"/>
      <c r="F737" s="311"/>
      <c r="G737" s="311"/>
      <c r="H737" s="311"/>
      <c r="I737" s="311"/>
      <c r="J737" s="311"/>
      <c r="K737" s="311"/>
      <c r="L737" s="311"/>
      <c r="M737" s="311"/>
      <c r="N737" s="311"/>
      <c r="O737" s="311"/>
      <c r="P737" s="311"/>
      <c r="Q737" s="311"/>
      <c r="R737" s="311"/>
      <c r="S737" s="311"/>
      <c r="T737" s="311"/>
      <c r="U737" s="311"/>
      <c r="V737" s="311"/>
      <c r="W737" s="311"/>
      <c r="X737" s="311"/>
      <c r="Y737" s="311"/>
      <c r="Z737" s="311"/>
    </row>
    <row r="738">
      <c r="A738" s="295"/>
      <c r="B738" s="295"/>
      <c r="C738" s="295"/>
      <c r="D738" s="311"/>
      <c r="E738" s="311"/>
      <c r="F738" s="311"/>
      <c r="G738" s="311"/>
      <c r="H738" s="311"/>
      <c r="I738" s="311"/>
      <c r="J738" s="311"/>
      <c r="K738" s="311"/>
      <c r="L738" s="311"/>
      <c r="M738" s="311"/>
      <c r="N738" s="311"/>
      <c r="O738" s="311"/>
      <c r="P738" s="311"/>
      <c r="Q738" s="311"/>
      <c r="R738" s="311"/>
      <c r="S738" s="311"/>
      <c r="T738" s="311"/>
      <c r="U738" s="311"/>
      <c r="V738" s="311"/>
      <c r="W738" s="311"/>
      <c r="X738" s="311"/>
      <c r="Y738" s="311"/>
      <c r="Z738" s="311"/>
    </row>
    <row r="739">
      <c r="A739" s="295"/>
      <c r="B739" s="295"/>
      <c r="C739" s="295"/>
      <c r="D739" s="311"/>
      <c r="E739" s="311"/>
      <c r="F739" s="311"/>
      <c r="G739" s="311"/>
      <c r="H739" s="311"/>
      <c r="I739" s="311"/>
      <c r="J739" s="311"/>
      <c r="K739" s="311"/>
      <c r="L739" s="311"/>
      <c r="M739" s="311"/>
      <c r="N739" s="311"/>
      <c r="O739" s="311"/>
      <c r="P739" s="311"/>
      <c r="Q739" s="311"/>
      <c r="R739" s="311"/>
      <c r="S739" s="311"/>
      <c r="T739" s="311"/>
      <c r="U739" s="311"/>
      <c r="V739" s="311"/>
      <c r="W739" s="311"/>
      <c r="X739" s="311"/>
      <c r="Y739" s="311"/>
      <c r="Z739" s="311"/>
    </row>
    <row r="740">
      <c r="A740" s="295"/>
      <c r="B740" s="295"/>
      <c r="C740" s="295"/>
      <c r="D740" s="311"/>
      <c r="E740" s="311"/>
      <c r="F740" s="311"/>
      <c r="G740" s="311"/>
      <c r="H740" s="311"/>
      <c r="I740" s="311"/>
      <c r="J740" s="311"/>
      <c r="K740" s="311"/>
      <c r="L740" s="311"/>
      <c r="M740" s="311"/>
      <c r="N740" s="311"/>
      <c r="O740" s="311"/>
      <c r="P740" s="311"/>
      <c r="Q740" s="311"/>
      <c r="R740" s="311"/>
      <c r="S740" s="311"/>
      <c r="T740" s="311"/>
      <c r="U740" s="311"/>
      <c r="V740" s="311"/>
      <c r="W740" s="311"/>
      <c r="X740" s="311"/>
      <c r="Y740" s="311"/>
      <c r="Z740" s="311"/>
    </row>
    <row r="741">
      <c r="A741" s="295"/>
      <c r="B741" s="295"/>
      <c r="C741" s="295"/>
      <c r="D741" s="311"/>
      <c r="E741" s="311"/>
      <c r="F741" s="311"/>
      <c r="G741" s="311"/>
      <c r="H741" s="311"/>
      <c r="I741" s="311"/>
      <c r="J741" s="311"/>
      <c r="K741" s="311"/>
      <c r="L741" s="311"/>
      <c r="M741" s="311"/>
      <c r="N741" s="311"/>
      <c r="O741" s="311"/>
      <c r="P741" s="311"/>
      <c r="Q741" s="311"/>
      <c r="R741" s="311"/>
      <c r="S741" s="311"/>
      <c r="T741" s="311"/>
      <c r="U741" s="311"/>
      <c r="V741" s="311"/>
      <c r="W741" s="311"/>
      <c r="X741" s="311"/>
      <c r="Y741" s="311"/>
      <c r="Z741" s="311"/>
    </row>
    <row r="742">
      <c r="A742" s="295"/>
      <c r="B742" s="295"/>
      <c r="C742" s="295"/>
      <c r="D742" s="311"/>
      <c r="E742" s="311"/>
      <c r="F742" s="311"/>
      <c r="G742" s="311"/>
      <c r="H742" s="311"/>
      <c r="I742" s="311"/>
      <c r="J742" s="311"/>
      <c r="K742" s="311"/>
      <c r="L742" s="311"/>
      <c r="M742" s="311"/>
      <c r="N742" s="311"/>
      <c r="O742" s="311"/>
      <c r="P742" s="311"/>
      <c r="Q742" s="311"/>
      <c r="R742" s="311"/>
      <c r="S742" s="311"/>
      <c r="T742" s="311"/>
      <c r="U742" s="311"/>
      <c r="V742" s="311"/>
      <c r="W742" s="311"/>
      <c r="X742" s="311"/>
      <c r="Y742" s="311"/>
      <c r="Z742" s="311"/>
    </row>
    <row r="743">
      <c r="A743" s="295"/>
      <c r="B743" s="295"/>
      <c r="C743" s="295"/>
      <c r="D743" s="311"/>
      <c r="E743" s="311"/>
      <c r="F743" s="311"/>
      <c r="G743" s="311"/>
      <c r="H743" s="311"/>
      <c r="I743" s="311"/>
      <c r="J743" s="311"/>
      <c r="K743" s="311"/>
      <c r="L743" s="311"/>
      <c r="M743" s="311"/>
      <c r="N743" s="311"/>
      <c r="O743" s="311"/>
      <c r="P743" s="311"/>
      <c r="Q743" s="311"/>
      <c r="R743" s="311"/>
      <c r="S743" s="311"/>
      <c r="T743" s="311"/>
      <c r="U743" s="311"/>
      <c r="V743" s="311"/>
      <c r="W743" s="311"/>
      <c r="X743" s="311"/>
      <c r="Y743" s="311"/>
      <c r="Z743" s="311"/>
    </row>
    <row r="744">
      <c r="A744" s="295"/>
      <c r="B744" s="295"/>
      <c r="C744" s="295"/>
      <c r="D744" s="311"/>
      <c r="E744" s="311"/>
      <c r="F744" s="311"/>
      <c r="G744" s="311"/>
      <c r="H744" s="311"/>
      <c r="I744" s="311"/>
      <c r="J744" s="311"/>
      <c r="K744" s="311"/>
      <c r="L744" s="311"/>
      <c r="M744" s="311"/>
      <c r="N744" s="311"/>
      <c r="O744" s="311"/>
      <c r="P744" s="311"/>
      <c r="Q744" s="311"/>
      <c r="R744" s="311"/>
      <c r="S744" s="311"/>
      <c r="T744" s="311"/>
      <c r="U744" s="311"/>
      <c r="V744" s="311"/>
      <c r="W744" s="311"/>
      <c r="X744" s="311"/>
      <c r="Y744" s="311"/>
      <c r="Z744" s="311"/>
    </row>
    <row r="745">
      <c r="A745" s="295"/>
      <c r="B745" s="295"/>
      <c r="C745" s="295"/>
      <c r="D745" s="311"/>
      <c r="E745" s="311"/>
      <c r="F745" s="311"/>
      <c r="G745" s="311"/>
      <c r="H745" s="311"/>
      <c r="I745" s="311"/>
      <c r="J745" s="311"/>
      <c r="K745" s="311"/>
      <c r="L745" s="311"/>
      <c r="M745" s="311"/>
      <c r="N745" s="311"/>
      <c r="O745" s="311"/>
      <c r="P745" s="311"/>
      <c r="Q745" s="311"/>
      <c r="R745" s="311"/>
      <c r="S745" s="311"/>
      <c r="T745" s="311"/>
      <c r="U745" s="311"/>
      <c r="V745" s="311"/>
      <c r="W745" s="311"/>
      <c r="X745" s="311"/>
      <c r="Y745" s="311"/>
      <c r="Z745" s="311"/>
    </row>
    <row r="746">
      <c r="A746" s="295"/>
      <c r="B746" s="295"/>
      <c r="C746" s="295"/>
      <c r="D746" s="311"/>
      <c r="E746" s="311"/>
      <c r="F746" s="311"/>
      <c r="G746" s="311"/>
      <c r="H746" s="311"/>
      <c r="I746" s="311"/>
      <c r="J746" s="311"/>
      <c r="K746" s="311"/>
      <c r="L746" s="311"/>
      <c r="M746" s="311"/>
      <c r="N746" s="311"/>
      <c r="O746" s="311"/>
      <c r="P746" s="311"/>
      <c r="Q746" s="311"/>
      <c r="R746" s="311"/>
      <c r="S746" s="311"/>
      <c r="T746" s="311"/>
      <c r="U746" s="311"/>
      <c r="V746" s="311"/>
      <c r="W746" s="311"/>
      <c r="X746" s="311"/>
      <c r="Y746" s="311"/>
      <c r="Z746" s="311"/>
    </row>
    <row r="747">
      <c r="A747" s="295"/>
      <c r="B747" s="295"/>
      <c r="C747" s="295"/>
      <c r="D747" s="311"/>
      <c r="E747" s="311"/>
      <c r="F747" s="311"/>
      <c r="G747" s="311"/>
      <c r="H747" s="311"/>
      <c r="I747" s="311"/>
      <c r="J747" s="311"/>
      <c r="K747" s="311"/>
      <c r="L747" s="311"/>
      <c r="M747" s="311"/>
      <c r="N747" s="311"/>
      <c r="O747" s="311"/>
      <c r="P747" s="311"/>
      <c r="Q747" s="311"/>
      <c r="R747" s="311"/>
      <c r="S747" s="311"/>
      <c r="T747" s="311"/>
      <c r="U747" s="311"/>
      <c r="V747" s="311"/>
      <c r="W747" s="311"/>
      <c r="X747" s="311"/>
      <c r="Y747" s="311"/>
      <c r="Z747" s="311"/>
    </row>
    <row r="748">
      <c r="A748" s="295"/>
      <c r="B748" s="295"/>
      <c r="C748" s="295"/>
      <c r="D748" s="311"/>
      <c r="E748" s="311"/>
      <c r="F748" s="311"/>
      <c r="G748" s="311"/>
      <c r="H748" s="311"/>
      <c r="I748" s="311"/>
      <c r="J748" s="311"/>
      <c r="K748" s="311"/>
      <c r="L748" s="311"/>
      <c r="M748" s="311"/>
      <c r="N748" s="311"/>
      <c r="O748" s="311"/>
      <c r="P748" s="311"/>
      <c r="Q748" s="311"/>
      <c r="R748" s="311"/>
      <c r="S748" s="311"/>
      <c r="T748" s="311"/>
      <c r="U748" s="311"/>
      <c r="V748" s="311"/>
      <c r="W748" s="311"/>
      <c r="X748" s="311"/>
      <c r="Y748" s="311"/>
      <c r="Z748" s="311"/>
    </row>
    <row r="749">
      <c r="A749" s="295"/>
      <c r="B749" s="295"/>
      <c r="C749" s="295"/>
      <c r="D749" s="311"/>
      <c r="E749" s="311"/>
      <c r="F749" s="311"/>
      <c r="G749" s="311"/>
      <c r="H749" s="311"/>
      <c r="I749" s="311"/>
      <c r="J749" s="311"/>
      <c r="K749" s="311"/>
      <c r="L749" s="311"/>
      <c r="M749" s="311"/>
      <c r="N749" s="311"/>
      <c r="O749" s="311"/>
      <c r="P749" s="311"/>
      <c r="Q749" s="311"/>
      <c r="R749" s="311"/>
      <c r="S749" s="311"/>
      <c r="T749" s="311"/>
      <c r="U749" s="311"/>
      <c r="V749" s="311"/>
      <c r="W749" s="311"/>
      <c r="X749" s="311"/>
      <c r="Y749" s="311"/>
      <c r="Z749" s="311"/>
    </row>
    <row r="750">
      <c r="A750" s="295"/>
      <c r="B750" s="295"/>
      <c r="C750" s="295"/>
      <c r="D750" s="311"/>
      <c r="E750" s="311"/>
      <c r="F750" s="311"/>
      <c r="G750" s="311"/>
      <c r="H750" s="311"/>
      <c r="I750" s="311"/>
      <c r="J750" s="311"/>
      <c r="K750" s="311"/>
      <c r="L750" s="311"/>
      <c r="M750" s="311"/>
      <c r="N750" s="311"/>
      <c r="O750" s="311"/>
      <c r="P750" s="311"/>
      <c r="Q750" s="311"/>
      <c r="R750" s="311"/>
      <c r="S750" s="311"/>
      <c r="T750" s="311"/>
      <c r="U750" s="311"/>
      <c r="V750" s="311"/>
      <c r="W750" s="311"/>
      <c r="X750" s="311"/>
      <c r="Y750" s="311"/>
      <c r="Z750" s="311"/>
    </row>
    <row r="751">
      <c r="A751" s="295"/>
      <c r="B751" s="295"/>
      <c r="C751" s="295"/>
      <c r="D751" s="311"/>
      <c r="E751" s="311"/>
      <c r="F751" s="311"/>
      <c r="G751" s="311"/>
      <c r="H751" s="311"/>
      <c r="I751" s="311"/>
      <c r="J751" s="311"/>
      <c r="K751" s="311"/>
      <c r="L751" s="311"/>
      <c r="M751" s="311"/>
      <c r="N751" s="311"/>
      <c r="O751" s="311"/>
      <c r="P751" s="311"/>
      <c r="Q751" s="311"/>
      <c r="R751" s="311"/>
      <c r="S751" s="311"/>
      <c r="T751" s="311"/>
      <c r="U751" s="311"/>
      <c r="V751" s="311"/>
      <c r="W751" s="311"/>
      <c r="X751" s="311"/>
      <c r="Y751" s="311"/>
      <c r="Z751" s="311"/>
    </row>
    <row r="752">
      <c r="A752" s="295"/>
      <c r="B752" s="295"/>
      <c r="C752" s="295"/>
      <c r="D752" s="311"/>
      <c r="E752" s="311"/>
      <c r="F752" s="311"/>
      <c r="G752" s="311"/>
      <c r="H752" s="311"/>
      <c r="I752" s="311"/>
      <c r="J752" s="311"/>
      <c r="K752" s="311"/>
      <c r="L752" s="311"/>
      <c r="M752" s="311"/>
      <c r="N752" s="311"/>
      <c r="O752" s="311"/>
      <c r="P752" s="311"/>
      <c r="Q752" s="311"/>
      <c r="R752" s="311"/>
      <c r="S752" s="311"/>
      <c r="T752" s="311"/>
      <c r="U752" s="311"/>
      <c r="V752" s="311"/>
      <c r="W752" s="311"/>
      <c r="X752" s="311"/>
      <c r="Y752" s="311"/>
      <c r="Z752" s="311"/>
    </row>
    <row r="753">
      <c r="A753" s="295"/>
      <c r="B753" s="295"/>
      <c r="C753" s="295"/>
      <c r="D753" s="311"/>
      <c r="E753" s="311"/>
      <c r="F753" s="311"/>
      <c r="G753" s="311"/>
      <c r="H753" s="311"/>
      <c r="I753" s="311"/>
      <c r="J753" s="311"/>
      <c r="K753" s="311"/>
      <c r="L753" s="311"/>
      <c r="M753" s="311"/>
      <c r="N753" s="311"/>
      <c r="O753" s="311"/>
      <c r="P753" s="311"/>
      <c r="Q753" s="311"/>
      <c r="R753" s="311"/>
      <c r="S753" s="311"/>
      <c r="T753" s="311"/>
      <c r="U753" s="311"/>
      <c r="V753" s="311"/>
      <c r="W753" s="311"/>
      <c r="X753" s="311"/>
      <c r="Y753" s="311"/>
      <c r="Z753" s="311"/>
    </row>
    <row r="754">
      <c r="A754" s="295"/>
      <c r="B754" s="295"/>
      <c r="C754" s="295"/>
      <c r="D754" s="311"/>
      <c r="E754" s="311"/>
      <c r="F754" s="311"/>
      <c r="G754" s="311"/>
      <c r="H754" s="311"/>
      <c r="I754" s="311"/>
      <c r="J754" s="311"/>
      <c r="K754" s="311"/>
      <c r="L754" s="311"/>
      <c r="M754" s="311"/>
      <c r="N754" s="311"/>
      <c r="O754" s="311"/>
      <c r="P754" s="311"/>
      <c r="Q754" s="311"/>
      <c r="R754" s="311"/>
      <c r="S754" s="311"/>
      <c r="T754" s="311"/>
      <c r="U754" s="311"/>
      <c r="V754" s="311"/>
      <c r="W754" s="311"/>
      <c r="X754" s="311"/>
      <c r="Y754" s="311"/>
      <c r="Z754" s="311"/>
    </row>
    <row r="755">
      <c r="A755" s="295"/>
      <c r="B755" s="295"/>
      <c r="C755" s="295"/>
      <c r="D755" s="311"/>
      <c r="E755" s="311"/>
      <c r="F755" s="311"/>
      <c r="G755" s="311"/>
      <c r="H755" s="311"/>
      <c r="I755" s="311"/>
      <c r="J755" s="311"/>
      <c r="K755" s="311"/>
      <c r="L755" s="311"/>
      <c r="M755" s="311"/>
      <c r="N755" s="311"/>
      <c r="O755" s="311"/>
      <c r="P755" s="311"/>
      <c r="Q755" s="311"/>
      <c r="R755" s="311"/>
      <c r="S755" s="311"/>
      <c r="T755" s="311"/>
      <c r="U755" s="311"/>
      <c r="V755" s="311"/>
      <c r="W755" s="311"/>
      <c r="X755" s="311"/>
      <c r="Y755" s="311"/>
      <c r="Z755" s="311"/>
    </row>
    <row r="756">
      <c r="A756" s="295"/>
      <c r="B756" s="295"/>
      <c r="C756" s="295"/>
      <c r="D756" s="311"/>
      <c r="E756" s="311"/>
      <c r="F756" s="311"/>
      <c r="G756" s="311"/>
      <c r="H756" s="311"/>
      <c r="I756" s="311"/>
      <c r="J756" s="311"/>
      <c r="K756" s="311"/>
      <c r="L756" s="311"/>
      <c r="M756" s="311"/>
      <c r="N756" s="311"/>
      <c r="O756" s="311"/>
      <c r="P756" s="311"/>
      <c r="Q756" s="311"/>
      <c r="R756" s="311"/>
      <c r="S756" s="311"/>
      <c r="T756" s="311"/>
      <c r="U756" s="311"/>
      <c r="V756" s="311"/>
      <c r="W756" s="311"/>
      <c r="X756" s="311"/>
      <c r="Y756" s="311"/>
      <c r="Z756" s="311"/>
    </row>
    <row r="757">
      <c r="A757" s="295"/>
      <c r="B757" s="295"/>
      <c r="C757" s="295"/>
      <c r="D757" s="311"/>
      <c r="E757" s="311"/>
      <c r="F757" s="311"/>
      <c r="G757" s="311"/>
      <c r="H757" s="311"/>
      <c r="I757" s="311"/>
      <c r="J757" s="311"/>
      <c r="K757" s="311"/>
      <c r="L757" s="311"/>
      <c r="M757" s="311"/>
      <c r="N757" s="311"/>
      <c r="O757" s="311"/>
      <c r="P757" s="311"/>
      <c r="Q757" s="311"/>
      <c r="R757" s="311"/>
      <c r="S757" s="311"/>
      <c r="T757" s="311"/>
      <c r="U757" s="311"/>
      <c r="V757" s="311"/>
      <c r="W757" s="311"/>
      <c r="X757" s="311"/>
      <c r="Y757" s="311"/>
      <c r="Z757" s="311"/>
    </row>
    <row r="758">
      <c r="A758" s="295"/>
      <c r="B758" s="295"/>
      <c r="C758" s="295"/>
      <c r="D758" s="311"/>
      <c r="E758" s="311"/>
      <c r="F758" s="311"/>
      <c r="G758" s="311"/>
      <c r="H758" s="311"/>
      <c r="I758" s="311"/>
      <c r="J758" s="311"/>
      <c r="K758" s="311"/>
      <c r="L758" s="311"/>
      <c r="M758" s="311"/>
      <c r="N758" s="311"/>
      <c r="O758" s="311"/>
      <c r="P758" s="311"/>
      <c r="Q758" s="311"/>
      <c r="R758" s="311"/>
      <c r="S758" s="311"/>
      <c r="T758" s="311"/>
      <c r="U758" s="311"/>
      <c r="V758" s="311"/>
      <c r="W758" s="311"/>
      <c r="X758" s="311"/>
      <c r="Y758" s="311"/>
      <c r="Z758" s="311"/>
    </row>
    <row r="759">
      <c r="A759" s="295"/>
      <c r="B759" s="295"/>
      <c r="C759" s="295"/>
      <c r="D759" s="311"/>
      <c r="E759" s="311"/>
      <c r="F759" s="311"/>
      <c r="G759" s="311"/>
      <c r="H759" s="311"/>
      <c r="I759" s="311"/>
      <c r="J759" s="311"/>
      <c r="K759" s="311"/>
      <c r="L759" s="311"/>
      <c r="M759" s="311"/>
      <c r="N759" s="311"/>
      <c r="O759" s="311"/>
      <c r="P759" s="311"/>
      <c r="Q759" s="311"/>
      <c r="R759" s="311"/>
      <c r="S759" s="311"/>
      <c r="T759" s="311"/>
      <c r="U759" s="311"/>
      <c r="V759" s="311"/>
      <c r="W759" s="311"/>
      <c r="X759" s="311"/>
      <c r="Y759" s="311"/>
      <c r="Z759" s="311"/>
    </row>
    <row r="760">
      <c r="A760" s="295"/>
      <c r="B760" s="295"/>
      <c r="C760" s="295"/>
      <c r="D760" s="311"/>
      <c r="E760" s="311"/>
      <c r="F760" s="311"/>
      <c r="G760" s="311"/>
      <c r="H760" s="311"/>
      <c r="I760" s="311"/>
      <c r="J760" s="311"/>
      <c r="K760" s="311"/>
      <c r="L760" s="311"/>
      <c r="M760" s="311"/>
      <c r="N760" s="311"/>
      <c r="O760" s="311"/>
      <c r="P760" s="311"/>
      <c r="Q760" s="311"/>
      <c r="R760" s="311"/>
      <c r="S760" s="311"/>
      <c r="T760" s="311"/>
      <c r="U760" s="311"/>
      <c r="V760" s="311"/>
      <c r="W760" s="311"/>
      <c r="X760" s="311"/>
      <c r="Y760" s="311"/>
      <c r="Z760" s="311"/>
    </row>
    <row r="761">
      <c r="A761" s="295"/>
      <c r="B761" s="295"/>
      <c r="C761" s="295"/>
      <c r="D761" s="311"/>
      <c r="E761" s="311"/>
      <c r="F761" s="311"/>
      <c r="G761" s="311"/>
      <c r="H761" s="311"/>
      <c r="I761" s="311"/>
      <c r="J761" s="311"/>
      <c r="K761" s="311"/>
      <c r="L761" s="311"/>
      <c r="M761" s="311"/>
      <c r="N761" s="311"/>
      <c r="O761" s="311"/>
      <c r="P761" s="311"/>
      <c r="Q761" s="311"/>
      <c r="R761" s="311"/>
      <c r="S761" s="311"/>
      <c r="T761" s="311"/>
      <c r="U761" s="311"/>
      <c r="V761" s="311"/>
      <c r="W761" s="311"/>
      <c r="X761" s="311"/>
      <c r="Y761" s="311"/>
      <c r="Z761" s="311"/>
    </row>
    <row r="762">
      <c r="A762" s="295"/>
      <c r="B762" s="295"/>
      <c r="C762" s="295"/>
      <c r="D762" s="311"/>
      <c r="E762" s="311"/>
      <c r="F762" s="311"/>
      <c r="G762" s="311"/>
      <c r="H762" s="311"/>
      <c r="I762" s="311"/>
      <c r="J762" s="311"/>
      <c r="K762" s="311"/>
      <c r="L762" s="311"/>
      <c r="M762" s="311"/>
      <c r="N762" s="311"/>
      <c r="O762" s="311"/>
      <c r="P762" s="311"/>
      <c r="Q762" s="311"/>
      <c r="R762" s="311"/>
      <c r="S762" s="311"/>
      <c r="T762" s="311"/>
      <c r="U762" s="311"/>
      <c r="V762" s="311"/>
      <c r="W762" s="311"/>
      <c r="X762" s="311"/>
      <c r="Y762" s="311"/>
      <c r="Z762" s="311"/>
    </row>
    <row r="763">
      <c r="A763" s="295"/>
      <c r="B763" s="295"/>
      <c r="C763" s="295"/>
      <c r="D763" s="311"/>
      <c r="E763" s="311"/>
      <c r="F763" s="311"/>
      <c r="G763" s="311"/>
      <c r="H763" s="311"/>
      <c r="I763" s="311"/>
      <c r="J763" s="311"/>
      <c r="K763" s="311"/>
      <c r="L763" s="311"/>
      <c r="M763" s="311"/>
      <c r="N763" s="311"/>
      <c r="O763" s="311"/>
      <c r="P763" s="311"/>
      <c r="Q763" s="311"/>
      <c r="R763" s="311"/>
      <c r="S763" s="311"/>
      <c r="T763" s="311"/>
      <c r="U763" s="311"/>
      <c r="V763" s="311"/>
      <c r="W763" s="311"/>
      <c r="X763" s="311"/>
      <c r="Y763" s="311"/>
      <c r="Z763" s="311"/>
    </row>
    <row r="764">
      <c r="A764" s="295"/>
      <c r="B764" s="295"/>
      <c r="C764" s="295"/>
      <c r="D764" s="311"/>
      <c r="E764" s="311"/>
      <c r="F764" s="311"/>
      <c r="G764" s="311"/>
      <c r="H764" s="311"/>
      <c r="I764" s="311"/>
      <c r="J764" s="311"/>
      <c r="K764" s="311"/>
      <c r="L764" s="311"/>
      <c r="M764" s="311"/>
      <c r="N764" s="311"/>
      <c r="O764" s="311"/>
      <c r="P764" s="311"/>
      <c r="Q764" s="311"/>
      <c r="R764" s="311"/>
      <c r="S764" s="311"/>
      <c r="T764" s="311"/>
      <c r="U764" s="311"/>
      <c r="V764" s="311"/>
      <c r="W764" s="311"/>
      <c r="X764" s="311"/>
      <c r="Y764" s="311"/>
      <c r="Z764" s="311"/>
    </row>
    <row r="765">
      <c r="A765" s="295"/>
      <c r="B765" s="295"/>
      <c r="C765" s="295"/>
      <c r="D765" s="311"/>
      <c r="E765" s="311"/>
      <c r="F765" s="311"/>
      <c r="G765" s="311"/>
      <c r="H765" s="311"/>
      <c r="I765" s="311"/>
      <c r="J765" s="311"/>
      <c r="K765" s="311"/>
      <c r="L765" s="311"/>
      <c r="M765" s="311"/>
      <c r="N765" s="311"/>
      <c r="O765" s="311"/>
      <c r="P765" s="311"/>
      <c r="Q765" s="311"/>
      <c r="R765" s="311"/>
      <c r="S765" s="311"/>
      <c r="T765" s="311"/>
      <c r="U765" s="311"/>
      <c r="V765" s="311"/>
      <c r="W765" s="311"/>
      <c r="X765" s="311"/>
      <c r="Y765" s="311"/>
      <c r="Z765" s="311"/>
    </row>
    <row r="766">
      <c r="A766" s="295"/>
      <c r="B766" s="295"/>
      <c r="C766" s="295"/>
      <c r="D766" s="311"/>
      <c r="E766" s="311"/>
      <c r="F766" s="311"/>
      <c r="G766" s="311"/>
      <c r="H766" s="311"/>
      <c r="I766" s="311"/>
      <c r="J766" s="311"/>
      <c r="K766" s="311"/>
      <c r="L766" s="311"/>
      <c r="M766" s="311"/>
      <c r="N766" s="311"/>
      <c r="O766" s="311"/>
      <c r="P766" s="311"/>
      <c r="Q766" s="311"/>
      <c r="R766" s="311"/>
      <c r="S766" s="311"/>
      <c r="T766" s="311"/>
      <c r="U766" s="311"/>
      <c r="V766" s="311"/>
      <c r="W766" s="311"/>
      <c r="X766" s="311"/>
      <c r="Y766" s="311"/>
      <c r="Z766" s="311"/>
    </row>
    <row r="767">
      <c r="A767" s="295"/>
      <c r="B767" s="295"/>
      <c r="C767" s="295"/>
      <c r="D767" s="311"/>
      <c r="E767" s="311"/>
      <c r="F767" s="311"/>
      <c r="G767" s="311"/>
      <c r="H767" s="311"/>
      <c r="I767" s="311"/>
      <c r="J767" s="311"/>
      <c r="K767" s="311"/>
      <c r="L767" s="311"/>
      <c r="M767" s="311"/>
      <c r="N767" s="311"/>
      <c r="O767" s="311"/>
      <c r="P767" s="311"/>
      <c r="Q767" s="311"/>
      <c r="R767" s="311"/>
      <c r="S767" s="311"/>
      <c r="T767" s="311"/>
      <c r="U767" s="311"/>
      <c r="V767" s="311"/>
      <c r="W767" s="311"/>
      <c r="X767" s="311"/>
      <c r="Y767" s="311"/>
      <c r="Z767" s="311"/>
    </row>
    <row r="768">
      <c r="A768" s="295"/>
      <c r="B768" s="295"/>
      <c r="C768" s="295"/>
      <c r="D768" s="311"/>
      <c r="E768" s="311"/>
      <c r="F768" s="311"/>
      <c r="G768" s="311"/>
      <c r="H768" s="311"/>
      <c r="I768" s="311"/>
      <c r="J768" s="311"/>
      <c r="K768" s="311"/>
      <c r="L768" s="311"/>
      <c r="M768" s="311"/>
      <c r="N768" s="311"/>
      <c r="O768" s="311"/>
      <c r="P768" s="311"/>
      <c r="Q768" s="311"/>
      <c r="R768" s="311"/>
      <c r="S768" s="311"/>
      <c r="T768" s="311"/>
      <c r="U768" s="311"/>
      <c r="V768" s="311"/>
      <c r="W768" s="311"/>
      <c r="X768" s="311"/>
      <c r="Y768" s="311"/>
      <c r="Z768" s="311"/>
    </row>
    <row r="769">
      <c r="A769" s="295"/>
      <c r="B769" s="295"/>
      <c r="C769" s="295"/>
      <c r="D769" s="311"/>
      <c r="E769" s="311"/>
      <c r="F769" s="311"/>
      <c r="G769" s="311"/>
      <c r="H769" s="311"/>
      <c r="I769" s="311"/>
      <c r="J769" s="311"/>
      <c r="K769" s="311"/>
      <c r="L769" s="311"/>
      <c r="M769" s="311"/>
      <c r="N769" s="311"/>
      <c r="O769" s="311"/>
      <c r="P769" s="311"/>
      <c r="Q769" s="311"/>
      <c r="R769" s="311"/>
      <c r="S769" s="311"/>
      <c r="T769" s="311"/>
      <c r="U769" s="311"/>
      <c r="V769" s="311"/>
      <c r="W769" s="311"/>
      <c r="X769" s="311"/>
      <c r="Y769" s="311"/>
      <c r="Z769" s="311"/>
    </row>
    <row r="770">
      <c r="A770" s="295"/>
      <c r="B770" s="295"/>
      <c r="C770" s="295"/>
      <c r="D770" s="311"/>
      <c r="E770" s="311"/>
      <c r="F770" s="311"/>
      <c r="G770" s="311"/>
      <c r="H770" s="311"/>
      <c r="I770" s="311"/>
      <c r="J770" s="311"/>
      <c r="K770" s="311"/>
      <c r="L770" s="311"/>
      <c r="M770" s="311"/>
      <c r="N770" s="311"/>
      <c r="O770" s="311"/>
      <c r="P770" s="311"/>
      <c r="Q770" s="311"/>
      <c r="R770" s="311"/>
      <c r="S770" s="311"/>
      <c r="T770" s="311"/>
      <c r="U770" s="311"/>
      <c r="V770" s="311"/>
      <c r="W770" s="311"/>
      <c r="X770" s="311"/>
      <c r="Y770" s="311"/>
      <c r="Z770" s="311"/>
    </row>
    <row r="771">
      <c r="A771" s="295"/>
      <c r="B771" s="295"/>
      <c r="C771" s="295"/>
      <c r="D771" s="311"/>
      <c r="E771" s="311"/>
      <c r="F771" s="311"/>
      <c r="G771" s="311"/>
      <c r="H771" s="311"/>
      <c r="I771" s="311"/>
      <c r="J771" s="311"/>
      <c r="K771" s="311"/>
      <c r="L771" s="311"/>
      <c r="M771" s="311"/>
      <c r="N771" s="311"/>
      <c r="O771" s="311"/>
      <c r="P771" s="311"/>
      <c r="Q771" s="311"/>
      <c r="R771" s="311"/>
      <c r="S771" s="311"/>
      <c r="T771" s="311"/>
      <c r="U771" s="311"/>
      <c r="V771" s="311"/>
      <c r="W771" s="311"/>
      <c r="X771" s="311"/>
      <c r="Y771" s="311"/>
      <c r="Z771" s="311"/>
    </row>
    <row r="772">
      <c r="A772" s="295"/>
      <c r="B772" s="295"/>
      <c r="C772" s="295"/>
      <c r="D772" s="311"/>
      <c r="E772" s="311"/>
      <c r="F772" s="311"/>
      <c r="G772" s="311"/>
      <c r="H772" s="311"/>
      <c r="I772" s="311"/>
      <c r="J772" s="311"/>
      <c r="K772" s="311"/>
      <c r="L772" s="311"/>
      <c r="M772" s="311"/>
      <c r="N772" s="311"/>
      <c r="O772" s="311"/>
      <c r="P772" s="311"/>
      <c r="Q772" s="311"/>
      <c r="R772" s="311"/>
      <c r="S772" s="311"/>
      <c r="T772" s="311"/>
      <c r="U772" s="311"/>
      <c r="V772" s="311"/>
      <c r="W772" s="311"/>
      <c r="X772" s="311"/>
      <c r="Y772" s="311"/>
      <c r="Z772" s="311"/>
    </row>
    <row r="773">
      <c r="A773" s="295"/>
      <c r="B773" s="295"/>
      <c r="C773" s="295"/>
      <c r="D773" s="311"/>
      <c r="E773" s="311"/>
      <c r="F773" s="311"/>
      <c r="G773" s="311"/>
      <c r="H773" s="311"/>
      <c r="I773" s="311"/>
      <c r="J773" s="311"/>
      <c r="K773" s="311"/>
      <c r="L773" s="311"/>
      <c r="M773" s="311"/>
      <c r="N773" s="311"/>
      <c r="O773" s="311"/>
      <c r="P773" s="311"/>
      <c r="Q773" s="311"/>
      <c r="R773" s="311"/>
      <c r="S773" s="311"/>
      <c r="T773" s="311"/>
      <c r="U773" s="311"/>
      <c r="V773" s="311"/>
      <c r="W773" s="311"/>
      <c r="X773" s="311"/>
      <c r="Y773" s="311"/>
      <c r="Z773" s="311"/>
    </row>
    <row r="774">
      <c r="A774" s="295"/>
      <c r="B774" s="295"/>
      <c r="C774" s="295"/>
      <c r="D774" s="311"/>
      <c r="E774" s="311"/>
      <c r="F774" s="311"/>
      <c r="G774" s="311"/>
      <c r="H774" s="311"/>
      <c r="I774" s="311"/>
      <c r="J774" s="311"/>
      <c r="K774" s="311"/>
      <c r="L774" s="311"/>
      <c r="M774" s="311"/>
      <c r="N774" s="311"/>
      <c r="O774" s="311"/>
      <c r="P774" s="311"/>
      <c r="Q774" s="311"/>
      <c r="R774" s="311"/>
      <c r="S774" s="311"/>
      <c r="T774" s="311"/>
      <c r="U774" s="311"/>
      <c r="V774" s="311"/>
      <c r="W774" s="311"/>
      <c r="X774" s="311"/>
      <c r="Y774" s="311"/>
      <c r="Z774" s="311"/>
    </row>
    <row r="775">
      <c r="A775" s="295"/>
      <c r="B775" s="295"/>
      <c r="C775" s="295"/>
      <c r="D775" s="311"/>
      <c r="E775" s="311"/>
      <c r="F775" s="311"/>
      <c r="G775" s="311"/>
      <c r="H775" s="311"/>
      <c r="I775" s="311"/>
      <c r="J775" s="311"/>
      <c r="K775" s="311"/>
      <c r="L775" s="311"/>
      <c r="M775" s="311"/>
      <c r="N775" s="311"/>
      <c r="O775" s="311"/>
      <c r="P775" s="311"/>
      <c r="Q775" s="311"/>
      <c r="R775" s="311"/>
      <c r="S775" s="311"/>
      <c r="T775" s="311"/>
      <c r="U775" s="311"/>
      <c r="V775" s="311"/>
      <c r="W775" s="311"/>
      <c r="X775" s="311"/>
      <c r="Y775" s="311"/>
      <c r="Z775" s="311"/>
    </row>
    <row r="776">
      <c r="A776" s="295"/>
      <c r="B776" s="295"/>
      <c r="C776" s="295"/>
      <c r="D776" s="311"/>
      <c r="E776" s="311"/>
      <c r="F776" s="311"/>
      <c r="G776" s="311"/>
      <c r="H776" s="311"/>
      <c r="I776" s="311"/>
      <c r="J776" s="311"/>
      <c r="K776" s="311"/>
      <c r="L776" s="311"/>
      <c r="M776" s="311"/>
      <c r="N776" s="311"/>
      <c r="O776" s="311"/>
      <c r="P776" s="311"/>
      <c r="Q776" s="311"/>
      <c r="R776" s="311"/>
      <c r="S776" s="311"/>
      <c r="T776" s="311"/>
      <c r="U776" s="311"/>
      <c r="V776" s="311"/>
      <c r="W776" s="311"/>
      <c r="X776" s="311"/>
      <c r="Y776" s="311"/>
      <c r="Z776" s="311"/>
    </row>
    <row r="777">
      <c r="A777" s="295"/>
      <c r="B777" s="295"/>
      <c r="C777" s="295"/>
      <c r="D777" s="311"/>
      <c r="E777" s="311"/>
      <c r="F777" s="311"/>
      <c r="G777" s="311"/>
      <c r="H777" s="311"/>
      <c r="I777" s="311"/>
      <c r="J777" s="311"/>
      <c r="K777" s="311"/>
      <c r="L777" s="311"/>
      <c r="M777" s="311"/>
      <c r="N777" s="311"/>
      <c r="O777" s="311"/>
      <c r="P777" s="311"/>
      <c r="Q777" s="311"/>
      <c r="R777" s="311"/>
      <c r="S777" s="311"/>
      <c r="T777" s="311"/>
      <c r="U777" s="311"/>
      <c r="V777" s="311"/>
      <c r="W777" s="311"/>
      <c r="X777" s="311"/>
      <c r="Y777" s="311"/>
      <c r="Z777" s="311"/>
    </row>
    <row r="778">
      <c r="A778" s="295"/>
      <c r="B778" s="295"/>
      <c r="C778" s="295"/>
      <c r="D778" s="311"/>
      <c r="E778" s="311"/>
      <c r="F778" s="311"/>
      <c r="G778" s="311"/>
      <c r="H778" s="311"/>
      <c r="I778" s="311"/>
      <c r="J778" s="311"/>
      <c r="K778" s="311"/>
      <c r="L778" s="311"/>
      <c r="M778" s="311"/>
      <c r="N778" s="311"/>
      <c r="O778" s="311"/>
      <c r="P778" s="311"/>
      <c r="Q778" s="311"/>
      <c r="R778" s="311"/>
      <c r="S778" s="311"/>
      <c r="T778" s="311"/>
      <c r="U778" s="311"/>
      <c r="V778" s="311"/>
      <c r="W778" s="311"/>
      <c r="X778" s="311"/>
      <c r="Y778" s="311"/>
      <c r="Z778" s="311"/>
    </row>
    <row r="779">
      <c r="A779" s="295"/>
      <c r="B779" s="295"/>
      <c r="C779" s="295"/>
      <c r="D779" s="311"/>
      <c r="E779" s="311"/>
      <c r="F779" s="311"/>
      <c r="G779" s="311"/>
      <c r="H779" s="311"/>
      <c r="I779" s="311"/>
      <c r="J779" s="311"/>
      <c r="K779" s="311"/>
      <c r="L779" s="311"/>
      <c r="M779" s="311"/>
      <c r="N779" s="311"/>
      <c r="O779" s="311"/>
      <c r="P779" s="311"/>
      <c r="Q779" s="311"/>
      <c r="R779" s="311"/>
      <c r="S779" s="311"/>
      <c r="T779" s="311"/>
      <c r="U779" s="311"/>
      <c r="V779" s="311"/>
      <c r="W779" s="311"/>
      <c r="X779" s="311"/>
      <c r="Y779" s="311"/>
      <c r="Z779" s="311"/>
    </row>
    <row r="780">
      <c r="A780" s="295"/>
      <c r="B780" s="295"/>
      <c r="C780" s="295"/>
      <c r="D780" s="311"/>
      <c r="E780" s="311"/>
      <c r="F780" s="311"/>
      <c r="G780" s="311"/>
      <c r="H780" s="311"/>
      <c r="I780" s="311"/>
      <c r="J780" s="311"/>
      <c r="K780" s="311"/>
      <c r="L780" s="311"/>
      <c r="M780" s="311"/>
      <c r="N780" s="311"/>
      <c r="O780" s="311"/>
      <c r="P780" s="311"/>
      <c r="Q780" s="311"/>
      <c r="R780" s="311"/>
      <c r="S780" s="311"/>
      <c r="T780" s="311"/>
      <c r="U780" s="311"/>
      <c r="V780" s="311"/>
      <c r="W780" s="311"/>
      <c r="X780" s="311"/>
      <c r="Y780" s="311"/>
      <c r="Z780" s="311"/>
    </row>
    <row r="781">
      <c r="A781" s="295"/>
      <c r="B781" s="295"/>
      <c r="C781" s="295"/>
      <c r="D781" s="311"/>
      <c r="E781" s="311"/>
      <c r="F781" s="311"/>
      <c r="G781" s="311"/>
      <c r="H781" s="311"/>
      <c r="I781" s="311"/>
      <c r="J781" s="311"/>
      <c r="K781" s="311"/>
      <c r="L781" s="311"/>
      <c r="M781" s="311"/>
      <c r="N781" s="311"/>
      <c r="O781" s="311"/>
      <c r="P781" s="311"/>
      <c r="Q781" s="311"/>
      <c r="R781" s="311"/>
      <c r="S781" s="311"/>
      <c r="T781" s="311"/>
      <c r="U781" s="311"/>
      <c r="V781" s="311"/>
      <c r="W781" s="311"/>
      <c r="X781" s="311"/>
      <c r="Y781" s="311"/>
      <c r="Z781" s="311"/>
    </row>
    <row r="782">
      <c r="A782" s="295"/>
      <c r="B782" s="295"/>
      <c r="C782" s="295"/>
      <c r="D782" s="311"/>
      <c r="E782" s="311"/>
      <c r="F782" s="311"/>
      <c r="G782" s="311"/>
      <c r="H782" s="311"/>
      <c r="I782" s="311"/>
      <c r="J782" s="311"/>
      <c r="K782" s="311"/>
      <c r="L782" s="311"/>
      <c r="M782" s="311"/>
      <c r="N782" s="311"/>
      <c r="O782" s="311"/>
      <c r="P782" s="311"/>
      <c r="Q782" s="311"/>
      <c r="R782" s="311"/>
      <c r="S782" s="311"/>
      <c r="T782" s="311"/>
      <c r="U782" s="311"/>
      <c r="V782" s="311"/>
      <c r="W782" s="311"/>
      <c r="X782" s="311"/>
      <c r="Y782" s="311"/>
      <c r="Z782" s="311"/>
    </row>
    <row r="783">
      <c r="A783" s="295"/>
      <c r="B783" s="295"/>
      <c r="C783" s="295"/>
      <c r="D783" s="311"/>
      <c r="E783" s="311"/>
      <c r="F783" s="311"/>
      <c r="G783" s="311"/>
      <c r="H783" s="311"/>
      <c r="I783" s="311"/>
      <c r="J783" s="311"/>
      <c r="K783" s="311"/>
      <c r="L783" s="311"/>
      <c r="M783" s="311"/>
      <c r="N783" s="311"/>
      <c r="O783" s="311"/>
      <c r="P783" s="311"/>
      <c r="Q783" s="311"/>
      <c r="R783" s="311"/>
      <c r="S783" s="311"/>
      <c r="T783" s="311"/>
      <c r="U783" s="311"/>
      <c r="V783" s="311"/>
      <c r="W783" s="311"/>
      <c r="X783" s="311"/>
      <c r="Y783" s="311"/>
      <c r="Z783" s="311"/>
    </row>
    <row r="784">
      <c r="A784" s="295"/>
      <c r="B784" s="295"/>
      <c r="C784" s="295"/>
      <c r="D784" s="311"/>
      <c r="E784" s="311"/>
      <c r="F784" s="311"/>
      <c r="G784" s="311"/>
      <c r="H784" s="311"/>
      <c r="I784" s="311"/>
      <c r="J784" s="311"/>
      <c r="K784" s="311"/>
      <c r="L784" s="311"/>
      <c r="M784" s="311"/>
      <c r="N784" s="311"/>
      <c r="O784" s="311"/>
      <c r="P784" s="311"/>
      <c r="Q784" s="311"/>
      <c r="R784" s="311"/>
      <c r="S784" s="311"/>
      <c r="T784" s="311"/>
      <c r="U784" s="311"/>
      <c r="V784" s="311"/>
      <c r="W784" s="311"/>
      <c r="X784" s="311"/>
      <c r="Y784" s="311"/>
      <c r="Z784" s="311"/>
    </row>
    <row r="785">
      <c r="A785" s="295"/>
      <c r="B785" s="295"/>
      <c r="C785" s="295"/>
      <c r="D785" s="311"/>
      <c r="E785" s="311"/>
      <c r="F785" s="311"/>
      <c r="G785" s="311"/>
      <c r="H785" s="311"/>
      <c r="I785" s="311"/>
      <c r="J785" s="311"/>
      <c r="K785" s="311"/>
      <c r="L785" s="311"/>
      <c r="M785" s="311"/>
      <c r="N785" s="311"/>
      <c r="O785" s="311"/>
      <c r="P785" s="311"/>
      <c r="Q785" s="311"/>
      <c r="R785" s="311"/>
      <c r="S785" s="311"/>
      <c r="T785" s="311"/>
      <c r="U785" s="311"/>
      <c r="V785" s="311"/>
      <c r="W785" s="311"/>
      <c r="X785" s="311"/>
      <c r="Y785" s="311"/>
      <c r="Z785" s="311"/>
    </row>
    <row r="786">
      <c r="A786" s="295"/>
      <c r="B786" s="295"/>
      <c r="C786" s="295"/>
      <c r="D786" s="311"/>
      <c r="E786" s="311"/>
      <c r="F786" s="311"/>
      <c r="G786" s="311"/>
      <c r="H786" s="311"/>
      <c r="I786" s="311"/>
      <c r="J786" s="311"/>
      <c r="K786" s="311"/>
      <c r="L786" s="311"/>
      <c r="M786" s="311"/>
      <c r="N786" s="311"/>
      <c r="O786" s="311"/>
      <c r="P786" s="311"/>
      <c r="Q786" s="311"/>
      <c r="R786" s="311"/>
      <c r="S786" s="311"/>
      <c r="T786" s="311"/>
      <c r="U786" s="311"/>
      <c r="V786" s="311"/>
      <c r="W786" s="311"/>
      <c r="X786" s="311"/>
      <c r="Y786" s="311"/>
      <c r="Z786" s="311"/>
    </row>
    <row r="787">
      <c r="A787" s="295"/>
      <c r="B787" s="295"/>
      <c r="C787" s="295"/>
      <c r="D787" s="311"/>
      <c r="E787" s="311"/>
      <c r="F787" s="311"/>
      <c r="G787" s="311"/>
      <c r="H787" s="311"/>
      <c r="I787" s="311"/>
      <c r="J787" s="311"/>
      <c r="K787" s="311"/>
      <c r="L787" s="311"/>
      <c r="M787" s="311"/>
      <c r="N787" s="311"/>
      <c r="O787" s="311"/>
      <c r="P787" s="311"/>
      <c r="Q787" s="311"/>
      <c r="R787" s="311"/>
      <c r="S787" s="311"/>
      <c r="T787" s="311"/>
      <c r="U787" s="311"/>
      <c r="V787" s="311"/>
      <c r="W787" s="311"/>
      <c r="X787" s="311"/>
      <c r="Y787" s="311"/>
      <c r="Z787" s="311"/>
    </row>
    <row r="788">
      <c r="A788" s="295"/>
      <c r="B788" s="295"/>
      <c r="C788" s="295"/>
      <c r="D788" s="311"/>
      <c r="E788" s="311"/>
      <c r="F788" s="311"/>
      <c r="G788" s="311"/>
      <c r="H788" s="311"/>
      <c r="I788" s="311"/>
      <c r="J788" s="311"/>
      <c r="K788" s="311"/>
      <c r="L788" s="311"/>
      <c r="M788" s="311"/>
      <c r="N788" s="311"/>
      <c r="O788" s="311"/>
      <c r="P788" s="311"/>
      <c r="Q788" s="311"/>
      <c r="R788" s="311"/>
      <c r="S788" s="311"/>
      <c r="T788" s="311"/>
      <c r="U788" s="311"/>
      <c r="V788" s="311"/>
      <c r="W788" s="311"/>
      <c r="X788" s="311"/>
      <c r="Y788" s="311"/>
      <c r="Z788" s="311"/>
    </row>
    <row r="789">
      <c r="A789" s="295"/>
      <c r="B789" s="295"/>
      <c r="C789" s="295"/>
      <c r="D789" s="311"/>
      <c r="E789" s="311"/>
      <c r="F789" s="311"/>
      <c r="G789" s="311"/>
      <c r="H789" s="311"/>
      <c r="I789" s="311"/>
      <c r="J789" s="311"/>
      <c r="K789" s="311"/>
      <c r="L789" s="311"/>
      <c r="M789" s="311"/>
      <c r="N789" s="311"/>
      <c r="O789" s="311"/>
      <c r="P789" s="311"/>
      <c r="Q789" s="311"/>
      <c r="R789" s="311"/>
      <c r="S789" s="311"/>
      <c r="T789" s="311"/>
      <c r="U789" s="311"/>
      <c r="V789" s="311"/>
      <c r="W789" s="311"/>
      <c r="X789" s="311"/>
      <c r="Y789" s="311"/>
      <c r="Z789" s="311"/>
    </row>
    <row r="790">
      <c r="A790" s="295"/>
      <c r="B790" s="295"/>
      <c r="C790" s="295"/>
      <c r="D790" s="311"/>
      <c r="E790" s="311"/>
      <c r="F790" s="311"/>
      <c r="G790" s="311"/>
      <c r="H790" s="311"/>
      <c r="I790" s="311"/>
      <c r="J790" s="311"/>
      <c r="K790" s="311"/>
      <c r="L790" s="311"/>
      <c r="M790" s="311"/>
      <c r="N790" s="311"/>
      <c r="O790" s="311"/>
      <c r="P790" s="311"/>
      <c r="Q790" s="311"/>
      <c r="R790" s="311"/>
      <c r="S790" s="311"/>
      <c r="T790" s="311"/>
      <c r="U790" s="311"/>
      <c r="V790" s="311"/>
      <c r="W790" s="311"/>
      <c r="X790" s="311"/>
      <c r="Y790" s="311"/>
      <c r="Z790" s="311"/>
    </row>
    <row r="791">
      <c r="A791" s="295"/>
      <c r="B791" s="295"/>
      <c r="C791" s="295"/>
      <c r="D791" s="311"/>
      <c r="E791" s="311"/>
      <c r="F791" s="311"/>
      <c r="G791" s="311"/>
      <c r="H791" s="311"/>
      <c r="I791" s="311"/>
      <c r="J791" s="311"/>
      <c r="K791" s="311"/>
      <c r="L791" s="311"/>
      <c r="M791" s="311"/>
      <c r="N791" s="311"/>
      <c r="O791" s="311"/>
      <c r="P791" s="311"/>
      <c r="Q791" s="311"/>
      <c r="R791" s="311"/>
      <c r="S791" s="311"/>
      <c r="T791" s="311"/>
      <c r="U791" s="311"/>
      <c r="V791" s="311"/>
      <c r="W791" s="311"/>
      <c r="X791" s="311"/>
      <c r="Y791" s="311"/>
      <c r="Z791" s="311"/>
    </row>
    <row r="792">
      <c r="A792" s="295"/>
      <c r="B792" s="295"/>
      <c r="C792" s="295"/>
      <c r="D792" s="311"/>
      <c r="E792" s="311"/>
      <c r="F792" s="311"/>
      <c r="G792" s="311"/>
      <c r="H792" s="311"/>
      <c r="I792" s="311"/>
      <c r="J792" s="311"/>
      <c r="K792" s="311"/>
      <c r="L792" s="311"/>
      <c r="M792" s="311"/>
      <c r="N792" s="311"/>
      <c r="O792" s="311"/>
      <c r="P792" s="311"/>
      <c r="Q792" s="311"/>
      <c r="R792" s="311"/>
      <c r="S792" s="311"/>
      <c r="T792" s="311"/>
      <c r="U792" s="311"/>
      <c r="V792" s="311"/>
      <c r="W792" s="311"/>
      <c r="X792" s="311"/>
      <c r="Y792" s="311"/>
      <c r="Z792" s="311"/>
    </row>
    <row r="793">
      <c r="A793" s="295"/>
      <c r="B793" s="295"/>
      <c r="C793" s="295"/>
      <c r="D793" s="311"/>
      <c r="E793" s="311"/>
      <c r="F793" s="311"/>
      <c r="G793" s="311"/>
      <c r="H793" s="311"/>
      <c r="I793" s="311"/>
      <c r="J793" s="311"/>
      <c r="K793" s="311"/>
      <c r="L793" s="311"/>
      <c r="M793" s="311"/>
      <c r="N793" s="311"/>
      <c r="O793" s="311"/>
      <c r="P793" s="311"/>
      <c r="Q793" s="311"/>
      <c r="R793" s="311"/>
      <c r="S793" s="311"/>
      <c r="T793" s="311"/>
      <c r="U793" s="311"/>
      <c r="V793" s="311"/>
      <c r="W793" s="311"/>
      <c r="X793" s="311"/>
      <c r="Y793" s="311"/>
      <c r="Z793" s="311"/>
    </row>
    <row r="794">
      <c r="A794" s="295"/>
      <c r="B794" s="295"/>
      <c r="C794" s="295"/>
      <c r="D794" s="311"/>
      <c r="E794" s="311"/>
      <c r="F794" s="311"/>
      <c r="G794" s="311"/>
      <c r="H794" s="311"/>
      <c r="I794" s="311"/>
      <c r="J794" s="311"/>
      <c r="K794" s="311"/>
      <c r="L794" s="311"/>
      <c r="M794" s="311"/>
      <c r="N794" s="311"/>
      <c r="O794" s="311"/>
      <c r="P794" s="311"/>
      <c r="Q794" s="311"/>
      <c r="R794" s="311"/>
      <c r="S794" s="311"/>
      <c r="T794" s="311"/>
      <c r="U794" s="311"/>
      <c r="V794" s="311"/>
      <c r="W794" s="311"/>
      <c r="X794" s="311"/>
      <c r="Y794" s="311"/>
      <c r="Z794" s="311"/>
    </row>
    <row r="795">
      <c r="A795" s="295"/>
      <c r="B795" s="295"/>
      <c r="C795" s="295"/>
      <c r="D795" s="311"/>
      <c r="E795" s="311"/>
      <c r="F795" s="311"/>
      <c r="G795" s="311"/>
      <c r="H795" s="311"/>
      <c r="I795" s="311"/>
      <c r="J795" s="311"/>
      <c r="K795" s="311"/>
      <c r="L795" s="311"/>
      <c r="M795" s="311"/>
      <c r="N795" s="311"/>
      <c r="O795" s="311"/>
      <c r="P795" s="311"/>
      <c r="Q795" s="311"/>
      <c r="R795" s="311"/>
      <c r="S795" s="311"/>
      <c r="T795" s="311"/>
      <c r="U795" s="311"/>
      <c r="V795" s="311"/>
      <c r="W795" s="311"/>
      <c r="X795" s="311"/>
      <c r="Y795" s="311"/>
      <c r="Z795" s="311"/>
    </row>
    <row r="796">
      <c r="A796" s="295"/>
      <c r="B796" s="295"/>
      <c r="C796" s="295"/>
      <c r="D796" s="311"/>
      <c r="E796" s="311"/>
      <c r="F796" s="311"/>
      <c r="G796" s="311"/>
      <c r="H796" s="311"/>
      <c r="I796" s="311"/>
      <c r="J796" s="311"/>
      <c r="K796" s="311"/>
      <c r="L796" s="311"/>
      <c r="M796" s="311"/>
      <c r="N796" s="311"/>
      <c r="O796" s="311"/>
      <c r="P796" s="311"/>
      <c r="Q796" s="311"/>
      <c r="R796" s="311"/>
      <c r="S796" s="311"/>
      <c r="T796" s="311"/>
      <c r="U796" s="311"/>
      <c r="V796" s="311"/>
      <c r="W796" s="311"/>
      <c r="X796" s="311"/>
      <c r="Y796" s="311"/>
      <c r="Z796" s="311"/>
    </row>
    <row r="797">
      <c r="A797" s="295"/>
      <c r="B797" s="295"/>
      <c r="C797" s="295"/>
      <c r="D797" s="311"/>
      <c r="E797" s="311"/>
      <c r="F797" s="311"/>
      <c r="G797" s="311"/>
      <c r="H797" s="311"/>
      <c r="I797" s="311"/>
      <c r="J797" s="311"/>
      <c r="K797" s="311"/>
      <c r="L797" s="311"/>
      <c r="M797" s="311"/>
      <c r="N797" s="311"/>
      <c r="O797" s="311"/>
      <c r="P797" s="311"/>
      <c r="Q797" s="311"/>
      <c r="R797" s="311"/>
      <c r="S797" s="311"/>
      <c r="T797" s="311"/>
      <c r="U797" s="311"/>
      <c r="V797" s="311"/>
      <c r="W797" s="311"/>
      <c r="X797" s="311"/>
      <c r="Y797" s="311"/>
      <c r="Z797" s="311"/>
    </row>
    <row r="798">
      <c r="A798" s="295"/>
      <c r="B798" s="295"/>
      <c r="C798" s="295"/>
      <c r="D798" s="311"/>
      <c r="E798" s="311"/>
      <c r="F798" s="311"/>
      <c r="G798" s="311"/>
      <c r="H798" s="311"/>
      <c r="I798" s="311"/>
      <c r="J798" s="311"/>
      <c r="K798" s="311"/>
      <c r="L798" s="311"/>
      <c r="M798" s="311"/>
      <c r="N798" s="311"/>
      <c r="O798" s="311"/>
      <c r="P798" s="311"/>
      <c r="Q798" s="311"/>
      <c r="R798" s="311"/>
      <c r="S798" s="311"/>
      <c r="T798" s="311"/>
      <c r="U798" s="311"/>
      <c r="V798" s="311"/>
      <c r="W798" s="311"/>
      <c r="X798" s="311"/>
      <c r="Y798" s="311"/>
      <c r="Z798" s="311"/>
    </row>
    <row r="799">
      <c r="A799" s="295"/>
      <c r="B799" s="295"/>
      <c r="C799" s="295"/>
      <c r="D799" s="311"/>
      <c r="E799" s="311"/>
      <c r="F799" s="311"/>
      <c r="G799" s="311"/>
      <c r="H799" s="311"/>
      <c r="I799" s="311"/>
      <c r="J799" s="311"/>
      <c r="K799" s="311"/>
      <c r="L799" s="311"/>
      <c r="M799" s="311"/>
      <c r="N799" s="311"/>
      <c r="O799" s="311"/>
      <c r="P799" s="311"/>
      <c r="Q799" s="311"/>
      <c r="R799" s="311"/>
      <c r="S799" s="311"/>
      <c r="T799" s="311"/>
      <c r="U799" s="311"/>
      <c r="V799" s="311"/>
      <c r="W799" s="311"/>
      <c r="X799" s="311"/>
      <c r="Y799" s="311"/>
      <c r="Z799" s="311"/>
    </row>
    <row r="800">
      <c r="A800" s="295"/>
      <c r="B800" s="295"/>
      <c r="C800" s="295"/>
      <c r="D800" s="311"/>
      <c r="E800" s="311"/>
      <c r="F800" s="311"/>
      <c r="G800" s="311"/>
      <c r="H800" s="311"/>
      <c r="I800" s="311"/>
      <c r="J800" s="311"/>
      <c r="K800" s="311"/>
      <c r="L800" s="311"/>
      <c r="M800" s="311"/>
      <c r="N800" s="311"/>
      <c r="O800" s="311"/>
      <c r="P800" s="311"/>
      <c r="Q800" s="311"/>
      <c r="R800" s="311"/>
      <c r="S800" s="311"/>
      <c r="T800" s="311"/>
      <c r="U800" s="311"/>
      <c r="V800" s="311"/>
      <c r="W800" s="311"/>
      <c r="X800" s="311"/>
      <c r="Y800" s="311"/>
      <c r="Z800" s="311"/>
    </row>
    <row r="801">
      <c r="A801" s="295"/>
      <c r="B801" s="295"/>
      <c r="C801" s="295"/>
      <c r="D801" s="311"/>
      <c r="E801" s="311"/>
      <c r="F801" s="311"/>
      <c r="G801" s="311"/>
      <c r="H801" s="311"/>
      <c r="I801" s="311"/>
      <c r="J801" s="311"/>
      <c r="K801" s="311"/>
      <c r="L801" s="311"/>
      <c r="M801" s="311"/>
      <c r="N801" s="311"/>
      <c r="O801" s="311"/>
      <c r="P801" s="311"/>
      <c r="Q801" s="311"/>
      <c r="R801" s="311"/>
      <c r="S801" s="311"/>
      <c r="T801" s="311"/>
      <c r="U801" s="311"/>
      <c r="V801" s="311"/>
      <c r="W801" s="311"/>
      <c r="X801" s="311"/>
      <c r="Y801" s="311"/>
      <c r="Z801" s="311"/>
    </row>
    <row r="802">
      <c r="A802" s="295"/>
      <c r="B802" s="295"/>
      <c r="C802" s="295"/>
      <c r="D802" s="311"/>
      <c r="E802" s="311"/>
      <c r="F802" s="311"/>
      <c r="G802" s="311"/>
      <c r="H802" s="311"/>
      <c r="I802" s="311"/>
      <c r="J802" s="311"/>
      <c r="K802" s="311"/>
      <c r="L802" s="311"/>
      <c r="M802" s="311"/>
      <c r="N802" s="311"/>
      <c r="O802" s="311"/>
      <c r="P802" s="311"/>
      <c r="Q802" s="311"/>
      <c r="R802" s="311"/>
      <c r="S802" s="311"/>
      <c r="T802" s="311"/>
      <c r="U802" s="311"/>
      <c r="V802" s="311"/>
      <c r="W802" s="311"/>
      <c r="X802" s="311"/>
      <c r="Y802" s="311"/>
      <c r="Z802" s="311"/>
    </row>
    <row r="803">
      <c r="A803" s="295"/>
      <c r="B803" s="295"/>
      <c r="C803" s="295"/>
      <c r="D803" s="311"/>
      <c r="E803" s="311"/>
      <c r="F803" s="311"/>
      <c r="G803" s="311"/>
      <c r="H803" s="311"/>
      <c r="I803" s="311"/>
      <c r="J803" s="311"/>
      <c r="K803" s="311"/>
      <c r="L803" s="311"/>
      <c r="M803" s="311"/>
      <c r="N803" s="311"/>
      <c r="O803" s="311"/>
      <c r="P803" s="311"/>
      <c r="Q803" s="311"/>
      <c r="R803" s="311"/>
      <c r="S803" s="311"/>
      <c r="T803" s="311"/>
      <c r="U803" s="311"/>
      <c r="V803" s="311"/>
      <c r="W803" s="311"/>
      <c r="X803" s="311"/>
      <c r="Y803" s="311"/>
      <c r="Z803" s="311"/>
    </row>
    <row r="804">
      <c r="A804" s="295"/>
      <c r="B804" s="295"/>
      <c r="C804" s="295"/>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row>
    <row r="805">
      <c r="A805" s="295"/>
      <c r="B805" s="295"/>
      <c r="C805" s="295"/>
      <c r="D805" s="311"/>
      <c r="E805" s="311"/>
      <c r="F805" s="311"/>
      <c r="G805" s="311"/>
      <c r="H805" s="311"/>
      <c r="I805" s="311"/>
      <c r="J805" s="311"/>
      <c r="K805" s="311"/>
      <c r="L805" s="311"/>
      <c r="M805" s="311"/>
      <c r="N805" s="311"/>
      <c r="O805" s="311"/>
      <c r="P805" s="311"/>
      <c r="Q805" s="311"/>
      <c r="R805" s="311"/>
      <c r="S805" s="311"/>
      <c r="T805" s="311"/>
      <c r="U805" s="311"/>
      <c r="V805" s="311"/>
      <c r="W805" s="311"/>
      <c r="X805" s="311"/>
      <c r="Y805" s="311"/>
      <c r="Z805" s="311"/>
    </row>
    <row r="806">
      <c r="A806" s="295"/>
      <c r="B806" s="295"/>
      <c r="C806" s="295"/>
      <c r="D806" s="311"/>
      <c r="E806" s="311"/>
      <c r="F806" s="311"/>
      <c r="G806" s="311"/>
      <c r="H806" s="311"/>
      <c r="I806" s="311"/>
      <c r="J806" s="311"/>
      <c r="K806" s="311"/>
      <c r="L806" s="311"/>
      <c r="M806" s="311"/>
      <c r="N806" s="311"/>
      <c r="O806" s="311"/>
      <c r="P806" s="311"/>
      <c r="Q806" s="311"/>
      <c r="R806" s="311"/>
      <c r="S806" s="311"/>
      <c r="T806" s="311"/>
      <c r="U806" s="311"/>
      <c r="V806" s="311"/>
      <c r="W806" s="311"/>
      <c r="X806" s="311"/>
      <c r="Y806" s="311"/>
      <c r="Z806" s="311"/>
    </row>
    <row r="807">
      <c r="A807" s="295"/>
      <c r="B807" s="295"/>
      <c r="C807" s="295"/>
      <c r="D807" s="311"/>
      <c r="E807" s="311"/>
      <c r="F807" s="311"/>
      <c r="G807" s="311"/>
      <c r="H807" s="311"/>
      <c r="I807" s="311"/>
      <c r="J807" s="311"/>
      <c r="K807" s="311"/>
      <c r="L807" s="311"/>
      <c r="M807" s="311"/>
      <c r="N807" s="311"/>
      <c r="O807" s="311"/>
      <c r="P807" s="311"/>
      <c r="Q807" s="311"/>
      <c r="R807" s="311"/>
      <c r="S807" s="311"/>
      <c r="T807" s="311"/>
      <c r="U807" s="311"/>
      <c r="V807" s="311"/>
      <c r="W807" s="311"/>
      <c r="X807" s="311"/>
      <c r="Y807" s="311"/>
      <c r="Z807" s="311"/>
    </row>
    <row r="808">
      <c r="A808" s="295"/>
      <c r="B808" s="295"/>
      <c r="C808" s="295"/>
      <c r="D808" s="311"/>
      <c r="E808" s="311"/>
      <c r="F808" s="311"/>
      <c r="G808" s="311"/>
      <c r="H808" s="311"/>
      <c r="I808" s="311"/>
      <c r="J808" s="311"/>
      <c r="K808" s="311"/>
      <c r="L808" s="311"/>
      <c r="M808" s="311"/>
      <c r="N808" s="311"/>
      <c r="O808" s="311"/>
      <c r="P808" s="311"/>
      <c r="Q808" s="311"/>
      <c r="R808" s="311"/>
      <c r="S808" s="311"/>
      <c r="T808" s="311"/>
      <c r="U808" s="311"/>
      <c r="V808" s="311"/>
      <c r="W808" s="311"/>
      <c r="X808" s="311"/>
      <c r="Y808" s="311"/>
      <c r="Z808" s="311"/>
    </row>
    <row r="809">
      <c r="A809" s="295"/>
      <c r="B809" s="295"/>
      <c r="C809" s="295"/>
      <c r="D809" s="311"/>
      <c r="E809" s="311"/>
      <c r="F809" s="311"/>
      <c r="G809" s="311"/>
      <c r="H809" s="311"/>
      <c r="I809" s="311"/>
      <c r="J809" s="311"/>
      <c r="K809" s="311"/>
      <c r="L809" s="311"/>
      <c r="M809" s="311"/>
      <c r="N809" s="311"/>
      <c r="O809" s="311"/>
      <c r="P809" s="311"/>
      <c r="Q809" s="311"/>
      <c r="R809" s="311"/>
      <c r="S809" s="311"/>
      <c r="T809" s="311"/>
      <c r="U809" s="311"/>
      <c r="V809" s="311"/>
      <c r="W809" s="311"/>
      <c r="X809" s="311"/>
      <c r="Y809" s="311"/>
      <c r="Z809" s="311"/>
    </row>
    <row r="810">
      <c r="A810" s="295"/>
      <c r="B810" s="295"/>
      <c r="C810" s="295"/>
      <c r="D810" s="311"/>
      <c r="E810" s="311"/>
      <c r="F810" s="311"/>
      <c r="G810" s="311"/>
      <c r="H810" s="311"/>
      <c r="I810" s="311"/>
      <c r="J810" s="311"/>
      <c r="K810" s="311"/>
      <c r="L810" s="311"/>
      <c r="M810" s="311"/>
      <c r="N810" s="311"/>
      <c r="O810" s="311"/>
      <c r="P810" s="311"/>
      <c r="Q810" s="311"/>
      <c r="R810" s="311"/>
      <c r="S810" s="311"/>
      <c r="T810" s="311"/>
      <c r="U810" s="311"/>
      <c r="V810" s="311"/>
      <c r="W810" s="311"/>
      <c r="X810" s="311"/>
      <c r="Y810" s="311"/>
      <c r="Z810" s="311"/>
    </row>
    <row r="811">
      <c r="A811" s="295"/>
      <c r="B811" s="295"/>
      <c r="C811" s="295"/>
      <c r="D811" s="311"/>
      <c r="E811" s="311"/>
      <c r="F811" s="311"/>
      <c r="G811" s="311"/>
      <c r="H811" s="311"/>
      <c r="I811" s="311"/>
      <c r="J811" s="311"/>
      <c r="K811" s="311"/>
      <c r="L811" s="311"/>
      <c r="M811" s="311"/>
      <c r="N811" s="311"/>
      <c r="O811" s="311"/>
      <c r="P811" s="311"/>
      <c r="Q811" s="311"/>
      <c r="R811" s="311"/>
      <c r="S811" s="311"/>
      <c r="T811" s="311"/>
      <c r="U811" s="311"/>
      <c r="V811" s="311"/>
      <c r="W811" s="311"/>
      <c r="X811" s="311"/>
      <c r="Y811" s="311"/>
      <c r="Z811" s="311"/>
    </row>
    <row r="812">
      <c r="A812" s="295"/>
      <c r="B812" s="295"/>
      <c r="C812" s="295"/>
      <c r="D812" s="311"/>
      <c r="E812" s="311"/>
      <c r="F812" s="311"/>
      <c r="G812" s="311"/>
      <c r="H812" s="311"/>
      <c r="I812" s="311"/>
      <c r="J812" s="311"/>
      <c r="K812" s="311"/>
      <c r="L812" s="311"/>
      <c r="M812" s="311"/>
      <c r="N812" s="311"/>
      <c r="O812" s="311"/>
      <c r="P812" s="311"/>
      <c r="Q812" s="311"/>
      <c r="R812" s="311"/>
      <c r="S812" s="311"/>
      <c r="T812" s="311"/>
      <c r="U812" s="311"/>
      <c r="V812" s="311"/>
      <c r="W812" s="311"/>
      <c r="X812" s="311"/>
      <c r="Y812" s="311"/>
      <c r="Z812" s="311"/>
    </row>
    <row r="813">
      <c r="A813" s="295"/>
      <c r="B813" s="295"/>
      <c r="C813" s="295"/>
      <c r="D813" s="311"/>
      <c r="E813" s="311"/>
      <c r="F813" s="311"/>
      <c r="G813" s="311"/>
      <c r="H813" s="311"/>
      <c r="I813" s="311"/>
      <c r="J813" s="311"/>
      <c r="K813" s="311"/>
      <c r="L813" s="311"/>
      <c r="M813" s="311"/>
      <c r="N813" s="311"/>
      <c r="O813" s="311"/>
      <c r="P813" s="311"/>
      <c r="Q813" s="311"/>
      <c r="R813" s="311"/>
      <c r="S813" s="311"/>
      <c r="T813" s="311"/>
      <c r="U813" s="311"/>
      <c r="V813" s="311"/>
      <c r="W813" s="311"/>
      <c r="X813" s="311"/>
      <c r="Y813" s="311"/>
      <c r="Z813" s="311"/>
    </row>
    <row r="814">
      <c r="A814" s="295"/>
      <c r="B814" s="295"/>
      <c r="C814" s="295"/>
      <c r="D814" s="311"/>
      <c r="E814" s="311"/>
      <c r="F814" s="311"/>
      <c r="G814" s="311"/>
      <c r="H814" s="311"/>
      <c r="I814" s="311"/>
      <c r="J814" s="311"/>
      <c r="K814" s="311"/>
      <c r="L814" s="311"/>
      <c r="M814" s="311"/>
      <c r="N814" s="311"/>
      <c r="O814" s="311"/>
      <c r="P814" s="311"/>
      <c r="Q814" s="311"/>
      <c r="R814" s="311"/>
      <c r="S814" s="311"/>
      <c r="T814" s="311"/>
      <c r="U814" s="311"/>
      <c r="V814" s="311"/>
      <c r="W814" s="311"/>
      <c r="X814" s="311"/>
      <c r="Y814" s="311"/>
      <c r="Z814" s="311"/>
    </row>
    <row r="815">
      <c r="A815" s="295"/>
      <c r="B815" s="295"/>
      <c r="C815" s="295"/>
      <c r="D815" s="311"/>
      <c r="E815" s="311"/>
      <c r="F815" s="311"/>
      <c r="G815" s="311"/>
      <c r="H815" s="311"/>
      <c r="I815" s="311"/>
      <c r="J815" s="311"/>
      <c r="K815" s="311"/>
      <c r="L815" s="311"/>
      <c r="M815" s="311"/>
      <c r="N815" s="311"/>
      <c r="O815" s="311"/>
      <c r="P815" s="311"/>
      <c r="Q815" s="311"/>
      <c r="R815" s="311"/>
      <c r="S815" s="311"/>
      <c r="T815" s="311"/>
      <c r="U815" s="311"/>
      <c r="V815" s="311"/>
      <c r="W815" s="311"/>
      <c r="X815" s="311"/>
      <c r="Y815" s="311"/>
      <c r="Z815" s="311"/>
    </row>
    <row r="816">
      <c r="A816" s="295"/>
      <c r="B816" s="295"/>
      <c r="C816" s="295"/>
      <c r="D816" s="311"/>
      <c r="E816" s="311"/>
      <c r="F816" s="311"/>
      <c r="G816" s="311"/>
      <c r="H816" s="311"/>
      <c r="I816" s="311"/>
      <c r="J816" s="311"/>
      <c r="K816" s="311"/>
      <c r="L816" s="311"/>
      <c r="M816" s="311"/>
      <c r="N816" s="311"/>
      <c r="O816" s="311"/>
      <c r="P816" s="311"/>
      <c r="Q816" s="311"/>
      <c r="R816" s="311"/>
      <c r="S816" s="311"/>
      <c r="T816" s="311"/>
      <c r="U816" s="311"/>
      <c r="V816" s="311"/>
      <c r="W816" s="311"/>
      <c r="X816" s="311"/>
      <c r="Y816" s="311"/>
      <c r="Z816" s="311"/>
    </row>
    <row r="817">
      <c r="A817" s="295"/>
      <c r="B817" s="295"/>
      <c r="C817" s="295"/>
      <c r="D817" s="311"/>
      <c r="E817" s="311"/>
      <c r="F817" s="311"/>
      <c r="G817" s="311"/>
      <c r="H817" s="311"/>
      <c r="I817" s="311"/>
      <c r="J817" s="311"/>
      <c r="K817" s="311"/>
      <c r="L817" s="311"/>
      <c r="M817" s="311"/>
      <c r="N817" s="311"/>
      <c r="O817" s="311"/>
      <c r="P817" s="311"/>
      <c r="Q817" s="311"/>
      <c r="R817" s="311"/>
      <c r="S817" s="311"/>
      <c r="T817" s="311"/>
      <c r="U817" s="311"/>
      <c r="V817" s="311"/>
      <c r="W817" s="311"/>
      <c r="X817" s="311"/>
      <c r="Y817" s="311"/>
      <c r="Z817" s="311"/>
    </row>
    <row r="818">
      <c r="A818" s="295"/>
      <c r="B818" s="295"/>
      <c r="C818" s="295"/>
      <c r="D818" s="311"/>
      <c r="E818" s="311"/>
      <c r="F818" s="311"/>
      <c r="G818" s="311"/>
      <c r="H818" s="311"/>
      <c r="I818" s="311"/>
      <c r="J818" s="311"/>
      <c r="K818" s="311"/>
      <c r="L818" s="311"/>
      <c r="M818" s="311"/>
      <c r="N818" s="311"/>
      <c r="O818" s="311"/>
      <c r="P818" s="311"/>
      <c r="Q818" s="311"/>
      <c r="R818" s="311"/>
      <c r="S818" s="311"/>
      <c r="T818" s="311"/>
      <c r="U818" s="311"/>
      <c r="V818" s="311"/>
      <c r="W818" s="311"/>
      <c r="X818" s="311"/>
      <c r="Y818" s="311"/>
      <c r="Z818" s="311"/>
    </row>
    <row r="819">
      <c r="A819" s="295"/>
      <c r="B819" s="295"/>
      <c r="C819" s="295"/>
      <c r="D819" s="311"/>
      <c r="E819" s="311"/>
      <c r="F819" s="311"/>
      <c r="G819" s="311"/>
      <c r="H819" s="311"/>
      <c r="I819" s="311"/>
      <c r="J819" s="311"/>
      <c r="K819" s="311"/>
      <c r="L819" s="311"/>
      <c r="M819" s="311"/>
      <c r="N819" s="311"/>
      <c r="O819" s="311"/>
      <c r="P819" s="311"/>
      <c r="Q819" s="311"/>
      <c r="R819" s="311"/>
      <c r="S819" s="311"/>
      <c r="T819" s="311"/>
      <c r="U819" s="311"/>
      <c r="V819" s="311"/>
      <c r="W819" s="311"/>
      <c r="X819" s="311"/>
      <c r="Y819" s="311"/>
      <c r="Z819" s="311"/>
    </row>
    <row r="820">
      <c r="A820" s="295"/>
      <c r="B820" s="295"/>
      <c r="C820" s="295"/>
      <c r="D820" s="311"/>
      <c r="E820" s="311"/>
      <c r="F820" s="311"/>
      <c r="G820" s="311"/>
      <c r="H820" s="311"/>
      <c r="I820" s="311"/>
      <c r="J820" s="311"/>
      <c r="K820" s="311"/>
      <c r="L820" s="311"/>
      <c r="M820" s="311"/>
      <c r="N820" s="311"/>
      <c r="O820" s="311"/>
      <c r="P820" s="311"/>
      <c r="Q820" s="311"/>
      <c r="R820" s="311"/>
      <c r="S820" s="311"/>
      <c r="T820" s="311"/>
      <c r="U820" s="311"/>
      <c r="V820" s="311"/>
      <c r="W820" s="311"/>
      <c r="X820" s="311"/>
      <c r="Y820" s="311"/>
      <c r="Z820" s="311"/>
    </row>
    <row r="821">
      <c r="A821" s="295"/>
      <c r="B821" s="295"/>
      <c r="C821" s="295"/>
      <c r="D821" s="311"/>
      <c r="E821" s="311"/>
      <c r="F821" s="311"/>
      <c r="G821" s="311"/>
      <c r="H821" s="311"/>
      <c r="I821" s="311"/>
      <c r="J821" s="311"/>
      <c r="K821" s="311"/>
      <c r="L821" s="311"/>
      <c r="M821" s="311"/>
      <c r="N821" s="311"/>
      <c r="O821" s="311"/>
      <c r="P821" s="311"/>
      <c r="Q821" s="311"/>
      <c r="R821" s="311"/>
      <c r="S821" s="311"/>
      <c r="T821" s="311"/>
      <c r="U821" s="311"/>
      <c r="V821" s="311"/>
      <c r="W821" s="311"/>
      <c r="X821" s="311"/>
      <c r="Y821" s="311"/>
      <c r="Z821" s="311"/>
    </row>
    <row r="822">
      <c r="A822" s="295"/>
      <c r="B822" s="295"/>
      <c r="C822" s="295"/>
      <c r="D822" s="311"/>
      <c r="E822" s="311"/>
      <c r="F822" s="311"/>
      <c r="G822" s="311"/>
      <c r="H822" s="311"/>
      <c r="I822" s="311"/>
      <c r="J822" s="311"/>
      <c r="K822" s="311"/>
      <c r="L822" s="311"/>
      <c r="M822" s="311"/>
      <c r="N822" s="311"/>
      <c r="O822" s="311"/>
      <c r="P822" s="311"/>
      <c r="Q822" s="311"/>
      <c r="R822" s="311"/>
      <c r="S822" s="311"/>
      <c r="T822" s="311"/>
      <c r="U822" s="311"/>
      <c r="V822" s="311"/>
      <c r="W822" s="311"/>
      <c r="X822" s="311"/>
      <c r="Y822" s="311"/>
      <c r="Z822" s="311"/>
    </row>
    <row r="823">
      <c r="A823" s="295"/>
      <c r="B823" s="295"/>
      <c r="C823" s="295"/>
      <c r="D823" s="311"/>
      <c r="E823" s="311"/>
      <c r="F823" s="311"/>
      <c r="G823" s="311"/>
      <c r="H823" s="311"/>
      <c r="I823" s="311"/>
      <c r="J823" s="311"/>
      <c r="K823" s="311"/>
      <c r="L823" s="311"/>
      <c r="M823" s="311"/>
      <c r="N823" s="311"/>
      <c r="O823" s="311"/>
      <c r="P823" s="311"/>
      <c r="Q823" s="311"/>
      <c r="R823" s="311"/>
      <c r="S823" s="311"/>
      <c r="T823" s="311"/>
      <c r="U823" s="311"/>
      <c r="V823" s="311"/>
      <c r="W823" s="311"/>
      <c r="X823" s="311"/>
      <c r="Y823" s="311"/>
      <c r="Z823" s="311"/>
    </row>
    <row r="824">
      <c r="A824" s="295"/>
      <c r="B824" s="295"/>
      <c r="C824" s="295"/>
      <c r="D824" s="311"/>
      <c r="E824" s="311"/>
      <c r="F824" s="311"/>
      <c r="G824" s="311"/>
      <c r="H824" s="311"/>
      <c r="I824" s="311"/>
      <c r="J824" s="311"/>
      <c r="K824" s="311"/>
      <c r="L824" s="311"/>
      <c r="M824" s="311"/>
      <c r="N824" s="311"/>
      <c r="O824" s="311"/>
      <c r="P824" s="311"/>
      <c r="Q824" s="311"/>
      <c r="R824" s="311"/>
      <c r="S824" s="311"/>
      <c r="T824" s="311"/>
      <c r="U824" s="311"/>
      <c r="V824" s="311"/>
      <c r="W824" s="311"/>
      <c r="X824" s="311"/>
      <c r="Y824" s="311"/>
      <c r="Z824" s="311"/>
    </row>
    <row r="825">
      <c r="A825" s="295"/>
      <c r="B825" s="295"/>
      <c r="C825" s="295"/>
      <c r="D825" s="311"/>
      <c r="E825" s="311"/>
      <c r="F825" s="311"/>
      <c r="G825" s="311"/>
      <c r="H825" s="311"/>
      <c r="I825" s="311"/>
      <c r="J825" s="311"/>
      <c r="K825" s="311"/>
      <c r="L825" s="311"/>
      <c r="M825" s="311"/>
      <c r="N825" s="311"/>
      <c r="O825" s="311"/>
      <c r="P825" s="311"/>
      <c r="Q825" s="311"/>
      <c r="R825" s="311"/>
      <c r="S825" s="311"/>
      <c r="T825" s="311"/>
      <c r="U825" s="311"/>
      <c r="V825" s="311"/>
      <c r="W825" s="311"/>
      <c r="X825" s="311"/>
      <c r="Y825" s="311"/>
      <c r="Z825" s="311"/>
    </row>
    <row r="826">
      <c r="A826" s="295"/>
      <c r="B826" s="295"/>
      <c r="C826" s="295"/>
      <c r="D826" s="311"/>
      <c r="E826" s="311"/>
      <c r="F826" s="311"/>
      <c r="G826" s="311"/>
      <c r="H826" s="311"/>
      <c r="I826" s="311"/>
      <c r="J826" s="311"/>
      <c r="K826" s="311"/>
      <c r="L826" s="311"/>
      <c r="M826" s="311"/>
      <c r="N826" s="311"/>
      <c r="O826" s="311"/>
      <c r="P826" s="311"/>
      <c r="Q826" s="311"/>
      <c r="R826" s="311"/>
      <c r="S826" s="311"/>
      <c r="T826" s="311"/>
      <c r="U826" s="311"/>
      <c r="V826" s="311"/>
      <c r="W826" s="311"/>
      <c r="X826" s="311"/>
      <c r="Y826" s="311"/>
      <c r="Z826" s="311"/>
    </row>
    <row r="827">
      <c r="A827" s="295"/>
      <c r="B827" s="295"/>
      <c r="C827" s="295"/>
      <c r="D827" s="311"/>
      <c r="E827" s="311"/>
      <c r="F827" s="311"/>
      <c r="G827" s="311"/>
      <c r="H827" s="311"/>
      <c r="I827" s="311"/>
      <c r="J827" s="311"/>
      <c r="K827" s="311"/>
      <c r="L827" s="311"/>
      <c r="M827" s="311"/>
      <c r="N827" s="311"/>
      <c r="O827" s="311"/>
      <c r="P827" s="311"/>
      <c r="Q827" s="311"/>
      <c r="R827" s="311"/>
      <c r="S827" s="311"/>
      <c r="T827" s="311"/>
      <c r="U827" s="311"/>
      <c r="V827" s="311"/>
      <c r="W827" s="311"/>
      <c r="X827" s="311"/>
      <c r="Y827" s="311"/>
      <c r="Z827" s="311"/>
    </row>
    <row r="828">
      <c r="A828" s="295"/>
      <c r="B828" s="295"/>
      <c r="C828" s="295"/>
      <c r="D828" s="311"/>
      <c r="E828" s="311"/>
      <c r="F828" s="311"/>
      <c r="G828" s="311"/>
      <c r="H828" s="311"/>
      <c r="I828" s="311"/>
      <c r="J828" s="311"/>
      <c r="K828" s="311"/>
      <c r="L828" s="311"/>
      <c r="M828" s="311"/>
      <c r="N828" s="311"/>
      <c r="O828" s="311"/>
      <c r="P828" s="311"/>
      <c r="Q828" s="311"/>
      <c r="R828" s="311"/>
      <c r="S828" s="311"/>
      <c r="T828" s="311"/>
      <c r="U828" s="311"/>
      <c r="V828" s="311"/>
      <c r="W828" s="311"/>
      <c r="X828" s="311"/>
      <c r="Y828" s="311"/>
      <c r="Z828" s="311"/>
    </row>
    <row r="829">
      <c r="A829" s="295"/>
      <c r="B829" s="295"/>
      <c r="C829" s="295"/>
      <c r="D829" s="311"/>
      <c r="E829" s="311"/>
      <c r="F829" s="311"/>
      <c r="G829" s="311"/>
      <c r="H829" s="311"/>
      <c r="I829" s="311"/>
      <c r="J829" s="311"/>
      <c r="K829" s="311"/>
      <c r="L829" s="311"/>
      <c r="M829" s="311"/>
      <c r="N829" s="311"/>
      <c r="O829" s="311"/>
      <c r="P829" s="311"/>
      <c r="Q829" s="311"/>
      <c r="R829" s="311"/>
      <c r="S829" s="311"/>
      <c r="T829" s="311"/>
      <c r="U829" s="311"/>
      <c r="V829" s="311"/>
      <c r="W829" s="311"/>
      <c r="X829" s="311"/>
      <c r="Y829" s="311"/>
      <c r="Z829" s="311"/>
    </row>
    <row r="830">
      <c r="A830" s="295"/>
      <c r="B830" s="295"/>
      <c r="C830" s="295"/>
      <c r="D830" s="311"/>
      <c r="E830" s="311"/>
      <c r="F830" s="311"/>
      <c r="G830" s="311"/>
      <c r="H830" s="311"/>
      <c r="I830" s="311"/>
      <c r="J830" s="311"/>
      <c r="K830" s="311"/>
      <c r="L830" s="311"/>
      <c r="M830" s="311"/>
      <c r="N830" s="311"/>
      <c r="O830" s="311"/>
      <c r="P830" s="311"/>
      <c r="Q830" s="311"/>
      <c r="R830" s="311"/>
      <c r="S830" s="311"/>
      <c r="T830" s="311"/>
      <c r="U830" s="311"/>
      <c r="V830" s="311"/>
      <c r="W830" s="311"/>
      <c r="X830" s="311"/>
      <c r="Y830" s="311"/>
      <c r="Z830" s="311"/>
    </row>
    <row r="831">
      <c r="A831" s="295"/>
      <c r="B831" s="295"/>
      <c r="C831" s="295"/>
      <c r="D831" s="311"/>
      <c r="E831" s="311"/>
      <c r="F831" s="311"/>
      <c r="G831" s="311"/>
      <c r="H831" s="311"/>
      <c r="I831" s="311"/>
      <c r="J831" s="311"/>
      <c r="K831" s="311"/>
      <c r="L831" s="311"/>
      <c r="M831" s="311"/>
      <c r="N831" s="311"/>
      <c r="O831" s="311"/>
      <c r="P831" s="311"/>
      <c r="Q831" s="311"/>
      <c r="R831" s="311"/>
      <c r="S831" s="311"/>
      <c r="T831" s="311"/>
      <c r="U831" s="311"/>
      <c r="V831" s="311"/>
      <c r="W831" s="311"/>
      <c r="X831" s="311"/>
      <c r="Y831" s="311"/>
      <c r="Z831" s="311"/>
    </row>
    <row r="832">
      <c r="A832" s="295"/>
      <c r="B832" s="295"/>
      <c r="C832" s="295"/>
      <c r="D832" s="311"/>
      <c r="E832" s="311"/>
      <c r="F832" s="311"/>
      <c r="G832" s="311"/>
      <c r="H832" s="311"/>
      <c r="I832" s="311"/>
      <c r="J832" s="311"/>
      <c r="K832" s="311"/>
      <c r="L832" s="311"/>
      <c r="M832" s="311"/>
      <c r="N832" s="311"/>
      <c r="O832" s="311"/>
      <c r="P832" s="311"/>
      <c r="Q832" s="311"/>
      <c r="R832" s="311"/>
      <c r="S832" s="311"/>
      <c r="T832" s="311"/>
      <c r="U832" s="311"/>
      <c r="V832" s="311"/>
      <c r="W832" s="311"/>
      <c r="X832" s="311"/>
      <c r="Y832" s="311"/>
      <c r="Z832" s="311"/>
    </row>
    <row r="833">
      <c r="A833" s="295"/>
      <c r="B833" s="295"/>
      <c r="C833" s="295"/>
      <c r="D833" s="311"/>
      <c r="E833" s="311"/>
      <c r="F833" s="311"/>
      <c r="G833" s="311"/>
      <c r="H833" s="311"/>
      <c r="I833" s="311"/>
      <c r="J833" s="311"/>
      <c r="K833" s="311"/>
      <c r="L833" s="311"/>
      <c r="M833" s="311"/>
      <c r="N833" s="311"/>
      <c r="O833" s="311"/>
      <c r="P833" s="311"/>
      <c r="Q833" s="311"/>
      <c r="R833" s="311"/>
      <c r="S833" s="311"/>
      <c r="T833" s="311"/>
      <c r="U833" s="311"/>
      <c r="V833" s="311"/>
      <c r="W833" s="311"/>
      <c r="X833" s="311"/>
      <c r="Y833" s="311"/>
      <c r="Z833" s="311"/>
    </row>
    <row r="834">
      <c r="A834" s="295"/>
      <c r="B834" s="295"/>
      <c r="C834" s="295"/>
      <c r="D834" s="311"/>
      <c r="E834" s="311"/>
      <c r="F834" s="311"/>
      <c r="G834" s="311"/>
      <c r="H834" s="311"/>
      <c r="I834" s="311"/>
      <c r="J834" s="311"/>
      <c r="K834" s="311"/>
      <c r="L834" s="311"/>
      <c r="M834" s="311"/>
      <c r="N834" s="311"/>
      <c r="O834" s="311"/>
      <c r="P834" s="311"/>
      <c r="Q834" s="311"/>
      <c r="R834" s="311"/>
      <c r="S834" s="311"/>
      <c r="T834" s="311"/>
      <c r="U834" s="311"/>
      <c r="V834" s="311"/>
      <c r="W834" s="311"/>
      <c r="X834" s="311"/>
      <c r="Y834" s="311"/>
      <c r="Z834" s="311"/>
    </row>
    <row r="835">
      <c r="A835" s="295"/>
      <c r="B835" s="295"/>
      <c r="C835" s="295"/>
      <c r="D835" s="311"/>
      <c r="E835" s="311"/>
      <c r="F835" s="311"/>
      <c r="G835" s="311"/>
      <c r="H835" s="311"/>
      <c r="I835" s="311"/>
      <c r="J835" s="311"/>
      <c r="K835" s="311"/>
      <c r="L835" s="311"/>
      <c r="M835" s="311"/>
      <c r="N835" s="311"/>
      <c r="O835" s="311"/>
      <c r="P835" s="311"/>
      <c r="Q835" s="311"/>
      <c r="R835" s="311"/>
      <c r="S835" s="311"/>
      <c r="T835" s="311"/>
      <c r="U835" s="311"/>
      <c r="V835" s="311"/>
      <c r="W835" s="311"/>
      <c r="X835" s="311"/>
      <c r="Y835" s="311"/>
      <c r="Z835" s="311"/>
    </row>
    <row r="836">
      <c r="A836" s="295"/>
      <c r="B836" s="295"/>
      <c r="C836" s="295"/>
      <c r="D836" s="311"/>
      <c r="E836" s="311"/>
      <c r="F836" s="311"/>
      <c r="G836" s="311"/>
      <c r="H836" s="311"/>
      <c r="I836" s="311"/>
      <c r="J836" s="311"/>
      <c r="K836" s="311"/>
      <c r="L836" s="311"/>
      <c r="M836" s="311"/>
      <c r="N836" s="311"/>
      <c r="O836" s="311"/>
      <c r="P836" s="311"/>
      <c r="Q836" s="311"/>
      <c r="R836" s="311"/>
      <c r="S836" s="311"/>
      <c r="T836" s="311"/>
      <c r="U836" s="311"/>
      <c r="V836" s="311"/>
      <c r="W836" s="311"/>
      <c r="X836" s="311"/>
      <c r="Y836" s="311"/>
      <c r="Z836" s="311"/>
    </row>
    <row r="837">
      <c r="A837" s="295"/>
      <c r="B837" s="295"/>
      <c r="C837" s="295"/>
      <c r="D837" s="311"/>
      <c r="E837" s="311"/>
      <c r="F837" s="311"/>
      <c r="G837" s="311"/>
      <c r="H837" s="311"/>
      <c r="I837" s="311"/>
      <c r="J837" s="311"/>
      <c r="K837" s="311"/>
      <c r="L837" s="311"/>
      <c r="M837" s="311"/>
      <c r="N837" s="311"/>
      <c r="O837" s="311"/>
      <c r="P837" s="311"/>
      <c r="Q837" s="311"/>
      <c r="R837" s="311"/>
      <c r="S837" s="311"/>
      <c r="T837" s="311"/>
      <c r="U837" s="311"/>
      <c r="V837" s="311"/>
      <c r="W837" s="311"/>
      <c r="X837" s="311"/>
      <c r="Y837" s="311"/>
      <c r="Z837" s="311"/>
    </row>
    <row r="838">
      <c r="A838" s="295"/>
      <c r="B838" s="295"/>
      <c r="C838" s="295"/>
      <c r="D838" s="311"/>
      <c r="E838" s="311"/>
      <c r="F838" s="311"/>
      <c r="G838" s="311"/>
      <c r="H838" s="311"/>
      <c r="I838" s="311"/>
      <c r="J838" s="311"/>
      <c r="K838" s="311"/>
      <c r="L838" s="311"/>
      <c r="M838" s="311"/>
      <c r="N838" s="311"/>
      <c r="O838" s="311"/>
      <c r="P838" s="311"/>
      <c r="Q838" s="311"/>
      <c r="R838" s="311"/>
      <c r="S838" s="311"/>
      <c r="T838" s="311"/>
      <c r="U838" s="311"/>
      <c r="V838" s="311"/>
      <c r="W838" s="311"/>
      <c r="X838" s="311"/>
      <c r="Y838" s="311"/>
      <c r="Z838" s="311"/>
    </row>
    <row r="839">
      <c r="A839" s="295"/>
      <c r="B839" s="295"/>
      <c r="C839" s="295"/>
      <c r="D839" s="311"/>
      <c r="E839" s="311"/>
      <c r="F839" s="311"/>
      <c r="G839" s="311"/>
      <c r="H839" s="311"/>
      <c r="I839" s="311"/>
      <c r="J839" s="311"/>
      <c r="K839" s="311"/>
      <c r="L839" s="311"/>
      <c r="M839" s="311"/>
      <c r="N839" s="311"/>
      <c r="O839" s="311"/>
      <c r="P839" s="311"/>
      <c r="Q839" s="311"/>
      <c r="R839" s="311"/>
      <c r="S839" s="311"/>
      <c r="T839" s="311"/>
      <c r="U839" s="311"/>
      <c r="V839" s="311"/>
      <c r="W839" s="311"/>
      <c r="X839" s="311"/>
      <c r="Y839" s="311"/>
      <c r="Z839" s="311"/>
    </row>
    <row r="840">
      <c r="A840" s="295"/>
      <c r="B840" s="295"/>
      <c r="C840" s="295"/>
      <c r="D840" s="311"/>
      <c r="E840" s="311"/>
      <c r="F840" s="311"/>
      <c r="G840" s="311"/>
      <c r="H840" s="311"/>
      <c r="I840" s="311"/>
      <c r="J840" s="311"/>
      <c r="K840" s="311"/>
      <c r="L840" s="311"/>
      <c r="M840" s="311"/>
      <c r="N840" s="311"/>
      <c r="O840" s="311"/>
      <c r="P840" s="311"/>
      <c r="Q840" s="311"/>
      <c r="R840" s="311"/>
      <c r="S840" s="311"/>
      <c r="T840" s="311"/>
      <c r="U840" s="311"/>
      <c r="V840" s="311"/>
      <c r="W840" s="311"/>
      <c r="X840" s="311"/>
      <c r="Y840" s="311"/>
      <c r="Z840" s="311"/>
    </row>
    <row r="841">
      <c r="A841" s="295"/>
      <c r="B841" s="295"/>
      <c r="C841" s="295"/>
      <c r="D841" s="311"/>
      <c r="E841" s="311"/>
      <c r="F841" s="311"/>
      <c r="G841" s="311"/>
      <c r="H841" s="311"/>
      <c r="I841" s="311"/>
      <c r="J841" s="311"/>
      <c r="K841" s="311"/>
      <c r="L841" s="311"/>
      <c r="M841" s="311"/>
      <c r="N841" s="311"/>
      <c r="O841" s="311"/>
      <c r="P841" s="311"/>
      <c r="Q841" s="311"/>
      <c r="R841" s="311"/>
      <c r="S841" s="311"/>
      <c r="T841" s="311"/>
      <c r="U841" s="311"/>
      <c r="V841" s="311"/>
      <c r="W841" s="311"/>
      <c r="X841" s="311"/>
      <c r="Y841" s="311"/>
      <c r="Z841" s="311"/>
    </row>
    <row r="842">
      <c r="A842" s="295"/>
      <c r="B842" s="295"/>
      <c r="C842" s="295"/>
      <c r="D842" s="311"/>
      <c r="E842" s="311"/>
      <c r="F842" s="311"/>
      <c r="G842" s="311"/>
      <c r="H842" s="311"/>
      <c r="I842" s="311"/>
      <c r="J842" s="311"/>
      <c r="K842" s="311"/>
      <c r="L842" s="311"/>
      <c r="M842" s="311"/>
      <c r="N842" s="311"/>
      <c r="O842" s="311"/>
      <c r="P842" s="311"/>
      <c r="Q842" s="311"/>
      <c r="R842" s="311"/>
      <c r="S842" s="311"/>
      <c r="T842" s="311"/>
      <c r="U842" s="311"/>
      <c r="V842" s="311"/>
      <c r="W842" s="311"/>
      <c r="X842" s="311"/>
      <c r="Y842" s="311"/>
      <c r="Z842" s="311"/>
    </row>
    <row r="843">
      <c r="A843" s="295"/>
      <c r="B843" s="295"/>
      <c r="C843" s="295"/>
      <c r="D843" s="311"/>
      <c r="E843" s="311"/>
      <c r="F843" s="311"/>
      <c r="G843" s="311"/>
      <c r="H843" s="311"/>
      <c r="I843" s="311"/>
      <c r="J843" s="311"/>
      <c r="K843" s="311"/>
      <c r="L843" s="311"/>
      <c r="M843" s="311"/>
      <c r="N843" s="311"/>
      <c r="O843" s="311"/>
      <c r="P843" s="311"/>
      <c r="Q843" s="311"/>
      <c r="R843" s="311"/>
      <c r="S843" s="311"/>
      <c r="T843" s="311"/>
      <c r="U843" s="311"/>
      <c r="V843" s="311"/>
      <c r="W843" s="311"/>
      <c r="X843" s="311"/>
      <c r="Y843" s="311"/>
      <c r="Z843" s="311"/>
    </row>
    <row r="844">
      <c r="A844" s="295"/>
      <c r="B844" s="295"/>
      <c r="C844" s="295"/>
      <c r="D844" s="311"/>
      <c r="E844" s="311"/>
      <c r="F844" s="311"/>
      <c r="G844" s="311"/>
      <c r="H844" s="311"/>
      <c r="I844" s="311"/>
      <c r="J844" s="311"/>
      <c r="K844" s="311"/>
      <c r="L844" s="311"/>
      <c r="M844" s="311"/>
      <c r="N844" s="311"/>
      <c r="O844" s="311"/>
      <c r="P844" s="311"/>
      <c r="Q844" s="311"/>
      <c r="R844" s="311"/>
      <c r="S844" s="311"/>
      <c r="T844" s="311"/>
      <c r="U844" s="311"/>
      <c r="V844" s="311"/>
      <c r="W844" s="311"/>
      <c r="X844" s="311"/>
      <c r="Y844" s="311"/>
      <c r="Z844" s="311"/>
    </row>
    <row r="845">
      <c r="A845" s="295"/>
      <c r="B845" s="295"/>
      <c r="C845" s="295"/>
      <c r="D845" s="311"/>
      <c r="E845" s="311"/>
      <c r="F845" s="311"/>
      <c r="G845" s="311"/>
      <c r="H845" s="311"/>
      <c r="I845" s="311"/>
      <c r="J845" s="311"/>
      <c r="K845" s="311"/>
      <c r="L845" s="311"/>
      <c r="M845" s="311"/>
      <c r="N845" s="311"/>
      <c r="O845" s="311"/>
      <c r="P845" s="311"/>
      <c r="Q845" s="311"/>
      <c r="R845" s="311"/>
      <c r="S845" s="311"/>
      <c r="T845" s="311"/>
      <c r="U845" s="311"/>
      <c r="V845" s="311"/>
      <c r="W845" s="311"/>
      <c r="X845" s="311"/>
      <c r="Y845" s="311"/>
      <c r="Z845" s="311"/>
    </row>
    <row r="846">
      <c r="A846" s="295"/>
      <c r="B846" s="295"/>
      <c r="C846" s="295"/>
      <c r="D846" s="311"/>
      <c r="E846" s="311"/>
      <c r="F846" s="311"/>
      <c r="G846" s="311"/>
      <c r="H846" s="311"/>
      <c r="I846" s="311"/>
      <c r="J846" s="311"/>
      <c r="K846" s="311"/>
      <c r="L846" s="311"/>
      <c r="M846" s="311"/>
      <c r="N846" s="311"/>
      <c r="O846" s="311"/>
      <c r="P846" s="311"/>
      <c r="Q846" s="311"/>
      <c r="R846" s="311"/>
      <c r="S846" s="311"/>
      <c r="T846" s="311"/>
      <c r="U846" s="311"/>
      <c r="V846" s="311"/>
      <c r="W846" s="311"/>
      <c r="X846" s="311"/>
      <c r="Y846" s="311"/>
      <c r="Z846" s="311"/>
    </row>
    <row r="847">
      <c r="A847" s="295"/>
      <c r="B847" s="295"/>
      <c r="C847" s="295"/>
      <c r="D847" s="311"/>
      <c r="E847" s="311"/>
      <c r="F847" s="311"/>
      <c r="G847" s="311"/>
      <c r="H847" s="311"/>
      <c r="I847" s="311"/>
      <c r="J847" s="311"/>
      <c r="K847" s="311"/>
      <c r="L847" s="311"/>
      <c r="M847" s="311"/>
      <c r="N847" s="311"/>
      <c r="O847" s="311"/>
      <c r="P847" s="311"/>
      <c r="Q847" s="311"/>
      <c r="R847" s="311"/>
      <c r="S847" s="311"/>
      <c r="T847" s="311"/>
      <c r="U847" s="311"/>
      <c r="V847" s="311"/>
      <c r="W847" s="311"/>
      <c r="X847" s="311"/>
      <c r="Y847" s="311"/>
      <c r="Z847" s="311"/>
    </row>
    <row r="848">
      <c r="A848" s="295"/>
      <c r="B848" s="295"/>
      <c r="C848" s="295"/>
      <c r="D848" s="311"/>
      <c r="E848" s="311"/>
      <c r="F848" s="311"/>
      <c r="G848" s="311"/>
      <c r="H848" s="311"/>
      <c r="I848" s="311"/>
      <c r="J848" s="311"/>
      <c r="K848" s="311"/>
      <c r="L848" s="311"/>
      <c r="M848" s="311"/>
      <c r="N848" s="311"/>
      <c r="O848" s="311"/>
      <c r="P848" s="311"/>
      <c r="Q848" s="311"/>
      <c r="R848" s="311"/>
      <c r="S848" s="311"/>
      <c r="T848" s="311"/>
      <c r="U848" s="311"/>
      <c r="V848" s="311"/>
      <c r="W848" s="311"/>
      <c r="X848" s="311"/>
      <c r="Y848" s="311"/>
      <c r="Z848" s="311"/>
    </row>
    <row r="849">
      <c r="A849" s="295"/>
      <c r="B849" s="295"/>
      <c r="C849" s="295"/>
      <c r="D849" s="311"/>
      <c r="E849" s="311"/>
      <c r="F849" s="311"/>
      <c r="G849" s="311"/>
      <c r="H849" s="311"/>
      <c r="I849" s="311"/>
      <c r="J849" s="311"/>
      <c r="K849" s="311"/>
      <c r="L849" s="311"/>
      <c r="M849" s="311"/>
      <c r="N849" s="311"/>
      <c r="O849" s="311"/>
      <c r="P849" s="311"/>
      <c r="Q849" s="311"/>
      <c r="R849" s="311"/>
      <c r="S849" s="311"/>
      <c r="T849" s="311"/>
      <c r="U849" s="311"/>
      <c r="V849" s="311"/>
      <c r="W849" s="311"/>
      <c r="X849" s="311"/>
      <c r="Y849" s="311"/>
      <c r="Z849" s="311"/>
    </row>
    <row r="850">
      <c r="A850" s="295"/>
      <c r="B850" s="295"/>
      <c r="C850" s="295"/>
      <c r="D850" s="311"/>
      <c r="E850" s="311"/>
      <c r="F850" s="311"/>
      <c r="G850" s="311"/>
      <c r="H850" s="311"/>
      <c r="I850" s="311"/>
      <c r="J850" s="311"/>
      <c r="K850" s="311"/>
      <c r="L850" s="311"/>
      <c r="M850" s="311"/>
      <c r="N850" s="311"/>
      <c r="O850" s="311"/>
      <c r="P850" s="311"/>
      <c r="Q850" s="311"/>
      <c r="R850" s="311"/>
      <c r="S850" s="311"/>
      <c r="T850" s="311"/>
      <c r="U850" s="311"/>
      <c r="V850" s="311"/>
      <c r="W850" s="311"/>
      <c r="X850" s="311"/>
      <c r="Y850" s="311"/>
      <c r="Z850" s="311"/>
    </row>
    <row r="851">
      <c r="A851" s="295"/>
      <c r="B851" s="295"/>
      <c r="C851" s="295"/>
      <c r="D851" s="311"/>
      <c r="E851" s="311"/>
      <c r="F851" s="311"/>
      <c r="G851" s="311"/>
      <c r="H851" s="311"/>
      <c r="I851" s="311"/>
      <c r="J851" s="311"/>
      <c r="K851" s="311"/>
      <c r="L851" s="311"/>
      <c r="M851" s="311"/>
      <c r="N851" s="311"/>
      <c r="O851" s="311"/>
      <c r="P851" s="311"/>
      <c r="Q851" s="311"/>
      <c r="R851" s="311"/>
      <c r="S851" s="311"/>
      <c r="T851" s="311"/>
      <c r="U851" s="311"/>
      <c r="V851" s="311"/>
      <c r="W851" s="311"/>
      <c r="X851" s="311"/>
      <c r="Y851" s="311"/>
      <c r="Z851" s="311"/>
    </row>
    <row r="852">
      <c r="A852" s="295"/>
      <c r="B852" s="295"/>
      <c r="C852" s="295"/>
      <c r="D852" s="311"/>
      <c r="E852" s="311"/>
      <c r="F852" s="311"/>
      <c r="G852" s="311"/>
      <c r="H852" s="311"/>
      <c r="I852" s="311"/>
      <c r="J852" s="311"/>
      <c r="K852" s="311"/>
      <c r="L852" s="311"/>
      <c r="M852" s="311"/>
      <c r="N852" s="311"/>
      <c r="O852" s="311"/>
      <c r="P852" s="311"/>
      <c r="Q852" s="311"/>
      <c r="R852" s="311"/>
      <c r="S852" s="311"/>
      <c r="T852" s="311"/>
      <c r="U852" s="311"/>
      <c r="V852" s="311"/>
      <c r="W852" s="311"/>
      <c r="X852" s="311"/>
      <c r="Y852" s="311"/>
      <c r="Z852" s="311"/>
    </row>
    <row r="853">
      <c r="A853" s="295"/>
      <c r="B853" s="295"/>
      <c r="C853" s="295"/>
      <c r="D853" s="311"/>
      <c r="E853" s="311"/>
      <c r="F853" s="311"/>
      <c r="G853" s="311"/>
      <c r="H853" s="311"/>
      <c r="I853" s="311"/>
      <c r="J853" s="311"/>
      <c r="K853" s="311"/>
      <c r="L853" s="311"/>
      <c r="M853" s="311"/>
      <c r="N853" s="311"/>
      <c r="O853" s="311"/>
      <c r="P853" s="311"/>
      <c r="Q853" s="311"/>
      <c r="R853" s="311"/>
      <c r="S853" s="311"/>
      <c r="T853" s="311"/>
      <c r="U853" s="311"/>
      <c r="V853" s="311"/>
      <c r="W853" s="311"/>
      <c r="X853" s="311"/>
      <c r="Y853" s="311"/>
      <c r="Z853" s="311"/>
    </row>
    <row r="854">
      <c r="A854" s="295"/>
      <c r="B854" s="295"/>
      <c r="C854" s="295"/>
      <c r="D854" s="311"/>
      <c r="E854" s="311"/>
      <c r="F854" s="311"/>
      <c r="G854" s="311"/>
      <c r="H854" s="311"/>
      <c r="I854" s="311"/>
      <c r="J854" s="311"/>
      <c r="K854" s="311"/>
      <c r="L854" s="311"/>
      <c r="M854" s="311"/>
      <c r="N854" s="311"/>
      <c r="O854" s="311"/>
      <c r="P854" s="311"/>
      <c r="Q854" s="311"/>
      <c r="R854" s="311"/>
      <c r="S854" s="311"/>
      <c r="T854" s="311"/>
      <c r="U854" s="311"/>
      <c r="V854" s="311"/>
      <c r="W854" s="311"/>
      <c r="X854" s="311"/>
      <c r="Y854" s="311"/>
      <c r="Z854" s="311"/>
    </row>
    <row r="855">
      <c r="A855" s="295"/>
      <c r="B855" s="295"/>
      <c r="C855" s="295"/>
      <c r="D855" s="311"/>
      <c r="E855" s="311"/>
      <c r="F855" s="311"/>
      <c r="G855" s="311"/>
      <c r="H855" s="311"/>
      <c r="I855" s="311"/>
      <c r="J855" s="311"/>
      <c r="K855" s="311"/>
      <c r="L855" s="311"/>
      <c r="M855" s="311"/>
      <c r="N855" s="311"/>
      <c r="O855" s="311"/>
      <c r="P855" s="311"/>
      <c r="Q855" s="311"/>
      <c r="R855" s="311"/>
      <c r="S855" s="311"/>
      <c r="T855" s="311"/>
      <c r="U855" s="311"/>
      <c r="V855" s="311"/>
      <c r="W855" s="311"/>
      <c r="X855" s="311"/>
      <c r="Y855" s="311"/>
      <c r="Z855" s="311"/>
    </row>
    <row r="856">
      <c r="A856" s="295"/>
      <c r="B856" s="295"/>
      <c r="C856" s="295"/>
      <c r="D856" s="311"/>
      <c r="E856" s="311"/>
      <c r="F856" s="311"/>
      <c r="G856" s="311"/>
      <c r="H856" s="311"/>
      <c r="I856" s="311"/>
      <c r="J856" s="311"/>
      <c r="K856" s="311"/>
      <c r="L856" s="311"/>
      <c r="M856" s="311"/>
      <c r="N856" s="311"/>
      <c r="O856" s="311"/>
      <c r="P856" s="311"/>
      <c r="Q856" s="311"/>
      <c r="R856" s="311"/>
      <c r="S856" s="311"/>
      <c r="T856" s="311"/>
      <c r="U856" s="311"/>
      <c r="V856" s="311"/>
      <c r="W856" s="311"/>
      <c r="X856" s="311"/>
      <c r="Y856" s="311"/>
      <c r="Z856" s="311"/>
    </row>
    <row r="857">
      <c r="A857" s="295"/>
      <c r="B857" s="295"/>
      <c r="C857" s="295"/>
      <c r="D857" s="311"/>
      <c r="E857" s="311"/>
      <c r="F857" s="311"/>
      <c r="G857" s="311"/>
      <c r="H857" s="311"/>
      <c r="I857" s="311"/>
      <c r="J857" s="311"/>
      <c r="K857" s="311"/>
      <c r="L857" s="311"/>
      <c r="M857" s="311"/>
      <c r="N857" s="311"/>
      <c r="O857" s="311"/>
      <c r="P857" s="311"/>
      <c r="Q857" s="311"/>
      <c r="R857" s="311"/>
      <c r="S857" s="311"/>
      <c r="T857" s="311"/>
      <c r="U857" s="311"/>
      <c r="V857" s="311"/>
      <c r="W857" s="311"/>
      <c r="X857" s="311"/>
      <c r="Y857" s="311"/>
      <c r="Z857" s="311"/>
    </row>
    <row r="858">
      <c r="A858" s="295"/>
      <c r="B858" s="295"/>
      <c r="C858" s="295"/>
      <c r="D858" s="311"/>
      <c r="E858" s="311"/>
      <c r="F858" s="311"/>
      <c r="G858" s="311"/>
      <c r="H858" s="311"/>
      <c r="I858" s="311"/>
      <c r="J858" s="311"/>
      <c r="K858" s="311"/>
      <c r="L858" s="311"/>
      <c r="M858" s="311"/>
      <c r="N858" s="311"/>
      <c r="O858" s="311"/>
      <c r="P858" s="311"/>
      <c r="Q858" s="311"/>
      <c r="R858" s="311"/>
      <c r="S858" s="311"/>
      <c r="T858" s="311"/>
      <c r="U858" s="311"/>
      <c r="V858" s="311"/>
      <c r="W858" s="311"/>
      <c r="X858" s="311"/>
      <c r="Y858" s="311"/>
      <c r="Z858" s="311"/>
    </row>
    <row r="859">
      <c r="A859" s="295"/>
      <c r="B859" s="295"/>
      <c r="C859" s="295"/>
      <c r="D859" s="311"/>
      <c r="E859" s="311"/>
      <c r="F859" s="311"/>
      <c r="G859" s="311"/>
      <c r="H859" s="311"/>
      <c r="I859" s="311"/>
      <c r="J859" s="311"/>
      <c r="K859" s="311"/>
      <c r="L859" s="311"/>
      <c r="M859" s="311"/>
      <c r="N859" s="311"/>
      <c r="O859" s="311"/>
      <c r="P859" s="311"/>
      <c r="Q859" s="311"/>
      <c r="R859" s="311"/>
      <c r="S859" s="311"/>
      <c r="T859" s="311"/>
      <c r="U859" s="311"/>
      <c r="V859" s="311"/>
      <c r="W859" s="311"/>
      <c r="X859" s="311"/>
      <c r="Y859" s="311"/>
      <c r="Z859" s="311"/>
    </row>
    <row r="860">
      <c r="A860" s="295"/>
      <c r="B860" s="295"/>
      <c r="C860" s="295"/>
      <c r="D860" s="311"/>
      <c r="E860" s="311"/>
      <c r="F860" s="311"/>
      <c r="G860" s="311"/>
      <c r="H860" s="311"/>
      <c r="I860" s="311"/>
      <c r="J860" s="311"/>
      <c r="K860" s="311"/>
      <c r="L860" s="311"/>
      <c r="M860" s="311"/>
      <c r="N860" s="311"/>
      <c r="O860" s="311"/>
      <c r="P860" s="311"/>
      <c r="Q860" s="311"/>
      <c r="R860" s="311"/>
      <c r="S860" s="311"/>
      <c r="T860" s="311"/>
      <c r="U860" s="311"/>
      <c r="V860" s="311"/>
      <c r="W860" s="311"/>
      <c r="X860" s="311"/>
      <c r="Y860" s="311"/>
      <c r="Z860" s="311"/>
    </row>
    <row r="861">
      <c r="A861" s="295"/>
      <c r="B861" s="295"/>
      <c r="C861" s="295"/>
      <c r="D861" s="311"/>
      <c r="E861" s="311"/>
      <c r="F861" s="311"/>
      <c r="G861" s="311"/>
      <c r="H861" s="311"/>
      <c r="I861" s="311"/>
      <c r="J861" s="311"/>
      <c r="K861" s="311"/>
      <c r="L861" s="311"/>
      <c r="M861" s="311"/>
      <c r="N861" s="311"/>
      <c r="O861" s="311"/>
      <c r="P861" s="311"/>
      <c r="Q861" s="311"/>
      <c r="R861" s="311"/>
      <c r="S861" s="311"/>
      <c r="T861" s="311"/>
      <c r="U861" s="311"/>
      <c r="V861" s="311"/>
      <c r="W861" s="311"/>
      <c r="X861" s="311"/>
      <c r="Y861" s="311"/>
      <c r="Z861" s="311"/>
    </row>
    <row r="862">
      <c r="A862" s="295"/>
      <c r="B862" s="295"/>
      <c r="C862" s="295"/>
      <c r="D862" s="311"/>
      <c r="E862" s="311"/>
      <c r="F862" s="311"/>
      <c r="G862" s="311"/>
      <c r="H862" s="311"/>
      <c r="I862" s="311"/>
      <c r="J862" s="311"/>
      <c r="K862" s="311"/>
      <c r="L862" s="311"/>
      <c r="M862" s="311"/>
      <c r="N862" s="311"/>
      <c r="O862" s="311"/>
      <c r="P862" s="311"/>
      <c r="Q862" s="311"/>
      <c r="R862" s="311"/>
      <c r="S862" s="311"/>
      <c r="T862" s="311"/>
      <c r="U862" s="311"/>
      <c r="V862" s="311"/>
      <c r="W862" s="311"/>
      <c r="X862" s="311"/>
      <c r="Y862" s="311"/>
      <c r="Z862" s="311"/>
    </row>
    <row r="863">
      <c r="A863" s="295"/>
      <c r="B863" s="295"/>
      <c r="C863" s="295"/>
      <c r="D863" s="311"/>
      <c r="E863" s="311"/>
      <c r="F863" s="311"/>
      <c r="G863" s="311"/>
      <c r="H863" s="311"/>
      <c r="I863" s="311"/>
      <c r="J863" s="311"/>
      <c r="K863" s="311"/>
      <c r="L863" s="311"/>
      <c r="M863" s="311"/>
      <c r="N863" s="311"/>
      <c r="O863" s="311"/>
      <c r="P863" s="311"/>
      <c r="Q863" s="311"/>
      <c r="R863" s="311"/>
      <c r="S863" s="311"/>
      <c r="T863" s="311"/>
      <c r="U863" s="311"/>
      <c r="V863" s="311"/>
      <c r="W863" s="311"/>
      <c r="X863" s="311"/>
      <c r="Y863" s="311"/>
      <c r="Z863" s="311"/>
    </row>
    <row r="864">
      <c r="A864" s="295"/>
      <c r="B864" s="295"/>
      <c r="C864" s="295"/>
      <c r="D864" s="311"/>
      <c r="E864" s="311"/>
      <c r="F864" s="311"/>
      <c r="G864" s="311"/>
      <c r="H864" s="311"/>
      <c r="I864" s="311"/>
      <c r="J864" s="311"/>
      <c r="K864" s="311"/>
      <c r="L864" s="311"/>
      <c r="M864" s="311"/>
      <c r="N864" s="311"/>
      <c r="O864" s="311"/>
      <c r="P864" s="311"/>
      <c r="Q864" s="311"/>
      <c r="R864" s="311"/>
      <c r="S864" s="311"/>
      <c r="T864" s="311"/>
      <c r="U864" s="311"/>
      <c r="V864" s="311"/>
      <c r="W864" s="311"/>
      <c r="X864" s="311"/>
      <c r="Y864" s="311"/>
      <c r="Z864" s="311"/>
    </row>
    <row r="865">
      <c r="A865" s="295"/>
      <c r="B865" s="295"/>
      <c r="C865" s="295"/>
      <c r="D865" s="311"/>
      <c r="E865" s="311"/>
      <c r="F865" s="311"/>
      <c r="G865" s="311"/>
      <c r="H865" s="311"/>
      <c r="I865" s="311"/>
      <c r="J865" s="311"/>
      <c r="K865" s="311"/>
      <c r="L865" s="311"/>
      <c r="M865" s="311"/>
      <c r="N865" s="311"/>
      <c r="O865" s="311"/>
      <c r="P865" s="311"/>
      <c r="Q865" s="311"/>
      <c r="R865" s="311"/>
      <c r="S865" s="311"/>
      <c r="T865" s="311"/>
      <c r="U865" s="311"/>
      <c r="V865" s="311"/>
      <c r="W865" s="311"/>
      <c r="X865" s="311"/>
      <c r="Y865" s="311"/>
      <c r="Z865" s="311"/>
    </row>
    <row r="866">
      <c r="A866" s="295"/>
      <c r="B866" s="295"/>
      <c r="C866" s="295"/>
      <c r="D866" s="311"/>
      <c r="E866" s="311"/>
      <c r="F866" s="311"/>
      <c r="G866" s="311"/>
      <c r="H866" s="311"/>
      <c r="I866" s="311"/>
      <c r="J866" s="311"/>
      <c r="K866" s="311"/>
      <c r="L866" s="311"/>
      <c r="M866" s="311"/>
      <c r="N866" s="311"/>
      <c r="O866" s="311"/>
      <c r="P866" s="311"/>
      <c r="Q866" s="311"/>
      <c r="R866" s="311"/>
      <c r="S866" s="311"/>
      <c r="T866" s="311"/>
      <c r="U866" s="311"/>
      <c r="V866" s="311"/>
      <c r="W866" s="311"/>
      <c r="X866" s="311"/>
      <c r="Y866" s="311"/>
      <c r="Z866" s="311"/>
    </row>
    <row r="867">
      <c r="A867" s="295"/>
      <c r="B867" s="295"/>
      <c r="C867" s="295"/>
      <c r="D867" s="311"/>
      <c r="E867" s="311"/>
      <c r="F867" s="311"/>
      <c r="G867" s="311"/>
      <c r="H867" s="311"/>
      <c r="I867" s="311"/>
      <c r="J867" s="311"/>
      <c r="K867" s="311"/>
      <c r="L867" s="311"/>
      <c r="M867" s="311"/>
      <c r="N867" s="311"/>
      <c r="O867" s="311"/>
      <c r="P867" s="311"/>
      <c r="Q867" s="311"/>
      <c r="R867" s="311"/>
      <c r="S867" s="311"/>
      <c r="T867" s="311"/>
      <c r="U867" s="311"/>
      <c r="V867" s="311"/>
      <c r="W867" s="311"/>
      <c r="X867" s="311"/>
      <c r="Y867" s="311"/>
      <c r="Z867" s="311"/>
    </row>
    <row r="868">
      <c r="A868" s="295"/>
      <c r="B868" s="295"/>
      <c r="C868" s="295"/>
      <c r="D868" s="311"/>
      <c r="E868" s="311"/>
      <c r="F868" s="311"/>
      <c r="G868" s="311"/>
      <c r="H868" s="311"/>
      <c r="I868" s="311"/>
      <c r="J868" s="311"/>
      <c r="K868" s="311"/>
      <c r="L868" s="311"/>
      <c r="M868" s="311"/>
      <c r="N868" s="311"/>
      <c r="O868" s="311"/>
      <c r="P868" s="311"/>
      <c r="Q868" s="311"/>
      <c r="R868" s="311"/>
      <c r="S868" s="311"/>
      <c r="T868" s="311"/>
      <c r="U868" s="311"/>
      <c r="V868" s="311"/>
      <c r="W868" s="311"/>
      <c r="X868" s="311"/>
      <c r="Y868" s="311"/>
      <c r="Z868" s="311"/>
    </row>
    <row r="869">
      <c r="A869" s="295"/>
      <c r="B869" s="295"/>
      <c r="C869" s="295"/>
      <c r="D869" s="311"/>
      <c r="E869" s="311"/>
      <c r="F869" s="311"/>
      <c r="G869" s="311"/>
      <c r="H869" s="311"/>
      <c r="I869" s="311"/>
      <c r="J869" s="311"/>
      <c r="K869" s="311"/>
      <c r="L869" s="311"/>
      <c r="M869" s="311"/>
      <c r="N869" s="311"/>
      <c r="O869" s="311"/>
      <c r="P869" s="311"/>
      <c r="Q869" s="311"/>
      <c r="R869" s="311"/>
      <c r="S869" s="311"/>
      <c r="T869" s="311"/>
      <c r="U869" s="311"/>
      <c r="V869" s="311"/>
      <c r="W869" s="311"/>
      <c r="X869" s="311"/>
      <c r="Y869" s="311"/>
      <c r="Z869" s="311"/>
    </row>
    <row r="870">
      <c r="A870" s="295"/>
      <c r="B870" s="295"/>
      <c r="C870" s="295"/>
      <c r="D870" s="311"/>
      <c r="E870" s="311"/>
      <c r="F870" s="311"/>
      <c r="G870" s="311"/>
      <c r="H870" s="311"/>
      <c r="I870" s="311"/>
      <c r="J870" s="311"/>
      <c r="K870" s="311"/>
      <c r="L870" s="311"/>
      <c r="M870" s="311"/>
      <c r="N870" s="311"/>
      <c r="O870" s="311"/>
      <c r="P870" s="311"/>
      <c r="Q870" s="311"/>
      <c r="R870" s="311"/>
      <c r="S870" s="311"/>
      <c r="T870" s="311"/>
      <c r="U870" s="311"/>
      <c r="V870" s="311"/>
      <c r="W870" s="311"/>
      <c r="X870" s="311"/>
      <c r="Y870" s="311"/>
      <c r="Z870" s="311"/>
    </row>
    <row r="871">
      <c r="A871" s="295"/>
      <c r="B871" s="295"/>
      <c r="C871" s="295"/>
      <c r="D871" s="311"/>
      <c r="E871" s="311"/>
      <c r="F871" s="311"/>
      <c r="G871" s="311"/>
      <c r="H871" s="311"/>
      <c r="I871" s="311"/>
      <c r="J871" s="311"/>
      <c r="K871" s="311"/>
      <c r="L871" s="311"/>
      <c r="M871" s="311"/>
      <c r="N871" s="311"/>
      <c r="O871" s="311"/>
      <c r="P871" s="311"/>
      <c r="Q871" s="311"/>
      <c r="R871" s="311"/>
      <c r="S871" s="311"/>
      <c r="T871" s="311"/>
      <c r="U871" s="311"/>
      <c r="V871" s="311"/>
      <c r="W871" s="311"/>
      <c r="X871" s="311"/>
      <c r="Y871" s="311"/>
      <c r="Z871" s="311"/>
    </row>
    <row r="872">
      <c r="A872" s="295"/>
      <c r="B872" s="295"/>
      <c r="C872" s="295"/>
      <c r="D872" s="311"/>
      <c r="E872" s="311"/>
      <c r="F872" s="311"/>
      <c r="G872" s="311"/>
      <c r="H872" s="311"/>
      <c r="I872" s="311"/>
      <c r="J872" s="311"/>
      <c r="K872" s="311"/>
      <c r="L872" s="311"/>
      <c r="M872" s="311"/>
      <c r="N872" s="311"/>
      <c r="O872" s="311"/>
      <c r="P872" s="311"/>
      <c r="Q872" s="311"/>
      <c r="R872" s="311"/>
      <c r="S872" s="311"/>
      <c r="T872" s="311"/>
      <c r="U872" s="311"/>
      <c r="V872" s="311"/>
      <c r="W872" s="311"/>
      <c r="X872" s="311"/>
      <c r="Y872" s="311"/>
      <c r="Z872" s="311"/>
    </row>
    <row r="873">
      <c r="A873" s="295"/>
      <c r="B873" s="295"/>
      <c r="C873" s="295"/>
      <c r="D873" s="311"/>
      <c r="E873" s="311"/>
      <c r="F873" s="311"/>
      <c r="G873" s="311"/>
      <c r="H873" s="311"/>
      <c r="I873" s="311"/>
      <c r="J873" s="311"/>
      <c r="K873" s="311"/>
      <c r="L873" s="311"/>
      <c r="M873" s="311"/>
      <c r="N873" s="311"/>
      <c r="O873" s="311"/>
      <c r="P873" s="311"/>
      <c r="Q873" s="311"/>
      <c r="R873" s="311"/>
      <c r="S873" s="311"/>
      <c r="T873" s="311"/>
      <c r="U873" s="311"/>
      <c r="V873" s="311"/>
      <c r="W873" s="311"/>
      <c r="X873" s="311"/>
      <c r="Y873" s="311"/>
      <c r="Z873" s="311"/>
    </row>
    <row r="874">
      <c r="A874" s="295"/>
      <c r="B874" s="295"/>
      <c r="C874" s="295"/>
      <c r="D874" s="311"/>
      <c r="E874" s="311"/>
      <c r="F874" s="311"/>
      <c r="G874" s="311"/>
      <c r="H874" s="311"/>
      <c r="I874" s="311"/>
      <c r="J874" s="311"/>
      <c r="K874" s="311"/>
      <c r="L874" s="311"/>
      <c r="M874" s="311"/>
      <c r="N874" s="311"/>
      <c r="O874" s="311"/>
      <c r="P874" s="311"/>
      <c r="Q874" s="311"/>
      <c r="R874" s="311"/>
      <c r="S874" s="311"/>
      <c r="T874" s="311"/>
      <c r="U874" s="311"/>
      <c r="V874" s="311"/>
      <c r="W874" s="311"/>
      <c r="X874" s="311"/>
      <c r="Y874" s="311"/>
      <c r="Z874" s="311"/>
    </row>
    <row r="875">
      <c r="A875" s="295"/>
      <c r="B875" s="295"/>
      <c r="C875" s="295"/>
      <c r="D875" s="311"/>
      <c r="E875" s="311"/>
      <c r="F875" s="311"/>
      <c r="G875" s="311"/>
      <c r="H875" s="311"/>
      <c r="I875" s="311"/>
      <c r="J875" s="311"/>
      <c r="K875" s="311"/>
      <c r="L875" s="311"/>
      <c r="M875" s="311"/>
      <c r="N875" s="311"/>
      <c r="O875" s="311"/>
      <c r="P875" s="311"/>
      <c r="Q875" s="311"/>
      <c r="R875" s="311"/>
      <c r="S875" s="311"/>
      <c r="T875" s="311"/>
      <c r="U875" s="311"/>
      <c r="V875" s="311"/>
      <c r="W875" s="311"/>
      <c r="X875" s="311"/>
      <c r="Y875" s="311"/>
      <c r="Z875" s="311"/>
    </row>
    <row r="876">
      <c r="A876" s="295"/>
      <c r="B876" s="295"/>
      <c r="C876" s="295"/>
      <c r="D876" s="311"/>
      <c r="E876" s="311"/>
      <c r="F876" s="311"/>
      <c r="G876" s="311"/>
      <c r="H876" s="311"/>
      <c r="I876" s="311"/>
      <c r="J876" s="311"/>
      <c r="K876" s="311"/>
      <c r="L876" s="311"/>
      <c r="M876" s="311"/>
      <c r="N876" s="311"/>
      <c r="O876" s="311"/>
      <c r="P876" s="311"/>
      <c r="Q876" s="311"/>
      <c r="R876" s="311"/>
      <c r="S876" s="311"/>
      <c r="T876" s="311"/>
      <c r="U876" s="311"/>
      <c r="V876" s="311"/>
      <c r="W876" s="311"/>
      <c r="X876" s="311"/>
      <c r="Y876" s="311"/>
      <c r="Z876" s="311"/>
    </row>
    <row r="877">
      <c r="A877" s="295"/>
      <c r="B877" s="295"/>
      <c r="C877" s="295"/>
      <c r="D877" s="311"/>
      <c r="E877" s="311"/>
      <c r="F877" s="311"/>
      <c r="G877" s="311"/>
      <c r="H877" s="311"/>
      <c r="I877" s="311"/>
      <c r="J877" s="311"/>
      <c r="K877" s="311"/>
      <c r="L877" s="311"/>
      <c r="M877" s="311"/>
      <c r="N877" s="311"/>
      <c r="O877" s="311"/>
      <c r="P877" s="311"/>
      <c r="Q877" s="311"/>
      <c r="R877" s="311"/>
      <c r="S877" s="311"/>
      <c r="T877" s="311"/>
      <c r="U877" s="311"/>
      <c r="V877" s="311"/>
      <c r="W877" s="311"/>
      <c r="X877" s="311"/>
      <c r="Y877" s="311"/>
      <c r="Z877" s="311"/>
    </row>
    <row r="878">
      <c r="A878" s="295"/>
      <c r="B878" s="295"/>
      <c r="C878" s="295"/>
      <c r="D878" s="311"/>
      <c r="E878" s="311"/>
      <c r="F878" s="311"/>
      <c r="G878" s="311"/>
      <c r="H878" s="311"/>
      <c r="I878" s="311"/>
      <c r="J878" s="311"/>
      <c r="K878" s="311"/>
      <c r="L878" s="311"/>
      <c r="M878" s="311"/>
      <c r="N878" s="311"/>
      <c r="O878" s="311"/>
      <c r="P878" s="311"/>
      <c r="Q878" s="311"/>
      <c r="R878" s="311"/>
      <c r="S878" s="311"/>
      <c r="T878" s="311"/>
      <c r="U878" s="311"/>
      <c r="V878" s="311"/>
      <c r="W878" s="311"/>
      <c r="X878" s="311"/>
      <c r="Y878" s="311"/>
      <c r="Z878" s="311"/>
    </row>
    <row r="879">
      <c r="A879" s="295"/>
      <c r="B879" s="295"/>
      <c r="C879" s="295"/>
      <c r="D879" s="311"/>
      <c r="E879" s="311"/>
      <c r="F879" s="311"/>
      <c r="G879" s="311"/>
      <c r="H879" s="311"/>
      <c r="I879" s="311"/>
      <c r="J879" s="311"/>
      <c r="K879" s="311"/>
      <c r="L879" s="311"/>
      <c r="M879" s="311"/>
      <c r="N879" s="311"/>
      <c r="O879" s="311"/>
      <c r="P879" s="311"/>
      <c r="Q879" s="311"/>
      <c r="R879" s="311"/>
      <c r="S879" s="311"/>
      <c r="T879" s="311"/>
      <c r="U879" s="311"/>
      <c r="V879" s="311"/>
      <c r="W879" s="311"/>
      <c r="X879" s="311"/>
      <c r="Y879" s="311"/>
      <c r="Z879" s="311"/>
    </row>
    <row r="880">
      <c r="A880" s="295"/>
      <c r="B880" s="295"/>
      <c r="C880" s="295"/>
      <c r="D880" s="311"/>
      <c r="E880" s="311"/>
      <c r="F880" s="311"/>
      <c r="G880" s="311"/>
      <c r="H880" s="311"/>
      <c r="I880" s="311"/>
      <c r="J880" s="311"/>
      <c r="K880" s="311"/>
      <c r="L880" s="311"/>
      <c r="M880" s="311"/>
      <c r="N880" s="311"/>
      <c r="O880" s="311"/>
      <c r="P880" s="311"/>
      <c r="Q880" s="311"/>
      <c r="R880" s="311"/>
      <c r="S880" s="311"/>
      <c r="T880" s="311"/>
      <c r="U880" s="311"/>
      <c r="V880" s="311"/>
      <c r="W880" s="311"/>
      <c r="X880" s="311"/>
      <c r="Y880" s="311"/>
      <c r="Z880" s="311"/>
    </row>
    <row r="881">
      <c r="A881" s="295"/>
      <c r="B881" s="295"/>
      <c r="C881" s="295"/>
      <c r="D881" s="311"/>
      <c r="E881" s="311"/>
      <c r="F881" s="311"/>
      <c r="G881" s="311"/>
      <c r="H881" s="311"/>
      <c r="I881" s="311"/>
      <c r="J881" s="311"/>
      <c r="K881" s="311"/>
      <c r="L881" s="311"/>
      <c r="M881" s="311"/>
      <c r="N881" s="311"/>
      <c r="O881" s="311"/>
      <c r="P881" s="311"/>
      <c r="Q881" s="311"/>
      <c r="R881" s="311"/>
      <c r="S881" s="311"/>
      <c r="T881" s="311"/>
      <c r="U881" s="311"/>
      <c r="V881" s="311"/>
      <c r="W881" s="311"/>
      <c r="X881" s="311"/>
      <c r="Y881" s="311"/>
      <c r="Z881" s="311"/>
    </row>
    <row r="882">
      <c r="A882" s="295"/>
      <c r="B882" s="295"/>
      <c r="C882" s="295"/>
      <c r="D882" s="311"/>
      <c r="E882" s="311"/>
      <c r="F882" s="311"/>
      <c r="G882" s="311"/>
      <c r="H882" s="311"/>
      <c r="I882" s="311"/>
      <c r="J882" s="311"/>
      <c r="K882" s="311"/>
      <c r="L882" s="311"/>
      <c r="M882" s="311"/>
      <c r="N882" s="311"/>
      <c r="O882" s="311"/>
      <c r="P882" s="311"/>
      <c r="Q882" s="311"/>
      <c r="R882" s="311"/>
      <c r="S882" s="311"/>
      <c r="T882" s="311"/>
      <c r="U882" s="311"/>
      <c r="V882" s="311"/>
      <c r="W882" s="311"/>
      <c r="X882" s="311"/>
      <c r="Y882" s="311"/>
      <c r="Z882" s="311"/>
    </row>
    <row r="883">
      <c r="A883" s="295"/>
      <c r="B883" s="295"/>
      <c r="C883" s="295"/>
      <c r="D883" s="311"/>
      <c r="E883" s="311"/>
      <c r="F883" s="311"/>
      <c r="G883" s="311"/>
      <c r="H883" s="311"/>
      <c r="I883" s="311"/>
      <c r="J883" s="311"/>
      <c r="K883" s="311"/>
      <c r="L883" s="311"/>
      <c r="M883" s="311"/>
      <c r="N883" s="311"/>
      <c r="O883" s="311"/>
      <c r="P883" s="311"/>
      <c r="Q883" s="311"/>
      <c r="R883" s="311"/>
      <c r="S883" s="311"/>
      <c r="T883" s="311"/>
      <c r="U883" s="311"/>
      <c r="V883" s="311"/>
      <c r="W883" s="311"/>
      <c r="X883" s="311"/>
      <c r="Y883" s="311"/>
      <c r="Z883" s="311"/>
    </row>
    <row r="884">
      <c r="A884" s="295"/>
      <c r="B884" s="295"/>
      <c r="C884" s="295"/>
      <c r="D884" s="311"/>
      <c r="E884" s="311"/>
      <c r="F884" s="311"/>
      <c r="G884" s="311"/>
      <c r="H884" s="311"/>
      <c r="I884" s="311"/>
      <c r="J884" s="311"/>
      <c r="K884" s="311"/>
      <c r="L884" s="311"/>
      <c r="M884" s="311"/>
      <c r="N884" s="311"/>
      <c r="O884" s="311"/>
      <c r="P884" s="311"/>
      <c r="Q884" s="311"/>
      <c r="R884" s="311"/>
      <c r="S884" s="311"/>
      <c r="T884" s="311"/>
      <c r="U884" s="311"/>
      <c r="V884" s="311"/>
      <c r="W884" s="311"/>
      <c r="X884" s="311"/>
      <c r="Y884" s="311"/>
      <c r="Z884" s="311"/>
    </row>
    <row r="885">
      <c r="A885" s="295"/>
      <c r="B885" s="295"/>
      <c r="C885" s="295"/>
      <c r="D885" s="311"/>
      <c r="E885" s="311"/>
      <c r="F885" s="311"/>
      <c r="G885" s="311"/>
      <c r="H885" s="311"/>
      <c r="I885" s="311"/>
      <c r="J885" s="311"/>
      <c r="K885" s="311"/>
      <c r="L885" s="311"/>
      <c r="M885" s="311"/>
      <c r="N885" s="311"/>
      <c r="O885" s="311"/>
      <c r="P885" s="311"/>
      <c r="Q885" s="311"/>
      <c r="R885" s="311"/>
      <c r="S885" s="311"/>
      <c r="T885" s="311"/>
      <c r="U885" s="311"/>
      <c r="V885" s="311"/>
      <c r="W885" s="311"/>
      <c r="X885" s="311"/>
      <c r="Y885" s="311"/>
      <c r="Z885" s="311"/>
    </row>
    <row r="886">
      <c r="A886" s="295"/>
      <c r="B886" s="295"/>
      <c r="C886" s="295"/>
      <c r="D886" s="311"/>
      <c r="E886" s="311"/>
      <c r="F886" s="311"/>
      <c r="G886" s="311"/>
      <c r="H886" s="311"/>
      <c r="I886" s="311"/>
      <c r="J886" s="311"/>
      <c r="K886" s="311"/>
      <c r="L886" s="311"/>
      <c r="M886" s="311"/>
      <c r="N886" s="311"/>
      <c r="O886" s="311"/>
      <c r="P886" s="311"/>
      <c r="Q886" s="311"/>
      <c r="R886" s="311"/>
      <c r="S886" s="311"/>
      <c r="T886" s="311"/>
      <c r="U886" s="311"/>
      <c r="V886" s="311"/>
      <c r="W886" s="311"/>
      <c r="X886" s="311"/>
      <c r="Y886" s="311"/>
      <c r="Z886" s="311"/>
    </row>
    <row r="887">
      <c r="A887" s="295"/>
      <c r="B887" s="295"/>
      <c r="C887" s="295"/>
      <c r="D887" s="311"/>
      <c r="E887" s="311"/>
      <c r="F887" s="311"/>
      <c r="G887" s="311"/>
      <c r="H887" s="311"/>
      <c r="I887" s="311"/>
      <c r="J887" s="311"/>
      <c r="K887" s="311"/>
      <c r="L887" s="311"/>
      <c r="M887" s="311"/>
      <c r="N887" s="311"/>
      <c r="O887" s="311"/>
      <c r="P887" s="311"/>
      <c r="Q887" s="311"/>
      <c r="R887" s="311"/>
      <c r="S887" s="311"/>
      <c r="T887" s="311"/>
      <c r="U887" s="311"/>
      <c r="V887" s="311"/>
      <c r="W887" s="311"/>
      <c r="X887" s="311"/>
      <c r="Y887" s="311"/>
      <c r="Z887" s="311"/>
    </row>
    <row r="888">
      <c r="A888" s="295"/>
      <c r="B888" s="295"/>
      <c r="C888" s="295"/>
      <c r="D888" s="311"/>
      <c r="E888" s="311"/>
      <c r="F888" s="311"/>
      <c r="G888" s="311"/>
      <c r="H888" s="311"/>
      <c r="I888" s="311"/>
      <c r="J888" s="311"/>
      <c r="K888" s="311"/>
      <c r="L888" s="311"/>
      <c r="M888" s="311"/>
      <c r="N888" s="311"/>
      <c r="O888" s="311"/>
      <c r="P888" s="311"/>
      <c r="Q888" s="311"/>
      <c r="R888" s="311"/>
      <c r="S888" s="311"/>
      <c r="T888" s="311"/>
      <c r="U888" s="311"/>
      <c r="V888" s="311"/>
      <c r="W888" s="311"/>
      <c r="X888" s="311"/>
      <c r="Y888" s="311"/>
      <c r="Z888" s="311"/>
    </row>
    <row r="889">
      <c r="A889" s="295"/>
      <c r="B889" s="295"/>
      <c r="C889" s="295"/>
      <c r="D889" s="311"/>
      <c r="E889" s="311"/>
      <c r="F889" s="311"/>
      <c r="G889" s="311"/>
      <c r="H889" s="311"/>
      <c r="I889" s="311"/>
      <c r="J889" s="311"/>
      <c r="K889" s="311"/>
      <c r="L889" s="311"/>
      <c r="M889" s="311"/>
      <c r="N889" s="311"/>
      <c r="O889" s="311"/>
      <c r="P889" s="311"/>
      <c r="Q889" s="311"/>
      <c r="R889" s="311"/>
      <c r="S889" s="311"/>
      <c r="T889" s="311"/>
      <c r="U889" s="311"/>
      <c r="V889" s="311"/>
      <c r="W889" s="311"/>
      <c r="X889" s="311"/>
      <c r="Y889" s="311"/>
      <c r="Z889" s="311"/>
    </row>
    <row r="890">
      <c r="A890" s="295"/>
      <c r="B890" s="295"/>
      <c r="C890" s="295"/>
      <c r="D890" s="311"/>
      <c r="E890" s="311"/>
      <c r="F890" s="311"/>
      <c r="G890" s="311"/>
      <c r="H890" s="311"/>
      <c r="I890" s="311"/>
      <c r="J890" s="311"/>
      <c r="K890" s="311"/>
      <c r="L890" s="311"/>
      <c r="M890" s="311"/>
      <c r="N890" s="311"/>
      <c r="O890" s="311"/>
      <c r="P890" s="311"/>
      <c r="Q890" s="311"/>
      <c r="R890" s="311"/>
      <c r="S890" s="311"/>
      <c r="T890" s="311"/>
      <c r="U890" s="311"/>
      <c r="V890" s="311"/>
      <c r="W890" s="311"/>
      <c r="X890" s="311"/>
      <c r="Y890" s="311"/>
      <c r="Z890" s="311"/>
    </row>
    <row r="891">
      <c r="A891" s="295"/>
      <c r="B891" s="295"/>
      <c r="C891" s="295"/>
      <c r="D891" s="311"/>
      <c r="E891" s="311"/>
      <c r="F891" s="311"/>
      <c r="G891" s="311"/>
      <c r="H891" s="311"/>
      <c r="I891" s="311"/>
      <c r="J891" s="311"/>
      <c r="K891" s="311"/>
      <c r="L891" s="311"/>
      <c r="M891" s="311"/>
      <c r="N891" s="311"/>
      <c r="O891" s="311"/>
      <c r="P891" s="311"/>
      <c r="Q891" s="311"/>
      <c r="R891" s="311"/>
      <c r="S891" s="311"/>
      <c r="T891" s="311"/>
      <c r="U891" s="311"/>
      <c r="V891" s="311"/>
      <c r="W891" s="311"/>
      <c r="X891" s="311"/>
      <c r="Y891" s="311"/>
      <c r="Z891" s="311"/>
    </row>
    <row r="892">
      <c r="A892" s="295"/>
      <c r="B892" s="295"/>
      <c r="C892" s="295"/>
      <c r="D892" s="311"/>
      <c r="E892" s="311"/>
      <c r="F892" s="311"/>
      <c r="G892" s="311"/>
      <c r="H892" s="311"/>
      <c r="I892" s="311"/>
      <c r="J892" s="311"/>
      <c r="K892" s="311"/>
      <c r="L892" s="311"/>
      <c r="M892" s="311"/>
      <c r="N892" s="311"/>
      <c r="O892" s="311"/>
      <c r="P892" s="311"/>
      <c r="Q892" s="311"/>
      <c r="R892" s="311"/>
      <c r="S892" s="311"/>
      <c r="T892" s="311"/>
      <c r="U892" s="311"/>
      <c r="V892" s="311"/>
      <c r="W892" s="311"/>
      <c r="X892" s="311"/>
      <c r="Y892" s="311"/>
      <c r="Z892" s="311"/>
    </row>
    <row r="893">
      <c r="A893" s="295"/>
      <c r="B893" s="295"/>
      <c r="C893" s="295"/>
      <c r="D893" s="311"/>
      <c r="E893" s="311"/>
      <c r="F893" s="311"/>
      <c r="G893" s="311"/>
      <c r="H893" s="311"/>
      <c r="I893" s="311"/>
      <c r="J893" s="311"/>
      <c r="K893" s="311"/>
      <c r="L893" s="311"/>
      <c r="M893" s="311"/>
      <c r="N893" s="311"/>
      <c r="O893" s="311"/>
      <c r="P893" s="311"/>
      <c r="Q893" s="311"/>
      <c r="R893" s="311"/>
      <c r="S893" s="311"/>
      <c r="T893" s="311"/>
      <c r="U893" s="311"/>
      <c r="V893" s="311"/>
      <c r="W893" s="311"/>
      <c r="X893" s="311"/>
      <c r="Y893" s="311"/>
      <c r="Z893" s="311"/>
    </row>
    <row r="894">
      <c r="A894" s="295"/>
      <c r="B894" s="295"/>
      <c r="C894" s="295"/>
      <c r="D894" s="311"/>
      <c r="E894" s="311"/>
      <c r="F894" s="311"/>
      <c r="G894" s="311"/>
      <c r="H894" s="311"/>
      <c r="I894" s="311"/>
      <c r="J894" s="311"/>
      <c r="K894" s="311"/>
      <c r="L894" s="311"/>
      <c r="M894" s="311"/>
      <c r="N894" s="311"/>
      <c r="O894" s="311"/>
      <c r="P894" s="311"/>
      <c r="Q894" s="311"/>
      <c r="R894" s="311"/>
      <c r="S894" s="311"/>
      <c r="T894" s="311"/>
      <c r="U894" s="311"/>
      <c r="V894" s="311"/>
      <c r="W894" s="311"/>
      <c r="X894" s="311"/>
      <c r="Y894" s="311"/>
      <c r="Z894" s="311"/>
    </row>
    <row r="895">
      <c r="A895" s="295"/>
      <c r="B895" s="295"/>
      <c r="C895" s="295"/>
      <c r="D895" s="311"/>
      <c r="E895" s="311"/>
      <c r="F895" s="311"/>
      <c r="G895" s="311"/>
      <c r="H895" s="311"/>
      <c r="I895" s="311"/>
      <c r="J895" s="311"/>
      <c r="K895" s="311"/>
      <c r="L895" s="311"/>
      <c r="M895" s="311"/>
      <c r="N895" s="311"/>
      <c r="O895" s="311"/>
      <c r="P895" s="311"/>
      <c r="Q895" s="311"/>
      <c r="R895" s="311"/>
      <c r="S895" s="311"/>
      <c r="T895" s="311"/>
      <c r="U895" s="311"/>
      <c r="V895" s="311"/>
      <c r="W895" s="311"/>
      <c r="X895" s="311"/>
      <c r="Y895" s="311"/>
      <c r="Z895" s="311"/>
    </row>
    <row r="896">
      <c r="A896" s="295"/>
      <c r="B896" s="295"/>
      <c r="C896" s="295"/>
      <c r="D896" s="311"/>
      <c r="E896" s="311"/>
      <c r="F896" s="311"/>
      <c r="G896" s="311"/>
      <c r="H896" s="311"/>
      <c r="I896" s="311"/>
      <c r="J896" s="311"/>
      <c r="K896" s="311"/>
      <c r="L896" s="311"/>
      <c r="M896" s="311"/>
      <c r="N896" s="311"/>
      <c r="O896" s="311"/>
      <c r="P896" s="311"/>
      <c r="Q896" s="311"/>
      <c r="R896" s="311"/>
      <c r="S896" s="311"/>
      <c r="T896" s="311"/>
      <c r="U896" s="311"/>
      <c r="V896" s="311"/>
      <c r="W896" s="311"/>
      <c r="X896" s="311"/>
      <c r="Y896" s="311"/>
      <c r="Z896" s="311"/>
    </row>
    <row r="897">
      <c r="A897" s="295"/>
      <c r="B897" s="295"/>
      <c r="C897" s="295"/>
      <c r="D897" s="311"/>
      <c r="E897" s="311"/>
      <c r="F897" s="311"/>
      <c r="G897" s="311"/>
      <c r="H897" s="311"/>
      <c r="I897" s="311"/>
      <c r="J897" s="311"/>
      <c r="K897" s="311"/>
      <c r="L897" s="311"/>
      <c r="M897" s="311"/>
      <c r="N897" s="311"/>
      <c r="O897" s="311"/>
      <c r="P897" s="311"/>
      <c r="Q897" s="311"/>
      <c r="R897" s="311"/>
      <c r="S897" s="311"/>
      <c r="T897" s="311"/>
      <c r="U897" s="311"/>
      <c r="V897" s="311"/>
      <c r="W897" s="311"/>
      <c r="X897" s="311"/>
      <c r="Y897" s="311"/>
      <c r="Z897" s="311"/>
    </row>
    <row r="898">
      <c r="A898" s="295"/>
      <c r="B898" s="295"/>
      <c r="C898" s="295"/>
      <c r="D898" s="311"/>
      <c r="E898" s="311"/>
      <c r="F898" s="311"/>
      <c r="G898" s="311"/>
      <c r="H898" s="311"/>
      <c r="I898" s="311"/>
      <c r="J898" s="311"/>
      <c r="K898" s="311"/>
      <c r="L898" s="311"/>
      <c r="M898" s="311"/>
      <c r="N898" s="311"/>
      <c r="O898" s="311"/>
      <c r="P898" s="311"/>
      <c r="Q898" s="311"/>
      <c r="R898" s="311"/>
      <c r="S898" s="311"/>
      <c r="T898" s="311"/>
      <c r="U898" s="311"/>
      <c r="V898" s="311"/>
      <c r="W898" s="311"/>
      <c r="X898" s="311"/>
      <c r="Y898" s="311"/>
      <c r="Z898" s="311"/>
    </row>
    <row r="899">
      <c r="A899" s="295"/>
      <c r="B899" s="295"/>
      <c r="C899" s="295"/>
      <c r="D899" s="311"/>
      <c r="E899" s="311"/>
      <c r="F899" s="311"/>
      <c r="G899" s="311"/>
      <c r="H899" s="311"/>
      <c r="I899" s="311"/>
      <c r="J899" s="311"/>
      <c r="K899" s="311"/>
      <c r="L899" s="311"/>
      <c r="M899" s="311"/>
      <c r="N899" s="311"/>
      <c r="O899" s="311"/>
      <c r="P899" s="311"/>
      <c r="Q899" s="311"/>
      <c r="R899" s="311"/>
      <c r="S899" s="311"/>
      <c r="T899" s="311"/>
      <c r="U899" s="311"/>
      <c r="V899" s="311"/>
      <c r="W899" s="311"/>
      <c r="X899" s="311"/>
      <c r="Y899" s="311"/>
      <c r="Z899" s="311"/>
    </row>
    <row r="900">
      <c r="A900" s="295"/>
      <c r="B900" s="295"/>
      <c r="C900" s="295"/>
      <c r="D900" s="311"/>
      <c r="E900" s="311"/>
      <c r="F900" s="311"/>
      <c r="G900" s="311"/>
      <c r="H900" s="311"/>
      <c r="I900" s="311"/>
      <c r="J900" s="311"/>
      <c r="K900" s="311"/>
      <c r="L900" s="311"/>
      <c r="M900" s="311"/>
      <c r="N900" s="311"/>
      <c r="O900" s="311"/>
      <c r="P900" s="311"/>
      <c r="Q900" s="311"/>
      <c r="R900" s="311"/>
      <c r="S900" s="311"/>
      <c r="T900" s="311"/>
      <c r="U900" s="311"/>
      <c r="V900" s="311"/>
      <c r="W900" s="311"/>
      <c r="X900" s="311"/>
      <c r="Y900" s="311"/>
      <c r="Z900" s="311"/>
    </row>
    <row r="901">
      <c r="A901" s="295"/>
      <c r="B901" s="295"/>
      <c r="C901" s="295"/>
      <c r="D901" s="311"/>
      <c r="E901" s="311"/>
      <c r="F901" s="311"/>
      <c r="G901" s="311"/>
      <c r="H901" s="311"/>
      <c r="I901" s="311"/>
      <c r="J901" s="311"/>
      <c r="K901" s="311"/>
      <c r="L901" s="311"/>
      <c r="M901" s="311"/>
      <c r="N901" s="311"/>
      <c r="O901" s="311"/>
      <c r="P901" s="311"/>
      <c r="Q901" s="311"/>
      <c r="R901" s="311"/>
      <c r="S901" s="311"/>
      <c r="T901" s="311"/>
      <c r="U901" s="311"/>
      <c r="V901" s="311"/>
      <c r="W901" s="311"/>
      <c r="X901" s="311"/>
      <c r="Y901" s="311"/>
      <c r="Z901" s="311"/>
    </row>
    <row r="902">
      <c r="A902" s="295"/>
      <c r="B902" s="295"/>
      <c r="C902" s="295"/>
      <c r="D902" s="311"/>
      <c r="E902" s="311"/>
      <c r="F902" s="311"/>
      <c r="G902" s="311"/>
      <c r="H902" s="311"/>
      <c r="I902" s="311"/>
      <c r="J902" s="311"/>
      <c r="K902" s="311"/>
      <c r="L902" s="311"/>
      <c r="M902" s="311"/>
      <c r="N902" s="311"/>
      <c r="O902" s="311"/>
      <c r="P902" s="311"/>
      <c r="Q902" s="311"/>
      <c r="R902" s="311"/>
      <c r="S902" s="311"/>
      <c r="T902" s="311"/>
      <c r="U902" s="311"/>
      <c r="V902" s="311"/>
      <c r="W902" s="311"/>
      <c r="X902" s="311"/>
      <c r="Y902" s="311"/>
      <c r="Z902" s="311"/>
    </row>
    <row r="903">
      <c r="A903" s="295"/>
      <c r="B903" s="295"/>
      <c r="C903" s="295"/>
      <c r="D903" s="311"/>
      <c r="E903" s="311"/>
      <c r="F903" s="311"/>
      <c r="G903" s="311"/>
      <c r="H903" s="311"/>
      <c r="I903" s="311"/>
      <c r="J903" s="311"/>
      <c r="K903" s="311"/>
      <c r="L903" s="311"/>
      <c r="M903" s="311"/>
      <c r="N903" s="311"/>
      <c r="O903" s="311"/>
      <c r="P903" s="311"/>
      <c r="Q903" s="311"/>
      <c r="R903" s="311"/>
      <c r="S903" s="311"/>
      <c r="T903" s="311"/>
      <c r="U903" s="311"/>
      <c r="V903" s="311"/>
      <c r="W903" s="311"/>
      <c r="X903" s="311"/>
      <c r="Y903" s="311"/>
      <c r="Z903" s="311"/>
    </row>
    <row r="904">
      <c r="A904" s="295"/>
      <c r="B904" s="295"/>
      <c r="C904" s="295"/>
      <c r="D904" s="311"/>
      <c r="E904" s="311"/>
      <c r="F904" s="311"/>
      <c r="G904" s="311"/>
      <c r="H904" s="311"/>
      <c r="I904" s="311"/>
      <c r="J904" s="311"/>
      <c r="K904" s="311"/>
      <c r="L904" s="311"/>
      <c r="M904" s="311"/>
      <c r="N904" s="311"/>
      <c r="O904" s="311"/>
      <c r="P904" s="311"/>
      <c r="Q904" s="311"/>
      <c r="R904" s="311"/>
      <c r="S904" s="311"/>
      <c r="T904" s="311"/>
      <c r="U904" s="311"/>
      <c r="V904" s="311"/>
      <c r="W904" s="311"/>
      <c r="X904" s="311"/>
      <c r="Y904" s="311"/>
      <c r="Z904" s="311"/>
    </row>
    <row r="905">
      <c r="A905" s="295"/>
      <c r="B905" s="295"/>
      <c r="C905" s="295"/>
      <c r="D905" s="311"/>
      <c r="E905" s="311"/>
      <c r="F905" s="311"/>
      <c r="G905" s="311"/>
      <c r="H905" s="311"/>
      <c r="I905" s="311"/>
      <c r="J905" s="311"/>
      <c r="K905" s="311"/>
      <c r="L905" s="311"/>
      <c r="M905" s="311"/>
      <c r="N905" s="311"/>
      <c r="O905" s="311"/>
      <c r="P905" s="311"/>
      <c r="Q905" s="311"/>
      <c r="R905" s="311"/>
      <c r="S905" s="311"/>
      <c r="T905" s="311"/>
      <c r="U905" s="311"/>
      <c r="V905" s="311"/>
      <c r="W905" s="311"/>
      <c r="X905" s="311"/>
      <c r="Y905" s="311"/>
      <c r="Z905" s="311"/>
    </row>
    <row r="906">
      <c r="A906" s="295"/>
      <c r="B906" s="295"/>
      <c r="C906" s="295"/>
      <c r="D906" s="311"/>
      <c r="E906" s="311"/>
      <c r="F906" s="311"/>
      <c r="G906" s="311"/>
      <c r="H906" s="311"/>
      <c r="I906" s="311"/>
      <c r="J906" s="311"/>
      <c r="K906" s="311"/>
      <c r="L906" s="311"/>
      <c r="M906" s="311"/>
      <c r="N906" s="311"/>
      <c r="O906" s="311"/>
      <c r="P906" s="311"/>
      <c r="Q906" s="311"/>
      <c r="R906" s="311"/>
      <c r="S906" s="311"/>
      <c r="T906" s="311"/>
      <c r="U906" s="311"/>
      <c r="V906" s="311"/>
      <c r="W906" s="311"/>
      <c r="X906" s="311"/>
      <c r="Y906" s="311"/>
      <c r="Z906" s="311"/>
    </row>
    <row r="907">
      <c r="A907" s="295"/>
      <c r="B907" s="295"/>
      <c r="C907" s="295"/>
      <c r="D907" s="311"/>
      <c r="E907" s="311"/>
      <c r="F907" s="311"/>
      <c r="G907" s="311"/>
      <c r="H907" s="311"/>
      <c r="I907" s="311"/>
      <c r="J907" s="311"/>
      <c r="K907" s="311"/>
      <c r="L907" s="311"/>
      <c r="M907" s="311"/>
      <c r="N907" s="311"/>
      <c r="O907" s="311"/>
      <c r="P907" s="311"/>
      <c r="Q907" s="311"/>
      <c r="R907" s="311"/>
      <c r="S907" s="311"/>
      <c r="T907" s="311"/>
      <c r="U907" s="311"/>
      <c r="V907" s="311"/>
      <c r="W907" s="311"/>
      <c r="X907" s="311"/>
      <c r="Y907" s="311"/>
      <c r="Z907" s="311"/>
    </row>
    <row r="908">
      <c r="A908" s="295"/>
      <c r="B908" s="295"/>
      <c r="C908" s="295"/>
      <c r="D908" s="311"/>
      <c r="E908" s="311"/>
      <c r="F908" s="311"/>
      <c r="G908" s="311"/>
      <c r="H908" s="311"/>
      <c r="I908" s="311"/>
      <c r="J908" s="311"/>
      <c r="K908" s="311"/>
      <c r="L908" s="311"/>
      <c r="M908" s="311"/>
      <c r="N908" s="311"/>
      <c r="O908" s="311"/>
      <c r="P908" s="311"/>
      <c r="Q908" s="311"/>
      <c r="R908" s="311"/>
      <c r="S908" s="311"/>
      <c r="T908" s="311"/>
      <c r="U908" s="311"/>
      <c r="V908" s="311"/>
      <c r="W908" s="311"/>
      <c r="X908" s="311"/>
      <c r="Y908" s="311"/>
      <c r="Z908" s="311"/>
    </row>
    <row r="909">
      <c r="A909" s="295"/>
      <c r="B909" s="295"/>
      <c r="C909" s="295"/>
      <c r="D909" s="311"/>
      <c r="E909" s="311"/>
      <c r="F909" s="311"/>
      <c r="G909" s="311"/>
      <c r="H909" s="311"/>
      <c r="I909" s="311"/>
      <c r="J909" s="311"/>
      <c r="K909" s="311"/>
      <c r="L909" s="311"/>
      <c r="M909" s="311"/>
      <c r="N909" s="311"/>
      <c r="O909" s="311"/>
      <c r="P909" s="311"/>
      <c r="Q909" s="311"/>
      <c r="R909" s="311"/>
      <c r="S909" s="311"/>
      <c r="T909" s="311"/>
      <c r="U909" s="311"/>
      <c r="V909" s="311"/>
      <c r="W909" s="311"/>
      <c r="X909" s="311"/>
      <c r="Y909" s="311"/>
      <c r="Z909" s="311"/>
    </row>
    <row r="910">
      <c r="A910" s="295"/>
      <c r="B910" s="295"/>
      <c r="C910" s="295"/>
      <c r="D910" s="311"/>
      <c r="E910" s="311"/>
      <c r="F910" s="311"/>
      <c r="G910" s="311"/>
      <c r="H910" s="311"/>
      <c r="I910" s="311"/>
      <c r="J910" s="311"/>
      <c r="K910" s="311"/>
      <c r="L910" s="311"/>
      <c r="M910" s="311"/>
      <c r="N910" s="311"/>
      <c r="O910" s="311"/>
      <c r="P910" s="311"/>
      <c r="Q910" s="311"/>
      <c r="R910" s="311"/>
      <c r="S910" s="311"/>
      <c r="T910" s="311"/>
      <c r="U910" s="311"/>
      <c r="V910" s="311"/>
      <c r="W910" s="311"/>
      <c r="X910" s="311"/>
      <c r="Y910" s="311"/>
      <c r="Z910" s="311"/>
    </row>
    <row r="911">
      <c r="A911" s="295"/>
      <c r="B911" s="295"/>
      <c r="C911" s="295"/>
      <c r="D911" s="311"/>
      <c r="E911" s="311"/>
      <c r="F911" s="311"/>
      <c r="G911" s="311"/>
      <c r="H911" s="311"/>
      <c r="I911" s="311"/>
      <c r="J911" s="311"/>
      <c r="K911" s="311"/>
      <c r="L911" s="311"/>
      <c r="M911" s="311"/>
      <c r="N911" s="311"/>
      <c r="O911" s="311"/>
      <c r="P911" s="311"/>
      <c r="Q911" s="311"/>
      <c r="R911" s="311"/>
      <c r="S911" s="311"/>
      <c r="T911" s="311"/>
      <c r="U911" s="311"/>
      <c r="V911" s="311"/>
      <c r="W911" s="311"/>
      <c r="X911" s="311"/>
      <c r="Y911" s="311"/>
      <c r="Z911" s="311"/>
    </row>
    <row r="912">
      <c r="A912" s="295"/>
      <c r="B912" s="295"/>
      <c r="C912" s="295"/>
      <c r="D912" s="311"/>
      <c r="E912" s="311"/>
      <c r="F912" s="311"/>
      <c r="G912" s="311"/>
      <c r="H912" s="311"/>
      <c r="I912" s="311"/>
      <c r="J912" s="311"/>
      <c r="K912" s="311"/>
      <c r="L912" s="311"/>
      <c r="M912" s="311"/>
      <c r="N912" s="311"/>
      <c r="O912" s="311"/>
      <c r="P912" s="311"/>
      <c r="Q912" s="311"/>
      <c r="R912" s="311"/>
      <c r="S912" s="311"/>
      <c r="T912" s="311"/>
      <c r="U912" s="311"/>
      <c r="V912" s="311"/>
      <c r="W912" s="311"/>
      <c r="X912" s="311"/>
      <c r="Y912" s="311"/>
      <c r="Z912" s="311"/>
    </row>
    <row r="913">
      <c r="A913" s="295"/>
      <c r="B913" s="295"/>
      <c r="C913" s="295"/>
      <c r="D913" s="311"/>
      <c r="E913" s="311"/>
      <c r="F913" s="311"/>
      <c r="G913" s="311"/>
      <c r="H913" s="311"/>
      <c r="I913" s="311"/>
      <c r="J913" s="311"/>
      <c r="K913" s="311"/>
      <c r="L913" s="311"/>
      <c r="M913" s="311"/>
      <c r="N913" s="311"/>
      <c r="O913" s="311"/>
      <c r="P913" s="311"/>
      <c r="Q913" s="311"/>
      <c r="R913" s="311"/>
      <c r="S913" s="311"/>
      <c r="T913" s="311"/>
      <c r="U913" s="311"/>
      <c r="V913" s="311"/>
      <c r="W913" s="311"/>
      <c r="X913" s="311"/>
      <c r="Y913" s="311"/>
      <c r="Z913" s="311"/>
    </row>
    <row r="914">
      <c r="A914" s="295"/>
      <c r="B914" s="295"/>
      <c r="C914" s="295"/>
      <c r="D914" s="311"/>
      <c r="E914" s="311"/>
      <c r="F914" s="311"/>
      <c r="G914" s="311"/>
      <c r="H914" s="311"/>
      <c r="I914" s="311"/>
      <c r="J914" s="311"/>
      <c r="K914" s="311"/>
      <c r="L914" s="311"/>
      <c r="M914" s="311"/>
      <c r="N914" s="311"/>
      <c r="O914" s="311"/>
      <c r="P914" s="311"/>
      <c r="Q914" s="311"/>
      <c r="R914" s="311"/>
      <c r="S914" s="311"/>
      <c r="T914" s="311"/>
      <c r="U914" s="311"/>
      <c r="V914" s="311"/>
      <c r="W914" s="311"/>
      <c r="X914" s="311"/>
      <c r="Y914" s="311"/>
      <c r="Z914" s="311"/>
    </row>
    <row r="915">
      <c r="A915" s="295"/>
      <c r="B915" s="295"/>
      <c r="C915" s="295"/>
      <c r="D915" s="311"/>
      <c r="E915" s="311"/>
      <c r="F915" s="311"/>
      <c r="G915" s="311"/>
      <c r="H915" s="311"/>
      <c r="I915" s="311"/>
      <c r="J915" s="311"/>
      <c r="K915" s="311"/>
      <c r="L915" s="311"/>
      <c r="M915" s="311"/>
      <c r="N915" s="311"/>
      <c r="O915" s="311"/>
      <c r="P915" s="311"/>
      <c r="Q915" s="311"/>
      <c r="R915" s="311"/>
      <c r="S915" s="311"/>
      <c r="T915" s="311"/>
      <c r="U915" s="311"/>
      <c r="V915" s="311"/>
      <c r="W915" s="311"/>
      <c r="X915" s="311"/>
      <c r="Y915" s="311"/>
      <c r="Z915" s="311"/>
    </row>
    <row r="916">
      <c r="A916" s="295"/>
      <c r="B916" s="295"/>
      <c r="C916" s="295"/>
      <c r="D916" s="311"/>
      <c r="E916" s="311"/>
      <c r="F916" s="311"/>
      <c r="G916" s="311"/>
      <c r="H916" s="311"/>
      <c r="I916" s="311"/>
      <c r="J916" s="311"/>
      <c r="K916" s="311"/>
      <c r="L916" s="311"/>
      <c r="M916" s="311"/>
      <c r="N916" s="311"/>
      <c r="O916" s="311"/>
      <c r="P916" s="311"/>
      <c r="Q916" s="311"/>
      <c r="R916" s="311"/>
      <c r="S916" s="311"/>
      <c r="T916" s="311"/>
      <c r="U916" s="311"/>
      <c r="V916" s="311"/>
      <c r="W916" s="311"/>
      <c r="X916" s="311"/>
      <c r="Y916" s="311"/>
      <c r="Z916" s="311"/>
    </row>
    <row r="917">
      <c r="A917" s="295"/>
      <c r="B917" s="295"/>
      <c r="C917" s="295"/>
      <c r="D917" s="311"/>
      <c r="E917" s="311"/>
      <c r="F917" s="311"/>
      <c r="G917" s="311"/>
      <c r="H917" s="311"/>
      <c r="I917" s="311"/>
      <c r="J917" s="311"/>
      <c r="K917" s="311"/>
      <c r="L917" s="311"/>
      <c r="M917" s="311"/>
      <c r="N917" s="311"/>
      <c r="O917" s="311"/>
      <c r="P917" s="311"/>
      <c r="Q917" s="311"/>
      <c r="R917" s="311"/>
      <c r="S917" s="311"/>
      <c r="T917" s="311"/>
      <c r="U917" s="311"/>
      <c r="V917" s="311"/>
      <c r="W917" s="311"/>
      <c r="X917" s="311"/>
      <c r="Y917" s="311"/>
      <c r="Z917" s="311"/>
    </row>
    <row r="918">
      <c r="A918" s="295"/>
      <c r="B918" s="295"/>
      <c r="C918" s="295"/>
      <c r="D918" s="311"/>
      <c r="E918" s="311"/>
      <c r="F918" s="311"/>
      <c r="G918" s="311"/>
      <c r="H918" s="311"/>
      <c r="I918" s="311"/>
      <c r="J918" s="311"/>
      <c r="K918" s="311"/>
      <c r="L918" s="311"/>
      <c r="M918" s="311"/>
      <c r="N918" s="311"/>
      <c r="O918" s="311"/>
      <c r="P918" s="311"/>
      <c r="Q918" s="311"/>
      <c r="R918" s="311"/>
      <c r="S918" s="311"/>
      <c r="T918" s="311"/>
      <c r="U918" s="311"/>
      <c r="V918" s="311"/>
      <c r="W918" s="311"/>
      <c r="X918" s="311"/>
      <c r="Y918" s="311"/>
      <c r="Z918" s="311"/>
    </row>
    <row r="919">
      <c r="A919" s="295"/>
      <c r="B919" s="295"/>
      <c r="C919" s="295"/>
      <c r="D919" s="311"/>
      <c r="E919" s="311"/>
      <c r="F919" s="311"/>
      <c r="G919" s="311"/>
      <c r="H919" s="311"/>
      <c r="I919" s="311"/>
      <c r="J919" s="311"/>
      <c r="K919" s="311"/>
      <c r="L919" s="311"/>
      <c r="M919" s="311"/>
      <c r="N919" s="311"/>
      <c r="O919" s="311"/>
      <c r="P919" s="311"/>
      <c r="Q919" s="311"/>
      <c r="R919" s="311"/>
      <c r="S919" s="311"/>
      <c r="T919" s="311"/>
      <c r="U919" s="311"/>
      <c r="V919" s="311"/>
      <c r="W919" s="311"/>
      <c r="X919" s="311"/>
      <c r="Y919" s="311"/>
      <c r="Z919" s="311"/>
    </row>
    <row r="920">
      <c r="A920" s="295"/>
      <c r="B920" s="295"/>
      <c r="C920" s="295"/>
      <c r="D920" s="311"/>
      <c r="E920" s="311"/>
      <c r="F920" s="311"/>
      <c r="G920" s="311"/>
      <c r="H920" s="311"/>
      <c r="I920" s="311"/>
      <c r="J920" s="311"/>
      <c r="K920" s="311"/>
      <c r="L920" s="311"/>
      <c r="M920" s="311"/>
      <c r="N920" s="311"/>
      <c r="O920" s="311"/>
      <c r="P920" s="311"/>
      <c r="Q920" s="311"/>
      <c r="R920" s="311"/>
      <c r="S920" s="311"/>
      <c r="T920" s="311"/>
      <c r="U920" s="311"/>
      <c r="V920" s="311"/>
      <c r="W920" s="311"/>
      <c r="X920" s="311"/>
      <c r="Y920" s="311"/>
      <c r="Z920" s="311"/>
    </row>
    <row r="921">
      <c r="A921" s="295"/>
      <c r="B921" s="295"/>
      <c r="C921" s="295"/>
      <c r="D921" s="311"/>
      <c r="E921" s="311"/>
      <c r="F921" s="311"/>
      <c r="G921" s="311"/>
      <c r="H921" s="311"/>
      <c r="I921" s="311"/>
      <c r="J921" s="311"/>
      <c r="K921" s="311"/>
      <c r="L921" s="311"/>
      <c r="M921" s="311"/>
      <c r="N921" s="311"/>
      <c r="O921" s="311"/>
      <c r="P921" s="311"/>
      <c r="Q921" s="311"/>
      <c r="R921" s="311"/>
      <c r="S921" s="311"/>
      <c r="T921" s="311"/>
      <c r="U921" s="311"/>
      <c r="V921" s="311"/>
      <c r="W921" s="311"/>
      <c r="X921" s="311"/>
      <c r="Y921" s="311"/>
      <c r="Z921" s="311"/>
    </row>
    <row r="922">
      <c r="A922" s="295"/>
      <c r="B922" s="295"/>
      <c r="C922" s="295"/>
      <c r="D922" s="311"/>
      <c r="E922" s="311"/>
      <c r="F922" s="311"/>
      <c r="G922" s="311"/>
      <c r="H922" s="311"/>
      <c r="I922" s="311"/>
      <c r="J922" s="311"/>
      <c r="K922" s="311"/>
      <c r="L922" s="311"/>
      <c r="M922" s="311"/>
      <c r="N922" s="311"/>
      <c r="O922" s="311"/>
      <c r="P922" s="311"/>
      <c r="Q922" s="311"/>
      <c r="R922" s="311"/>
      <c r="S922" s="311"/>
      <c r="T922" s="311"/>
      <c r="U922" s="311"/>
      <c r="V922" s="311"/>
      <c r="W922" s="311"/>
      <c r="X922" s="311"/>
      <c r="Y922" s="311"/>
      <c r="Z922" s="311"/>
    </row>
    <row r="923">
      <c r="A923" s="295"/>
      <c r="B923" s="295"/>
      <c r="C923" s="295"/>
      <c r="D923" s="311"/>
      <c r="E923" s="311"/>
      <c r="F923" s="311"/>
      <c r="G923" s="311"/>
      <c r="H923" s="311"/>
      <c r="I923" s="311"/>
      <c r="J923" s="311"/>
      <c r="K923" s="311"/>
      <c r="L923" s="311"/>
      <c r="M923" s="311"/>
      <c r="N923" s="311"/>
      <c r="O923" s="311"/>
      <c r="P923" s="311"/>
      <c r="Q923" s="311"/>
      <c r="R923" s="311"/>
      <c r="S923" s="311"/>
      <c r="T923" s="311"/>
      <c r="U923" s="311"/>
      <c r="V923" s="311"/>
      <c r="W923" s="311"/>
      <c r="X923" s="311"/>
      <c r="Y923" s="311"/>
      <c r="Z923" s="311"/>
    </row>
    <row r="924">
      <c r="A924" s="295"/>
      <c r="B924" s="295"/>
      <c r="C924" s="295"/>
      <c r="D924" s="311"/>
      <c r="E924" s="311"/>
      <c r="F924" s="311"/>
      <c r="G924" s="311"/>
      <c r="H924" s="311"/>
      <c r="I924" s="311"/>
      <c r="J924" s="311"/>
      <c r="K924" s="311"/>
      <c r="L924" s="311"/>
      <c r="M924" s="311"/>
      <c r="N924" s="311"/>
      <c r="O924" s="311"/>
      <c r="P924" s="311"/>
      <c r="Q924" s="311"/>
      <c r="R924" s="311"/>
      <c r="S924" s="311"/>
      <c r="T924" s="311"/>
      <c r="U924" s="311"/>
      <c r="V924" s="311"/>
      <c r="W924" s="311"/>
      <c r="X924" s="311"/>
      <c r="Y924" s="311"/>
      <c r="Z924" s="311"/>
    </row>
    <row r="925">
      <c r="A925" s="295"/>
      <c r="B925" s="295"/>
      <c r="C925" s="295"/>
      <c r="D925" s="311"/>
      <c r="E925" s="311"/>
      <c r="F925" s="311"/>
      <c r="G925" s="311"/>
      <c r="H925" s="311"/>
      <c r="I925" s="311"/>
      <c r="J925" s="311"/>
      <c r="K925" s="311"/>
      <c r="L925" s="311"/>
      <c r="M925" s="311"/>
      <c r="N925" s="311"/>
      <c r="O925" s="311"/>
      <c r="P925" s="311"/>
      <c r="Q925" s="311"/>
      <c r="R925" s="311"/>
      <c r="S925" s="311"/>
      <c r="T925" s="311"/>
      <c r="U925" s="311"/>
      <c r="V925" s="311"/>
      <c r="W925" s="311"/>
      <c r="X925" s="311"/>
      <c r="Y925" s="311"/>
      <c r="Z925" s="311"/>
    </row>
    <row r="926">
      <c r="A926" s="295"/>
      <c r="B926" s="295"/>
      <c r="C926" s="295"/>
      <c r="D926" s="311"/>
      <c r="E926" s="311"/>
      <c r="F926" s="311"/>
      <c r="G926" s="311"/>
      <c r="H926" s="311"/>
      <c r="I926" s="311"/>
      <c r="J926" s="311"/>
      <c r="K926" s="311"/>
      <c r="L926" s="311"/>
      <c r="M926" s="311"/>
      <c r="N926" s="311"/>
      <c r="O926" s="311"/>
      <c r="P926" s="311"/>
      <c r="Q926" s="311"/>
      <c r="R926" s="311"/>
      <c r="S926" s="311"/>
      <c r="T926" s="311"/>
      <c r="U926" s="311"/>
      <c r="V926" s="311"/>
      <c r="W926" s="311"/>
      <c r="X926" s="311"/>
      <c r="Y926" s="311"/>
      <c r="Z926" s="311"/>
    </row>
    <row r="927">
      <c r="A927" s="295"/>
      <c r="B927" s="295"/>
      <c r="C927" s="295"/>
      <c r="D927" s="311"/>
      <c r="E927" s="311"/>
      <c r="F927" s="311"/>
      <c r="G927" s="311"/>
      <c r="H927" s="311"/>
      <c r="I927" s="311"/>
      <c r="J927" s="311"/>
      <c r="K927" s="311"/>
      <c r="L927" s="311"/>
      <c r="M927" s="311"/>
      <c r="N927" s="311"/>
      <c r="O927" s="311"/>
      <c r="P927" s="311"/>
      <c r="Q927" s="311"/>
      <c r="R927" s="311"/>
      <c r="S927" s="311"/>
      <c r="T927" s="311"/>
      <c r="U927" s="311"/>
      <c r="V927" s="311"/>
      <c r="W927" s="311"/>
      <c r="X927" s="311"/>
      <c r="Y927" s="311"/>
      <c r="Z927" s="311"/>
    </row>
    <row r="928">
      <c r="A928" s="295"/>
      <c r="B928" s="295"/>
      <c r="C928" s="295"/>
      <c r="D928" s="311"/>
      <c r="E928" s="311"/>
      <c r="F928" s="311"/>
      <c r="G928" s="311"/>
      <c r="H928" s="311"/>
      <c r="I928" s="311"/>
      <c r="J928" s="311"/>
      <c r="K928" s="311"/>
      <c r="L928" s="311"/>
      <c r="M928" s="311"/>
      <c r="N928" s="311"/>
      <c r="O928" s="311"/>
      <c r="P928" s="311"/>
      <c r="Q928" s="311"/>
      <c r="R928" s="311"/>
      <c r="S928" s="311"/>
      <c r="T928" s="311"/>
      <c r="U928" s="311"/>
      <c r="V928" s="311"/>
      <c r="W928" s="311"/>
      <c r="X928" s="311"/>
      <c r="Y928" s="311"/>
      <c r="Z928" s="311"/>
    </row>
    <row r="929">
      <c r="A929" s="295"/>
      <c r="B929" s="295"/>
      <c r="C929" s="295"/>
      <c r="D929" s="311"/>
      <c r="E929" s="311"/>
      <c r="F929" s="311"/>
      <c r="G929" s="311"/>
      <c r="H929" s="311"/>
      <c r="I929" s="311"/>
      <c r="J929" s="311"/>
      <c r="K929" s="311"/>
      <c r="L929" s="311"/>
      <c r="M929" s="311"/>
      <c r="N929" s="311"/>
      <c r="O929" s="311"/>
      <c r="P929" s="311"/>
      <c r="Q929" s="311"/>
      <c r="R929" s="311"/>
      <c r="S929" s="311"/>
      <c r="T929" s="311"/>
      <c r="U929" s="311"/>
      <c r="V929" s="311"/>
      <c r="W929" s="311"/>
      <c r="X929" s="311"/>
      <c r="Y929" s="311"/>
      <c r="Z929" s="311"/>
    </row>
    <row r="930">
      <c r="A930" s="295"/>
      <c r="B930" s="295"/>
      <c r="C930" s="295"/>
      <c r="D930" s="311"/>
      <c r="E930" s="311"/>
      <c r="F930" s="311"/>
      <c r="G930" s="311"/>
      <c r="H930" s="311"/>
      <c r="I930" s="311"/>
      <c r="J930" s="311"/>
      <c r="K930" s="311"/>
      <c r="L930" s="311"/>
      <c r="M930" s="311"/>
      <c r="N930" s="311"/>
      <c r="O930" s="311"/>
      <c r="P930" s="311"/>
      <c r="Q930" s="311"/>
      <c r="R930" s="311"/>
      <c r="S930" s="311"/>
      <c r="T930" s="311"/>
      <c r="U930" s="311"/>
      <c r="V930" s="311"/>
      <c r="W930" s="311"/>
      <c r="X930" s="311"/>
      <c r="Y930" s="311"/>
      <c r="Z930" s="311"/>
    </row>
    <row r="931">
      <c r="A931" s="295"/>
      <c r="B931" s="295"/>
      <c r="C931" s="295"/>
      <c r="D931" s="311"/>
      <c r="E931" s="311"/>
      <c r="F931" s="311"/>
      <c r="G931" s="311"/>
      <c r="H931" s="311"/>
      <c r="I931" s="311"/>
      <c r="J931" s="311"/>
      <c r="K931" s="311"/>
      <c r="L931" s="311"/>
      <c r="M931" s="311"/>
      <c r="N931" s="311"/>
      <c r="O931" s="311"/>
      <c r="P931" s="311"/>
      <c r="Q931" s="311"/>
      <c r="R931" s="311"/>
      <c r="S931" s="311"/>
      <c r="T931" s="311"/>
      <c r="U931" s="311"/>
      <c r="V931" s="311"/>
      <c r="W931" s="311"/>
      <c r="X931" s="311"/>
      <c r="Y931" s="311"/>
      <c r="Z931" s="311"/>
    </row>
    <row r="932">
      <c r="A932" s="295"/>
      <c r="B932" s="295"/>
      <c r="C932" s="295"/>
      <c r="D932" s="311"/>
      <c r="E932" s="311"/>
      <c r="F932" s="311"/>
      <c r="G932" s="311"/>
      <c r="H932" s="311"/>
      <c r="I932" s="311"/>
      <c r="J932" s="311"/>
      <c r="K932" s="311"/>
      <c r="L932" s="311"/>
      <c r="M932" s="311"/>
      <c r="N932" s="311"/>
      <c r="O932" s="311"/>
      <c r="P932" s="311"/>
      <c r="Q932" s="311"/>
      <c r="R932" s="311"/>
      <c r="S932" s="311"/>
      <c r="T932" s="311"/>
      <c r="U932" s="311"/>
      <c r="V932" s="311"/>
      <c r="W932" s="311"/>
      <c r="X932" s="311"/>
      <c r="Y932" s="311"/>
      <c r="Z932" s="311"/>
    </row>
    <row r="933">
      <c r="A933" s="295"/>
      <c r="B933" s="295"/>
      <c r="C933" s="295"/>
      <c r="D933" s="311"/>
      <c r="E933" s="311"/>
      <c r="F933" s="311"/>
      <c r="G933" s="311"/>
      <c r="H933" s="311"/>
      <c r="I933" s="311"/>
      <c r="J933" s="311"/>
      <c r="K933" s="311"/>
      <c r="L933" s="311"/>
      <c r="M933" s="311"/>
      <c r="N933" s="311"/>
      <c r="O933" s="311"/>
      <c r="P933" s="311"/>
      <c r="Q933" s="311"/>
      <c r="R933" s="311"/>
      <c r="S933" s="311"/>
      <c r="T933" s="311"/>
      <c r="U933" s="311"/>
      <c r="V933" s="311"/>
      <c r="W933" s="311"/>
      <c r="X933" s="311"/>
      <c r="Y933" s="311"/>
      <c r="Z933" s="311"/>
    </row>
    <row r="934">
      <c r="A934" s="295"/>
      <c r="B934" s="295"/>
      <c r="C934" s="295"/>
      <c r="D934" s="311"/>
      <c r="E934" s="311"/>
      <c r="F934" s="311"/>
      <c r="G934" s="311"/>
      <c r="H934" s="311"/>
      <c r="I934" s="311"/>
      <c r="J934" s="311"/>
      <c r="K934" s="311"/>
      <c r="L934" s="311"/>
      <c r="M934" s="311"/>
      <c r="N934" s="311"/>
      <c r="O934" s="311"/>
      <c r="P934" s="311"/>
      <c r="Q934" s="311"/>
      <c r="R934" s="311"/>
      <c r="S934" s="311"/>
      <c r="T934" s="311"/>
      <c r="U934" s="311"/>
      <c r="V934" s="311"/>
      <c r="W934" s="311"/>
      <c r="X934" s="311"/>
      <c r="Y934" s="311"/>
      <c r="Z934" s="311"/>
    </row>
    <row r="935">
      <c r="A935" s="295"/>
      <c r="B935" s="295"/>
      <c r="C935" s="295"/>
      <c r="D935" s="311"/>
      <c r="E935" s="311"/>
      <c r="F935" s="311"/>
      <c r="G935" s="311"/>
      <c r="H935" s="311"/>
      <c r="I935" s="311"/>
      <c r="J935" s="311"/>
      <c r="K935" s="311"/>
      <c r="L935" s="311"/>
      <c r="M935" s="311"/>
      <c r="N935" s="311"/>
      <c r="O935" s="311"/>
      <c r="P935" s="311"/>
      <c r="Q935" s="311"/>
      <c r="R935" s="311"/>
      <c r="S935" s="311"/>
      <c r="T935" s="311"/>
      <c r="U935" s="311"/>
      <c r="V935" s="311"/>
      <c r="W935" s="311"/>
      <c r="X935" s="311"/>
      <c r="Y935" s="311"/>
      <c r="Z935" s="311"/>
    </row>
    <row r="936">
      <c r="A936" s="295"/>
      <c r="B936" s="295"/>
      <c r="C936" s="295"/>
      <c r="D936" s="311"/>
      <c r="E936" s="311"/>
      <c r="F936" s="311"/>
      <c r="G936" s="311"/>
      <c r="H936" s="311"/>
      <c r="I936" s="311"/>
      <c r="J936" s="311"/>
      <c r="K936" s="311"/>
      <c r="L936" s="311"/>
      <c r="M936" s="311"/>
      <c r="N936" s="311"/>
      <c r="O936" s="311"/>
      <c r="P936" s="311"/>
      <c r="Q936" s="311"/>
      <c r="R936" s="311"/>
      <c r="S936" s="311"/>
      <c r="T936" s="311"/>
      <c r="U936" s="311"/>
      <c r="V936" s="311"/>
      <c r="W936" s="311"/>
      <c r="X936" s="311"/>
      <c r="Y936" s="311"/>
      <c r="Z936" s="311"/>
    </row>
    <row r="937">
      <c r="A937" s="295"/>
      <c r="B937" s="295"/>
      <c r="C937" s="295"/>
      <c r="D937" s="311"/>
      <c r="E937" s="311"/>
      <c r="F937" s="311"/>
      <c r="G937" s="311"/>
      <c r="H937" s="311"/>
      <c r="I937" s="311"/>
      <c r="J937" s="311"/>
      <c r="K937" s="311"/>
      <c r="L937" s="311"/>
      <c r="M937" s="311"/>
      <c r="N937" s="311"/>
      <c r="O937" s="311"/>
      <c r="P937" s="311"/>
      <c r="Q937" s="311"/>
      <c r="R937" s="311"/>
      <c r="S937" s="311"/>
      <c r="T937" s="311"/>
      <c r="U937" s="311"/>
      <c r="V937" s="311"/>
      <c r="W937" s="311"/>
      <c r="X937" s="311"/>
      <c r="Y937" s="311"/>
      <c r="Z937" s="311"/>
    </row>
    <row r="938">
      <c r="A938" s="295"/>
      <c r="B938" s="295"/>
      <c r="C938" s="295"/>
      <c r="D938" s="311"/>
      <c r="E938" s="311"/>
      <c r="F938" s="311"/>
      <c r="G938" s="311"/>
      <c r="H938" s="311"/>
      <c r="I938" s="311"/>
      <c r="J938" s="311"/>
      <c r="K938" s="311"/>
      <c r="L938" s="311"/>
      <c r="M938" s="311"/>
      <c r="N938" s="311"/>
      <c r="O938" s="311"/>
      <c r="P938" s="311"/>
      <c r="Q938" s="311"/>
      <c r="R938" s="311"/>
      <c r="S938" s="311"/>
      <c r="T938" s="311"/>
      <c r="U938" s="311"/>
      <c r="V938" s="311"/>
      <c r="W938" s="311"/>
      <c r="X938" s="311"/>
      <c r="Y938" s="311"/>
      <c r="Z938" s="311"/>
    </row>
    <row r="939">
      <c r="A939" s="295"/>
      <c r="B939" s="295"/>
      <c r="C939" s="295"/>
      <c r="D939" s="311"/>
      <c r="E939" s="311"/>
      <c r="F939" s="311"/>
      <c r="G939" s="311"/>
      <c r="H939" s="311"/>
      <c r="I939" s="311"/>
      <c r="J939" s="311"/>
      <c r="K939" s="311"/>
      <c r="L939" s="311"/>
      <c r="M939" s="311"/>
      <c r="N939" s="311"/>
      <c r="O939" s="311"/>
      <c r="P939" s="311"/>
      <c r="Q939" s="311"/>
      <c r="R939" s="311"/>
      <c r="S939" s="311"/>
      <c r="T939" s="311"/>
      <c r="U939" s="311"/>
      <c r="V939" s="311"/>
      <c r="W939" s="311"/>
      <c r="X939" s="311"/>
      <c r="Y939" s="311"/>
      <c r="Z939" s="311"/>
    </row>
    <row r="940">
      <c r="A940" s="295"/>
      <c r="B940" s="295"/>
      <c r="C940" s="295"/>
      <c r="D940" s="311"/>
      <c r="E940" s="311"/>
      <c r="F940" s="311"/>
      <c r="G940" s="311"/>
      <c r="H940" s="311"/>
      <c r="I940" s="311"/>
      <c r="J940" s="311"/>
      <c r="K940" s="311"/>
      <c r="L940" s="311"/>
      <c r="M940" s="311"/>
      <c r="N940" s="311"/>
      <c r="O940" s="311"/>
      <c r="P940" s="311"/>
      <c r="Q940" s="311"/>
      <c r="R940" s="311"/>
      <c r="S940" s="311"/>
      <c r="T940" s="311"/>
      <c r="U940" s="311"/>
      <c r="V940" s="311"/>
      <c r="W940" s="311"/>
      <c r="X940" s="311"/>
      <c r="Y940" s="311"/>
      <c r="Z940" s="311"/>
    </row>
    <row r="941">
      <c r="A941" s="295"/>
      <c r="B941" s="295"/>
      <c r="C941" s="295"/>
      <c r="D941" s="311"/>
      <c r="E941" s="311"/>
      <c r="F941" s="311"/>
      <c r="G941" s="311"/>
      <c r="H941" s="311"/>
      <c r="I941" s="311"/>
      <c r="J941" s="311"/>
      <c r="K941" s="311"/>
      <c r="L941" s="311"/>
      <c r="M941" s="311"/>
      <c r="N941" s="311"/>
      <c r="O941" s="311"/>
      <c r="P941" s="311"/>
      <c r="Q941" s="311"/>
      <c r="R941" s="311"/>
      <c r="S941" s="311"/>
      <c r="T941" s="311"/>
      <c r="U941" s="311"/>
      <c r="V941" s="311"/>
      <c r="W941" s="311"/>
      <c r="X941" s="311"/>
      <c r="Y941" s="311"/>
      <c r="Z941" s="311"/>
    </row>
    <row r="942">
      <c r="A942" s="295"/>
      <c r="B942" s="295"/>
      <c r="C942" s="295"/>
      <c r="D942" s="311"/>
      <c r="E942" s="311"/>
      <c r="F942" s="311"/>
      <c r="G942" s="311"/>
      <c r="H942" s="311"/>
      <c r="I942" s="311"/>
      <c r="J942" s="311"/>
      <c r="K942" s="311"/>
      <c r="L942" s="311"/>
      <c r="M942" s="311"/>
      <c r="N942" s="311"/>
      <c r="O942" s="311"/>
      <c r="P942" s="311"/>
      <c r="Q942" s="311"/>
      <c r="R942" s="311"/>
      <c r="S942" s="311"/>
      <c r="T942" s="311"/>
      <c r="U942" s="311"/>
      <c r="V942" s="311"/>
      <c r="W942" s="311"/>
      <c r="X942" s="311"/>
      <c r="Y942" s="311"/>
      <c r="Z942" s="311"/>
    </row>
    <row r="943">
      <c r="A943" s="295"/>
      <c r="B943" s="295"/>
      <c r="C943" s="295"/>
      <c r="D943" s="311"/>
      <c r="E943" s="311"/>
      <c r="F943" s="311"/>
      <c r="G943" s="311"/>
      <c r="H943" s="311"/>
      <c r="I943" s="311"/>
      <c r="J943" s="311"/>
      <c r="K943" s="311"/>
      <c r="L943" s="311"/>
      <c r="M943" s="311"/>
      <c r="N943" s="311"/>
      <c r="O943" s="311"/>
      <c r="P943" s="311"/>
      <c r="Q943" s="311"/>
      <c r="R943" s="311"/>
      <c r="S943" s="311"/>
      <c r="T943" s="311"/>
      <c r="U943" s="311"/>
      <c r="V943" s="311"/>
      <c r="W943" s="311"/>
      <c r="X943" s="311"/>
      <c r="Y943" s="311"/>
      <c r="Z943" s="311"/>
    </row>
    <row r="944">
      <c r="A944" s="295"/>
      <c r="B944" s="295"/>
      <c r="C944" s="295"/>
      <c r="D944" s="311"/>
      <c r="E944" s="311"/>
      <c r="F944" s="311"/>
      <c r="G944" s="311"/>
      <c r="H944" s="311"/>
      <c r="I944" s="311"/>
      <c r="J944" s="311"/>
      <c r="K944" s="311"/>
      <c r="L944" s="311"/>
      <c r="M944" s="311"/>
      <c r="N944" s="311"/>
      <c r="O944" s="311"/>
      <c r="P944" s="311"/>
      <c r="Q944" s="311"/>
      <c r="R944" s="311"/>
      <c r="S944" s="311"/>
      <c r="T944" s="311"/>
      <c r="U944" s="311"/>
      <c r="V944" s="311"/>
      <c r="W944" s="311"/>
      <c r="X944" s="311"/>
      <c r="Y944" s="311"/>
      <c r="Z944" s="311"/>
    </row>
    <row r="945">
      <c r="A945" s="295"/>
      <c r="B945" s="295"/>
      <c r="C945" s="295"/>
      <c r="D945" s="311"/>
      <c r="E945" s="311"/>
      <c r="F945" s="311"/>
      <c r="G945" s="311"/>
      <c r="H945" s="311"/>
      <c r="I945" s="311"/>
      <c r="J945" s="311"/>
      <c r="K945" s="311"/>
      <c r="L945" s="311"/>
      <c r="M945" s="311"/>
      <c r="N945" s="311"/>
      <c r="O945" s="311"/>
      <c r="P945" s="311"/>
      <c r="Q945" s="311"/>
      <c r="R945" s="311"/>
      <c r="S945" s="311"/>
      <c r="T945" s="311"/>
      <c r="U945" s="311"/>
      <c r="V945" s="311"/>
      <c r="W945" s="311"/>
      <c r="X945" s="311"/>
      <c r="Y945" s="311"/>
      <c r="Z945" s="311"/>
    </row>
    <row r="946">
      <c r="A946" s="295"/>
      <c r="B946" s="295"/>
      <c r="C946" s="295"/>
      <c r="D946" s="311"/>
      <c r="E946" s="311"/>
      <c r="F946" s="311"/>
      <c r="G946" s="311"/>
      <c r="H946" s="311"/>
      <c r="I946" s="311"/>
      <c r="J946" s="311"/>
      <c r="K946" s="311"/>
      <c r="L946" s="311"/>
      <c r="M946" s="311"/>
      <c r="N946" s="311"/>
      <c r="O946" s="311"/>
      <c r="P946" s="311"/>
      <c r="Q946" s="311"/>
      <c r="R946" s="311"/>
      <c r="S946" s="311"/>
      <c r="T946" s="311"/>
      <c r="U946" s="311"/>
      <c r="V946" s="311"/>
      <c r="W946" s="311"/>
      <c r="X946" s="311"/>
      <c r="Y946" s="311"/>
      <c r="Z946" s="311"/>
    </row>
    <row r="947">
      <c r="A947" s="295"/>
      <c r="B947" s="295"/>
      <c r="C947" s="295"/>
      <c r="D947" s="311"/>
      <c r="E947" s="311"/>
      <c r="F947" s="311"/>
      <c r="G947" s="311"/>
      <c r="H947" s="311"/>
      <c r="I947" s="311"/>
      <c r="J947" s="311"/>
      <c r="K947" s="311"/>
      <c r="L947" s="311"/>
      <c r="M947" s="311"/>
      <c r="N947" s="311"/>
      <c r="O947" s="311"/>
      <c r="P947" s="311"/>
      <c r="Q947" s="311"/>
      <c r="R947" s="311"/>
      <c r="S947" s="311"/>
      <c r="T947" s="311"/>
      <c r="U947" s="311"/>
      <c r="V947" s="311"/>
      <c r="W947" s="311"/>
      <c r="X947" s="311"/>
      <c r="Y947" s="311"/>
      <c r="Z947" s="311"/>
    </row>
    <row r="948">
      <c r="A948" s="295"/>
      <c r="B948" s="295"/>
      <c r="C948" s="295"/>
      <c r="D948" s="311"/>
      <c r="E948" s="311"/>
      <c r="F948" s="311"/>
      <c r="G948" s="311"/>
      <c r="H948" s="311"/>
      <c r="I948" s="311"/>
      <c r="J948" s="311"/>
      <c r="K948" s="311"/>
      <c r="L948" s="311"/>
      <c r="M948" s="311"/>
      <c r="N948" s="311"/>
      <c r="O948" s="311"/>
      <c r="P948" s="311"/>
      <c r="Q948" s="311"/>
      <c r="R948" s="311"/>
      <c r="S948" s="311"/>
      <c r="T948" s="311"/>
      <c r="U948" s="311"/>
      <c r="V948" s="311"/>
      <c r="W948" s="311"/>
      <c r="X948" s="311"/>
      <c r="Y948" s="311"/>
      <c r="Z948" s="311"/>
    </row>
    <row r="949">
      <c r="A949" s="295"/>
      <c r="B949" s="295"/>
      <c r="C949" s="295"/>
      <c r="D949" s="311"/>
      <c r="E949" s="311"/>
      <c r="F949" s="311"/>
      <c r="G949" s="311"/>
      <c r="H949" s="311"/>
      <c r="I949" s="311"/>
      <c r="J949" s="311"/>
      <c r="K949" s="311"/>
      <c r="L949" s="311"/>
      <c r="M949" s="311"/>
      <c r="N949" s="311"/>
      <c r="O949" s="311"/>
      <c r="P949" s="311"/>
      <c r="Q949" s="311"/>
      <c r="R949" s="311"/>
      <c r="S949" s="311"/>
      <c r="T949" s="311"/>
      <c r="U949" s="311"/>
      <c r="V949" s="311"/>
      <c r="W949" s="311"/>
      <c r="X949" s="311"/>
      <c r="Y949" s="311"/>
      <c r="Z949" s="311"/>
    </row>
    <row r="950">
      <c r="A950" s="295"/>
      <c r="B950" s="295"/>
      <c r="C950" s="295"/>
      <c r="D950" s="311"/>
      <c r="E950" s="311"/>
      <c r="F950" s="311"/>
      <c r="G950" s="311"/>
      <c r="H950" s="311"/>
      <c r="I950" s="311"/>
      <c r="J950" s="311"/>
      <c r="K950" s="311"/>
      <c r="L950" s="311"/>
      <c r="M950" s="311"/>
      <c r="N950" s="311"/>
      <c r="O950" s="311"/>
      <c r="P950" s="311"/>
      <c r="Q950" s="311"/>
      <c r="R950" s="311"/>
      <c r="S950" s="311"/>
      <c r="T950" s="311"/>
      <c r="U950" s="311"/>
      <c r="V950" s="311"/>
      <c r="W950" s="311"/>
      <c r="X950" s="311"/>
      <c r="Y950" s="311"/>
      <c r="Z950" s="311"/>
    </row>
    <row r="951">
      <c r="A951" s="295"/>
      <c r="B951" s="295"/>
      <c r="C951" s="295"/>
      <c r="D951" s="311"/>
      <c r="E951" s="311"/>
      <c r="F951" s="311"/>
      <c r="G951" s="311"/>
      <c r="H951" s="311"/>
      <c r="I951" s="311"/>
      <c r="J951" s="311"/>
      <c r="K951" s="311"/>
      <c r="L951" s="311"/>
      <c r="M951" s="311"/>
      <c r="N951" s="311"/>
      <c r="O951" s="311"/>
      <c r="P951" s="311"/>
      <c r="Q951" s="311"/>
      <c r="R951" s="311"/>
      <c r="S951" s="311"/>
      <c r="T951" s="311"/>
      <c r="U951" s="311"/>
      <c r="V951" s="311"/>
      <c r="W951" s="311"/>
      <c r="X951" s="311"/>
      <c r="Y951" s="311"/>
      <c r="Z951" s="311"/>
    </row>
    <row r="952">
      <c r="A952" s="295"/>
      <c r="B952" s="295"/>
      <c r="C952" s="295"/>
      <c r="D952" s="311"/>
      <c r="E952" s="311"/>
      <c r="F952" s="311"/>
      <c r="G952" s="311"/>
      <c r="H952" s="311"/>
      <c r="I952" s="311"/>
      <c r="J952" s="311"/>
      <c r="K952" s="311"/>
      <c r="L952" s="311"/>
      <c r="M952" s="311"/>
      <c r="N952" s="311"/>
      <c r="O952" s="311"/>
      <c r="P952" s="311"/>
      <c r="Q952" s="311"/>
      <c r="R952" s="311"/>
      <c r="S952" s="311"/>
      <c r="T952" s="311"/>
      <c r="U952" s="311"/>
      <c r="V952" s="311"/>
      <c r="W952" s="311"/>
      <c r="X952" s="311"/>
      <c r="Y952" s="311"/>
      <c r="Z952" s="311"/>
    </row>
    <row r="953">
      <c r="A953" s="295"/>
      <c r="B953" s="295"/>
      <c r="C953" s="295"/>
      <c r="D953" s="311"/>
      <c r="E953" s="311"/>
      <c r="F953" s="311"/>
      <c r="G953" s="311"/>
      <c r="H953" s="311"/>
      <c r="I953" s="311"/>
      <c r="J953" s="311"/>
      <c r="K953" s="311"/>
      <c r="L953" s="311"/>
      <c r="M953" s="311"/>
      <c r="N953" s="311"/>
      <c r="O953" s="311"/>
      <c r="P953" s="311"/>
      <c r="Q953" s="311"/>
      <c r="R953" s="311"/>
      <c r="S953" s="311"/>
      <c r="T953" s="311"/>
      <c r="U953" s="311"/>
      <c r="V953" s="311"/>
      <c r="W953" s="311"/>
      <c r="X953" s="311"/>
      <c r="Y953" s="311"/>
      <c r="Z953" s="311"/>
    </row>
    <row r="954">
      <c r="A954" s="295"/>
      <c r="B954" s="295"/>
      <c r="C954" s="295"/>
      <c r="D954" s="311"/>
      <c r="E954" s="311"/>
      <c r="F954" s="311"/>
      <c r="G954" s="311"/>
      <c r="H954" s="311"/>
      <c r="I954" s="311"/>
      <c r="J954" s="311"/>
      <c r="K954" s="311"/>
      <c r="L954" s="311"/>
      <c r="M954" s="311"/>
      <c r="N954" s="311"/>
      <c r="O954" s="311"/>
      <c r="P954" s="311"/>
      <c r="Q954" s="311"/>
      <c r="R954" s="311"/>
      <c r="S954" s="311"/>
      <c r="T954" s="311"/>
      <c r="U954" s="311"/>
      <c r="V954" s="311"/>
      <c r="W954" s="311"/>
      <c r="X954" s="311"/>
      <c r="Y954" s="311"/>
      <c r="Z954" s="311"/>
    </row>
    <row r="955">
      <c r="A955" s="295"/>
      <c r="B955" s="295"/>
      <c r="C955" s="295"/>
      <c r="D955" s="311"/>
      <c r="E955" s="311"/>
      <c r="F955" s="311"/>
      <c r="G955" s="311"/>
      <c r="H955" s="311"/>
      <c r="I955" s="311"/>
      <c r="J955" s="311"/>
      <c r="K955" s="311"/>
      <c r="L955" s="311"/>
      <c r="M955" s="311"/>
      <c r="N955" s="311"/>
      <c r="O955" s="311"/>
      <c r="P955" s="311"/>
      <c r="Q955" s="311"/>
      <c r="R955" s="311"/>
      <c r="S955" s="311"/>
      <c r="T955" s="311"/>
      <c r="U955" s="311"/>
      <c r="V955" s="311"/>
      <c r="W955" s="311"/>
      <c r="X955" s="311"/>
      <c r="Y955" s="311"/>
      <c r="Z955" s="311"/>
    </row>
    <row r="956">
      <c r="A956" s="295"/>
      <c r="B956" s="295"/>
      <c r="C956" s="295"/>
      <c r="D956" s="311"/>
      <c r="E956" s="311"/>
      <c r="F956" s="311"/>
      <c r="G956" s="311"/>
      <c r="H956" s="311"/>
      <c r="I956" s="311"/>
      <c r="J956" s="311"/>
      <c r="K956" s="311"/>
      <c r="L956" s="311"/>
      <c r="M956" s="311"/>
      <c r="N956" s="311"/>
      <c r="O956" s="311"/>
      <c r="P956" s="311"/>
      <c r="Q956" s="311"/>
      <c r="R956" s="311"/>
      <c r="S956" s="311"/>
      <c r="T956" s="311"/>
      <c r="U956" s="311"/>
      <c r="V956" s="311"/>
      <c r="W956" s="311"/>
      <c r="X956" s="311"/>
      <c r="Y956" s="311"/>
      <c r="Z956" s="311"/>
    </row>
    <row r="957">
      <c r="A957" s="295"/>
      <c r="B957" s="295"/>
      <c r="C957" s="295"/>
      <c r="D957" s="311"/>
      <c r="E957" s="311"/>
      <c r="F957" s="311"/>
      <c r="G957" s="311"/>
      <c r="H957" s="311"/>
      <c r="I957" s="311"/>
      <c r="J957" s="311"/>
      <c r="K957" s="311"/>
      <c r="L957" s="311"/>
      <c r="M957" s="311"/>
      <c r="N957" s="311"/>
      <c r="O957" s="311"/>
      <c r="P957" s="311"/>
      <c r="Q957" s="311"/>
      <c r="R957" s="311"/>
      <c r="S957" s="311"/>
      <c r="T957" s="311"/>
      <c r="U957" s="311"/>
      <c r="V957" s="311"/>
      <c r="W957" s="311"/>
      <c r="X957" s="311"/>
      <c r="Y957" s="311"/>
      <c r="Z957" s="311"/>
    </row>
    <row r="958">
      <c r="A958" s="295"/>
      <c r="B958" s="295"/>
      <c r="C958" s="295"/>
      <c r="D958" s="311"/>
      <c r="E958" s="311"/>
      <c r="F958" s="311"/>
      <c r="G958" s="311"/>
      <c r="H958" s="311"/>
      <c r="I958" s="311"/>
      <c r="J958" s="311"/>
      <c r="K958" s="311"/>
      <c r="L958" s="311"/>
      <c r="M958" s="311"/>
      <c r="N958" s="311"/>
      <c r="O958" s="311"/>
      <c r="P958" s="311"/>
      <c r="Q958" s="311"/>
      <c r="R958" s="311"/>
      <c r="S958" s="311"/>
      <c r="T958" s="311"/>
      <c r="U958" s="311"/>
      <c r="V958" s="311"/>
      <c r="W958" s="311"/>
      <c r="X958" s="311"/>
      <c r="Y958" s="311"/>
      <c r="Z958" s="311"/>
    </row>
    <row r="959">
      <c r="A959" s="295"/>
      <c r="B959" s="295"/>
      <c r="C959" s="295"/>
      <c r="D959" s="311"/>
      <c r="E959" s="311"/>
      <c r="F959" s="311"/>
      <c r="G959" s="311"/>
      <c r="H959" s="311"/>
      <c r="I959" s="311"/>
      <c r="J959" s="311"/>
      <c r="K959" s="311"/>
      <c r="L959" s="311"/>
      <c r="M959" s="311"/>
      <c r="N959" s="311"/>
      <c r="O959" s="311"/>
      <c r="P959" s="311"/>
      <c r="Q959" s="311"/>
      <c r="R959" s="311"/>
      <c r="S959" s="311"/>
      <c r="T959" s="311"/>
      <c r="U959" s="311"/>
      <c r="V959" s="311"/>
      <c r="W959" s="311"/>
      <c r="X959" s="311"/>
      <c r="Y959" s="311"/>
      <c r="Z959" s="311"/>
    </row>
    <row r="960">
      <c r="A960" s="295"/>
      <c r="B960" s="295"/>
      <c r="C960" s="295"/>
      <c r="D960" s="311"/>
      <c r="E960" s="311"/>
      <c r="F960" s="311"/>
      <c r="G960" s="311"/>
      <c r="H960" s="311"/>
      <c r="I960" s="311"/>
      <c r="J960" s="311"/>
      <c r="K960" s="311"/>
      <c r="L960" s="311"/>
      <c r="M960" s="311"/>
      <c r="N960" s="311"/>
      <c r="O960" s="311"/>
      <c r="P960" s="311"/>
      <c r="Q960" s="311"/>
      <c r="R960" s="311"/>
      <c r="S960" s="311"/>
      <c r="T960" s="311"/>
      <c r="U960" s="311"/>
      <c r="V960" s="311"/>
      <c r="W960" s="311"/>
      <c r="X960" s="311"/>
      <c r="Y960" s="311"/>
      <c r="Z960" s="311"/>
    </row>
    <row r="961">
      <c r="A961" s="295"/>
      <c r="B961" s="295"/>
      <c r="C961" s="295"/>
      <c r="D961" s="311"/>
      <c r="E961" s="311"/>
      <c r="F961" s="311"/>
      <c r="G961" s="311"/>
      <c r="H961" s="311"/>
      <c r="I961" s="311"/>
      <c r="J961" s="311"/>
      <c r="K961" s="311"/>
      <c r="L961" s="311"/>
      <c r="M961" s="311"/>
      <c r="N961" s="311"/>
      <c r="O961" s="311"/>
      <c r="P961" s="311"/>
      <c r="Q961" s="311"/>
      <c r="R961" s="311"/>
      <c r="S961" s="311"/>
      <c r="T961" s="311"/>
      <c r="U961" s="311"/>
      <c r="V961" s="311"/>
      <c r="W961" s="311"/>
      <c r="X961" s="311"/>
      <c r="Y961" s="311"/>
      <c r="Z961" s="311"/>
    </row>
    <row r="962">
      <c r="A962" s="295"/>
      <c r="B962" s="295"/>
      <c r="C962" s="295"/>
      <c r="D962" s="311"/>
      <c r="E962" s="311"/>
      <c r="F962" s="311"/>
      <c r="G962" s="311"/>
      <c r="H962" s="311"/>
      <c r="I962" s="311"/>
      <c r="J962" s="311"/>
      <c r="K962" s="311"/>
      <c r="L962" s="311"/>
      <c r="M962" s="311"/>
      <c r="N962" s="311"/>
      <c r="O962" s="311"/>
      <c r="P962" s="311"/>
      <c r="Q962" s="311"/>
      <c r="R962" s="311"/>
      <c r="S962" s="311"/>
      <c r="T962" s="311"/>
      <c r="U962" s="311"/>
      <c r="V962" s="311"/>
      <c r="W962" s="311"/>
      <c r="X962" s="311"/>
      <c r="Y962" s="311"/>
      <c r="Z962" s="311"/>
    </row>
    <row r="963">
      <c r="A963" s="295"/>
      <c r="B963" s="295"/>
      <c r="C963" s="295"/>
      <c r="D963" s="311"/>
      <c r="E963" s="311"/>
      <c r="F963" s="311"/>
      <c r="G963" s="311"/>
      <c r="H963" s="311"/>
      <c r="I963" s="311"/>
      <c r="J963" s="311"/>
      <c r="K963" s="311"/>
      <c r="L963" s="311"/>
      <c r="M963" s="311"/>
      <c r="N963" s="311"/>
      <c r="O963" s="311"/>
      <c r="P963" s="311"/>
      <c r="Q963" s="311"/>
      <c r="R963" s="311"/>
      <c r="S963" s="311"/>
      <c r="T963" s="311"/>
      <c r="U963" s="311"/>
      <c r="V963" s="311"/>
      <c r="W963" s="311"/>
      <c r="X963" s="311"/>
      <c r="Y963" s="311"/>
      <c r="Z963" s="311"/>
    </row>
    <row r="964">
      <c r="A964" s="295"/>
      <c r="B964" s="295"/>
      <c r="C964" s="295"/>
      <c r="D964" s="311"/>
      <c r="E964" s="311"/>
      <c r="F964" s="311"/>
      <c r="G964" s="311"/>
      <c r="H964" s="311"/>
      <c r="I964" s="311"/>
      <c r="J964" s="311"/>
      <c r="K964" s="311"/>
      <c r="L964" s="311"/>
      <c r="M964" s="311"/>
      <c r="N964" s="311"/>
      <c r="O964" s="311"/>
      <c r="P964" s="311"/>
      <c r="Q964" s="311"/>
      <c r="R964" s="311"/>
      <c r="S964" s="311"/>
      <c r="T964" s="311"/>
      <c r="U964" s="311"/>
      <c r="V964" s="311"/>
      <c r="W964" s="311"/>
      <c r="X964" s="311"/>
      <c r="Y964" s="311"/>
      <c r="Z964" s="311"/>
    </row>
    <row r="965">
      <c r="A965" s="295"/>
      <c r="B965" s="295"/>
      <c r="C965" s="295"/>
      <c r="D965" s="311"/>
      <c r="E965" s="311"/>
      <c r="F965" s="311"/>
      <c r="G965" s="311"/>
      <c r="H965" s="311"/>
      <c r="I965" s="311"/>
      <c r="J965" s="311"/>
      <c r="K965" s="311"/>
      <c r="L965" s="311"/>
      <c r="M965" s="311"/>
      <c r="N965" s="311"/>
      <c r="O965" s="311"/>
      <c r="P965" s="311"/>
      <c r="Q965" s="311"/>
      <c r="R965" s="311"/>
      <c r="S965" s="311"/>
      <c r="T965" s="311"/>
      <c r="U965" s="311"/>
      <c r="V965" s="311"/>
      <c r="W965" s="311"/>
      <c r="X965" s="311"/>
      <c r="Y965" s="311"/>
      <c r="Z965" s="311"/>
    </row>
    <row r="966">
      <c r="A966" s="295"/>
      <c r="B966" s="295"/>
      <c r="C966" s="295"/>
      <c r="D966" s="311"/>
      <c r="E966" s="311"/>
      <c r="F966" s="311"/>
      <c r="G966" s="311"/>
      <c r="H966" s="311"/>
      <c r="I966" s="311"/>
      <c r="J966" s="311"/>
      <c r="K966" s="311"/>
      <c r="L966" s="311"/>
      <c r="M966" s="311"/>
      <c r="N966" s="311"/>
      <c r="O966" s="311"/>
      <c r="P966" s="311"/>
      <c r="Q966" s="311"/>
      <c r="R966" s="311"/>
      <c r="S966" s="311"/>
      <c r="T966" s="311"/>
      <c r="U966" s="311"/>
      <c r="V966" s="311"/>
      <c r="W966" s="311"/>
      <c r="X966" s="311"/>
      <c r="Y966" s="311"/>
      <c r="Z966" s="311"/>
    </row>
    <row r="967">
      <c r="A967" s="295"/>
      <c r="B967" s="295"/>
      <c r="C967" s="295"/>
      <c r="D967" s="311"/>
      <c r="E967" s="311"/>
      <c r="F967" s="311"/>
      <c r="G967" s="311"/>
      <c r="H967" s="311"/>
      <c r="I967" s="311"/>
      <c r="J967" s="311"/>
      <c r="K967" s="311"/>
      <c r="L967" s="311"/>
      <c r="M967" s="311"/>
      <c r="N967" s="311"/>
      <c r="O967" s="311"/>
      <c r="P967" s="311"/>
      <c r="Q967" s="311"/>
      <c r="R967" s="311"/>
      <c r="S967" s="311"/>
      <c r="T967" s="311"/>
      <c r="U967" s="311"/>
      <c r="V967" s="311"/>
      <c r="W967" s="311"/>
      <c r="X967" s="311"/>
      <c r="Y967" s="311"/>
      <c r="Z967" s="311"/>
    </row>
    <row r="968">
      <c r="A968" s="295"/>
      <c r="B968" s="295"/>
      <c r="C968" s="295"/>
      <c r="D968" s="311"/>
      <c r="E968" s="311"/>
      <c r="F968" s="311"/>
      <c r="G968" s="311"/>
      <c r="H968" s="311"/>
      <c r="I968" s="311"/>
      <c r="J968" s="311"/>
      <c r="K968" s="311"/>
      <c r="L968" s="311"/>
      <c r="M968" s="311"/>
      <c r="N968" s="311"/>
      <c r="O968" s="311"/>
      <c r="P968" s="311"/>
      <c r="Q968" s="311"/>
      <c r="R968" s="311"/>
      <c r="S968" s="311"/>
      <c r="T968" s="311"/>
      <c r="U968" s="311"/>
      <c r="V968" s="311"/>
      <c r="W968" s="311"/>
      <c r="X968" s="311"/>
      <c r="Y968" s="311"/>
      <c r="Z968" s="311"/>
    </row>
    <row r="969">
      <c r="A969" s="295"/>
      <c r="B969" s="295"/>
      <c r="C969" s="295"/>
      <c r="D969" s="311"/>
      <c r="E969" s="311"/>
      <c r="F969" s="311"/>
      <c r="G969" s="311"/>
      <c r="H969" s="311"/>
      <c r="I969" s="311"/>
      <c r="J969" s="311"/>
      <c r="K969" s="311"/>
      <c r="L969" s="311"/>
      <c r="M969" s="311"/>
      <c r="N969" s="311"/>
      <c r="O969" s="311"/>
      <c r="P969" s="311"/>
      <c r="Q969" s="311"/>
      <c r="R969" s="311"/>
      <c r="S969" s="311"/>
      <c r="T969" s="311"/>
      <c r="U969" s="311"/>
      <c r="V969" s="311"/>
      <c r="W969" s="311"/>
      <c r="X969" s="311"/>
      <c r="Y969" s="311"/>
      <c r="Z969" s="311"/>
    </row>
    <row r="970">
      <c r="A970" s="295"/>
      <c r="B970" s="295"/>
      <c r="C970" s="295"/>
      <c r="D970" s="311"/>
      <c r="E970" s="311"/>
      <c r="F970" s="311"/>
      <c r="G970" s="311"/>
      <c r="H970" s="311"/>
      <c r="I970" s="311"/>
      <c r="J970" s="311"/>
      <c r="K970" s="311"/>
      <c r="L970" s="311"/>
      <c r="M970" s="311"/>
      <c r="N970" s="311"/>
      <c r="O970" s="311"/>
      <c r="P970" s="311"/>
      <c r="Q970" s="311"/>
      <c r="R970" s="311"/>
      <c r="S970" s="311"/>
      <c r="T970" s="311"/>
      <c r="U970" s="311"/>
      <c r="V970" s="311"/>
      <c r="W970" s="311"/>
      <c r="X970" s="311"/>
      <c r="Y970" s="311"/>
      <c r="Z970" s="311"/>
    </row>
    <row r="971">
      <c r="A971" s="295"/>
      <c r="B971" s="295"/>
      <c r="C971" s="295"/>
      <c r="D971" s="311"/>
      <c r="E971" s="311"/>
      <c r="F971" s="311"/>
      <c r="G971" s="311"/>
      <c r="H971" s="311"/>
      <c r="I971" s="311"/>
      <c r="J971" s="311"/>
      <c r="K971" s="311"/>
      <c r="L971" s="311"/>
      <c r="M971" s="311"/>
      <c r="N971" s="311"/>
      <c r="O971" s="311"/>
      <c r="P971" s="311"/>
      <c r="Q971" s="311"/>
      <c r="R971" s="311"/>
      <c r="S971" s="311"/>
      <c r="T971" s="311"/>
      <c r="U971" s="311"/>
      <c r="V971" s="311"/>
      <c r="W971" s="311"/>
      <c r="X971" s="311"/>
      <c r="Y971" s="311"/>
      <c r="Z971" s="311"/>
    </row>
    <row r="972">
      <c r="A972" s="295"/>
      <c r="B972" s="295"/>
      <c r="C972" s="295"/>
      <c r="D972" s="311"/>
      <c r="E972" s="311"/>
      <c r="F972" s="311"/>
      <c r="G972" s="311"/>
      <c r="H972" s="311"/>
      <c r="I972" s="311"/>
      <c r="J972" s="311"/>
      <c r="K972" s="311"/>
      <c r="L972" s="311"/>
      <c r="M972" s="311"/>
      <c r="N972" s="311"/>
      <c r="O972" s="311"/>
      <c r="P972" s="311"/>
      <c r="Q972" s="311"/>
      <c r="R972" s="311"/>
      <c r="S972" s="311"/>
      <c r="T972" s="311"/>
      <c r="U972" s="311"/>
      <c r="V972" s="311"/>
      <c r="W972" s="311"/>
      <c r="X972" s="311"/>
      <c r="Y972" s="311"/>
      <c r="Z972" s="311"/>
    </row>
    <row r="973">
      <c r="A973" s="295"/>
      <c r="B973" s="295"/>
      <c r="C973" s="295"/>
      <c r="D973" s="311"/>
      <c r="E973" s="311"/>
      <c r="F973" s="311"/>
      <c r="G973" s="311"/>
      <c r="H973" s="311"/>
      <c r="I973" s="311"/>
      <c r="J973" s="311"/>
      <c r="K973" s="311"/>
      <c r="L973" s="311"/>
      <c r="M973" s="311"/>
      <c r="N973" s="311"/>
      <c r="O973" s="311"/>
      <c r="P973" s="311"/>
      <c r="Q973" s="311"/>
      <c r="R973" s="311"/>
      <c r="S973" s="311"/>
      <c r="T973" s="311"/>
      <c r="U973" s="311"/>
      <c r="V973" s="311"/>
      <c r="W973" s="311"/>
      <c r="X973" s="311"/>
      <c r="Y973" s="311"/>
      <c r="Z973" s="311"/>
    </row>
    <row r="974">
      <c r="A974" s="295"/>
      <c r="B974" s="295"/>
      <c r="C974" s="295"/>
      <c r="D974" s="311"/>
      <c r="E974" s="311"/>
      <c r="F974" s="311"/>
      <c r="G974" s="311"/>
      <c r="H974" s="311"/>
      <c r="I974" s="311"/>
      <c r="J974" s="311"/>
      <c r="K974" s="311"/>
      <c r="L974" s="311"/>
      <c r="M974" s="311"/>
      <c r="N974" s="311"/>
      <c r="O974" s="311"/>
      <c r="P974" s="311"/>
      <c r="Q974" s="311"/>
      <c r="R974" s="311"/>
      <c r="S974" s="311"/>
      <c r="T974" s="311"/>
      <c r="U974" s="311"/>
      <c r="V974" s="311"/>
      <c r="W974" s="311"/>
      <c r="X974" s="311"/>
      <c r="Y974" s="311"/>
      <c r="Z974" s="311"/>
    </row>
    <row r="975">
      <c r="A975" s="295"/>
      <c r="B975" s="295"/>
      <c r="C975" s="295"/>
      <c r="D975" s="311"/>
      <c r="E975" s="311"/>
      <c r="F975" s="311"/>
      <c r="G975" s="311"/>
      <c r="H975" s="311"/>
      <c r="I975" s="311"/>
      <c r="J975" s="311"/>
      <c r="K975" s="311"/>
      <c r="L975" s="311"/>
      <c r="M975" s="311"/>
      <c r="N975" s="311"/>
      <c r="O975" s="311"/>
      <c r="P975" s="311"/>
      <c r="Q975" s="311"/>
      <c r="R975" s="311"/>
      <c r="S975" s="311"/>
      <c r="T975" s="311"/>
      <c r="U975" s="311"/>
      <c r="V975" s="311"/>
      <c r="W975" s="311"/>
      <c r="X975" s="311"/>
      <c r="Y975" s="311"/>
      <c r="Z975" s="311"/>
    </row>
    <row r="976">
      <c r="A976" s="295"/>
      <c r="B976" s="295"/>
      <c r="C976" s="295"/>
      <c r="D976" s="311"/>
      <c r="E976" s="311"/>
      <c r="F976" s="311"/>
      <c r="G976" s="311"/>
      <c r="H976" s="311"/>
      <c r="I976" s="311"/>
      <c r="J976" s="311"/>
      <c r="K976" s="311"/>
      <c r="L976" s="311"/>
      <c r="M976" s="311"/>
      <c r="N976" s="311"/>
      <c r="O976" s="311"/>
      <c r="P976" s="311"/>
      <c r="Q976" s="311"/>
      <c r="R976" s="311"/>
      <c r="S976" s="311"/>
      <c r="T976" s="311"/>
      <c r="U976" s="311"/>
      <c r="V976" s="311"/>
      <c r="W976" s="311"/>
      <c r="X976" s="311"/>
      <c r="Y976" s="311"/>
      <c r="Z976" s="311"/>
    </row>
    <row r="977">
      <c r="A977" s="295"/>
      <c r="B977" s="295"/>
      <c r="C977" s="295"/>
      <c r="D977" s="311"/>
      <c r="E977" s="311"/>
      <c r="F977" s="311"/>
      <c r="G977" s="311"/>
      <c r="H977" s="311"/>
      <c r="I977" s="311"/>
      <c r="J977" s="311"/>
      <c r="K977" s="311"/>
      <c r="L977" s="311"/>
      <c r="M977" s="311"/>
      <c r="N977" s="311"/>
      <c r="O977" s="311"/>
      <c r="P977" s="311"/>
      <c r="Q977" s="311"/>
      <c r="R977" s="311"/>
      <c r="S977" s="311"/>
      <c r="T977" s="311"/>
      <c r="U977" s="311"/>
      <c r="V977" s="311"/>
      <c r="W977" s="311"/>
      <c r="X977" s="311"/>
      <c r="Y977" s="311"/>
      <c r="Z977" s="311"/>
    </row>
    <row r="978">
      <c r="A978" s="295"/>
      <c r="B978" s="295"/>
      <c r="C978" s="295"/>
      <c r="D978" s="311"/>
      <c r="E978" s="311"/>
      <c r="F978" s="311"/>
      <c r="G978" s="311"/>
      <c r="H978" s="311"/>
      <c r="I978" s="311"/>
      <c r="J978" s="311"/>
      <c r="K978" s="311"/>
      <c r="L978" s="311"/>
      <c r="M978" s="311"/>
      <c r="N978" s="311"/>
      <c r="O978" s="311"/>
      <c r="P978" s="311"/>
      <c r="Q978" s="311"/>
      <c r="R978" s="311"/>
      <c r="S978" s="311"/>
      <c r="T978" s="311"/>
      <c r="U978" s="311"/>
      <c r="V978" s="311"/>
      <c r="W978" s="311"/>
      <c r="X978" s="311"/>
      <c r="Y978" s="311"/>
      <c r="Z978" s="311"/>
    </row>
    <row r="979">
      <c r="A979" s="295"/>
      <c r="B979" s="295"/>
      <c r="C979" s="295"/>
      <c r="D979" s="311"/>
      <c r="E979" s="311"/>
      <c r="F979" s="311"/>
      <c r="G979" s="311"/>
      <c r="H979" s="311"/>
      <c r="I979" s="311"/>
      <c r="J979" s="311"/>
      <c r="K979" s="311"/>
      <c r="L979" s="311"/>
      <c r="M979" s="311"/>
      <c r="N979" s="311"/>
      <c r="O979" s="311"/>
      <c r="P979" s="311"/>
      <c r="Q979" s="311"/>
      <c r="R979" s="311"/>
      <c r="S979" s="311"/>
      <c r="T979" s="311"/>
      <c r="U979" s="311"/>
      <c r="V979" s="311"/>
      <c r="W979" s="311"/>
      <c r="X979" s="311"/>
      <c r="Y979" s="311"/>
      <c r="Z979" s="311"/>
    </row>
    <row r="980">
      <c r="A980" s="295"/>
      <c r="B980" s="295"/>
      <c r="C980" s="295"/>
      <c r="D980" s="311"/>
      <c r="E980" s="311"/>
      <c r="F980" s="311"/>
      <c r="G980" s="311"/>
      <c r="H980" s="311"/>
      <c r="I980" s="311"/>
      <c r="J980" s="311"/>
      <c r="K980" s="311"/>
      <c r="L980" s="311"/>
      <c r="M980" s="311"/>
      <c r="N980" s="311"/>
      <c r="O980" s="311"/>
      <c r="P980" s="311"/>
      <c r="Q980" s="311"/>
      <c r="R980" s="311"/>
      <c r="S980" s="311"/>
      <c r="T980" s="311"/>
      <c r="U980" s="311"/>
      <c r="V980" s="311"/>
      <c r="W980" s="311"/>
      <c r="X980" s="311"/>
      <c r="Y980" s="311"/>
      <c r="Z980" s="311"/>
    </row>
    <row r="981">
      <c r="A981" s="295"/>
      <c r="B981" s="295"/>
      <c r="C981" s="295"/>
      <c r="D981" s="311"/>
      <c r="E981" s="311"/>
      <c r="F981" s="311"/>
      <c r="G981" s="311"/>
      <c r="H981" s="311"/>
      <c r="I981" s="311"/>
      <c r="J981" s="311"/>
      <c r="K981" s="311"/>
      <c r="L981" s="311"/>
      <c r="M981" s="311"/>
      <c r="N981" s="311"/>
      <c r="O981" s="311"/>
      <c r="P981" s="311"/>
      <c r="Q981" s="311"/>
      <c r="R981" s="311"/>
      <c r="S981" s="311"/>
      <c r="T981" s="311"/>
      <c r="U981" s="311"/>
      <c r="V981" s="311"/>
      <c r="W981" s="311"/>
      <c r="X981" s="311"/>
      <c r="Y981" s="311"/>
      <c r="Z981" s="311"/>
    </row>
    <row r="982">
      <c r="A982" s="295"/>
      <c r="B982" s="295"/>
      <c r="C982" s="295"/>
      <c r="D982" s="311"/>
      <c r="E982" s="311"/>
      <c r="F982" s="311"/>
      <c r="G982" s="311"/>
      <c r="H982" s="311"/>
      <c r="I982" s="311"/>
      <c r="J982" s="311"/>
      <c r="K982" s="311"/>
      <c r="L982" s="311"/>
      <c r="M982" s="311"/>
      <c r="N982" s="311"/>
      <c r="O982" s="311"/>
      <c r="P982" s="311"/>
      <c r="Q982" s="311"/>
      <c r="R982" s="311"/>
      <c r="S982" s="311"/>
      <c r="T982" s="311"/>
      <c r="U982" s="311"/>
      <c r="V982" s="311"/>
      <c r="W982" s="311"/>
      <c r="X982" s="311"/>
      <c r="Y982" s="311"/>
      <c r="Z982" s="311"/>
    </row>
    <row r="983">
      <c r="A983" s="295"/>
      <c r="B983" s="295"/>
      <c r="C983" s="295"/>
      <c r="D983" s="311"/>
      <c r="E983" s="311"/>
      <c r="F983" s="311"/>
      <c r="G983" s="311"/>
      <c r="H983" s="311"/>
      <c r="I983" s="311"/>
      <c r="J983" s="311"/>
      <c r="K983" s="311"/>
      <c r="L983" s="311"/>
      <c r="M983" s="311"/>
      <c r="N983" s="311"/>
      <c r="O983" s="311"/>
      <c r="P983" s="311"/>
      <c r="Q983" s="311"/>
      <c r="R983" s="311"/>
      <c r="S983" s="311"/>
      <c r="T983" s="311"/>
      <c r="U983" s="311"/>
      <c r="V983" s="311"/>
      <c r="W983" s="311"/>
      <c r="X983" s="311"/>
      <c r="Y983" s="311"/>
      <c r="Z983" s="311"/>
    </row>
    <row r="984">
      <c r="A984" s="295"/>
      <c r="B984" s="295"/>
      <c r="C984" s="295"/>
      <c r="D984" s="311"/>
      <c r="E984" s="311"/>
      <c r="F984" s="311"/>
      <c r="G984" s="311"/>
      <c r="H984" s="311"/>
      <c r="I984" s="311"/>
      <c r="J984" s="311"/>
      <c r="K984" s="311"/>
      <c r="L984" s="311"/>
      <c r="M984" s="311"/>
      <c r="N984" s="311"/>
      <c r="O984" s="311"/>
      <c r="P984" s="311"/>
      <c r="Q984" s="311"/>
      <c r="R984" s="311"/>
      <c r="S984" s="311"/>
      <c r="T984" s="311"/>
      <c r="U984" s="311"/>
      <c r="V984" s="311"/>
      <c r="W984" s="311"/>
      <c r="X984" s="311"/>
      <c r="Y984" s="311"/>
      <c r="Z984" s="311"/>
    </row>
    <row r="985">
      <c r="A985" s="295"/>
      <c r="B985" s="295"/>
      <c r="C985" s="295"/>
      <c r="D985" s="311"/>
      <c r="E985" s="311"/>
      <c r="F985" s="311"/>
      <c r="G985" s="311"/>
      <c r="H985" s="311"/>
      <c r="I985" s="311"/>
      <c r="J985" s="311"/>
      <c r="K985" s="311"/>
      <c r="L985" s="311"/>
      <c r="M985" s="311"/>
      <c r="N985" s="311"/>
      <c r="O985" s="311"/>
      <c r="P985" s="311"/>
      <c r="Q985" s="311"/>
      <c r="R985" s="311"/>
      <c r="S985" s="311"/>
      <c r="T985" s="311"/>
      <c r="U985" s="311"/>
      <c r="V985" s="311"/>
      <c r="W985" s="311"/>
      <c r="X985" s="311"/>
      <c r="Y985" s="311"/>
      <c r="Z985" s="311"/>
    </row>
    <row r="986">
      <c r="A986" s="295"/>
      <c r="B986" s="295"/>
      <c r="C986" s="295"/>
      <c r="D986" s="311"/>
      <c r="E986" s="311"/>
      <c r="F986" s="311"/>
      <c r="G986" s="311"/>
      <c r="H986" s="311"/>
      <c r="I986" s="311"/>
      <c r="J986" s="311"/>
      <c r="K986" s="311"/>
      <c r="L986" s="311"/>
      <c r="M986" s="311"/>
      <c r="N986" s="311"/>
      <c r="O986" s="311"/>
      <c r="P986" s="311"/>
      <c r="Q986" s="311"/>
      <c r="R986" s="311"/>
      <c r="S986" s="311"/>
      <c r="T986" s="311"/>
      <c r="U986" s="311"/>
      <c r="V986" s="311"/>
      <c r="W986" s="311"/>
      <c r="X986" s="311"/>
      <c r="Y986" s="311"/>
      <c r="Z986" s="311"/>
    </row>
    <row r="987">
      <c r="A987" s="295"/>
      <c r="B987" s="295"/>
      <c r="C987" s="295"/>
      <c r="D987" s="311"/>
      <c r="E987" s="311"/>
      <c r="F987" s="311"/>
      <c r="G987" s="311"/>
      <c r="H987" s="311"/>
      <c r="I987" s="311"/>
      <c r="J987" s="311"/>
      <c r="K987" s="311"/>
      <c r="L987" s="311"/>
      <c r="M987" s="311"/>
      <c r="N987" s="311"/>
      <c r="O987" s="311"/>
      <c r="P987" s="311"/>
      <c r="Q987" s="311"/>
      <c r="R987" s="311"/>
      <c r="S987" s="311"/>
      <c r="T987" s="311"/>
      <c r="U987" s="311"/>
      <c r="V987" s="311"/>
      <c r="W987" s="311"/>
      <c r="X987" s="311"/>
      <c r="Y987" s="311"/>
      <c r="Z987" s="311"/>
    </row>
    <row r="988">
      <c r="A988" s="295"/>
      <c r="B988" s="295"/>
      <c r="C988" s="295"/>
      <c r="D988" s="311"/>
      <c r="E988" s="311"/>
      <c r="F988" s="311"/>
      <c r="G988" s="311"/>
      <c r="H988" s="311"/>
      <c r="I988" s="311"/>
      <c r="J988" s="311"/>
      <c r="K988" s="311"/>
      <c r="L988" s="311"/>
      <c r="M988" s="311"/>
      <c r="N988" s="311"/>
      <c r="O988" s="311"/>
      <c r="P988" s="311"/>
      <c r="Q988" s="311"/>
      <c r="R988" s="311"/>
      <c r="S988" s="311"/>
      <c r="T988" s="311"/>
      <c r="U988" s="311"/>
      <c r="V988" s="311"/>
      <c r="W988" s="311"/>
      <c r="X988" s="311"/>
      <c r="Y988" s="311"/>
      <c r="Z988" s="311"/>
    </row>
    <row r="989">
      <c r="A989" s="295"/>
      <c r="B989" s="295"/>
      <c r="C989" s="295"/>
      <c r="D989" s="311"/>
      <c r="E989" s="311"/>
      <c r="F989" s="311"/>
      <c r="G989" s="311"/>
      <c r="H989" s="311"/>
      <c r="I989" s="311"/>
      <c r="J989" s="311"/>
      <c r="K989" s="311"/>
      <c r="L989" s="311"/>
      <c r="M989" s="311"/>
      <c r="N989" s="311"/>
      <c r="O989" s="311"/>
      <c r="P989" s="311"/>
      <c r="Q989" s="311"/>
      <c r="R989" s="311"/>
      <c r="S989" s="311"/>
      <c r="T989" s="311"/>
      <c r="U989" s="311"/>
      <c r="V989" s="311"/>
      <c r="W989" s="311"/>
      <c r="X989" s="311"/>
      <c r="Y989" s="311"/>
      <c r="Z989" s="311"/>
    </row>
    <row r="990">
      <c r="A990" s="295"/>
      <c r="B990" s="295"/>
      <c r="C990" s="295"/>
      <c r="D990" s="311"/>
      <c r="E990" s="311"/>
      <c r="F990" s="311"/>
      <c r="G990" s="311"/>
      <c r="H990" s="311"/>
      <c r="I990" s="311"/>
      <c r="J990" s="311"/>
      <c r="K990" s="311"/>
      <c r="L990" s="311"/>
      <c r="M990" s="311"/>
      <c r="N990" s="311"/>
      <c r="O990" s="311"/>
      <c r="P990" s="311"/>
      <c r="Q990" s="311"/>
      <c r="R990" s="311"/>
      <c r="S990" s="311"/>
      <c r="T990" s="311"/>
      <c r="U990" s="311"/>
      <c r="V990" s="311"/>
      <c r="W990" s="311"/>
      <c r="X990" s="311"/>
      <c r="Y990" s="311"/>
      <c r="Z990" s="311"/>
    </row>
    <row r="991">
      <c r="A991" s="295"/>
      <c r="B991" s="295"/>
      <c r="C991" s="295"/>
      <c r="D991" s="311"/>
      <c r="E991" s="311"/>
      <c r="F991" s="311"/>
      <c r="G991" s="311"/>
      <c r="H991" s="311"/>
      <c r="I991" s="311"/>
      <c r="J991" s="311"/>
      <c r="K991" s="311"/>
      <c r="L991" s="311"/>
      <c r="M991" s="311"/>
      <c r="N991" s="311"/>
      <c r="O991" s="311"/>
      <c r="P991" s="311"/>
      <c r="Q991" s="311"/>
      <c r="R991" s="311"/>
      <c r="S991" s="311"/>
      <c r="T991" s="311"/>
      <c r="U991" s="311"/>
      <c r="V991" s="311"/>
      <c r="W991" s="311"/>
      <c r="X991" s="311"/>
      <c r="Y991" s="311"/>
      <c r="Z991" s="311"/>
    </row>
    <row r="992">
      <c r="A992" s="295"/>
      <c r="B992" s="295"/>
      <c r="C992" s="295"/>
      <c r="D992" s="311"/>
      <c r="E992" s="311"/>
      <c r="F992" s="311"/>
      <c r="G992" s="311"/>
      <c r="H992" s="311"/>
      <c r="I992" s="311"/>
      <c r="J992" s="311"/>
      <c r="K992" s="311"/>
      <c r="L992" s="311"/>
      <c r="M992" s="311"/>
      <c r="N992" s="311"/>
      <c r="O992" s="311"/>
      <c r="P992" s="311"/>
      <c r="Q992" s="311"/>
      <c r="R992" s="311"/>
      <c r="S992" s="311"/>
      <c r="T992" s="311"/>
      <c r="U992" s="311"/>
      <c r="V992" s="311"/>
      <c r="W992" s="311"/>
      <c r="X992" s="311"/>
      <c r="Y992" s="311"/>
      <c r="Z992" s="311"/>
    </row>
    <row r="993">
      <c r="A993" s="295"/>
      <c r="B993" s="295"/>
      <c r="C993" s="295"/>
      <c r="D993" s="311"/>
      <c r="E993" s="311"/>
      <c r="F993" s="311"/>
      <c r="G993" s="311"/>
      <c r="H993" s="311"/>
      <c r="I993" s="311"/>
      <c r="J993" s="311"/>
      <c r="K993" s="311"/>
      <c r="L993" s="311"/>
      <c r="M993" s="311"/>
      <c r="N993" s="311"/>
      <c r="O993" s="311"/>
      <c r="P993" s="311"/>
      <c r="Q993" s="311"/>
      <c r="R993" s="311"/>
      <c r="S993" s="311"/>
      <c r="T993" s="311"/>
      <c r="U993" s="311"/>
      <c r="V993" s="311"/>
      <c r="W993" s="311"/>
      <c r="X993" s="311"/>
      <c r="Y993" s="311"/>
      <c r="Z993" s="311"/>
    </row>
    <row r="994">
      <c r="A994" s="295"/>
      <c r="B994" s="295"/>
      <c r="C994" s="295"/>
      <c r="D994" s="311"/>
      <c r="E994" s="311"/>
      <c r="F994" s="311"/>
      <c r="G994" s="311"/>
      <c r="H994" s="311"/>
      <c r="I994" s="311"/>
      <c r="J994" s="311"/>
      <c r="K994" s="311"/>
      <c r="L994" s="311"/>
      <c r="M994" s="311"/>
      <c r="N994" s="311"/>
      <c r="O994" s="311"/>
      <c r="P994" s="311"/>
      <c r="Q994" s="311"/>
      <c r="R994" s="311"/>
      <c r="S994" s="311"/>
      <c r="T994" s="311"/>
      <c r="U994" s="311"/>
      <c r="V994" s="311"/>
      <c r="W994" s="311"/>
      <c r="X994" s="311"/>
      <c r="Y994" s="311"/>
      <c r="Z994" s="311"/>
    </row>
    <row r="995">
      <c r="A995" s="295"/>
      <c r="B995" s="295"/>
      <c r="C995" s="295"/>
      <c r="D995" s="311"/>
      <c r="E995" s="311"/>
      <c r="F995" s="311"/>
      <c r="G995" s="311"/>
      <c r="H995" s="311"/>
      <c r="I995" s="311"/>
      <c r="J995" s="311"/>
      <c r="K995" s="311"/>
      <c r="L995" s="311"/>
      <c r="M995" s="311"/>
      <c r="N995" s="311"/>
      <c r="O995" s="311"/>
      <c r="P995" s="311"/>
      <c r="Q995" s="311"/>
      <c r="R995" s="311"/>
      <c r="S995" s="311"/>
      <c r="T995" s="311"/>
      <c r="U995" s="311"/>
      <c r="V995" s="311"/>
      <c r="W995" s="311"/>
      <c r="X995" s="311"/>
      <c r="Y995" s="311"/>
      <c r="Z995" s="311"/>
    </row>
    <row r="996">
      <c r="A996" s="295"/>
      <c r="B996" s="295"/>
      <c r="C996" s="295"/>
      <c r="D996" s="311"/>
      <c r="E996" s="311"/>
      <c r="F996" s="311"/>
      <c r="G996" s="311"/>
      <c r="H996" s="311"/>
      <c r="I996" s="311"/>
      <c r="J996" s="311"/>
      <c r="K996" s="311"/>
      <c r="L996" s="311"/>
      <c r="M996" s="311"/>
      <c r="N996" s="311"/>
      <c r="O996" s="311"/>
      <c r="P996" s="311"/>
      <c r="Q996" s="311"/>
      <c r="R996" s="311"/>
      <c r="S996" s="311"/>
      <c r="T996" s="311"/>
      <c r="U996" s="311"/>
      <c r="V996" s="311"/>
      <c r="W996" s="311"/>
      <c r="X996" s="311"/>
      <c r="Y996" s="311"/>
      <c r="Z996" s="311"/>
    </row>
    <row r="997">
      <c r="A997" s="295"/>
      <c r="B997" s="295"/>
      <c r="C997" s="295"/>
      <c r="D997" s="311"/>
      <c r="E997" s="311"/>
      <c r="F997" s="311"/>
      <c r="G997" s="311"/>
      <c r="H997" s="311"/>
      <c r="I997" s="311"/>
      <c r="J997" s="311"/>
      <c r="K997" s="311"/>
      <c r="L997" s="311"/>
      <c r="M997" s="311"/>
      <c r="N997" s="311"/>
      <c r="O997" s="311"/>
      <c r="P997" s="311"/>
      <c r="Q997" s="311"/>
      <c r="R997" s="311"/>
      <c r="S997" s="311"/>
      <c r="T997" s="311"/>
      <c r="U997" s="311"/>
      <c r="V997" s="311"/>
      <c r="W997" s="311"/>
      <c r="X997" s="311"/>
      <c r="Y997" s="311"/>
      <c r="Z997" s="311"/>
    </row>
    <row r="998">
      <c r="A998" s="295"/>
      <c r="B998" s="295"/>
      <c r="C998" s="295"/>
      <c r="D998" s="311"/>
      <c r="E998" s="311"/>
      <c r="F998" s="311"/>
      <c r="G998" s="311"/>
      <c r="H998" s="311"/>
      <c r="I998" s="311"/>
      <c r="J998" s="311"/>
      <c r="K998" s="311"/>
      <c r="L998" s="311"/>
      <c r="M998" s="311"/>
      <c r="N998" s="311"/>
      <c r="O998" s="311"/>
      <c r="P998" s="311"/>
      <c r="Q998" s="311"/>
      <c r="R998" s="311"/>
      <c r="S998" s="311"/>
      <c r="T998" s="311"/>
      <c r="U998" s="311"/>
      <c r="V998" s="311"/>
      <c r="W998" s="311"/>
      <c r="X998" s="311"/>
      <c r="Y998" s="311"/>
      <c r="Z998" s="311"/>
    </row>
    <row r="999">
      <c r="A999" s="295"/>
      <c r="B999" s="295"/>
      <c r="C999" s="295"/>
      <c r="D999" s="311"/>
      <c r="E999" s="311"/>
      <c r="F999" s="311"/>
      <c r="G999" s="311"/>
      <c r="H999" s="311"/>
      <c r="I999" s="311"/>
      <c r="J999" s="311"/>
      <c r="K999" s="311"/>
      <c r="L999" s="311"/>
      <c r="M999" s="311"/>
      <c r="N999" s="311"/>
      <c r="O999" s="311"/>
      <c r="P999" s="311"/>
      <c r="Q999" s="311"/>
      <c r="R999" s="311"/>
      <c r="S999" s="311"/>
      <c r="T999" s="311"/>
      <c r="U999" s="311"/>
      <c r="V999" s="311"/>
      <c r="W999" s="311"/>
      <c r="X999" s="311"/>
      <c r="Y999" s="311"/>
      <c r="Z999" s="311"/>
    </row>
    <row r="1000">
      <c r="A1000" s="295"/>
      <c r="B1000" s="295"/>
      <c r="C1000" s="295"/>
      <c r="D1000" s="311"/>
      <c r="E1000" s="311"/>
      <c r="F1000" s="311"/>
      <c r="G1000" s="311"/>
      <c r="H1000" s="311"/>
      <c r="I1000" s="311"/>
      <c r="J1000" s="311"/>
      <c r="K1000" s="311"/>
      <c r="L1000" s="311"/>
      <c r="M1000" s="311"/>
      <c r="N1000" s="311"/>
      <c r="O1000" s="311"/>
      <c r="P1000" s="311"/>
      <c r="Q1000" s="311"/>
      <c r="R1000" s="311"/>
      <c r="S1000" s="311"/>
      <c r="T1000" s="311"/>
      <c r="U1000" s="311"/>
      <c r="V1000" s="311"/>
      <c r="W1000" s="311"/>
      <c r="X1000" s="311"/>
      <c r="Y1000" s="311"/>
      <c r="Z1000" s="31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2.29"/>
    <col customWidth="1" min="3" max="3" width="6.57"/>
    <col customWidth="1" min="4" max="4" width="44.57"/>
    <col customWidth="1" min="7" max="7" width="46.86"/>
  </cols>
  <sheetData>
    <row r="1" ht="15.0" customHeight="1">
      <c r="A1" s="1" t="s">
        <v>2687</v>
      </c>
      <c r="B1" s="1" t="s">
        <v>47</v>
      </c>
      <c r="C1" s="1" t="s">
        <v>48</v>
      </c>
      <c r="D1" s="1" t="s">
        <v>43</v>
      </c>
      <c r="E1" s="1" t="s">
        <v>1</v>
      </c>
      <c r="F1" s="1" t="s">
        <v>49</v>
      </c>
      <c r="G1" s="1" t="s">
        <v>674</v>
      </c>
    </row>
    <row r="2" ht="15.0" customHeight="1">
      <c r="A2" s="329" t="s">
        <v>677</v>
      </c>
      <c r="B2" s="329"/>
      <c r="C2" s="329"/>
      <c r="D2" s="329" t="s">
        <v>265</v>
      </c>
      <c r="E2" s="329"/>
      <c r="F2" s="329"/>
      <c r="G2" s="329"/>
    </row>
    <row r="3" ht="15.0" customHeight="1">
      <c r="A3" s="329" t="s">
        <v>681</v>
      </c>
      <c r="B3" s="329"/>
      <c r="C3" s="329"/>
      <c r="D3" s="329" t="s">
        <v>680</v>
      </c>
      <c r="E3" s="329"/>
      <c r="F3" s="329"/>
      <c r="G3" s="329"/>
    </row>
    <row r="4" ht="15.0" customHeight="1">
      <c r="A4" s="329" t="s">
        <v>47</v>
      </c>
      <c r="B4" s="329">
        <v>1111.0</v>
      </c>
      <c r="C4" s="329"/>
      <c r="D4" s="329" t="s">
        <v>682</v>
      </c>
      <c r="E4" s="329" t="s">
        <v>683</v>
      </c>
      <c r="F4" s="329" t="s">
        <v>3663</v>
      </c>
      <c r="G4" s="329" t="s">
        <v>3664</v>
      </c>
    </row>
    <row r="5" ht="15.0" customHeight="1">
      <c r="A5" s="329" t="s">
        <v>48</v>
      </c>
      <c r="B5" s="329">
        <v>1111.0</v>
      </c>
      <c r="C5" s="329" t="s">
        <v>115</v>
      </c>
      <c r="D5" s="329" t="s">
        <v>690</v>
      </c>
      <c r="E5" s="329" t="s">
        <v>683</v>
      </c>
      <c r="F5" s="329" t="s">
        <v>99</v>
      </c>
      <c r="G5" s="329" t="s">
        <v>3665</v>
      </c>
    </row>
    <row r="6" ht="15.0" customHeight="1">
      <c r="A6" s="329" t="s">
        <v>48</v>
      </c>
      <c r="B6" s="329">
        <v>1111.0</v>
      </c>
      <c r="C6" s="329" t="s">
        <v>121</v>
      </c>
      <c r="D6" s="329" t="s">
        <v>695</v>
      </c>
      <c r="E6" s="329" t="s">
        <v>683</v>
      </c>
      <c r="F6" s="329" t="s">
        <v>99</v>
      </c>
      <c r="G6" s="329" t="s">
        <v>3666</v>
      </c>
    </row>
    <row r="7" ht="15.0" customHeight="1">
      <c r="A7" s="329" t="s">
        <v>48</v>
      </c>
      <c r="B7" s="329">
        <v>1111.0</v>
      </c>
      <c r="C7" s="329" t="s">
        <v>104</v>
      </c>
      <c r="D7" s="329" t="s">
        <v>700</v>
      </c>
      <c r="E7" s="329" t="s">
        <v>683</v>
      </c>
      <c r="F7" s="329" t="s">
        <v>99</v>
      </c>
      <c r="G7" s="329" t="s">
        <v>3667</v>
      </c>
    </row>
    <row r="8" ht="15.0" customHeight="1">
      <c r="A8" s="329" t="s">
        <v>48</v>
      </c>
      <c r="B8" s="329">
        <v>1111.0</v>
      </c>
      <c r="C8" s="329" t="s">
        <v>139</v>
      </c>
      <c r="D8" s="329" t="s">
        <v>702</v>
      </c>
      <c r="E8" s="329" t="s">
        <v>683</v>
      </c>
      <c r="F8" s="329" t="s">
        <v>99</v>
      </c>
      <c r="G8" s="329" t="s">
        <v>3668</v>
      </c>
    </row>
    <row r="9" ht="15.0" customHeight="1">
      <c r="A9" s="329" t="s">
        <v>48</v>
      </c>
      <c r="B9" s="329">
        <v>1111.0</v>
      </c>
      <c r="C9" s="329" t="s">
        <v>150</v>
      </c>
      <c r="D9" s="329" t="s">
        <v>705</v>
      </c>
      <c r="E9" s="329" t="s">
        <v>683</v>
      </c>
      <c r="F9" s="329" t="s">
        <v>99</v>
      </c>
      <c r="G9" s="329" t="s">
        <v>3669</v>
      </c>
    </row>
    <row r="10" ht="15.0" customHeight="1">
      <c r="A10" s="329" t="s">
        <v>48</v>
      </c>
      <c r="B10" s="329">
        <v>1111.0</v>
      </c>
      <c r="C10" s="329" t="s">
        <v>196</v>
      </c>
      <c r="D10" s="329" t="s">
        <v>3670</v>
      </c>
      <c r="E10" s="329" t="s">
        <v>683</v>
      </c>
      <c r="F10" s="329" t="s">
        <v>92</v>
      </c>
      <c r="G10" s="329" t="s">
        <v>3671</v>
      </c>
    </row>
    <row r="11" ht="15.0" customHeight="1">
      <c r="A11" s="329" t="s">
        <v>48</v>
      </c>
      <c r="B11" s="329">
        <v>1111.0</v>
      </c>
      <c r="C11" s="329" t="s">
        <v>169</v>
      </c>
      <c r="D11" s="329" t="s">
        <v>3672</v>
      </c>
      <c r="E11" s="329" t="s">
        <v>683</v>
      </c>
      <c r="F11" s="329" t="s">
        <v>99</v>
      </c>
      <c r="G11" s="329" t="s">
        <v>3673</v>
      </c>
    </row>
    <row r="12" ht="15.0" customHeight="1">
      <c r="A12" s="329" t="s">
        <v>47</v>
      </c>
      <c r="B12" s="329">
        <v>1112.0</v>
      </c>
      <c r="C12" s="329"/>
      <c r="D12" s="329" t="s">
        <v>709</v>
      </c>
      <c r="E12" s="329" t="s">
        <v>683</v>
      </c>
      <c r="F12" s="329" t="s">
        <v>3663</v>
      </c>
      <c r="G12" s="329" t="s">
        <v>3674</v>
      </c>
    </row>
    <row r="13" ht="15.0" customHeight="1">
      <c r="A13" s="329" t="s">
        <v>48</v>
      </c>
      <c r="B13" s="329">
        <v>1112.0</v>
      </c>
      <c r="C13" s="329" t="s">
        <v>115</v>
      </c>
      <c r="D13" s="329" t="s">
        <v>716</v>
      </c>
      <c r="E13" s="329" t="s">
        <v>683</v>
      </c>
      <c r="F13" s="329" t="s">
        <v>99</v>
      </c>
      <c r="G13" s="329" t="s">
        <v>3675</v>
      </c>
    </row>
    <row r="14" ht="15.0" customHeight="1">
      <c r="A14" s="329" t="s">
        <v>48</v>
      </c>
      <c r="B14" s="329">
        <v>1112.0</v>
      </c>
      <c r="C14" s="329" t="s">
        <v>121</v>
      </c>
      <c r="D14" s="329" t="s">
        <v>3676</v>
      </c>
      <c r="E14" s="329" t="s">
        <v>683</v>
      </c>
      <c r="F14" s="329" t="s">
        <v>99</v>
      </c>
      <c r="G14" s="329" t="s">
        <v>3675</v>
      </c>
    </row>
    <row r="15" ht="15.0" customHeight="1">
      <c r="A15" s="329" t="s">
        <v>48</v>
      </c>
      <c r="B15" s="329">
        <v>1112.0</v>
      </c>
      <c r="C15" s="329" t="s">
        <v>104</v>
      </c>
      <c r="D15" s="329" t="s">
        <v>721</v>
      </c>
      <c r="E15" s="329" t="s">
        <v>683</v>
      </c>
      <c r="F15" s="329" t="s">
        <v>99</v>
      </c>
      <c r="G15" s="329" t="s">
        <v>3677</v>
      </c>
    </row>
    <row r="16" ht="15.0" customHeight="1">
      <c r="A16" s="329" t="s">
        <v>48</v>
      </c>
      <c r="B16" s="329">
        <v>1112.0</v>
      </c>
      <c r="C16" s="329" t="s">
        <v>139</v>
      </c>
      <c r="D16" s="329" t="s">
        <v>726</v>
      </c>
      <c r="E16" s="329" t="s">
        <v>683</v>
      </c>
      <c r="F16" s="329" t="s">
        <v>99</v>
      </c>
      <c r="G16" s="329" t="s">
        <v>3678</v>
      </c>
    </row>
    <row r="17" ht="15.0" customHeight="1">
      <c r="A17" s="329" t="s">
        <v>681</v>
      </c>
      <c r="B17" s="329"/>
      <c r="C17" s="329"/>
      <c r="D17" s="329" t="s">
        <v>727</v>
      </c>
      <c r="E17" s="329"/>
      <c r="F17" s="329"/>
      <c r="G17" s="329"/>
    </row>
    <row r="18" ht="15.0" customHeight="1">
      <c r="A18" s="329" t="s">
        <v>47</v>
      </c>
      <c r="B18" s="329">
        <v>1121.0</v>
      </c>
      <c r="C18" s="329"/>
      <c r="D18" s="329" t="s">
        <v>735</v>
      </c>
      <c r="E18" s="329" t="s">
        <v>1001</v>
      </c>
      <c r="F18" s="329" t="s">
        <v>3663</v>
      </c>
      <c r="G18" s="329" t="s">
        <v>3679</v>
      </c>
    </row>
    <row r="19" ht="15.0" customHeight="1">
      <c r="A19" s="329" t="s">
        <v>48</v>
      </c>
      <c r="B19" s="329">
        <v>1121.0</v>
      </c>
      <c r="C19" s="329" t="s">
        <v>115</v>
      </c>
      <c r="D19" s="329" t="s">
        <v>740</v>
      </c>
      <c r="E19" s="329" t="s">
        <v>741</v>
      </c>
      <c r="F19" s="329" t="s">
        <v>99</v>
      </c>
      <c r="G19" s="329" t="s">
        <v>3680</v>
      </c>
    </row>
    <row r="20" ht="15.0" customHeight="1">
      <c r="A20" s="329" t="s">
        <v>48</v>
      </c>
      <c r="B20" s="329">
        <v>1121.0</v>
      </c>
      <c r="C20" s="329" t="s">
        <v>121</v>
      </c>
      <c r="D20" s="329" t="s">
        <v>750</v>
      </c>
      <c r="E20" s="329" t="s">
        <v>683</v>
      </c>
      <c r="F20" s="329" t="s">
        <v>99</v>
      </c>
      <c r="G20" s="329" t="s">
        <v>3681</v>
      </c>
    </row>
    <row r="21" ht="15.0" customHeight="1">
      <c r="A21" s="329" t="s">
        <v>48</v>
      </c>
      <c r="B21" s="329">
        <v>1121.0</v>
      </c>
      <c r="C21" s="329" t="s">
        <v>104</v>
      </c>
      <c r="D21" s="329" t="s">
        <v>755</v>
      </c>
      <c r="E21" s="329" t="s">
        <v>752</v>
      </c>
      <c r="F21" s="329" t="s">
        <v>99</v>
      </c>
      <c r="G21" s="329" t="s">
        <v>756</v>
      </c>
    </row>
    <row r="22" ht="15.0" customHeight="1">
      <c r="A22" s="329" t="s">
        <v>48</v>
      </c>
      <c r="B22" s="329">
        <v>1121.0</v>
      </c>
      <c r="C22" s="329" t="s">
        <v>139</v>
      </c>
      <c r="D22" s="329" t="s">
        <v>761</v>
      </c>
      <c r="E22" s="329" t="s">
        <v>762</v>
      </c>
      <c r="F22" s="329" t="s">
        <v>99</v>
      </c>
      <c r="G22" s="329" t="s">
        <v>3682</v>
      </c>
    </row>
    <row r="23" ht="15.0" customHeight="1">
      <c r="A23" s="329" t="s">
        <v>48</v>
      </c>
      <c r="B23" s="329">
        <v>1121.0</v>
      </c>
      <c r="C23" s="329" t="s">
        <v>150</v>
      </c>
      <c r="D23" s="329" t="s">
        <v>3683</v>
      </c>
      <c r="E23" s="329" t="s">
        <v>683</v>
      </c>
      <c r="F23" s="329" t="s">
        <v>99</v>
      </c>
      <c r="G23" s="329" t="s">
        <v>3684</v>
      </c>
    </row>
    <row r="24" ht="15.0" customHeight="1">
      <c r="A24" s="329" t="s">
        <v>47</v>
      </c>
      <c r="B24" s="329">
        <v>1122.0</v>
      </c>
      <c r="C24" s="329"/>
      <c r="D24" s="329" t="s">
        <v>772</v>
      </c>
      <c r="E24" s="329" t="s">
        <v>781</v>
      </c>
      <c r="F24" s="329" t="s">
        <v>3663</v>
      </c>
      <c r="G24" s="329" t="s">
        <v>3685</v>
      </c>
    </row>
    <row r="25" ht="15.0" customHeight="1">
      <c r="A25" s="329" t="s">
        <v>48</v>
      </c>
      <c r="B25" s="329">
        <v>1122.0</v>
      </c>
      <c r="C25" s="329" t="s">
        <v>115</v>
      </c>
      <c r="D25" s="329" t="s">
        <v>777</v>
      </c>
      <c r="E25" s="329" t="s">
        <v>741</v>
      </c>
      <c r="F25" s="329" t="s">
        <v>99</v>
      </c>
      <c r="G25" s="329" t="s">
        <v>3686</v>
      </c>
    </row>
    <row r="26" ht="15.0" customHeight="1">
      <c r="A26" s="329" t="s">
        <v>48</v>
      </c>
      <c r="B26" s="329">
        <v>1122.0</v>
      </c>
      <c r="C26" s="329" t="s">
        <v>121</v>
      </c>
      <c r="D26" s="329" t="s">
        <v>784</v>
      </c>
      <c r="E26" s="329" t="s">
        <v>741</v>
      </c>
      <c r="F26" s="329" t="s">
        <v>99</v>
      </c>
      <c r="G26" s="329" t="s">
        <v>3687</v>
      </c>
    </row>
    <row r="27" ht="15.0" customHeight="1">
      <c r="A27" s="329" t="s">
        <v>48</v>
      </c>
      <c r="B27" s="329">
        <v>1122.0</v>
      </c>
      <c r="C27" s="329" t="s">
        <v>104</v>
      </c>
      <c r="D27" s="329" t="s">
        <v>790</v>
      </c>
      <c r="E27" s="329" t="s">
        <v>741</v>
      </c>
      <c r="F27" s="329" t="s">
        <v>99</v>
      </c>
      <c r="G27" s="329" t="s">
        <v>3688</v>
      </c>
    </row>
    <row r="28" ht="15.0" customHeight="1">
      <c r="A28" s="329" t="s">
        <v>48</v>
      </c>
      <c r="B28" s="329">
        <v>1122.0</v>
      </c>
      <c r="C28" s="329" t="s">
        <v>139</v>
      </c>
      <c r="D28" s="329" t="s">
        <v>796</v>
      </c>
      <c r="E28" s="329" t="s">
        <v>741</v>
      </c>
      <c r="F28" s="329" t="s">
        <v>99</v>
      </c>
      <c r="G28" s="329" t="s">
        <v>3689</v>
      </c>
    </row>
    <row r="29" ht="15.0" customHeight="1">
      <c r="A29" s="329" t="s">
        <v>48</v>
      </c>
      <c r="B29" s="329">
        <v>1122.0</v>
      </c>
      <c r="C29" s="329" t="s">
        <v>150</v>
      </c>
      <c r="D29" s="329" t="s">
        <v>802</v>
      </c>
      <c r="E29" s="329" t="s">
        <v>741</v>
      </c>
      <c r="F29" s="329" t="s">
        <v>99</v>
      </c>
      <c r="G29" s="329" t="s">
        <v>3690</v>
      </c>
    </row>
    <row r="30" ht="15.0" customHeight="1">
      <c r="A30" s="329" t="s">
        <v>48</v>
      </c>
      <c r="B30" s="329">
        <v>1122.0</v>
      </c>
      <c r="C30" s="329" t="s">
        <v>196</v>
      </c>
      <c r="D30" s="329" t="s">
        <v>809</v>
      </c>
      <c r="E30" s="329" t="s">
        <v>810</v>
      </c>
      <c r="F30" s="329" t="s">
        <v>99</v>
      </c>
      <c r="G30" s="329" t="s">
        <v>3691</v>
      </c>
    </row>
    <row r="31" ht="15.0" customHeight="1">
      <c r="A31" s="329" t="s">
        <v>48</v>
      </c>
      <c r="B31" s="329">
        <v>1122.0</v>
      </c>
      <c r="C31" s="329" t="s">
        <v>169</v>
      </c>
      <c r="D31" s="329" t="s">
        <v>3692</v>
      </c>
      <c r="E31" s="329" t="s">
        <v>741</v>
      </c>
      <c r="F31" s="329" t="s">
        <v>99</v>
      </c>
      <c r="G31" s="329" t="s">
        <v>3693</v>
      </c>
    </row>
    <row r="32" ht="15.0" customHeight="1">
      <c r="A32" s="329" t="s">
        <v>48</v>
      </c>
      <c r="B32" s="329">
        <v>1122.0</v>
      </c>
      <c r="C32" s="329" t="s">
        <v>1062</v>
      </c>
      <c r="D32" s="329" t="s">
        <v>3694</v>
      </c>
      <c r="E32" s="329" t="s">
        <v>741</v>
      </c>
      <c r="F32" s="329" t="s">
        <v>99</v>
      </c>
      <c r="G32" s="329" t="s">
        <v>3695</v>
      </c>
    </row>
    <row r="33" ht="15.0" customHeight="1">
      <c r="A33" s="329" t="s">
        <v>48</v>
      </c>
      <c r="B33" s="329">
        <v>1122.0</v>
      </c>
      <c r="C33" s="329" t="s">
        <v>571</v>
      </c>
      <c r="D33" s="329" t="s">
        <v>3696</v>
      </c>
      <c r="E33" s="329" t="s">
        <v>741</v>
      </c>
      <c r="F33" s="329" t="s">
        <v>99</v>
      </c>
      <c r="G33" s="329" t="s">
        <v>3697</v>
      </c>
    </row>
    <row r="34" ht="15.0" customHeight="1">
      <c r="A34" s="329" t="s">
        <v>47</v>
      </c>
      <c r="B34" s="329">
        <v>1123.0</v>
      </c>
      <c r="C34" s="329"/>
      <c r="D34" s="329" t="s">
        <v>3698</v>
      </c>
      <c r="E34" s="329" t="s">
        <v>683</v>
      </c>
      <c r="F34" s="329" t="s">
        <v>3663</v>
      </c>
      <c r="G34" s="329" t="s">
        <v>3669</v>
      </c>
    </row>
    <row r="35" ht="15.0" customHeight="1">
      <c r="A35" s="329" t="s">
        <v>48</v>
      </c>
      <c r="B35" s="329">
        <v>1123.0</v>
      </c>
      <c r="C35" s="329" t="s">
        <v>115</v>
      </c>
      <c r="D35" s="329" t="s">
        <v>3699</v>
      </c>
      <c r="E35" s="329" t="s">
        <v>683</v>
      </c>
      <c r="F35" s="329" t="s">
        <v>99</v>
      </c>
      <c r="G35" s="329" t="s">
        <v>3700</v>
      </c>
    </row>
    <row r="36" ht="15.0" customHeight="1">
      <c r="A36" s="329" t="s">
        <v>48</v>
      </c>
      <c r="B36" s="329">
        <v>1123.0</v>
      </c>
      <c r="C36" s="329" t="s">
        <v>121</v>
      </c>
      <c r="D36" s="329" t="s">
        <v>3701</v>
      </c>
      <c r="E36" s="329" t="s">
        <v>683</v>
      </c>
      <c r="F36" s="329" t="s">
        <v>99</v>
      </c>
      <c r="G36" s="329" t="s">
        <v>3702</v>
      </c>
    </row>
    <row r="37" ht="15.0" customHeight="1">
      <c r="A37" s="329" t="s">
        <v>48</v>
      </c>
      <c r="B37" s="329">
        <v>1123.0</v>
      </c>
      <c r="C37" s="329" t="s">
        <v>104</v>
      </c>
      <c r="D37" s="329" t="s">
        <v>3703</v>
      </c>
      <c r="E37" s="329" t="s">
        <v>683</v>
      </c>
      <c r="F37" s="329" t="s">
        <v>99</v>
      </c>
      <c r="G37" s="329" t="s">
        <v>3704</v>
      </c>
    </row>
    <row r="38" ht="15.0" customHeight="1">
      <c r="A38" s="329" t="s">
        <v>48</v>
      </c>
      <c r="B38" s="329">
        <v>1123.0</v>
      </c>
      <c r="C38" s="329" t="s">
        <v>139</v>
      </c>
      <c r="D38" s="329" t="s">
        <v>3705</v>
      </c>
      <c r="E38" s="329" t="s">
        <v>683</v>
      </c>
      <c r="F38" s="329" t="s">
        <v>99</v>
      </c>
      <c r="G38" s="329" t="s">
        <v>3706</v>
      </c>
    </row>
    <row r="39" ht="15.0" customHeight="1">
      <c r="A39" s="329" t="s">
        <v>48</v>
      </c>
      <c r="B39" s="329">
        <v>1123.0</v>
      </c>
      <c r="C39" s="329" t="s">
        <v>150</v>
      </c>
      <c r="D39" s="329" t="s">
        <v>3707</v>
      </c>
      <c r="E39" s="329" t="s">
        <v>683</v>
      </c>
      <c r="F39" s="329" t="s">
        <v>99</v>
      </c>
      <c r="G39" s="329" t="s">
        <v>3708</v>
      </c>
    </row>
    <row r="40" ht="15.0" customHeight="1">
      <c r="A40" s="329" t="s">
        <v>48</v>
      </c>
      <c r="B40" s="329">
        <v>1123.0</v>
      </c>
      <c r="C40" s="329" t="s">
        <v>196</v>
      </c>
      <c r="D40" s="329" t="s">
        <v>3709</v>
      </c>
      <c r="E40" s="329" t="s">
        <v>683</v>
      </c>
      <c r="F40" s="329" t="s">
        <v>99</v>
      </c>
      <c r="G40" s="329" t="s">
        <v>3710</v>
      </c>
    </row>
    <row r="41" ht="15.0" customHeight="1">
      <c r="A41" s="329" t="s">
        <v>48</v>
      </c>
      <c r="B41" s="329">
        <v>1123.0</v>
      </c>
      <c r="C41" s="329" t="s">
        <v>169</v>
      </c>
      <c r="D41" s="329" t="s">
        <v>3711</v>
      </c>
      <c r="E41" s="329" t="s">
        <v>683</v>
      </c>
      <c r="F41" s="329" t="s">
        <v>99</v>
      </c>
      <c r="G41" s="329" t="s">
        <v>3712</v>
      </c>
    </row>
    <row r="42" ht="15.0" customHeight="1">
      <c r="A42" s="329" t="s">
        <v>48</v>
      </c>
      <c r="B42" s="329">
        <v>1123.0</v>
      </c>
      <c r="C42" s="329" t="s">
        <v>1062</v>
      </c>
      <c r="D42" s="329" t="s">
        <v>3713</v>
      </c>
      <c r="E42" s="329" t="s">
        <v>683</v>
      </c>
      <c r="F42" s="329" t="s">
        <v>99</v>
      </c>
      <c r="G42" s="329" t="s">
        <v>3704</v>
      </c>
    </row>
    <row r="43" ht="15.0" customHeight="1">
      <c r="A43" s="329" t="s">
        <v>47</v>
      </c>
      <c r="B43" s="329">
        <v>1124.0</v>
      </c>
      <c r="C43" s="329"/>
      <c r="D43" s="329" t="s">
        <v>820</v>
      </c>
      <c r="E43" s="329" t="s">
        <v>781</v>
      </c>
      <c r="F43" s="329" t="s">
        <v>3663</v>
      </c>
      <c r="G43" s="329" t="s">
        <v>3714</v>
      </c>
    </row>
    <row r="44" ht="15.0" customHeight="1">
      <c r="A44" s="329" t="s">
        <v>48</v>
      </c>
      <c r="B44" s="329">
        <v>1124.0</v>
      </c>
      <c r="C44" s="329" t="s">
        <v>115</v>
      </c>
      <c r="D44" s="329" t="s">
        <v>3715</v>
      </c>
      <c r="E44" s="329" t="s">
        <v>418</v>
      </c>
      <c r="F44" s="329" t="s">
        <v>92</v>
      </c>
      <c r="G44" s="329" t="s">
        <v>3716</v>
      </c>
    </row>
    <row r="45" ht="15.0" customHeight="1">
      <c r="A45" s="329" t="s">
        <v>48</v>
      </c>
      <c r="B45" s="329">
        <v>1124.0</v>
      </c>
      <c r="C45" s="329" t="s">
        <v>121</v>
      </c>
      <c r="D45" s="329" t="s">
        <v>3717</v>
      </c>
      <c r="E45" s="329" t="s">
        <v>418</v>
      </c>
      <c r="F45" s="329" t="s">
        <v>92</v>
      </c>
      <c r="G45" s="329"/>
    </row>
    <row r="46" ht="15.0" customHeight="1">
      <c r="A46" s="329" t="s">
        <v>48</v>
      </c>
      <c r="B46" s="329">
        <v>1124.0</v>
      </c>
      <c r="C46" s="329" t="s">
        <v>104</v>
      </c>
      <c r="D46" s="329" t="s">
        <v>840</v>
      </c>
      <c r="E46" s="329" t="s">
        <v>11</v>
      </c>
      <c r="F46" s="329" t="s">
        <v>99</v>
      </c>
      <c r="G46" s="329" t="s">
        <v>3718</v>
      </c>
    </row>
    <row r="47" ht="15.0" customHeight="1">
      <c r="A47" s="329" t="s">
        <v>48</v>
      </c>
      <c r="B47" s="329">
        <v>1124.0</v>
      </c>
      <c r="C47" s="329" t="s">
        <v>139</v>
      </c>
      <c r="D47" s="329" t="s">
        <v>3719</v>
      </c>
      <c r="E47" s="329" t="s">
        <v>781</v>
      </c>
      <c r="F47" s="329" t="s">
        <v>99</v>
      </c>
      <c r="G47" s="329" t="s">
        <v>3720</v>
      </c>
    </row>
    <row r="48" ht="15.0" customHeight="1">
      <c r="A48" s="329" t="s">
        <v>48</v>
      </c>
      <c r="B48" s="329">
        <v>1124.0</v>
      </c>
      <c r="C48" s="329" t="s">
        <v>150</v>
      </c>
      <c r="D48" s="329" t="s">
        <v>3721</v>
      </c>
      <c r="E48" s="329" t="s">
        <v>781</v>
      </c>
      <c r="F48" s="329" t="s">
        <v>99</v>
      </c>
      <c r="G48" s="329" t="s">
        <v>3722</v>
      </c>
    </row>
    <row r="49" ht="15.0" customHeight="1">
      <c r="A49" s="329" t="s">
        <v>48</v>
      </c>
      <c r="B49" s="329">
        <v>1124.0</v>
      </c>
      <c r="C49" s="329" t="s">
        <v>196</v>
      </c>
      <c r="D49" s="329" t="s">
        <v>3723</v>
      </c>
      <c r="E49" s="329" t="s">
        <v>741</v>
      </c>
      <c r="F49" s="329" t="s">
        <v>99</v>
      </c>
      <c r="G49" s="329" t="s">
        <v>3724</v>
      </c>
    </row>
    <row r="50" ht="15.0" customHeight="1">
      <c r="A50" s="329" t="s">
        <v>48</v>
      </c>
      <c r="B50" s="329">
        <v>1124.0</v>
      </c>
      <c r="C50" s="329" t="s">
        <v>169</v>
      </c>
      <c r="D50" s="329" t="s">
        <v>3725</v>
      </c>
      <c r="E50" s="329" t="s">
        <v>741</v>
      </c>
      <c r="F50" s="329" t="s">
        <v>99</v>
      </c>
      <c r="G50" s="329" t="s">
        <v>3726</v>
      </c>
    </row>
    <row r="51" ht="15.0" customHeight="1">
      <c r="A51" s="329" t="s">
        <v>48</v>
      </c>
      <c r="B51" s="329">
        <v>1124.0</v>
      </c>
      <c r="C51" s="329" t="s">
        <v>1062</v>
      </c>
      <c r="D51" s="329" t="s">
        <v>3727</v>
      </c>
      <c r="E51" s="329" t="s">
        <v>3728</v>
      </c>
      <c r="F51" s="329" t="s">
        <v>99</v>
      </c>
      <c r="G51" s="329" t="s">
        <v>3729</v>
      </c>
    </row>
    <row r="52" ht="15.0" customHeight="1">
      <c r="A52" s="329" t="s">
        <v>681</v>
      </c>
      <c r="B52" s="329"/>
      <c r="C52" s="329"/>
      <c r="D52" s="329" t="s">
        <v>266</v>
      </c>
      <c r="E52" s="329"/>
      <c r="F52" s="329"/>
      <c r="G52" s="329"/>
    </row>
    <row r="53" ht="15.0" customHeight="1">
      <c r="A53" s="329" t="s">
        <v>47</v>
      </c>
      <c r="B53" s="329">
        <v>1131.0</v>
      </c>
      <c r="C53" s="329"/>
      <c r="D53" s="329" t="s">
        <v>849</v>
      </c>
      <c r="E53" s="329" t="s">
        <v>11</v>
      </c>
      <c r="F53" s="329" t="s">
        <v>852</v>
      </c>
      <c r="G53" s="330" t="s">
        <v>3730</v>
      </c>
    </row>
    <row r="54" ht="15.0" customHeight="1">
      <c r="A54" s="329" t="s">
        <v>48</v>
      </c>
      <c r="B54" s="329">
        <v>1131.0</v>
      </c>
      <c r="C54" s="329" t="s">
        <v>115</v>
      </c>
      <c r="D54" s="329" t="s">
        <v>856</v>
      </c>
      <c r="E54" s="329" t="s">
        <v>11</v>
      </c>
      <c r="F54" s="329" t="s">
        <v>99</v>
      </c>
      <c r="G54" s="330" t="s">
        <v>3731</v>
      </c>
    </row>
    <row r="55" ht="15.0" customHeight="1">
      <c r="A55" s="329" t="s">
        <v>48</v>
      </c>
      <c r="B55" s="329">
        <v>1131.0</v>
      </c>
      <c r="C55" s="329" t="s">
        <v>121</v>
      </c>
      <c r="D55" s="329" t="s">
        <v>858</v>
      </c>
      <c r="E55" s="329" t="s">
        <v>11</v>
      </c>
      <c r="F55" s="329" t="s">
        <v>99</v>
      </c>
      <c r="G55" s="329" t="s">
        <v>3732</v>
      </c>
    </row>
    <row r="56" ht="15.0" customHeight="1">
      <c r="A56" s="329" t="s">
        <v>48</v>
      </c>
      <c r="B56" s="329">
        <v>1131.0</v>
      </c>
      <c r="C56" s="329" t="s">
        <v>104</v>
      </c>
      <c r="D56" s="329" t="s">
        <v>863</v>
      </c>
      <c r="E56" s="329" t="s">
        <v>11</v>
      </c>
      <c r="F56" s="329" t="s">
        <v>99</v>
      </c>
      <c r="G56" s="330" t="s">
        <v>3733</v>
      </c>
    </row>
    <row r="57" ht="15.0" customHeight="1">
      <c r="A57" s="329" t="s">
        <v>48</v>
      </c>
      <c r="B57" s="329">
        <v>1131.0</v>
      </c>
      <c r="C57" s="329" t="s">
        <v>139</v>
      </c>
      <c r="D57" s="329" t="s">
        <v>866</v>
      </c>
      <c r="E57" s="329" t="s">
        <v>11</v>
      </c>
      <c r="F57" s="329" t="s">
        <v>99</v>
      </c>
      <c r="G57" s="329" t="s">
        <v>3734</v>
      </c>
    </row>
    <row r="58" ht="15.0" customHeight="1">
      <c r="A58" s="329" t="s">
        <v>48</v>
      </c>
      <c r="B58" s="329">
        <v>1131.0</v>
      </c>
      <c r="C58" s="329" t="s">
        <v>150</v>
      </c>
      <c r="D58" s="329" t="s">
        <v>871</v>
      </c>
      <c r="E58" s="329" t="s">
        <v>11</v>
      </c>
      <c r="F58" s="329" t="s">
        <v>99</v>
      </c>
      <c r="G58" s="329" t="s">
        <v>3735</v>
      </c>
    </row>
    <row r="59" ht="15.0" customHeight="1">
      <c r="A59" s="329" t="s">
        <v>47</v>
      </c>
      <c r="B59" s="329">
        <v>1132.0</v>
      </c>
      <c r="C59" s="329"/>
      <c r="D59" s="329" t="s">
        <v>874</v>
      </c>
      <c r="E59" s="329" t="s">
        <v>877</v>
      </c>
      <c r="F59" s="329" t="s">
        <v>3663</v>
      </c>
      <c r="G59" s="329" t="s">
        <v>3736</v>
      </c>
    </row>
    <row r="60" ht="15.0" customHeight="1">
      <c r="A60" s="329" t="s">
        <v>48</v>
      </c>
      <c r="B60" s="329">
        <v>1132.0</v>
      </c>
      <c r="C60" s="329" t="s">
        <v>115</v>
      </c>
      <c r="D60" s="329" t="s">
        <v>880</v>
      </c>
      <c r="E60" s="329" t="s">
        <v>11</v>
      </c>
      <c r="F60" s="329" t="s">
        <v>99</v>
      </c>
      <c r="G60" s="330" t="s">
        <v>3737</v>
      </c>
    </row>
    <row r="61" ht="15.0" customHeight="1">
      <c r="A61" s="329" t="s">
        <v>48</v>
      </c>
      <c r="B61" s="329">
        <v>1132.0</v>
      </c>
      <c r="C61" s="329" t="s">
        <v>121</v>
      </c>
      <c r="D61" s="329" t="s">
        <v>882</v>
      </c>
      <c r="E61" s="329" t="s">
        <v>262</v>
      </c>
      <c r="F61" s="329" t="s">
        <v>99</v>
      </c>
      <c r="G61" s="330" t="s">
        <v>3738</v>
      </c>
    </row>
    <row r="62" ht="15.0" customHeight="1">
      <c r="A62" s="329" t="s">
        <v>48</v>
      </c>
      <c r="B62" s="329">
        <v>1132.0</v>
      </c>
      <c r="C62" s="329" t="s">
        <v>104</v>
      </c>
      <c r="D62" s="329" t="s">
        <v>884</v>
      </c>
      <c r="E62" s="329" t="s">
        <v>11</v>
      </c>
      <c r="F62" s="329" t="s">
        <v>99</v>
      </c>
      <c r="G62" s="330" t="s">
        <v>3739</v>
      </c>
    </row>
    <row r="63" ht="15.0" customHeight="1">
      <c r="A63" s="329" t="s">
        <v>47</v>
      </c>
      <c r="B63" s="329">
        <v>1133.0</v>
      </c>
      <c r="C63" s="329"/>
      <c r="D63" s="329" t="s">
        <v>256</v>
      </c>
      <c r="E63" s="329" t="s">
        <v>11</v>
      </c>
      <c r="F63" s="329" t="s">
        <v>1807</v>
      </c>
      <c r="G63" s="329" t="s">
        <v>3740</v>
      </c>
    </row>
    <row r="64" ht="15.0" customHeight="1">
      <c r="A64" s="329" t="s">
        <v>48</v>
      </c>
      <c r="B64" s="329">
        <v>1133.0</v>
      </c>
      <c r="C64" s="329" t="s">
        <v>115</v>
      </c>
      <c r="D64" s="329" t="s">
        <v>257</v>
      </c>
      <c r="E64" s="329" t="s">
        <v>11</v>
      </c>
      <c r="F64" s="329" t="s">
        <v>92</v>
      </c>
      <c r="G64" s="329" t="s">
        <v>3741</v>
      </c>
    </row>
    <row r="65" ht="15.0" customHeight="1">
      <c r="A65" s="329" t="s">
        <v>48</v>
      </c>
      <c r="B65" s="329">
        <v>1133.0</v>
      </c>
      <c r="C65" s="329" t="s">
        <v>121</v>
      </c>
      <c r="D65" s="329" t="s">
        <v>271</v>
      </c>
      <c r="E65" s="329" t="s">
        <v>11</v>
      </c>
      <c r="F65" s="329" t="s">
        <v>92</v>
      </c>
      <c r="G65" s="329" t="s">
        <v>3742</v>
      </c>
    </row>
    <row r="66" ht="15.0" customHeight="1">
      <c r="A66" s="329" t="s">
        <v>48</v>
      </c>
      <c r="B66" s="329">
        <v>1133.0</v>
      </c>
      <c r="C66" s="329" t="s">
        <v>104</v>
      </c>
      <c r="D66" s="329" t="s">
        <v>3743</v>
      </c>
      <c r="E66" s="329" t="s">
        <v>11</v>
      </c>
      <c r="F66" s="329" t="s">
        <v>92</v>
      </c>
      <c r="G66" s="329" t="s">
        <v>3742</v>
      </c>
    </row>
    <row r="67" ht="15.0" customHeight="1">
      <c r="A67" s="329" t="s">
        <v>677</v>
      </c>
      <c r="B67" s="329"/>
      <c r="C67" s="329"/>
      <c r="D67" s="329" t="s">
        <v>112</v>
      </c>
      <c r="E67" s="329"/>
      <c r="F67" s="329"/>
      <c r="G67" s="329"/>
    </row>
    <row r="68" ht="15.0" customHeight="1">
      <c r="A68" s="329" t="s">
        <v>681</v>
      </c>
      <c r="B68" s="329"/>
      <c r="C68" s="329"/>
      <c r="D68" s="329" t="s">
        <v>894</v>
      </c>
      <c r="E68" s="329"/>
      <c r="F68" s="329"/>
      <c r="G68" s="329"/>
    </row>
    <row r="69" ht="15.0" customHeight="1">
      <c r="A69" s="329" t="s">
        <v>47</v>
      </c>
      <c r="B69" s="329">
        <v>2111.0</v>
      </c>
      <c r="C69" s="329"/>
      <c r="D69" s="329" t="s">
        <v>895</v>
      </c>
      <c r="E69" s="329" t="s">
        <v>683</v>
      </c>
      <c r="F69" s="329" t="s">
        <v>3663</v>
      </c>
      <c r="G69" s="329" t="s">
        <v>3744</v>
      </c>
    </row>
    <row r="70" ht="15.0" customHeight="1">
      <c r="A70" s="329" t="s">
        <v>48</v>
      </c>
      <c r="B70" s="329">
        <v>2111.0</v>
      </c>
      <c r="C70" s="329" t="s">
        <v>115</v>
      </c>
      <c r="D70" s="329" t="s">
        <v>901</v>
      </c>
      <c r="E70" s="329" t="s">
        <v>683</v>
      </c>
      <c r="F70" s="329" t="s">
        <v>99</v>
      </c>
      <c r="G70" s="329" t="s">
        <v>3745</v>
      </c>
    </row>
    <row r="71" ht="15.0" customHeight="1">
      <c r="A71" s="329" t="s">
        <v>48</v>
      </c>
      <c r="B71" s="329">
        <v>2111.0</v>
      </c>
      <c r="C71" s="329" t="s">
        <v>121</v>
      </c>
      <c r="D71" s="329" t="s">
        <v>906</v>
      </c>
      <c r="E71" s="329" t="s">
        <v>683</v>
      </c>
      <c r="F71" s="329" t="s">
        <v>99</v>
      </c>
      <c r="G71" s="329" t="s">
        <v>3708</v>
      </c>
    </row>
    <row r="72" ht="15.0" customHeight="1">
      <c r="A72" s="329" t="s">
        <v>48</v>
      </c>
      <c r="B72" s="329">
        <v>2111.0</v>
      </c>
      <c r="C72" s="329" t="s">
        <v>104</v>
      </c>
      <c r="D72" s="329" t="s">
        <v>911</v>
      </c>
      <c r="E72" s="329" t="s">
        <v>683</v>
      </c>
      <c r="F72" s="329" t="s">
        <v>99</v>
      </c>
      <c r="G72" s="329" t="s">
        <v>3746</v>
      </c>
    </row>
    <row r="73" ht="15.0" customHeight="1">
      <c r="A73" s="329" t="s">
        <v>48</v>
      </c>
      <c r="B73" s="329">
        <v>2111.0</v>
      </c>
      <c r="C73" s="329" t="s">
        <v>139</v>
      </c>
      <c r="D73" s="329" t="s">
        <v>916</v>
      </c>
      <c r="E73" s="329" t="s">
        <v>683</v>
      </c>
      <c r="F73" s="329" t="s">
        <v>99</v>
      </c>
      <c r="G73" s="329" t="s">
        <v>3708</v>
      </c>
    </row>
    <row r="74" ht="15.0" customHeight="1">
      <c r="A74" s="329" t="s">
        <v>48</v>
      </c>
      <c r="B74" s="329">
        <v>2111.0</v>
      </c>
      <c r="C74" s="329" t="s">
        <v>150</v>
      </c>
      <c r="D74" s="329" t="s">
        <v>921</v>
      </c>
      <c r="E74" s="329" t="s">
        <v>683</v>
      </c>
      <c r="F74" s="329" t="s">
        <v>99</v>
      </c>
      <c r="G74" s="329" t="s">
        <v>3747</v>
      </c>
    </row>
    <row r="75" ht="15.0" customHeight="1">
      <c r="A75" s="329" t="s">
        <v>48</v>
      </c>
      <c r="B75" s="329">
        <v>2111.0</v>
      </c>
      <c r="C75" s="329" t="s">
        <v>196</v>
      </c>
      <c r="D75" s="329" t="s">
        <v>3748</v>
      </c>
      <c r="E75" s="329" t="s">
        <v>683</v>
      </c>
      <c r="F75" s="329" t="s">
        <v>99</v>
      </c>
      <c r="G75" s="329" t="s">
        <v>3747</v>
      </c>
    </row>
    <row r="76" ht="15.0" customHeight="1">
      <c r="A76" s="329" t="s">
        <v>48</v>
      </c>
      <c r="B76" s="329">
        <v>2111.0</v>
      </c>
      <c r="C76" s="329" t="s">
        <v>169</v>
      </c>
      <c r="D76" s="329" t="s">
        <v>3749</v>
      </c>
      <c r="E76" s="329" t="s">
        <v>683</v>
      </c>
      <c r="F76" s="329" t="s">
        <v>99</v>
      </c>
      <c r="G76" s="329" t="s">
        <v>3747</v>
      </c>
    </row>
    <row r="77" ht="15.0" customHeight="1">
      <c r="A77" s="329" t="s">
        <v>47</v>
      </c>
      <c r="B77" s="329">
        <v>2112.0</v>
      </c>
      <c r="C77" s="329"/>
      <c r="D77" s="329" t="s">
        <v>922</v>
      </c>
      <c r="E77" s="329" t="s">
        <v>683</v>
      </c>
      <c r="F77" s="329" t="s">
        <v>3663</v>
      </c>
      <c r="G77" s="329" t="s">
        <v>3744</v>
      </c>
    </row>
    <row r="78" ht="15.0" customHeight="1">
      <c r="A78" s="329" t="s">
        <v>48</v>
      </c>
      <c r="B78" s="329">
        <v>2112.0</v>
      </c>
      <c r="C78" s="329" t="s">
        <v>115</v>
      </c>
      <c r="D78" s="329" t="s">
        <v>931</v>
      </c>
      <c r="E78" s="329" t="s">
        <v>683</v>
      </c>
      <c r="F78" s="329" t="s">
        <v>99</v>
      </c>
      <c r="G78" s="329" t="s">
        <v>3744</v>
      </c>
    </row>
    <row r="79" ht="15.0" customHeight="1">
      <c r="A79" s="329" t="s">
        <v>48</v>
      </c>
      <c r="B79" s="329">
        <v>2112.0</v>
      </c>
      <c r="C79" s="329" t="s">
        <v>121</v>
      </c>
      <c r="D79" s="329" t="s">
        <v>932</v>
      </c>
      <c r="E79" s="329" t="s">
        <v>683</v>
      </c>
      <c r="F79" s="329" t="s">
        <v>99</v>
      </c>
      <c r="G79" s="329" t="s">
        <v>3744</v>
      </c>
    </row>
    <row r="80" ht="15.0" customHeight="1">
      <c r="A80" s="329" t="s">
        <v>48</v>
      </c>
      <c r="B80" s="329">
        <v>2112.0</v>
      </c>
      <c r="C80" s="329" t="s">
        <v>104</v>
      </c>
      <c r="D80" s="329" t="s">
        <v>936</v>
      </c>
      <c r="E80" s="329" t="s">
        <v>683</v>
      </c>
      <c r="F80" s="329" t="s">
        <v>99</v>
      </c>
      <c r="G80" s="329" t="s">
        <v>3747</v>
      </c>
    </row>
    <row r="81" ht="15.0" customHeight="1">
      <c r="A81" s="329" t="s">
        <v>48</v>
      </c>
      <c r="B81" s="329">
        <v>2112.0</v>
      </c>
      <c r="C81" s="329" t="s">
        <v>139</v>
      </c>
      <c r="D81" s="329" t="s">
        <v>940</v>
      </c>
      <c r="E81" s="329" t="s">
        <v>683</v>
      </c>
      <c r="F81" s="329" t="s">
        <v>99</v>
      </c>
      <c r="G81" s="329" t="s">
        <v>3744</v>
      </c>
    </row>
    <row r="82" ht="15.0" customHeight="1">
      <c r="A82" s="329" t="s">
        <v>48</v>
      </c>
      <c r="B82" s="329">
        <v>2112.0</v>
      </c>
      <c r="C82" s="329" t="s">
        <v>150</v>
      </c>
      <c r="D82" s="329" t="s">
        <v>945</v>
      </c>
      <c r="E82" s="329" t="s">
        <v>683</v>
      </c>
      <c r="F82" s="329" t="s">
        <v>99</v>
      </c>
      <c r="G82" s="329" t="s">
        <v>3744</v>
      </c>
    </row>
    <row r="83" ht="15.0" customHeight="1">
      <c r="A83" s="329" t="s">
        <v>48</v>
      </c>
      <c r="B83" s="329">
        <v>2112.0</v>
      </c>
      <c r="C83" s="329" t="s">
        <v>196</v>
      </c>
      <c r="D83" s="329" t="s">
        <v>949</v>
      </c>
      <c r="E83" s="329" t="s">
        <v>683</v>
      </c>
      <c r="F83" s="329" t="s">
        <v>99</v>
      </c>
      <c r="G83" s="329" t="s">
        <v>3744</v>
      </c>
    </row>
    <row r="84" ht="15.0" customHeight="1">
      <c r="A84" s="329" t="s">
        <v>48</v>
      </c>
      <c r="B84" s="329">
        <v>2112.0</v>
      </c>
      <c r="C84" s="329" t="s">
        <v>169</v>
      </c>
      <c r="D84" s="329" t="s">
        <v>954</v>
      </c>
      <c r="E84" s="329" t="s">
        <v>683</v>
      </c>
      <c r="F84" s="329" t="s">
        <v>99</v>
      </c>
      <c r="G84" s="329" t="s">
        <v>3744</v>
      </c>
    </row>
    <row r="85" ht="15.0" customHeight="1">
      <c r="A85" s="329" t="s">
        <v>47</v>
      </c>
      <c r="B85" s="329">
        <v>2113.0</v>
      </c>
      <c r="C85" s="329"/>
      <c r="D85" s="329" t="s">
        <v>958</v>
      </c>
      <c r="E85" s="329" t="s">
        <v>683</v>
      </c>
      <c r="F85" s="329" t="s">
        <v>3663</v>
      </c>
      <c r="G85" s="329" t="s">
        <v>3744</v>
      </c>
    </row>
    <row r="86" ht="15.0" customHeight="1">
      <c r="A86" s="329" t="s">
        <v>48</v>
      </c>
      <c r="B86" s="329">
        <v>2113.0</v>
      </c>
      <c r="C86" s="329" t="s">
        <v>115</v>
      </c>
      <c r="D86" s="329" t="s">
        <v>962</v>
      </c>
      <c r="E86" s="329" t="s">
        <v>683</v>
      </c>
      <c r="F86" s="329" t="s">
        <v>99</v>
      </c>
      <c r="G86" s="329" t="s">
        <v>3744</v>
      </c>
    </row>
    <row r="87" ht="15.0" customHeight="1">
      <c r="A87" s="329" t="s">
        <v>48</v>
      </c>
      <c r="B87" s="329">
        <v>2113.0</v>
      </c>
      <c r="C87" s="329" t="s">
        <v>121</v>
      </c>
      <c r="D87" s="329" t="s">
        <v>970</v>
      </c>
      <c r="E87" s="329" t="s">
        <v>683</v>
      </c>
      <c r="F87" s="329" t="s">
        <v>99</v>
      </c>
      <c r="G87" s="329" t="s">
        <v>3747</v>
      </c>
    </row>
    <row r="88" ht="15.0" customHeight="1">
      <c r="A88" s="329" t="s">
        <v>48</v>
      </c>
      <c r="B88" s="329">
        <v>2113.0</v>
      </c>
      <c r="C88" s="329" t="s">
        <v>104</v>
      </c>
      <c r="D88" s="329" t="s">
        <v>972</v>
      </c>
      <c r="E88" s="329" t="s">
        <v>683</v>
      </c>
      <c r="F88" s="329" t="s">
        <v>99</v>
      </c>
      <c r="G88" s="329" t="s">
        <v>3747</v>
      </c>
    </row>
    <row r="89" ht="15.0" customHeight="1">
      <c r="A89" s="329" t="s">
        <v>48</v>
      </c>
      <c r="B89" s="329">
        <v>2113.0</v>
      </c>
      <c r="C89" s="329" t="s">
        <v>139</v>
      </c>
      <c r="D89" s="329" t="s">
        <v>975</v>
      </c>
      <c r="E89" s="329" t="s">
        <v>683</v>
      </c>
      <c r="F89" s="329" t="s">
        <v>99</v>
      </c>
      <c r="G89" s="329" t="s">
        <v>3706</v>
      </c>
    </row>
    <row r="90" ht="15.0" customHeight="1">
      <c r="A90" s="329" t="s">
        <v>48</v>
      </c>
      <c r="B90" s="329">
        <v>2113.0</v>
      </c>
      <c r="C90" s="329" t="s">
        <v>150</v>
      </c>
      <c r="D90" s="329" t="s">
        <v>978</v>
      </c>
      <c r="E90" s="329" t="s">
        <v>683</v>
      </c>
      <c r="F90" s="329" t="s">
        <v>99</v>
      </c>
      <c r="G90" s="329" t="s">
        <v>3750</v>
      </c>
    </row>
    <row r="91" ht="15.0" customHeight="1">
      <c r="A91" s="329" t="s">
        <v>48</v>
      </c>
      <c r="B91" s="329">
        <v>2113.0</v>
      </c>
      <c r="C91" s="329" t="s">
        <v>196</v>
      </c>
      <c r="D91" s="329" t="s">
        <v>981</v>
      </c>
      <c r="E91" s="329" t="s">
        <v>683</v>
      </c>
      <c r="F91" s="329" t="s">
        <v>99</v>
      </c>
      <c r="G91" s="329" t="s">
        <v>3747</v>
      </c>
    </row>
    <row r="92" ht="15.0" customHeight="1">
      <c r="A92" s="329" t="s">
        <v>47</v>
      </c>
      <c r="B92" s="329">
        <v>2114.0</v>
      </c>
      <c r="C92" s="329"/>
      <c r="D92" s="329" t="s">
        <v>984</v>
      </c>
      <c r="E92" s="329" t="s">
        <v>683</v>
      </c>
      <c r="F92" s="329" t="s">
        <v>3663</v>
      </c>
      <c r="G92" s="329" t="s">
        <v>3706</v>
      </c>
    </row>
    <row r="93" ht="15.0" customHeight="1">
      <c r="A93" s="329" t="s">
        <v>48</v>
      </c>
      <c r="B93" s="329">
        <v>2114.0</v>
      </c>
      <c r="C93" s="329" t="s">
        <v>115</v>
      </c>
      <c r="D93" s="329" t="s">
        <v>988</v>
      </c>
      <c r="E93" s="329" t="s">
        <v>683</v>
      </c>
      <c r="F93" s="329" t="s">
        <v>99</v>
      </c>
      <c r="G93" s="329" t="s">
        <v>3706</v>
      </c>
    </row>
    <row r="94" ht="15.0" customHeight="1">
      <c r="A94" s="329" t="s">
        <v>48</v>
      </c>
      <c r="B94" s="329">
        <v>2114.0</v>
      </c>
      <c r="C94" s="329" t="s">
        <v>121</v>
      </c>
      <c r="D94" s="329" t="s">
        <v>991</v>
      </c>
      <c r="E94" s="329" t="s">
        <v>683</v>
      </c>
      <c r="F94" s="329" t="s">
        <v>99</v>
      </c>
      <c r="G94" s="329" t="s">
        <v>3706</v>
      </c>
    </row>
    <row r="95" ht="15.0" customHeight="1">
      <c r="A95" s="329" t="s">
        <v>48</v>
      </c>
      <c r="B95" s="329">
        <v>2114.0</v>
      </c>
      <c r="C95" s="329" t="s">
        <v>104</v>
      </c>
      <c r="D95" s="329" t="s">
        <v>994</v>
      </c>
      <c r="E95" s="329" t="s">
        <v>683</v>
      </c>
      <c r="F95" s="329" t="s">
        <v>99</v>
      </c>
      <c r="G95" s="329" t="s">
        <v>3706</v>
      </c>
    </row>
    <row r="96" ht="15.0" customHeight="1">
      <c r="A96" s="329" t="s">
        <v>48</v>
      </c>
      <c r="B96" s="329">
        <v>2114.0</v>
      </c>
      <c r="C96" s="329" t="s">
        <v>139</v>
      </c>
      <c r="D96" s="329" t="s">
        <v>997</v>
      </c>
      <c r="E96" s="329" t="s">
        <v>683</v>
      </c>
      <c r="F96" s="329" t="s">
        <v>99</v>
      </c>
      <c r="G96" s="329" t="s">
        <v>3706</v>
      </c>
    </row>
    <row r="97" ht="15.0" customHeight="1">
      <c r="A97" s="329" t="s">
        <v>47</v>
      </c>
      <c r="B97" s="329">
        <v>2115.0</v>
      </c>
      <c r="C97" s="329"/>
      <c r="D97" s="329" t="s">
        <v>1000</v>
      </c>
      <c r="E97" s="329" t="s">
        <v>1001</v>
      </c>
      <c r="F97" s="329" t="s">
        <v>3663</v>
      </c>
      <c r="G97" s="329" t="s">
        <v>3751</v>
      </c>
    </row>
    <row r="98" ht="15.0" customHeight="1">
      <c r="A98" s="329" t="s">
        <v>48</v>
      </c>
      <c r="B98" s="329">
        <v>2115.0</v>
      </c>
      <c r="C98" s="329" t="s">
        <v>115</v>
      </c>
      <c r="D98" s="329" t="s">
        <v>1006</v>
      </c>
      <c r="E98" s="329" t="s">
        <v>1001</v>
      </c>
      <c r="F98" s="329" t="s">
        <v>99</v>
      </c>
      <c r="G98" s="329" t="s">
        <v>3751</v>
      </c>
    </row>
    <row r="99" ht="15.0" customHeight="1">
      <c r="A99" s="329" t="s">
        <v>48</v>
      </c>
      <c r="B99" s="329">
        <v>2115.0</v>
      </c>
      <c r="C99" s="329" t="s">
        <v>121</v>
      </c>
      <c r="D99" s="329" t="s">
        <v>1007</v>
      </c>
      <c r="E99" s="329" t="s">
        <v>1001</v>
      </c>
      <c r="F99" s="329" t="s">
        <v>99</v>
      </c>
      <c r="G99" s="329" t="s">
        <v>3751</v>
      </c>
    </row>
    <row r="100" ht="15.0" customHeight="1">
      <c r="A100" s="329" t="s">
        <v>48</v>
      </c>
      <c r="B100" s="329">
        <v>2115.0</v>
      </c>
      <c r="C100" s="329" t="s">
        <v>104</v>
      </c>
      <c r="D100" s="329" t="s">
        <v>1010</v>
      </c>
      <c r="E100" s="329" t="s">
        <v>1001</v>
      </c>
      <c r="F100" s="329" t="s">
        <v>99</v>
      </c>
      <c r="G100" s="329" t="s">
        <v>3751</v>
      </c>
    </row>
    <row r="101" ht="15.0" customHeight="1">
      <c r="A101" s="329" t="s">
        <v>48</v>
      </c>
      <c r="B101" s="329">
        <v>2115.0</v>
      </c>
      <c r="C101" s="329" t="s">
        <v>139</v>
      </c>
      <c r="D101" s="329" t="s">
        <v>3752</v>
      </c>
      <c r="E101" s="329" t="s">
        <v>1001</v>
      </c>
      <c r="F101" s="329" t="s">
        <v>99</v>
      </c>
      <c r="G101" s="329" t="s">
        <v>3751</v>
      </c>
    </row>
    <row r="102" ht="15.0" customHeight="1">
      <c r="A102" s="329" t="s">
        <v>48</v>
      </c>
      <c r="B102" s="329">
        <v>2115.0</v>
      </c>
      <c r="C102" s="329" t="s">
        <v>150</v>
      </c>
      <c r="D102" s="329" t="s">
        <v>1016</v>
      </c>
      <c r="E102" s="329" t="s">
        <v>1001</v>
      </c>
      <c r="F102" s="329" t="s">
        <v>99</v>
      </c>
      <c r="G102" s="329" t="s">
        <v>3751</v>
      </c>
    </row>
    <row r="103" ht="15.0" customHeight="1">
      <c r="A103" s="329" t="s">
        <v>681</v>
      </c>
      <c r="B103" s="329"/>
      <c r="C103" s="329"/>
      <c r="D103" s="329" t="s">
        <v>138</v>
      </c>
      <c r="E103" s="329"/>
      <c r="F103" s="329"/>
      <c r="G103" s="329"/>
    </row>
    <row r="104" ht="15.0" customHeight="1">
      <c r="A104" s="329" t="s">
        <v>47</v>
      </c>
      <c r="B104" s="329">
        <v>2121.0</v>
      </c>
      <c r="C104" s="329"/>
      <c r="D104" s="329" t="s">
        <v>1017</v>
      </c>
      <c r="E104" s="329" t="s">
        <v>14</v>
      </c>
      <c r="F104" s="329" t="s">
        <v>3663</v>
      </c>
      <c r="G104" s="329" t="s">
        <v>3753</v>
      </c>
    </row>
    <row r="105" ht="15.0" customHeight="1">
      <c r="A105" s="329" t="s">
        <v>48</v>
      </c>
      <c r="B105" s="329">
        <v>2121.0</v>
      </c>
      <c r="C105" s="329" t="s">
        <v>115</v>
      </c>
      <c r="D105" s="329" t="s">
        <v>1021</v>
      </c>
      <c r="E105" s="329" t="s">
        <v>1024</v>
      </c>
      <c r="F105" s="329" t="s">
        <v>99</v>
      </c>
      <c r="G105" s="329" t="s">
        <v>3754</v>
      </c>
    </row>
    <row r="106" ht="15.0" customHeight="1">
      <c r="A106" s="329" t="s">
        <v>48</v>
      </c>
      <c r="B106" s="329">
        <v>2121.0</v>
      </c>
      <c r="C106" s="329" t="s">
        <v>121</v>
      </c>
      <c r="D106" s="329" t="s">
        <v>1029</v>
      </c>
      <c r="E106" s="329" t="s">
        <v>14</v>
      </c>
      <c r="F106" s="329" t="s">
        <v>99</v>
      </c>
      <c r="G106" s="329" t="s">
        <v>3755</v>
      </c>
    </row>
    <row r="107" ht="15.0" customHeight="1">
      <c r="A107" s="329" t="s">
        <v>48</v>
      </c>
      <c r="B107" s="329">
        <v>2121.0</v>
      </c>
      <c r="C107" s="329" t="s">
        <v>104</v>
      </c>
      <c r="D107" s="329" t="s">
        <v>1034</v>
      </c>
      <c r="E107" s="329" t="s">
        <v>14</v>
      </c>
      <c r="F107" s="329" t="s">
        <v>99</v>
      </c>
      <c r="G107" s="329" t="s">
        <v>3756</v>
      </c>
    </row>
    <row r="108" ht="15.0" customHeight="1">
      <c r="A108" s="329" t="s">
        <v>48</v>
      </c>
      <c r="B108" s="329">
        <v>2121.0</v>
      </c>
      <c r="C108" s="329" t="s">
        <v>139</v>
      </c>
      <c r="D108" s="329" t="s">
        <v>1039</v>
      </c>
      <c r="E108" s="329" t="s">
        <v>14</v>
      </c>
      <c r="F108" s="329" t="s">
        <v>99</v>
      </c>
      <c r="G108" s="329" t="s">
        <v>3757</v>
      </c>
    </row>
    <row r="109" ht="15.0" customHeight="1">
      <c r="A109" s="329" t="s">
        <v>48</v>
      </c>
      <c r="B109" s="329">
        <v>2121.0</v>
      </c>
      <c r="C109" s="329" t="s">
        <v>150</v>
      </c>
      <c r="D109" s="329" t="s">
        <v>1043</v>
      </c>
      <c r="E109" s="329" t="s">
        <v>14</v>
      </c>
      <c r="F109" s="329" t="s">
        <v>99</v>
      </c>
      <c r="G109" s="329" t="s">
        <v>3758</v>
      </c>
    </row>
    <row r="110" ht="15.0" customHeight="1">
      <c r="A110" s="329" t="s">
        <v>48</v>
      </c>
      <c r="B110" s="329">
        <v>2121.0</v>
      </c>
      <c r="C110" s="329" t="s">
        <v>196</v>
      </c>
      <c r="D110" s="329" t="s">
        <v>1048</v>
      </c>
      <c r="E110" s="329" t="s">
        <v>14</v>
      </c>
      <c r="F110" s="329" t="s">
        <v>99</v>
      </c>
      <c r="G110" s="329" t="s">
        <v>3759</v>
      </c>
    </row>
    <row r="111" ht="15.0" customHeight="1">
      <c r="A111" s="329" t="s">
        <v>48</v>
      </c>
      <c r="B111" s="329">
        <v>2121.0</v>
      </c>
      <c r="C111" s="329" t="s">
        <v>169</v>
      </c>
      <c r="D111" s="329" t="s">
        <v>1053</v>
      </c>
      <c r="E111" s="329" t="s">
        <v>14</v>
      </c>
      <c r="F111" s="329" t="s">
        <v>99</v>
      </c>
      <c r="G111" s="329" t="s">
        <v>3760</v>
      </c>
    </row>
    <row r="112" ht="15.0" customHeight="1">
      <c r="A112" s="329" t="s">
        <v>48</v>
      </c>
      <c r="B112" s="329">
        <v>2121.0</v>
      </c>
      <c r="C112" s="329" t="s">
        <v>1062</v>
      </c>
      <c r="D112" s="329" t="s">
        <v>1063</v>
      </c>
      <c r="E112" s="329" t="s">
        <v>14</v>
      </c>
      <c r="F112" s="329" t="s">
        <v>99</v>
      </c>
      <c r="G112" s="329" t="s">
        <v>3761</v>
      </c>
    </row>
    <row r="113" ht="15.0" customHeight="1">
      <c r="A113" s="329" t="s">
        <v>48</v>
      </c>
      <c r="B113" s="329">
        <v>2121.0</v>
      </c>
      <c r="C113" s="329" t="s">
        <v>571</v>
      </c>
      <c r="D113" s="329" t="s">
        <v>3762</v>
      </c>
      <c r="E113" s="329" t="s">
        <v>14</v>
      </c>
      <c r="F113" s="329" t="s">
        <v>99</v>
      </c>
      <c r="G113" s="329" t="s">
        <v>3763</v>
      </c>
    </row>
    <row r="114" ht="15.0" customHeight="1">
      <c r="A114" s="329" t="s">
        <v>48</v>
      </c>
      <c r="B114" s="329">
        <v>2121.0</v>
      </c>
      <c r="C114" s="329" t="s">
        <v>2310</v>
      </c>
      <c r="D114" s="329" t="s">
        <v>3764</v>
      </c>
      <c r="E114" s="329" t="s">
        <v>14</v>
      </c>
      <c r="F114" s="329" t="s">
        <v>99</v>
      </c>
      <c r="G114" s="329" t="s">
        <v>3761</v>
      </c>
    </row>
    <row r="115" ht="15.0" customHeight="1">
      <c r="A115" s="329" t="s">
        <v>47</v>
      </c>
      <c r="B115" s="329">
        <v>2122.0</v>
      </c>
      <c r="C115" s="329"/>
      <c r="D115" s="329" t="s">
        <v>1064</v>
      </c>
      <c r="E115" s="329" t="s">
        <v>14</v>
      </c>
      <c r="F115" s="329" t="s">
        <v>3663</v>
      </c>
      <c r="G115" s="329" t="s">
        <v>3765</v>
      </c>
    </row>
    <row r="116" ht="15.0" customHeight="1">
      <c r="A116" s="329" t="s">
        <v>48</v>
      </c>
      <c r="B116" s="329">
        <v>2122.0</v>
      </c>
      <c r="C116" s="329" t="s">
        <v>115</v>
      </c>
      <c r="D116" s="329" t="s">
        <v>1067</v>
      </c>
      <c r="E116" s="329" t="s">
        <v>14</v>
      </c>
      <c r="F116" s="329" t="s">
        <v>99</v>
      </c>
      <c r="G116" s="329" t="s">
        <v>3766</v>
      </c>
    </row>
    <row r="117" ht="15.0" customHeight="1">
      <c r="A117" s="329" t="s">
        <v>48</v>
      </c>
      <c r="B117" s="329">
        <v>2122.0</v>
      </c>
      <c r="C117" s="329" t="s">
        <v>121</v>
      </c>
      <c r="D117" s="329" t="s">
        <v>1074</v>
      </c>
      <c r="E117" s="329" t="s">
        <v>14</v>
      </c>
      <c r="F117" s="329" t="s">
        <v>99</v>
      </c>
      <c r="G117" s="329" t="s">
        <v>3761</v>
      </c>
    </row>
    <row r="118" ht="15.0" customHeight="1">
      <c r="A118" s="329" t="s">
        <v>48</v>
      </c>
      <c r="B118" s="329">
        <v>2122.0</v>
      </c>
      <c r="C118" s="329" t="s">
        <v>104</v>
      </c>
      <c r="D118" s="329" t="s">
        <v>1077</v>
      </c>
      <c r="E118" s="329" t="s">
        <v>14</v>
      </c>
      <c r="F118" s="329" t="s">
        <v>99</v>
      </c>
      <c r="G118" s="329" t="s">
        <v>3761</v>
      </c>
    </row>
    <row r="119" ht="15.0" customHeight="1">
      <c r="A119" s="329" t="s">
        <v>48</v>
      </c>
      <c r="B119" s="329">
        <v>2122.0</v>
      </c>
      <c r="C119" s="329" t="s">
        <v>139</v>
      </c>
      <c r="D119" s="329" t="s">
        <v>1083</v>
      </c>
      <c r="E119" s="329" t="s">
        <v>14</v>
      </c>
      <c r="F119" s="329" t="s">
        <v>99</v>
      </c>
      <c r="G119" s="329" t="s">
        <v>3767</v>
      </c>
    </row>
    <row r="120" ht="15.0" customHeight="1">
      <c r="A120" s="329" t="s">
        <v>48</v>
      </c>
      <c r="B120" s="329">
        <v>2122.0</v>
      </c>
      <c r="C120" s="329" t="s">
        <v>150</v>
      </c>
      <c r="D120" s="329" t="s">
        <v>1089</v>
      </c>
      <c r="E120" s="329" t="s">
        <v>14</v>
      </c>
      <c r="F120" s="329" t="s">
        <v>99</v>
      </c>
      <c r="G120" s="329" t="s">
        <v>3768</v>
      </c>
    </row>
    <row r="121" ht="15.0" customHeight="1">
      <c r="A121" s="329" t="s">
        <v>48</v>
      </c>
      <c r="B121" s="329">
        <v>2122.0</v>
      </c>
      <c r="C121" s="329" t="s">
        <v>196</v>
      </c>
      <c r="D121" s="329" t="s">
        <v>1097</v>
      </c>
      <c r="E121" s="329" t="s">
        <v>14</v>
      </c>
      <c r="F121" s="329" t="s">
        <v>99</v>
      </c>
      <c r="G121" s="329" t="s">
        <v>3769</v>
      </c>
    </row>
    <row r="122" ht="15.0" customHeight="1">
      <c r="A122" s="329" t="s">
        <v>48</v>
      </c>
      <c r="B122" s="329">
        <v>2122.0</v>
      </c>
      <c r="C122" s="329" t="s">
        <v>169</v>
      </c>
      <c r="D122" s="329" t="s">
        <v>1103</v>
      </c>
      <c r="E122" s="329" t="s">
        <v>14</v>
      </c>
      <c r="F122" s="329" t="s">
        <v>99</v>
      </c>
      <c r="G122" s="329" t="s">
        <v>3768</v>
      </c>
    </row>
    <row r="123" ht="15.0" customHeight="1">
      <c r="A123" s="329" t="s">
        <v>48</v>
      </c>
      <c r="B123" s="329">
        <v>2122.0</v>
      </c>
      <c r="C123" s="329" t="s">
        <v>1062</v>
      </c>
      <c r="D123" s="329" t="s">
        <v>1109</v>
      </c>
      <c r="E123" s="329" t="s">
        <v>14</v>
      </c>
      <c r="F123" s="329" t="s">
        <v>99</v>
      </c>
      <c r="G123" s="329" t="s">
        <v>3770</v>
      </c>
    </row>
    <row r="124" ht="15.0" customHeight="1">
      <c r="A124" s="329" t="s">
        <v>48</v>
      </c>
      <c r="B124" s="329">
        <v>2122.0</v>
      </c>
      <c r="C124" s="329" t="s">
        <v>571</v>
      </c>
      <c r="D124" s="329" t="s">
        <v>3771</v>
      </c>
      <c r="E124" s="329" t="s">
        <v>14</v>
      </c>
      <c r="F124" s="329" t="s">
        <v>99</v>
      </c>
      <c r="G124" s="329" t="s">
        <v>3772</v>
      </c>
    </row>
    <row r="125" ht="15.0" customHeight="1">
      <c r="A125" s="329" t="s">
        <v>48</v>
      </c>
      <c r="B125" s="329">
        <v>2122.0</v>
      </c>
      <c r="C125" s="329" t="s">
        <v>2310</v>
      </c>
      <c r="D125" s="329" t="s">
        <v>3773</v>
      </c>
      <c r="E125" s="329" t="s">
        <v>14</v>
      </c>
      <c r="F125" s="329" t="s">
        <v>92</v>
      </c>
      <c r="G125" s="329"/>
    </row>
    <row r="126" ht="15.0" customHeight="1">
      <c r="A126" s="329" t="s">
        <v>47</v>
      </c>
      <c r="B126" s="329">
        <v>2123.0</v>
      </c>
      <c r="C126" s="329"/>
      <c r="D126" s="329" t="s">
        <v>128</v>
      </c>
      <c r="E126" s="329" t="s">
        <v>3774</v>
      </c>
      <c r="F126" s="329" t="s">
        <v>852</v>
      </c>
      <c r="G126" s="329" t="s">
        <v>3775</v>
      </c>
    </row>
    <row r="127" ht="15.0" customHeight="1">
      <c r="A127" s="329" t="s">
        <v>48</v>
      </c>
      <c r="B127" s="329">
        <v>2123.0</v>
      </c>
      <c r="C127" s="329" t="s">
        <v>115</v>
      </c>
      <c r="D127" s="329" t="s">
        <v>1119</v>
      </c>
      <c r="E127" s="329" t="s">
        <v>21</v>
      </c>
      <c r="F127" s="329" t="s">
        <v>99</v>
      </c>
      <c r="G127" s="329" t="s">
        <v>3776</v>
      </c>
    </row>
    <row r="128" ht="15.0" customHeight="1">
      <c r="A128" s="329" t="s">
        <v>48</v>
      </c>
      <c r="B128" s="329">
        <v>2123.0</v>
      </c>
      <c r="C128" s="329" t="s">
        <v>121</v>
      </c>
      <c r="D128" s="329" t="s">
        <v>247</v>
      </c>
      <c r="E128" s="329" t="s">
        <v>3777</v>
      </c>
      <c r="F128" s="329" t="s">
        <v>99</v>
      </c>
      <c r="G128" s="329" t="s">
        <v>3778</v>
      </c>
    </row>
    <row r="129" ht="15.0" customHeight="1">
      <c r="A129" s="329" t="s">
        <v>48</v>
      </c>
      <c r="B129" s="329">
        <v>2123.0</v>
      </c>
      <c r="C129" s="329" t="s">
        <v>104</v>
      </c>
      <c r="D129" s="329" t="s">
        <v>1129</v>
      </c>
      <c r="E129" s="329" t="s">
        <v>135</v>
      </c>
      <c r="F129" s="329" t="s">
        <v>99</v>
      </c>
      <c r="G129" s="329" t="s">
        <v>3779</v>
      </c>
    </row>
    <row r="130" ht="15.0" customHeight="1">
      <c r="A130" s="329" t="s">
        <v>48</v>
      </c>
      <c r="B130" s="329">
        <v>2123.0</v>
      </c>
      <c r="C130" s="329" t="s">
        <v>139</v>
      </c>
      <c r="D130" s="329" t="s">
        <v>134</v>
      </c>
      <c r="E130" s="329" t="s">
        <v>135</v>
      </c>
      <c r="F130" s="329" t="s">
        <v>99</v>
      </c>
      <c r="G130" s="329" t="s">
        <v>3780</v>
      </c>
    </row>
    <row r="131" ht="15.0" customHeight="1">
      <c r="A131" s="329" t="s">
        <v>48</v>
      </c>
      <c r="B131" s="329">
        <v>2123.0</v>
      </c>
      <c r="C131" s="329" t="s">
        <v>150</v>
      </c>
      <c r="D131" s="329" t="s">
        <v>151</v>
      </c>
      <c r="E131" s="329" t="s">
        <v>135</v>
      </c>
      <c r="F131" s="329" t="s">
        <v>99</v>
      </c>
      <c r="G131" s="329" t="s">
        <v>3781</v>
      </c>
    </row>
    <row r="132" ht="15.0" customHeight="1">
      <c r="A132" s="329" t="s">
        <v>48</v>
      </c>
      <c r="B132" s="329">
        <v>2123.0</v>
      </c>
      <c r="C132" s="329" t="s">
        <v>196</v>
      </c>
      <c r="D132" s="329" t="s">
        <v>251</v>
      </c>
      <c r="E132" s="329" t="s">
        <v>683</v>
      </c>
      <c r="F132" s="329" t="s">
        <v>99</v>
      </c>
      <c r="G132" s="329" t="s">
        <v>3782</v>
      </c>
    </row>
    <row r="133" ht="15.0" customHeight="1">
      <c r="A133" s="329" t="s">
        <v>681</v>
      </c>
      <c r="B133" s="329"/>
      <c r="C133" s="329"/>
      <c r="D133" s="329" t="s">
        <v>563</v>
      </c>
      <c r="E133" s="329"/>
      <c r="F133" s="329"/>
      <c r="G133" s="329"/>
    </row>
    <row r="134" ht="15.0" customHeight="1">
      <c r="A134" s="329" t="s">
        <v>47</v>
      </c>
      <c r="B134" s="329">
        <v>2131.0</v>
      </c>
      <c r="C134" s="329"/>
      <c r="D134" s="329" t="s">
        <v>1136</v>
      </c>
      <c r="E134" s="329" t="s">
        <v>14</v>
      </c>
      <c r="F134" s="329" t="s">
        <v>3663</v>
      </c>
      <c r="G134" s="329" t="s">
        <v>3753</v>
      </c>
    </row>
    <row r="135" ht="15.0" customHeight="1">
      <c r="A135" s="329" t="s">
        <v>48</v>
      </c>
      <c r="B135" s="329">
        <v>2131.0</v>
      </c>
      <c r="C135" s="329" t="s">
        <v>115</v>
      </c>
      <c r="D135" s="329" t="s">
        <v>1141</v>
      </c>
      <c r="E135" s="329" t="s">
        <v>14</v>
      </c>
      <c r="F135" s="329" t="s">
        <v>99</v>
      </c>
      <c r="G135" s="329" t="s">
        <v>3783</v>
      </c>
    </row>
    <row r="136" ht="15.0" customHeight="1">
      <c r="A136" s="329" t="s">
        <v>48</v>
      </c>
      <c r="B136" s="329">
        <v>2131.0</v>
      </c>
      <c r="C136" s="329" t="s">
        <v>121</v>
      </c>
      <c r="D136" s="329" t="s">
        <v>1146</v>
      </c>
      <c r="E136" s="329" t="s">
        <v>14</v>
      </c>
      <c r="F136" s="329" t="s">
        <v>99</v>
      </c>
      <c r="G136" s="329" t="s">
        <v>3784</v>
      </c>
    </row>
    <row r="137" ht="15.0" customHeight="1">
      <c r="A137" s="329" t="s">
        <v>48</v>
      </c>
      <c r="B137" s="329">
        <v>2131.0</v>
      </c>
      <c r="C137" s="329" t="s">
        <v>104</v>
      </c>
      <c r="D137" s="329" t="s">
        <v>1149</v>
      </c>
      <c r="E137" s="329" t="s">
        <v>14</v>
      </c>
      <c r="F137" s="329" t="s">
        <v>99</v>
      </c>
      <c r="G137" s="329" t="s">
        <v>3785</v>
      </c>
    </row>
    <row r="138" ht="15.0" customHeight="1">
      <c r="A138" s="329" t="s">
        <v>48</v>
      </c>
      <c r="B138" s="329">
        <v>2131.0</v>
      </c>
      <c r="C138" s="329" t="s">
        <v>139</v>
      </c>
      <c r="D138" s="329" t="s">
        <v>1152</v>
      </c>
      <c r="E138" s="329" t="s">
        <v>14</v>
      </c>
      <c r="F138" s="329" t="s">
        <v>99</v>
      </c>
      <c r="G138" s="329" t="s">
        <v>3786</v>
      </c>
    </row>
    <row r="139" ht="15.0" customHeight="1">
      <c r="A139" s="329" t="s">
        <v>47</v>
      </c>
      <c r="B139" s="329">
        <v>2132.0</v>
      </c>
      <c r="C139" s="329"/>
      <c r="D139" s="329" t="s">
        <v>1153</v>
      </c>
      <c r="E139" s="329" t="s">
        <v>11</v>
      </c>
      <c r="F139" s="329" t="s">
        <v>3663</v>
      </c>
      <c r="G139" s="330" t="s">
        <v>3787</v>
      </c>
    </row>
    <row r="140" ht="15.0" customHeight="1">
      <c r="A140" s="329" t="s">
        <v>48</v>
      </c>
      <c r="B140" s="329">
        <v>2132.0</v>
      </c>
      <c r="C140" s="329" t="s">
        <v>115</v>
      </c>
      <c r="D140" s="329" t="s">
        <v>1160</v>
      </c>
      <c r="E140" s="329" t="s">
        <v>11</v>
      </c>
      <c r="F140" s="329" t="s">
        <v>99</v>
      </c>
      <c r="G140" s="329" t="s">
        <v>3788</v>
      </c>
    </row>
    <row r="141" ht="15.0" customHeight="1">
      <c r="A141" s="329" t="s">
        <v>48</v>
      </c>
      <c r="B141" s="329">
        <v>2132.0</v>
      </c>
      <c r="C141" s="329" t="s">
        <v>121</v>
      </c>
      <c r="D141" s="329" t="s">
        <v>1166</v>
      </c>
      <c r="E141" s="329" t="s">
        <v>11</v>
      </c>
      <c r="F141" s="329" t="s">
        <v>99</v>
      </c>
      <c r="G141" s="330" t="s">
        <v>3789</v>
      </c>
    </row>
    <row r="142" ht="15.0" customHeight="1">
      <c r="A142" s="329" t="s">
        <v>48</v>
      </c>
      <c r="B142" s="329">
        <v>2132.0</v>
      </c>
      <c r="C142" s="329" t="s">
        <v>104</v>
      </c>
      <c r="D142" s="329" t="s">
        <v>1169</v>
      </c>
      <c r="E142" s="329" t="s">
        <v>11</v>
      </c>
      <c r="F142" s="329" t="s">
        <v>99</v>
      </c>
      <c r="G142" s="329" t="s">
        <v>3790</v>
      </c>
    </row>
    <row r="143" ht="15.0" customHeight="1">
      <c r="A143" s="329" t="s">
        <v>48</v>
      </c>
      <c r="B143" s="329">
        <v>2132.0</v>
      </c>
      <c r="C143" s="329" t="s">
        <v>139</v>
      </c>
      <c r="D143" s="329" t="s">
        <v>1171</v>
      </c>
      <c r="E143" s="329" t="s">
        <v>877</v>
      </c>
      <c r="F143" s="329" t="s">
        <v>99</v>
      </c>
      <c r="G143" s="329" t="s">
        <v>3791</v>
      </c>
    </row>
    <row r="144" ht="15.0" customHeight="1">
      <c r="A144" s="329" t="s">
        <v>48</v>
      </c>
      <c r="B144" s="329">
        <v>2132.0</v>
      </c>
      <c r="C144" s="329" t="s">
        <v>150</v>
      </c>
      <c r="D144" s="329" t="s">
        <v>1180</v>
      </c>
      <c r="E144" s="329" t="s">
        <v>877</v>
      </c>
      <c r="F144" s="329" t="s">
        <v>99</v>
      </c>
      <c r="G144" s="329" t="s">
        <v>3792</v>
      </c>
    </row>
    <row r="145" ht="15.0" customHeight="1">
      <c r="A145" s="329" t="s">
        <v>47</v>
      </c>
      <c r="B145" s="329">
        <v>2133.0</v>
      </c>
      <c r="C145" s="329"/>
      <c r="D145" s="329" t="s">
        <v>555</v>
      </c>
      <c r="E145" s="329" t="s">
        <v>21</v>
      </c>
      <c r="F145" s="329" t="s">
        <v>3663</v>
      </c>
      <c r="G145" s="329" t="s">
        <v>3793</v>
      </c>
    </row>
    <row r="146" ht="15.0" customHeight="1">
      <c r="A146" s="329" t="s">
        <v>48</v>
      </c>
      <c r="B146" s="329">
        <v>2133.0</v>
      </c>
      <c r="C146" s="329" t="s">
        <v>115</v>
      </c>
      <c r="D146" s="329" t="s">
        <v>1190</v>
      </c>
      <c r="E146" s="329" t="s">
        <v>21</v>
      </c>
      <c r="F146" s="329" t="s">
        <v>99</v>
      </c>
      <c r="G146" s="329" t="s">
        <v>3794</v>
      </c>
    </row>
    <row r="147" ht="15.0" customHeight="1">
      <c r="A147" s="329" t="s">
        <v>48</v>
      </c>
      <c r="B147" s="329">
        <v>2133.0</v>
      </c>
      <c r="C147" s="329" t="s">
        <v>121</v>
      </c>
      <c r="D147" s="329" t="s">
        <v>1195</v>
      </c>
      <c r="E147" s="329" t="s">
        <v>21</v>
      </c>
      <c r="F147" s="329" t="s">
        <v>99</v>
      </c>
      <c r="G147" s="329" t="s">
        <v>3795</v>
      </c>
    </row>
    <row r="148" ht="15.0" customHeight="1">
      <c r="A148" s="329" t="s">
        <v>48</v>
      </c>
      <c r="B148" s="329">
        <v>2133.0</v>
      </c>
      <c r="C148" s="329" t="s">
        <v>104</v>
      </c>
      <c r="D148" s="329" t="s">
        <v>1200</v>
      </c>
      <c r="E148" s="329" t="s">
        <v>21</v>
      </c>
      <c r="F148" s="329" t="s">
        <v>99</v>
      </c>
      <c r="G148" s="329" t="s">
        <v>3796</v>
      </c>
    </row>
    <row r="149" ht="15.0" customHeight="1">
      <c r="A149" s="329" t="s">
        <v>48</v>
      </c>
      <c r="B149" s="329">
        <v>2133.0</v>
      </c>
      <c r="C149" s="329" t="s">
        <v>139</v>
      </c>
      <c r="D149" s="329" t="s">
        <v>1206</v>
      </c>
      <c r="E149" s="329" t="s">
        <v>21</v>
      </c>
      <c r="F149" s="329" t="s">
        <v>99</v>
      </c>
      <c r="G149" s="329" t="s">
        <v>3797</v>
      </c>
    </row>
    <row r="150" ht="15.0" customHeight="1">
      <c r="A150" s="329" t="s">
        <v>48</v>
      </c>
      <c r="B150" s="329">
        <v>2133.0</v>
      </c>
      <c r="C150" s="329" t="s">
        <v>150</v>
      </c>
      <c r="D150" s="329" t="s">
        <v>1212</v>
      </c>
      <c r="E150" s="329" t="s">
        <v>21</v>
      </c>
      <c r="F150" s="329" t="s">
        <v>99</v>
      </c>
      <c r="G150" s="329" t="s">
        <v>3798</v>
      </c>
    </row>
    <row r="151" ht="15.0" customHeight="1">
      <c r="A151" s="329" t="s">
        <v>48</v>
      </c>
      <c r="B151" s="329">
        <v>2133.0</v>
      </c>
      <c r="C151" s="329" t="s">
        <v>196</v>
      </c>
      <c r="D151" s="329" t="s">
        <v>560</v>
      </c>
      <c r="E151" s="329" t="s">
        <v>21</v>
      </c>
      <c r="F151" s="329" t="s">
        <v>99</v>
      </c>
      <c r="G151" s="329" t="s">
        <v>3799</v>
      </c>
    </row>
    <row r="152" ht="15.0" customHeight="1">
      <c r="A152" s="329" t="s">
        <v>48</v>
      </c>
      <c r="B152" s="329">
        <v>2133.0</v>
      </c>
      <c r="C152" s="329" t="s">
        <v>169</v>
      </c>
      <c r="D152" s="329" t="s">
        <v>1222</v>
      </c>
      <c r="E152" s="329" t="s">
        <v>21</v>
      </c>
      <c r="F152" s="329" t="s">
        <v>92</v>
      </c>
      <c r="G152" s="329"/>
    </row>
    <row r="153" ht="15.0" customHeight="1">
      <c r="A153" s="329" t="s">
        <v>48</v>
      </c>
      <c r="B153" s="329">
        <v>2133.0</v>
      </c>
      <c r="C153" s="329" t="s">
        <v>1062</v>
      </c>
      <c r="D153" s="329" t="s">
        <v>1229</v>
      </c>
      <c r="E153" s="329" t="s">
        <v>21</v>
      </c>
      <c r="F153" s="329" t="s">
        <v>99</v>
      </c>
      <c r="G153" s="329" t="s">
        <v>3800</v>
      </c>
    </row>
    <row r="154" ht="15.0" customHeight="1">
      <c r="A154" s="329" t="s">
        <v>48</v>
      </c>
      <c r="B154" s="329">
        <v>2133.0</v>
      </c>
      <c r="C154" s="329" t="s">
        <v>571</v>
      </c>
      <c r="D154" s="329" t="s">
        <v>572</v>
      </c>
      <c r="E154" s="329" t="s">
        <v>21</v>
      </c>
      <c r="F154" s="329" t="s">
        <v>99</v>
      </c>
      <c r="G154" s="329" t="s">
        <v>3801</v>
      </c>
    </row>
    <row r="155" ht="15.0" customHeight="1">
      <c r="A155" s="329" t="s">
        <v>47</v>
      </c>
      <c r="B155" s="329">
        <v>2134.0</v>
      </c>
      <c r="C155" s="329"/>
      <c r="D155" s="329" t="s">
        <v>1233</v>
      </c>
      <c r="E155" s="329" t="s">
        <v>14</v>
      </c>
      <c r="F155" s="329" t="s">
        <v>3663</v>
      </c>
      <c r="G155" s="329" t="s">
        <v>3753</v>
      </c>
    </row>
    <row r="156" ht="15.0" customHeight="1">
      <c r="A156" s="329" t="s">
        <v>48</v>
      </c>
      <c r="B156" s="329">
        <v>2134.0</v>
      </c>
      <c r="C156" s="329" t="s">
        <v>115</v>
      </c>
      <c r="D156" s="329" t="s">
        <v>1240</v>
      </c>
      <c r="E156" s="329" t="s">
        <v>14</v>
      </c>
      <c r="F156" s="329" t="s">
        <v>99</v>
      </c>
      <c r="G156" s="329" t="s">
        <v>3802</v>
      </c>
    </row>
    <row r="157" ht="15.0" customHeight="1">
      <c r="A157" s="329" t="s">
        <v>48</v>
      </c>
      <c r="B157" s="329">
        <v>2134.0</v>
      </c>
      <c r="C157" s="329" t="s">
        <v>121</v>
      </c>
      <c r="D157" s="329" t="s">
        <v>1245</v>
      </c>
      <c r="E157" s="329" t="s">
        <v>14</v>
      </c>
      <c r="F157" s="329" t="s">
        <v>99</v>
      </c>
      <c r="G157" s="329" t="s">
        <v>3803</v>
      </c>
    </row>
    <row r="158" ht="15.0" customHeight="1">
      <c r="A158" s="329" t="s">
        <v>48</v>
      </c>
      <c r="B158" s="329">
        <v>2134.0</v>
      </c>
      <c r="C158" s="329" t="s">
        <v>104</v>
      </c>
      <c r="D158" s="329" t="s">
        <v>1250</v>
      </c>
      <c r="E158" s="329" t="s">
        <v>14</v>
      </c>
      <c r="F158" s="329" t="s">
        <v>99</v>
      </c>
      <c r="G158" s="329" t="s">
        <v>3804</v>
      </c>
    </row>
    <row r="159" ht="15.0" customHeight="1">
      <c r="A159" s="329" t="s">
        <v>48</v>
      </c>
      <c r="B159" s="329">
        <v>2134.0</v>
      </c>
      <c r="C159" s="329" t="s">
        <v>139</v>
      </c>
      <c r="D159" s="329" t="s">
        <v>1255</v>
      </c>
      <c r="E159" s="329" t="s">
        <v>14</v>
      </c>
      <c r="F159" s="329" t="s">
        <v>99</v>
      </c>
      <c r="G159" s="329" t="s">
        <v>3805</v>
      </c>
    </row>
    <row r="160" ht="15.0" customHeight="1">
      <c r="A160" s="329" t="s">
        <v>48</v>
      </c>
      <c r="B160" s="329">
        <v>2134.0</v>
      </c>
      <c r="C160" s="329" t="s">
        <v>150</v>
      </c>
      <c r="D160" s="329" t="s">
        <v>1260</v>
      </c>
      <c r="E160" s="329" t="s">
        <v>14</v>
      </c>
      <c r="F160" s="329" t="s">
        <v>99</v>
      </c>
      <c r="G160" s="329" t="s">
        <v>3806</v>
      </c>
    </row>
    <row r="161" ht="15.0" customHeight="1">
      <c r="A161" s="329" t="s">
        <v>48</v>
      </c>
      <c r="B161" s="329">
        <v>2134.0</v>
      </c>
      <c r="C161" s="329" t="s">
        <v>196</v>
      </c>
      <c r="D161" s="329" t="s">
        <v>1267</v>
      </c>
      <c r="E161" s="329" t="s">
        <v>14</v>
      </c>
      <c r="F161" s="329" t="s">
        <v>99</v>
      </c>
      <c r="G161" s="329" t="s">
        <v>3807</v>
      </c>
    </row>
    <row r="162" ht="15.0" customHeight="1">
      <c r="A162" s="329" t="s">
        <v>48</v>
      </c>
      <c r="B162" s="329">
        <v>2134.0</v>
      </c>
      <c r="C162" s="329" t="s">
        <v>169</v>
      </c>
      <c r="D162" s="329" t="s">
        <v>1274</v>
      </c>
      <c r="E162" s="329" t="s">
        <v>14</v>
      </c>
      <c r="F162" s="329" t="s">
        <v>99</v>
      </c>
      <c r="G162" s="329" t="s">
        <v>3808</v>
      </c>
    </row>
    <row r="163" ht="15.0" customHeight="1">
      <c r="A163" s="329" t="s">
        <v>47</v>
      </c>
      <c r="B163" s="329">
        <v>2135.0</v>
      </c>
      <c r="C163" s="329"/>
      <c r="D163" s="329" t="s">
        <v>1279</v>
      </c>
      <c r="E163" s="329" t="s">
        <v>14</v>
      </c>
      <c r="F163" s="329" t="s">
        <v>3663</v>
      </c>
      <c r="G163" s="329" t="s">
        <v>3809</v>
      </c>
    </row>
    <row r="164" ht="15.0" customHeight="1">
      <c r="A164" s="329" t="s">
        <v>48</v>
      </c>
      <c r="B164" s="329">
        <v>2135.0</v>
      </c>
      <c r="C164" s="329" t="s">
        <v>115</v>
      </c>
      <c r="D164" s="329" t="s">
        <v>1283</v>
      </c>
      <c r="E164" s="329" t="s">
        <v>14</v>
      </c>
      <c r="F164" s="329" t="s">
        <v>99</v>
      </c>
      <c r="G164" s="329" t="s">
        <v>3810</v>
      </c>
    </row>
    <row r="165" ht="15.0" customHeight="1">
      <c r="A165" s="329" t="s">
        <v>48</v>
      </c>
      <c r="B165" s="329">
        <v>2135.0</v>
      </c>
      <c r="C165" s="329" t="s">
        <v>121</v>
      </c>
      <c r="D165" s="329" t="s">
        <v>1285</v>
      </c>
      <c r="E165" s="329" t="s">
        <v>14</v>
      </c>
      <c r="F165" s="329" t="s">
        <v>99</v>
      </c>
      <c r="G165" s="329" t="s">
        <v>3810</v>
      </c>
    </row>
    <row r="166" ht="15.0" customHeight="1">
      <c r="A166" s="329" t="s">
        <v>48</v>
      </c>
      <c r="B166" s="329">
        <v>2135.0</v>
      </c>
      <c r="C166" s="329" t="s">
        <v>104</v>
      </c>
      <c r="D166" s="329" t="s">
        <v>1287</v>
      </c>
      <c r="E166" s="329" t="s">
        <v>14</v>
      </c>
      <c r="F166" s="329" t="s">
        <v>99</v>
      </c>
      <c r="G166" s="329" t="s">
        <v>3811</v>
      </c>
    </row>
    <row r="167" ht="15.0" customHeight="1">
      <c r="A167" s="329" t="s">
        <v>48</v>
      </c>
      <c r="B167" s="329">
        <v>2135.0</v>
      </c>
      <c r="C167" s="329" t="s">
        <v>139</v>
      </c>
      <c r="D167" s="329" t="s">
        <v>1290</v>
      </c>
      <c r="E167" s="329" t="s">
        <v>14</v>
      </c>
      <c r="F167" s="329" t="s">
        <v>99</v>
      </c>
      <c r="G167" s="329" t="s">
        <v>3812</v>
      </c>
    </row>
    <row r="168" ht="15.0" customHeight="1">
      <c r="A168" s="329" t="s">
        <v>48</v>
      </c>
      <c r="B168" s="329">
        <v>2135.0</v>
      </c>
      <c r="C168" s="329" t="s">
        <v>150</v>
      </c>
      <c r="D168" s="329" t="s">
        <v>1293</v>
      </c>
      <c r="E168" s="329" t="s">
        <v>14</v>
      </c>
      <c r="F168" s="329" t="s">
        <v>99</v>
      </c>
      <c r="G168" s="329" t="s">
        <v>3813</v>
      </c>
    </row>
    <row r="169" ht="15.0" customHeight="1">
      <c r="A169" s="329" t="s">
        <v>48</v>
      </c>
      <c r="B169" s="329">
        <v>2135.0</v>
      </c>
      <c r="C169" s="329" t="s">
        <v>196</v>
      </c>
      <c r="D169" s="329" t="s">
        <v>1296</v>
      </c>
      <c r="E169" s="329" t="s">
        <v>14</v>
      </c>
      <c r="F169" s="329" t="s">
        <v>99</v>
      </c>
      <c r="G169" s="329" t="s">
        <v>3814</v>
      </c>
    </row>
    <row r="170" ht="15.0" customHeight="1">
      <c r="A170" s="329" t="s">
        <v>681</v>
      </c>
      <c r="B170" s="329"/>
      <c r="C170" s="329"/>
      <c r="D170" s="329" t="s">
        <v>113</v>
      </c>
      <c r="E170" s="329"/>
      <c r="F170" s="329"/>
      <c r="G170" s="329"/>
    </row>
    <row r="171" ht="15.0" customHeight="1">
      <c r="A171" s="329" t="s">
        <v>47</v>
      </c>
      <c r="B171" s="329">
        <v>2141.0</v>
      </c>
      <c r="C171" s="329"/>
      <c r="D171" s="329" t="s">
        <v>1316</v>
      </c>
      <c r="E171" s="329" t="s">
        <v>14</v>
      </c>
      <c r="F171" s="329" t="s">
        <v>3663</v>
      </c>
      <c r="G171" s="329" t="s">
        <v>3815</v>
      </c>
    </row>
    <row r="172" ht="15.0" customHeight="1">
      <c r="A172" s="329" t="s">
        <v>48</v>
      </c>
      <c r="B172" s="329">
        <v>2141.0</v>
      </c>
      <c r="C172" s="329" t="s">
        <v>121</v>
      </c>
      <c r="D172" s="329" t="s">
        <v>1320</v>
      </c>
      <c r="E172" s="329" t="s">
        <v>14</v>
      </c>
      <c r="F172" s="329" t="s">
        <v>99</v>
      </c>
      <c r="G172" s="329" t="s">
        <v>3816</v>
      </c>
    </row>
    <row r="173" ht="15.0" customHeight="1">
      <c r="A173" s="329" t="s">
        <v>48</v>
      </c>
      <c r="B173" s="329">
        <v>2141.0</v>
      </c>
      <c r="C173" s="329" t="s">
        <v>104</v>
      </c>
      <c r="D173" s="329" t="s">
        <v>453</v>
      </c>
      <c r="E173" s="329" t="s">
        <v>14</v>
      </c>
      <c r="F173" s="329" t="s">
        <v>99</v>
      </c>
      <c r="G173" s="329" t="s">
        <v>3817</v>
      </c>
    </row>
    <row r="174" ht="15.0" customHeight="1">
      <c r="A174" s="329" t="s">
        <v>48</v>
      </c>
      <c r="B174" s="329">
        <v>2141.0</v>
      </c>
      <c r="C174" s="329" t="s">
        <v>139</v>
      </c>
      <c r="D174" s="329" t="s">
        <v>1325</v>
      </c>
      <c r="E174" s="329" t="s">
        <v>14</v>
      </c>
      <c r="F174" s="329" t="s">
        <v>99</v>
      </c>
      <c r="G174" s="329" t="s">
        <v>3818</v>
      </c>
    </row>
    <row r="175" ht="15.0" customHeight="1">
      <c r="A175" s="329" t="s">
        <v>48</v>
      </c>
      <c r="B175" s="329">
        <v>2141.0</v>
      </c>
      <c r="C175" s="329" t="s">
        <v>150</v>
      </c>
      <c r="D175" s="329" t="s">
        <v>1328</v>
      </c>
      <c r="E175" s="329" t="s">
        <v>14</v>
      </c>
      <c r="F175" s="329" t="s">
        <v>99</v>
      </c>
      <c r="G175" s="329" t="s">
        <v>3818</v>
      </c>
    </row>
    <row r="176" ht="15.0" customHeight="1">
      <c r="A176" s="329" t="s">
        <v>47</v>
      </c>
      <c r="B176" s="329">
        <v>2142.0</v>
      </c>
      <c r="C176" s="329"/>
      <c r="D176" s="329" t="s">
        <v>436</v>
      </c>
      <c r="E176" s="329" t="s">
        <v>14</v>
      </c>
      <c r="F176" s="329" t="s">
        <v>852</v>
      </c>
      <c r="G176" s="329" t="s">
        <v>3753</v>
      </c>
    </row>
    <row r="177" ht="15.0" customHeight="1">
      <c r="A177" s="329" t="s">
        <v>48</v>
      </c>
      <c r="B177" s="329">
        <v>2142.0</v>
      </c>
      <c r="C177" s="329" t="s">
        <v>115</v>
      </c>
      <c r="D177" s="329" t="s">
        <v>1333</v>
      </c>
      <c r="E177" s="329" t="s">
        <v>14</v>
      </c>
      <c r="F177" s="329" t="s">
        <v>99</v>
      </c>
      <c r="G177" s="329" t="s">
        <v>3819</v>
      </c>
    </row>
    <row r="178" ht="15.0" customHeight="1">
      <c r="A178" s="329" t="s">
        <v>48</v>
      </c>
      <c r="B178" s="329">
        <v>2142.0</v>
      </c>
      <c r="C178" s="329" t="s">
        <v>121</v>
      </c>
      <c r="D178" s="329" t="s">
        <v>440</v>
      </c>
      <c r="E178" s="329" t="s">
        <v>14</v>
      </c>
      <c r="F178" s="329" t="s">
        <v>99</v>
      </c>
      <c r="G178" s="329" t="s">
        <v>3819</v>
      </c>
    </row>
    <row r="179" ht="15.0" customHeight="1">
      <c r="A179" s="329" t="s">
        <v>48</v>
      </c>
      <c r="B179" s="329">
        <v>2142.0</v>
      </c>
      <c r="C179" s="329" t="s">
        <v>104</v>
      </c>
      <c r="D179" s="329" t="s">
        <v>1338</v>
      </c>
      <c r="E179" s="329" t="s">
        <v>14</v>
      </c>
      <c r="F179" s="329" t="s">
        <v>99</v>
      </c>
      <c r="G179" s="329" t="s">
        <v>3820</v>
      </c>
    </row>
    <row r="180" ht="15.0" customHeight="1">
      <c r="A180" s="329" t="s">
        <v>48</v>
      </c>
      <c r="B180" s="329">
        <v>2142.0</v>
      </c>
      <c r="C180" s="329" t="s">
        <v>139</v>
      </c>
      <c r="D180" s="329" t="s">
        <v>1342</v>
      </c>
      <c r="E180" s="329" t="s">
        <v>14</v>
      </c>
      <c r="F180" s="329" t="s">
        <v>92</v>
      </c>
      <c r="G180" s="329"/>
    </row>
    <row r="181" ht="15.0" customHeight="1">
      <c r="A181" s="329" t="s">
        <v>48</v>
      </c>
      <c r="B181" s="329">
        <v>2142.0</v>
      </c>
      <c r="C181" s="329" t="s">
        <v>150</v>
      </c>
      <c r="D181" s="329" t="s">
        <v>3821</v>
      </c>
      <c r="E181" s="329" t="s">
        <v>14</v>
      </c>
      <c r="F181" s="329" t="s">
        <v>92</v>
      </c>
      <c r="G181" s="329"/>
    </row>
    <row r="182" ht="15.0" customHeight="1">
      <c r="A182" s="329" t="s">
        <v>47</v>
      </c>
      <c r="B182" s="329">
        <v>2143.0</v>
      </c>
      <c r="C182" s="329"/>
      <c r="D182" s="329" t="s">
        <v>114</v>
      </c>
      <c r="E182" s="329" t="s">
        <v>14</v>
      </c>
      <c r="F182" s="329" t="s">
        <v>3663</v>
      </c>
      <c r="G182" s="329" t="s">
        <v>3809</v>
      </c>
    </row>
    <row r="183" ht="15.0" customHeight="1">
      <c r="A183" s="329" t="s">
        <v>48</v>
      </c>
      <c r="B183" s="329">
        <v>2143.0</v>
      </c>
      <c r="C183" s="329" t="s">
        <v>115</v>
      </c>
      <c r="D183" s="329" t="s">
        <v>116</v>
      </c>
      <c r="E183" s="329" t="s">
        <v>3822</v>
      </c>
      <c r="F183" s="329" t="s">
        <v>99</v>
      </c>
      <c r="G183" s="329" t="s">
        <v>3823</v>
      </c>
    </row>
    <row r="184" ht="15.0" customHeight="1">
      <c r="A184" s="329" t="s">
        <v>48</v>
      </c>
      <c r="B184" s="329">
        <v>2143.0</v>
      </c>
      <c r="C184" s="329" t="s">
        <v>121</v>
      </c>
      <c r="D184" s="329" t="s">
        <v>122</v>
      </c>
      <c r="E184" s="329" t="s">
        <v>14</v>
      </c>
      <c r="F184" s="329" t="s">
        <v>99</v>
      </c>
      <c r="G184" s="329" t="s">
        <v>3824</v>
      </c>
    </row>
    <row r="185" ht="15.0" customHeight="1">
      <c r="A185" s="329" t="s">
        <v>48</v>
      </c>
      <c r="B185" s="329">
        <v>2143.0</v>
      </c>
      <c r="C185" s="329" t="s">
        <v>104</v>
      </c>
      <c r="D185" s="329" t="s">
        <v>127</v>
      </c>
      <c r="E185" s="329" t="s">
        <v>14</v>
      </c>
      <c r="F185" s="329" t="s">
        <v>99</v>
      </c>
      <c r="G185" s="329" t="s">
        <v>3824</v>
      </c>
    </row>
    <row r="186" ht="15.0" customHeight="1">
      <c r="A186" s="329" t="s">
        <v>48</v>
      </c>
      <c r="B186" s="329">
        <v>2143.0</v>
      </c>
      <c r="C186" s="329" t="s">
        <v>139</v>
      </c>
      <c r="D186" s="329" t="s">
        <v>280</v>
      </c>
      <c r="E186" s="329" t="s">
        <v>14</v>
      </c>
      <c r="F186" s="329" t="s">
        <v>92</v>
      </c>
      <c r="G186" s="329"/>
    </row>
    <row r="187" ht="15.0" customHeight="1">
      <c r="A187" s="329" t="s">
        <v>681</v>
      </c>
      <c r="B187" s="329"/>
      <c r="C187" s="329"/>
      <c r="D187" s="329" t="s">
        <v>446</v>
      </c>
      <c r="E187" s="329"/>
      <c r="F187" s="329"/>
      <c r="G187" s="329"/>
    </row>
    <row r="188" ht="15.0" customHeight="1">
      <c r="A188" s="329" t="s">
        <v>47</v>
      </c>
      <c r="B188" s="329">
        <v>2151.0</v>
      </c>
      <c r="C188" s="329"/>
      <c r="D188" s="329" t="s">
        <v>1350</v>
      </c>
      <c r="E188" s="329" t="s">
        <v>1024</v>
      </c>
      <c r="F188" s="329" t="s">
        <v>3663</v>
      </c>
      <c r="G188" s="329" t="s">
        <v>3825</v>
      </c>
    </row>
    <row r="189" ht="15.0" customHeight="1">
      <c r="A189" s="329" t="s">
        <v>48</v>
      </c>
      <c r="B189" s="329">
        <v>2151.0</v>
      </c>
      <c r="C189" s="329" t="s">
        <v>115</v>
      </c>
      <c r="D189" s="329" t="s">
        <v>1361</v>
      </c>
      <c r="E189" s="329" t="s">
        <v>14</v>
      </c>
      <c r="F189" s="329" t="s">
        <v>99</v>
      </c>
      <c r="G189" s="329" t="s">
        <v>3816</v>
      </c>
    </row>
    <row r="190" ht="15.0" customHeight="1">
      <c r="A190" s="329" t="s">
        <v>48</v>
      </c>
      <c r="B190" s="329">
        <v>2151.0</v>
      </c>
      <c r="C190" s="329" t="s">
        <v>121</v>
      </c>
      <c r="D190" s="329" t="s">
        <v>1367</v>
      </c>
      <c r="E190" s="329" t="s">
        <v>14</v>
      </c>
      <c r="F190" s="329" t="s">
        <v>99</v>
      </c>
      <c r="G190" s="329" t="s">
        <v>3816</v>
      </c>
    </row>
    <row r="191" ht="15.0" customHeight="1">
      <c r="A191" s="329" t="s">
        <v>48</v>
      </c>
      <c r="B191" s="329">
        <v>2151.0</v>
      </c>
      <c r="C191" s="329" t="s">
        <v>104</v>
      </c>
      <c r="D191" s="329" t="s">
        <v>1372</v>
      </c>
      <c r="E191" s="329" t="s">
        <v>14</v>
      </c>
      <c r="F191" s="329" t="s">
        <v>99</v>
      </c>
      <c r="G191" s="329" t="s">
        <v>3824</v>
      </c>
    </row>
    <row r="192" ht="15.0" customHeight="1">
      <c r="A192" s="329" t="s">
        <v>48</v>
      </c>
      <c r="B192" s="329">
        <v>2151.0</v>
      </c>
      <c r="C192" s="329" t="s">
        <v>139</v>
      </c>
      <c r="D192" s="329" t="s">
        <v>3826</v>
      </c>
      <c r="E192" s="329" t="s">
        <v>14</v>
      </c>
      <c r="F192" s="329" t="s">
        <v>92</v>
      </c>
      <c r="G192" s="329"/>
    </row>
    <row r="193" ht="15.0" customHeight="1">
      <c r="A193" s="329" t="s">
        <v>48</v>
      </c>
      <c r="B193" s="329">
        <v>2151.0</v>
      </c>
      <c r="C193" s="329" t="s">
        <v>150</v>
      </c>
      <c r="D193" s="329" t="s">
        <v>3827</v>
      </c>
      <c r="E193" s="329" t="s">
        <v>14</v>
      </c>
      <c r="F193" s="329" t="s">
        <v>99</v>
      </c>
      <c r="G193" s="329" t="s">
        <v>3828</v>
      </c>
    </row>
    <row r="194" ht="15.0" customHeight="1">
      <c r="A194" s="329" t="s">
        <v>47</v>
      </c>
      <c r="B194" s="329">
        <v>2152.0</v>
      </c>
      <c r="C194" s="329"/>
      <c r="D194" s="329" t="s">
        <v>1373</v>
      </c>
      <c r="E194" s="329" t="s">
        <v>262</v>
      </c>
      <c r="F194" s="329" t="s">
        <v>3663</v>
      </c>
      <c r="G194" s="329" t="s">
        <v>3829</v>
      </c>
    </row>
    <row r="195" ht="15.0" customHeight="1">
      <c r="A195" s="329" t="s">
        <v>48</v>
      </c>
      <c r="B195" s="329">
        <v>2152.0</v>
      </c>
      <c r="C195" s="329" t="s">
        <v>115</v>
      </c>
      <c r="D195" s="329" t="s">
        <v>1380</v>
      </c>
      <c r="E195" s="329" t="s">
        <v>11</v>
      </c>
      <c r="F195" s="329" t="s">
        <v>99</v>
      </c>
      <c r="G195" s="329" t="s">
        <v>3829</v>
      </c>
    </row>
    <row r="196" ht="15.0" customHeight="1">
      <c r="A196" s="329" t="s">
        <v>48</v>
      </c>
      <c r="B196" s="329">
        <v>2152.0</v>
      </c>
      <c r="C196" s="329" t="s">
        <v>121</v>
      </c>
      <c r="D196" s="329" t="s">
        <v>452</v>
      </c>
      <c r="E196" s="329" t="s">
        <v>262</v>
      </c>
      <c r="F196" s="329" t="s">
        <v>99</v>
      </c>
      <c r="G196" s="329" t="s">
        <v>3830</v>
      </c>
    </row>
    <row r="197" ht="15.0" customHeight="1">
      <c r="A197" s="329" t="s">
        <v>48</v>
      </c>
      <c r="B197" s="329">
        <v>2152.0</v>
      </c>
      <c r="C197" s="329" t="s">
        <v>104</v>
      </c>
      <c r="D197" s="329" t="s">
        <v>1388</v>
      </c>
      <c r="E197" s="329" t="s">
        <v>262</v>
      </c>
      <c r="F197" s="329" t="s">
        <v>99</v>
      </c>
      <c r="G197" s="329" t="s">
        <v>3830</v>
      </c>
    </row>
    <row r="198" ht="15.0" customHeight="1">
      <c r="A198" s="329" t="s">
        <v>48</v>
      </c>
      <c r="B198" s="329">
        <v>2152.0</v>
      </c>
      <c r="C198" s="329" t="s">
        <v>139</v>
      </c>
      <c r="D198" s="329" t="s">
        <v>3831</v>
      </c>
      <c r="E198" s="329" t="s">
        <v>262</v>
      </c>
      <c r="F198" s="329" t="s">
        <v>99</v>
      </c>
      <c r="G198" s="329" t="s">
        <v>3832</v>
      </c>
    </row>
    <row r="199" ht="15.0" customHeight="1">
      <c r="A199" s="329" t="s">
        <v>47</v>
      </c>
      <c r="B199" s="329">
        <v>2153.0</v>
      </c>
      <c r="C199" s="329"/>
      <c r="D199" s="329" t="s">
        <v>1389</v>
      </c>
      <c r="E199" s="329" t="s">
        <v>21</v>
      </c>
      <c r="F199" s="329" t="s">
        <v>3663</v>
      </c>
      <c r="G199" s="329" t="s">
        <v>3833</v>
      </c>
    </row>
    <row r="200" ht="15.0" customHeight="1">
      <c r="A200" s="329" t="s">
        <v>48</v>
      </c>
      <c r="B200" s="329">
        <v>2153.0</v>
      </c>
      <c r="C200" s="329" t="s">
        <v>115</v>
      </c>
      <c r="D200" s="329" t="s">
        <v>1396</v>
      </c>
      <c r="E200" s="329" t="s">
        <v>21</v>
      </c>
      <c r="F200" s="329" t="s">
        <v>99</v>
      </c>
      <c r="G200" s="329" t="s">
        <v>3794</v>
      </c>
    </row>
    <row r="201" ht="15.0" customHeight="1">
      <c r="A201" s="329" t="s">
        <v>48</v>
      </c>
      <c r="B201" s="329">
        <v>2153.0</v>
      </c>
      <c r="C201" s="329" t="s">
        <v>121</v>
      </c>
      <c r="D201" s="329" t="s">
        <v>452</v>
      </c>
      <c r="E201" s="329" t="s">
        <v>21</v>
      </c>
      <c r="F201" s="329" t="s">
        <v>99</v>
      </c>
      <c r="G201" s="329" t="s">
        <v>3834</v>
      </c>
    </row>
    <row r="202" ht="15.0" customHeight="1">
      <c r="A202" s="329" t="s">
        <v>48</v>
      </c>
      <c r="B202" s="329">
        <v>2153.0</v>
      </c>
      <c r="C202" s="329" t="s">
        <v>104</v>
      </c>
      <c r="D202" s="329" t="s">
        <v>1406</v>
      </c>
      <c r="E202" s="329" t="s">
        <v>21</v>
      </c>
      <c r="F202" s="329" t="s">
        <v>99</v>
      </c>
      <c r="G202" s="329" t="s">
        <v>3835</v>
      </c>
    </row>
    <row r="203" ht="15.0" customHeight="1">
      <c r="A203" s="329" t="s">
        <v>48</v>
      </c>
      <c r="B203" s="329">
        <v>2153.0</v>
      </c>
      <c r="C203" s="329" t="s">
        <v>139</v>
      </c>
      <c r="D203" s="329" t="s">
        <v>3836</v>
      </c>
      <c r="E203" s="329" t="s">
        <v>21</v>
      </c>
      <c r="F203" s="329" t="s">
        <v>99</v>
      </c>
      <c r="G203" s="329" t="s">
        <v>3834</v>
      </c>
    </row>
    <row r="204" ht="15.0" customHeight="1">
      <c r="A204" s="329" t="s">
        <v>47</v>
      </c>
      <c r="B204" s="329">
        <v>2154.0</v>
      </c>
      <c r="C204" s="329"/>
      <c r="D204" s="329" t="s">
        <v>1407</v>
      </c>
      <c r="E204" s="329" t="s">
        <v>14</v>
      </c>
      <c r="F204" s="329" t="s">
        <v>3663</v>
      </c>
      <c r="G204" s="329" t="s">
        <v>3809</v>
      </c>
    </row>
    <row r="205" ht="15.0" customHeight="1">
      <c r="A205" s="329" t="s">
        <v>48</v>
      </c>
      <c r="B205" s="329">
        <v>2154.0</v>
      </c>
      <c r="C205" s="329" t="s">
        <v>115</v>
      </c>
      <c r="D205" s="329" t="s">
        <v>1414</v>
      </c>
      <c r="E205" s="329" t="s">
        <v>14</v>
      </c>
      <c r="F205" s="329" t="s">
        <v>99</v>
      </c>
      <c r="G205" s="329" t="s">
        <v>3837</v>
      </c>
    </row>
    <row r="206" ht="15.0" customHeight="1">
      <c r="A206" s="329" t="s">
        <v>48</v>
      </c>
      <c r="B206" s="329">
        <v>2154.0</v>
      </c>
      <c r="C206" s="329" t="s">
        <v>121</v>
      </c>
      <c r="D206" s="329" t="s">
        <v>452</v>
      </c>
      <c r="E206" s="329" t="s">
        <v>14</v>
      </c>
      <c r="F206" s="329" t="s">
        <v>99</v>
      </c>
      <c r="G206" s="329" t="s">
        <v>3838</v>
      </c>
    </row>
    <row r="207" ht="15.0" customHeight="1">
      <c r="A207" s="329" t="s">
        <v>48</v>
      </c>
      <c r="B207" s="329">
        <v>2154.0</v>
      </c>
      <c r="C207" s="329" t="s">
        <v>104</v>
      </c>
      <c r="D207" s="329" t="s">
        <v>1427</v>
      </c>
      <c r="E207" s="329" t="s">
        <v>14</v>
      </c>
      <c r="F207" s="329" t="s">
        <v>99</v>
      </c>
      <c r="G207" s="329" t="s">
        <v>3837</v>
      </c>
    </row>
    <row r="208" ht="15.0" customHeight="1">
      <c r="A208" s="329" t="s">
        <v>48</v>
      </c>
      <c r="B208" s="329">
        <v>2154.0</v>
      </c>
      <c r="C208" s="329" t="s">
        <v>139</v>
      </c>
      <c r="D208" s="329" t="s">
        <v>1434</v>
      </c>
      <c r="E208" s="329" t="s">
        <v>14</v>
      </c>
      <c r="F208" s="329" t="s">
        <v>99</v>
      </c>
      <c r="G208" s="329" t="s">
        <v>3839</v>
      </c>
    </row>
    <row r="209" ht="15.0" customHeight="1">
      <c r="A209" s="329" t="s">
        <v>47</v>
      </c>
      <c r="B209" s="329">
        <v>2155.0</v>
      </c>
      <c r="C209" s="329"/>
      <c r="D209" s="329" t="s">
        <v>447</v>
      </c>
      <c r="E209" s="329" t="s">
        <v>14</v>
      </c>
      <c r="F209" s="329" t="s">
        <v>3663</v>
      </c>
      <c r="G209" s="329" t="s">
        <v>3809</v>
      </c>
    </row>
    <row r="210" ht="15.0" customHeight="1">
      <c r="A210" s="329" t="s">
        <v>48</v>
      </c>
      <c r="B210" s="329">
        <v>2155.0</v>
      </c>
      <c r="C210" s="329" t="s">
        <v>115</v>
      </c>
      <c r="D210" s="329" t="s">
        <v>448</v>
      </c>
      <c r="E210" s="329" t="s">
        <v>14</v>
      </c>
      <c r="F210" s="329" t="s">
        <v>99</v>
      </c>
      <c r="G210" s="329" t="s">
        <v>3840</v>
      </c>
    </row>
    <row r="211" ht="15.0" customHeight="1">
      <c r="A211" s="329" t="s">
        <v>48</v>
      </c>
      <c r="B211" s="329">
        <v>2155.0</v>
      </c>
      <c r="C211" s="329" t="s">
        <v>121</v>
      </c>
      <c r="D211" s="329" t="s">
        <v>452</v>
      </c>
      <c r="E211" s="329" t="s">
        <v>14</v>
      </c>
      <c r="F211" s="329" t="s">
        <v>99</v>
      </c>
      <c r="G211" s="329" t="s">
        <v>3841</v>
      </c>
    </row>
    <row r="212" ht="15.0" customHeight="1">
      <c r="A212" s="329" t="s">
        <v>48</v>
      </c>
      <c r="B212" s="329">
        <v>2155.0</v>
      </c>
      <c r="C212" s="329" t="s">
        <v>104</v>
      </c>
      <c r="D212" s="329" t="s">
        <v>456</v>
      </c>
      <c r="E212" s="329" t="s">
        <v>14</v>
      </c>
      <c r="F212" s="329" t="s">
        <v>99</v>
      </c>
      <c r="G212" s="329" t="s">
        <v>3842</v>
      </c>
    </row>
    <row r="213" ht="15.0" customHeight="1">
      <c r="A213" s="329" t="s">
        <v>48</v>
      </c>
      <c r="B213" s="329">
        <v>2155.0</v>
      </c>
      <c r="C213" s="329" t="s">
        <v>139</v>
      </c>
      <c r="D213" s="329" t="s">
        <v>3843</v>
      </c>
      <c r="E213" s="329" t="s">
        <v>14</v>
      </c>
      <c r="F213" s="329" t="s">
        <v>99</v>
      </c>
      <c r="G213" s="329" t="s">
        <v>3844</v>
      </c>
    </row>
    <row r="214" ht="15.0" customHeight="1">
      <c r="A214" s="329" t="s">
        <v>677</v>
      </c>
      <c r="B214" s="329"/>
      <c r="C214" s="329"/>
      <c r="D214" s="329" t="s">
        <v>102</v>
      </c>
      <c r="E214" s="329"/>
      <c r="F214" s="329"/>
      <c r="G214" s="329"/>
    </row>
    <row r="215" ht="15.0" customHeight="1">
      <c r="A215" s="329" t="s">
        <v>681</v>
      </c>
      <c r="B215" s="329"/>
      <c r="C215" s="329"/>
      <c r="D215" s="329" t="s">
        <v>103</v>
      </c>
      <c r="E215" s="329"/>
      <c r="F215" s="329"/>
      <c r="G215" s="329"/>
    </row>
    <row r="216" ht="15.0" customHeight="1">
      <c r="A216" s="329" t="s">
        <v>47</v>
      </c>
      <c r="B216" s="329">
        <v>3111.0</v>
      </c>
      <c r="C216" s="329"/>
      <c r="D216" s="329" t="s">
        <v>90</v>
      </c>
      <c r="E216" s="329" t="s">
        <v>28</v>
      </c>
      <c r="F216" s="329" t="s">
        <v>3663</v>
      </c>
      <c r="G216" s="329" t="s">
        <v>3845</v>
      </c>
    </row>
    <row r="217" ht="15.0" customHeight="1">
      <c r="A217" s="329" t="s">
        <v>48</v>
      </c>
      <c r="B217" s="329">
        <v>3111.0</v>
      </c>
      <c r="C217" s="329" t="s">
        <v>115</v>
      </c>
      <c r="D217" s="329" t="s">
        <v>1455</v>
      </c>
      <c r="E217" s="329" t="s">
        <v>28</v>
      </c>
      <c r="F217" s="329" t="s">
        <v>99</v>
      </c>
      <c r="G217" s="329" t="s">
        <v>3846</v>
      </c>
    </row>
    <row r="218" ht="15.0" customHeight="1">
      <c r="A218" s="329" t="s">
        <v>48</v>
      </c>
      <c r="B218" s="329">
        <v>3111.0</v>
      </c>
      <c r="C218" s="329" t="s">
        <v>121</v>
      </c>
      <c r="D218" s="329" t="s">
        <v>1462</v>
      </c>
      <c r="E218" s="329" t="s">
        <v>28</v>
      </c>
      <c r="F218" s="329" t="s">
        <v>99</v>
      </c>
      <c r="G218" s="329" t="s">
        <v>3847</v>
      </c>
    </row>
    <row r="219" ht="15.0" customHeight="1">
      <c r="A219" s="329" t="s">
        <v>48</v>
      </c>
      <c r="B219" s="329">
        <v>3111.0</v>
      </c>
      <c r="C219" s="329" t="s">
        <v>104</v>
      </c>
      <c r="D219" s="329" t="s">
        <v>98</v>
      </c>
      <c r="E219" s="329" t="s">
        <v>28</v>
      </c>
      <c r="F219" s="329" t="s">
        <v>99</v>
      </c>
      <c r="G219" s="329" t="s">
        <v>3848</v>
      </c>
    </row>
    <row r="220" ht="15.0" customHeight="1">
      <c r="A220" s="329" t="s">
        <v>48</v>
      </c>
      <c r="B220" s="329">
        <v>3111.0</v>
      </c>
      <c r="C220" s="329" t="s">
        <v>139</v>
      </c>
      <c r="D220" s="329" t="s">
        <v>1470</v>
      </c>
      <c r="E220" s="329" t="s">
        <v>28</v>
      </c>
      <c r="F220" s="329" t="s">
        <v>99</v>
      </c>
      <c r="G220" s="329" t="s">
        <v>3849</v>
      </c>
    </row>
    <row r="221" ht="15.0" customHeight="1">
      <c r="A221" s="329" t="s">
        <v>48</v>
      </c>
      <c r="B221" s="329">
        <v>3111.0</v>
      </c>
      <c r="C221" s="329" t="s">
        <v>150</v>
      </c>
      <c r="D221" s="329" t="s">
        <v>1475</v>
      </c>
      <c r="E221" s="329" t="s">
        <v>28</v>
      </c>
      <c r="F221" s="329" t="s">
        <v>99</v>
      </c>
      <c r="G221" s="329" t="s">
        <v>3850</v>
      </c>
    </row>
    <row r="222" ht="15.0" customHeight="1">
      <c r="A222" s="329" t="s">
        <v>48</v>
      </c>
      <c r="B222" s="329">
        <v>3111.0</v>
      </c>
      <c r="C222" s="329" t="s">
        <v>196</v>
      </c>
      <c r="D222" s="329" t="s">
        <v>1480</v>
      </c>
      <c r="E222" s="329" t="s">
        <v>3851</v>
      </c>
      <c r="F222" s="329" t="s">
        <v>99</v>
      </c>
      <c r="G222" s="329" t="s">
        <v>3852</v>
      </c>
    </row>
    <row r="223" ht="15.0" customHeight="1">
      <c r="A223" s="329" t="s">
        <v>47</v>
      </c>
      <c r="B223" s="329">
        <v>3112.0</v>
      </c>
      <c r="C223" s="329"/>
      <c r="D223" s="329" t="s">
        <v>155</v>
      </c>
      <c r="E223" s="329" t="s">
        <v>135</v>
      </c>
      <c r="F223" s="329" t="s">
        <v>3663</v>
      </c>
      <c r="G223" s="329" t="s">
        <v>3853</v>
      </c>
    </row>
    <row r="224" ht="15.0" customHeight="1">
      <c r="A224" s="329" t="s">
        <v>48</v>
      </c>
      <c r="B224" s="329">
        <v>3112.0</v>
      </c>
      <c r="C224" s="329" t="s">
        <v>115</v>
      </c>
      <c r="D224" s="329" t="s">
        <v>156</v>
      </c>
      <c r="E224" s="329" t="s">
        <v>135</v>
      </c>
      <c r="F224" s="329" t="s">
        <v>99</v>
      </c>
      <c r="G224" s="329" t="s">
        <v>3854</v>
      </c>
    </row>
    <row r="225" ht="15.0" customHeight="1">
      <c r="A225" s="329" t="s">
        <v>48</v>
      </c>
      <c r="B225" s="329">
        <v>3112.0</v>
      </c>
      <c r="C225" s="329" t="s">
        <v>121</v>
      </c>
      <c r="D225" s="329" t="s">
        <v>1488</v>
      </c>
      <c r="E225" s="329" t="s">
        <v>135</v>
      </c>
      <c r="F225" s="329" t="s">
        <v>99</v>
      </c>
      <c r="G225" s="329" t="s">
        <v>3855</v>
      </c>
    </row>
    <row r="226" ht="15.0" customHeight="1">
      <c r="A226" s="329" t="s">
        <v>48</v>
      </c>
      <c r="B226" s="329">
        <v>3112.0</v>
      </c>
      <c r="C226" s="329" t="s">
        <v>104</v>
      </c>
      <c r="D226" s="329" t="s">
        <v>1493</v>
      </c>
      <c r="E226" s="329" t="s">
        <v>135</v>
      </c>
      <c r="F226" s="329" t="s">
        <v>99</v>
      </c>
      <c r="G226" s="329" t="s">
        <v>3856</v>
      </c>
    </row>
    <row r="227" ht="15.0" customHeight="1">
      <c r="A227" s="329" t="s">
        <v>48</v>
      </c>
      <c r="B227" s="329">
        <v>3112.0</v>
      </c>
      <c r="C227" s="329" t="s">
        <v>139</v>
      </c>
      <c r="D227" s="329" t="s">
        <v>1496</v>
      </c>
      <c r="E227" s="329" t="s">
        <v>135</v>
      </c>
      <c r="F227" s="329" t="s">
        <v>99</v>
      </c>
      <c r="G227" s="329" t="s">
        <v>3857</v>
      </c>
    </row>
    <row r="228" ht="15.0" customHeight="1">
      <c r="A228" s="329" t="s">
        <v>48</v>
      </c>
      <c r="B228" s="329">
        <v>3112.0</v>
      </c>
      <c r="C228" s="329" t="s">
        <v>150</v>
      </c>
      <c r="D228" s="329" t="s">
        <v>1502</v>
      </c>
      <c r="E228" s="329" t="s">
        <v>135</v>
      </c>
      <c r="F228" s="329" t="s">
        <v>99</v>
      </c>
      <c r="G228" s="329" t="s">
        <v>3858</v>
      </c>
    </row>
    <row r="229" ht="15.0" customHeight="1">
      <c r="A229" s="329" t="s">
        <v>48</v>
      </c>
      <c r="B229" s="329">
        <v>3112.0</v>
      </c>
      <c r="C229" s="329" t="s">
        <v>196</v>
      </c>
      <c r="D229" s="329" t="s">
        <v>1504</v>
      </c>
      <c r="E229" s="329" t="s">
        <v>135</v>
      </c>
      <c r="F229" s="329" t="s">
        <v>99</v>
      </c>
      <c r="G229" s="329" t="s">
        <v>3859</v>
      </c>
    </row>
    <row r="230" ht="15.0" customHeight="1">
      <c r="A230" s="329" t="s">
        <v>48</v>
      </c>
      <c r="B230" s="329">
        <v>3112.0</v>
      </c>
      <c r="C230" s="329" t="s">
        <v>169</v>
      </c>
      <c r="D230" s="329" t="s">
        <v>1508</v>
      </c>
      <c r="E230" s="329" t="s">
        <v>1511</v>
      </c>
      <c r="F230" s="329" t="s">
        <v>99</v>
      </c>
      <c r="G230" s="329" t="s">
        <v>3860</v>
      </c>
    </row>
    <row r="231" ht="15.0" customHeight="1">
      <c r="A231" s="329" t="s">
        <v>681</v>
      </c>
      <c r="B231" s="329"/>
      <c r="C231" s="329"/>
      <c r="D231" s="329" t="s">
        <v>1512</v>
      </c>
      <c r="E231" s="329"/>
      <c r="F231" s="329"/>
      <c r="G231" s="329"/>
    </row>
    <row r="232" ht="15.0" customHeight="1">
      <c r="A232" s="329" t="s">
        <v>47</v>
      </c>
      <c r="B232" s="329">
        <v>3121.0</v>
      </c>
      <c r="C232" s="329"/>
      <c r="D232" s="329" t="s">
        <v>159</v>
      </c>
      <c r="E232" s="329" t="s">
        <v>14</v>
      </c>
      <c r="F232" s="329" t="s">
        <v>3663</v>
      </c>
      <c r="G232" s="329" t="s">
        <v>3861</v>
      </c>
    </row>
    <row r="233" ht="15.0" customHeight="1">
      <c r="A233" s="329" t="s">
        <v>48</v>
      </c>
      <c r="B233" s="329">
        <v>3121.0</v>
      </c>
      <c r="C233" s="329" t="s">
        <v>115</v>
      </c>
      <c r="D233" s="329" t="s">
        <v>1523</v>
      </c>
      <c r="E233" s="329" t="s">
        <v>837</v>
      </c>
      <c r="F233" s="329" t="s">
        <v>99</v>
      </c>
      <c r="G233" s="329" t="s">
        <v>3862</v>
      </c>
    </row>
    <row r="234" ht="15.0" customHeight="1">
      <c r="A234" s="329" t="s">
        <v>48</v>
      </c>
      <c r="B234" s="329">
        <v>3121.0</v>
      </c>
      <c r="C234" s="329" t="s">
        <v>121</v>
      </c>
      <c r="D234" s="329" t="s">
        <v>1530</v>
      </c>
      <c r="E234" s="329" t="s">
        <v>14</v>
      </c>
      <c r="F234" s="329" t="s">
        <v>99</v>
      </c>
      <c r="G234" s="329" t="s">
        <v>3863</v>
      </c>
    </row>
    <row r="235" ht="15.0" customHeight="1">
      <c r="A235" s="329" t="s">
        <v>48</v>
      </c>
      <c r="B235" s="329">
        <v>3121.0</v>
      </c>
      <c r="C235" s="329" t="s">
        <v>104</v>
      </c>
      <c r="D235" s="329" t="s">
        <v>1537</v>
      </c>
      <c r="E235" s="329" t="s">
        <v>14</v>
      </c>
      <c r="F235" s="329" t="s">
        <v>99</v>
      </c>
      <c r="G235" s="329" t="s">
        <v>3864</v>
      </c>
    </row>
    <row r="236" ht="15.0" customHeight="1">
      <c r="A236" s="329" t="s">
        <v>48</v>
      </c>
      <c r="B236" s="329">
        <v>3121.0</v>
      </c>
      <c r="C236" s="329" t="s">
        <v>139</v>
      </c>
      <c r="D236" s="329" t="s">
        <v>1543</v>
      </c>
      <c r="E236" s="329" t="s">
        <v>11</v>
      </c>
      <c r="F236" s="329" t="s">
        <v>99</v>
      </c>
      <c r="G236" s="329" t="s">
        <v>3865</v>
      </c>
    </row>
    <row r="237" ht="15.0" customHeight="1">
      <c r="A237" s="329" t="s">
        <v>48</v>
      </c>
      <c r="B237" s="329">
        <v>3121.0</v>
      </c>
      <c r="C237" s="329" t="s">
        <v>150</v>
      </c>
      <c r="D237" s="329" t="s">
        <v>1548</v>
      </c>
      <c r="E237" s="329" t="s">
        <v>14</v>
      </c>
      <c r="F237" s="329" t="s">
        <v>99</v>
      </c>
      <c r="G237" s="329" t="s">
        <v>3866</v>
      </c>
    </row>
    <row r="238" ht="15.0" customHeight="1">
      <c r="A238" s="329" t="s">
        <v>48</v>
      </c>
      <c r="B238" s="329">
        <v>3121.0</v>
      </c>
      <c r="C238" s="329" t="s">
        <v>196</v>
      </c>
      <c r="D238" s="329" t="s">
        <v>1553</v>
      </c>
      <c r="E238" s="329" t="s">
        <v>683</v>
      </c>
      <c r="F238" s="329" t="s">
        <v>99</v>
      </c>
      <c r="G238" s="329" t="s">
        <v>3867</v>
      </c>
    </row>
    <row r="239" ht="15.0" customHeight="1">
      <c r="A239" s="329" t="s">
        <v>48</v>
      </c>
      <c r="B239" s="329">
        <v>3121.0</v>
      </c>
      <c r="C239" s="329" t="s">
        <v>169</v>
      </c>
      <c r="D239" s="329" t="s">
        <v>165</v>
      </c>
      <c r="E239" s="329" t="s">
        <v>28</v>
      </c>
      <c r="F239" s="329" t="s">
        <v>99</v>
      </c>
      <c r="G239" s="329" t="s">
        <v>3868</v>
      </c>
    </row>
    <row r="240" ht="15.0" customHeight="1">
      <c r="A240" s="329" t="s">
        <v>47</v>
      </c>
      <c r="B240" s="329">
        <v>3122.0</v>
      </c>
      <c r="C240" s="329"/>
      <c r="D240" s="329" t="s">
        <v>458</v>
      </c>
      <c r="E240" s="329" t="s">
        <v>14</v>
      </c>
      <c r="F240" s="329" t="s">
        <v>3663</v>
      </c>
      <c r="G240" s="329" t="s">
        <v>3809</v>
      </c>
    </row>
    <row r="241" ht="15.0" customHeight="1">
      <c r="A241" s="329" t="s">
        <v>48</v>
      </c>
      <c r="B241" s="329">
        <v>3122.0</v>
      </c>
      <c r="C241" s="329" t="s">
        <v>115</v>
      </c>
      <c r="D241" s="329" t="s">
        <v>1565</v>
      </c>
      <c r="E241" s="329" t="s">
        <v>14</v>
      </c>
      <c r="F241" s="329" t="s">
        <v>99</v>
      </c>
      <c r="G241" s="329" t="s">
        <v>3869</v>
      </c>
    </row>
    <row r="242" ht="15.0" customHeight="1">
      <c r="A242" s="329" t="s">
        <v>48</v>
      </c>
      <c r="B242" s="329">
        <v>3122.0</v>
      </c>
      <c r="C242" s="329" t="s">
        <v>121</v>
      </c>
      <c r="D242" s="329" t="s">
        <v>1571</v>
      </c>
      <c r="E242" s="329" t="s">
        <v>14</v>
      </c>
      <c r="F242" s="329" t="s">
        <v>92</v>
      </c>
      <c r="G242" s="329"/>
    </row>
    <row r="243" ht="15.0" customHeight="1">
      <c r="A243" s="329" t="s">
        <v>48</v>
      </c>
      <c r="B243" s="329">
        <v>3122.0</v>
      </c>
      <c r="C243" s="329" t="s">
        <v>104</v>
      </c>
      <c r="D243" s="329" t="s">
        <v>1574</v>
      </c>
      <c r="E243" s="329" t="s">
        <v>14</v>
      </c>
      <c r="F243" s="329" t="s">
        <v>99</v>
      </c>
      <c r="G243" s="329" t="s">
        <v>3824</v>
      </c>
    </row>
    <row r="244" ht="15.0" customHeight="1">
      <c r="A244" s="329" t="s">
        <v>48</v>
      </c>
      <c r="B244" s="329">
        <v>3122.0</v>
      </c>
      <c r="C244" s="329" t="s">
        <v>139</v>
      </c>
      <c r="D244" s="329" t="s">
        <v>462</v>
      </c>
      <c r="E244" s="329" t="s">
        <v>14</v>
      </c>
      <c r="F244" s="329" t="s">
        <v>99</v>
      </c>
      <c r="G244" s="329" t="s">
        <v>3824</v>
      </c>
    </row>
    <row r="245" ht="15.0" customHeight="1">
      <c r="A245" s="329" t="s">
        <v>48</v>
      </c>
      <c r="B245" s="329">
        <v>3122.0</v>
      </c>
      <c r="C245" s="329" t="s">
        <v>150</v>
      </c>
      <c r="D245" s="329" t="s">
        <v>1583</v>
      </c>
      <c r="E245" s="329" t="s">
        <v>14</v>
      </c>
      <c r="F245" s="329" t="s">
        <v>92</v>
      </c>
      <c r="G245" s="329"/>
    </row>
    <row r="246" ht="15.0" customHeight="1">
      <c r="A246" s="329" t="s">
        <v>48</v>
      </c>
      <c r="B246" s="329">
        <v>3122.0</v>
      </c>
      <c r="C246" s="329" t="s">
        <v>196</v>
      </c>
      <c r="D246" s="329" t="s">
        <v>1588</v>
      </c>
      <c r="E246" s="329" t="s">
        <v>14</v>
      </c>
      <c r="F246" s="329" t="s">
        <v>99</v>
      </c>
      <c r="G246" s="329" t="s">
        <v>3870</v>
      </c>
    </row>
    <row r="247" ht="15.0" customHeight="1">
      <c r="A247" s="329" t="s">
        <v>48</v>
      </c>
      <c r="B247" s="329">
        <v>3122.0</v>
      </c>
      <c r="C247" s="329" t="s">
        <v>169</v>
      </c>
      <c r="D247" s="329" t="s">
        <v>1593</v>
      </c>
      <c r="E247" s="329" t="s">
        <v>14</v>
      </c>
      <c r="F247" s="329" t="s">
        <v>99</v>
      </c>
      <c r="G247" s="329" t="s">
        <v>3871</v>
      </c>
    </row>
    <row r="248" ht="15.0" customHeight="1">
      <c r="A248" s="329" t="s">
        <v>48</v>
      </c>
      <c r="B248" s="329">
        <v>3122.0</v>
      </c>
      <c r="C248" s="329" t="s">
        <v>1062</v>
      </c>
      <c r="D248" s="329" t="s">
        <v>1599</v>
      </c>
      <c r="E248" s="329" t="s">
        <v>14</v>
      </c>
      <c r="F248" s="329" t="s">
        <v>99</v>
      </c>
      <c r="G248" s="329" t="s">
        <v>3871</v>
      </c>
    </row>
    <row r="249" ht="15.0" customHeight="1">
      <c r="A249" s="329" t="s">
        <v>48</v>
      </c>
      <c r="B249" s="329">
        <v>3122.0</v>
      </c>
      <c r="C249" s="329" t="s">
        <v>571</v>
      </c>
      <c r="D249" s="329" t="s">
        <v>3872</v>
      </c>
      <c r="E249" s="329" t="s">
        <v>14</v>
      </c>
      <c r="F249" s="329" t="s">
        <v>99</v>
      </c>
      <c r="G249" s="329" t="s">
        <v>3871</v>
      </c>
    </row>
    <row r="250" ht="15.0" customHeight="1">
      <c r="A250" s="329" t="s">
        <v>48</v>
      </c>
      <c r="B250" s="329">
        <v>3122.0</v>
      </c>
      <c r="C250" s="329" t="s">
        <v>2310</v>
      </c>
      <c r="D250" s="329" t="s">
        <v>3873</v>
      </c>
      <c r="E250" s="329" t="s">
        <v>14</v>
      </c>
      <c r="F250" s="329" t="s">
        <v>99</v>
      </c>
      <c r="G250" s="329" t="s">
        <v>3874</v>
      </c>
    </row>
    <row r="251" ht="15.0" customHeight="1">
      <c r="A251" s="329" t="s">
        <v>48</v>
      </c>
      <c r="B251" s="329">
        <v>3122.0</v>
      </c>
      <c r="C251" s="329" t="s">
        <v>3875</v>
      </c>
      <c r="D251" s="329" t="s">
        <v>3876</v>
      </c>
      <c r="E251" s="329" t="s">
        <v>14</v>
      </c>
      <c r="F251" s="329" t="s">
        <v>99</v>
      </c>
      <c r="G251" s="329" t="s">
        <v>3877</v>
      </c>
    </row>
    <row r="252" ht="15.0" customHeight="1">
      <c r="A252" s="329" t="s">
        <v>47</v>
      </c>
      <c r="B252" s="329">
        <v>3123.0</v>
      </c>
      <c r="C252" s="329"/>
      <c r="D252" s="329" t="s">
        <v>170</v>
      </c>
      <c r="E252" s="329" t="s">
        <v>28</v>
      </c>
      <c r="F252" s="329" t="s">
        <v>3663</v>
      </c>
      <c r="G252" s="329" t="s">
        <v>3878</v>
      </c>
    </row>
    <row r="253" ht="15.0" customHeight="1">
      <c r="A253" s="329" t="s">
        <v>48</v>
      </c>
      <c r="B253" s="329">
        <v>3123.0</v>
      </c>
      <c r="C253" s="329" t="s">
        <v>115</v>
      </c>
      <c r="D253" s="329" t="s">
        <v>1604</v>
      </c>
      <c r="E253" s="329" t="s">
        <v>28</v>
      </c>
      <c r="F253" s="329" t="s">
        <v>99</v>
      </c>
      <c r="G253" s="329" t="s">
        <v>3879</v>
      </c>
    </row>
    <row r="254" ht="15.0" customHeight="1">
      <c r="A254" s="329" t="s">
        <v>48</v>
      </c>
      <c r="B254" s="329">
        <v>3123.0</v>
      </c>
      <c r="C254" s="329" t="s">
        <v>121</v>
      </c>
      <c r="D254" s="329" t="s">
        <v>1610</v>
      </c>
      <c r="E254" s="329" t="s">
        <v>28</v>
      </c>
      <c r="F254" s="329" t="s">
        <v>99</v>
      </c>
      <c r="G254" s="329" t="s">
        <v>3880</v>
      </c>
    </row>
    <row r="255" ht="15.0" customHeight="1">
      <c r="A255" s="329" t="s">
        <v>48</v>
      </c>
      <c r="B255" s="329">
        <v>3123.0</v>
      </c>
      <c r="C255" s="329" t="s">
        <v>104</v>
      </c>
      <c r="D255" s="329" t="s">
        <v>1613</v>
      </c>
      <c r="E255" s="329" t="s">
        <v>28</v>
      </c>
      <c r="F255" s="329" t="s">
        <v>99</v>
      </c>
      <c r="G255" s="329" t="s">
        <v>3881</v>
      </c>
    </row>
    <row r="256" ht="15.0" customHeight="1">
      <c r="A256" s="329" t="s">
        <v>48</v>
      </c>
      <c r="B256" s="329">
        <v>3123.0</v>
      </c>
      <c r="C256" s="329" t="s">
        <v>139</v>
      </c>
      <c r="D256" s="329" t="s">
        <v>171</v>
      </c>
      <c r="E256" s="329" t="s">
        <v>28</v>
      </c>
      <c r="F256" s="329" t="s">
        <v>99</v>
      </c>
      <c r="G256" s="329" t="s">
        <v>3882</v>
      </c>
    </row>
    <row r="257" ht="15.0" customHeight="1">
      <c r="A257" s="329" t="s">
        <v>48</v>
      </c>
      <c r="B257" s="329">
        <v>3123.0</v>
      </c>
      <c r="C257" s="329" t="s">
        <v>150</v>
      </c>
      <c r="D257" s="329" t="s">
        <v>1621</v>
      </c>
      <c r="E257" s="329" t="s">
        <v>28</v>
      </c>
      <c r="F257" s="329" t="s">
        <v>99</v>
      </c>
      <c r="G257" s="329" t="s">
        <v>3883</v>
      </c>
    </row>
    <row r="258" ht="15.0" customHeight="1">
      <c r="A258" s="329" t="s">
        <v>48</v>
      </c>
      <c r="B258" s="329">
        <v>3123.0</v>
      </c>
      <c r="C258" s="329" t="s">
        <v>196</v>
      </c>
      <c r="D258" s="329" t="s">
        <v>1626</v>
      </c>
      <c r="E258" s="329" t="s">
        <v>28</v>
      </c>
      <c r="F258" s="329" t="s">
        <v>92</v>
      </c>
      <c r="G258" s="329" t="s">
        <v>3884</v>
      </c>
    </row>
    <row r="259" ht="15.0" customHeight="1">
      <c r="A259" s="329" t="s">
        <v>48</v>
      </c>
      <c r="B259" s="329">
        <v>3123.0</v>
      </c>
      <c r="C259" s="329" t="s">
        <v>169</v>
      </c>
      <c r="D259" s="329" t="s">
        <v>3885</v>
      </c>
      <c r="E259" s="329" t="s">
        <v>28</v>
      </c>
      <c r="F259" s="329" t="s">
        <v>99</v>
      </c>
      <c r="G259" s="329" t="s">
        <v>3886</v>
      </c>
    </row>
    <row r="260" ht="15.0" customHeight="1">
      <c r="A260" s="329" t="s">
        <v>48</v>
      </c>
      <c r="B260" s="329">
        <v>3123.0</v>
      </c>
      <c r="C260" s="329" t="s">
        <v>1062</v>
      </c>
      <c r="D260" s="329" t="s">
        <v>3887</v>
      </c>
      <c r="E260" s="329" t="s">
        <v>28</v>
      </c>
      <c r="F260" s="329" t="s">
        <v>99</v>
      </c>
      <c r="G260" s="329" t="s">
        <v>3888</v>
      </c>
    </row>
    <row r="261" ht="15.0" customHeight="1">
      <c r="A261" s="329" t="s">
        <v>47</v>
      </c>
      <c r="B261" s="329">
        <v>3124.0</v>
      </c>
      <c r="C261" s="329"/>
      <c r="D261" s="329" t="s">
        <v>1629</v>
      </c>
      <c r="E261" s="329" t="s">
        <v>1648</v>
      </c>
      <c r="F261" s="329" t="s">
        <v>3663</v>
      </c>
      <c r="G261" s="329" t="s">
        <v>3889</v>
      </c>
    </row>
    <row r="262" ht="15.0" customHeight="1">
      <c r="A262" s="329" t="s">
        <v>48</v>
      </c>
      <c r="B262" s="329">
        <v>3124.0</v>
      </c>
      <c r="C262" s="329" t="s">
        <v>115</v>
      </c>
      <c r="D262" s="329" t="s">
        <v>1636</v>
      </c>
      <c r="E262" s="329" t="s">
        <v>1633</v>
      </c>
      <c r="F262" s="329" t="s">
        <v>99</v>
      </c>
      <c r="G262" s="329" t="s">
        <v>3890</v>
      </c>
    </row>
    <row r="263" ht="15.0" customHeight="1">
      <c r="A263" s="329" t="s">
        <v>48</v>
      </c>
      <c r="B263" s="329">
        <v>3124.0</v>
      </c>
      <c r="C263" s="329" t="s">
        <v>121</v>
      </c>
      <c r="D263" s="329" t="s">
        <v>1642</v>
      </c>
      <c r="E263" s="329" t="s">
        <v>1633</v>
      </c>
      <c r="F263" s="329" t="s">
        <v>99</v>
      </c>
      <c r="G263" s="329" t="s">
        <v>3891</v>
      </c>
    </row>
    <row r="264" ht="15.0" customHeight="1">
      <c r="A264" s="329" t="s">
        <v>48</v>
      </c>
      <c r="B264" s="329">
        <v>3124.0</v>
      </c>
      <c r="C264" s="329" t="s">
        <v>104</v>
      </c>
      <c r="D264" s="329" t="s">
        <v>1647</v>
      </c>
      <c r="E264" s="329" t="s">
        <v>1648</v>
      </c>
      <c r="F264" s="329" t="s">
        <v>99</v>
      </c>
      <c r="G264" s="329" t="s">
        <v>3892</v>
      </c>
    </row>
    <row r="265" ht="15.0" customHeight="1">
      <c r="A265" s="329" t="s">
        <v>48</v>
      </c>
      <c r="B265" s="329">
        <v>3124.0</v>
      </c>
      <c r="C265" s="329" t="s">
        <v>139</v>
      </c>
      <c r="D265" s="329" t="s">
        <v>1652</v>
      </c>
      <c r="E265" s="329" t="s">
        <v>1648</v>
      </c>
      <c r="F265" s="329" t="s">
        <v>99</v>
      </c>
      <c r="G265" s="329" t="s">
        <v>3893</v>
      </c>
    </row>
    <row r="266" ht="15.0" customHeight="1">
      <c r="A266" s="329" t="s">
        <v>48</v>
      </c>
      <c r="B266" s="329">
        <v>3124.0</v>
      </c>
      <c r="C266" s="329" t="s">
        <v>150</v>
      </c>
      <c r="D266" s="329" t="s">
        <v>1656</v>
      </c>
      <c r="E266" s="329" t="s">
        <v>1648</v>
      </c>
      <c r="F266" s="329" t="s">
        <v>99</v>
      </c>
      <c r="G266" s="329" t="s">
        <v>3894</v>
      </c>
    </row>
    <row r="267" ht="15.0" customHeight="1">
      <c r="A267" s="329" t="s">
        <v>48</v>
      </c>
      <c r="B267" s="329">
        <v>3124.0</v>
      </c>
      <c r="C267" s="329" t="s">
        <v>196</v>
      </c>
      <c r="D267" s="329" t="s">
        <v>1659</v>
      </c>
      <c r="E267" s="329" t="s">
        <v>1633</v>
      </c>
      <c r="F267" s="329" t="s">
        <v>99</v>
      </c>
      <c r="G267" s="329" t="s">
        <v>3895</v>
      </c>
    </row>
    <row r="268" ht="15.0" customHeight="1">
      <c r="A268" s="329" t="s">
        <v>48</v>
      </c>
      <c r="B268" s="329">
        <v>3124.0</v>
      </c>
      <c r="C268" s="329" t="s">
        <v>169</v>
      </c>
      <c r="D268" s="329" t="s">
        <v>1666</v>
      </c>
      <c r="E268" s="329" t="s">
        <v>1648</v>
      </c>
      <c r="F268" s="329" t="s">
        <v>99</v>
      </c>
      <c r="G268" s="329" t="s">
        <v>3896</v>
      </c>
    </row>
    <row r="269" ht="15.0" customHeight="1">
      <c r="A269" s="329" t="s">
        <v>681</v>
      </c>
      <c r="B269" s="329"/>
      <c r="C269" s="329"/>
      <c r="D269" s="329" t="s">
        <v>1668</v>
      </c>
      <c r="E269" s="329"/>
      <c r="F269" s="329"/>
      <c r="G269" s="329"/>
    </row>
    <row r="270" ht="15.0" customHeight="1">
      <c r="A270" s="329" t="s">
        <v>47</v>
      </c>
      <c r="B270" s="329">
        <v>3131.0</v>
      </c>
      <c r="C270" s="329"/>
      <c r="D270" s="329" t="s">
        <v>1675</v>
      </c>
      <c r="E270" s="329" t="s">
        <v>28</v>
      </c>
      <c r="F270" s="329" t="s">
        <v>3663</v>
      </c>
      <c r="G270" s="329" t="s">
        <v>3897</v>
      </c>
    </row>
    <row r="271" ht="15.0" customHeight="1">
      <c r="A271" s="329" t="s">
        <v>48</v>
      </c>
      <c r="B271" s="329">
        <v>3131.0</v>
      </c>
      <c r="C271" s="329" t="s">
        <v>115</v>
      </c>
      <c r="D271" s="329" t="s">
        <v>1680</v>
      </c>
      <c r="E271" s="329" t="s">
        <v>28</v>
      </c>
      <c r="F271" s="329" t="s">
        <v>99</v>
      </c>
      <c r="G271" s="329" t="s">
        <v>3898</v>
      </c>
    </row>
    <row r="272" ht="15.0" customHeight="1">
      <c r="A272" s="329" t="s">
        <v>48</v>
      </c>
      <c r="B272" s="329">
        <v>3131.0</v>
      </c>
      <c r="C272" s="329" t="s">
        <v>121</v>
      </c>
      <c r="D272" s="329" t="s">
        <v>1683</v>
      </c>
      <c r="E272" s="329" t="s">
        <v>28</v>
      </c>
      <c r="F272" s="329" t="s">
        <v>99</v>
      </c>
      <c r="G272" s="329" t="s">
        <v>3898</v>
      </c>
    </row>
    <row r="273" ht="15.0" customHeight="1">
      <c r="A273" s="329" t="s">
        <v>48</v>
      </c>
      <c r="B273" s="329">
        <v>3131.0</v>
      </c>
      <c r="C273" s="329" t="s">
        <v>104</v>
      </c>
      <c r="D273" s="329" t="s">
        <v>1686</v>
      </c>
      <c r="E273" s="329" t="s">
        <v>28</v>
      </c>
      <c r="F273" s="329" t="s">
        <v>99</v>
      </c>
      <c r="G273" s="329" t="s">
        <v>3898</v>
      </c>
    </row>
    <row r="274" ht="15.0" customHeight="1">
      <c r="A274" s="329" t="s">
        <v>48</v>
      </c>
      <c r="B274" s="329">
        <v>3131.0</v>
      </c>
      <c r="C274" s="329" t="s">
        <v>139</v>
      </c>
      <c r="D274" s="329" t="s">
        <v>3899</v>
      </c>
      <c r="E274" s="329" t="s">
        <v>28</v>
      </c>
      <c r="F274" s="329" t="s">
        <v>99</v>
      </c>
      <c r="G274" s="329" t="s">
        <v>3898</v>
      </c>
    </row>
    <row r="275" ht="15.0" customHeight="1">
      <c r="A275" s="329" t="s">
        <v>48</v>
      </c>
      <c r="B275" s="329">
        <v>3131.0</v>
      </c>
      <c r="C275" s="329" t="s">
        <v>150</v>
      </c>
      <c r="D275" s="329" t="s">
        <v>3900</v>
      </c>
      <c r="E275" s="329" t="s">
        <v>28</v>
      </c>
      <c r="F275" s="329" t="s">
        <v>99</v>
      </c>
      <c r="G275" s="329" t="s">
        <v>3898</v>
      </c>
    </row>
    <row r="276" ht="15.0" customHeight="1">
      <c r="A276" s="329" t="s">
        <v>48</v>
      </c>
      <c r="B276" s="329">
        <v>3131.0</v>
      </c>
      <c r="C276" s="329" t="s">
        <v>196</v>
      </c>
      <c r="D276" s="329" t="s">
        <v>3901</v>
      </c>
      <c r="E276" s="329" t="s">
        <v>28</v>
      </c>
      <c r="F276" s="329" t="s">
        <v>99</v>
      </c>
      <c r="G276" s="329" t="s">
        <v>3898</v>
      </c>
    </row>
    <row r="277" ht="15.0" customHeight="1">
      <c r="A277" s="329" t="s">
        <v>48</v>
      </c>
      <c r="B277" s="329">
        <v>3131.0</v>
      </c>
      <c r="C277" s="329" t="s">
        <v>169</v>
      </c>
      <c r="D277" s="329" t="s">
        <v>3902</v>
      </c>
      <c r="E277" s="329" t="s">
        <v>28</v>
      </c>
      <c r="F277" s="329" t="s">
        <v>99</v>
      </c>
      <c r="G277" s="329" t="s">
        <v>3898</v>
      </c>
    </row>
    <row r="278" ht="15.0" customHeight="1">
      <c r="A278" s="329" t="s">
        <v>48</v>
      </c>
      <c r="B278" s="329">
        <v>3131.0</v>
      </c>
      <c r="C278" s="329" t="s">
        <v>1062</v>
      </c>
      <c r="D278" s="329" t="s">
        <v>3903</v>
      </c>
      <c r="E278" s="329" t="s">
        <v>28</v>
      </c>
      <c r="F278" s="329" t="s">
        <v>99</v>
      </c>
      <c r="G278" s="329" t="s">
        <v>3898</v>
      </c>
    </row>
    <row r="279" ht="15.0" customHeight="1">
      <c r="A279" s="329" t="s">
        <v>47</v>
      </c>
      <c r="B279" s="329">
        <v>3132.0</v>
      </c>
      <c r="C279" s="329"/>
      <c r="D279" s="329" t="s">
        <v>1692</v>
      </c>
      <c r="E279" s="329" t="s">
        <v>21</v>
      </c>
      <c r="F279" s="329" t="s">
        <v>852</v>
      </c>
      <c r="G279" s="329" t="s">
        <v>3904</v>
      </c>
    </row>
    <row r="280" ht="15.0" customHeight="1">
      <c r="A280" s="329" t="s">
        <v>48</v>
      </c>
      <c r="B280" s="329">
        <v>3132.0</v>
      </c>
      <c r="C280" s="329" t="s">
        <v>115</v>
      </c>
      <c r="D280" s="329" t="s">
        <v>1697</v>
      </c>
      <c r="E280" s="329" t="s">
        <v>21</v>
      </c>
      <c r="F280" s="329" t="s">
        <v>92</v>
      </c>
      <c r="G280" s="329"/>
    </row>
    <row r="281" ht="15.0" customHeight="1">
      <c r="A281" s="329" t="s">
        <v>48</v>
      </c>
      <c r="B281" s="329">
        <v>3132.0</v>
      </c>
      <c r="C281" s="329" t="s">
        <v>121</v>
      </c>
      <c r="D281" s="329" t="s">
        <v>1702</v>
      </c>
      <c r="E281" s="329" t="s">
        <v>21</v>
      </c>
      <c r="F281" s="329" t="s">
        <v>99</v>
      </c>
      <c r="G281" s="329" t="s">
        <v>3905</v>
      </c>
    </row>
    <row r="282" ht="15.0" customHeight="1">
      <c r="A282" s="329" t="s">
        <v>48</v>
      </c>
      <c r="B282" s="329">
        <v>3132.0</v>
      </c>
      <c r="C282" s="329" t="s">
        <v>104</v>
      </c>
      <c r="D282" s="329" t="s">
        <v>1710</v>
      </c>
      <c r="E282" s="329" t="s">
        <v>21</v>
      </c>
      <c r="F282" s="329" t="s">
        <v>99</v>
      </c>
      <c r="G282" s="329" t="s">
        <v>3906</v>
      </c>
    </row>
    <row r="283" ht="15.0" customHeight="1">
      <c r="A283" s="329" t="s">
        <v>48</v>
      </c>
      <c r="B283" s="329">
        <v>3132.0</v>
      </c>
      <c r="C283" s="329" t="s">
        <v>139</v>
      </c>
      <c r="D283" s="329" t="s">
        <v>1713</v>
      </c>
      <c r="E283" s="329"/>
      <c r="F283" s="329" t="s">
        <v>92</v>
      </c>
      <c r="G283" s="329"/>
    </row>
    <row r="284" ht="15.0" customHeight="1">
      <c r="A284" s="329" t="s">
        <v>48</v>
      </c>
      <c r="B284" s="329">
        <v>3132.0</v>
      </c>
      <c r="C284" s="329" t="s">
        <v>150</v>
      </c>
      <c r="D284" s="329" t="s">
        <v>3907</v>
      </c>
      <c r="E284" s="329"/>
      <c r="F284" s="329" t="s">
        <v>92</v>
      </c>
      <c r="G284" s="329"/>
    </row>
    <row r="285" ht="15.0" customHeight="1">
      <c r="A285" s="329" t="s">
        <v>48</v>
      </c>
      <c r="B285" s="329">
        <v>3132.0</v>
      </c>
      <c r="C285" s="329" t="s">
        <v>196</v>
      </c>
      <c r="D285" s="329" t="s">
        <v>3908</v>
      </c>
      <c r="E285" s="329" t="s">
        <v>21</v>
      </c>
      <c r="F285" s="329" t="s">
        <v>92</v>
      </c>
      <c r="G285" s="329" t="s">
        <v>3909</v>
      </c>
    </row>
    <row r="286" ht="15.0" customHeight="1">
      <c r="A286" s="329" t="s">
        <v>47</v>
      </c>
      <c r="B286" s="329">
        <v>3133.0</v>
      </c>
      <c r="C286" s="329"/>
      <c r="D286" s="329" t="s">
        <v>1720</v>
      </c>
      <c r="E286" s="329" t="s">
        <v>3910</v>
      </c>
      <c r="F286" s="329" t="s">
        <v>3663</v>
      </c>
      <c r="G286" s="329" t="s">
        <v>3911</v>
      </c>
    </row>
    <row r="287" ht="15.0" customHeight="1">
      <c r="A287" s="329" t="s">
        <v>48</v>
      </c>
      <c r="B287" s="329">
        <v>3133.0</v>
      </c>
      <c r="C287" s="329" t="s">
        <v>115</v>
      </c>
      <c r="D287" s="329" t="s">
        <v>1728</v>
      </c>
      <c r="E287" s="329" t="s">
        <v>3910</v>
      </c>
      <c r="F287" s="329" t="s">
        <v>99</v>
      </c>
      <c r="G287" s="329" t="s">
        <v>3912</v>
      </c>
    </row>
    <row r="288" ht="15.0" customHeight="1">
      <c r="A288" s="329" t="s">
        <v>48</v>
      </c>
      <c r="B288" s="329">
        <v>3133.0</v>
      </c>
      <c r="C288" s="329" t="s">
        <v>121</v>
      </c>
      <c r="D288" s="329" t="s">
        <v>1732</v>
      </c>
      <c r="E288" s="329" t="s">
        <v>3910</v>
      </c>
      <c r="F288" s="329" t="s">
        <v>99</v>
      </c>
      <c r="G288" s="329" t="s">
        <v>3913</v>
      </c>
    </row>
    <row r="289" ht="15.0" customHeight="1">
      <c r="A289" s="329" t="s">
        <v>48</v>
      </c>
      <c r="B289" s="329">
        <v>3133.0</v>
      </c>
      <c r="C289" s="329" t="s">
        <v>104</v>
      </c>
      <c r="D289" s="329" t="s">
        <v>1738</v>
      </c>
      <c r="E289" s="329" t="s">
        <v>3910</v>
      </c>
      <c r="F289" s="329" t="s">
        <v>92</v>
      </c>
      <c r="G289" s="329"/>
    </row>
    <row r="290" ht="15.0" customHeight="1">
      <c r="A290" s="329" t="s">
        <v>48</v>
      </c>
      <c r="B290" s="329">
        <v>3133.0</v>
      </c>
      <c r="C290" s="329" t="s">
        <v>139</v>
      </c>
      <c r="D290" s="329" t="s">
        <v>1744</v>
      </c>
      <c r="E290" s="329" t="s">
        <v>3910</v>
      </c>
      <c r="F290" s="329" t="s">
        <v>99</v>
      </c>
      <c r="G290" s="329" t="s">
        <v>3913</v>
      </c>
    </row>
    <row r="291" ht="15.0" customHeight="1">
      <c r="A291" s="329" t="s">
        <v>681</v>
      </c>
      <c r="B291" s="329"/>
      <c r="C291" s="329"/>
      <c r="D291" s="329" t="s">
        <v>3627</v>
      </c>
      <c r="E291" s="329"/>
      <c r="F291" s="329"/>
      <c r="G291" s="329"/>
    </row>
    <row r="292" ht="15.0" customHeight="1">
      <c r="A292" s="329" t="s">
        <v>47</v>
      </c>
      <c r="B292" s="329">
        <v>3141.0</v>
      </c>
      <c r="C292" s="329"/>
      <c r="D292" s="329" t="s">
        <v>3629</v>
      </c>
      <c r="E292" s="329" t="s">
        <v>837</v>
      </c>
      <c r="F292" s="329" t="s">
        <v>3663</v>
      </c>
      <c r="G292" s="329" t="s">
        <v>3914</v>
      </c>
    </row>
    <row r="293" ht="15.0" customHeight="1">
      <c r="A293" s="329" t="s">
        <v>48</v>
      </c>
      <c r="B293" s="329">
        <v>3141.0</v>
      </c>
      <c r="C293" s="329" t="s">
        <v>115</v>
      </c>
      <c r="D293" s="329" t="s">
        <v>3915</v>
      </c>
      <c r="E293" s="329" t="s">
        <v>837</v>
      </c>
      <c r="F293" s="329" t="s">
        <v>99</v>
      </c>
      <c r="G293" s="329" t="s">
        <v>3916</v>
      </c>
    </row>
    <row r="294" ht="15.0" customHeight="1">
      <c r="A294" s="329" t="s">
        <v>48</v>
      </c>
      <c r="B294" s="329">
        <v>3141.0</v>
      </c>
      <c r="C294" s="329" t="s">
        <v>121</v>
      </c>
      <c r="D294" s="329" t="s">
        <v>3917</v>
      </c>
      <c r="E294" s="329" t="s">
        <v>837</v>
      </c>
      <c r="F294" s="329" t="s">
        <v>99</v>
      </c>
      <c r="G294" s="329" t="s">
        <v>3918</v>
      </c>
    </row>
    <row r="295" ht="15.0" customHeight="1">
      <c r="A295" s="329" t="s">
        <v>48</v>
      </c>
      <c r="B295" s="329">
        <v>3141.0</v>
      </c>
      <c r="C295" s="329" t="s">
        <v>104</v>
      </c>
      <c r="D295" s="329" t="s">
        <v>3919</v>
      </c>
      <c r="E295" s="329" t="s">
        <v>837</v>
      </c>
      <c r="F295" s="329" t="s">
        <v>99</v>
      </c>
      <c r="G295" s="329" t="s">
        <v>3920</v>
      </c>
    </row>
    <row r="296" ht="15.0" customHeight="1">
      <c r="A296" s="329" t="s">
        <v>47</v>
      </c>
      <c r="B296" s="329">
        <v>3142.0</v>
      </c>
      <c r="C296" s="329"/>
      <c r="D296" s="329" t="s">
        <v>3630</v>
      </c>
      <c r="E296" s="329" t="s">
        <v>837</v>
      </c>
      <c r="F296" s="329" t="s">
        <v>3663</v>
      </c>
      <c r="G296" s="329" t="s">
        <v>3921</v>
      </c>
    </row>
    <row r="297" ht="15.0" customHeight="1">
      <c r="A297" s="329" t="s">
        <v>48</v>
      </c>
      <c r="B297" s="329">
        <v>3142.0</v>
      </c>
      <c r="C297" s="329" t="s">
        <v>115</v>
      </c>
      <c r="D297" s="329" t="s">
        <v>1694</v>
      </c>
      <c r="E297" s="329" t="s">
        <v>837</v>
      </c>
      <c r="F297" s="329" t="s">
        <v>99</v>
      </c>
      <c r="G297" s="329" t="s">
        <v>3918</v>
      </c>
    </row>
    <row r="298" ht="15.0" customHeight="1">
      <c r="A298" s="329" t="s">
        <v>48</v>
      </c>
      <c r="B298" s="329">
        <v>3142.0</v>
      </c>
      <c r="C298" s="329" t="s">
        <v>121</v>
      </c>
      <c r="D298" s="329" t="s">
        <v>1700</v>
      </c>
      <c r="E298" s="329" t="s">
        <v>837</v>
      </c>
      <c r="F298" s="329" t="s">
        <v>99</v>
      </c>
      <c r="G298" s="329" t="s">
        <v>3922</v>
      </c>
    </row>
    <row r="299" ht="15.0" customHeight="1">
      <c r="A299" s="329" t="s">
        <v>48</v>
      </c>
      <c r="B299" s="329">
        <v>3142.0</v>
      </c>
      <c r="C299" s="329" t="s">
        <v>104</v>
      </c>
      <c r="D299" s="329" t="s">
        <v>3923</v>
      </c>
      <c r="E299" s="329" t="s">
        <v>837</v>
      </c>
      <c r="F299" s="329" t="s">
        <v>99</v>
      </c>
      <c r="G299" s="329" t="s">
        <v>3924</v>
      </c>
    </row>
    <row r="300" ht="15.0" customHeight="1">
      <c r="A300" s="329" t="s">
        <v>48</v>
      </c>
      <c r="B300" s="329">
        <v>3142.0</v>
      </c>
      <c r="C300" s="329" t="s">
        <v>139</v>
      </c>
      <c r="D300" s="329" t="s">
        <v>3925</v>
      </c>
      <c r="E300" s="329" t="s">
        <v>837</v>
      </c>
      <c r="F300" s="329" t="s">
        <v>99</v>
      </c>
      <c r="G300" s="329" t="s">
        <v>3926</v>
      </c>
    </row>
    <row r="301" ht="15.0" customHeight="1">
      <c r="A301" s="329" t="s">
        <v>48</v>
      </c>
      <c r="B301" s="329">
        <v>3142.0</v>
      </c>
      <c r="C301" s="329" t="s">
        <v>150</v>
      </c>
      <c r="D301" s="329" t="s">
        <v>3927</v>
      </c>
      <c r="E301" s="329" t="s">
        <v>837</v>
      </c>
      <c r="F301" s="329" t="s">
        <v>99</v>
      </c>
      <c r="G301" s="331" t="s">
        <v>3928</v>
      </c>
    </row>
    <row r="302" ht="15.0" customHeight="1">
      <c r="A302" s="329" t="s">
        <v>47</v>
      </c>
      <c r="B302" s="329">
        <v>3143.0</v>
      </c>
      <c r="C302" s="329"/>
      <c r="D302" s="329" t="s">
        <v>3631</v>
      </c>
      <c r="E302" s="329" t="s">
        <v>837</v>
      </c>
      <c r="F302" s="329" t="s">
        <v>3663</v>
      </c>
      <c r="G302" s="329" t="s">
        <v>3929</v>
      </c>
    </row>
    <row r="303" ht="15.0" customHeight="1">
      <c r="A303" s="329" t="s">
        <v>48</v>
      </c>
      <c r="B303" s="329">
        <v>3143.0</v>
      </c>
      <c r="C303" s="329" t="s">
        <v>115</v>
      </c>
      <c r="D303" s="329" t="s">
        <v>3930</v>
      </c>
      <c r="E303" s="329" t="s">
        <v>837</v>
      </c>
      <c r="F303" s="329" t="s">
        <v>99</v>
      </c>
      <c r="G303" s="329" t="s">
        <v>3931</v>
      </c>
    </row>
    <row r="304" ht="15.0" customHeight="1">
      <c r="A304" s="329" t="s">
        <v>48</v>
      </c>
      <c r="B304" s="329">
        <v>3143.0</v>
      </c>
      <c r="C304" s="329" t="s">
        <v>121</v>
      </c>
      <c r="D304" s="329" t="s">
        <v>3932</v>
      </c>
      <c r="E304" s="329" t="s">
        <v>837</v>
      </c>
      <c r="F304" s="329" t="s">
        <v>99</v>
      </c>
      <c r="G304" s="329" t="s">
        <v>3933</v>
      </c>
    </row>
    <row r="305" ht="15.0" customHeight="1">
      <c r="A305" s="329" t="s">
        <v>47</v>
      </c>
      <c r="B305" s="329">
        <v>3144.0</v>
      </c>
      <c r="C305" s="329"/>
      <c r="D305" s="329" t="s">
        <v>3934</v>
      </c>
      <c r="E305" s="329" t="s">
        <v>837</v>
      </c>
      <c r="F305" s="329" t="s">
        <v>3663</v>
      </c>
      <c r="G305" s="329" t="s">
        <v>3935</v>
      </c>
    </row>
    <row r="306" ht="15.0" customHeight="1">
      <c r="A306" s="329" t="s">
        <v>48</v>
      </c>
      <c r="B306" s="329">
        <v>3144.0</v>
      </c>
      <c r="C306" s="329" t="s">
        <v>115</v>
      </c>
      <c r="D306" s="329" t="s">
        <v>1722</v>
      </c>
      <c r="E306" s="329" t="s">
        <v>837</v>
      </c>
      <c r="F306" s="329" t="s">
        <v>99</v>
      </c>
      <c r="G306" s="329" t="s">
        <v>3936</v>
      </c>
    </row>
    <row r="307" ht="15.0" customHeight="1">
      <c r="A307" s="329" t="s">
        <v>48</v>
      </c>
      <c r="B307" s="329">
        <v>3144.0</v>
      </c>
      <c r="C307" s="329" t="s">
        <v>121</v>
      </c>
      <c r="D307" s="329" t="s">
        <v>1729</v>
      </c>
      <c r="E307" s="329" t="s">
        <v>837</v>
      </c>
      <c r="F307" s="329" t="s">
        <v>99</v>
      </c>
      <c r="G307" s="329" t="s">
        <v>3937</v>
      </c>
    </row>
    <row r="308" ht="15.0" customHeight="1">
      <c r="A308" s="329" t="s">
        <v>677</v>
      </c>
      <c r="B308" s="329"/>
      <c r="C308" s="329"/>
      <c r="D308" s="329" t="s">
        <v>289</v>
      </c>
      <c r="E308" s="329"/>
      <c r="F308" s="329"/>
      <c r="G308" s="329"/>
    </row>
    <row r="309" ht="15.0" customHeight="1">
      <c r="A309" s="329" t="s">
        <v>681</v>
      </c>
      <c r="B309" s="329"/>
      <c r="C309" s="329"/>
      <c r="D309" s="329" t="s">
        <v>1748</v>
      </c>
      <c r="E309" s="329"/>
      <c r="F309" s="329"/>
      <c r="G309" s="329"/>
    </row>
    <row r="310" ht="15.0" customHeight="1">
      <c r="A310" s="329" t="s">
        <v>47</v>
      </c>
      <c r="B310" s="329">
        <v>4111.0</v>
      </c>
      <c r="C310" s="329"/>
      <c r="D310" s="329" t="s">
        <v>1752</v>
      </c>
      <c r="E310" s="329" t="s">
        <v>11</v>
      </c>
      <c r="F310" s="329" t="s">
        <v>3663</v>
      </c>
      <c r="G310" s="329" t="s">
        <v>3938</v>
      </c>
    </row>
    <row r="311" ht="15.0" customHeight="1">
      <c r="A311" s="329" t="s">
        <v>48</v>
      </c>
      <c r="B311" s="329">
        <v>4111.0</v>
      </c>
      <c r="C311" s="329" t="s">
        <v>115</v>
      </c>
      <c r="D311" s="329" t="s">
        <v>1757</v>
      </c>
      <c r="E311" s="329" t="s">
        <v>11</v>
      </c>
      <c r="F311" s="329" t="s">
        <v>92</v>
      </c>
      <c r="G311" s="329" t="s">
        <v>3939</v>
      </c>
    </row>
    <row r="312" ht="15.0" customHeight="1">
      <c r="A312" s="329" t="s">
        <v>48</v>
      </c>
      <c r="B312" s="329">
        <v>4111.0</v>
      </c>
      <c r="C312" s="329" t="s">
        <v>121</v>
      </c>
      <c r="D312" s="329" t="s">
        <v>1761</v>
      </c>
      <c r="E312" s="329" t="s">
        <v>11</v>
      </c>
      <c r="F312" s="329" t="s">
        <v>99</v>
      </c>
      <c r="G312" s="329" t="s">
        <v>3940</v>
      </c>
    </row>
    <row r="313" ht="15.0" customHeight="1">
      <c r="A313" s="329" t="s">
        <v>48</v>
      </c>
      <c r="B313" s="329">
        <v>4111.0</v>
      </c>
      <c r="C313" s="329" t="s">
        <v>104</v>
      </c>
      <c r="D313" s="329" t="s">
        <v>1765</v>
      </c>
      <c r="E313" s="329" t="s">
        <v>11</v>
      </c>
      <c r="F313" s="329" t="s">
        <v>99</v>
      </c>
      <c r="G313" s="329" t="s">
        <v>3941</v>
      </c>
    </row>
    <row r="314" ht="15.0" customHeight="1">
      <c r="A314" s="329" t="s">
        <v>48</v>
      </c>
      <c r="B314" s="329">
        <v>4111.0</v>
      </c>
      <c r="C314" s="329" t="s">
        <v>139</v>
      </c>
      <c r="D314" s="329" t="s">
        <v>1769</v>
      </c>
      <c r="E314" s="329" t="s">
        <v>11</v>
      </c>
      <c r="F314" s="329" t="s">
        <v>99</v>
      </c>
      <c r="G314" s="329" t="s">
        <v>3942</v>
      </c>
    </row>
    <row r="315" ht="15.0" customHeight="1">
      <c r="A315" s="329" t="s">
        <v>48</v>
      </c>
      <c r="B315" s="329">
        <v>4111.0</v>
      </c>
      <c r="C315" s="329" t="s">
        <v>150</v>
      </c>
      <c r="D315" s="329" t="s">
        <v>3943</v>
      </c>
      <c r="E315" s="329" t="s">
        <v>11</v>
      </c>
      <c r="F315" s="329" t="s">
        <v>99</v>
      </c>
      <c r="G315" s="329" t="s">
        <v>3944</v>
      </c>
    </row>
    <row r="316" ht="15.0" customHeight="1">
      <c r="A316" s="329" t="s">
        <v>47</v>
      </c>
      <c r="B316" s="329">
        <v>4112.0</v>
      </c>
      <c r="C316" s="329"/>
      <c r="D316" s="329" t="s">
        <v>1771</v>
      </c>
      <c r="E316" s="329" t="s">
        <v>11</v>
      </c>
      <c r="F316" s="329" t="s">
        <v>3663</v>
      </c>
      <c r="G316" s="329" t="s">
        <v>3945</v>
      </c>
    </row>
    <row r="317" ht="15.0" customHeight="1">
      <c r="A317" s="329" t="s">
        <v>48</v>
      </c>
      <c r="B317" s="329">
        <v>4112.0</v>
      </c>
      <c r="C317" s="329" t="s">
        <v>115</v>
      </c>
      <c r="D317" s="329" t="s">
        <v>1775</v>
      </c>
      <c r="E317" s="329" t="s">
        <v>11</v>
      </c>
      <c r="F317" s="329" t="s">
        <v>99</v>
      </c>
      <c r="G317" s="329" t="s">
        <v>3946</v>
      </c>
    </row>
    <row r="318" ht="15.0" customHeight="1">
      <c r="A318" s="329" t="s">
        <v>48</v>
      </c>
      <c r="B318" s="329">
        <v>4112.0</v>
      </c>
      <c r="C318" s="329" t="s">
        <v>121</v>
      </c>
      <c r="D318" s="329" t="s">
        <v>1781</v>
      </c>
      <c r="E318" s="329" t="s">
        <v>11</v>
      </c>
      <c r="F318" s="329" t="s">
        <v>92</v>
      </c>
      <c r="G318" s="329" t="s">
        <v>3742</v>
      </c>
    </row>
    <row r="319" ht="15.0" customHeight="1">
      <c r="A319" s="329" t="s">
        <v>48</v>
      </c>
      <c r="B319" s="329">
        <v>4112.0</v>
      </c>
      <c r="C319" s="329" t="s">
        <v>104</v>
      </c>
      <c r="D319" s="329" t="s">
        <v>1784</v>
      </c>
      <c r="E319" s="329" t="s">
        <v>11</v>
      </c>
      <c r="F319" s="329" t="s">
        <v>99</v>
      </c>
      <c r="G319" s="329" t="s">
        <v>3947</v>
      </c>
    </row>
    <row r="320" ht="15.0" customHeight="1">
      <c r="A320" s="329" t="s">
        <v>48</v>
      </c>
      <c r="B320" s="329">
        <v>4112.0</v>
      </c>
      <c r="C320" s="329" t="s">
        <v>139</v>
      </c>
      <c r="D320" s="329" t="s">
        <v>1787</v>
      </c>
      <c r="E320" s="329" t="s">
        <v>11</v>
      </c>
      <c r="F320" s="329" t="s">
        <v>99</v>
      </c>
      <c r="G320" s="329" t="s">
        <v>3948</v>
      </c>
    </row>
    <row r="321" ht="15.0" customHeight="1">
      <c r="A321" s="329" t="s">
        <v>48</v>
      </c>
      <c r="B321" s="329">
        <v>4112.0</v>
      </c>
      <c r="C321" s="329" t="s">
        <v>150</v>
      </c>
      <c r="D321" s="329" t="s">
        <v>1790</v>
      </c>
      <c r="E321" s="329" t="s">
        <v>11</v>
      </c>
      <c r="F321" s="329" t="s">
        <v>99</v>
      </c>
      <c r="G321" s="329" t="s">
        <v>3949</v>
      </c>
    </row>
    <row r="322" ht="15.0" customHeight="1">
      <c r="A322" s="329" t="s">
        <v>48</v>
      </c>
      <c r="B322" s="329">
        <v>4112.0</v>
      </c>
      <c r="C322" s="329" t="s">
        <v>196</v>
      </c>
      <c r="D322" s="329" t="s">
        <v>1791</v>
      </c>
      <c r="E322" s="329" t="s">
        <v>11</v>
      </c>
      <c r="F322" s="329" t="s">
        <v>99</v>
      </c>
      <c r="G322" s="329" t="s">
        <v>3950</v>
      </c>
    </row>
    <row r="323" ht="15.0" customHeight="1">
      <c r="A323" s="329" t="s">
        <v>47</v>
      </c>
      <c r="B323" s="329">
        <v>4113.0</v>
      </c>
      <c r="C323" s="329"/>
      <c r="D323" s="329" t="s">
        <v>3951</v>
      </c>
      <c r="E323" s="329" t="s">
        <v>11</v>
      </c>
      <c r="F323" s="329" t="s">
        <v>852</v>
      </c>
      <c r="G323" s="329" t="s">
        <v>3952</v>
      </c>
    </row>
    <row r="324" ht="15.0" customHeight="1">
      <c r="A324" s="329" t="s">
        <v>48</v>
      </c>
      <c r="B324" s="329">
        <v>4113.0</v>
      </c>
      <c r="C324" s="329" t="s">
        <v>115</v>
      </c>
      <c r="D324" s="329" t="s">
        <v>3953</v>
      </c>
      <c r="E324" s="329" t="s">
        <v>11</v>
      </c>
      <c r="F324" s="329" t="s">
        <v>99</v>
      </c>
      <c r="G324" s="329" t="s">
        <v>3954</v>
      </c>
    </row>
    <row r="325" ht="15.0" customHeight="1">
      <c r="A325" s="329" t="s">
        <v>48</v>
      </c>
      <c r="B325" s="329">
        <v>4113.0</v>
      </c>
      <c r="C325" s="329" t="s">
        <v>121</v>
      </c>
      <c r="D325" s="329" t="s">
        <v>3955</v>
      </c>
      <c r="E325" s="329" t="s">
        <v>11</v>
      </c>
      <c r="F325" s="329" t="s">
        <v>99</v>
      </c>
      <c r="G325" s="329" t="s">
        <v>3956</v>
      </c>
    </row>
    <row r="326" ht="15.0" customHeight="1">
      <c r="A326" s="329" t="s">
        <v>48</v>
      </c>
      <c r="B326" s="329">
        <v>4113.0</v>
      </c>
      <c r="C326" s="329" t="s">
        <v>104</v>
      </c>
      <c r="D326" s="329" t="s">
        <v>3957</v>
      </c>
      <c r="E326" s="329" t="s">
        <v>11</v>
      </c>
      <c r="F326" s="329" t="s">
        <v>99</v>
      </c>
      <c r="G326" s="329" t="s">
        <v>3958</v>
      </c>
    </row>
    <row r="327" ht="15.0" customHeight="1">
      <c r="A327" s="329" t="s">
        <v>48</v>
      </c>
      <c r="B327" s="329">
        <v>4113.0</v>
      </c>
      <c r="C327" s="329" t="s">
        <v>139</v>
      </c>
      <c r="D327" s="329" t="s">
        <v>3959</v>
      </c>
      <c r="E327" s="329" t="s">
        <v>11</v>
      </c>
      <c r="F327" s="329" t="s">
        <v>99</v>
      </c>
      <c r="G327" s="329" t="s">
        <v>3960</v>
      </c>
    </row>
    <row r="328" ht="15.0" customHeight="1">
      <c r="A328" s="329" t="s">
        <v>48</v>
      </c>
      <c r="B328" s="329">
        <v>4113.0</v>
      </c>
      <c r="C328" s="329" t="s">
        <v>150</v>
      </c>
      <c r="D328" s="329" t="s">
        <v>3961</v>
      </c>
      <c r="E328" s="329" t="s">
        <v>11</v>
      </c>
      <c r="F328" s="329" t="s">
        <v>99</v>
      </c>
      <c r="G328" s="329" t="s">
        <v>3962</v>
      </c>
    </row>
    <row r="329" ht="15.0" customHeight="1">
      <c r="A329" s="329" t="s">
        <v>681</v>
      </c>
      <c r="B329" s="329"/>
      <c r="C329" s="329"/>
      <c r="D329" s="329" t="s">
        <v>290</v>
      </c>
      <c r="E329" s="329"/>
      <c r="F329" s="329"/>
      <c r="G329" s="329"/>
    </row>
    <row r="330" ht="15.0" customHeight="1">
      <c r="A330" s="329" t="s">
        <v>47</v>
      </c>
      <c r="B330" s="329">
        <v>4121.0</v>
      </c>
      <c r="C330" s="329"/>
      <c r="D330" s="329" t="s">
        <v>291</v>
      </c>
      <c r="E330" s="329" t="s">
        <v>11</v>
      </c>
      <c r="F330" s="329" t="s">
        <v>852</v>
      </c>
      <c r="G330" s="329" t="s">
        <v>3963</v>
      </c>
    </row>
    <row r="331" ht="15.0" customHeight="1">
      <c r="A331" s="329" t="s">
        <v>48</v>
      </c>
      <c r="B331" s="329">
        <v>4121.0</v>
      </c>
      <c r="C331" s="329" t="s">
        <v>115</v>
      </c>
      <c r="D331" s="329" t="s">
        <v>1801</v>
      </c>
      <c r="E331" s="329" t="s">
        <v>11</v>
      </c>
      <c r="F331" s="329" t="s">
        <v>99</v>
      </c>
      <c r="G331" s="329" t="s">
        <v>3964</v>
      </c>
    </row>
    <row r="332" ht="15.0" customHeight="1">
      <c r="A332" s="329" t="s">
        <v>48</v>
      </c>
      <c r="B332" s="329">
        <v>4121.0</v>
      </c>
      <c r="C332" s="329" t="s">
        <v>121</v>
      </c>
      <c r="D332" s="329" t="s">
        <v>1804</v>
      </c>
      <c r="E332" s="329" t="s">
        <v>11</v>
      </c>
      <c r="F332" s="329" t="s">
        <v>99</v>
      </c>
      <c r="G332" s="329" t="s">
        <v>3965</v>
      </c>
    </row>
    <row r="333" ht="15.0" customHeight="1">
      <c r="A333" s="329" t="s">
        <v>48</v>
      </c>
      <c r="B333" s="329">
        <v>4121.0</v>
      </c>
      <c r="C333" s="329" t="s">
        <v>104</v>
      </c>
      <c r="D333" s="329" t="s">
        <v>287</v>
      </c>
      <c r="E333" s="329" t="s">
        <v>11</v>
      </c>
      <c r="F333" s="329" t="s">
        <v>99</v>
      </c>
      <c r="G333" s="329" t="s">
        <v>3965</v>
      </c>
    </row>
    <row r="334" ht="15.0" customHeight="1">
      <c r="A334" s="329" t="s">
        <v>48</v>
      </c>
      <c r="B334" s="329">
        <v>4121.0</v>
      </c>
      <c r="C334" s="329" t="s">
        <v>139</v>
      </c>
      <c r="D334" s="329" t="s">
        <v>294</v>
      </c>
      <c r="E334" s="329" t="s">
        <v>11</v>
      </c>
      <c r="F334" s="329" t="s">
        <v>99</v>
      </c>
      <c r="G334" s="329" t="s">
        <v>3965</v>
      </c>
    </row>
    <row r="335" ht="15.0" customHeight="1">
      <c r="A335" s="329" t="s">
        <v>48</v>
      </c>
      <c r="B335" s="329">
        <v>4121.0</v>
      </c>
      <c r="C335" s="329" t="s">
        <v>150</v>
      </c>
      <c r="D335" s="329" t="s">
        <v>3966</v>
      </c>
      <c r="E335" s="329" t="s">
        <v>11</v>
      </c>
      <c r="F335" s="329" t="s">
        <v>92</v>
      </c>
      <c r="G335" s="329" t="s">
        <v>3967</v>
      </c>
    </row>
    <row r="336" ht="15.0" customHeight="1">
      <c r="A336" s="329" t="s">
        <v>48</v>
      </c>
      <c r="B336" s="329">
        <v>4121.0</v>
      </c>
      <c r="C336" s="329" t="s">
        <v>196</v>
      </c>
      <c r="D336" s="329" t="s">
        <v>3968</v>
      </c>
      <c r="E336" s="329" t="s">
        <v>11</v>
      </c>
      <c r="F336" s="329" t="s">
        <v>92</v>
      </c>
      <c r="G336" s="329" t="s">
        <v>3967</v>
      </c>
    </row>
    <row r="337" ht="15.0" customHeight="1">
      <c r="A337" s="329" t="s">
        <v>48</v>
      </c>
      <c r="B337" s="329">
        <v>4121.0</v>
      </c>
      <c r="C337" s="329" t="s">
        <v>169</v>
      </c>
      <c r="D337" s="329" t="s">
        <v>3969</v>
      </c>
      <c r="E337" s="329" t="s">
        <v>11</v>
      </c>
      <c r="F337" s="329" t="s">
        <v>92</v>
      </c>
      <c r="G337" s="329" t="s">
        <v>3967</v>
      </c>
    </row>
    <row r="338" ht="15.0" customHeight="1">
      <c r="A338" s="329" t="s">
        <v>47</v>
      </c>
      <c r="B338" s="329">
        <v>4122.0</v>
      </c>
      <c r="C338" s="329"/>
      <c r="D338" s="329" t="s">
        <v>3970</v>
      </c>
      <c r="E338" s="329" t="s">
        <v>11</v>
      </c>
      <c r="F338" s="329" t="s">
        <v>852</v>
      </c>
      <c r="G338" s="329" t="s">
        <v>3971</v>
      </c>
    </row>
    <row r="339" ht="15.0" customHeight="1">
      <c r="A339" s="329" t="s">
        <v>48</v>
      </c>
      <c r="B339" s="329">
        <v>4122.0</v>
      </c>
      <c r="C339" s="329" t="s">
        <v>115</v>
      </c>
      <c r="D339" s="329" t="s">
        <v>3972</v>
      </c>
      <c r="E339" s="329" t="s">
        <v>11</v>
      </c>
      <c r="F339" s="329" t="s">
        <v>99</v>
      </c>
      <c r="G339" s="329" t="s">
        <v>3973</v>
      </c>
    </row>
    <row r="340" ht="15.0" customHeight="1">
      <c r="A340" s="329" t="s">
        <v>48</v>
      </c>
      <c r="B340" s="329">
        <v>4122.0</v>
      </c>
      <c r="C340" s="329" t="s">
        <v>121</v>
      </c>
      <c r="D340" s="329" t="s">
        <v>3974</v>
      </c>
      <c r="E340" s="329" t="s">
        <v>11</v>
      </c>
      <c r="F340" s="329" t="s">
        <v>99</v>
      </c>
      <c r="G340" s="329" t="s">
        <v>3973</v>
      </c>
    </row>
    <row r="341" ht="15.0" customHeight="1">
      <c r="A341" s="329" t="s">
        <v>48</v>
      </c>
      <c r="B341" s="329">
        <v>4122.0</v>
      </c>
      <c r="C341" s="329" t="s">
        <v>104</v>
      </c>
      <c r="D341" s="329" t="s">
        <v>3975</v>
      </c>
      <c r="E341" s="329" t="s">
        <v>11</v>
      </c>
      <c r="F341" s="329" t="s">
        <v>99</v>
      </c>
      <c r="G341" s="329" t="s">
        <v>3973</v>
      </c>
    </row>
    <row r="342" ht="15.0" customHeight="1">
      <c r="A342" s="329" t="s">
        <v>48</v>
      </c>
      <c r="B342" s="329">
        <v>4122.0</v>
      </c>
      <c r="C342" s="329" t="s">
        <v>139</v>
      </c>
      <c r="D342" s="329" t="s">
        <v>3976</v>
      </c>
      <c r="E342" s="329" t="s">
        <v>11</v>
      </c>
      <c r="F342" s="329" t="s">
        <v>99</v>
      </c>
      <c r="G342" s="329" t="s">
        <v>3973</v>
      </c>
    </row>
    <row r="343" ht="15.0" customHeight="1">
      <c r="A343" s="329" t="s">
        <v>48</v>
      </c>
      <c r="B343" s="329">
        <v>4122.0</v>
      </c>
      <c r="C343" s="329" t="s">
        <v>150</v>
      </c>
      <c r="D343" s="329" t="s">
        <v>3977</v>
      </c>
      <c r="E343" s="329" t="s">
        <v>11</v>
      </c>
      <c r="F343" s="329" t="s">
        <v>92</v>
      </c>
      <c r="G343" s="329" t="s">
        <v>3967</v>
      </c>
    </row>
    <row r="344" ht="15.0" customHeight="1">
      <c r="A344" s="329" t="s">
        <v>48</v>
      </c>
      <c r="B344" s="329">
        <v>4122.0</v>
      </c>
      <c r="C344" s="329" t="s">
        <v>196</v>
      </c>
      <c r="D344" s="329" t="s">
        <v>3978</v>
      </c>
      <c r="E344" s="329" t="s">
        <v>11</v>
      </c>
      <c r="F344" s="329" t="s">
        <v>99</v>
      </c>
      <c r="G344" s="329" t="s">
        <v>3979</v>
      </c>
    </row>
    <row r="345" ht="15.0" customHeight="1">
      <c r="A345" s="329" t="s">
        <v>47</v>
      </c>
      <c r="B345" s="329">
        <v>4123.0</v>
      </c>
      <c r="C345" s="329"/>
      <c r="D345" s="329" t="s">
        <v>302</v>
      </c>
      <c r="E345" s="329" t="s">
        <v>11</v>
      </c>
      <c r="F345" s="329" t="s">
        <v>1807</v>
      </c>
      <c r="G345" s="330" t="s">
        <v>3980</v>
      </c>
    </row>
    <row r="346" ht="15.0" customHeight="1">
      <c r="A346" s="329" t="s">
        <v>48</v>
      </c>
      <c r="B346" s="329">
        <v>4123.0</v>
      </c>
      <c r="C346" s="329" t="s">
        <v>115</v>
      </c>
      <c r="D346" s="329" t="s">
        <v>297</v>
      </c>
      <c r="E346" s="329" t="s">
        <v>11</v>
      </c>
      <c r="F346" s="329" t="s">
        <v>99</v>
      </c>
      <c r="G346" s="329" t="s">
        <v>3981</v>
      </c>
    </row>
    <row r="347" ht="15.0" customHeight="1">
      <c r="A347" s="329" t="s">
        <v>48</v>
      </c>
      <c r="B347" s="329">
        <v>4123.0</v>
      </c>
      <c r="C347" s="329" t="s">
        <v>121</v>
      </c>
      <c r="D347" s="329" t="s">
        <v>306</v>
      </c>
      <c r="E347" s="329" t="s">
        <v>11</v>
      </c>
      <c r="F347" s="329" t="s">
        <v>92</v>
      </c>
      <c r="G347" s="329" t="s">
        <v>3967</v>
      </c>
    </row>
    <row r="348" ht="15.0" customHeight="1">
      <c r="A348" s="329" t="s">
        <v>48</v>
      </c>
      <c r="B348" s="329">
        <v>4123.0</v>
      </c>
      <c r="C348" s="329" t="s">
        <v>104</v>
      </c>
      <c r="D348" s="329" t="s">
        <v>310</v>
      </c>
      <c r="E348" s="329" t="s">
        <v>11</v>
      </c>
      <c r="F348" s="329" t="s">
        <v>92</v>
      </c>
      <c r="G348" s="329" t="s">
        <v>3967</v>
      </c>
    </row>
    <row r="349" ht="15.0" customHeight="1">
      <c r="A349" s="329" t="s">
        <v>48</v>
      </c>
      <c r="B349" s="329">
        <v>4123.0</v>
      </c>
      <c r="C349" s="329" t="s">
        <v>139</v>
      </c>
      <c r="D349" s="329" t="s">
        <v>315</v>
      </c>
      <c r="E349" s="329" t="s">
        <v>11</v>
      </c>
      <c r="F349" s="329" t="s">
        <v>92</v>
      </c>
      <c r="G349" s="329" t="s">
        <v>3967</v>
      </c>
    </row>
    <row r="350" ht="15.0" customHeight="1">
      <c r="A350" s="329" t="s">
        <v>48</v>
      </c>
      <c r="B350" s="329">
        <v>4123.0</v>
      </c>
      <c r="C350" s="329" t="s">
        <v>150</v>
      </c>
      <c r="D350" s="329" t="s">
        <v>316</v>
      </c>
      <c r="E350" s="329" t="s">
        <v>11</v>
      </c>
      <c r="F350" s="329" t="s">
        <v>92</v>
      </c>
      <c r="G350" s="329" t="s">
        <v>3967</v>
      </c>
    </row>
    <row r="351" ht="15.0" customHeight="1">
      <c r="A351" s="329" t="s">
        <v>47</v>
      </c>
      <c r="B351" s="329">
        <v>4124.0</v>
      </c>
      <c r="C351" s="329"/>
      <c r="D351" s="329" t="s">
        <v>326</v>
      </c>
      <c r="E351" s="329" t="s">
        <v>11</v>
      </c>
      <c r="F351" s="329" t="s">
        <v>852</v>
      </c>
      <c r="G351" s="329" t="s">
        <v>3982</v>
      </c>
    </row>
    <row r="352" ht="15.0" customHeight="1">
      <c r="A352" s="329" t="s">
        <v>48</v>
      </c>
      <c r="B352" s="329">
        <v>4124.0</v>
      </c>
      <c r="C352" s="329" t="s">
        <v>115</v>
      </c>
      <c r="D352" s="329" t="s">
        <v>1815</v>
      </c>
      <c r="E352" s="329" t="s">
        <v>11</v>
      </c>
      <c r="F352" s="329" t="s">
        <v>99</v>
      </c>
      <c r="G352" s="329" t="s">
        <v>3983</v>
      </c>
    </row>
    <row r="353" ht="15.0" customHeight="1">
      <c r="A353" s="329" t="s">
        <v>48</v>
      </c>
      <c r="B353" s="329">
        <v>4124.0</v>
      </c>
      <c r="C353" s="329" t="s">
        <v>121</v>
      </c>
      <c r="D353" s="329" t="s">
        <v>1816</v>
      </c>
      <c r="E353" s="329" t="s">
        <v>11</v>
      </c>
      <c r="F353" s="329" t="s">
        <v>99</v>
      </c>
      <c r="G353" s="329" t="s">
        <v>3984</v>
      </c>
    </row>
    <row r="354" ht="15.0" customHeight="1">
      <c r="A354" s="329" t="s">
        <v>48</v>
      </c>
      <c r="B354" s="329">
        <v>4124.0</v>
      </c>
      <c r="C354" s="329" t="s">
        <v>104</v>
      </c>
      <c r="D354" s="329" t="s">
        <v>323</v>
      </c>
      <c r="E354" s="329" t="s">
        <v>11</v>
      </c>
      <c r="F354" s="329" t="s">
        <v>92</v>
      </c>
      <c r="G354" s="329" t="s">
        <v>3967</v>
      </c>
    </row>
    <row r="355" ht="15.0" customHeight="1">
      <c r="A355" s="329" t="s">
        <v>48</v>
      </c>
      <c r="B355" s="329">
        <v>4124.0</v>
      </c>
      <c r="C355" s="329" t="s">
        <v>139</v>
      </c>
      <c r="D355" s="329" t="s">
        <v>1821</v>
      </c>
      <c r="E355" s="329" t="s">
        <v>11</v>
      </c>
      <c r="F355" s="329" t="s">
        <v>99</v>
      </c>
      <c r="G355" s="329" t="s">
        <v>3985</v>
      </c>
    </row>
    <row r="356" ht="15.0" customHeight="1">
      <c r="A356" s="329" t="s">
        <v>48</v>
      </c>
      <c r="B356" s="329">
        <v>4124.0</v>
      </c>
      <c r="C356" s="329" t="s">
        <v>150</v>
      </c>
      <c r="D356" s="329" t="s">
        <v>1823</v>
      </c>
      <c r="E356" s="329" t="s">
        <v>11</v>
      </c>
      <c r="F356" s="329" t="s">
        <v>99</v>
      </c>
      <c r="G356" s="329" t="s">
        <v>3986</v>
      </c>
    </row>
    <row r="357" ht="15.0" customHeight="1">
      <c r="A357" s="329" t="s">
        <v>48</v>
      </c>
      <c r="B357" s="329">
        <v>4124.0</v>
      </c>
      <c r="C357" s="329" t="s">
        <v>196</v>
      </c>
      <c r="D357" s="329" t="s">
        <v>3987</v>
      </c>
      <c r="E357" s="329" t="s">
        <v>11</v>
      </c>
      <c r="F357" s="329" t="s">
        <v>99</v>
      </c>
      <c r="G357" s="329" t="s">
        <v>3988</v>
      </c>
    </row>
    <row r="358" ht="15.0" customHeight="1">
      <c r="A358" s="329" t="s">
        <v>681</v>
      </c>
      <c r="B358" s="329"/>
      <c r="C358" s="329"/>
      <c r="D358" s="329" t="s">
        <v>331</v>
      </c>
      <c r="E358" s="329"/>
      <c r="F358" s="329"/>
      <c r="G358" s="329"/>
    </row>
    <row r="359" ht="15.0" customHeight="1">
      <c r="A359" s="329" t="s">
        <v>47</v>
      </c>
      <c r="B359" s="329">
        <v>4131.0</v>
      </c>
      <c r="C359" s="329"/>
      <c r="D359" s="329" t="s">
        <v>332</v>
      </c>
      <c r="E359" s="329" t="s">
        <v>11</v>
      </c>
      <c r="F359" s="329" t="s">
        <v>852</v>
      </c>
      <c r="G359" s="329" t="s">
        <v>3989</v>
      </c>
    </row>
    <row r="360" ht="15.0" customHeight="1">
      <c r="A360" s="329" t="s">
        <v>48</v>
      </c>
      <c r="B360" s="329">
        <v>4131.0</v>
      </c>
      <c r="C360" s="329" t="s">
        <v>115</v>
      </c>
      <c r="D360" s="329" t="s">
        <v>389</v>
      </c>
      <c r="E360" s="329" t="s">
        <v>11</v>
      </c>
      <c r="F360" s="329" t="s">
        <v>99</v>
      </c>
      <c r="G360" s="329" t="s">
        <v>3990</v>
      </c>
    </row>
    <row r="361" ht="15.0" customHeight="1">
      <c r="A361" s="329" t="s">
        <v>48</v>
      </c>
      <c r="B361" s="329">
        <v>4131.0</v>
      </c>
      <c r="C361" s="329" t="s">
        <v>121</v>
      </c>
      <c r="D361" s="329" t="s">
        <v>333</v>
      </c>
      <c r="E361" s="329" t="s">
        <v>11</v>
      </c>
      <c r="F361" s="329" t="s">
        <v>99</v>
      </c>
      <c r="G361" s="329" t="s">
        <v>3991</v>
      </c>
    </row>
    <row r="362" ht="15.0" customHeight="1">
      <c r="A362" s="329" t="s">
        <v>48</v>
      </c>
      <c r="B362" s="329">
        <v>4131.0</v>
      </c>
      <c r="C362" s="329" t="s">
        <v>104</v>
      </c>
      <c r="D362" s="329" t="s">
        <v>337</v>
      </c>
      <c r="E362" s="329" t="s">
        <v>11</v>
      </c>
      <c r="F362" s="329" t="s">
        <v>92</v>
      </c>
      <c r="G362" s="329" t="s">
        <v>3967</v>
      </c>
    </row>
    <row r="363" ht="15.0" customHeight="1">
      <c r="A363" s="329" t="s">
        <v>48</v>
      </c>
      <c r="B363" s="329">
        <v>4131.0</v>
      </c>
      <c r="C363" s="329" t="s">
        <v>139</v>
      </c>
      <c r="D363" s="329" t="s">
        <v>1831</v>
      </c>
      <c r="E363" s="329" t="s">
        <v>11</v>
      </c>
      <c r="F363" s="329" t="s">
        <v>99</v>
      </c>
      <c r="G363" s="329" t="s">
        <v>3992</v>
      </c>
    </row>
    <row r="364" ht="15.0" customHeight="1">
      <c r="A364" s="329" t="s">
        <v>48</v>
      </c>
      <c r="B364" s="329">
        <v>4131.0</v>
      </c>
      <c r="C364" s="329" t="s">
        <v>150</v>
      </c>
      <c r="D364" s="329" t="s">
        <v>3993</v>
      </c>
      <c r="E364" s="329" t="s">
        <v>11</v>
      </c>
      <c r="F364" s="329" t="s">
        <v>99</v>
      </c>
      <c r="G364" s="329" t="s">
        <v>3994</v>
      </c>
    </row>
    <row r="365" ht="15.0" customHeight="1">
      <c r="A365" s="329" t="s">
        <v>47</v>
      </c>
      <c r="B365" s="329">
        <v>4132.0</v>
      </c>
      <c r="C365" s="329"/>
      <c r="D365" s="329" t="s">
        <v>1834</v>
      </c>
      <c r="E365" s="329" t="s">
        <v>11</v>
      </c>
      <c r="F365" s="329" t="s">
        <v>3663</v>
      </c>
      <c r="G365" s="329" t="s">
        <v>3995</v>
      </c>
    </row>
    <row r="366" ht="15.0" customHeight="1">
      <c r="A366" s="329" t="s">
        <v>47</v>
      </c>
      <c r="B366" s="329">
        <v>4133.0</v>
      </c>
      <c r="C366" s="329"/>
      <c r="D366" s="329" t="s">
        <v>342</v>
      </c>
      <c r="E366" s="329" t="s">
        <v>11</v>
      </c>
      <c r="F366" s="329" t="s">
        <v>3663</v>
      </c>
      <c r="G366" s="329" t="s">
        <v>3996</v>
      </c>
    </row>
    <row r="367" ht="15.0" customHeight="1">
      <c r="A367" s="329" t="s">
        <v>47</v>
      </c>
      <c r="B367" s="329">
        <v>4134.0</v>
      </c>
      <c r="C367" s="329"/>
      <c r="D367" s="329" t="s">
        <v>351</v>
      </c>
      <c r="E367" s="329" t="s">
        <v>11</v>
      </c>
      <c r="F367" s="329" t="s">
        <v>3663</v>
      </c>
      <c r="G367" s="329" t="s">
        <v>3997</v>
      </c>
    </row>
    <row r="368" ht="15.0" customHeight="1">
      <c r="A368" s="329" t="s">
        <v>48</v>
      </c>
      <c r="B368" s="329">
        <v>4134.0</v>
      </c>
      <c r="C368" s="329" t="s">
        <v>115</v>
      </c>
      <c r="D368" s="329" t="s">
        <v>1842</v>
      </c>
      <c r="E368" s="329" t="s">
        <v>11</v>
      </c>
      <c r="F368" s="329" t="s">
        <v>99</v>
      </c>
      <c r="G368" s="329" t="s">
        <v>3997</v>
      </c>
    </row>
    <row r="369" ht="15.0" customHeight="1">
      <c r="A369" s="329" t="s">
        <v>48</v>
      </c>
      <c r="B369" s="329">
        <v>4134.0</v>
      </c>
      <c r="C369" s="329" t="s">
        <v>121</v>
      </c>
      <c r="D369" s="329" t="s">
        <v>1845</v>
      </c>
      <c r="E369" s="329" t="s">
        <v>11</v>
      </c>
      <c r="F369" s="329" t="s">
        <v>99</v>
      </c>
      <c r="G369" s="329" t="s">
        <v>3998</v>
      </c>
    </row>
    <row r="370" ht="15.0" customHeight="1">
      <c r="A370" s="329" t="s">
        <v>48</v>
      </c>
      <c r="B370" s="329">
        <v>4134.0</v>
      </c>
      <c r="C370" s="329" t="s">
        <v>104</v>
      </c>
      <c r="D370" s="329" t="s">
        <v>349</v>
      </c>
      <c r="E370" s="329" t="s">
        <v>11</v>
      </c>
      <c r="F370" s="329" t="s">
        <v>99</v>
      </c>
      <c r="G370" s="329" t="s">
        <v>3999</v>
      </c>
    </row>
    <row r="371" ht="15.0" customHeight="1">
      <c r="A371" s="329" t="s">
        <v>48</v>
      </c>
      <c r="B371" s="329">
        <v>4134.0</v>
      </c>
      <c r="C371" s="329" t="s">
        <v>139</v>
      </c>
      <c r="D371" s="329" t="s">
        <v>4000</v>
      </c>
      <c r="E371" s="329" t="s">
        <v>11</v>
      </c>
      <c r="F371" s="329" t="s">
        <v>92</v>
      </c>
      <c r="G371" s="329" t="s">
        <v>3967</v>
      </c>
    </row>
    <row r="372" ht="15.0" customHeight="1">
      <c r="A372" s="329" t="s">
        <v>681</v>
      </c>
      <c r="B372" s="329"/>
      <c r="C372" s="329"/>
      <c r="D372" s="329" t="s">
        <v>4001</v>
      </c>
      <c r="E372" s="329"/>
      <c r="F372" s="329"/>
      <c r="G372" s="329"/>
    </row>
    <row r="373" ht="15.0" customHeight="1">
      <c r="A373" s="329" t="s">
        <v>47</v>
      </c>
      <c r="B373" s="329">
        <v>4141.0</v>
      </c>
      <c r="C373" s="329"/>
      <c r="D373" s="329" t="s">
        <v>4002</v>
      </c>
      <c r="E373" s="329" t="s">
        <v>11</v>
      </c>
      <c r="F373" s="329" t="s">
        <v>1807</v>
      </c>
      <c r="G373" s="329" t="s">
        <v>4003</v>
      </c>
    </row>
    <row r="374" ht="15.0" customHeight="1">
      <c r="A374" s="329" t="s">
        <v>47</v>
      </c>
      <c r="B374" s="329">
        <v>4142.0</v>
      </c>
      <c r="C374" s="329"/>
      <c r="D374" s="329" t="s">
        <v>4004</v>
      </c>
      <c r="E374" s="329" t="s">
        <v>11</v>
      </c>
      <c r="F374" s="329" t="s">
        <v>1719</v>
      </c>
      <c r="G374" s="329" t="s">
        <v>4005</v>
      </c>
    </row>
    <row r="375" ht="15.0" customHeight="1">
      <c r="A375" s="329" t="s">
        <v>47</v>
      </c>
      <c r="B375" s="329">
        <v>4143.0</v>
      </c>
      <c r="C375" s="329"/>
      <c r="D375" s="329" t="s">
        <v>4006</v>
      </c>
      <c r="E375" s="329" t="s">
        <v>11</v>
      </c>
      <c r="F375" s="329" t="s">
        <v>1807</v>
      </c>
      <c r="G375" s="329" t="s">
        <v>4003</v>
      </c>
    </row>
    <row r="376" ht="15.0" customHeight="1">
      <c r="A376" s="329" t="s">
        <v>47</v>
      </c>
      <c r="B376" s="329">
        <v>4144.0</v>
      </c>
      <c r="C376" s="329"/>
      <c r="D376" s="329" t="s">
        <v>4007</v>
      </c>
      <c r="E376" s="329" t="s">
        <v>11</v>
      </c>
      <c r="F376" s="329" t="s">
        <v>1807</v>
      </c>
      <c r="G376" s="329" t="s">
        <v>4008</v>
      </c>
    </row>
    <row r="377" ht="15.0" customHeight="1">
      <c r="A377" s="329" t="s">
        <v>48</v>
      </c>
      <c r="B377" s="329">
        <v>4144.0</v>
      </c>
      <c r="C377" s="329" t="s">
        <v>115</v>
      </c>
      <c r="D377" s="329" t="s">
        <v>4009</v>
      </c>
      <c r="E377" s="329" t="s">
        <v>11</v>
      </c>
      <c r="F377" s="329" t="s">
        <v>92</v>
      </c>
      <c r="G377" s="329" t="s">
        <v>3967</v>
      </c>
    </row>
    <row r="378" ht="15.0" customHeight="1">
      <c r="A378" s="329" t="s">
        <v>48</v>
      </c>
      <c r="B378" s="329">
        <v>4144.0</v>
      </c>
      <c r="C378" s="329" t="s">
        <v>121</v>
      </c>
      <c r="D378" s="329" t="s">
        <v>4010</v>
      </c>
      <c r="E378" s="329" t="s">
        <v>11</v>
      </c>
      <c r="F378" s="329" t="s">
        <v>92</v>
      </c>
      <c r="G378" s="329" t="s">
        <v>3967</v>
      </c>
    </row>
    <row r="379" ht="15.0" customHeight="1">
      <c r="A379" s="329" t="s">
        <v>48</v>
      </c>
      <c r="B379" s="329">
        <v>4144.0</v>
      </c>
      <c r="C379" s="329" t="s">
        <v>104</v>
      </c>
      <c r="D379" s="329" t="s">
        <v>4011</v>
      </c>
      <c r="E379" s="329" t="s">
        <v>11</v>
      </c>
      <c r="F379" s="329" t="s">
        <v>92</v>
      </c>
      <c r="G379" s="329" t="s">
        <v>3967</v>
      </c>
    </row>
    <row r="380" ht="15.0" customHeight="1">
      <c r="A380" s="329" t="s">
        <v>681</v>
      </c>
      <c r="B380" s="329"/>
      <c r="C380" s="329"/>
      <c r="D380" s="329" t="s">
        <v>355</v>
      </c>
      <c r="E380" s="329"/>
      <c r="F380" s="329"/>
      <c r="G380" s="329"/>
    </row>
    <row r="381" ht="15.0" customHeight="1">
      <c r="A381" s="329" t="s">
        <v>47</v>
      </c>
      <c r="B381" s="329">
        <v>4151.0</v>
      </c>
      <c r="C381" s="329"/>
      <c r="D381" s="329" t="s">
        <v>356</v>
      </c>
      <c r="E381" s="329" t="s">
        <v>11</v>
      </c>
      <c r="F381" s="329" t="s">
        <v>1807</v>
      </c>
      <c r="G381" s="329" t="s">
        <v>4012</v>
      </c>
    </row>
    <row r="382" ht="15.0" customHeight="1">
      <c r="A382" s="329" t="s">
        <v>48</v>
      </c>
      <c r="B382" s="329">
        <v>4151.0</v>
      </c>
      <c r="C382" s="329" t="s">
        <v>115</v>
      </c>
      <c r="D382" s="329" t="s">
        <v>1851</v>
      </c>
      <c r="E382" s="329" t="s">
        <v>11</v>
      </c>
      <c r="F382" s="329" t="s">
        <v>92</v>
      </c>
      <c r="G382" s="329" t="s">
        <v>3967</v>
      </c>
    </row>
    <row r="383" ht="15.0" customHeight="1">
      <c r="A383" s="329" t="s">
        <v>48</v>
      </c>
      <c r="B383" s="329">
        <v>4151.0</v>
      </c>
      <c r="C383" s="329" t="s">
        <v>121</v>
      </c>
      <c r="D383" s="329" t="s">
        <v>1854</v>
      </c>
      <c r="E383" s="329" t="s">
        <v>11</v>
      </c>
      <c r="F383" s="329" t="s">
        <v>92</v>
      </c>
      <c r="G383" s="329" t="s">
        <v>3967</v>
      </c>
    </row>
    <row r="384" ht="15.0" customHeight="1">
      <c r="A384" s="329" t="s">
        <v>48</v>
      </c>
      <c r="B384" s="329">
        <v>4151.0</v>
      </c>
      <c r="C384" s="329" t="s">
        <v>104</v>
      </c>
      <c r="D384" s="329" t="s">
        <v>353</v>
      </c>
      <c r="E384" s="329" t="s">
        <v>11</v>
      </c>
      <c r="F384" s="329" t="s">
        <v>92</v>
      </c>
      <c r="G384" s="329" t="s">
        <v>3967</v>
      </c>
    </row>
    <row r="385" ht="15.0" customHeight="1">
      <c r="A385" s="329" t="s">
        <v>48</v>
      </c>
      <c r="B385" s="329">
        <v>4151.0</v>
      </c>
      <c r="C385" s="329" t="s">
        <v>139</v>
      </c>
      <c r="D385" s="329" t="s">
        <v>1856</v>
      </c>
      <c r="E385" s="329" t="s">
        <v>11</v>
      </c>
      <c r="F385" s="329" t="s">
        <v>92</v>
      </c>
      <c r="G385" s="329" t="s">
        <v>3967</v>
      </c>
    </row>
    <row r="386" ht="15.0" customHeight="1">
      <c r="A386" s="329" t="s">
        <v>47</v>
      </c>
      <c r="B386" s="329">
        <v>4152.0</v>
      </c>
      <c r="C386" s="329"/>
      <c r="D386" s="329" t="s">
        <v>4013</v>
      </c>
      <c r="E386" s="329" t="s">
        <v>11</v>
      </c>
      <c r="F386" s="329" t="s">
        <v>1807</v>
      </c>
      <c r="G386" s="329" t="s">
        <v>4008</v>
      </c>
    </row>
    <row r="387" ht="15.0" customHeight="1">
      <c r="A387" s="329" t="s">
        <v>47</v>
      </c>
      <c r="B387" s="329">
        <v>4153.0</v>
      </c>
      <c r="C387" s="329"/>
      <c r="D387" s="329" t="s">
        <v>362</v>
      </c>
      <c r="E387" s="329" t="s">
        <v>11</v>
      </c>
      <c r="F387" s="329" t="s">
        <v>852</v>
      </c>
      <c r="G387" s="329" t="s">
        <v>4014</v>
      </c>
    </row>
    <row r="388" ht="15.0" customHeight="1">
      <c r="A388" s="329" t="s">
        <v>48</v>
      </c>
      <c r="B388" s="329">
        <v>4153.0</v>
      </c>
      <c r="C388" s="329" t="s">
        <v>115</v>
      </c>
      <c r="D388" s="329" t="s">
        <v>1862</v>
      </c>
      <c r="E388" s="329" t="s">
        <v>11</v>
      </c>
      <c r="F388" s="329" t="s">
        <v>99</v>
      </c>
      <c r="G388" s="329" t="s">
        <v>4015</v>
      </c>
    </row>
    <row r="389" ht="15.0" customHeight="1">
      <c r="A389" s="329" t="s">
        <v>48</v>
      </c>
      <c r="B389" s="329">
        <v>4153.0</v>
      </c>
      <c r="C389" s="329" t="s">
        <v>121</v>
      </c>
      <c r="D389" s="329" t="s">
        <v>1865</v>
      </c>
      <c r="E389" s="329" t="s">
        <v>11</v>
      </c>
      <c r="F389" s="329" t="s">
        <v>92</v>
      </c>
      <c r="G389" s="329" t="s">
        <v>3967</v>
      </c>
    </row>
    <row r="390" ht="15.0" customHeight="1">
      <c r="A390" s="329" t="s">
        <v>48</v>
      </c>
      <c r="B390" s="329">
        <v>4153.0</v>
      </c>
      <c r="C390" s="329" t="s">
        <v>104</v>
      </c>
      <c r="D390" s="329" t="s">
        <v>358</v>
      </c>
      <c r="E390" s="329" t="s">
        <v>11</v>
      </c>
      <c r="F390" s="329" t="s">
        <v>92</v>
      </c>
      <c r="G390" s="329" t="s">
        <v>3967</v>
      </c>
    </row>
    <row r="391" ht="15.0" customHeight="1">
      <c r="A391" s="329" t="s">
        <v>48</v>
      </c>
      <c r="B391" s="329">
        <v>4153.0</v>
      </c>
      <c r="C391" s="329" t="s">
        <v>139</v>
      </c>
      <c r="D391" s="329" t="s">
        <v>4016</v>
      </c>
      <c r="E391" s="329" t="s">
        <v>11</v>
      </c>
      <c r="F391" s="329" t="s">
        <v>92</v>
      </c>
      <c r="G391" s="329" t="s">
        <v>3967</v>
      </c>
    </row>
    <row r="392" ht="15.0" customHeight="1">
      <c r="A392" s="329" t="s">
        <v>681</v>
      </c>
      <c r="B392" s="329"/>
      <c r="C392" s="329"/>
      <c r="D392" s="329" t="s">
        <v>371</v>
      </c>
      <c r="E392" s="329"/>
      <c r="F392" s="329"/>
      <c r="G392" s="329"/>
    </row>
    <row r="393" ht="15.0" customHeight="1">
      <c r="A393" s="329" t="s">
        <v>47</v>
      </c>
      <c r="B393" s="329">
        <v>4161.0</v>
      </c>
      <c r="C393" s="329"/>
      <c r="D393" s="329" t="s">
        <v>1871</v>
      </c>
      <c r="E393" s="329" t="s">
        <v>11</v>
      </c>
      <c r="F393" s="329" t="s">
        <v>3663</v>
      </c>
      <c r="G393" s="329" t="s">
        <v>4017</v>
      </c>
    </row>
    <row r="394" ht="15.0" customHeight="1">
      <c r="A394" s="329" t="s">
        <v>48</v>
      </c>
      <c r="B394" s="329">
        <v>4161.0</v>
      </c>
      <c r="C394" s="329" t="s">
        <v>115</v>
      </c>
      <c r="D394" s="329" t="s">
        <v>1873</v>
      </c>
      <c r="E394" s="329" t="s">
        <v>11</v>
      </c>
      <c r="F394" s="329" t="s">
        <v>99</v>
      </c>
      <c r="G394" s="329" t="s">
        <v>4018</v>
      </c>
    </row>
    <row r="395" ht="15.0" customHeight="1">
      <c r="A395" s="329" t="s">
        <v>48</v>
      </c>
      <c r="B395" s="329">
        <v>4161.0</v>
      </c>
      <c r="C395" s="329" t="s">
        <v>121</v>
      </c>
      <c r="D395" s="329" t="s">
        <v>1877</v>
      </c>
      <c r="E395" s="329" t="s">
        <v>11</v>
      </c>
      <c r="F395" s="329" t="s">
        <v>99</v>
      </c>
      <c r="G395" s="329" t="s">
        <v>4019</v>
      </c>
    </row>
    <row r="396" ht="15.0" customHeight="1">
      <c r="A396" s="329" t="s">
        <v>48</v>
      </c>
      <c r="B396" s="329">
        <v>4161.0</v>
      </c>
      <c r="C396" s="329" t="s">
        <v>104</v>
      </c>
      <c r="D396" s="329" t="s">
        <v>1880</v>
      </c>
      <c r="E396" s="329" t="s">
        <v>11</v>
      </c>
      <c r="F396" s="329" t="s">
        <v>99</v>
      </c>
      <c r="G396" s="329" t="s">
        <v>4018</v>
      </c>
    </row>
    <row r="397" ht="15.0" customHeight="1">
      <c r="A397" s="329" t="s">
        <v>48</v>
      </c>
      <c r="B397" s="329">
        <v>4161.0</v>
      </c>
      <c r="C397" s="329" t="s">
        <v>139</v>
      </c>
      <c r="D397" s="329" t="s">
        <v>1882</v>
      </c>
      <c r="E397" s="329" t="s">
        <v>11</v>
      </c>
      <c r="F397" s="329" t="s">
        <v>99</v>
      </c>
      <c r="G397" s="329" t="s">
        <v>4018</v>
      </c>
    </row>
    <row r="398" ht="15.0" customHeight="1">
      <c r="A398" s="329" t="s">
        <v>48</v>
      </c>
      <c r="B398" s="329">
        <v>4161.0</v>
      </c>
      <c r="C398" s="329" t="s">
        <v>150</v>
      </c>
      <c r="D398" s="329" t="s">
        <v>1884</v>
      </c>
      <c r="E398" s="329" t="s">
        <v>11</v>
      </c>
      <c r="F398" s="329" t="s">
        <v>99</v>
      </c>
      <c r="G398" s="329" t="s">
        <v>4020</v>
      </c>
    </row>
    <row r="399" ht="15.0" customHeight="1">
      <c r="A399" s="329" t="s">
        <v>48</v>
      </c>
      <c r="B399" s="329">
        <v>4161.0</v>
      </c>
      <c r="C399" s="329" t="s">
        <v>196</v>
      </c>
      <c r="D399" s="329" t="s">
        <v>1886</v>
      </c>
      <c r="E399" s="329" t="s">
        <v>11</v>
      </c>
      <c r="F399" s="329" t="s">
        <v>99</v>
      </c>
      <c r="G399" s="329" t="s">
        <v>4018</v>
      </c>
    </row>
    <row r="400" ht="15.0" customHeight="1">
      <c r="A400" s="329" t="s">
        <v>48</v>
      </c>
      <c r="B400" s="329">
        <v>4161.0</v>
      </c>
      <c r="C400" s="329" t="s">
        <v>169</v>
      </c>
      <c r="D400" s="329" t="s">
        <v>1888</v>
      </c>
      <c r="E400" s="329" t="s">
        <v>11</v>
      </c>
      <c r="F400" s="329" t="s">
        <v>99</v>
      </c>
      <c r="G400" s="329" t="s">
        <v>4018</v>
      </c>
    </row>
    <row r="401" ht="15.0" customHeight="1">
      <c r="A401" s="329" t="s">
        <v>48</v>
      </c>
      <c r="B401" s="329">
        <v>4161.0</v>
      </c>
      <c r="C401" s="329" t="s">
        <v>1062</v>
      </c>
      <c r="D401" s="329" t="s">
        <v>4021</v>
      </c>
      <c r="E401" s="329" t="s">
        <v>11</v>
      </c>
      <c r="F401" s="329" t="s">
        <v>99</v>
      </c>
      <c r="G401" s="329" t="s">
        <v>4022</v>
      </c>
    </row>
    <row r="402" ht="15.0" customHeight="1">
      <c r="A402" s="329" t="s">
        <v>47</v>
      </c>
      <c r="B402" s="329">
        <v>4162.0</v>
      </c>
      <c r="C402" s="329"/>
      <c r="D402" s="329" t="s">
        <v>1894</v>
      </c>
      <c r="E402" s="329" t="s">
        <v>11</v>
      </c>
      <c r="F402" s="329" t="s">
        <v>852</v>
      </c>
      <c r="G402" s="329" t="s">
        <v>4023</v>
      </c>
    </row>
    <row r="403" ht="15.0" customHeight="1">
      <c r="A403" s="329" t="s">
        <v>48</v>
      </c>
      <c r="B403" s="329">
        <v>4162.0</v>
      </c>
      <c r="C403" s="329" t="s">
        <v>115</v>
      </c>
      <c r="D403" s="329" t="s">
        <v>1899</v>
      </c>
      <c r="E403" s="329" t="s">
        <v>11</v>
      </c>
      <c r="F403" s="329" t="s">
        <v>99</v>
      </c>
      <c r="G403" s="329" t="s">
        <v>4024</v>
      </c>
    </row>
    <row r="404" ht="15.0" customHeight="1">
      <c r="A404" s="329" t="s">
        <v>48</v>
      </c>
      <c r="B404" s="329">
        <v>4162.0</v>
      </c>
      <c r="C404" s="329" t="s">
        <v>121</v>
      </c>
      <c r="D404" s="329" t="s">
        <v>1903</v>
      </c>
      <c r="E404" s="329" t="s">
        <v>11</v>
      </c>
      <c r="F404" s="329" t="s">
        <v>92</v>
      </c>
      <c r="G404" s="329" t="s">
        <v>3967</v>
      </c>
    </row>
    <row r="405" ht="15.0" customHeight="1">
      <c r="A405" s="329" t="s">
        <v>48</v>
      </c>
      <c r="B405" s="329">
        <v>4162.0</v>
      </c>
      <c r="C405" s="329" t="s">
        <v>104</v>
      </c>
      <c r="D405" s="329" t="s">
        <v>1906</v>
      </c>
      <c r="E405" s="329" t="s">
        <v>11</v>
      </c>
      <c r="F405" s="329" t="s">
        <v>99</v>
      </c>
      <c r="G405" s="329" t="s">
        <v>4025</v>
      </c>
    </row>
    <row r="406" ht="15.0" customHeight="1">
      <c r="A406" s="329" t="s">
        <v>48</v>
      </c>
      <c r="B406" s="329">
        <v>4162.0</v>
      </c>
      <c r="C406" s="329" t="s">
        <v>139</v>
      </c>
      <c r="D406" s="329" t="s">
        <v>1909</v>
      </c>
      <c r="E406" s="329" t="s">
        <v>4026</v>
      </c>
      <c r="F406" s="329" t="s">
        <v>99</v>
      </c>
      <c r="G406" s="329" t="s">
        <v>4027</v>
      </c>
    </row>
    <row r="407" ht="15.0" customHeight="1">
      <c r="A407" s="329" t="s">
        <v>48</v>
      </c>
      <c r="B407" s="329">
        <v>4162.0</v>
      </c>
      <c r="C407" s="329" t="s">
        <v>150</v>
      </c>
      <c r="D407" s="329" t="s">
        <v>1914</v>
      </c>
      <c r="E407" s="329" t="s">
        <v>11</v>
      </c>
      <c r="F407" s="329" t="s">
        <v>99</v>
      </c>
      <c r="G407" s="329" t="s">
        <v>4028</v>
      </c>
    </row>
    <row r="408" ht="15.0" customHeight="1">
      <c r="A408" s="329" t="s">
        <v>48</v>
      </c>
      <c r="B408" s="329">
        <v>4162.0</v>
      </c>
      <c r="C408" s="329" t="s">
        <v>196</v>
      </c>
      <c r="D408" s="329" t="s">
        <v>1919</v>
      </c>
      <c r="E408" s="329" t="s">
        <v>11</v>
      </c>
      <c r="F408" s="329" t="s">
        <v>99</v>
      </c>
      <c r="G408" s="329" t="s">
        <v>4029</v>
      </c>
    </row>
    <row r="409" ht="15.0" customHeight="1">
      <c r="A409" s="329" t="s">
        <v>47</v>
      </c>
      <c r="B409" s="329">
        <v>4163.0</v>
      </c>
      <c r="C409" s="329"/>
      <c r="D409" s="329" t="s">
        <v>4030</v>
      </c>
      <c r="E409" s="329" t="s">
        <v>11</v>
      </c>
      <c r="F409" s="329" t="s">
        <v>3663</v>
      </c>
      <c r="G409" s="329" t="s">
        <v>4031</v>
      </c>
    </row>
    <row r="410" ht="15.0" customHeight="1">
      <c r="A410" s="329" t="s">
        <v>48</v>
      </c>
      <c r="B410" s="329">
        <v>4163.0</v>
      </c>
      <c r="C410" s="329" t="s">
        <v>115</v>
      </c>
      <c r="D410" s="329" t="s">
        <v>4032</v>
      </c>
      <c r="E410" s="329" t="s">
        <v>11</v>
      </c>
      <c r="F410" s="329" t="s">
        <v>99</v>
      </c>
      <c r="G410" s="329" t="s">
        <v>4031</v>
      </c>
    </row>
    <row r="411" ht="15.0" customHeight="1">
      <c r="A411" s="329" t="s">
        <v>48</v>
      </c>
      <c r="B411" s="329">
        <v>4163.0</v>
      </c>
      <c r="C411" s="329" t="s">
        <v>121</v>
      </c>
      <c r="D411" s="329" t="s">
        <v>4033</v>
      </c>
      <c r="E411" s="329" t="s">
        <v>11</v>
      </c>
      <c r="F411" s="329" t="s">
        <v>99</v>
      </c>
      <c r="G411" s="329" t="s">
        <v>4034</v>
      </c>
    </row>
    <row r="412" ht="15.0" customHeight="1">
      <c r="A412" s="329" t="s">
        <v>48</v>
      </c>
      <c r="B412" s="329">
        <v>4163.0</v>
      </c>
      <c r="C412" s="329" t="s">
        <v>104</v>
      </c>
      <c r="D412" s="329" t="s">
        <v>4035</v>
      </c>
      <c r="E412" s="329" t="s">
        <v>11</v>
      </c>
      <c r="F412" s="329" t="s">
        <v>99</v>
      </c>
      <c r="G412" s="329" t="s">
        <v>4036</v>
      </c>
    </row>
    <row r="413" ht="15.0" customHeight="1">
      <c r="A413" s="329" t="s">
        <v>48</v>
      </c>
      <c r="B413" s="329">
        <v>4163.0</v>
      </c>
      <c r="C413" s="329" t="s">
        <v>139</v>
      </c>
      <c r="D413" s="329" t="s">
        <v>4037</v>
      </c>
      <c r="E413" s="329" t="s">
        <v>11</v>
      </c>
      <c r="F413" s="329" t="s">
        <v>99</v>
      </c>
      <c r="G413" s="329" t="s">
        <v>4038</v>
      </c>
    </row>
    <row r="414" ht="15.0" customHeight="1">
      <c r="A414" s="329" t="s">
        <v>48</v>
      </c>
      <c r="B414" s="329">
        <v>4163.0</v>
      </c>
      <c r="C414" s="329" t="s">
        <v>150</v>
      </c>
      <c r="D414" s="329" t="s">
        <v>4039</v>
      </c>
      <c r="E414" s="329" t="s">
        <v>11</v>
      </c>
      <c r="F414" s="329" t="s">
        <v>99</v>
      </c>
      <c r="G414" s="329" t="s">
        <v>4040</v>
      </c>
    </row>
    <row r="415" ht="15.0" customHeight="1">
      <c r="A415" s="329" t="s">
        <v>48</v>
      </c>
      <c r="B415" s="329">
        <v>4163.0</v>
      </c>
      <c r="C415" s="329" t="s">
        <v>196</v>
      </c>
      <c r="D415" s="329" t="s">
        <v>4041</v>
      </c>
      <c r="E415" s="329" t="s">
        <v>11</v>
      </c>
      <c r="F415" s="329" t="s">
        <v>99</v>
      </c>
      <c r="G415" s="329" t="s">
        <v>4042</v>
      </c>
    </row>
    <row r="416" ht="15.0" customHeight="1">
      <c r="A416" s="329" t="s">
        <v>47</v>
      </c>
      <c r="B416" s="329">
        <v>4164.0</v>
      </c>
      <c r="C416" s="329"/>
      <c r="D416" s="329" t="s">
        <v>372</v>
      </c>
      <c r="E416" s="329" t="s">
        <v>11</v>
      </c>
      <c r="F416" s="329" t="s">
        <v>3663</v>
      </c>
      <c r="G416" s="329" t="s">
        <v>4043</v>
      </c>
    </row>
    <row r="417" ht="15.0" customHeight="1">
      <c r="A417" s="329" t="s">
        <v>48</v>
      </c>
      <c r="B417" s="329">
        <v>4164.0</v>
      </c>
      <c r="C417" s="329" t="s">
        <v>115</v>
      </c>
      <c r="D417" s="329" t="s">
        <v>1922</v>
      </c>
      <c r="E417" s="329" t="s">
        <v>11</v>
      </c>
      <c r="F417" s="329" t="s">
        <v>99</v>
      </c>
      <c r="G417" s="329" t="s">
        <v>4043</v>
      </c>
    </row>
    <row r="418" ht="15.0" customHeight="1">
      <c r="A418" s="329" t="s">
        <v>48</v>
      </c>
      <c r="B418" s="329">
        <v>4164.0</v>
      </c>
      <c r="C418" s="329" t="s">
        <v>121</v>
      </c>
      <c r="D418" s="329" t="s">
        <v>1925</v>
      </c>
      <c r="E418" s="329" t="s">
        <v>11</v>
      </c>
      <c r="F418" s="329" t="s">
        <v>99</v>
      </c>
      <c r="G418" s="329" t="s">
        <v>4043</v>
      </c>
    </row>
    <row r="419" ht="15.0" customHeight="1">
      <c r="A419" s="329" t="s">
        <v>48</v>
      </c>
      <c r="B419" s="329">
        <v>4164.0</v>
      </c>
      <c r="C419" s="329" t="s">
        <v>104</v>
      </c>
      <c r="D419" s="329" t="s">
        <v>367</v>
      </c>
      <c r="E419" s="329" t="s">
        <v>11</v>
      </c>
      <c r="F419" s="329" t="s">
        <v>92</v>
      </c>
      <c r="G419" s="329" t="s">
        <v>3967</v>
      </c>
    </row>
    <row r="420" ht="15.0" customHeight="1">
      <c r="A420" s="329" t="s">
        <v>48</v>
      </c>
      <c r="B420" s="329">
        <v>4164.0</v>
      </c>
      <c r="C420" s="329" t="s">
        <v>139</v>
      </c>
      <c r="D420" s="329" t="s">
        <v>373</v>
      </c>
      <c r="E420" s="329" t="s">
        <v>11</v>
      </c>
      <c r="F420" s="329" t="s">
        <v>99</v>
      </c>
      <c r="G420" s="329" t="s">
        <v>4043</v>
      </c>
    </row>
    <row r="421" ht="15.0" customHeight="1">
      <c r="A421" s="329" t="s">
        <v>48</v>
      </c>
      <c r="B421" s="329">
        <v>4164.0</v>
      </c>
      <c r="C421" s="329" t="s">
        <v>150</v>
      </c>
      <c r="D421" s="329" t="s">
        <v>4044</v>
      </c>
      <c r="E421" s="329" t="s">
        <v>11</v>
      </c>
      <c r="F421" s="329" t="s">
        <v>99</v>
      </c>
      <c r="G421" s="329" t="s">
        <v>4043</v>
      </c>
    </row>
    <row r="422" ht="15.0" customHeight="1">
      <c r="A422" s="329" t="s">
        <v>47</v>
      </c>
      <c r="B422" s="329">
        <v>4165.0</v>
      </c>
      <c r="C422" s="329"/>
      <c r="D422" s="329" t="s">
        <v>1929</v>
      </c>
      <c r="E422" s="329" t="s">
        <v>11</v>
      </c>
      <c r="F422" s="329" t="s">
        <v>1719</v>
      </c>
      <c r="G422" s="329" t="s">
        <v>4045</v>
      </c>
    </row>
    <row r="423" ht="15.0" customHeight="1">
      <c r="A423" s="329" t="s">
        <v>47</v>
      </c>
      <c r="B423" s="329">
        <v>4166.0</v>
      </c>
      <c r="C423" s="329"/>
      <c r="D423" s="329" t="s">
        <v>383</v>
      </c>
      <c r="E423" s="329" t="s">
        <v>11</v>
      </c>
      <c r="F423" s="329" t="s">
        <v>3663</v>
      </c>
      <c r="G423" s="329" t="s">
        <v>4046</v>
      </c>
    </row>
    <row r="424" ht="15.0" customHeight="1">
      <c r="A424" s="329" t="s">
        <v>48</v>
      </c>
      <c r="B424" s="329">
        <v>4166.0</v>
      </c>
      <c r="C424" s="329" t="s">
        <v>115</v>
      </c>
      <c r="D424" s="329" t="s">
        <v>1936</v>
      </c>
      <c r="E424" s="329" t="s">
        <v>11</v>
      </c>
      <c r="F424" s="329" t="s">
        <v>99</v>
      </c>
      <c r="G424" s="329" t="s">
        <v>4047</v>
      </c>
    </row>
    <row r="425" ht="15.0" customHeight="1">
      <c r="A425" s="329" t="s">
        <v>48</v>
      </c>
      <c r="B425" s="329">
        <v>4166.0</v>
      </c>
      <c r="C425" s="329" t="s">
        <v>121</v>
      </c>
      <c r="D425" s="329" t="s">
        <v>1939</v>
      </c>
      <c r="E425" s="329" t="s">
        <v>11</v>
      </c>
      <c r="F425" s="329" t="s">
        <v>99</v>
      </c>
      <c r="G425" s="329" t="s">
        <v>4048</v>
      </c>
    </row>
    <row r="426" ht="15.0" customHeight="1">
      <c r="A426" s="329" t="s">
        <v>48</v>
      </c>
      <c r="B426" s="329">
        <v>4166.0</v>
      </c>
      <c r="C426" s="329" t="s">
        <v>104</v>
      </c>
      <c r="D426" s="329" t="s">
        <v>381</v>
      </c>
      <c r="E426" s="329" t="s">
        <v>11</v>
      </c>
      <c r="F426" s="329" t="s">
        <v>99</v>
      </c>
      <c r="G426" s="329" t="s">
        <v>4049</v>
      </c>
    </row>
    <row r="427" ht="15.0" customHeight="1">
      <c r="A427" s="329" t="s">
        <v>681</v>
      </c>
      <c r="B427" s="329"/>
      <c r="C427" s="329"/>
      <c r="D427" s="329" t="s">
        <v>1941</v>
      </c>
      <c r="E427" s="329"/>
      <c r="F427" s="329"/>
      <c r="G427" s="329"/>
    </row>
    <row r="428" ht="15.0" customHeight="1">
      <c r="A428" s="329" t="s">
        <v>47</v>
      </c>
      <c r="B428" s="329">
        <v>4171.0</v>
      </c>
      <c r="C428" s="329"/>
      <c r="D428" s="329" t="s">
        <v>1945</v>
      </c>
      <c r="E428" s="329" t="s">
        <v>11</v>
      </c>
      <c r="F428" s="329" t="s">
        <v>3663</v>
      </c>
      <c r="G428" s="329" t="s">
        <v>4050</v>
      </c>
    </row>
    <row r="429" ht="15.0" customHeight="1">
      <c r="A429" s="329" t="s">
        <v>47</v>
      </c>
      <c r="B429" s="329">
        <v>4172.0</v>
      </c>
      <c r="C429" s="329"/>
      <c r="D429" s="329" t="s">
        <v>1950</v>
      </c>
      <c r="E429" s="329" t="s">
        <v>11</v>
      </c>
      <c r="F429" s="329" t="s">
        <v>3663</v>
      </c>
      <c r="G429" s="329" t="s">
        <v>4051</v>
      </c>
    </row>
    <row r="430" ht="15.0" customHeight="1">
      <c r="A430" s="329" t="s">
        <v>48</v>
      </c>
      <c r="B430" s="329">
        <v>4172.0</v>
      </c>
      <c r="C430" s="329" t="s">
        <v>115</v>
      </c>
      <c r="D430" s="329" t="s">
        <v>1947</v>
      </c>
      <c r="E430" s="329" t="s">
        <v>11</v>
      </c>
      <c r="F430" s="329" t="s">
        <v>99</v>
      </c>
      <c r="G430" s="329" t="s">
        <v>4052</v>
      </c>
    </row>
    <row r="431" ht="15.0" customHeight="1">
      <c r="A431" s="329" t="s">
        <v>48</v>
      </c>
      <c r="B431" s="329">
        <v>4172.0</v>
      </c>
      <c r="C431" s="329" t="s">
        <v>121</v>
      </c>
      <c r="D431" s="329" t="s">
        <v>1956</v>
      </c>
      <c r="E431" s="329" t="s">
        <v>11</v>
      </c>
      <c r="F431" s="329" t="s">
        <v>99</v>
      </c>
      <c r="G431" s="329" t="s">
        <v>4052</v>
      </c>
    </row>
    <row r="432" ht="15.0" customHeight="1">
      <c r="A432" s="329" t="s">
        <v>48</v>
      </c>
      <c r="B432" s="329">
        <v>4172.0</v>
      </c>
      <c r="C432" s="329" t="s">
        <v>104</v>
      </c>
      <c r="D432" s="329" t="s">
        <v>1959</v>
      </c>
      <c r="E432" s="329" t="s">
        <v>11</v>
      </c>
      <c r="F432" s="329" t="s">
        <v>99</v>
      </c>
      <c r="G432" s="329" t="s">
        <v>4052</v>
      </c>
    </row>
    <row r="433" ht="15.0" customHeight="1">
      <c r="A433" s="329" t="s">
        <v>48</v>
      </c>
      <c r="B433" s="329">
        <v>4172.0</v>
      </c>
      <c r="C433" s="329" t="s">
        <v>139</v>
      </c>
      <c r="D433" s="329" t="s">
        <v>4053</v>
      </c>
      <c r="E433" s="329" t="s">
        <v>11</v>
      </c>
      <c r="F433" s="329" t="s">
        <v>99</v>
      </c>
      <c r="G433" s="329" t="s">
        <v>4052</v>
      </c>
    </row>
    <row r="434" ht="15.0" customHeight="1">
      <c r="A434" s="329" t="s">
        <v>48</v>
      </c>
      <c r="B434" s="329">
        <v>4172.0</v>
      </c>
      <c r="C434" s="329" t="s">
        <v>150</v>
      </c>
      <c r="D434" s="329" t="s">
        <v>4054</v>
      </c>
      <c r="E434" s="329" t="s">
        <v>11</v>
      </c>
      <c r="F434" s="329" t="s">
        <v>99</v>
      </c>
      <c r="G434" s="329" t="s">
        <v>4052</v>
      </c>
    </row>
    <row r="435" ht="15.0" customHeight="1">
      <c r="A435" s="329" t="s">
        <v>47</v>
      </c>
      <c r="B435" s="329">
        <v>4173.0</v>
      </c>
      <c r="C435" s="329"/>
      <c r="D435" s="329" t="s">
        <v>4055</v>
      </c>
      <c r="E435" s="329" t="s">
        <v>11</v>
      </c>
      <c r="F435" s="329" t="s">
        <v>3663</v>
      </c>
      <c r="G435" s="329" t="s">
        <v>4056</v>
      </c>
    </row>
    <row r="436" ht="15.0" customHeight="1">
      <c r="A436" s="329" t="s">
        <v>47</v>
      </c>
      <c r="B436" s="329">
        <v>4174.0</v>
      </c>
      <c r="C436" s="329"/>
      <c r="D436" s="329" t="s">
        <v>1963</v>
      </c>
      <c r="E436" s="329" t="s">
        <v>11</v>
      </c>
      <c r="F436" s="329" t="s">
        <v>3663</v>
      </c>
      <c r="G436" s="329" t="s">
        <v>4056</v>
      </c>
    </row>
    <row r="437" ht="15.0" customHeight="1">
      <c r="A437" s="329" t="s">
        <v>47</v>
      </c>
      <c r="B437" s="329">
        <v>4175.0</v>
      </c>
      <c r="C437" s="329"/>
      <c r="D437" s="329" t="s">
        <v>4057</v>
      </c>
      <c r="E437" s="329" t="s">
        <v>11</v>
      </c>
      <c r="F437" s="329" t="s">
        <v>3663</v>
      </c>
      <c r="G437" s="329" t="s">
        <v>4056</v>
      </c>
    </row>
    <row r="438" ht="15.0" customHeight="1">
      <c r="A438" s="329" t="s">
        <v>677</v>
      </c>
      <c r="B438" s="329"/>
      <c r="C438" s="329"/>
      <c r="D438" s="329" t="s">
        <v>185</v>
      </c>
      <c r="E438" s="329"/>
      <c r="F438" s="329"/>
      <c r="G438" s="329"/>
    </row>
    <row r="439" ht="15.0" customHeight="1">
      <c r="A439" s="329" t="s">
        <v>681</v>
      </c>
      <c r="B439" s="329"/>
      <c r="C439" s="329"/>
      <c r="D439" s="329" t="s">
        <v>1970</v>
      </c>
      <c r="E439" s="329"/>
      <c r="F439" s="329"/>
      <c r="G439" s="329"/>
    </row>
    <row r="440" ht="15.0" customHeight="1">
      <c r="A440" s="329" t="s">
        <v>47</v>
      </c>
      <c r="B440" s="329">
        <v>4211.0</v>
      </c>
      <c r="C440" s="329"/>
      <c r="D440" s="329" t="s">
        <v>1971</v>
      </c>
      <c r="E440" s="329" t="s">
        <v>21</v>
      </c>
      <c r="F440" s="329" t="s">
        <v>3663</v>
      </c>
      <c r="G440" s="329" t="s">
        <v>4058</v>
      </c>
    </row>
    <row r="441" ht="15.0" customHeight="1">
      <c r="A441" s="329" t="s">
        <v>48</v>
      </c>
      <c r="B441" s="329">
        <v>4211.0</v>
      </c>
      <c r="C441" s="329" t="s">
        <v>115</v>
      </c>
      <c r="D441" s="329" t="s">
        <v>1974</v>
      </c>
      <c r="E441" s="329" t="s">
        <v>21</v>
      </c>
      <c r="F441" s="329" t="s">
        <v>99</v>
      </c>
      <c r="G441" s="329" t="s">
        <v>3798</v>
      </c>
    </row>
    <row r="442" ht="15.0" customHeight="1">
      <c r="A442" s="329" t="s">
        <v>48</v>
      </c>
      <c r="B442" s="329">
        <v>4211.0</v>
      </c>
      <c r="C442" s="329" t="s">
        <v>121</v>
      </c>
      <c r="D442" s="329" t="s">
        <v>1979</v>
      </c>
      <c r="E442" s="329" t="s">
        <v>21</v>
      </c>
      <c r="F442" s="329" t="s">
        <v>99</v>
      </c>
      <c r="G442" s="329" t="s">
        <v>4059</v>
      </c>
    </row>
    <row r="443" ht="15.0" customHeight="1">
      <c r="A443" s="329" t="s">
        <v>48</v>
      </c>
      <c r="B443" s="329">
        <v>4211.0</v>
      </c>
      <c r="C443" s="329" t="s">
        <v>104</v>
      </c>
      <c r="D443" s="329" t="s">
        <v>1983</v>
      </c>
      <c r="E443" s="329" t="s">
        <v>21</v>
      </c>
      <c r="F443" s="329" t="s">
        <v>99</v>
      </c>
      <c r="G443" s="329" t="s">
        <v>4060</v>
      </c>
    </row>
    <row r="444" ht="15.0" customHeight="1">
      <c r="A444" s="329" t="s">
        <v>48</v>
      </c>
      <c r="B444" s="329">
        <v>4211.0</v>
      </c>
      <c r="C444" s="329" t="s">
        <v>139</v>
      </c>
      <c r="D444" s="329" t="s">
        <v>1987</v>
      </c>
      <c r="E444" s="329" t="s">
        <v>21</v>
      </c>
      <c r="F444" s="329" t="s">
        <v>99</v>
      </c>
      <c r="G444" s="329" t="s">
        <v>4061</v>
      </c>
    </row>
    <row r="445" ht="15.0" customHeight="1">
      <c r="A445" s="329" t="s">
        <v>48</v>
      </c>
      <c r="B445" s="329">
        <v>4211.0</v>
      </c>
      <c r="C445" s="329" t="s">
        <v>150</v>
      </c>
      <c r="D445" s="329" t="s">
        <v>4062</v>
      </c>
      <c r="E445" s="329" t="s">
        <v>21</v>
      </c>
      <c r="F445" s="329" t="s">
        <v>99</v>
      </c>
      <c r="G445" s="329" t="s">
        <v>4063</v>
      </c>
    </row>
    <row r="446" ht="15.0" customHeight="1">
      <c r="A446" s="329" t="s">
        <v>48</v>
      </c>
      <c r="B446" s="329">
        <v>4211.0</v>
      </c>
      <c r="C446" s="329" t="s">
        <v>196</v>
      </c>
      <c r="D446" s="329" t="s">
        <v>4064</v>
      </c>
      <c r="E446" s="329" t="s">
        <v>21</v>
      </c>
      <c r="F446" s="329" t="s">
        <v>99</v>
      </c>
      <c r="G446" s="329" t="s">
        <v>4063</v>
      </c>
    </row>
    <row r="447" ht="15.0" customHeight="1">
      <c r="A447" s="329" t="s">
        <v>47</v>
      </c>
      <c r="B447" s="329">
        <v>4212.0</v>
      </c>
      <c r="C447" s="329"/>
      <c r="D447" s="329" t="s">
        <v>1989</v>
      </c>
      <c r="E447" s="329" t="s">
        <v>21</v>
      </c>
      <c r="F447" s="329" t="s">
        <v>3663</v>
      </c>
      <c r="G447" s="329" t="s">
        <v>3794</v>
      </c>
    </row>
    <row r="448" ht="15.0" customHeight="1">
      <c r="A448" s="329" t="s">
        <v>48</v>
      </c>
      <c r="B448" s="329">
        <v>4212.0</v>
      </c>
      <c r="C448" s="329" t="s">
        <v>115</v>
      </c>
      <c r="D448" s="329" t="s">
        <v>1992</v>
      </c>
      <c r="E448" s="329" t="s">
        <v>21</v>
      </c>
      <c r="F448" s="329" t="s">
        <v>99</v>
      </c>
      <c r="G448" s="329" t="s">
        <v>4065</v>
      </c>
    </row>
    <row r="449" ht="15.0" customHeight="1">
      <c r="A449" s="329" t="s">
        <v>48</v>
      </c>
      <c r="B449" s="329">
        <v>4212.0</v>
      </c>
      <c r="C449" s="329" t="s">
        <v>121</v>
      </c>
      <c r="D449" s="329" t="s">
        <v>1996</v>
      </c>
      <c r="E449" s="329" t="s">
        <v>21</v>
      </c>
      <c r="F449" s="329" t="s">
        <v>99</v>
      </c>
      <c r="G449" s="329" t="s">
        <v>4066</v>
      </c>
    </row>
    <row r="450" ht="15.0" customHeight="1">
      <c r="A450" s="329" t="s">
        <v>48</v>
      </c>
      <c r="B450" s="329">
        <v>4212.0</v>
      </c>
      <c r="C450" s="329" t="s">
        <v>104</v>
      </c>
      <c r="D450" s="329" t="s">
        <v>1998</v>
      </c>
      <c r="E450" s="329" t="s">
        <v>21</v>
      </c>
      <c r="F450" s="329" t="s">
        <v>99</v>
      </c>
      <c r="G450" s="329" t="s">
        <v>4067</v>
      </c>
    </row>
    <row r="451" ht="15.0" customHeight="1">
      <c r="A451" s="329" t="s">
        <v>48</v>
      </c>
      <c r="B451" s="329">
        <v>4212.0</v>
      </c>
      <c r="C451" s="329" t="s">
        <v>139</v>
      </c>
      <c r="D451" s="329" t="s">
        <v>2003</v>
      </c>
      <c r="E451" s="329" t="s">
        <v>21</v>
      </c>
      <c r="F451" s="329" t="s">
        <v>99</v>
      </c>
      <c r="G451" s="329" t="s">
        <v>4068</v>
      </c>
    </row>
    <row r="452" ht="15.0" customHeight="1">
      <c r="A452" s="329" t="s">
        <v>48</v>
      </c>
      <c r="B452" s="329">
        <v>4212.0</v>
      </c>
      <c r="C452" s="329" t="s">
        <v>150</v>
      </c>
      <c r="D452" s="329" t="s">
        <v>2007</v>
      </c>
      <c r="E452" s="329" t="s">
        <v>21</v>
      </c>
      <c r="F452" s="329" t="s">
        <v>99</v>
      </c>
      <c r="G452" s="329" t="s">
        <v>4069</v>
      </c>
    </row>
    <row r="453" ht="15.0" customHeight="1">
      <c r="A453" s="329" t="s">
        <v>48</v>
      </c>
      <c r="B453" s="329">
        <v>4212.0</v>
      </c>
      <c r="C453" s="329" t="s">
        <v>196</v>
      </c>
      <c r="D453" s="329" t="s">
        <v>4070</v>
      </c>
      <c r="E453" s="329" t="s">
        <v>21</v>
      </c>
      <c r="F453" s="329" t="s">
        <v>99</v>
      </c>
      <c r="G453" s="329" t="s">
        <v>4071</v>
      </c>
    </row>
    <row r="454" ht="15.0" customHeight="1">
      <c r="A454" s="329" t="s">
        <v>48</v>
      </c>
      <c r="B454" s="329">
        <v>4212.0</v>
      </c>
      <c r="C454" s="329" t="s">
        <v>169</v>
      </c>
      <c r="D454" s="329" t="s">
        <v>4072</v>
      </c>
      <c r="E454" s="329" t="s">
        <v>21</v>
      </c>
      <c r="F454" s="329" t="s">
        <v>99</v>
      </c>
      <c r="G454" s="329" t="s">
        <v>3794</v>
      </c>
    </row>
    <row r="455" ht="15.0" customHeight="1">
      <c r="A455" s="329" t="s">
        <v>681</v>
      </c>
      <c r="B455" s="329"/>
      <c r="C455" s="329"/>
      <c r="D455" s="329" t="s">
        <v>578</v>
      </c>
      <c r="E455" s="329"/>
      <c r="F455" s="329"/>
      <c r="G455" s="329"/>
    </row>
    <row r="456" ht="15.0" customHeight="1">
      <c r="A456" s="329" t="s">
        <v>47</v>
      </c>
      <c r="B456" s="329">
        <v>4221.0</v>
      </c>
      <c r="C456" s="329"/>
      <c r="D456" s="329" t="s">
        <v>579</v>
      </c>
      <c r="E456" s="329" t="s">
        <v>21</v>
      </c>
      <c r="F456" s="329" t="s">
        <v>852</v>
      </c>
      <c r="G456" s="329" t="s">
        <v>4073</v>
      </c>
    </row>
    <row r="457" ht="15.0" customHeight="1">
      <c r="A457" s="329" t="s">
        <v>48</v>
      </c>
      <c r="B457" s="329">
        <v>4221.0</v>
      </c>
      <c r="C457" s="329" t="s">
        <v>115</v>
      </c>
      <c r="D457" s="329" t="s">
        <v>576</v>
      </c>
      <c r="E457" s="329" t="s">
        <v>21</v>
      </c>
      <c r="F457" s="329" t="s">
        <v>92</v>
      </c>
      <c r="G457" s="329"/>
    </row>
    <row r="458" ht="15.0" customHeight="1">
      <c r="A458" s="329" t="s">
        <v>48</v>
      </c>
      <c r="B458" s="329">
        <v>4221.0</v>
      </c>
      <c r="C458" s="329" t="s">
        <v>121</v>
      </c>
      <c r="D458" s="329" t="s">
        <v>573</v>
      </c>
      <c r="E458" s="329" t="s">
        <v>21</v>
      </c>
      <c r="F458" s="329" t="s">
        <v>92</v>
      </c>
      <c r="G458" s="329"/>
    </row>
    <row r="459" ht="15.0" customHeight="1">
      <c r="A459" s="329" t="s">
        <v>48</v>
      </c>
      <c r="B459" s="329">
        <v>4221.0</v>
      </c>
      <c r="C459" s="329" t="s">
        <v>104</v>
      </c>
      <c r="D459" s="329" t="s">
        <v>580</v>
      </c>
      <c r="E459" s="329" t="s">
        <v>21</v>
      </c>
      <c r="F459" s="329" t="s">
        <v>99</v>
      </c>
      <c r="G459" s="329" t="s">
        <v>4066</v>
      </c>
    </row>
    <row r="460" ht="15.0" customHeight="1">
      <c r="A460" s="329" t="s">
        <v>47</v>
      </c>
      <c r="B460" s="329">
        <v>4222.0</v>
      </c>
      <c r="C460" s="329"/>
      <c r="D460" s="329" t="s">
        <v>589</v>
      </c>
      <c r="E460" s="329" t="s">
        <v>21</v>
      </c>
      <c r="F460" s="329" t="s">
        <v>987</v>
      </c>
      <c r="G460" s="329" t="s">
        <v>4074</v>
      </c>
    </row>
    <row r="461" ht="15.0" customHeight="1">
      <c r="A461" s="329" t="s">
        <v>48</v>
      </c>
      <c r="B461" s="329">
        <v>4222.0</v>
      </c>
      <c r="C461" s="329" t="s">
        <v>115</v>
      </c>
      <c r="D461" s="329" t="s">
        <v>2017</v>
      </c>
      <c r="E461" s="329" t="s">
        <v>21</v>
      </c>
      <c r="F461" s="329" t="s">
        <v>99</v>
      </c>
      <c r="G461" s="329" t="s">
        <v>4075</v>
      </c>
    </row>
    <row r="462" ht="15.0" customHeight="1">
      <c r="A462" s="329" t="s">
        <v>48</v>
      </c>
      <c r="B462" s="329">
        <v>4222.0</v>
      </c>
      <c r="C462" s="329" t="s">
        <v>121</v>
      </c>
      <c r="D462" s="329" t="s">
        <v>590</v>
      </c>
      <c r="E462" s="329" t="s">
        <v>21</v>
      </c>
      <c r="F462" s="329" t="s">
        <v>92</v>
      </c>
      <c r="G462" s="329"/>
    </row>
    <row r="463" ht="15.0" customHeight="1">
      <c r="A463" s="329" t="s">
        <v>48</v>
      </c>
      <c r="B463" s="329">
        <v>4222.0</v>
      </c>
      <c r="C463" s="329" t="s">
        <v>104</v>
      </c>
      <c r="D463" s="329" t="s">
        <v>591</v>
      </c>
      <c r="E463" s="329" t="s">
        <v>21</v>
      </c>
      <c r="F463" s="329" t="s">
        <v>92</v>
      </c>
      <c r="G463" s="329"/>
    </row>
    <row r="464" ht="15.0" customHeight="1">
      <c r="A464" s="329" t="s">
        <v>48</v>
      </c>
      <c r="B464" s="329">
        <v>4222.0</v>
      </c>
      <c r="C464" s="329" t="s">
        <v>139</v>
      </c>
      <c r="D464" s="329" t="s">
        <v>2020</v>
      </c>
      <c r="E464" s="329" t="s">
        <v>21</v>
      </c>
      <c r="F464" s="329" t="s">
        <v>99</v>
      </c>
      <c r="G464" s="329" t="s">
        <v>4076</v>
      </c>
    </row>
    <row r="465" ht="15.0" customHeight="1">
      <c r="A465" s="329" t="s">
        <v>48</v>
      </c>
      <c r="B465" s="329">
        <v>4222.0</v>
      </c>
      <c r="C465" s="329" t="s">
        <v>150</v>
      </c>
      <c r="D465" s="329" t="s">
        <v>2022</v>
      </c>
      <c r="E465" s="329" t="s">
        <v>21</v>
      </c>
      <c r="F465" s="329" t="s">
        <v>99</v>
      </c>
      <c r="G465" s="329" t="s">
        <v>4077</v>
      </c>
    </row>
    <row r="466" ht="15.0" customHeight="1">
      <c r="A466" s="329" t="s">
        <v>48</v>
      </c>
      <c r="B466" s="329">
        <v>4222.0</v>
      </c>
      <c r="C466" s="329" t="s">
        <v>196</v>
      </c>
      <c r="D466" s="329" t="s">
        <v>599</v>
      </c>
      <c r="E466" s="329" t="s">
        <v>21</v>
      </c>
      <c r="F466" s="329" t="s">
        <v>92</v>
      </c>
      <c r="G466" s="329"/>
    </row>
    <row r="467" ht="15.0" customHeight="1">
      <c r="A467" s="329" t="s">
        <v>48</v>
      </c>
      <c r="B467" s="329">
        <v>4222.0</v>
      </c>
      <c r="C467" s="329" t="s">
        <v>169</v>
      </c>
      <c r="D467" s="329" t="s">
        <v>4078</v>
      </c>
      <c r="E467" s="329" t="s">
        <v>21</v>
      </c>
      <c r="F467" s="329" t="s">
        <v>92</v>
      </c>
      <c r="G467" s="329"/>
    </row>
    <row r="468" ht="15.0" customHeight="1">
      <c r="A468" s="329" t="s">
        <v>48</v>
      </c>
      <c r="B468" s="329">
        <v>4222.0</v>
      </c>
      <c r="C468" s="329" t="s">
        <v>1062</v>
      </c>
      <c r="D468" s="329" t="s">
        <v>4079</v>
      </c>
      <c r="E468" s="329" t="s">
        <v>21</v>
      </c>
      <c r="F468" s="329" t="s">
        <v>92</v>
      </c>
      <c r="G468" s="329"/>
    </row>
    <row r="469" ht="15.0" customHeight="1">
      <c r="A469" s="329" t="s">
        <v>47</v>
      </c>
      <c r="B469" s="329">
        <v>4223.0</v>
      </c>
      <c r="C469" s="329"/>
      <c r="D469" s="329" t="s">
        <v>596</v>
      </c>
      <c r="E469" s="329" t="s">
        <v>21</v>
      </c>
      <c r="F469" s="329" t="s">
        <v>3663</v>
      </c>
      <c r="G469" s="329" t="s">
        <v>4080</v>
      </c>
    </row>
    <row r="470" ht="15.0" customHeight="1">
      <c r="A470" s="329" t="s">
        <v>48</v>
      </c>
      <c r="B470" s="329">
        <v>4223.0</v>
      </c>
      <c r="C470" s="329" t="s">
        <v>115</v>
      </c>
      <c r="D470" s="329" t="s">
        <v>2030</v>
      </c>
      <c r="E470" s="329" t="s">
        <v>21</v>
      </c>
      <c r="F470" s="329" t="s">
        <v>99</v>
      </c>
      <c r="G470" s="329" t="s">
        <v>4080</v>
      </c>
    </row>
    <row r="471" ht="15.0" customHeight="1">
      <c r="A471" s="329" t="s">
        <v>48</v>
      </c>
      <c r="B471" s="329">
        <v>4223.0</v>
      </c>
      <c r="C471" s="329" t="s">
        <v>121</v>
      </c>
      <c r="D471" s="329" t="s">
        <v>2035</v>
      </c>
      <c r="E471" s="329" t="s">
        <v>21</v>
      </c>
      <c r="F471" s="329" t="s">
        <v>99</v>
      </c>
      <c r="G471" s="329" t="s">
        <v>4080</v>
      </c>
    </row>
    <row r="472" ht="15.0" customHeight="1">
      <c r="A472" s="329" t="s">
        <v>48</v>
      </c>
      <c r="B472" s="329">
        <v>4223.0</v>
      </c>
      <c r="C472" s="329" t="s">
        <v>104</v>
      </c>
      <c r="D472" s="329" t="s">
        <v>603</v>
      </c>
      <c r="E472" s="329" t="s">
        <v>21</v>
      </c>
      <c r="F472" s="329" t="s">
        <v>99</v>
      </c>
      <c r="G472" s="329" t="s">
        <v>4080</v>
      </c>
    </row>
    <row r="473" ht="15.0" customHeight="1">
      <c r="A473" s="329" t="s">
        <v>48</v>
      </c>
      <c r="B473" s="329">
        <v>4223.0</v>
      </c>
      <c r="C473" s="329" t="s">
        <v>139</v>
      </c>
      <c r="D473" s="329" t="s">
        <v>4081</v>
      </c>
      <c r="E473" s="329" t="s">
        <v>21</v>
      </c>
      <c r="F473" s="329" t="s">
        <v>99</v>
      </c>
      <c r="G473" s="329" t="s">
        <v>4080</v>
      </c>
    </row>
    <row r="474" ht="15.0" customHeight="1">
      <c r="A474" s="329" t="s">
        <v>48</v>
      </c>
      <c r="B474" s="329">
        <v>4223.0</v>
      </c>
      <c r="C474" s="329" t="s">
        <v>150</v>
      </c>
      <c r="D474" s="329" t="s">
        <v>4082</v>
      </c>
      <c r="E474" s="329" t="s">
        <v>21</v>
      </c>
      <c r="F474" s="329" t="s">
        <v>99</v>
      </c>
      <c r="G474" s="329" t="s">
        <v>4080</v>
      </c>
    </row>
    <row r="475" ht="15.0" customHeight="1">
      <c r="A475" s="329" t="s">
        <v>48</v>
      </c>
      <c r="B475" s="329">
        <v>4223.0</v>
      </c>
      <c r="C475" s="329" t="s">
        <v>196</v>
      </c>
      <c r="D475" s="329" t="s">
        <v>4083</v>
      </c>
      <c r="E475" s="329" t="s">
        <v>21</v>
      </c>
      <c r="F475" s="329" t="s">
        <v>99</v>
      </c>
      <c r="G475" s="329" t="s">
        <v>4080</v>
      </c>
    </row>
    <row r="476" ht="15.0" customHeight="1">
      <c r="A476" s="329" t="s">
        <v>47</v>
      </c>
      <c r="B476" s="329">
        <v>4224.0</v>
      </c>
      <c r="C476" s="329"/>
      <c r="D476" s="329" t="s">
        <v>607</v>
      </c>
      <c r="E476" s="329" t="s">
        <v>21</v>
      </c>
      <c r="F476" s="329" t="s">
        <v>3663</v>
      </c>
      <c r="G476" s="329" t="s">
        <v>4084</v>
      </c>
    </row>
    <row r="477" ht="15.0" customHeight="1">
      <c r="A477" s="329" t="s">
        <v>48</v>
      </c>
      <c r="B477" s="329">
        <v>4224.0</v>
      </c>
      <c r="C477" s="329" t="s">
        <v>115</v>
      </c>
      <c r="D477" s="329" t="s">
        <v>2041</v>
      </c>
      <c r="E477" s="329" t="s">
        <v>21</v>
      </c>
      <c r="F477" s="329" t="s">
        <v>99</v>
      </c>
      <c r="G477" s="329" t="s">
        <v>4085</v>
      </c>
    </row>
    <row r="478" ht="15.0" customHeight="1">
      <c r="A478" s="329" t="s">
        <v>48</v>
      </c>
      <c r="B478" s="329">
        <v>4224.0</v>
      </c>
      <c r="C478" s="329" t="s">
        <v>121</v>
      </c>
      <c r="D478" s="329" t="s">
        <v>601</v>
      </c>
      <c r="E478" s="329" t="s">
        <v>21</v>
      </c>
      <c r="F478" s="329" t="s">
        <v>99</v>
      </c>
      <c r="G478" s="329" t="s">
        <v>4085</v>
      </c>
    </row>
    <row r="479" ht="15.0" customHeight="1">
      <c r="A479" s="329" t="s">
        <v>48</v>
      </c>
      <c r="B479" s="329">
        <v>4224.0</v>
      </c>
      <c r="C479" s="329" t="s">
        <v>104</v>
      </c>
      <c r="D479" s="329" t="s">
        <v>2047</v>
      </c>
      <c r="E479" s="329" t="s">
        <v>21</v>
      </c>
      <c r="F479" s="329" t="s">
        <v>99</v>
      </c>
      <c r="G479" s="329" t="s">
        <v>4086</v>
      </c>
    </row>
    <row r="480" ht="15.0" customHeight="1">
      <c r="A480" s="329" t="s">
        <v>48</v>
      </c>
      <c r="B480" s="329">
        <v>4224.0</v>
      </c>
      <c r="C480" s="329" t="s">
        <v>139</v>
      </c>
      <c r="D480" s="329" t="s">
        <v>2052</v>
      </c>
      <c r="E480" s="329" t="s">
        <v>21</v>
      </c>
      <c r="F480" s="329" t="s">
        <v>99</v>
      </c>
      <c r="G480" s="329" t="s">
        <v>4087</v>
      </c>
    </row>
    <row r="481" ht="15.0" customHeight="1">
      <c r="A481" s="329" t="s">
        <v>48</v>
      </c>
      <c r="B481" s="329">
        <v>4224.0</v>
      </c>
      <c r="C481" s="329" t="s">
        <v>150</v>
      </c>
      <c r="D481" s="329" t="s">
        <v>610</v>
      </c>
      <c r="E481" s="329" t="s">
        <v>21</v>
      </c>
      <c r="F481" s="329" t="s">
        <v>99</v>
      </c>
      <c r="G481" s="329" t="s">
        <v>4088</v>
      </c>
    </row>
    <row r="482" ht="15.0" customHeight="1">
      <c r="A482" s="329" t="s">
        <v>681</v>
      </c>
      <c r="B482" s="329"/>
      <c r="C482" s="329"/>
      <c r="D482" s="329" t="s">
        <v>2057</v>
      </c>
      <c r="E482" s="329"/>
      <c r="F482" s="329"/>
      <c r="G482" s="329"/>
    </row>
    <row r="483" ht="15.0" customHeight="1">
      <c r="A483" s="329" t="s">
        <v>47</v>
      </c>
      <c r="B483" s="329">
        <v>4231.0</v>
      </c>
      <c r="C483" s="329"/>
      <c r="D483" s="329" t="s">
        <v>2061</v>
      </c>
      <c r="E483" s="329" t="s">
        <v>21</v>
      </c>
      <c r="F483" s="329" t="s">
        <v>4089</v>
      </c>
      <c r="G483" s="329" t="s">
        <v>4090</v>
      </c>
    </row>
    <row r="484" ht="15.0" customHeight="1">
      <c r="A484" s="329" t="s">
        <v>48</v>
      </c>
      <c r="B484" s="329">
        <v>4231.0</v>
      </c>
      <c r="C484" s="329" t="s">
        <v>115</v>
      </c>
      <c r="D484" s="329" t="s">
        <v>2066</v>
      </c>
      <c r="E484" s="329" t="s">
        <v>21</v>
      </c>
      <c r="F484" s="329" t="s">
        <v>92</v>
      </c>
      <c r="G484" s="329"/>
    </row>
    <row r="485" ht="15.0" customHeight="1">
      <c r="A485" s="329" t="s">
        <v>48</v>
      </c>
      <c r="B485" s="329">
        <v>4231.0</v>
      </c>
      <c r="C485" s="329" t="s">
        <v>121</v>
      </c>
      <c r="D485" s="329" t="s">
        <v>2070</v>
      </c>
      <c r="E485" s="329" t="s">
        <v>21</v>
      </c>
      <c r="F485" s="329" t="s">
        <v>92</v>
      </c>
      <c r="G485" s="329"/>
    </row>
    <row r="486" ht="15.0" customHeight="1">
      <c r="A486" s="329" t="s">
        <v>48</v>
      </c>
      <c r="B486" s="329">
        <v>4231.0</v>
      </c>
      <c r="C486" s="329" t="s">
        <v>104</v>
      </c>
      <c r="D486" s="329" t="s">
        <v>2074</v>
      </c>
      <c r="E486" s="329" t="s">
        <v>21</v>
      </c>
      <c r="F486" s="329" t="s">
        <v>92</v>
      </c>
      <c r="G486" s="329"/>
    </row>
    <row r="487" ht="15.0" customHeight="1">
      <c r="A487" s="329" t="s">
        <v>48</v>
      </c>
      <c r="B487" s="329">
        <v>4231.0</v>
      </c>
      <c r="C487" s="329" t="s">
        <v>139</v>
      </c>
      <c r="D487" s="329" t="s">
        <v>4091</v>
      </c>
      <c r="E487" s="329" t="s">
        <v>21</v>
      </c>
      <c r="F487" s="329" t="s">
        <v>92</v>
      </c>
      <c r="G487" s="329"/>
    </row>
    <row r="488" ht="15.0" customHeight="1">
      <c r="A488" s="329" t="s">
        <v>48</v>
      </c>
      <c r="B488" s="329">
        <v>4231.0</v>
      </c>
      <c r="C488" s="329" t="s">
        <v>150</v>
      </c>
      <c r="D488" s="329" t="s">
        <v>4092</v>
      </c>
      <c r="E488" s="329" t="s">
        <v>21</v>
      </c>
      <c r="F488" s="329" t="s">
        <v>92</v>
      </c>
      <c r="G488" s="329"/>
    </row>
    <row r="489" ht="15.0" customHeight="1">
      <c r="A489" s="329" t="s">
        <v>48</v>
      </c>
      <c r="B489" s="329">
        <v>4231.0</v>
      </c>
      <c r="C489" s="329" t="s">
        <v>196</v>
      </c>
      <c r="D489" s="329" t="s">
        <v>4093</v>
      </c>
      <c r="E489" s="329" t="s">
        <v>21</v>
      </c>
      <c r="F489" s="329" t="s">
        <v>92</v>
      </c>
      <c r="G489" s="329"/>
    </row>
    <row r="490" ht="15.0" customHeight="1">
      <c r="A490" s="329" t="s">
        <v>681</v>
      </c>
      <c r="B490" s="329"/>
      <c r="C490" s="329"/>
      <c r="D490" s="329" t="s">
        <v>2083</v>
      </c>
      <c r="E490" s="329"/>
      <c r="F490" s="329"/>
      <c r="G490" s="329"/>
    </row>
    <row r="491" ht="15.0" customHeight="1">
      <c r="A491" s="329" t="s">
        <v>47</v>
      </c>
      <c r="B491" s="329">
        <v>4241.0</v>
      </c>
      <c r="C491" s="329"/>
      <c r="D491" s="329" t="s">
        <v>3645</v>
      </c>
      <c r="E491" s="329" t="s">
        <v>21</v>
      </c>
      <c r="F491" s="329" t="s">
        <v>852</v>
      </c>
      <c r="G491" s="329" t="s">
        <v>4094</v>
      </c>
    </row>
    <row r="492" ht="15.0" customHeight="1">
      <c r="A492" s="329" t="s">
        <v>48</v>
      </c>
      <c r="B492" s="329">
        <v>4241.0</v>
      </c>
      <c r="C492" s="329" t="s">
        <v>115</v>
      </c>
      <c r="D492" s="329" t="s">
        <v>4095</v>
      </c>
      <c r="E492" s="329" t="s">
        <v>21</v>
      </c>
      <c r="F492" s="329" t="s">
        <v>99</v>
      </c>
      <c r="G492" s="329" t="s">
        <v>4094</v>
      </c>
    </row>
    <row r="493" ht="15.0" customHeight="1">
      <c r="A493" s="329" t="s">
        <v>48</v>
      </c>
      <c r="B493" s="329">
        <v>4241.0</v>
      </c>
      <c r="C493" s="329" t="s">
        <v>121</v>
      </c>
      <c r="D493" s="329" t="s">
        <v>4096</v>
      </c>
      <c r="E493" s="329" t="s">
        <v>21</v>
      </c>
      <c r="F493" s="329" t="s">
        <v>99</v>
      </c>
      <c r="G493" s="329" t="s">
        <v>4094</v>
      </c>
    </row>
    <row r="494" ht="15.0" customHeight="1">
      <c r="A494" s="329" t="s">
        <v>48</v>
      </c>
      <c r="B494" s="329">
        <v>4241.0</v>
      </c>
      <c r="C494" s="329" t="s">
        <v>104</v>
      </c>
      <c r="D494" s="329" t="s">
        <v>4097</v>
      </c>
      <c r="E494" s="329" t="s">
        <v>21</v>
      </c>
      <c r="F494" s="329" t="s">
        <v>99</v>
      </c>
      <c r="G494" s="329" t="s">
        <v>4094</v>
      </c>
    </row>
    <row r="495" ht="15.0" customHeight="1">
      <c r="A495" s="329" t="s">
        <v>48</v>
      </c>
      <c r="B495" s="329">
        <v>4241.0</v>
      </c>
      <c r="C495" s="329" t="s">
        <v>139</v>
      </c>
      <c r="D495" s="329" t="s">
        <v>4098</v>
      </c>
      <c r="E495" s="329" t="s">
        <v>21</v>
      </c>
      <c r="F495" s="329" t="s">
        <v>99</v>
      </c>
      <c r="G495" s="329" t="s">
        <v>4094</v>
      </c>
    </row>
    <row r="496" ht="15.0" customHeight="1">
      <c r="A496" s="329" t="s">
        <v>48</v>
      </c>
      <c r="B496" s="329">
        <v>4241.0</v>
      </c>
      <c r="C496" s="329" t="s">
        <v>150</v>
      </c>
      <c r="D496" s="329" t="s">
        <v>4099</v>
      </c>
      <c r="E496" s="329" t="s">
        <v>21</v>
      </c>
      <c r="F496" s="329" t="s">
        <v>92</v>
      </c>
      <c r="G496" s="329"/>
    </row>
    <row r="497" ht="15.0" customHeight="1">
      <c r="A497" s="329" t="s">
        <v>47</v>
      </c>
      <c r="B497" s="329">
        <v>4242.0</v>
      </c>
      <c r="C497" s="329"/>
      <c r="D497" s="329" t="s">
        <v>3647</v>
      </c>
      <c r="E497" s="329" t="s">
        <v>21</v>
      </c>
      <c r="F497" s="329" t="s">
        <v>4089</v>
      </c>
      <c r="G497" s="329" t="s">
        <v>4100</v>
      </c>
    </row>
    <row r="498" ht="15.0" customHeight="1">
      <c r="A498" s="329" t="s">
        <v>48</v>
      </c>
      <c r="B498" s="329">
        <v>4242.0</v>
      </c>
      <c r="C498" s="329" t="s">
        <v>115</v>
      </c>
      <c r="D498" s="329" t="s">
        <v>613</v>
      </c>
      <c r="E498" s="329" t="s">
        <v>21</v>
      </c>
      <c r="F498" s="329" t="s">
        <v>92</v>
      </c>
      <c r="G498" s="329"/>
    </row>
    <row r="499" ht="15.0" customHeight="1">
      <c r="A499" s="329" t="s">
        <v>48</v>
      </c>
      <c r="B499" s="329">
        <v>4242.0</v>
      </c>
      <c r="C499" s="329" t="s">
        <v>121</v>
      </c>
      <c r="D499" s="329" t="s">
        <v>4101</v>
      </c>
      <c r="E499" s="329" t="s">
        <v>21</v>
      </c>
      <c r="F499" s="329" t="s">
        <v>92</v>
      </c>
      <c r="G499" s="329"/>
    </row>
    <row r="500" ht="15.0" customHeight="1">
      <c r="A500" s="329" t="s">
        <v>48</v>
      </c>
      <c r="B500" s="329">
        <v>4242.0</v>
      </c>
      <c r="C500" s="329" t="s">
        <v>104</v>
      </c>
      <c r="D500" s="329" t="s">
        <v>615</v>
      </c>
      <c r="E500" s="329" t="s">
        <v>21</v>
      </c>
      <c r="F500" s="329" t="s">
        <v>92</v>
      </c>
      <c r="G500" s="329"/>
    </row>
    <row r="501" ht="15.0" customHeight="1">
      <c r="A501" s="329" t="s">
        <v>48</v>
      </c>
      <c r="B501" s="329">
        <v>4242.0</v>
      </c>
      <c r="C501" s="329" t="s">
        <v>139</v>
      </c>
      <c r="D501" s="329" t="s">
        <v>4102</v>
      </c>
      <c r="E501" s="329" t="s">
        <v>21</v>
      </c>
      <c r="F501" s="329" t="s">
        <v>92</v>
      </c>
      <c r="G501" s="329"/>
    </row>
    <row r="502" ht="15.0" customHeight="1">
      <c r="A502" s="329" t="s">
        <v>48</v>
      </c>
      <c r="B502" s="329">
        <v>4242.0</v>
      </c>
      <c r="C502" s="329" t="s">
        <v>150</v>
      </c>
      <c r="D502" s="329" t="s">
        <v>4103</v>
      </c>
      <c r="E502" s="329" t="s">
        <v>21</v>
      </c>
      <c r="F502" s="329" t="s">
        <v>92</v>
      </c>
      <c r="G502" s="329"/>
    </row>
    <row r="503" ht="15.0" customHeight="1">
      <c r="A503" s="329" t="s">
        <v>48</v>
      </c>
      <c r="B503" s="329">
        <v>4242.0</v>
      </c>
      <c r="C503" s="329" t="s">
        <v>196</v>
      </c>
      <c r="D503" s="329" t="s">
        <v>4104</v>
      </c>
      <c r="E503" s="329" t="s">
        <v>21</v>
      </c>
      <c r="F503" s="329" t="s">
        <v>92</v>
      </c>
      <c r="G503" s="329"/>
    </row>
    <row r="504" ht="15.0" customHeight="1">
      <c r="A504" s="329" t="s">
        <v>681</v>
      </c>
      <c r="B504" s="329"/>
      <c r="C504" s="329"/>
      <c r="D504" s="329" t="s">
        <v>622</v>
      </c>
      <c r="E504" s="329"/>
      <c r="F504" s="329"/>
      <c r="G504" s="329"/>
    </row>
    <row r="505" ht="15.0" customHeight="1">
      <c r="A505" s="329" t="s">
        <v>47</v>
      </c>
      <c r="B505" s="329">
        <v>4251.0</v>
      </c>
      <c r="C505" s="329"/>
      <c r="D505" s="329" t="s">
        <v>2087</v>
      </c>
      <c r="E505" s="329" t="s">
        <v>21</v>
      </c>
      <c r="F505" s="329" t="s">
        <v>3663</v>
      </c>
      <c r="G505" s="329" t="s">
        <v>4105</v>
      </c>
    </row>
    <row r="506" ht="15.0" customHeight="1">
      <c r="A506" s="329" t="s">
        <v>48</v>
      </c>
      <c r="B506" s="329">
        <v>4251.0</v>
      </c>
      <c r="C506" s="329" t="s">
        <v>115</v>
      </c>
      <c r="D506" s="329" t="s">
        <v>2089</v>
      </c>
      <c r="E506" s="329" t="s">
        <v>21</v>
      </c>
      <c r="F506" s="329" t="s">
        <v>99</v>
      </c>
      <c r="G506" s="329" t="s">
        <v>4105</v>
      </c>
    </row>
    <row r="507" ht="15.0" customHeight="1">
      <c r="A507" s="329" t="s">
        <v>48</v>
      </c>
      <c r="B507" s="329">
        <v>4251.0</v>
      </c>
      <c r="C507" s="329" t="s">
        <v>121</v>
      </c>
      <c r="D507" s="329" t="s">
        <v>2092</v>
      </c>
      <c r="E507" s="329" t="s">
        <v>21</v>
      </c>
      <c r="F507" s="329" t="s">
        <v>99</v>
      </c>
      <c r="G507" s="329" t="s">
        <v>4105</v>
      </c>
    </row>
    <row r="508" ht="15.0" customHeight="1">
      <c r="A508" s="329" t="s">
        <v>48</v>
      </c>
      <c r="B508" s="329">
        <v>4251.0</v>
      </c>
      <c r="C508" s="329" t="s">
        <v>104</v>
      </c>
      <c r="D508" s="329" t="s">
        <v>2095</v>
      </c>
      <c r="E508" s="329" t="s">
        <v>21</v>
      </c>
      <c r="F508" s="329" t="s">
        <v>99</v>
      </c>
      <c r="G508" s="329" t="s">
        <v>4105</v>
      </c>
    </row>
    <row r="509" ht="15.0" customHeight="1">
      <c r="A509" s="329" t="s">
        <v>48</v>
      </c>
      <c r="B509" s="329">
        <v>4251.0</v>
      </c>
      <c r="C509" s="329" t="s">
        <v>139</v>
      </c>
      <c r="D509" s="329" t="s">
        <v>2102</v>
      </c>
      <c r="E509" s="329" t="s">
        <v>21</v>
      </c>
      <c r="F509" s="329" t="s">
        <v>99</v>
      </c>
      <c r="G509" s="329" t="s">
        <v>4105</v>
      </c>
    </row>
    <row r="510" ht="15.0" customHeight="1">
      <c r="A510" s="329" t="s">
        <v>48</v>
      </c>
      <c r="B510" s="329">
        <v>4251.0</v>
      </c>
      <c r="C510" s="329" t="s">
        <v>150</v>
      </c>
      <c r="D510" s="329" t="s">
        <v>4106</v>
      </c>
      <c r="E510" s="329" t="s">
        <v>21</v>
      </c>
      <c r="F510" s="329" t="s">
        <v>99</v>
      </c>
      <c r="G510" s="329" t="s">
        <v>4105</v>
      </c>
    </row>
    <row r="511" ht="15.0" customHeight="1">
      <c r="A511" s="329" t="s">
        <v>47</v>
      </c>
      <c r="B511" s="329">
        <v>4252.0</v>
      </c>
      <c r="C511" s="329"/>
      <c r="D511" s="329" t="s">
        <v>2106</v>
      </c>
      <c r="E511" s="329" t="s">
        <v>21</v>
      </c>
      <c r="F511" s="329" t="s">
        <v>3663</v>
      </c>
      <c r="G511" s="329" t="s">
        <v>4107</v>
      </c>
    </row>
    <row r="512" ht="15.0" customHeight="1">
      <c r="A512" s="329" t="s">
        <v>48</v>
      </c>
      <c r="B512" s="329">
        <v>4252.0</v>
      </c>
      <c r="C512" s="329" t="s">
        <v>115</v>
      </c>
      <c r="D512" s="329" t="s">
        <v>2108</v>
      </c>
      <c r="E512" s="329" t="s">
        <v>21</v>
      </c>
      <c r="F512" s="329" t="s">
        <v>99</v>
      </c>
      <c r="G512" s="329" t="s">
        <v>4108</v>
      </c>
    </row>
    <row r="513" ht="15.0" customHeight="1">
      <c r="A513" s="329" t="s">
        <v>48</v>
      </c>
      <c r="B513" s="329">
        <v>4252.0</v>
      </c>
      <c r="C513" s="329" t="s">
        <v>121</v>
      </c>
      <c r="D513" s="329" t="s">
        <v>2111</v>
      </c>
      <c r="E513" s="329" t="s">
        <v>21</v>
      </c>
      <c r="F513" s="329" t="s">
        <v>99</v>
      </c>
      <c r="G513" s="329" t="s">
        <v>4109</v>
      </c>
    </row>
    <row r="514" ht="15.0" customHeight="1">
      <c r="A514" s="329" t="s">
        <v>48</v>
      </c>
      <c r="B514" s="329">
        <v>4252.0</v>
      </c>
      <c r="C514" s="329" t="s">
        <v>104</v>
      </c>
      <c r="D514" s="329" t="s">
        <v>2116</v>
      </c>
      <c r="E514" s="329" t="s">
        <v>21</v>
      </c>
      <c r="F514" s="329" t="s">
        <v>99</v>
      </c>
      <c r="G514" s="329" t="s">
        <v>4109</v>
      </c>
    </row>
    <row r="515" ht="15.0" customHeight="1">
      <c r="A515" s="329" t="s">
        <v>48</v>
      </c>
      <c r="B515" s="329">
        <v>4252.0</v>
      </c>
      <c r="C515" s="329" t="s">
        <v>139</v>
      </c>
      <c r="D515" s="329" t="s">
        <v>2117</v>
      </c>
      <c r="E515" s="329" t="s">
        <v>21</v>
      </c>
      <c r="F515" s="329" t="s">
        <v>99</v>
      </c>
      <c r="G515" s="329" t="s">
        <v>4110</v>
      </c>
    </row>
    <row r="516" ht="15.0" customHeight="1">
      <c r="A516" s="329" t="s">
        <v>47</v>
      </c>
      <c r="B516" s="329">
        <v>4253.0</v>
      </c>
      <c r="C516" s="329"/>
      <c r="D516" s="329" t="s">
        <v>623</v>
      </c>
      <c r="E516" s="329" t="s">
        <v>21</v>
      </c>
      <c r="F516" s="329" t="s">
        <v>3663</v>
      </c>
      <c r="G516" s="329" t="s">
        <v>4105</v>
      </c>
    </row>
    <row r="517" ht="15.0" customHeight="1">
      <c r="A517" s="329" t="s">
        <v>48</v>
      </c>
      <c r="B517" s="329">
        <v>4253.0</v>
      </c>
      <c r="C517" s="329" t="s">
        <v>115</v>
      </c>
      <c r="D517" s="329" t="s">
        <v>2122</v>
      </c>
      <c r="E517" s="329" t="s">
        <v>21</v>
      </c>
      <c r="F517" s="329" t="s">
        <v>99</v>
      </c>
      <c r="G517" s="329" t="s">
        <v>4105</v>
      </c>
    </row>
    <row r="518" ht="15.0" customHeight="1">
      <c r="A518" s="329" t="s">
        <v>48</v>
      </c>
      <c r="B518" s="329">
        <v>4253.0</v>
      </c>
      <c r="C518" s="329" t="s">
        <v>121</v>
      </c>
      <c r="D518" s="329" t="s">
        <v>2128</v>
      </c>
      <c r="E518" s="329" t="s">
        <v>21</v>
      </c>
      <c r="F518" s="329" t="s">
        <v>99</v>
      </c>
      <c r="G518" s="329" t="s">
        <v>4111</v>
      </c>
    </row>
    <row r="519" ht="15.0" customHeight="1">
      <c r="A519" s="329" t="s">
        <v>48</v>
      </c>
      <c r="B519" s="329">
        <v>4253.0</v>
      </c>
      <c r="C519" s="329" t="s">
        <v>104</v>
      </c>
      <c r="D519" s="329" t="s">
        <v>2132</v>
      </c>
      <c r="E519" s="329" t="s">
        <v>21</v>
      </c>
      <c r="F519" s="329" t="s">
        <v>99</v>
      </c>
      <c r="G519" s="329" t="s">
        <v>4105</v>
      </c>
    </row>
    <row r="520" ht="15.0" customHeight="1">
      <c r="A520" s="329" t="s">
        <v>48</v>
      </c>
      <c r="B520" s="329">
        <v>4253.0</v>
      </c>
      <c r="C520" s="329" t="s">
        <v>139</v>
      </c>
      <c r="D520" s="329" t="s">
        <v>624</v>
      </c>
      <c r="E520" s="329" t="s">
        <v>21</v>
      </c>
      <c r="F520" s="329" t="s">
        <v>99</v>
      </c>
      <c r="G520" s="329" t="s">
        <v>4105</v>
      </c>
    </row>
    <row r="521" ht="15.0" customHeight="1">
      <c r="A521" s="329" t="s">
        <v>48</v>
      </c>
      <c r="B521" s="329">
        <v>4253.0</v>
      </c>
      <c r="C521" s="329" t="s">
        <v>150</v>
      </c>
      <c r="D521" s="329" t="s">
        <v>4112</v>
      </c>
      <c r="E521" s="329" t="s">
        <v>21</v>
      </c>
      <c r="F521" s="329" t="s">
        <v>99</v>
      </c>
      <c r="G521" s="329" t="s">
        <v>4113</v>
      </c>
    </row>
    <row r="522" ht="15.0" customHeight="1">
      <c r="A522" s="329" t="s">
        <v>48</v>
      </c>
      <c r="B522" s="329">
        <v>4253.0</v>
      </c>
      <c r="C522" s="329" t="s">
        <v>196</v>
      </c>
      <c r="D522" s="329" t="s">
        <v>4114</v>
      </c>
      <c r="E522" s="329" t="s">
        <v>21</v>
      </c>
      <c r="F522" s="329" t="s">
        <v>99</v>
      </c>
      <c r="G522" s="329" t="s">
        <v>4105</v>
      </c>
    </row>
    <row r="523" ht="15.0" customHeight="1">
      <c r="A523" s="329" t="s">
        <v>681</v>
      </c>
      <c r="B523" s="329"/>
      <c r="C523" s="329"/>
      <c r="D523" s="329" t="s">
        <v>186</v>
      </c>
      <c r="E523" s="329"/>
      <c r="F523" s="329"/>
      <c r="G523" s="329"/>
    </row>
    <row r="524" ht="15.0" customHeight="1">
      <c r="A524" s="329" t="s">
        <v>47</v>
      </c>
      <c r="B524" s="329">
        <v>4261.0</v>
      </c>
      <c r="C524" s="329"/>
      <c r="D524" s="329" t="s">
        <v>3646</v>
      </c>
      <c r="E524" s="329" t="s">
        <v>21</v>
      </c>
      <c r="F524" s="329" t="s">
        <v>852</v>
      </c>
      <c r="G524" s="329" t="s">
        <v>4115</v>
      </c>
    </row>
    <row r="525" ht="15.0" customHeight="1">
      <c r="A525" s="329" t="s">
        <v>48</v>
      </c>
      <c r="B525" s="329">
        <v>4261.0</v>
      </c>
      <c r="C525" s="329" t="s">
        <v>115</v>
      </c>
      <c r="D525" s="329" t="s">
        <v>2077</v>
      </c>
      <c r="E525" s="329" t="s">
        <v>21</v>
      </c>
      <c r="F525" s="329" t="s">
        <v>99</v>
      </c>
      <c r="G525" s="329" t="s">
        <v>4115</v>
      </c>
    </row>
    <row r="526" ht="15.0" customHeight="1">
      <c r="A526" s="329" t="s">
        <v>48</v>
      </c>
      <c r="B526" s="329">
        <v>4261.0</v>
      </c>
      <c r="C526" s="329" t="s">
        <v>121</v>
      </c>
      <c r="D526" s="329" t="s">
        <v>2079</v>
      </c>
      <c r="E526" s="329" t="s">
        <v>21</v>
      </c>
      <c r="F526" s="329" t="s">
        <v>99</v>
      </c>
      <c r="G526" s="329" t="s">
        <v>4116</v>
      </c>
    </row>
    <row r="527" ht="15.0" customHeight="1">
      <c r="A527" s="329" t="s">
        <v>48</v>
      </c>
      <c r="B527" s="329">
        <v>4261.0</v>
      </c>
      <c r="C527" s="329" t="s">
        <v>104</v>
      </c>
      <c r="D527" s="329" t="s">
        <v>2080</v>
      </c>
      <c r="E527" s="329" t="s">
        <v>21</v>
      </c>
      <c r="F527" s="329" t="s">
        <v>99</v>
      </c>
      <c r="G527" s="329" t="s">
        <v>4115</v>
      </c>
    </row>
    <row r="528" ht="15.0" customHeight="1">
      <c r="A528" s="329" t="s">
        <v>48</v>
      </c>
      <c r="B528" s="329">
        <v>4261.0</v>
      </c>
      <c r="C528" s="329" t="s">
        <v>139</v>
      </c>
      <c r="D528" s="329" t="s">
        <v>2081</v>
      </c>
      <c r="E528" s="329" t="s">
        <v>21</v>
      </c>
      <c r="F528" s="329" t="s">
        <v>99</v>
      </c>
      <c r="G528" s="329" t="s">
        <v>4117</v>
      </c>
    </row>
    <row r="529" ht="15.0" customHeight="1">
      <c r="A529" s="329" t="s">
        <v>48</v>
      </c>
      <c r="B529" s="329">
        <v>4261.0</v>
      </c>
      <c r="C529" s="329" t="s">
        <v>150</v>
      </c>
      <c r="D529" s="329" t="s">
        <v>4118</v>
      </c>
      <c r="E529" s="329" t="s">
        <v>21</v>
      </c>
      <c r="F529" s="329" t="s">
        <v>99</v>
      </c>
      <c r="G529" s="329" t="s">
        <v>4119</v>
      </c>
    </row>
    <row r="530" ht="15.0" customHeight="1">
      <c r="A530" s="329" t="s">
        <v>47</v>
      </c>
      <c r="B530" s="329">
        <v>4262.0</v>
      </c>
      <c r="C530" s="329"/>
      <c r="D530" s="329" t="s">
        <v>187</v>
      </c>
      <c r="E530" s="329" t="s">
        <v>21</v>
      </c>
      <c r="F530" s="329" t="s">
        <v>987</v>
      </c>
      <c r="G530" s="329" t="s">
        <v>4120</v>
      </c>
    </row>
    <row r="531" ht="15.0" customHeight="1">
      <c r="A531" s="329" t="s">
        <v>48</v>
      </c>
      <c r="B531" s="329">
        <v>4262.0</v>
      </c>
      <c r="C531" s="329" t="s">
        <v>115</v>
      </c>
      <c r="D531" s="329" t="s">
        <v>2142</v>
      </c>
      <c r="E531" s="329" t="s">
        <v>21</v>
      </c>
      <c r="F531" s="329" t="s">
        <v>99</v>
      </c>
      <c r="G531" s="329" t="s">
        <v>4121</v>
      </c>
    </row>
    <row r="532" ht="15.0" customHeight="1">
      <c r="A532" s="329" t="s">
        <v>48</v>
      </c>
      <c r="B532" s="329">
        <v>4262.0</v>
      </c>
      <c r="C532" s="329" t="s">
        <v>121</v>
      </c>
      <c r="D532" s="329" t="s">
        <v>2147</v>
      </c>
      <c r="E532" s="329" t="s">
        <v>21</v>
      </c>
      <c r="F532" s="329" t="s">
        <v>99</v>
      </c>
      <c r="G532" s="329" t="s">
        <v>4122</v>
      </c>
    </row>
    <row r="533" ht="15.0" customHeight="1">
      <c r="A533" s="329" t="s">
        <v>48</v>
      </c>
      <c r="B533" s="329">
        <v>4262.0</v>
      </c>
      <c r="C533" s="329" t="s">
        <v>104</v>
      </c>
      <c r="D533" s="329" t="s">
        <v>2150</v>
      </c>
      <c r="E533" s="329" t="s">
        <v>21</v>
      </c>
      <c r="F533" s="329" t="s">
        <v>99</v>
      </c>
      <c r="G533" s="329" t="s">
        <v>4123</v>
      </c>
    </row>
    <row r="534" ht="15.0" customHeight="1">
      <c r="A534" s="329" t="s">
        <v>48</v>
      </c>
      <c r="B534" s="329">
        <v>4262.0</v>
      </c>
      <c r="C534" s="329" t="s">
        <v>139</v>
      </c>
      <c r="D534" s="329" t="s">
        <v>629</v>
      </c>
      <c r="E534" s="329" t="s">
        <v>3774</v>
      </c>
      <c r="F534" s="329" t="s">
        <v>99</v>
      </c>
      <c r="G534" s="329" t="s">
        <v>4124</v>
      </c>
    </row>
    <row r="535" ht="15.0" customHeight="1">
      <c r="A535" s="329" t="s">
        <v>48</v>
      </c>
      <c r="B535" s="329">
        <v>4262.0</v>
      </c>
      <c r="C535" s="329" t="s">
        <v>150</v>
      </c>
      <c r="D535" s="329" t="s">
        <v>188</v>
      </c>
      <c r="E535" s="329" t="s">
        <v>3774</v>
      </c>
      <c r="F535" s="329" t="s">
        <v>99</v>
      </c>
      <c r="G535" s="329" t="s">
        <v>4125</v>
      </c>
    </row>
    <row r="536" ht="15.0" customHeight="1">
      <c r="A536" s="329" t="s">
        <v>48</v>
      </c>
      <c r="B536" s="329">
        <v>4262.0</v>
      </c>
      <c r="C536" s="329" t="s">
        <v>196</v>
      </c>
      <c r="D536" s="329" t="s">
        <v>197</v>
      </c>
      <c r="E536" s="329" t="s">
        <v>4126</v>
      </c>
      <c r="F536" s="329" t="s">
        <v>99</v>
      </c>
      <c r="G536" s="329" t="s">
        <v>4127</v>
      </c>
    </row>
    <row r="537" ht="15.0" customHeight="1">
      <c r="A537" s="329" t="s">
        <v>47</v>
      </c>
      <c r="B537" s="329">
        <v>4263.0</v>
      </c>
      <c r="C537" s="329"/>
      <c r="D537" s="329" t="s">
        <v>4128</v>
      </c>
      <c r="E537" s="329" t="s">
        <v>21</v>
      </c>
      <c r="F537" s="329" t="s">
        <v>1719</v>
      </c>
      <c r="G537" s="329" t="s">
        <v>4129</v>
      </c>
    </row>
    <row r="538" ht="15.0" customHeight="1">
      <c r="A538" s="329" t="s">
        <v>48</v>
      </c>
      <c r="B538" s="329">
        <v>4263.0</v>
      </c>
      <c r="C538" s="329" t="s">
        <v>115</v>
      </c>
      <c r="D538" s="329" t="s">
        <v>4130</v>
      </c>
      <c r="E538" s="329" t="s">
        <v>21</v>
      </c>
      <c r="F538" s="329" t="s">
        <v>92</v>
      </c>
      <c r="G538" s="329"/>
    </row>
    <row r="539" ht="15.0" customHeight="1">
      <c r="A539" s="329" t="s">
        <v>48</v>
      </c>
      <c r="B539" s="329">
        <v>4263.0</v>
      </c>
      <c r="C539" s="329" t="s">
        <v>121</v>
      </c>
      <c r="D539" s="329" t="s">
        <v>4131</v>
      </c>
      <c r="E539" s="329" t="s">
        <v>21</v>
      </c>
      <c r="F539" s="329" t="s">
        <v>92</v>
      </c>
      <c r="G539" s="329"/>
    </row>
    <row r="540" ht="15.0" customHeight="1">
      <c r="A540" s="329" t="s">
        <v>48</v>
      </c>
      <c r="B540" s="329">
        <v>4263.0</v>
      </c>
      <c r="C540" s="329" t="s">
        <v>104</v>
      </c>
      <c r="D540" s="329" t="s">
        <v>4132</v>
      </c>
      <c r="E540" s="329" t="s">
        <v>21</v>
      </c>
      <c r="F540" s="329" t="s">
        <v>92</v>
      </c>
      <c r="G540" s="329"/>
    </row>
    <row r="541" ht="15.0" customHeight="1">
      <c r="A541" s="329" t="s">
        <v>48</v>
      </c>
      <c r="B541" s="329">
        <v>4263.0</v>
      </c>
      <c r="C541" s="329" t="s">
        <v>139</v>
      </c>
      <c r="D541" s="329" t="s">
        <v>4133</v>
      </c>
      <c r="E541" s="329" t="s">
        <v>21</v>
      </c>
      <c r="F541" s="329" t="s">
        <v>92</v>
      </c>
      <c r="G541" s="329"/>
    </row>
    <row r="542" ht="15.0" customHeight="1">
      <c r="A542" s="329" t="s">
        <v>48</v>
      </c>
      <c r="B542" s="329">
        <v>4263.0</v>
      </c>
      <c r="C542" s="329" t="s">
        <v>150</v>
      </c>
      <c r="D542" s="329" t="s">
        <v>4134</v>
      </c>
      <c r="E542" s="329" t="s">
        <v>21</v>
      </c>
      <c r="F542" s="329" t="s">
        <v>92</v>
      </c>
      <c r="G542" s="329"/>
    </row>
    <row r="543" ht="15.0" customHeight="1">
      <c r="A543" s="329" t="s">
        <v>48</v>
      </c>
      <c r="B543" s="329">
        <v>4263.0</v>
      </c>
      <c r="C543" s="329" t="s">
        <v>196</v>
      </c>
      <c r="D543" s="329" t="s">
        <v>4135</v>
      </c>
      <c r="E543" s="329" t="s">
        <v>21</v>
      </c>
      <c r="F543" s="329" t="s">
        <v>92</v>
      </c>
      <c r="G543" s="329"/>
    </row>
    <row r="544" ht="15.0" customHeight="1">
      <c r="A544" s="329" t="s">
        <v>48</v>
      </c>
      <c r="B544" s="329">
        <v>4263.0</v>
      </c>
      <c r="C544" s="329" t="s">
        <v>169</v>
      </c>
      <c r="D544" s="329" t="s">
        <v>4136</v>
      </c>
      <c r="E544" s="329" t="s">
        <v>21</v>
      </c>
      <c r="F544" s="329" t="s">
        <v>92</v>
      </c>
      <c r="G544" s="329"/>
    </row>
    <row r="545" ht="15.0" customHeight="1">
      <c r="A545" s="329" t="s">
        <v>47</v>
      </c>
      <c r="B545" s="329">
        <v>4264.0</v>
      </c>
      <c r="C545" s="329"/>
      <c r="D545" s="329" t="s">
        <v>205</v>
      </c>
      <c r="E545" s="329" t="s">
        <v>4126</v>
      </c>
      <c r="F545" s="329" t="s">
        <v>3663</v>
      </c>
      <c r="G545" s="329"/>
    </row>
    <row r="546" ht="15.0" customHeight="1">
      <c r="A546" s="329" t="s">
        <v>48</v>
      </c>
      <c r="B546" s="329">
        <v>4264.0</v>
      </c>
      <c r="C546" s="329" t="s">
        <v>115</v>
      </c>
      <c r="D546" s="329" t="s">
        <v>253</v>
      </c>
      <c r="E546" s="329" t="s">
        <v>4137</v>
      </c>
      <c r="F546" s="329" t="s">
        <v>99</v>
      </c>
      <c r="G546" s="329" t="s">
        <v>4138</v>
      </c>
    </row>
    <row r="547" ht="15.0" customHeight="1">
      <c r="A547" s="329" t="s">
        <v>48</v>
      </c>
      <c r="B547" s="329">
        <v>4264.0</v>
      </c>
      <c r="C547" s="329" t="s">
        <v>121</v>
      </c>
      <c r="D547" s="329" t="s">
        <v>206</v>
      </c>
      <c r="E547" s="329" t="s">
        <v>4137</v>
      </c>
      <c r="F547" s="329" t="s">
        <v>99</v>
      </c>
      <c r="G547" s="329" t="s">
        <v>4139</v>
      </c>
    </row>
    <row r="548" ht="15.0" customHeight="1">
      <c r="A548" s="329" t="s">
        <v>48</v>
      </c>
      <c r="B548" s="329">
        <v>4264.0</v>
      </c>
      <c r="C548" s="329" t="s">
        <v>104</v>
      </c>
      <c r="D548" s="329" t="s">
        <v>230</v>
      </c>
      <c r="E548" s="329" t="s">
        <v>4140</v>
      </c>
      <c r="F548" s="329" t="s">
        <v>99</v>
      </c>
      <c r="G548" s="329" t="s">
        <v>4141</v>
      </c>
    </row>
    <row r="549" ht="15.0" customHeight="1">
      <c r="A549" s="329" t="s">
        <v>48</v>
      </c>
      <c r="B549" s="329">
        <v>4264.0</v>
      </c>
      <c r="C549" s="329" t="s">
        <v>139</v>
      </c>
      <c r="D549" s="329" t="s">
        <v>240</v>
      </c>
      <c r="E549" s="329" t="s">
        <v>4140</v>
      </c>
      <c r="F549" s="329" t="s">
        <v>99</v>
      </c>
      <c r="G549" s="329" t="s">
        <v>4142</v>
      </c>
    </row>
    <row r="550" ht="15.0" customHeight="1">
      <c r="A550" s="329" t="s">
        <v>48</v>
      </c>
      <c r="B550" s="329">
        <v>4264.0</v>
      </c>
      <c r="C550" s="329" t="s">
        <v>150</v>
      </c>
      <c r="D550" s="329" t="s">
        <v>2166</v>
      </c>
      <c r="E550" s="329" t="s">
        <v>3774</v>
      </c>
      <c r="F550" s="329" t="s">
        <v>99</v>
      </c>
      <c r="G550" s="329" t="s">
        <v>4143</v>
      </c>
    </row>
    <row r="551" ht="15.0" customHeight="1">
      <c r="A551" s="329" t="s">
        <v>48</v>
      </c>
      <c r="B551" s="329">
        <v>4264.0</v>
      </c>
      <c r="C551" s="329" t="s">
        <v>196</v>
      </c>
      <c r="D551" s="329" t="s">
        <v>2169</v>
      </c>
      <c r="E551" s="329" t="s">
        <v>3774</v>
      </c>
      <c r="F551" s="329" t="s">
        <v>99</v>
      </c>
      <c r="G551" s="329" t="s">
        <v>4144</v>
      </c>
    </row>
    <row r="552" ht="15.0" customHeight="1">
      <c r="A552" s="329" t="s">
        <v>48</v>
      </c>
      <c r="B552" s="329">
        <v>4264.0</v>
      </c>
      <c r="C552" s="329" t="s">
        <v>169</v>
      </c>
      <c r="D552" s="329" t="s">
        <v>4145</v>
      </c>
      <c r="E552" s="329" t="s">
        <v>4126</v>
      </c>
      <c r="F552" s="329" t="s">
        <v>99</v>
      </c>
      <c r="G552" s="329" t="s">
        <v>4146</v>
      </c>
    </row>
    <row r="553" ht="15.0" customHeight="1">
      <c r="A553" s="329" t="s">
        <v>48</v>
      </c>
      <c r="B553" s="329">
        <v>4264.0</v>
      </c>
      <c r="C553" s="329" t="s">
        <v>1062</v>
      </c>
      <c r="D553" s="329" t="s">
        <v>4147</v>
      </c>
      <c r="E553" s="329" t="s">
        <v>4126</v>
      </c>
      <c r="F553" s="329" t="s">
        <v>99</v>
      </c>
      <c r="G553" s="329" t="s">
        <v>4148</v>
      </c>
    </row>
    <row r="554" ht="15.0" customHeight="1">
      <c r="A554" s="329" t="s">
        <v>48</v>
      </c>
      <c r="B554" s="329">
        <v>4264.0</v>
      </c>
      <c r="C554" s="329" t="s">
        <v>571</v>
      </c>
      <c r="D554" s="329" t="s">
        <v>4149</v>
      </c>
      <c r="E554" s="329" t="s">
        <v>3774</v>
      </c>
      <c r="F554" s="329" t="s">
        <v>99</v>
      </c>
      <c r="G554" s="329" t="s">
        <v>4150</v>
      </c>
    </row>
    <row r="555" ht="15.0" customHeight="1">
      <c r="A555" s="329" t="s">
        <v>48</v>
      </c>
      <c r="B555" s="329">
        <v>4264.0</v>
      </c>
      <c r="C555" s="329" t="s">
        <v>2310</v>
      </c>
      <c r="D555" s="329" t="s">
        <v>4151</v>
      </c>
      <c r="E555" s="329" t="s">
        <v>3774</v>
      </c>
      <c r="F555" s="329" t="s">
        <v>99</v>
      </c>
      <c r="G555" s="329" t="s">
        <v>4152</v>
      </c>
    </row>
    <row r="556" ht="15.0" customHeight="1">
      <c r="A556" s="329" t="s">
        <v>47</v>
      </c>
      <c r="B556" s="329">
        <v>4265.0</v>
      </c>
      <c r="C556" s="329"/>
      <c r="D556" s="329" t="s">
        <v>4153</v>
      </c>
      <c r="E556" s="329" t="s">
        <v>21</v>
      </c>
      <c r="F556" s="329" t="s">
        <v>3663</v>
      </c>
      <c r="G556" s="329" t="s">
        <v>4154</v>
      </c>
    </row>
    <row r="557" ht="15.0" customHeight="1">
      <c r="A557" s="329" t="s">
        <v>48</v>
      </c>
      <c r="B557" s="329">
        <v>4265.0</v>
      </c>
      <c r="C557" s="329" t="s">
        <v>115</v>
      </c>
      <c r="D557" s="329" t="s">
        <v>4155</v>
      </c>
      <c r="E557" s="329" t="s">
        <v>21</v>
      </c>
      <c r="F557" s="329" t="s">
        <v>99</v>
      </c>
      <c r="G557" s="329" t="s">
        <v>4156</v>
      </c>
    </row>
    <row r="558" ht="15.0" customHeight="1">
      <c r="A558" s="329" t="s">
        <v>48</v>
      </c>
      <c r="B558" s="329">
        <v>4265.0</v>
      </c>
      <c r="C558" s="329" t="s">
        <v>121</v>
      </c>
      <c r="D558" s="329" t="s">
        <v>4157</v>
      </c>
      <c r="E558" s="329" t="s">
        <v>21</v>
      </c>
      <c r="F558" s="329" t="s">
        <v>99</v>
      </c>
      <c r="G558" s="329" t="s">
        <v>4156</v>
      </c>
    </row>
    <row r="559" ht="15.0" customHeight="1">
      <c r="A559" s="329" t="s">
        <v>48</v>
      </c>
      <c r="B559" s="329">
        <v>4265.0</v>
      </c>
      <c r="C559" s="329" t="s">
        <v>104</v>
      </c>
      <c r="D559" s="329" t="s">
        <v>4158</v>
      </c>
      <c r="E559" s="329" t="s">
        <v>21</v>
      </c>
      <c r="F559" s="329" t="s">
        <v>99</v>
      </c>
      <c r="G559" s="329" t="s">
        <v>4156</v>
      </c>
    </row>
    <row r="560" ht="15.0" customHeight="1">
      <c r="A560" s="329" t="s">
        <v>48</v>
      </c>
      <c r="B560" s="329">
        <v>4265.0</v>
      </c>
      <c r="C560" s="329" t="s">
        <v>139</v>
      </c>
      <c r="D560" s="329" t="s">
        <v>4159</v>
      </c>
      <c r="E560" s="329" t="s">
        <v>21</v>
      </c>
      <c r="F560" s="329" t="s">
        <v>99</v>
      </c>
      <c r="G560" s="329" t="s">
        <v>4156</v>
      </c>
    </row>
    <row r="561" ht="15.0" customHeight="1">
      <c r="A561" s="329" t="s">
        <v>48</v>
      </c>
      <c r="B561" s="329">
        <v>4265.0</v>
      </c>
      <c r="C561" s="329" t="s">
        <v>150</v>
      </c>
      <c r="D561" s="329" t="s">
        <v>4160</v>
      </c>
      <c r="E561" s="329" t="s">
        <v>21</v>
      </c>
      <c r="F561" s="329" t="s">
        <v>99</v>
      </c>
      <c r="G561" s="329" t="s">
        <v>4156</v>
      </c>
    </row>
    <row r="562" ht="15.0" customHeight="1">
      <c r="A562" s="329" t="s">
        <v>48</v>
      </c>
      <c r="B562" s="329">
        <v>4265.0</v>
      </c>
      <c r="C562" s="329" t="s">
        <v>196</v>
      </c>
      <c r="D562" s="329" t="s">
        <v>4161</v>
      </c>
      <c r="E562" s="329" t="s">
        <v>21</v>
      </c>
      <c r="F562" s="329" t="s">
        <v>99</v>
      </c>
      <c r="G562" s="329" t="s">
        <v>4156</v>
      </c>
    </row>
    <row r="563" ht="15.0" customHeight="1">
      <c r="A563" s="329" t="s">
        <v>47</v>
      </c>
      <c r="B563" s="329">
        <v>4266.0</v>
      </c>
      <c r="C563" s="329"/>
      <c r="D563" s="329" t="s">
        <v>635</v>
      </c>
      <c r="E563" s="329" t="s">
        <v>21</v>
      </c>
      <c r="F563" s="329" t="s">
        <v>852</v>
      </c>
      <c r="G563" s="329" t="s">
        <v>4162</v>
      </c>
    </row>
    <row r="564" ht="15.0" customHeight="1">
      <c r="A564" s="329" t="s">
        <v>48</v>
      </c>
      <c r="B564" s="329">
        <v>4266.0</v>
      </c>
      <c r="C564" s="329" t="s">
        <v>115</v>
      </c>
      <c r="D564" s="329" t="s">
        <v>2176</v>
      </c>
      <c r="E564" s="329" t="s">
        <v>21</v>
      </c>
      <c r="F564" s="329" t="s">
        <v>92</v>
      </c>
      <c r="G564" s="329"/>
    </row>
    <row r="565" ht="15.0" customHeight="1">
      <c r="A565" s="329" t="s">
        <v>48</v>
      </c>
      <c r="B565" s="329">
        <v>4266.0</v>
      </c>
      <c r="C565" s="329" t="s">
        <v>121</v>
      </c>
      <c r="D565" s="329" t="s">
        <v>2181</v>
      </c>
      <c r="E565" s="329" t="s">
        <v>21</v>
      </c>
      <c r="F565" s="329" t="s">
        <v>92</v>
      </c>
      <c r="G565" s="329"/>
    </row>
    <row r="566" ht="15.0" customHeight="1">
      <c r="A566" s="329" t="s">
        <v>48</v>
      </c>
      <c r="B566" s="329">
        <v>4266.0</v>
      </c>
      <c r="C566" s="329" t="s">
        <v>104</v>
      </c>
      <c r="D566" s="329" t="s">
        <v>2186</v>
      </c>
      <c r="E566" s="329" t="s">
        <v>21</v>
      </c>
      <c r="F566" s="329" t="s">
        <v>92</v>
      </c>
      <c r="G566" s="329"/>
    </row>
    <row r="567" ht="15.0" customHeight="1">
      <c r="A567" s="329" t="s">
        <v>48</v>
      </c>
      <c r="B567" s="329">
        <v>4266.0</v>
      </c>
      <c r="C567" s="329" t="s">
        <v>139</v>
      </c>
      <c r="D567" s="329" t="s">
        <v>632</v>
      </c>
      <c r="E567" s="329" t="s">
        <v>21</v>
      </c>
      <c r="F567" s="329" t="s">
        <v>99</v>
      </c>
      <c r="G567" s="329" t="s">
        <v>4163</v>
      </c>
    </row>
    <row r="568" ht="15.0" customHeight="1">
      <c r="A568" s="329" t="s">
        <v>48</v>
      </c>
      <c r="B568" s="329">
        <v>4266.0</v>
      </c>
      <c r="C568" s="329" t="s">
        <v>150</v>
      </c>
      <c r="D568" s="329" t="s">
        <v>638</v>
      </c>
      <c r="E568" s="329" t="s">
        <v>21</v>
      </c>
      <c r="F568" s="329" t="s">
        <v>92</v>
      </c>
      <c r="G568" s="329"/>
    </row>
    <row r="569" ht="15.0" customHeight="1">
      <c r="A569" s="329" t="s">
        <v>48</v>
      </c>
      <c r="B569" s="329">
        <v>4266.0</v>
      </c>
      <c r="C569" s="329" t="s">
        <v>196</v>
      </c>
      <c r="D569" s="329" t="s">
        <v>643</v>
      </c>
      <c r="E569" s="329" t="s">
        <v>21</v>
      </c>
      <c r="F569" s="329" t="s">
        <v>92</v>
      </c>
      <c r="G569" s="329"/>
    </row>
    <row r="570" ht="15.0" customHeight="1">
      <c r="A570" s="329" t="s">
        <v>48</v>
      </c>
      <c r="B570" s="329">
        <v>4266.0</v>
      </c>
      <c r="C570" s="329" t="s">
        <v>169</v>
      </c>
      <c r="D570" s="329" t="s">
        <v>647</v>
      </c>
      <c r="E570" s="329" t="s">
        <v>21</v>
      </c>
      <c r="F570" s="329" t="s">
        <v>99</v>
      </c>
      <c r="G570" s="329" t="s">
        <v>4164</v>
      </c>
    </row>
    <row r="571" ht="15.0" customHeight="1">
      <c r="A571" s="329" t="s">
        <v>48</v>
      </c>
      <c r="B571" s="329">
        <v>4266.0</v>
      </c>
      <c r="C571" s="329" t="s">
        <v>1062</v>
      </c>
      <c r="D571" s="329" t="s">
        <v>4165</v>
      </c>
      <c r="E571" s="329" t="s">
        <v>21</v>
      </c>
      <c r="F571" s="329" t="s">
        <v>99</v>
      </c>
      <c r="G571" s="329" t="s">
        <v>4166</v>
      </c>
    </row>
    <row r="572" ht="15.0" customHeight="1">
      <c r="A572" s="329" t="s">
        <v>48</v>
      </c>
      <c r="B572" s="329">
        <v>4266.0</v>
      </c>
      <c r="C572" s="329" t="s">
        <v>571</v>
      </c>
      <c r="D572" s="329" t="s">
        <v>4167</v>
      </c>
      <c r="E572" s="329" t="s">
        <v>21</v>
      </c>
      <c r="F572" s="329" t="s">
        <v>99</v>
      </c>
      <c r="G572" s="329" t="s">
        <v>4168</v>
      </c>
    </row>
    <row r="573" ht="15.0" customHeight="1">
      <c r="A573" s="329" t="s">
        <v>48</v>
      </c>
      <c r="B573" s="329">
        <v>4266.0</v>
      </c>
      <c r="C573" s="329" t="s">
        <v>2310</v>
      </c>
      <c r="D573" s="329" t="s">
        <v>4169</v>
      </c>
      <c r="E573" s="329" t="s">
        <v>21</v>
      </c>
      <c r="F573" s="329" t="s">
        <v>99</v>
      </c>
      <c r="G573" s="329" t="s">
        <v>4170</v>
      </c>
    </row>
    <row r="574" ht="15.0" customHeight="1">
      <c r="A574" s="329" t="s">
        <v>48</v>
      </c>
      <c r="B574" s="329">
        <v>4266.0</v>
      </c>
      <c r="C574" s="329" t="s">
        <v>3875</v>
      </c>
      <c r="D574" s="329" t="s">
        <v>4171</v>
      </c>
      <c r="E574" s="329" t="s">
        <v>21</v>
      </c>
      <c r="F574" s="329" t="s">
        <v>92</v>
      </c>
      <c r="G574" s="329"/>
    </row>
    <row r="575" ht="15.0" customHeight="1">
      <c r="A575" s="329" t="s">
        <v>681</v>
      </c>
      <c r="B575" s="329"/>
      <c r="C575" s="329"/>
      <c r="D575" s="329" t="s">
        <v>655</v>
      </c>
      <c r="E575" s="329"/>
      <c r="F575" s="329"/>
      <c r="G575" s="329"/>
    </row>
    <row r="576" ht="15.0" customHeight="1">
      <c r="A576" s="329" t="s">
        <v>47</v>
      </c>
      <c r="B576" s="329">
        <v>4271.0</v>
      </c>
      <c r="C576" s="329"/>
      <c r="D576" s="329" t="s">
        <v>656</v>
      </c>
      <c r="E576" s="329" t="s">
        <v>21</v>
      </c>
      <c r="F576" s="329" t="s">
        <v>852</v>
      </c>
      <c r="G576" s="329" t="s">
        <v>4172</v>
      </c>
    </row>
    <row r="577" ht="15.0" customHeight="1">
      <c r="A577" s="329" t="s">
        <v>48</v>
      </c>
      <c r="B577" s="329">
        <v>4271.0</v>
      </c>
      <c r="C577" s="329" t="s">
        <v>115</v>
      </c>
      <c r="D577" s="329" t="s">
        <v>2196</v>
      </c>
      <c r="E577" s="329" t="s">
        <v>21</v>
      </c>
      <c r="F577" s="329" t="s">
        <v>99</v>
      </c>
      <c r="G577" s="329" t="s">
        <v>4173</v>
      </c>
    </row>
    <row r="578" ht="15.0" customHeight="1">
      <c r="A578" s="329" t="s">
        <v>48</v>
      </c>
      <c r="B578" s="329">
        <v>4271.0</v>
      </c>
      <c r="C578" s="329" t="s">
        <v>121</v>
      </c>
      <c r="D578" s="329" t="s">
        <v>2200</v>
      </c>
      <c r="E578" s="329" t="s">
        <v>21</v>
      </c>
      <c r="F578" s="329" t="s">
        <v>99</v>
      </c>
      <c r="G578" s="329" t="s">
        <v>4174</v>
      </c>
    </row>
    <row r="579" ht="15.0" customHeight="1">
      <c r="A579" s="329" t="s">
        <v>48</v>
      </c>
      <c r="B579" s="329">
        <v>4271.0</v>
      </c>
      <c r="C579" s="329" t="s">
        <v>104</v>
      </c>
      <c r="D579" s="329" t="s">
        <v>653</v>
      </c>
      <c r="E579" s="329" t="s">
        <v>21</v>
      </c>
      <c r="F579" s="329" t="s">
        <v>99</v>
      </c>
      <c r="G579" s="329" t="s">
        <v>4174</v>
      </c>
    </row>
    <row r="580" ht="15.0" customHeight="1">
      <c r="A580" s="329" t="s">
        <v>48</v>
      </c>
      <c r="B580" s="329">
        <v>4271.0</v>
      </c>
      <c r="C580" s="329" t="s">
        <v>139</v>
      </c>
      <c r="D580" s="329" t="s">
        <v>2203</v>
      </c>
      <c r="E580" s="329" t="s">
        <v>21</v>
      </c>
      <c r="F580" s="329" t="s">
        <v>99</v>
      </c>
      <c r="G580" s="329" t="s">
        <v>4175</v>
      </c>
    </row>
    <row r="581" ht="15.0" customHeight="1">
      <c r="A581" s="329" t="s">
        <v>48</v>
      </c>
      <c r="B581" s="329">
        <v>4271.0</v>
      </c>
      <c r="C581" s="329" t="s">
        <v>150</v>
      </c>
      <c r="D581" s="329" t="s">
        <v>2206</v>
      </c>
      <c r="E581" s="329" t="s">
        <v>21</v>
      </c>
      <c r="F581" s="329" t="s">
        <v>99</v>
      </c>
      <c r="G581" s="329" t="s">
        <v>4176</v>
      </c>
    </row>
    <row r="582" ht="15.0" customHeight="1">
      <c r="A582" s="329" t="s">
        <v>48</v>
      </c>
      <c r="B582" s="329">
        <v>4271.0</v>
      </c>
      <c r="C582" s="329" t="s">
        <v>196</v>
      </c>
      <c r="D582" s="329" t="s">
        <v>4177</v>
      </c>
      <c r="E582" s="329" t="s">
        <v>21</v>
      </c>
      <c r="F582" s="329" t="s">
        <v>92</v>
      </c>
      <c r="G582" s="329"/>
    </row>
    <row r="583" ht="15.0" customHeight="1">
      <c r="A583" s="329" t="s">
        <v>48</v>
      </c>
      <c r="B583" s="329">
        <v>4271.0</v>
      </c>
      <c r="C583" s="329" t="s">
        <v>169</v>
      </c>
      <c r="D583" s="329" t="s">
        <v>4178</v>
      </c>
      <c r="E583" s="329" t="s">
        <v>21</v>
      </c>
      <c r="F583" s="329" t="s">
        <v>99</v>
      </c>
      <c r="G583" s="329" t="s">
        <v>4179</v>
      </c>
    </row>
    <row r="584" ht="15.0" customHeight="1">
      <c r="A584" s="329" t="s">
        <v>48</v>
      </c>
      <c r="B584" s="329">
        <v>4271.0</v>
      </c>
      <c r="C584" s="329" t="s">
        <v>1062</v>
      </c>
      <c r="D584" s="329" t="s">
        <v>4180</v>
      </c>
      <c r="E584" s="329" t="s">
        <v>21</v>
      </c>
      <c r="F584" s="329" t="s">
        <v>92</v>
      </c>
      <c r="G584" s="329"/>
    </row>
    <row r="585" ht="15.0" customHeight="1">
      <c r="A585" s="329" t="s">
        <v>48</v>
      </c>
      <c r="B585" s="329">
        <v>4271.0</v>
      </c>
      <c r="C585" s="329" t="s">
        <v>571</v>
      </c>
      <c r="D585" s="329" t="s">
        <v>4181</v>
      </c>
      <c r="E585" s="329" t="s">
        <v>21</v>
      </c>
      <c r="F585" s="329" t="s">
        <v>99</v>
      </c>
      <c r="G585" s="329" t="s">
        <v>4182</v>
      </c>
    </row>
    <row r="586" ht="15.0" customHeight="1">
      <c r="A586" s="329" t="s">
        <v>48</v>
      </c>
      <c r="B586" s="329">
        <v>4271.0</v>
      </c>
      <c r="C586" s="329" t="s">
        <v>2310</v>
      </c>
      <c r="D586" s="329" t="s">
        <v>4183</v>
      </c>
      <c r="E586" s="329" t="s">
        <v>21</v>
      </c>
      <c r="F586" s="329" t="s">
        <v>99</v>
      </c>
      <c r="G586" s="329" t="s">
        <v>4184</v>
      </c>
    </row>
    <row r="587" ht="15.0" customHeight="1">
      <c r="A587" s="329" t="s">
        <v>48</v>
      </c>
      <c r="B587" s="329">
        <v>4271.0</v>
      </c>
      <c r="C587" s="329" t="s">
        <v>3875</v>
      </c>
      <c r="D587" s="329" t="s">
        <v>4185</v>
      </c>
      <c r="E587" s="329" t="s">
        <v>21</v>
      </c>
      <c r="F587" s="329" t="s">
        <v>99</v>
      </c>
      <c r="G587" s="329" t="s">
        <v>4186</v>
      </c>
    </row>
    <row r="588" ht="15.0" customHeight="1">
      <c r="A588" s="329" t="s">
        <v>48</v>
      </c>
      <c r="B588" s="329">
        <v>4271.0</v>
      </c>
      <c r="C588" s="329" t="s">
        <v>4187</v>
      </c>
      <c r="D588" s="329" t="s">
        <v>4188</v>
      </c>
      <c r="E588" s="329" t="s">
        <v>21</v>
      </c>
      <c r="F588" s="329" t="s">
        <v>99</v>
      </c>
      <c r="G588" s="329" t="s">
        <v>4189</v>
      </c>
    </row>
    <row r="589" ht="15.0" customHeight="1">
      <c r="A589" s="329" t="s">
        <v>681</v>
      </c>
      <c r="B589" s="329"/>
      <c r="C589" s="329"/>
      <c r="D589" s="329" t="s">
        <v>2213</v>
      </c>
      <c r="E589" s="329"/>
      <c r="F589" s="329"/>
      <c r="G589" s="329"/>
    </row>
    <row r="590" ht="15.0" customHeight="1">
      <c r="A590" s="329" t="s">
        <v>47</v>
      </c>
      <c r="B590" s="329">
        <v>4281.0</v>
      </c>
      <c r="C590" s="329"/>
      <c r="D590" s="329" t="s">
        <v>2211</v>
      </c>
      <c r="E590" s="329" t="s">
        <v>21</v>
      </c>
      <c r="F590" s="329" t="s">
        <v>852</v>
      </c>
      <c r="G590" s="329" t="s">
        <v>4190</v>
      </c>
    </row>
    <row r="591" ht="15.0" customHeight="1">
      <c r="A591" s="329" t="s">
        <v>48</v>
      </c>
      <c r="B591" s="329">
        <v>4281.0</v>
      </c>
      <c r="C591" s="329" t="s">
        <v>115</v>
      </c>
      <c r="D591" s="329" t="s">
        <v>2214</v>
      </c>
      <c r="E591" s="329" t="s">
        <v>21</v>
      </c>
      <c r="F591" s="329" t="s">
        <v>99</v>
      </c>
      <c r="G591" s="329" t="s">
        <v>4190</v>
      </c>
    </row>
    <row r="592" ht="15.0" customHeight="1">
      <c r="A592" s="329" t="s">
        <v>48</v>
      </c>
      <c r="B592" s="329">
        <v>4281.0</v>
      </c>
      <c r="C592" s="329" t="s">
        <v>121</v>
      </c>
      <c r="D592" s="329" t="s">
        <v>2217</v>
      </c>
      <c r="E592" s="329" t="s">
        <v>21</v>
      </c>
      <c r="F592" s="329" t="s">
        <v>99</v>
      </c>
      <c r="G592" s="329" t="s">
        <v>4191</v>
      </c>
    </row>
    <row r="593" ht="15.0" customHeight="1">
      <c r="A593" s="329" t="s">
        <v>48</v>
      </c>
      <c r="B593" s="329">
        <v>4281.0</v>
      </c>
      <c r="C593" s="329" t="s">
        <v>104</v>
      </c>
      <c r="D593" s="329" t="s">
        <v>2220</v>
      </c>
      <c r="E593" s="329" t="s">
        <v>21</v>
      </c>
      <c r="F593" s="329" t="s">
        <v>92</v>
      </c>
      <c r="G593" s="329"/>
    </row>
    <row r="594" ht="15.0" customHeight="1">
      <c r="A594" s="329" t="s">
        <v>48</v>
      </c>
      <c r="B594" s="329">
        <v>4281.0</v>
      </c>
      <c r="C594" s="329" t="s">
        <v>139</v>
      </c>
      <c r="D594" s="329" t="s">
        <v>2222</v>
      </c>
      <c r="E594" s="329" t="s">
        <v>21</v>
      </c>
      <c r="F594" s="329" t="s">
        <v>99</v>
      </c>
      <c r="G594" s="329" t="s">
        <v>4192</v>
      </c>
    </row>
    <row r="595" ht="15.0" customHeight="1">
      <c r="A595" s="329" t="s">
        <v>48</v>
      </c>
      <c r="B595" s="329">
        <v>4281.0</v>
      </c>
      <c r="C595" s="329" t="s">
        <v>150</v>
      </c>
      <c r="D595" s="329" t="s">
        <v>4193</v>
      </c>
      <c r="E595" s="329" t="s">
        <v>21</v>
      </c>
      <c r="F595" s="329" t="s">
        <v>99</v>
      </c>
      <c r="G595" s="329" t="s">
        <v>4194</v>
      </c>
    </row>
    <row r="596" ht="15.0" customHeight="1">
      <c r="A596" s="329" t="s">
        <v>677</v>
      </c>
      <c r="B596" s="329"/>
      <c r="C596" s="329"/>
      <c r="D596" s="329" t="s">
        <v>472</v>
      </c>
      <c r="E596" s="329"/>
      <c r="F596" s="329"/>
      <c r="G596" s="329"/>
    </row>
    <row r="597" ht="15.0" customHeight="1">
      <c r="A597" s="329" t="s">
        <v>681</v>
      </c>
      <c r="B597" s="329"/>
      <c r="C597" s="329"/>
      <c r="D597" s="329" t="s">
        <v>2233</v>
      </c>
      <c r="E597" s="329"/>
      <c r="F597" s="329"/>
      <c r="G597" s="329"/>
    </row>
    <row r="598" ht="15.0" customHeight="1">
      <c r="A598" s="329" t="s">
        <v>47</v>
      </c>
      <c r="B598" s="329">
        <v>4311.0</v>
      </c>
      <c r="C598" s="329"/>
      <c r="D598" s="329" t="s">
        <v>2237</v>
      </c>
      <c r="E598" s="329" t="s">
        <v>2361</v>
      </c>
      <c r="F598" s="329" t="s">
        <v>3663</v>
      </c>
      <c r="G598" s="329" t="s">
        <v>4195</v>
      </c>
    </row>
    <row r="599" ht="15.0" customHeight="1">
      <c r="A599" s="329" t="s">
        <v>48</v>
      </c>
      <c r="B599" s="329">
        <v>4311.0</v>
      </c>
      <c r="C599" s="329" t="s">
        <v>115</v>
      </c>
      <c r="D599" s="329" t="s">
        <v>2242</v>
      </c>
      <c r="E599" s="329" t="s">
        <v>14</v>
      </c>
      <c r="F599" s="329" t="s">
        <v>99</v>
      </c>
      <c r="G599" s="329" t="s">
        <v>4196</v>
      </c>
    </row>
    <row r="600" ht="15.0" customHeight="1">
      <c r="A600" s="329" t="s">
        <v>48</v>
      </c>
      <c r="B600" s="329">
        <v>4311.0</v>
      </c>
      <c r="C600" s="329" t="s">
        <v>121</v>
      </c>
      <c r="D600" s="329" t="s">
        <v>2247</v>
      </c>
      <c r="E600" s="329" t="s">
        <v>14</v>
      </c>
      <c r="F600" s="329" t="s">
        <v>99</v>
      </c>
      <c r="G600" s="329" t="s">
        <v>4197</v>
      </c>
    </row>
    <row r="601" ht="15.0" customHeight="1">
      <c r="A601" s="329" t="s">
        <v>48</v>
      </c>
      <c r="B601" s="329">
        <v>4311.0</v>
      </c>
      <c r="C601" s="329" t="s">
        <v>104</v>
      </c>
      <c r="D601" s="329" t="s">
        <v>2251</v>
      </c>
      <c r="E601" s="329" t="s">
        <v>14</v>
      </c>
      <c r="F601" s="329" t="s">
        <v>99</v>
      </c>
      <c r="G601" s="329" t="s">
        <v>4198</v>
      </c>
    </row>
    <row r="602" ht="15.0" customHeight="1">
      <c r="A602" s="329" t="s">
        <v>48</v>
      </c>
      <c r="B602" s="329">
        <v>4311.0</v>
      </c>
      <c r="C602" s="329" t="s">
        <v>139</v>
      </c>
      <c r="D602" s="329" t="s">
        <v>4199</v>
      </c>
      <c r="E602" s="329" t="s">
        <v>14</v>
      </c>
      <c r="F602" s="329" t="s">
        <v>92</v>
      </c>
      <c r="G602" s="329" t="s">
        <v>4200</v>
      </c>
    </row>
    <row r="603" ht="15.0" customHeight="1">
      <c r="A603" s="329" t="s">
        <v>48</v>
      </c>
      <c r="B603" s="329">
        <v>4311.0</v>
      </c>
      <c r="C603" s="329" t="s">
        <v>150</v>
      </c>
      <c r="D603" s="329" t="s">
        <v>4201</v>
      </c>
      <c r="E603" s="329" t="s">
        <v>4202</v>
      </c>
      <c r="F603" s="329" t="s">
        <v>99</v>
      </c>
      <c r="G603" s="329" t="s">
        <v>4203</v>
      </c>
    </row>
    <row r="604" ht="15.0" customHeight="1">
      <c r="A604" s="329" t="s">
        <v>47</v>
      </c>
      <c r="B604" s="329">
        <v>4312.0</v>
      </c>
      <c r="C604" s="329"/>
      <c r="D604" s="329" t="s">
        <v>2261</v>
      </c>
      <c r="E604" s="329" t="s">
        <v>488</v>
      </c>
      <c r="F604" s="329" t="s">
        <v>3663</v>
      </c>
      <c r="G604" s="329" t="s">
        <v>4204</v>
      </c>
    </row>
    <row r="605" ht="15.0" customHeight="1">
      <c r="A605" s="329" t="s">
        <v>48</v>
      </c>
      <c r="B605" s="329">
        <v>4312.0</v>
      </c>
      <c r="C605" s="329" t="s">
        <v>115</v>
      </c>
      <c r="D605" s="329" t="s">
        <v>2265</v>
      </c>
      <c r="E605" s="329" t="s">
        <v>488</v>
      </c>
      <c r="F605" s="329" t="s">
        <v>99</v>
      </c>
      <c r="G605" s="329" t="s">
        <v>4205</v>
      </c>
    </row>
    <row r="606" ht="15.0" customHeight="1">
      <c r="A606" s="329" t="s">
        <v>48</v>
      </c>
      <c r="B606" s="329">
        <v>4312.0</v>
      </c>
      <c r="C606" s="329" t="s">
        <v>121</v>
      </c>
      <c r="D606" s="329" t="s">
        <v>2270</v>
      </c>
      <c r="E606" s="329" t="s">
        <v>488</v>
      </c>
      <c r="F606" s="329" t="s">
        <v>99</v>
      </c>
      <c r="G606" s="329" t="s">
        <v>4206</v>
      </c>
    </row>
    <row r="607" ht="15.0" customHeight="1">
      <c r="A607" s="329" t="s">
        <v>48</v>
      </c>
      <c r="B607" s="329">
        <v>4312.0</v>
      </c>
      <c r="C607" s="329" t="s">
        <v>104</v>
      </c>
      <c r="D607" s="329" t="s">
        <v>2275</v>
      </c>
      <c r="E607" s="329" t="s">
        <v>488</v>
      </c>
      <c r="F607" s="329" t="s">
        <v>99</v>
      </c>
      <c r="G607" s="329" t="s">
        <v>4207</v>
      </c>
    </row>
    <row r="608" ht="15.0" customHeight="1">
      <c r="A608" s="329" t="s">
        <v>48</v>
      </c>
      <c r="B608" s="329">
        <v>4312.0</v>
      </c>
      <c r="C608" s="329" t="s">
        <v>139</v>
      </c>
      <c r="D608" s="329" t="s">
        <v>2279</v>
      </c>
      <c r="E608" s="329" t="s">
        <v>488</v>
      </c>
      <c r="F608" s="329" t="s">
        <v>99</v>
      </c>
      <c r="G608" s="329" t="s">
        <v>4208</v>
      </c>
    </row>
    <row r="609" ht="15.0" customHeight="1">
      <c r="A609" s="329" t="s">
        <v>48</v>
      </c>
      <c r="B609" s="329">
        <v>4312.0</v>
      </c>
      <c r="C609" s="329" t="s">
        <v>150</v>
      </c>
      <c r="D609" s="329" t="s">
        <v>2284</v>
      </c>
      <c r="E609" s="329" t="s">
        <v>488</v>
      </c>
      <c r="F609" s="329" t="s">
        <v>99</v>
      </c>
      <c r="G609" s="329" t="s">
        <v>4209</v>
      </c>
    </row>
    <row r="610" ht="15.0" customHeight="1">
      <c r="A610" s="329" t="s">
        <v>48</v>
      </c>
      <c r="B610" s="329">
        <v>4312.0</v>
      </c>
      <c r="C610" s="329" t="s">
        <v>196</v>
      </c>
      <c r="D610" s="329" t="s">
        <v>2289</v>
      </c>
      <c r="E610" s="329" t="s">
        <v>488</v>
      </c>
      <c r="F610" s="329" t="s">
        <v>99</v>
      </c>
      <c r="G610" s="329" t="s">
        <v>4210</v>
      </c>
    </row>
    <row r="611" ht="15.0" customHeight="1">
      <c r="A611" s="329" t="s">
        <v>48</v>
      </c>
      <c r="B611" s="329">
        <v>4312.0</v>
      </c>
      <c r="C611" s="329" t="s">
        <v>169</v>
      </c>
      <c r="D611" s="329" t="s">
        <v>2294</v>
      </c>
      <c r="E611" s="329" t="s">
        <v>488</v>
      </c>
      <c r="F611" s="329" t="s">
        <v>99</v>
      </c>
      <c r="G611" s="329" t="s">
        <v>4211</v>
      </c>
    </row>
    <row r="612" ht="15.0" customHeight="1">
      <c r="A612" s="329" t="s">
        <v>48</v>
      </c>
      <c r="B612" s="329">
        <v>4312.0</v>
      </c>
      <c r="C612" s="329" t="s">
        <v>1062</v>
      </c>
      <c r="D612" s="329" t="s">
        <v>2299</v>
      </c>
      <c r="E612" s="329" t="s">
        <v>488</v>
      </c>
      <c r="F612" s="329" t="s">
        <v>99</v>
      </c>
      <c r="G612" s="329" t="s">
        <v>4212</v>
      </c>
    </row>
    <row r="613" ht="15.0" customHeight="1">
      <c r="A613" s="329" t="s">
        <v>48</v>
      </c>
      <c r="B613" s="329">
        <v>4312.0</v>
      </c>
      <c r="C613" s="329" t="s">
        <v>571</v>
      </c>
      <c r="D613" s="329" t="s">
        <v>2304</v>
      </c>
      <c r="E613" s="329" t="s">
        <v>488</v>
      </c>
      <c r="F613" s="329" t="s">
        <v>92</v>
      </c>
      <c r="G613" s="329" t="s">
        <v>4213</v>
      </c>
    </row>
    <row r="614" ht="15.0" customHeight="1">
      <c r="A614" s="329" t="s">
        <v>48</v>
      </c>
      <c r="B614" s="329">
        <v>4312.0</v>
      </c>
      <c r="C614" s="329" t="s">
        <v>2310</v>
      </c>
      <c r="D614" s="329" t="s">
        <v>2309</v>
      </c>
      <c r="E614" s="329" t="s">
        <v>488</v>
      </c>
      <c r="F614" s="329" t="s">
        <v>92</v>
      </c>
      <c r="G614" s="329" t="s">
        <v>4214</v>
      </c>
    </row>
    <row r="615" ht="15.0" customHeight="1">
      <c r="A615" s="329" t="s">
        <v>681</v>
      </c>
      <c r="B615" s="329"/>
      <c r="C615" s="329"/>
      <c r="D615" s="329" t="s">
        <v>473</v>
      </c>
      <c r="E615" s="329"/>
      <c r="F615" s="329"/>
      <c r="G615" s="329"/>
    </row>
    <row r="616" ht="15.0" customHeight="1">
      <c r="A616" s="329" t="s">
        <v>47</v>
      </c>
      <c r="B616" s="329">
        <v>4321.0</v>
      </c>
      <c r="C616" s="329"/>
      <c r="D616" s="329" t="s">
        <v>474</v>
      </c>
      <c r="E616" s="329" t="s">
        <v>262</v>
      </c>
      <c r="F616" s="329" t="s">
        <v>1807</v>
      </c>
      <c r="G616" s="329" t="s">
        <v>4215</v>
      </c>
    </row>
    <row r="617" ht="15.0" customHeight="1">
      <c r="A617" s="329" t="s">
        <v>48</v>
      </c>
      <c r="B617" s="329">
        <v>4321.0</v>
      </c>
      <c r="C617" s="329" t="s">
        <v>115</v>
      </c>
      <c r="D617" s="329" t="s">
        <v>475</v>
      </c>
      <c r="E617" s="329" t="s">
        <v>262</v>
      </c>
      <c r="F617" s="329" t="s">
        <v>92</v>
      </c>
      <c r="G617" s="329" t="s">
        <v>4216</v>
      </c>
    </row>
    <row r="618" ht="15.0" customHeight="1">
      <c r="A618" s="329" t="s">
        <v>48</v>
      </c>
      <c r="B618" s="329">
        <v>4321.0</v>
      </c>
      <c r="C618" s="329" t="s">
        <v>121</v>
      </c>
      <c r="D618" s="329" t="s">
        <v>2319</v>
      </c>
      <c r="E618" s="329" t="s">
        <v>262</v>
      </c>
      <c r="F618" s="329" t="s">
        <v>92</v>
      </c>
      <c r="G618" s="329" t="s">
        <v>4216</v>
      </c>
    </row>
    <row r="619" ht="15.0" customHeight="1">
      <c r="A619" s="329" t="s">
        <v>48</v>
      </c>
      <c r="B619" s="329">
        <v>4321.0</v>
      </c>
      <c r="C619" s="329" t="s">
        <v>104</v>
      </c>
      <c r="D619" s="329" t="s">
        <v>2324</v>
      </c>
      <c r="E619" s="329" t="s">
        <v>262</v>
      </c>
      <c r="F619" s="329" t="s">
        <v>99</v>
      </c>
      <c r="G619" s="329" t="s">
        <v>4217</v>
      </c>
    </row>
    <row r="620" ht="15.0" customHeight="1">
      <c r="A620" s="329" t="s">
        <v>48</v>
      </c>
      <c r="B620" s="329">
        <v>4321.0</v>
      </c>
      <c r="C620" s="329" t="s">
        <v>139</v>
      </c>
      <c r="D620" s="329" t="s">
        <v>2329</v>
      </c>
      <c r="E620" s="329" t="s">
        <v>4218</v>
      </c>
      <c r="F620" s="329" t="s">
        <v>99</v>
      </c>
      <c r="G620" s="329" t="s">
        <v>4219</v>
      </c>
    </row>
    <row r="621" ht="15.0" customHeight="1">
      <c r="A621" s="329" t="s">
        <v>48</v>
      </c>
      <c r="B621" s="329">
        <v>4321.0</v>
      </c>
      <c r="C621" s="329" t="s">
        <v>150</v>
      </c>
      <c r="D621" s="329" t="s">
        <v>4220</v>
      </c>
      <c r="E621" s="329" t="s">
        <v>4218</v>
      </c>
      <c r="F621" s="329" t="s">
        <v>99</v>
      </c>
      <c r="G621" s="329" t="s">
        <v>4221</v>
      </c>
    </row>
    <row r="622" ht="15.0" customHeight="1">
      <c r="A622" s="329" t="s">
        <v>47</v>
      </c>
      <c r="B622" s="329">
        <v>4322.0</v>
      </c>
      <c r="C622" s="329"/>
      <c r="D622" s="329" t="s">
        <v>482</v>
      </c>
      <c r="E622" s="329" t="s">
        <v>262</v>
      </c>
      <c r="F622" s="329" t="s">
        <v>1807</v>
      </c>
      <c r="G622" s="329" t="s">
        <v>4222</v>
      </c>
    </row>
    <row r="623" ht="15.0" customHeight="1">
      <c r="A623" s="329" t="s">
        <v>48</v>
      </c>
      <c r="B623" s="329">
        <v>4322.0</v>
      </c>
      <c r="C623" s="329" t="s">
        <v>115</v>
      </c>
      <c r="D623" s="329" t="s">
        <v>2337</v>
      </c>
      <c r="E623" s="329" t="s">
        <v>4223</v>
      </c>
      <c r="F623" s="329" t="s">
        <v>92</v>
      </c>
      <c r="G623" s="329" t="s">
        <v>4224</v>
      </c>
    </row>
    <row r="624" ht="15.0" customHeight="1">
      <c r="A624" s="329" t="s">
        <v>48</v>
      </c>
      <c r="B624" s="329">
        <v>4322.0</v>
      </c>
      <c r="C624" s="329" t="s">
        <v>121</v>
      </c>
      <c r="D624" s="329" t="s">
        <v>2342</v>
      </c>
      <c r="E624" s="329" t="s">
        <v>262</v>
      </c>
      <c r="F624" s="329" t="s">
        <v>92</v>
      </c>
      <c r="G624" s="329" t="s">
        <v>4225</v>
      </c>
    </row>
    <row r="625" ht="15.0" customHeight="1">
      <c r="A625" s="329" t="s">
        <v>48</v>
      </c>
      <c r="B625" s="329">
        <v>4322.0</v>
      </c>
      <c r="C625" s="329" t="s">
        <v>104</v>
      </c>
      <c r="D625" s="329" t="s">
        <v>2346</v>
      </c>
      <c r="E625" s="329" t="s">
        <v>262</v>
      </c>
      <c r="F625" s="329" t="s">
        <v>92</v>
      </c>
      <c r="G625" s="329" t="s">
        <v>4226</v>
      </c>
    </row>
    <row r="626" ht="15.0" customHeight="1">
      <c r="A626" s="329" t="s">
        <v>48</v>
      </c>
      <c r="B626" s="329">
        <v>4322.0</v>
      </c>
      <c r="C626" s="329" t="s">
        <v>139</v>
      </c>
      <c r="D626" s="329" t="s">
        <v>2349</v>
      </c>
      <c r="E626" s="329" t="s">
        <v>262</v>
      </c>
      <c r="F626" s="329" t="s">
        <v>99</v>
      </c>
      <c r="G626" s="329" t="s">
        <v>4227</v>
      </c>
    </row>
    <row r="627" ht="15.0" customHeight="1">
      <c r="A627" s="329" t="s">
        <v>48</v>
      </c>
      <c r="B627" s="329">
        <v>4322.0</v>
      </c>
      <c r="C627" s="329" t="s">
        <v>150</v>
      </c>
      <c r="D627" s="329" t="s">
        <v>2353</v>
      </c>
      <c r="E627" s="329" t="s">
        <v>4223</v>
      </c>
      <c r="F627" s="329" t="s">
        <v>99</v>
      </c>
      <c r="G627" s="329" t="s">
        <v>4228</v>
      </c>
    </row>
    <row r="628" ht="15.0" customHeight="1">
      <c r="A628" s="329" t="s">
        <v>48</v>
      </c>
      <c r="B628" s="329">
        <v>4322.0</v>
      </c>
      <c r="C628" s="329" t="s">
        <v>196</v>
      </c>
      <c r="D628" s="329" t="s">
        <v>2357</v>
      </c>
      <c r="E628" s="329" t="s">
        <v>418</v>
      </c>
      <c r="F628" s="329" t="s">
        <v>99</v>
      </c>
      <c r="G628" s="329" t="s">
        <v>4229</v>
      </c>
    </row>
    <row r="629" ht="15.0" customHeight="1">
      <c r="A629" s="329" t="s">
        <v>48</v>
      </c>
      <c r="B629" s="329">
        <v>4322.0</v>
      </c>
      <c r="C629" s="329" t="s">
        <v>169</v>
      </c>
      <c r="D629" s="329" t="s">
        <v>480</v>
      </c>
      <c r="E629" s="329" t="s">
        <v>4223</v>
      </c>
      <c r="F629" s="329" t="s">
        <v>92</v>
      </c>
      <c r="G629" s="329" t="s">
        <v>4230</v>
      </c>
    </row>
    <row r="630" ht="15.0" customHeight="1">
      <c r="A630" s="329" t="s">
        <v>47</v>
      </c>
      <c r="B630" s="329">
        <v>4323.0</v>
      </c>
      <c r="C630" s="329"/>
      <c r="D630" s="329" t="s">
        <v>4231</v>
      </c>
      <c r="E630" s="329" t="s">
        <v>262</v>
      </c>
      <c r="F630" s="329" t="s">
        <v>987</v>
      </c>
      <c r="G630" s="329" t="s">
        <v>4232</v>
      </c>
    </row>
    <row r="631" ht="15.0" customHeight="1">
      <c r="A631" s="329" t="s">
        <v>48</v>
      </c>
      <c r="B631" s="329">
        <v>4323.0</v>
      </c>
      <c r="C631" s="329" t="s">
        <v>115</v>
      </c>
      <c r="D631" s="329" t="s">
        <v>4233</v>
      </c>
      <c r="E631" s="329" t="s">
        <v>262</v>
      </c>
      <c r="F631" s="329" t="s">
        <v>92</v>
      </c>
      <c r="G631" s="329" t="s">
        <v>3967</v>
      </c>
    </row>
    <row r="632" ht="15.0" customHeight="1">
      <c r="A632" s="329" t="s">
        <v>48</v>
      </c>
      <c r="B632" s="329">
        <v>4323.0</v>
      </c>
      <c r="C632" s="329" t="s">
        <v>121</v>
      </c>
      <c r="D632" s="329" t="s">
        <v>4234</v>
      </c>
      <c r="E632" s="329" t="s">
        <v>4223</v>
      </c>
      <c r="F632" s="329" t="s">
        <v>99</v>
      </c>
      <c r="G632" s="329" t="s">
        <v>4235</v>
      </c>
    </row>
    <row r="633" ht="15.0" customHeight="1">
      <c r="A633" s="329" t="s">
        <v>48</v>
      </c>
      <c r="B633" s="329">
        <v>4323.0</v>
      </c>
      <c r="C633" s="329" t="s">
        <v>104</v>
      </c>
      <c r="D633" s="329" t="s">
        <v>4236</v>
      </c>
      <c r="E633" s="329" t="s">
        <v>4223</v>
      </c>
      <c r="F633" s="329" t="s">
        <v>99</v>
      </c>
      <c r="G633" s="329" t="s">
        <v>4237</v>
      </c>
    </row>
    <row r="634" ht="15.0" customHeight="1">
      <c r="A634" s="329" t="s">
        <v>681</v>
      </c>
      <c r="B634" s="329"/>
      <c r="C634" s="329"/>
      <c r="D634" s="329" t="s">
        <v>490</v>
      </c>
      <c r="E634" s="329"/>
      <c r="F634" s="329"/>
      <c r="G634" s="329"/>
    </row>
    <row r="635" ht="15.0" customHeight="1">
      <c r="A635" s="329" t="s">
        <v>47</v>
      </c>
      <c r="B635" s="329">
        <v>4331.0</v>
      </c>
      <c r="C635" s="329"/>
      <c r="D635" s="329" t="s">
        <v>491</v>
      </c>
      <c r="E635" s="329" t="s">
        <v>488</v>
      </c>
      <c r="F635" s="329" t="s">
        <v>3663</v>
      </c>
      <c r="G635" s="329" t="s">
        <v>4238</v>
      </c>
    </row>
    <row r="636" ht="15.0" customHeight="1">
      <c r="A636" s="329" t="s">
        <v>48</v>
      </c>
      <c r="B636" s="329">
        <v>4331.0</v>
      </c>
      <c r="C636" s="329" t="s">
        <v>115</v>
      </c>
      <c r="D636" s="329" t="s">
        <v>487</v>
      </c>
      <c r="E636" s="329" t="s">
        <v>488</v>
      </c>
      <c r="F636" s="329" t="s">
        <v>99</v>
      </c>
      <c r="G636" s="329" t="s">
        <v>4239</v>
      </c>
    </row>
    <row r="637" ht="15.0" customHeight="1">
      <c r="A637" s="329" t="s">
        <v>48</v>
      </c>
      <c r="B637" s="329">
        <v>4331.0</v>
      </c>
      <c r="C637" s="329" t="s">
        <v>121</v>
      </c>
      <c r="D637" s="329" t="s">
        <v>494</v>
      </c>
      <c r="E637" s="329" t="s">
        <v>488</v>
      </c>
      <c r="F637" s="329" t="s">
        <v>99</v>
      </c>
      <c r="G637" s="329" t="s">
        <v>4240</v>
      </c>
    </row>
    <row r="638" ht="15.0" customHeight="1">
      <c r="A638" s="329" t="s">
        <v>48</v>
      </c>
      <c r="B638" s="329">
        <v>4331.0</v>
      </c>
      <c r="C638" s="329" t="s">
        <v>104</v>
      </c>
      <c r="D638" s="329" t="s">
        <v>2365</v>
      </c>
      <c r="E638" s="329" t="s">
        <v>488</v>
      </c>
      <c r="F638" s="329" t="s">
        <v>99</v>
      </c>
      <c r="G638" s="329" t="s">
        <v>4241</v>
      </c>
    </row>
    <row r="639" ht="15.0" customHeight="1">
      <c r="A639" s="329" t="s">
        <v>48</v>
      </c>
      <c r="B639" s="329">
        <v>4331.0</v>
      </c>
      <c r="C639" s="329" t="s">
        <v>139</v>
      </c>
      <c r="D639" s="329" t="s">
        <v>498</v>
      </c>
      <c r="E639" s="329" t="s">
        <v>1018</v>
      </c>
      <c r="F639" s="329" t="s">
        <v>99</v>
      </c>
      <c r="G639" s="329" t="s">
        <v>4242</v>
      </c>
    </row>
    <row r="640" ht="15.0" customHeight="1">
      <c r="A640" s="329" t="s">
        <v>48</v>
      </c>
      <c r="B640" s="329">
        <v>4331.0</v>
      </c>
      <c r="C640" s="329" t="s">
        <v>150</v>
      </c>
      <c r="D640" s="329" t="s">
        <v>4243</v>
      </c>
      <c r="E640" s="329" t="s">
        <v>1018</v>
      </c>
      <c r="F640" s="329" t="s">
        <v>99</v>
      </c>
      <c r="G640" s="329" t="s">
        <v>4244</v>
      </c>
    </row>
    <row r="641" ht="15.0" customHeight="1">
      <c r="A641" s="329" t="s">
        <v>681</v>
      </c>
      <c r="B641" s="329"/>
      <c r="C641" s="329"/>
      <c r="D641" s="329" t="s">
        <v>2370</v>
      </c>
      <c r="E641" s="329"/>
      <c r="F641" s="329"/>
      <c r="G641" s="329"/>
    </row>
    <row r="642" ht="15.0" customHeight="1">
      <c r="A642" s="329" t="s">
        <v>47</v>
      </c>
      <c r="B642" s="329">
        <v>4341.0</v>
      </c>
      <c r="C642" s="329"/>
      <c r="D642" s="329" t="s">
        <v>2374</v>
      </c>
      <c r="E642" s="329" t="s">
        <v>488</v>
      </c>
      <c r="F642" s="329" t="s">
        <v>3663</v>
      </c>
      <c r="G642" s="329" t="s">
        <v>4245</v>
      </c>
    </row>
    <row r="643" ht="15.0" customHeight="1">
      <c r="A643" s="329" t="s">
        <v>48</v>
      </c>
      <c r="B643" s="329">
        <v>4341.0</v>
      </c>
      <c r="C643" s="329" t="s">
        <v>115</v>
      </c>
      <c r="D643" s="329" t="s">
        <v>2378</v>
      </c>
      <c r="E643" s="329" t="s">
        <v>488</v>
      </c>
      <c r="F643" s="329" t="s">
        <v>99</v>
      </c>
      <c r="G643" s="329" t="s">
        <v>4246</v>
      </c>
    </row>
    <row r="644" ht="15.0" customHeight="1">
      <c r="A644" s="329" t="s">
        <v>48</v>
      </c>
      <c r="B644" s="329">
        <v>4341.0</v>
      </c>
      <c r="C644" s="329" t="s">
        <v>121</v>
      </c>
      <c r="D644" s="329" t="s">
        <v>2384</v>
      </c>
      <c r="E644" s="329" t="s">
        <v>488</v>
      </c>
      <c r="F644" s="329" t="s">
        <v>99</v>
      </c>
      <c r="G644" s="329" t="s">
        <v>4247</v>
      </c>
    </row>
    <row r="645" ht="15.0" customHeight="1">
      <c r="A645" s="329" t="s">
        <v>48</v>
      </c>
      <c r="B645" s="329">
        <v>4341.0</v>
      </c>
      <c r="C645" s="329" t="s">
        <v>104</v>
      </c>
      <c r="D645" s="329" t="s">
        <v>2389</v>
      </c>
      <c r="E645" s="329" t="s">
        <v>488</v>
      </c>
      <c r="F645" s="329" t="s">
        <v>99</v>
      </c>
      <c r="G645" s="329" t="s">
        <v>4248</v>
      </c>
    </row>
    <row r="646" ht="15.0" customHeight="1">
      <c r="A646" s="329" t="s">
        <v>48</v>
      </c>
      <c r="B646" s="329">
        <v>4341.0</v>
      </c>
      <c r="C646" s="329" t="s">
        <v>139</v>
      </c>
      <c r="D646" s="329" t="s">
        <v>2394</v>
      </c>
      <c r="E646" s="329" t="s">
        <v>488</v>
      </c>
      <c r="F646" s="329" t="s">
        <v>99</v>
      </c>
      <c r="G646" s="329" t="s">
        <v>4249</v>
      </c>
    </row>
    <row r="647" ht="15.0" customHeight="1">
      <c r="A647" s="329" t="s">
        <v>47</v>
      </c>
      <c r="B647" s="329">
        <v>4342.0</v>
      </c>
      <c r="C647" s="329"/>
      <c r="D647" s="329" t="s">
        <v>2403</v>
      </c>
      <c r="E647" s="329" t="s">
        <v>488</v>
      </c>
      <c r="F647" s="329" t="s">
        <v>3663</v>
      </c>
      <c r="G647" s="329" t="s">
        <v>4250</v>
      </c>
    </row>
    <row r="648" ht="15.0" customHeight="1">
      <c r="A648" s="329" t="s">
        <v>48</v>
      </c>
      <c r="B648" s="329">
        <v>4342.0</v>
      </c>
      <c r="C648" s="329" t="s">
        <v>115</v>
      </c>
      <c r="D648" s="329" t="s">
        <v>2407</v>
      </c>
      <c r="E648" s="329" t="s">
        <v>488</v>
      </c>
      <c r="F648" s="329" t="s">
        <v>99</v>
      </c>
      <c r="G648" s="329" t="s">
        <v>4251</v>
      </c>
    </row>
    <row r="649" ht="15.0" customHeight="1">
      <c r="A649" s="329" t="s">
        <v>48</v>
      </c>
      <c r="B649" s="329">
        <v>4342.0</v>
      </c>
      <c r="C649" s="329" t="s">
        <v>121</v>
      </c>
      <c r="D649" s="329" t="s">
        <v>2384</v>
      </c>
      <c r="E649" s="329" t="s">
        <v>488</v>
      </c>
      <c r="F649" s="329" t="s">
        <v>99</v>
      </c>
      <c r="G649" s="329" t="s">
        <v>4252</v>
      </c>
    </row>
    <row r="650" ht="15.0" customHeight="1">
      <c r="A650" s="329" t="s">
        <v>48</v>
      </c>
      <c r="B650" s="329">
        <v>4342.0</v>
      </c>
      <c r="C650" s="329" t="s">
        <v>104</v>
      </c>
      <c r="D650" s="329" t="s">
        <v>2416</v>
      </c>
      <c r="E650" s="329" t="s">
        <v>488</v>
      </c>
      <c r="F650" s="329" t="s">
        <v>99</v>
      </c>
      <c r="G650" s="329" t="s">
        <v>4253</v>
      </c>
    </row>
    <row r="651" ht="15.0" customHeight="1">
      <c r="A651" s="329" t="s">
        <v>48</v>
      </c>
      <c r="B651" s="329">
        <v>4342.0</v>
      </c>
      <c r="C651" s="329" t="s">
        <v>139</v>
      </c>
      <c r="D651" s="329" t="s">
        <v>2394</v>
      </c>
      <c r="E651" s="329" t="s">
        <v>488</v>
      </c>
      <c r="F651" s="329" t="s">
        <v>99</v>
      </c>
      <c r="G651" s="329" t="s">
        <v>4254</v>
      </c>
    </row>
    <row r="652" ht="15.0" customHeight="1">
      <c r="A652" s="329" t="s">
        <v>47</v>
      </c>
      <c r="B652" s="329">
        <v>4343.0</v>
      </c>
      <c r="C652" s="329"/>
      <c r="D652" s="329" t="s">
        <v>4255</v>
      </c>
      <c r="E652" s="329" t="s">
        <v>488</v>
      </c>
      <c r="F652" s="329" t="s">
        <v>3663</v>
      </c>
      <c r="G652" s="329" t="s">
        <v>4256</v>
      </c>
    </row>
    <row r="653" ht="15.0" customHeight="1">
      <c r="A653" s="329" t="s">
        <v>48</v>
      </c>
      <c r="B653" s="329">
        <v>4343.0</v>
      </c>
      <c r="C653" s="329" t="s">
        <v>115</v>
      </c>
      <c r="D653" s="329" t="s">
        <v>4257</v>
      </c>
      <c r="E653" s="329" t="s">
        <v>488</v>
      </c>
      <c r="F653" s="329" t="s">
        <v>99</v>
      </c>
      <c r="G653" s="329" t="s">
        <v>4258</v>
      </c>
    </row>
    <row r="654" ht="15.0" customHeight="1">
      <c r="A654" s="329" t="s">
        <v>48</v>
      </c>
      <c r="B654" s="329">
        <v>4343.0</v>
      </c>
      <c r="C654" s="329" t="s">
        <v>121</v>
      </c>
      <c r="D654" s="329" t="s">
        <v>4259</v>
      </c>
      <c r="E654" s="329" t="s">
        <v>488</v>
      </c>
      <c r="F654" s="329" t="s">
        <v>99</v>
      </c>
      <c r="G654" s="329" t="s">
        <v>4260</v>
      </c>
    </row>
    <row r="655" ht="15.0" customHeight="1">
      <c r="A655" s="329" t="s">
        <v>48</v>
      </c>
      <c r="B655" s="329">
        <v>4343.0</v>
      </c>
      <c r="C655" s="329" t="s">
        <v>104</v>
      </c>
      <c r="D655" s="329" t="s">
        <v>4261</v>
      </c>
      <c r="E655" s="329" t="s">
        <v>488</v>
      </c>
      <c r="F655" s="329" t="s">
        <v>99</v>
      </c>
      <c r="G655" s="329" t="s">
        <v>4262</v>
      </c>
    </row>
    <row r="656" ht="15.0" customHeight="1">
      <c r="A656" s="329" t="s">
        <v>48</v>
      </c>
      <c r="B656" s="329">
        <v>4343.0</v>
      </c>
      <c r="C656" s="329" t="s">
        <v>139</v>
      </c>
      <c r="D656" s="329" t="s">
        <v>4263</v>
      </c>
      <c r="E656" s="329" t="s">
        <v>488</v>
      </c>
      <c r="F656" s="329" t="s">
        <v>99</v>
      </c>
      <c r="G656" s="329" t="s">
        <v>4264</v>
      </c>
    </row>
    <row r="657" ht="15.0" customHeight="1">
      <c r="A657" s="329" t="s">
        <v>48</v>
      </c>
      <c r="B657" s="329">
        <v>4343.0</v>
      </c>
      <c r="C657" s="329" t="s">
        <v>150</v>
      </c>
      <c r="D657" s="329" t="s">
        <v>4265</v>
      </c>
      <c r="E657" s="329" t="s">
        <v>488</v>
      </c>
      <c r="F657" s="329" t="s">
        <v>99</v>
      </c>
      <c r="G657" s="329" t="s">
        <v>4266</v>
      </c>
    </row>
    <row r="658" ht="15.0" customHeight="1">
      <c r="A658" s="329" t="s">
        <v>681</v>
      </c>
      <c r="B658" s="329"/>
      <c r="C658" s="329"/>
      <c r="D658" s="329" t="s">
        <v>4267</v>
      </c>
      <c r="E658" s="329"/>
      <c r="F658" s="329"/>
      <c r="G658" s="329"/>
    </row>
    <row r="659" ht="15.0" customHeight="1">
      <c r="A659" s="329" t="s">
        <v>47</v>
      </c>
      <c r="B659" s="329">
        <v>4351.0</v>
      </c>
      <c r="C659" s="329"/>
      <c r="D659" s="329" t="s">
        <v>4268</v>
      </c>
      <c r="E659" s="329" t="s">
        <v>488</v>
      </c>
      <c r="F659" s="329" t="s">
        <v>3663</v>
      </c>
      <c r="G659" s="329" t="s">
        <v>4269</v>
      </c>
    </row>
    <row r="660" ht="15.0" customHeight="1">
      <c r="A660" s="329" t="s">
        <v>48</v>
      </c>
      <c r="B660" s="329">
        <v>4351.0</v>
      </c>
      <c r="C660" s="329" t="s">
        <v>115</v>
      </c>
      <c r="D660" s="329" t="s">
        <v>4270</v>
      </c>
      <c r="E660" s="329" t="s">
        <v>488</v>
      </c>
      <c r="F660" s="329" t="s">
        <v>99</v>
      </c>
      <c r="G660" s="329" t="s">
        <v>4271</v>
      </c>
    </row>
    <row r="661" ht="15.0" customHeight="1">
      <c r="A661" s="329" t="s">
        <v>48</v>
      </c>
      <c r="B661" s="329">
        <v>4351.0</v>
      </c>
      <c r="C661" s="329" t="s">
        <v>121</v>
      </c>
      <c r="D661" s="329" t="s">
        <v>4272</v>
      </c>
      <c r="E661" s="329" t="s">
        <v>488</v>
      </c>
      <c r="F661" s="329" t="s">
        <v>99</v>
      </c>
      <c r="G661" s="329" t="s">
        <v>4273</v>
      </c>
    </row>
    <row r="662" ht="15.0" customHeight="1">
      <c r="A662" s="329" t="s">
        <v>48</v>
      </c>
      <c r="B662" s="329">
        <v>4351.0</v>
      </c>
      <c r="C662" s="329" t="s">
        <v>104</v>
      </c>
      <c r="D662" s="329" t="s">
        <v>4274</v>
      </c>
      <c r="E662" s="329" t="s">
        <v>488</v>
      </c>
      <c r="F662" s="329" t="s">
        <v>99</v>
      </c>
      <c r="G662" s="329" t="s">
        <v>4275</v>
      </c>
    </row>
    <row r="663" ht="15.0" customHeight="1">
      <c r="A663" s="329" t="s">
        <v>48</v>
      </c>
      <c r="B663" s="329">
        <v>4351.0</v>
      </c>
      <c r="C663" s="329" t="s">
        <v>139</v>
      </c>
      <c r="D663" s="329" t="s">
        <v>4276</v>
      </c>
      <c r="E663" s="329" t="s">
        <v>488</v>
      </c>
      <c r="F663" s="329" t="s">
        <v>99</v>
      </c>
      <c r="G663" s="329" t="s">
        <v>4277</v>
      </c>
    </row>
    <row r="664" ht="15.0" customHeight="1">
      <c r="A664" s="329" t="s">
        <v>48</v>
      </c>
      <c r="B664" s="329">
        <v>4351.0</v>
      </c>
      <c r="C664" s="329" t="s">
        <v>150</v>
      </c>
      <c r="D664" s="329" t="s">
        <v>4278</v>
      </c>
      <c r="E664" s="329" t="s">
        <v>488</v>
      </c>
      <c r="F664" s="329" t="s">
        <v>99</v>
      </c>
      <c r="G664" s="329" t="s">
        <v>4279</v>
      </c>
    </row>
    <row r="665" ht="15.0" customHeight="1">
      <c r="A665" s="329" t="s">
        <v>48</v>
      </c>
      <c r="B665" s="329">
        <v>4351.0</v>
      </c>
      <c r="C665" s="329" t="s">
        <v>196</v>
      </c>
      <c r="D665" s="329" t="s">
        <v>4280</v>
      </c>
      <c r="E665" s="329" t="s">
        <v>488</v>
      </c>
      <c r="F665" s="329" t="s">
        <v>99</v>
      </c>
      <c r="G665" s="329" t="s">
        <v>4281</v>
      </c>
    </row>
    <row r="666" ht="15.0" customHeight="1">
      <c r="A666" s="329" t="s">
        <v>48</v>
      </c>
      <c r="B666" s="329">
        <v>4351.0</v>
      </c>
      <c r="C666" s="329" t="s">
        <v>169</v>
      </c>
      <c r="D666" s="329" t="s">
        <v>4282</v>
      </c>
      <c r="E666" s="329" t="s">
        <v>488</v>
      </c>
      <c r="F666" s="329" t="s">
        <v>99</v>
      </c>
      <c r="G666" s="329" t="s">
        <v>4283</v>
      </c>
    </row>
    <row r="667" ht="15.0" customHeight="1">
      <c r="A667" s="329" t="s">
        <v>47</v>
      </c>
      <c r="B667" s="329">
        <v>4352.0</v>
      </c>
      <c r="C667" s="329"/>
      <c r="D667" s="329" t="s">
        <v>4284</v>
      </c>
      <c r="E667" s="329" t="s">
        <v>488</v>
      </c>
      <c r="F667" s="329" t="s">
        <v>3663</v>
      </c>
      <c r="G667" s="329" t="s">
        <v>4285</v>
      </c>
    </row>
    <row r="668" ht="15.0" customHeight="1">
      <c r="A668" s="329" t="s">
        <v>48</v>
      </c>
      <c r="B668" s="329">
        <v>4352.0</v>
      </c>
      <c r="C668" s="329" t="s">
        <v>115</v>
      </c>
      <c r="D668" s="329" t="s">
        <v>4286</v>
      </c>
      <c r="E668" s="329" t="s">
        <v>488</v>
      </c>
      <c r="F668" s="329" t="s">
        <v>99</v>
      </c>
      <c r="G668" s="329" t="s">
        <v>4287</v>
      </c>
    </row>
    <row r="669" ht="15.0" customHeight="1">
      <c r="A669" s="329" t="s">
        <v>48</v>
      </c>
      <c r="B669" s="329">
        <v>4352.0</v>
      </c>
      <c r="C669" s="329" t="s">
        <v>121</v>
      </c>
      <c r="D669" s="329" t="s">
        <v>4272</v>
      </c>
      <c r="E669" s="329" t="s">
        <v>488</v>
      </c>
      <c r="F669" s="329" t="s">
        <v>99</v>
      </c>
      <c r="G669" s="329" t="s">
        <v>4288</v>
      </c>
    </row>
    <row r="670" ht="15.0" customHeight="1">
      <c r="A670" s="329" t="s">
        <v>48</v>
      </c>
      <c r="B670" s="329">
        <v>4352.0</v>
      </c>
      <c r="C670" s="329" t="s">
        <v>104</v>
      </c>
      <c r="D670" s="329" t="s">
        <v>4274</v>
      </c>
      <c r="E670" s="329" t="s">
        <v>488</v>
      </c>
      <c r="F670" s="329" t="s">
        <v>99</v>
      </c>
      <c r="G670" s="329" t="s">
        <v>4289</v>
      </c>
    </row>
    <row r="671" ht="15.0" customHeight="1">
      <c r="A671" s="329" t="s">
        <v>48</v>
      </c>
      <c r="B671" s="329">
        <v>4352.0</v>
      </c>
      <c r="C671" s="329" t="s">
        <v>139</v>
      </c>
      <c r="D671" s="329" t="s">
        <v>4290</v>
      </c>
      <c r="E671" s="329" t="s">
        <v>488</v>
      </c>
      <c r="F671" s="329" t="s">
        <v>99</v>
      </c>
      <c r="G671" s="329" t="s">
        <v>4291</v>
      </c>
    </row>
    <row r="672" ht="15.0" customHeight="1">
      <c r="A672" s="329" t="s">
        <v>48</v>
      </c>
      <c r="B672" s="329">
        <v>4352.0</v>
      </c>
      <c r="C672" s="329" t="s">
        <v>150</v>
      </c>
      <c r="D672" s="329" t="s">
        <v>4292</v>
      </c>
      <c r="E672" s="329" t="s">
        <v>488</v>
      </c>
      <c r="F672" s="329" t="s">
        <v>99</v>
      </c>
      <c r="G672" s="329" t="s">
        <v>4293</v>
      </c>
    </row>
    <row r="673" ht="15.0" customHeight="1">
      <c r="A673" s="329" t="s">
        <v>48</v>
      </c>
      <c r="B673" s="329">
        <v>4352.0</v>
      </c>
      <c r="C673" s="329" t="s">
        <v>196</v>
      </c>
      <c r="D673" s="329" t="s">
        <v>4294</v>
      </c>
      <c r="E673" s="329" t="s">
        <v>488</v>
      </c>
      <c r="F673" s="329" t="s">
        <v>99</v>
      </c>
      <c r="G673" s="329" t="s">
        <v>4295</v>
      </c>
    </row>
    <row r="674" ht="15.0" customHeight="1">
      <c r="A674" s="329" t="s">
        <v>48</v>
      </c>
      <c r="B674" s="329">
        <v>4352.0</v>
      </c>
      <c r="C674" s="329" t="s">
        <v>169</v>
      </c>
      <c r="D674" s="329" t="s">
        <v>4296</v>
      </c>
      <c r="E674" s="329" t="s">
        <v>488</v>
      </c>
      <c r="F674" s="329" t="s">
        <v>92</v>
      </c>
      <c r="G674" s="329" t="s">
        <v>4297</v>
      </c>
    </row>
    <row r="675" ht="15.0" customHeight="1">
      <c r="A675" s="329" t="s">
        <v>681</v>
      </c>
      <c r="B675" s="329"/>
      <c r="C675" s="329"/>
      <c r="D675" s="329" t="s">
        <v>4298</v>
      </c>
      <c r="E675" s="329"/>
      <c r="F675" s="329"/>
      <c r="G675" s="329"/>
    </row>
    <row r="676" ht="15.0" customHeight="1">
      <c r="A676" s="329" t="s">
        <v>47</v>
      </c>
      <c r="B676" s="329">
        <v>4361.0</v>
      </c>
      <c r="C676" s="329"/>
      <c r="D676" s="329" t="s">
        <v>4299</v>
      </c>
      <c r="E676" s="329" t="s">
        <v>4300</v>
      </c>
      <c r="F676" s="329" t="s">
        <v>3663</v>
      </c>
      <c r="G676" s="329" t="s">
        <v>4301</v>
      </c>
    </row>
    <row r="677" ht="15.0" customHeight="1">
      <c r="A677" s="329" t="s">
        <v>48</v>
      </c>
      <c r="B677" s="329">
        <v>4361.0</v>
      </c>
      <c r="C677" s="329" t="s">
        <v>115</v>
      </c>
      <c r="D677" s="329" t="s">
        <v>4302</v>
      </c>
      <c r="E677" s="329" t="s">
        <v>21</v>
      </c>
      <c r="F677" s="329" t="s">
        <v>99</v>
      </c>
      <c r="G677" s="329" t="s">
        <v>4303</v>
      </c>
    </row>
    <row r="678" ht="15.0" customHeight="1">
      <c r="A678" s="329" t="s">
        <v>48</v>
      </c>
      <c r="B678" s="329">
        <v>4361.0</v>
      </c>
      <c r="C678" s="329" t="s">
        <v>121</v>
      </c>
      <c r="D678" s="329" t="s">
        <v>4304</v>
      </c>
      <c r="E678" s="329" t="s">
        <v>488</v>
      </c>
      <c r="F678" s="329" t="s">
        <v>99</v>
      </c>
      <c r="G678" s="329" t="s">
        <v>4305</v>
      </c>
    </row>
    <row r="679" ht="15.0" customHeight="1">
      <c r="A679" s="329" t="s">
        <v>48</v>
      </c>
      <c r="B679" s="329">
        <v>4361.0</v>
      </c>
      <c r="C679" s="329" t="s">
        <v>104</v>
      </c>
      <c r="D679" s="329" t="s">
        <v>4306</v>
      </c>
      <c r="E679" s="329" t="s">
        <v>488</v>
      </c>
      <c r="F679" s="329" t="s">
        <v>99</v>
      </c>
      <c r="G679" s="329" t="s">
        <v>4307</v>
      </c>
    </row>
    <row r="680" ht="15.0" customHeight="1">
      <c r="A680" s="329" t="s">
        <v>47</v>
      </c>
      <c r="B680" s="329">
        <v>4362.0</v>
      </c>
      <c r="C680" s="329"/>
      <c r="D680" s="329" t="s">
        <v>4308</v>
      </c>
      <c r="E680" s="329" t="s">
        <v>4300</v>
      </c>
      <c r="F680" s="329" t="s">
        <v>3663</v>
      </c>
      <c r="G680" s="329" t="s">
        <v>4309</v>
      </c>
    </row>
    <row r="681" ht="15.0" customHeight="1">
      <c r="A681" s="329" t="s">
        <v>48</v>
      </c>
      <c r="B681" s="329">
        <v>4362.0</v>
      </c>
      <c r="C681" s="329" t="s">
        <v>115</v>
      </c>
      <c r="D681" s="329" t="s">
        <v>4310</v>
      </c>
      <c r="E681" s="329" t="s">
        <v>21</v>
      </c>
      <c r="F681" s="329" t="s">
        <v>99</v>
      </c>
      <c r="G681" s="329" t="s">
        <v>4311</v>
      </c>
    </row>
    <row r="682" ht="15.0" customHeight="1">
      <c r="A682" s="329" t="s">
        <v>48</v>
      </c>
      <c r="B682" s="329">
        <v>4362.0</v>
      </c>
      <c r="C682" s="329" t="s">
        <v>121</v>
      </c>
      <c r="D682" s="329" t="s">
        <v>4312</v>
      </c>
      <c r="E682" s="329" t="s">
        <v>488</v>
      </c>
      <c r="F682" s="329" t="s">
        <v>99</v>
      </c>
      <c r="G682" s="329" t="s">
        <v>4313</v>
      </c>
    </row>
    <row r="683" ht="15.0" customHeight="1">
      <c r="A683" s="329" t="s">
        <v>48</v>
      </c>
      <c r="B683" s="329">
        <v>4362.0</v>
      </c>
      <c r="C683" s="329" t="s">
        <v>104</v>
      </c>
      <c r="D683" s="329" t="s">
        <v>4314</v>
      </c>
      <c r="E683" s="329" t="s">
        <v>488</v>
      </c>
      <c r="F683" s="329" t="s">
        <v>99</v>
      </c>
      <c r="G683" s="329" t="s">
        <v>4315</v>
      </c>
    </row>
    <row r="684" ht="15.0" customHeight="1">
      <c r="A684" s="329" t="s">
        <v>681</v>
      </c>
      <c r="B684" s="329"/>
      <c r="C684" s="329"/>
      <c r="D684" s="329" t="s">
        <v>3659</v>
      </c>
      <c r="E684" s="329"/>
      <c r="F684" s="329"/>
      <c r="G684" s="329"/>
    </row>
    <row r="685" ht="15.0" customHeight="1">
      <c r="A685" s="329" t="s">
        <v>47</v>
      </c>
      <c r="B685" s="329">
        <v>4371.0</v>
      </c>
      <c r="C685" s="329"/>
      <c r="D685" s="329" t="s">
        <v>4316</v>
      </c>
      <c r="E685" s="329" t="s">
        <v>488</v>
      </c>
      <c r="F685" s="329" t="s">
        <v>3663</v>
      </c>
      <c r="G685" s="329" t="s">
        <v>4317</v>
      </c>
    </row>
    <row r="686" ht="15.0" customHeight="1">
      <c r="A686" s="329" t="s">
        <v>48</v>
      </c>
      <c r="B686" s="329">
        <v>4371.0</v>
      </c>
      <c r="C686" s="329" t="s">
        <v>115</v>
      </c>
      <c r="D686" s="329" t="s">
        <v>4318</v>
      </c>
      <c r="E686" s="329" t="s">
        <v>488</v>
      </c>
      <c r="F686" s="329" t="s">
        <v>99</v>
      </c>
      <c r="G686" s="329" t="s">
        <v>4319</v>
      </c>
    </row>
    <row r="687" ht="15.0" customHeight="1">
      <c r="A687" s="329" t="s">
        <v>48</v>
      </c>
      <c r="B687" s="329">
        <v>4371.0</v>
      </c>
      <c r="C687" s="329" t="s">
        <v>121</v>
      </c>
      <c r="D687" s="329" t="s">
        <v>4320</v>
      </c>
      <c r="E687" s="329" t="s">
        <v>488</v>
      </c>
      <c r="F687" s="329" t="s">
        <v>99</v>
      </c>
      <c r="G687" s="329" t="s">
        <v>4321</v>
      </c>
    </row>
    <row r="688" ht="15.0" customHeight="1">
      <c r="A688" s="329" t="s">
        <v>677</v>
      </c>
      <c r="B688" s="329"/>
      <c r="C688" s="329"/>
      <c r="D688" s="329" t="s">
        <v>518</v>
      </c>
      <c r="E688" s="329"/>
      <c r="F688" s="329"/>
      <c r="G688" s="329"/>
    </row>
    <row r="689" ht="15.0" customHeight="1">
      <c r="A689" s="329" t="s">
        <v>681</v>
      </c>
      <c r="B689" s="329"/>
      <c r="C689" s="329"/>
      <c r="D689" s="329" t="s">
        <v>519</v>
      </c>
      <c r="E689" s="329"/>
      <c r="F689" s="329"/>
      <c r="G689" s="329"/>
    </row>
    <row r="690" ht="15.0" customHeight="1">
      <c r="A690" s="329" t="s">
        <v>47</v>
      </c>
      <c r="B690" s="329">
        <v>4411.0</v>
      </c>
      <c r="C690" s="329"/>
      <c r="D690" s="329" t="s">
        <v>2424</v>
      </c>
      <c r="E690" s="329" t="s">
        <v>14</v>
      </c>
      <c r="F690" s="329" t="s">
        <v>3663</v>
      </c>
      <c r="G690" s="329" t="s">
        <v>3809</v>
      </c>
    </row>
    <row r="691" ht="15.0" customHeight="1">
      <c r="A691" s="329" t="s">
        <v>48</v>
      </c>
      <c r="B691" s="329">
        <v>4411.0</v>
      </c>
      <c r="C691" s="329" t="s">
        <v>115</v>
      </c>
      <c r="D691" s="329" t="s">
        <v>2430</v>
      </c>
      <c r="E691" s="329" t="s">
        <v>14</v>
      </c>
      <c r="F691" s="329" t="s">
        <v>99</v>
      </c>
      <c r="G691" s="329" t="s">
        <v>4322</v>
      </c>
    </row>
    <row r="692" ht="15.0" customHeight="1">
      <c r="A692" s="329" t="s">
        <v>48</v>
      </c>
      <c r="B692" s="329">
        <v>4411.0</v>
      </c>
      <c r="C692" s="329" t="s">
        <v>121</v>
      </c>
      <c r="D692" s="329" t="s">
        <v>2432</v>
      </c>
      <c r="E692" s="329" t="s">
        <v>14</v>
      </c>
      <c r="F692" s="329" t="s">
        <v>99</v>
      </c>
      <c r="G692" s="329" t="s">
        <v>4323</v>
      </c>
    </row>
    <row r="693" ht="15.0" customHeight="1">
      <c r="A693" s="329" t="s">
        <v>48</v>
      </c>
      <c r="B693" s="329">
        <v>4411.0</v>
      </c>
      <c r="C693" s="329" t="s">
        <v>104</v>
      </c>
      <c r="D693" s="329" t="s">
        <v>2435</v>
      </c>
      <c r="E693" s="329" t="s">
        <v>14</v>
      </c>
      <c r="F693" s="329" t="s">
        <v>99</v>
      </c>
      <c r="G693" s="329" t="s">
        <v>2437</v>
      </c>
    </row>
    <row r="694" ht="15.0" customHeight="1">
      <c r="A694" s="329" t="s">
        <v>47</v>
      </c>
      <c r="B694" s="329">
        <v>4412.0</v>
      </c>
      <c r="C694" s="329"/>
      <c r="D694" s="329" t="s">
        <v>520</v>
      </c>
      <c r="E694" s="329" t="s">
        <v>14</v>
      </c>
      <c r="F694" s="329" t="s">
        <v>3663</v>
      </c>
      <c r="G694" s="329" t="s">
        <v>3809</v>
      </c>
    </row>
    <row r="695" ht="15.0" customHeight="1">
      <c r="A695" s="329" t="s">
        <v>48</v>
      </c>
      <c r="B695" s="329">
        <v>4412.0</v>
      </c>
      <c r="C695" s="329" t="s">
        <v>115</v>
      </c>
      <c r="D695" s="329" t="s">
        <v>2445</v>
      </c>
      <c r="E695" s="329" t="s">
        <v>14</v>
      </c>
      <c r="F695" s="329" t="s">
        <v>92</v>
      </c>
      <c r="G695" s="329" t="s">
        <v>2444</v>
      </c>
    </row>
    <row r="696" ht="15.0" customHeight="1">
      <c r="A696" s="329" t="s">
        <v>48</v>
      </c>
      <c r="B696" s="329">
        <v>4412.0</v>
      </c>
      <c r="C696" s="329" t="s">
        <v>121</v>
      </c>
      <c r="D696" s="329" t="s">
        <v>2449</v>
      </c>
      <c r="E696" s="329" t="s">
        <v>14</v>
      </c>
      <c r="F696" s="329" t="s">
        <v>92</v>
      </c>
      <c r="G696" s="329" t="s">
        <v>2444</v>
      </c>
    </row>
    <row r="697" ht="15.0" customHeight="1">
      <c r="A697" s="329" t="s">
        <v>48</v>
      </c>
      <c r="B697" s="329">
        <v>4412.0</v>
      </c>
      <c r="C697" s="329" t="s">
        <v>104</v>
      </c>
      <c r="D697" s="329" t="s">
        <v>521</v>
      </c>
      <c r="E697" s="329" t="s">
        <v>14</v>
      </c>
      <c r="F697" s="329" t="s">
        <v>99</v>
      </c>
      <c r="G697" s="329" t="s">
        <v>4324</v>
      </c>
    </row>
    <row r="698" ht="15.0" customHeight="1">
      <c r="A698" s="329" t="s">
        <v>48</v>
      </c>
      <c r="B698" s="329">
        <v>4412.0</v>
      </c>
      <c r="C698" s="329" t="s">
        <v>139</v>
      </c>
      <c r="D698" s="329" t="s">
        <v>2453</v>
      </c>
      <c r="E698" s="329" t="s">
        <v>14</v>
      </c>
      <c r="F698" s="329" t="s">
        <v>99</v>
      </c>
      <c r="G698" s="329" t="s">
        <v>4325</v>
      </c>
    </row>
    <row r="699" ht="15.0" customHeight="1">
      <c r="A699" s="329" t="s">
        <v>48</v>
      </c>
      <c r="B699" s="329">
        <v>4412.0</v>
      </c>
      <c r="C699" s="329" t="s">
        <v>150</v>
      </c>
      <c r="D699" s="329" t="s">
        <v>528</v>
      </c>
      <c r="E699" s="329" t="s">
        <v>14</v>
      </c>
      <c r="F699" s="329" t="s">
        <v>99</v>
      </c>
      <c r="G699" s="329" t="s">
        <v>4326</v>
      </c>
    </row>
    <row r="700" ht="15.0" customHeight="1">
      <c r="A700" s="329" t="s">
        <v>48</v>
      </c>
      <c r="B700" s="329">
        <v>4412.0</v>
      </c>
      <c r="C700" s="329" t="s">
        <v>196</v>
      </c>
      <c r="D700" s="329" t="s">
        <v>4327</v>
      </c>
      <c r="E700" s="329" t="s">
        <v>14</v>
      </c>
      <c r="F700" s="329" t="s">
        <v>99</v>
      </c>
      <c r="G700" s="329" t="s">
        <v>4328</v>
      </c>
    </row>
    <row r="701" ht="15.0" customHeight="1">
      <c r="A701" s="329" t="s">
        <v>47</v>
      </c>
      <c r="B701" s="329">
        <v>4413.0</v>
      </c>
      <c r="C701" s="329"/>
      <c r="D701" s="329" t="s">
        <v>535</v>
      </c>
      <c r="E701" s="329" t="s">
        <v>14</v>
      </c>
      <c r="F701" s="329" t="s">
        <v>852</v>
      </c>
      <c r="G701" s="329" t="s">
        <v>3809</v>
      </c>
    </row>
    <row r="702" ht="15.0" customHeight="1">
      <c r="A702" s="329" t="s">
        <v>48</v>
      </c>
      <c r="B702" s="329">
        <v>4413.0</v>
      </c>
      <c r="C702" s="329" t="s">
        <v>115</v>
      </c>
      <c r="D702" s="329" t="s">
        <v>2456</v>
      </c>
      <c r="E702" s="329" t="s">
        <v>14</v>
      </c>
      <c r="F702" s="329" t="s">
        <v>99</v>
      </c>
      <c r="G702" s="329" t="s">
        <v>4329</v>
      </c>
    </row>
    <row r="703" ht="15.0" customHeight="1">
      <c r="A703" s="329" t="s">
        <v>48</v>
      </c>
      <c r="B703" s="329">
        <v>4413.0</v>
      </c>
      <c r="C703" s="329" t="s">
        <v>121</v>
      </c>
      <c r="D703" s="329" t="s">
        <v>2460</v>
      </c>
      <c r="E703" s="329" t="s">
        <v>14</v>
      </c>
      <c r="F703" s="329" t="s">
        <v>99</v>
      </c>
      <c r="G703" s="329" t="s">
        <v>4330</v>
      </c>
    </row>
    <row r="704" ht="15.0" customHeight="1">
      <c r="A704" s="329" t="s">
        <v>48</v>
      </c>
      <c r="B704" s="329">
        <v>4413.0</v>
      </c>
      <c r="C704" s="329" t="s">
        <v>104</v>
      </c>
      <c r="D704" s="329" t="s">
        <v>531</v>
      </c>
      <c r="E704" s="329" t="s">
        <v>14</v>
      </c>
      <c r="F704" s="329" t="s">
        <v>92</v>
      </c>
      <c r="G704" s="329"/>
    </row>
    <row r="705" ht="15.0" customHeight="1">
      <c r="A705" s="329" t="s">
        <v>48</v>
      </c>
      <c r="B705" s="329">
        <v>4413.0</v>
      </c>
      <c r="C705" s="329" t="s">
        <v>139</v>
      </c>
      <c r="D705" s="329" t="s">
        <v>2467</v>
      </c>
      <c r="E705" s="329" t="s">
        <v>14</v>
      </c>
      <c r="F705" s="329" t="s">
        <v>92</v>
      </c>
      <c r="G705" s="329"/>
    </row>
    <row r="706" ht="15.0" customHeight="1">
      <c r="A706" s="329" t="s">
        <v>48</v>
      </c>
      <c r="B706" s="329">
        <v>4413.0</v>
      </c>
      <c r="C706" s="329" t="s">
        <v>150</v>
      </c>
      <c r="D706" s="329" t="s">
        <v>2472</v>
      </c>
      <c r="E706" s="329" t="s">
        <v>14</v>
      </c>
      <c r="F706" s="329" t="s">
        <v>99</v>
      </c>
      <c r="G706" s="329" t="s">
        <v>4331</v>
      </c>
    </row>
    <row r="707" ht="15.0" customHeight="1">
      <c r="A707" s="329" t="s">
        <v>48</v>
      </c>
      <c r="B707" s="329">
        <v>4413.0</v>
      </c>
      <c r="C707" s="329" t="s">
        <v>196</v>
      </c>
      <c r="D707" s="329" t="s">
        <v>542</v>
      </c>
      <c r="E707" s="329" t="s">
        <v>14</v>
      </c>
      <c r="F707" s="329" t="s">
        <v>92</v>
      </c>
      <c r="G707" s="329"/>
    </row>
    <row r="708" ht="15.0" customHeight="1">
      <c r="A708" s="329" t="s">
        <v>48</v>
      </c>
      <c r="B708" s="329">
        <v>4413.0</v>
      </c>
      <c r="C708" s="329" t="s">
        <v>169</v>
      </c>
      <c r="D708" s="329" t="s">
        <v>4332</v>
      </c>
      <c r="E708" s="329" t="s">
        <v>14</v>
      </c>
      <c r="F708" s="329" t="s">
        <v>92</v>
      </c>
      <c r="G708" s="329"/>
    </row>
    <row r="709" ht="15.0" customHeight="1">
      <c r="A709" s="329" t="s">
        <v>47</v>
      </c>
      <c r="B709" s="329">
        <v>4414.0</v>
      </c>
      <c r="C709" s="329"/>
      <c r="D709" s="329" t="s">
        <v>2477</v>
      </c>
      <c r="E709" s="329" t="s">
        <v>14</v>
      </c>
      <c r="F709" s="329" t="s">
        <v>3663</v>
      </c>
      <c r="G709" s="329" t="s">
        <v>3753</v>
      </c>
    </row>
    <row r="710" ht="15.0" customHeight="1">
      <c r="A710" s="329" t="s">
        <v>48</v>
      </c>
      <c r="B710" s="329">
        <v>4414.0</v>
      </c>
      <c r="C710" s="329" t="s">
        <v>115</v>
      </c>
      <c r="D710" s="329" t="s">
        <v>2481</v>
      </c>
      <c r="E710" s="329" t="s">
        <v>14</v>
      </c>
      <c r="F710" s="329" t="s">
        <v>99</v>
      </c>
      <c r="G710" s="329" t="s">
        <v>4333</v>
      </c>
    </row>
    <row r="711" ht="15.0" customHeight="1">
      <c r="A711" s="329" t="s">
        <v>48</v>
      </c>
      <c r="B711" s="329">
        <v>4414.0</v>
      </c>
      <c r="C711" s="329" t="s">
        <v>121</v>
      </c>
      <c r="D711" s="329" t="s">
        <v>2485</v>
      </c>
      <c r="E711" s="329" t="s">
        <v>14</v>
      </c>
      <c r="F711" s="329" t="s">
        <v>99</v>
      </c>
      <c r="G711" s="329" t="s">
        <v>4334</v>
      </c>
    </row>
    <row r="712" ht="15.0" customHeight="1">
      <c r="A712" s="329" t="s">
        <v>48</v>
      </c>
      <c r="B712" s="329">
        <v>4414.0</v>
      </c>
      <c r="C712" s="329" t="s">
        <v>104</v>
      </c>
      <c r="D712" s="329" t="s">
        <v>2489</v>
      </c>
      <c r="E712" s="329" t="s">
        <v>14</v>
      </c>
      <c r="F712" s="329" t="s">
        <v>99</v>
      </c>
      <c r="G712" s="329" t="s">
        <v>4335</v>
      </c>
    </row>
    <row r="713" ht="15.0" customHeight="1">
      <c r="A713" s="329" t="s">
        <v>48</v>
      </c>
      <c r="B713" s="329">
        <v>4414.0</v>
      </c>
      <c r="C713" s="329" t="s">
        <v>139</v>
      </c>
      <c r="D713" s="329" t="s">
        <v>2493</v>
      </c>
      <c r="E713" s="329" t="s">
        <v>14</v>
      </c>
      <c r="F713" s="329" t="s">
        <v>99</v>
      </c>
      <c r="G713" s="329" t="s">
        <v>4336</v>
      </c>
    </row>
    <row r="714" ht="15.0" customHeight="1">
      <c r="A714" s="329" t="s">
        <v>48</v>
      </c>
      <c r="B714" s="329">
        <v>4414.0</v>
      </c>
      <c r="C714" s="329" t="s">
        <v>150</v>
      </c>
      <c r="D714" s="329" t="s">
        <v>2496</v>
      </c>
      <c r="E714" s="329" t="s">
        <v>14</v>
      </c>
      <c r="F714" s="329" t="s">
        <v>99</v>
      </c>
      <c r="G714" s="329" t="s">
        <v>4337</v>
      </c>
    </row>
    <row r="715" ht="15.0" customHeight="1">
      <c r="A715" s="329" t="s">
        <v>48</v>
      </c>
      <c r="B715" s="329">
        <v>4414.0</v>
      </c>
      <c r="C715" s="329" t="s">
        <v>196</v>
      </c>
      <c r="D715" s="329" t="s">
        <v>2502</v>
      </c>
      <c r="E715" s="329" t="s">
        <v>14</v>
      </c>
      <c r="F715" s="329" t="s">
        <v>92</v>
      </c>
      <c r="G715" s="329"/>
    </row>
    <row r="716" ht="15.0" customHeight="1">
      <c r="A716" s="329" t="s">
        <v>48</v>
      </c>
      <c r="B716" s="329">
        <v>4414.0</v>
      </c>
      <c r="C716" s="329" t="s">
        <v>169</v>
      </c>
      <c r="D716" s="329" t="s">
        <v>2507</v>
      </c>
      <c r="E716" s="329" t="s">
        <v>14</v>
      </c>
      <c r="F716" s="329" t="s">
        <v>99</v>
      </c>
      <c r="G716" s="329" t="s">
        <v>4338</v>
      </c>
    </row>
    <row r="717" ht="15.0" customHeight="1">
      <c r="A717" s="329" t="s">
        <v>47</v>
      </c>
      <c r="B717" s="329">
        <v>4415.0</v>
      </c>
      <c r="C717" s="329"/>
      <c r="D717" s="329" t="s">
        <v>3661</v>
      </c>
      <c r="E717" s="329" t="s">
        <v>14</v>
      </c>
      <c r="F717" s="329" t="s">
        <v>3663</v>
      </c>
      <c r="G717" s="329" t="s">
        <v>3753</v>
      </c>
    </row>
    <row r="718" ht="15.0" customHeight="1">
      <c r="A718" s="329" t="s">
        <v>48</v>
      </c>
      <c r="B718" s="329">
        <v>4415.0</v>
      </c>
      <c r="C718" s="329" t="s">
        <v>115</v>
      </c>
      <c r="D718" s="329" t="s">
        <v>2478</v>
      </c>
      <c r="E718" s="329" t="s">
        <v>14</v>
      </c>
      <c r="F718" s="329" t="s">
        <v>99</v>
      </c>
      <c r="G718" s="329" t="s">
        <v>4339</v>
      </c>
    </row>
    <row r="719" ht="15.0" customHeight="1">
      <c r="A719" s="329" t="s">
        <v>48</v>
      </c>
      <c r="B719" s="329">
        <v>4415.0</v>
      </c>
      <c r="C719" s="329" t="s">
        <v>121</v>
      </c>
      <c r="D719" s="329" t="s">
        <v>2483</v>
      </c>
      <c r="E719" s="329" t="s">
        <v>14</v>
      </c>
      <c r="F719" s="329" t="s">
        <v>99</v>
      </c>
      <c r="G719" s="329" t="s">
        <v>4340</v>
      </c>
    </row>
    <row r="720" ht="15.0" customHeight="1">
      <c r="A720" s="329" t="s">
        <v>48</v>
      </c>
      <c r="B720" s="329">
        <v>4415.0</v>
      </c>
      <c r="C720" s="329" t="s">
        <v>104</v>
      </c>
      <c r="D720" s="329" t="s">
        <v>2487</v>
      </c>
      <c r="E720" s="329" t="s">
        <v>14</v>
      </c>
      <c r="F720" s="329" t="s">
        <v>99</v>
      </c>
      <c r="G720" s="329" t="s">
        <v>4341</v>
      </c>
    </row>
    <row r="721" ht="15.0" customHeight="1">
      <c r="A721" s="329" t="s">
        <v>48</v>
      </c>
      <c r="B721" s="329">
        <v>4415.0</v>
      </c>
      <c r="C721" s="329" t="s">
        <v>139</v>
      </c>
      <c r="D721" s="329" t="s">
        <v>2491</v>
      </c>
      <c r="E721" s="329" t="s">
        <v>14</v>
      </c>
      <c r="F721" s="329" t="s">
        <v>99</v>
      </c>
      <c r="G721" s="329" t="s">
        <v>4342</v>
      </c>
    </row>
    <row r="722" ht="15.0" customHeight="1">
      <c r="A722" s="329" t="s">
        <v>48</v>
      </c>
      <c r="B722" s="329">
        <v>4415.0</v>
      </c>
      <c r="C722" s="329" t="s">
        <v>150</v>
      </c>
      <c r="D722" s="329" t="s">
        <v>2494</v>
      </c>
      <c r="E722" s="329" t="s">
        <v>14</v>
      </c>
      <c r="F722" s="329" t="s">
        <v>99</v>
      </c>
      <c r="G722" s="329" t="s">
        <v>4343</v>
      </c>
    </row>
    <row r="723" ht="15.0" customHeight="1">
      <c r="A723" s="329" t="s">
        <v>48</v>
      </c>
      <c r="B723" s="329">
        <v>4415.0</v>
      </c>
      <c r="C723" s="329" t="s">
        <v>196</v>
      </c>
      <c r="D723" s="329" t="s">
        <v>2497</v>
      </c>
      <c r="E723" s="329" t="s">
        <v>14</v>
      </c>
      <c r="F723" s="329" t="s">
        <v>99</v>
      </c>
      <c r="G723" s="329" t="s">
        <v>4344</v>
      </c>
    </row>
    <row r="724" ht="15.0" customHeight="1">
      <c r="A724" s="329" t="s">
        <v>48</v>
      </c>
      <c r="B724" s="329">
        <v>4415.0</v>
      </c>
      <c r="C724" s="329" t="s">
        <v>169</v>
      </c>
      <c r="D724" s="329" t="s">
        <v>2503</v>
      </c>
      <c r="E724" s="329" t="s">
        <v>14</v>
      </c>
      <c r="F724" s="329" t="s">
        <v>99</v>
      </c>
      <c r="G724" s="329" t="s">
        <v>4345</v>
      </c>
    </row>
    <row r="725" ht="15.0" customHeight="1">
      <c r="A725" s="329" t="s">
        <v>681</v>
      </c>
      <c r="B725" s="329"/>
      <c r="C725" s="329"/>
      <c r="D725" s="329" t="s">
        <v>2508</v>
      </c>
      <c r="E725" s="329"/>
      <c r="F725" s="329"/>
      <c r="G725" s="329"/>
    </row>
    <row r="726" ht="15.0" customHeight="1">
      <c r="A726" s="329" t="s">
        <v>47</v>
      </c>
      <c r="B726" s="329">
        <v>4421.0</v>
      </c>
      <c r="C726" s="329"/>
      <c r="D726" s="329" t="s">
        <v>2509</v>
      </c>
      <c r="E726" s="329" t="s">
        <v>14</v>
      </c>
      <c r="F726" s="329" t="s">
        <v>3663</v>
      </c>
      <c r="G726" s="329" t="s">
        <v>3753</v>
      </c>
    </row>
    <row r="727" ht="15.0" customHeight="1">
      <c r="A727" s="329" t="s">
        <v>48</v>
      </c>
      <c r="B727" s="329">
        <v>4421.0</v>
      </c>
      <c r="C727" s="329" t="s">
        <v>115</v>
      </c>
      <c r="D727" s="329" t="s">
        <v>2512</v>
      </c>
      <c r="E727" s="329" t="s">
        <v>14</v>
      </c>
      <c r="F727" s="329" t="s">
        <v>99</v>
      </c>
      <c r="G727" s="329" t="s">
        <v>4346</v>
      </c>
    </row>
    <row r="728" ht="15.0" customHeight="1">
      <c r="A728" s="329" t="s">
        <v>48</v>
      </c>
      <c r="B728" s="329">
        <v>4421.0</v>
      </c>
      <c r="C728" s="329" t="s">
        <v>121</v>
      </c>
      <c r="D728" s="329" t="s">
        <v>2516</v>
      </c>
      <c r="E728" s="329" t="s">
        <v>14</v>
      </c>
      <c r="F728" s="329" t="s">
        <v>99</v>
      </c>
      <c r="G728" s="329" t="s">
        <v>4347</v>
      </c>
    </row>
    <row r="729" ht="15.0" customHeight="1">
      <c r="A729" s="329" t="s">
        <v>48</v>
      </c>
      <c r="B729" s="329">
        <v>4421.0</v>
      </c>
      <c r="C729" s="329" t="s">
        <v>104</v>
      </c>
      <c r="D729" s="329" t="s">
        <v>2519</v>
      </c>
      <c r="E729" s="329" t="s">
        <v>14</v>
      </c>
      <c r="F729" s="329" t="s">
        <v>99</v>
      </c>
      <c r="G729" s="329" t="s">
        <v>4348</v>
      </c>
    </row>
    <row r="730" ht="15.0" customHeight="1">
      <c r="A730" s="329" t="s">
        <v>48</v>
      </c>
      <c r="B730" s="329">
        <v>4421.0</v>
      </c>
      <c r="C730" s="329" t="s">
        <v>139</v>
      </c>
      <c r="D730" s="329" t="s">
        <v>2522</v>
      </c>
      <c r="E730" s="329" t="s">
        <v>14</v>
      </c>
      <c r="F730" s="329" t="s">
        <v>99</v>
      </c>
      <c r="G730" s="329" t="s">
        <v>4349</v>
      </c>
    </row>
    <row r="731" ht="15.0" customHeight="1">
      <c r="A731" s="329" t="s">
        <v>48</v>
      </c>
      <c r="B731" s="329">
        <v>4421.0</v>
      </c>
      <c r="C731" s="329" t="s">
        <v>150</v>
      </c>
      <c r="D731" s="329" t="s">
        <v>2524</v>
      </c>
      <c r="E731" s="329" t="s">
        <v>14</v>
      </c>
      <c r="F731" s="329" t="s">
        <v>99</v>
      </c>
      <c r="G731" s="329" t="s">
        <v>4350</v>
      </c>
    </row>
    <row r="732" ht="15.0" customHeight="1">
      <c r="A732" s="329" t="s">
        <v>48</v>
      </c>
      <c r="B732" s="329">
        <v>4421.0</v>
      </c>
      <c r="C732" s="329" t="s">
        <v>196</v>
      </c>
      <c r="D732" s="329" t="s">
        <v>2529</v>
      </c>
      <c r="E732" s="329" t="s">
        <v>14</v>
      </c>
      <c r="F732" s="329" t="s">
        <v>99</v>
      </c>
      <c r="G732" s="329" t="s">
        <v>4351</v>
      </c>
    </row>
    <row r="733" ht="15.0" customHeight="1">
      <c r="A733" s="329" t="s">
        <v>48</v>
      </c>
      <c r="B733" s="329">
        <v>4421.0</v>
      </c>
      <c r="C733" s="329" t="s">
        <v>169</v>
      </c>
      <c r="D733" s="329" t="s">
        <v>2533</v>
      </c>
      <c r="E733" s="329" t="s">
        <v>14</v>
      </c>
      <c r="F733" s="329" t="s">
        <v>99</v>
      </c>
      <c r="G733" s="329" t="s">
        <v>4352</v>
      </c>
    </row>
    <row r="734" ht="15.0" customHeight="1">
      <c r="A734" s="329" t="s">
        <v>48</v>
      </c>
      <c r="B734" s="329">
        <v>4421.0</v>
      </c>
      <c r="C734" s="329" t="s">
        <v>1062</v>
      </c>
      <c r="D734" s="329" t="s">
        <v>2537</v>
      </c>
      <c r="E734" s="329" t="s">
        <v>14</v>
      </c>
      <c r="F734" s="329" t="s">
        <v>99</v>
      </c>
      <c r="G734" s="329" t="s">
        <v>4353</v>
      </c>
    </row>
    <row r="735" ht="15.0" customHeight="1">
      <c r="A735" s="329" t="s">
        <v>48</v>
      </c>
      <c r="B735" s="329">
        <v>4421.0</v>
      </c>
      <c r="C735" s="329" t="s">
        <v>571</v>
      </c>
      <c r="D735" s="329" t="s">
        <v>4354</v>
      </c>
      <c r="E735" s="329" t="s">
        <v>14</v>
      </c>
      <c r="F735" s="329" t="s">
        <v>99</v>
      </c>
      <c r="G735" s="329" t="s">
        <v>4355</v>
      </c>
    </row>
    <row r="736" ht="15.0" customHeight="1">
      <c r="A736" s="329" t="s">
        <v>48</v>
      </c>
      <c r="B736" s="329">
        <v>4421.0</v>
      </c>
      <c r="C736" s="329" t="s">
        <v>2310</v>
      </c>
      <c r="D736" s="329" t="s">
        <v>4356</v>
      </c>
      <c r="E736" s="329" t="s">
        <v>14</v>
      </c>
      <c r="F736" s="329" t="s">
        <v>99</v>
      </c>
      <c r="G736" s="329" t="s">
        <v>4357</v>
      </c>
    </row>
    <row r="737" ht="15.0" customHeight="1">
      <c r="A737" s="329" t="s">
        <v>48</v>
      </c>
      <c r="B737" s="329">
        <v>4421.0</v>
      </c>
      <c r="C737" s="329" t="s">
        <v>3875</v>
      </c>
      <c r="D737" s="329" t="s">
        <v>4358</v>
      </c>
      <c r="E737" s="329" t="s">
        <v>14</v>
      </c>
      <c r="F737" s="329" t="s">
        <v>92</v>
      </c>
      <c r="G737" s="329"/>
    </row>
    <row r="738" ht="15.0" customHeight="1">
      <c r="A738" s="329" t="s">
        <v>47</v>
      </c>
      <c r="B738" s="329">
        <v>4422.0</v>
      </c>
      <c r="C738" s="329"/>
      <c r="D738" s="329" t="s">
        <v>2538</v>
      </c>
      <c r="E738" s="329" t="s">
        <v>14</v>
      </c>
      <c r="F738" s="329" t="s">
        <v>3663</v>
      </c>
      <c r="G738" s="329" t="s">
        <v>3753</v>
      </c>
    </row>
    <row r="739" ht="15.0" customHeight="1">
      <c r="A739" s="329" t="s">
        <v>48</v>
      </c>
      <c r="B739" s="329">
        <v>4422.0</v>
      </c>
      <c r="C739" s="329" t="s">
        <v>115</v>
      </c>
      <c r="D739" s="329" t="s">
        <v>2541</v>
      </c>
      <c r="E739" s="329" t="s">
        <v>14</v>
      </c>
      <c r="F739" s="329" t="s">
        <v>99</v>
      </c>
      <c r="G739" s="329" t="s">
        <v>4359</v>
      </c>
    </row>
    <row r="740" ht="15.0" customHeight="1">
      <c r="A740" s="329" t="s">
        <v>48</v>
      </c>
      <c r="B740" s="329">
        <v>4422.0</v>
      </c>
      <c r="C740" s="329" t="s">
        <v>121</v>
      </c>
      <c r="D740" s="329" t="s">
        <v>2547</v>
      </c>
      <c r="E740" s="329" t="s">
        <v>14</v>
      </c>
      <c r="F740" s="329" t="s">
        <v>92</v>
      </c>
      <c r="G740" s="329"/>
    </row>
    <row r="741" ht="15.0" customHeight="1">
      <c r="A741" s="329" t="s">
        <v>48</v>
      </c>
      <c r="B741" s="329">
        <v>4422.0</v>
      </c>
      <c r="C741" s="329" t="s">
        <v>104</v>
      </c>
      <c r="D741" s="329" t="s">
        <v>2551</v>
      </c>
      <c r="E741" s="329" t="s">
        <v>14</v>
      </c>
      <c r="F741" s="329" t="s">
        <v>99</v>
      </c>
      <c r="G741" s="329" t="s">
        <v>4360</v>
      </c>
    </row>
    <row r="742" ht="15.0" customHeight="1">
      <c r="A742" s="329" t="s">
        <v>48</v>
      </c>
      <c r="B742" s="329">
        <v>4422.0</v>
      </c>
      <c r="C742" s="329" t="s">
        <v>139</v>
      </c>
      <c r="D742" s="329" t="s">
        <v>2556</v>
      </c>
      <c r="E742" s="329" t="s">
        <v>14</v>
      </c>
      <c r="F742" s="329" t="s">
        <v>99</v>
      </c>
      <c r="G742" s="329" t="s">
        <v>4361</v>
      </c>
    </row>
    <row r="743" ht="15.0" customHeight="1">
      <c r="A743" s="329" t="s">
        <v>48</v>
      </c>
      <c r="B743" s="329">
        <v>4422.0</v>
      </c>
      <c r="C743" s="329" t="s">
        <v>150</v>
      </c>
      <c r="D743" s="329" t="s">
        <v>4362</v>
      </c>
      <c r="E743" s="329" t="s">
        <v>14</v>
      </c>
      <c r="F743" s="329" t="s">
        <v>99</v>
      </c>
      <c r="G743" s="329" t="s">
        <v>4363</v>
      </c>
    </row>
    <row r="744" ht="15.0" customHeight="1">
      <c r="A744" s="329" t="s">
        <v>48</v>
      </c>
      <c r="B744" s="329">
        <v>4422.0</v>
      </c>
      <c r="C744" s="329" t="s">
        <v>196</v>
      </c>
      <c r="D744" s="329" t="s">
        <v>4364</v>
      </c>
      <c r="E744" s="329" t="s">
        <v>14</v>
      </c>
      <c r="F744" s="329" t="s">
        <v>99</v>
      </c>
      <c r="G744" s="329" t="s">
        <v>4365</v>
      </c>
    </row>
    <row r="745" ht="15.0" customHeight="1">
      <c r="A745" s="329" t="s">
        <v>48</v>
      </c>
      <c r="B745" s="329">
        <v>4422.0</v>
      </c>
      <c r="C745" s="329" t="s">
        <v>169</v>
      </c>
      <c r="D745" s="329" t="s">
        <v>4366</v>
      </c>
      <c r="E745" s="329" t="s">
        <v>14</v>
      </c>
      <c r="F745" s="329" t="s">
        <v>92</v>
      </c>
      <c r="G745" s="329"/>
    </row>
    <row r="746" ht="15.0" customHeight="1">
      <c r="A746" s="329" t="s">
        <v>47</v>
      </c>
      <c r="B746" s="329">
        <v>4423.0</v>
      </c>
      <c r="C746" s="329"/>
      <c r="D746" s="329" t="s">
        <v>4367</v>
      </c>
      <c r="E746" s="329" t="s">
        <v>14</v>
      </c>
      <c r="F746" s="329" t="s">
        <v>3663</v>
      </c>
      <c r="G746" s="329" t="s">
        <v>3753</v>
      </c>
    </row>
    <row r="747" ht="15.0" customHeight="1">
      <c r="A747" s="329" t="s">
        <v>48</v>
      </c>
      <c r="B747" s="329">
        <v>4423.0</v>
      </c>
      <c r="C747" s="329" t="s">
        <v>115</v>
      </c>
      <c r="D747" s="329" t="s">
        <v>4368</v>
      </c>
      <c r="E747" s="329" t="s">
        <v>14</v>
      </c>
      <c r="F747" s="329" t="s">
        <v>99</v>
      </c>
      <c r="G747" s="329" t="s">
        <v>4369</v>
      </c>
    </row>
    <row r="748" ht="15.0" customHeight="1">
      <c r="A748" s="329" t="s">
        <v>48</v>
      </c>
      <c r="B748" s="329">
        <v>4423.0</v>
      </c>
      <c r="C748" s="329" t="s">
        <v>121</v>
      </c>
      <c r="D748" s="329" t="s">
        <v>4370</v>
      </c>
      <c r="E748" s="329" t="s">
        <v>14</v>
      </c>
      <c r="F748" s="329" t="s">
        <v>99</v>
      </c>
      <c r="G748" s="329" t="s">
        <v>4371</v>
      </c>
    </row>
    <row r="749" ht="15.0" customHeight="1">
      <c r="A749" s="329" t="s">
        <v>48</v>
      </c>
      <c r="B749" s="329">
        <v>4423.0</v>
      </c>
      <c r="C749" s="329" t="s">
        <v>104</v>
      </c>
      <c r="D749" s="329" t="s">
        <v>4372</v>
      </c>
      <c r="E749" s="329" t="s">
        <v>14</v>
      </c>
      <c r="F749" s="329" t="s">
        <v>99</v>
      </c>
      <c r="G749" s="329" t="s">
        <v>4373</v>
      </c>
    </row>
    <row r="750" ht="15.0" customHeight="1">
      <c r="A750" s="329"/>
      <c r="B750" s="329"/>
      <c r="C750" s="329"/>
      <c r="D750" s="329"/>
      <c r="E750" s="329"/>
      <c r="F750" s="329"/>
      <c r="G750" s="329"/>
    </row>
    <row r="751" ht="15.0" customHeight="1">
      <c r="A751" s="329"/>
      <c r="B751" s="329"/>
      <c r="C751" s="329"/>
      <c r="D751" s="329"/>
      <c r="E751" s="329"/>
      <c r="F751" s="329"/>
      <c r="G751" s="329"/>
    </row>
    <row r="752" ht="15.0" customHeight="1">
      <c r="A752" s="329"/>
      <c r="B752" s="329"/>
      <c r="C752" s="329"/>
      <c r="D752" s="329"/>
      <c r="E752" s="329"/>
      <c r="F752" s="329"/>
      <c r="G752" s="329"/>
    </row>
    <row r="753" ht="15.0" customHeight="1">
      <c r="A753" s="329"/>
      <c r="B753" s="329"/>
      <c r="C753" s="329"/>
      <c r="D753" s="329"/>
      <c r="E753" s="329"/>
      <c r="F753" s="329"/>
      <c r="G753" s="329"/>
    </row>
    <row r="754" ht="15.0" customHeight="1">
      <c r="A754" s="329"/>
      <c r="B754" s="329"/>
      <c r="C754" s="329"/>
      <c r="D754" s="329"/>
      <c r="E754" s="329"/>
      <c r="F754" s="329"/>
      <c r="G754" s="329"/>
    </row>
    <row r="755" ht="15.0" customHeight="1">
      <c r="A755" s="329"/>
      <c r="B755" s="329"/>
      <c r="C755" s="329"/>
      <c r="D755" s="329"/>
      <c r="E755" s="329"/>
      <c r="F755" s="329"/>
      <c r="G755" s="329"/>
    </row>
    <row r="756" ht="15.0" customHeight="1">
      <c r="A756" s="329"/>
      <c r="B756" s="329"/>
      <c r="C756" s="329"/>
      <c r="D756" s="329"/>
      <c r="E756" s="329"/>
      <c r="F756" s="329"/>
      <c r="G756" s="329"/>
    </row>
    <row r="757" ht="15.0" customHeight="1">
      <c r="A757" s="329"/>
      <c r="B757" s="329"/>
      <c r="C757" s="329"/>
      <c r="D757" s="329"/>
      <c r="E757" s="329"/>
      <c r="F757" s="329"/>
      <c r="G757" s="329"/>
    </row>
    <row r="758" ht="15.0" customHeight="1">
      <c r="A758" s="329"/>
      <c r="B758" s="329"/>
      <c r="C758" s="329"/>
      <c r="D758" s="329"/>
      <c r="E758" s="329"/>
      <c r="F758" s="329"/>
      <c r="G758" s="329"/>
    </row>
    <row r="759" ht="15.0" customHeight="1">
      <c r="A759" s="329"/>
      <c r="B759" s="329"/>
      <c r="C759" s="329"/>
      <c r="D759" s="329"/>
      <c r="E759" s="329"/>
      <c r="F759" s="329"/>
      <c r="G759" s="329"/>
    </row>
    <row r="760" ht="15.0" customHeight="1">
      <c r="A760" s="329"/>
      <c r="B760" s="329"/>
      <c r="C760" s="329"/>
      <c r="D760" s="329"/>
      <c r="E760" s="329"/>
      <c r="F760" s="329"/>
      <c r="G760" s="329"/>
    </row>
    <row r="761" ht="15.0" customHeight="1">
      <c r="A761" s="329"/>
      <c r="B761" s="329"/>
      <c r="C761" s="329"/>
      <c r="D761" s="329"/>
      <c r="E761" s="329"/>
      <c r="F761" s="329"/>
      <c r="G761" s="329"/>
    </row>
    <row r="762" ht="15.0" customHeight="1">
      <c r="A762" s="329"/>
      <c r="B762" s="329"/>
      <c r="C762" s="329"/>
      <c r="D762" s="329"/>
      <c r="E762" s="329"/>
      <c r="F762" s="329"/>
      <c r="G762" s="329"/>
    </row>
    <row r="763" ht="15.0" customHeight="1">
      <c r="A763" s="329"/>
      <c r="B763" s="329"/>
      <c r="C763" s="329"/>
      <c r="D763" s="329"/>
      <c r="E763" s="329"/>
      <c r="F763" s="329"/>
      <c r="G763" s="329"/>
    </row>
    <row r="764" ht="15.0" customHeight="1">
      <c r="A764" s="329"/>
      <c r="B764" s="329"/>
      <c r="C764" s="329"/>
      <c r="D764" s="329"/>
      <c r="E764" s="329"/>
      <c r="F764" s="329"/>
      <c r="G764" s="329"/>
    </row>
    <row r="765" ht="15.0" customHeight="1">
      <c r="A765" s="329"/>
      <c r="B765" s="329"/>
      <c r="C765" s="329"/>
      <c r="D765" s="329"/>
      <c r="E765" s="329"/>
      <c r="F765" s="329"/>
      <c r="G765" s="329"/>
    </row>
    <row r="766" ht="15.0" customHeight="1">
      <c r="A766" s="329"/>
      <c r="B766" s="329"/>
      <c r="C766" s="329"/>
      <c r="D766" s="329"/>
      <c r="E766" s="329"/>
      <c r="F766" s="329"/>
      <c r="G766" s="329"/>
    </row>
    <row r="767" ht="15.0" customHeight="1">
      <c r="A767" s="329"/>
      <c r="B767" s="329"/>
      <c r="C767" s="329"/>
      <c r="D767" s="329"/>
      <c r="E767" s="329"/>
      <c r="F767" s="329"/>
      <c r="G767" s="329"/>
    </row>
    <row r="768" ht="15.0" customHeight="1">
      <c r="A768" s="329"/>
      <c r="B768" s="329"/>
      <c r="C768" s="329"/>
      <c r="D768" s="329"/>
      <c r="E768" s="329"/>
      <c r="F768" s="329"/>
      <c r="G768" s="329"/>
    </row>
    <row r="769" ht="15.0" customHeight="1">
      <c r="A769" s="329"/>
      <c r="B769" s="329"/>
      <c r="C769" s="329"/>
      <c r="D769" s="329"/>
      <c r="E769" s="329"/>
      <c r="F769" s="329"/>
      <c r="G769" s="329"/>
    </row>
    <row r="770" ht="15.0" customHeight="1">
      <c r="A770" s="329"/>
      <c r="B770" s="329"/>
      <c r="C770" s="329"/>
      <c r="D770" s="329"/>
      <c r="E770" s="329"/>
      <c r="F770" s="329"/>
      <c r="G770" s="329"/>
    </row>
    <row r="771" ht="15.0" customHeight="1">
      <c r="A771" s="329"/>
      <c r="B771" s="329"/>
      <c r="C771" s="329"/>
      <c r="D771" s="329"/>
      <c r="E771" s="329"/>
      <c r="F771" s="329"/>
      <c r="G771" s="329"/>
    </row>
    <row r="772" ht="15.0" customHeight="1">
      <c r="A772" s="329"/>
      <c r="B772" s="329"/>
      <c r="C772" s="329"/>
      <c r="D772" s="329"/>
      <c r="E772" s="329"/>
      <c r="F772" s="329"/>
      <c r="G772" s="329"/>
    </row>
    <row r="773" ht="15.0" customHeight="1">
      <c r="A773" s="329"/>
      <c r="B773" s="329"/>
      <c r="C773" s="329"/>
      <c r="D773" s="329"/>
      <c r="E773" s="329"/>
      <c r="F773" s="329"/>
      <c r="G773" s="329"/>
    </row>
    <row r="774" ht="15.0" customHeight="1">
      <c r="A774" s="329"/>
      <c r="B774" s="329"/>
      <c r="C774" s="329"/>
      <c r="D774" s="329"/>
      <c r="E774" s="329"/>
      <c r="F774" s="329"/>
      <c r="G774" s="329"/>
    </row>
    <row r="775" ht="15.0" customHeight="1">
      <c r="A775" s="329"/>
      <c r="B775" s="329"/>
      <c r="C775" s="329"/>
      <c r="D775" s="329"/>
      <c r="E775" s="329"/>
      <c r="F775" s="329"/>
      <c r="G775" s="329"/>
    </row>
    <row r="776" ht="15.0" customHeight="1">
      <c r="A776" s="329"/>
      <c r="B776" s="329"/>
      <c r="C776" s="329"/>
      <c r="D776" s="329"/>
      <c r="E776" s="329"/>
      <c r="F776" s="329"/>
      <c r="G776" s="329"/>
    </row>
    <row r="777" ht="15.0" customHeight="1">
      <c r="A777" s="329"/>
      <c r="B777" s="329"/>
      <c r="C777" s="329"/>
      <c r="D777" s="329"/>
      <c r="E777" s="329"/>
      <c r="F777" s="329"/>
      <c r="G777" s="329"/>
    </row>
    <row r="778" ht="15.0" customHeight="1">
      <c r="A778" s="329"/>
      <c r="B778" s="329"/>
      <c r="C778" s="329"/>
      <c r="D778" s="329"/>
      <c r="E778" s="329"/>
      <c r="F778" s="329"/>
      <c r="G778" s="329"/>
    </row>
    <row r="779" ht="15.0" customHeight="1">
      <c r="A779" s="329"/>
      <c r="B779" s="329"/>
      <c r="C779" s="329"/>
      <c r="D779" s="329"/>
      <c r="E779" s="329"/>
      <c r="F779" s="329"/>
      <c r="G779" s="329"/>
    </row>
    <row r="780" ht="15.0" customHeight="1">
      <c r="A780" s="329"/>
      <c r="B780" s="329"/>
      <c r="C780" s="329"/>
      <c r="D780" s="329"/>
      <c r="E780" s="329"/>
      <c r="F780" s="329"/>
      <c r="G780" s="329"/>
    </row>
    <row r="781" ht="15.0" customHeight="1">
      <c r="A781" s="329"/>
      <c r="B781" s="329"/>
      <c r="C781" s="329"/>
      <c r="D781" s="329"/>
      <c r="E781" s="329"/>
      <c r="F781" s="329"/>
      <c r="G781" s="329"/>
    </row>
    <row r="782" ht="15.0" customHeight="1">
      <c r="A782" s="329"/>
      <c r="B782" s="329"/>
      <c r="C782" s="329"/>
      <c r="D782" s="329"/>
      <c r="E782" s="329"/>
      <c r="F782" s="329"/>
      <c r="G782" s="329"/>
    </row>
    <row r="783" ht="15.0" customHeight="1">
      <c r="A783" s="329"/>
      <c r="B783" s="329"/>
      <c r="C783" s="329"/>
      <c r="D783" s="329"/>
      <c r="E783" s="329"/>
      <c r="F783" s="329"/>
      <c r="G783" s="329"/>
    </row>
    <row r="784" ht="15.0" customHeight="1">
      <c r="A784" s="329"/>
      <c r="B784" s="329"/>
      <c r="C784" s="329"/>
      <c r="D784" s="329"/>
      <c r="E784" s="329"/>
      <c r="F784" s="329"/>
      <c r="G784" s="329"/>
    </row>
    <row r="785" ht="15.0" customHeight="1">
      <c r="A785" s="329"/>
      <c r="B785" s="329"/>
      <c r="C785" s="329"/>
      <c r="D785" s="329"/>
      <c r="E785" s="329"/>
      <c r="F785" s="329"/>
      <c r="G785" s="329"/>
    </row>
    <row r="786" ht="15.0" customHeight="1">
      <c r="A786" s="329"/>
      <c r="B786" s="329"/>
      <c r="C786" s="329"/>
      <c r="D786" s="329"/>
      <c r="E786" s="329"/>
      <c r="F786" s="329"/>
      <c r="G786" s="329"/>
    </row>
    <row r="787" ht="15.0" customHeight="1">
      <c r="A787" s="329"/>
      <c r="B787" s="329"/>
      <c r="C787" s="329"/>
      <c r="D787" s="329"/>
      <c r="E787" s="329"/>
      <c r="F787" s="329"/>
      <c r="G787" s="329"/>
    </row>
    <row r="788" ht="15.0" customHeight="1">
      <c r="A788" s="329"/>
      <c r="B788" s="329"/>
      <c r="C788" s="329"/>
      <c r="D788" s="329"/>
      <c r="E788" s="329"/>
      <c r="F788" s="329"/>
      <c r="G788" s="329"/>
    </row>
    <row r="789" ht="15.0" customHeight="1">
      <c r="A789" s="329"/>
      <c r="B789" s="329"/>
      <c r="C789" s="329"/>
      <c r="D789" s="329"/>
      <c r="E789" s="329"/>
      <c r="F789" s="329"/>
      <c r="G789" s="329"/>
    </row>
    <row r="790" ht="15.0" customHeight="1">
      <c r="A790" s="329"/>
      <c r="B790" s="329"/>
      <c r="C790" s="329"/>
      <c r="D790" s="329"/>
      <c r="E790" s="329"/>
      <c r="F790" s="329"/>
      <c r="G790" s="329"/>
    </row>
    <row r="791" ht="15.0" customHeight="1">
      <c r="A791" s="329"/>
      <c r="B791" s="329"/>
      <c r="C791" s="329"/>
      <c r="D791" s="329"/>
      <c r="E791" s="329"/>
      <c r="F791" s="329"/>
      <c r="G791" s="329"/>
    </row>
    <row r="792" ht="15.0" customHeight="1">
      <c r="A792" s="329"/>
      <c r="B792" s="329"/>
      <c r="C792" s="329"/>
      <c r="D792" s="329"/>
      <c r="E792" s="329"/>
      <c r="F792" s="329"/>
      <c r="G792" s="329"/>
    </row>
    <row r="793" ht="15.0" customHeight="1">
      <c r="A793" s="329"/>
      <c r="B793" s="329"/>
      <c r="C793" s="329"/>
      <c r="D793" s="329"/>
      <c r="E793" s="329"/>
      <c r="F793" s="329"/>
      <c r="G793" s="329"/>
    </row>
    <row r="794">
      <c r="A794" s="329"/>
      <c r="B794" s="329"/>
      <c r="C794" s="329"/>
      <c r="D794" s="329"/>
      <c r="E794" s="329"/>
      <c r="F794" s="329"/>
      <c r="G794" s="329"/>
    </row>
    <row r="795">
      <c r="A795" s="329"/>
      <c r="B795" s="329"/>
      <c r="C795" s="329"/>
      <c r="D795" s="329"/>
      <c r="E795" s="329"/>
      <c r="F795" s="329"/>
      <c r="G795" s="329"/>
    </row>
    <row r="796">
      <c r="A796" s="329"/>
      <c r="B796" s="329"/>
      <c r="C796" s="329"/>
      <c r="D796" s="329"/>
      <c r="E796" s="329"/>
      <c r="F796" s="329"/>
      <c r="G796" s="329"/>
    </row>
    <row r="797">
      <c r="A797" s="329"/>
      <c r="B797" s="329"/>
      <c r="C797" s="329"/>
      <c r="D797" s="329"/>
      <c r="E797" s="329"/>
      <c r="F797" s="329"/>
      <c r="G797" s="329"/>
    </row>
    <row r="798">
      <c r="A798" s="329"/>
      <c r="B798" s="329"/>
      <c r="C798" s="329"/>
      <c r="D798" s="329"/>
      <c r="E798" s="329"/>
      <c r="F798" s="329"/>
      <c r="G798" s="329"/>
    </row>
    <row r="799">
      <c r="A799" s="329"/>
      <c r="B799" s="329"/>
      <c r="C799" s="329"/>
      <c r="D799" s="329"/>
      <c r="E799" s="329"/>
      <c r="F799" s="329"/>
      <c r="G799" s="329"/>
    </row>
    <row r="800">
      <c r="A800" s="329"/>
      <c r="B800" s="329"/>
      <c r="C800" s="329"/>
      <c r="D800" s="329"/>
      <c r="E800" s="329"/>
      <c r="F800" s="329"/>
      <c r="G800" s="329"/>
    </row>
    <row r="801">
      <c r="A801" s="329"/>
      <c r="B801" s="329"/>
      <c r="C801" s="329"/>
      <c r="D801" s="329"/>
      <c r="E801" s="329"/>
      <c r="F801" s="329"/>
      <c r="G801" s="329"/>
    </row>
    <row r="802">
      <c r="A802" s="329"/>
      <c r="B802" s="329"/>
      <c r="C802" s="329"/>
      <c r="D802" s="329"/>
      <c r="E802" s="329"/>
      <c r="F802" s="329"/>
      <c r="G802" s="329"/>
    </row>
    <row r="803">
      <c r="A803" s="329"/>
      <c r="B803" s="329"/>
      <c r="C803" s="329"/>
      <c r="D803" s="329"/>
      <c r="E803" s="329"/>
      <c r="F803" s="329"/>
      <c r="G803" s="329"/>
    </row>
    <row r="804">
      <c r="A804" s="329"/>
      <c r="B804" s="329"/>
      <c r="C804" s="329"/>
      <c r="D804" s="329"/>
      <c r="E804" s="329"/>
      <c r="F804" s="329"/>
      <c r="G804" s="329"/>
    </row>
    <row r="805">
      <c r="A805" s="329"/>
      <c r="B805" s="329"/>
      <c r="C805" s="329"/>
      <c r="D805" s="329"/>
      <c r="E805" s="329"/>
      <c r="F805" s="329"/>
      <c r="G805" s="329"/>
    </row>
    <row r="806">
      <c r="A806" s="329"/>
      <c r="B806" s="329"/>
      <c r="C806" s="329"/>
      <c r="D806" s="329"/>
      <c r="E806" s="329"/>
      <c r="F806" s="329"/>
      <c r="G806" s="329"/>
    </row>
    <row r="807">
      <c r="A807" s="329"/>
      <c r="B807" s="329"/>
      <c r="C807" s="329"/>
      <c r="D807" s="329"/>
      <c r="E807" s="329"/>
      <c r="F807" s="329"/>
      <c r="G807" s="329"/>
    </row>
    <row r="808">
      <c r="A808" s="329"/>
      <c r="B808" s="329"/>
      <c r="C808" s="329"/>
      <c r="D808" s="329"/>
      <c r="E808" s="329"/>
      <c r="F808" s="329"/>
      <c r="G808" s="329"/>
    </row>
    <row r="809">
      <c r="A809" s="329"/>
      <c r="B809" s="329"/>
      <c r="C809" s="329"/>
      <c r="D809" s="329"/>
      <c r="E809" s="329"/>
      <c r="F809" s="329"/>
      <c r="G809" s="329"/>
    </row>
    <row r="810">
      <c r="A810" s="329"/>
      <c r="B810" s="329"/>
      <c r="C810" s="329"/>
      <c r="D810" s="329"/>
      <c r="E810" s="329"/>
      <c r="F810" s="329"/>
      <c r="G810" s="329"/>
    </row>
    <row r="811">
      <c r="A811" s="329"/>
      <c r="B811" s="329"/>
      <c r="C811" s="329"/>
      <c r="D811" s="329"/>
      <c r="E811" s="329"/>
      <c r="F811" s="329"/>
      <c r="G811" s="329"/>
    </row>
    <row r="812">
      <c r="A812" s="329"/>
      <c r="B812" s="329"/>
      <c r="C812" s="329"/>
      <c r="D812" s="329"/>
      <c r="E812" s="329"/>
      <c r="F812" s="329"/>
      <c r="G812" s="329"/>
    </row>
    <row r="813">
      <c r="A813" s="329"/>
      <c r="B813" s="329"/>
      <c r="C813" s="329"/>
      <c r="D813" s="329"/>
      <c r="E813" s="329"/>
      <c r="F813" s="329"/>
      <c r="G813" s="329"/>
    </row>
    <row r="814">
      <c r="A814" s="329"/>
      <c r="B814" s="329"/>
      <c r="C814" s="329"/>
      <c r="D814" s="329"/>
      <c r="E814" s="329"/>
      <c r="F814" s="329"/>
      <c r="G814" s="329"/>
    </row>
    <row r="815">
      <c r="A815" s="329"/>
      <c r="B815" s="329"/>
      <c r="C815" s="329"/>
      <c r="D815" s="329"/>
      <c r="E815" s="329"/>
      <c r="F815" s="329"/>
      <c r="G815" s="329"/>
    </row>
    <row r="816">
      <c r="A816" s="329"/>
      <c r="B816" s="329"/>
      <c r="C816" s="329"/>
      <c r="D816" s="329"/>
      <c r="E816" s="329"/>
      <c r="F816" s="329"/>
      <c r="G816" s="329"/>
    </row>
    <row r="817">
      <c r="A817" s="329"/>
      <c r="B817" s="329"/>
      <c r="C817" s="329"/>
      <c r="D817" s="329"/>
      <c r="E817" s="329"/>
      <c r="F817" s="329"/>
      <c r="G817" s="329"/>
    </row>
    <row r="818">
      <c r="A818" s="329"/>
      <c r="B818" s="329"/>
      <c r="C818" s="329"/>
      <c r="D818" s="329"/>
      <c r="E818" s="329"/>
      <c r="F818" s="329"/>
      <c r="G818" s="329"/>
    </row>
    <row r="819">
      <c r="A819" s="329"/>
      <c r="B819" s="329"/>
      <c r="C819" s="329"/>
      <c r="D819" s="329"/>
      <c r="E819" s="329"/>
      <c r="F819" s="329"/>
      <c r="G819" s="329"/>
    </row>
    <row r="820">
      <c r="A820" s="329"/>
      <c r="B820" s="329"/>
      <c r="C820" s="329"/>
      <c r="D820" s="329"/>
      <c r="E820" s="329"/>
      <c r="F820" s="329"/>
      <c r="G820" s="329"/>
    </row>
    <row r="821">
      <c r="A821" s="329"/>
      <c r="B821" s="329"/>
      <c r="C821" s="329"/>
      <c r="D821" s="329"/>
      <c r="E821" s="329"/>
      <c r="F821" s="329"/>
      <c r="G821" s="329"/>
    </row>
    <row r="822">
      <c r="A822" s="329"/>
      <c r="B822" s="329"/>
      <c r="C822" s="329"/>
      <c r="D822" s="329"/>
      <c r="E822" s="329"/>
      <c r="F822" s="329"/>
      <c r="G822" s="329"/>
    </row>
    <row r="823">
      <c r="A823" s="329"/>
      <c r="B823" s="329"/>
      <c r="C823" s="329"/>
      <c r="D823" s="329"/>
      <c r="E823" s="329"/>
      <c r="F823" s="329"/>
      <c r="G823" s="329"/>
    </row>
    <row r="824">
      <c r="A824" s="329"/>
      <c r="B824" s="329"/>
      <c r="C824" s="329"/>
      <c r="D824" s="329"/>
      <c r="E824" s="329"/>
      <c r="F824" s="329"/>
      <c r="G824" s="329"/>
    </row>
    <row r="825">
      <c r="A825" s="329"/>
      <c r="B825" s="329"/>
      <c r="C825" s="329"/>
      <c r="D825" s="329"/>
      <c r="E825" s="329"/>
      <c r="F825" s="329"/>
      <c r="G825" s="329"/>
    </row>
    <row r="826">
      <c r="A826" s="329"/>
      <c r="B826" s="329"/>
      <c r="C826" s="329"/>
      <c r="D826" s="329"/>
      <c r="E826" s="329"/>
      <c r="F826" s="329"/>
      <c r="G826" s="329"/>
    </row>
    <row r="827">
      <c r="A827" s="329"/>
      <c r="B827" s="329"/>
      <c r="C827" s="329"/>
      <c r="D827" s="329"/>
      <c r="E827" s="329"/>
      <c r="F827" s="329"/>
      <c r="G827" s="329"/>
    </row>
    <row r="828">
      <c r="A828" s="329"/>
      <c r="B828" s="329"/>
      <c r="C828" s="329"/>
      <c r="D828" s="329"/>
      <c r="E828" s="329"/>
      <c r="F828" s="329"/>
      <c r="G828" s="329"/>
    </row>
    <row r="829">
      <c r="A829" s="329"/>
      <c r="B829" s="329"/>
      <c r="C829" s="329"/>
      <c r="D829" s="329"/>
      <c r="E829" s="329"/>
      <c r="F829" s="329"/>
      <c r="G829" s="329"/>
    </row>
    <row r="830">
      <c r="A830" s="329"/>
      <c r="B830" s="329"/>
      <c r="C830" s="329"/>
      <c r="D830" s="329"/>
      <c r="E830" s="329"/>
      <c r="F830" s="329"/>
      <c r="G830" s="329"/>
    </row>
    <row r="831">
      <c r="A831" s="329"/>
      <c r="B831" s="329"/>
      <c r="C831" s="329"/>
      <c r="D831" s="329"/>
      <c r="E831" s="329"/>
      <c r="F831" s="329"/>
      <c r="G831" s="329"/>
    </row>
    <row r="832">
      <c r="A832" s="329"/>
      <c r="B832" s="329"/>
      <c r="C832" s="329"/>
      <c r="D832" s="329"/>
      <c r="E832" s="329"/>
      <c r="F832" s="329"/>
      <c r="G832" s="329"/>
    </row>
    <row r="833">
      <c r="A833" s="329"/>
      <c r="B833" s="329"/>
      <c r="C833" s="329"/>
      <c r="D833" s="329"/>
      <c r="E833" s="329"/>
      <c r="F833" s="329"/>
      <c r="G833" s="329"/>
    </row>
    <row r="834">
      <c r="A834" s="329"/>
      <c r="B834" s="329"/>
      <c r="C834" s="329"/>
      <c r="D834" s="329"/>
      <c r="E834" s="329"/>
      <c r="F834" s="329"/>
      <c r="G834" s="329"/>
    </row>
    <row r="835">
      <c r="A835" s="329"/>
      <c r="B835" s="329"/>
      <c r="C835" s="329"/>
      <c r="D835" s="329"/>
      <c r="E835" s="329"/>
      <c r="F835" s="329"/>
      <c r="G835" s="329"/>
    </row>
    <row r="836">
      <c r="A836" s="329"/>
      <c r="B836" s="329"/>
      <c r="C836" s="329"/>
      <c r="D836" s="329"/>
      <c r="E836" s="329"/>
      <c r="F836" s="329"/>
      <c r="G836" s="329"/>
    </row>
    <row r="837">
      <c r="A837" s="329"/>
      <c r="B837" s="329"/>
      <c r="C837" s="329"/>
      <c r="D837" s="329"/>
      <c r="E837" s="329"/>
      <c r="F837" s="329"/>
      <c r="G837" s="329"/>
    </row>
    <row r="838">
      <c r="A838" s="329"/>
      <c r="B838" s="329"/>
      <c r="C838" s="329"/>
      <c r="D838" s="329"/>
      <c r="E838" s="329"/>
      <c r="F838" s="329"/>
      <c r="G838" s="329"/>
    </row>
    <row r="839">
      <c r="A839" s="329"/>
      <c r="B839" s="329"/>
      <c r="C839" s="329"/>
      <c r="D839" s="329"/>
      <c r="E839" s="329"/>
      <c r="F839" s="329"/>
      <c r="G839" s="329"/>
    </row>
    <row r="840">
      <c r="A840" s="329"/>
      <c r="B840" s="329"/>
      <c r="C840" s="329"/>
      <c r="D840" s="329"/>
      <c r="E840" s="329"/>
      <c r="F840" s="329"/>
      <c r="G840" s="329"/>
    </row>
    <row r="841">
      <c r="A841" s="329"/>
      <c r="B841" s="329"/>
      <c r="C841" s="329"/>
      <c r="D841" s="329"/>
      <c r="E841" s="329"/>
      <c r="F841" s="329"/>
      <c r="G841" s="329"/>
    </row>
    <row r="842">
      <c r="A842" s="329"/>
      <c r="B842" s="329"/>
      <c r="C842" s="329"/>
      <c r="D842" s="329"/>
      <c r="E842" s="329"/>
      <c r="F842" s="329"/>
      <c r="G842" s="329"/>
    </row>
    <row r="843">
      <c r="A843" s="329"/>
      <c r="B843" s="329"/>
      <c r="C843" s="329"/>
      <c r="D843" s="329"/>
      <c r="E843" s="329"/>
      <c r="F843" s="329"/>
      <c r="G843" s="329"/>
    </row>
    <row r="844">
      <c r="A844" s="329"/>
      <c r="B844" s="329"/>
      <c r="C844" s="329"/>
      <c r="D844" s="329"/>
      <c r="E844" s="329"/>
      <c r="F844" s="329"/>
      <c r="G844" s="329"/>
    </row>
    <row r="845">
      <c r="A845" s="329"/>
      <c r="B845" s="329"/>
      <c r="C845" s="329"/>
      <c r="D845" s="329"/>
      <c r="E845" s="329"/>
      <c r="F845" s="329"/>
      <c r="G845" s="329"/>
    </row>
    <row r="846">
      <c r="A846" s="329"/>
      <c r="B846" s="329"/>
      <c r="C846" s="329"/>
      <c r="D846" s="329"/>
      <c r="E846" s="329"/>
      <c r="F846" s="329"/>
      <c r="G846" s="329"/>
    </row>
    <row r="847">
      <c r="A847" s="329"/>
      <c r="B847" s="329"/>
      <c r="C847" s="329"/>
      <c r="D847" s="329"/>
      <c r="E847" s="329"/>
      <c r="F847" s="329"/>
      <c r="G847" s="329"/>
    </row>
    <row r="848">
      <c r="A848" s="329"/>
      <c r="B848" s="329"/>
      <c r="C848" s="329"/>
      <c r="D848" s="329"/>
      <c r="E848" s="329"/>
      <c r="F848" s="329"/>
      <c r="G848" s="329"/>
    </row>
    <row r="849">
      <c r="A849" s="329"/>
      <c r="B849" s="329"/>
      <c r="C849" s="329"/>
      <c r="D849" s="329"/>
      <c r="E849" s="329"/>
      <c r="F849" s="329"/>
      <c r="G849" s="329"/>
    </row>
    <row r="850">
      <c r="A850" s="329"/>
      <c r="B850" s="329"/>
      <c r="C850" s="329"/>
      <c r="D850" s="329"/>
      <c r="E850" s="329"/>
      <c r="F850" s="329"/>
      <c r="G850" s="329"/>
    </row>
    <row r="851">
      <c r="A851" s="329"/>
      <c r="B851" s="329"/>
      <c r="C851" s="329"/>
      <c r="D851" s="329"/>
      <c r="E851" s="329"/>
      <c r="F851" s="329"/>
      <c r="G851" s="329"/>
    </row>
    <row r="852">
      <c r="A852" s="329"/>
      <c r="B852" s="329"/>
      <c r="C852" s="329"/>
      <c r="D852" s="329"/>
      <c r="E852" s="329"/>
      <c r="F852" s="329"/>
      <c r="G852" s="329"/>
    </row>
    <row r="853">
      <c r="A853" s="329"/>
      <c r="B853" s="329"/>
      <c r="C853" s="329"/>
      <c r="D853" s="329"/>
      <c r="E853" s="329"/>
      <c r="F853" s="329"/>
      <c r="G853" s="329"/>
    </row>
    <row r="854">
      <c r="A854" s="329"/>
      <c r="B854" s="329"/>
      <c r="C854" s="329"/>
      <c r="D854" s="329"/>
      <c r="E854" s="329"/>
      <c r="F854" s="329"/>
      <c r="G854" s="329"/>
    </row>
    <row r="855">
      <c r="A855" s="329"/>
      <c r="B855" s="329"/>
      <c r="C855" s="329"/>
      <c r="D855" s="329"/>
      <c r="E855" s="329"/>
      <c r="F855" s="329"/>
      <c r="G855" s="329"/>
    </row>
    <row r="856">
      <c r="A856" s="329"/>
      <c r="B856" s="329"/>
      <c r="C856" s="329"/>
      <c r="D856" s="329"/>
      <c r="E856" s="329"/>
      <c r="F856" s="329"/>
      <c r="G856" s="329"/>
    </row>
    <row r="857">
      <c r="A857" s="329"/>
      <c r="B857" s="329"/>
      <c r="C857" s="329"/>
      <c r="D857" s="329"/>
      <c r="E857" s="329"/>
      <c r="F857" s="329"/>
      <c r="G857" s="329"/>
    </row>
    <row r="858">
      <c r="A858" s="329"/>
      <c r="B858" s="329"/>
      <c r="C858" s="329"/>
      <c r="D858" s="329"/>
      <c r="E858" s="329"/>
      <c r="F858" s="329"/>
      <c r="G858" s="329"/>
    </row>
    <row r="859">
      <c r="A859" s="329"/>
      <c r="B859" s="329"/>
      <c r="C859" s="329"/>
      <c r="D859" s="329"/>
      <c r="E859" s="329"/>
      <c r="F859" s="329"/>
      <c r="G859" s="329"/>
    </row>
    <row r="860">
      <c r="A860" s="329"/>
      <c r="B860" s="329"/>
      <c r="C860" s="329"/>
      <c r="D860" s="329"/>
      <c r="E860" s="329"/>
      <c r="F860" s="329"/>
      <c r="G860" s="329"/>
    </row>
    <row r="861">
      <c r="A861" s="329"/>
      <c r="B861" s="329"/>
      <c r="C861" s="329"/>
      <c r="D861" s="329"/>
      <c r="E861" s="329"/>
      <c r="F861" s="329"/>
      <c r="G861" s="329"/>
    </row>
    <row r="862">
      <c r="A862" s="329"/>
      <c r="B862" s="329"/>
      <c r="C862" s="329"/>
      <c r="D862" s="329"/>
      <c r="E862" s="329"/>
      <c r="F862" s="329"/>
      <c r="G862" s="329"/>
    </row>
    <row r="863">
      <c r="A863" s="329"/>
      <c r="B863" s="329"/>
      <c r="C863" s="329"/>
      <c r="D863" s="329"/>
      <c r="E863" s="329"/>
      <c r="F863" s="329"/>
      <c r="G863" s="329"/>
    </row>
    <row r="864">
      <c r="A864" s="329"/>
      <c r="B864" s="329"/>
      <c r="C864" s="329"/>
      <c r="D864" s="329"/>
      <c r="E864" s="329"/>
      <c r="F864" s="329"/>
      <c r="G864" s="329"/>
    </row>
    <row r="865">
      <c r="A865" s="329"/>
      <c r="B865" s="329"/>
      <c r="C865" s="329"/>
      <c r="D865" s="329"/>
      <c r="E865" s="329"/>
      <c r="F865" s="329"/>
      <c r="G865" s="329"/>
    </row>
    <row r="866">
      <c r="A866" s="329"/>
      <c r="B866" s="329"/>
      <c r="C866" s="329"/>
      <c r="D866" s="329"/>
      <c r="E866" s="329"/>
      <c r="F866" s="329"/>
      <c r="G866" s="329"/>
    </row>
    <row r="867">
      <c r="A867" s="329"/>
      <c r="B867" s="329"/>
      <c r="C867" s="329"/>
      <c r="D867" s="329"/>
      <c r="E867" s="329"/>
      <c r="F867" s="329"/>
      <c r="G867" s="329"/>
    </row>
    <row r="868">
      <c r="A868" s="329"/>
      <c r="B868" s="329"/>
      <c r="C868" s="329"/>
      <c r="D868" s="329"/>
      <c r="E868" s="329"/>
      <c r="F868" s="329"/>
      <c r="G868" s="329"/>
    </row>
    <row r="869">
      <c r="A869" s="329"/>
      <c r="B869" s="329"/>
      <c r="C869" s="329"/>
      <c r="D869" s="329"/>
      <c r="E869" s="329"/>
      <c r="F869" s="329"/>
      <c r="G869" s="329"/>
    </row>
    <row r="870">
      <c r="A870" s="329"/>
      <c r="B870" s="329"/>
      <c r="C870" s="329"/>
      <c r="D870" s="329"/>
      <c r="E870" s="329"/>
      <c r="F870" s="329"/>
      <c r="G870" s="329"/>
    </row>
    <row r="871">
      <c r="A871" s="329"/>
      <c r="B871" s="329"/>
      <c r="C871" s="329"/>
      <c r="D871" s="329"/>
      <c r="E871" s="329"/>
      <c r="F871" s="329"/>
      <c r="G871" s="329"/>
    </row>
    <row r="872">
      <c r="A872" s="329"/>
      <c r="B872" s="329"/>
      <c r="C872" s="329"/>
      <c r="D872" s="329"/>
      <c r="E872" s="329"/>
      <c r="F872" s="329"/>
      <c r="G872" s="329"/>
    </row>
    <row r="873">
      <c r="A873" s="329"/>
      <c r="B873" s="329"/>
      <c r="C873" s="329"/>
      <c r="D873" s="329"/>
      <c r="E873" s="329"/>
      <c r="F873" s="329"/>
      <c r="G873" s="329"/>
    </row>
    <row r="874">
      <c r="A874" s="329"/>
      <c r="B874" s="329"/>
      <c r="C874" s="329"/>
      <c r="D874" s="329"/>
      <c r="E874" s="329"/>
      <c r="F874" s="329"/>
      <c r="G874" s="329"/>
    </row>
    <row r="875">
      <c r="A875" s="329"/>
      <c r="B875" s="329"/>
      <c r="C875" s="329"/>
      <c r="D875" s="329"/>
      <c r="E875" s="329"/>
      <c r="F875" s="329"/>
      <c r="G875" s="329"/>
    </row>
    <row r="876">
      <c r="A876" s="329"/>
      <c r="B876" s="329"/>
      <c r="C876" s="329"/>
      <c r="D876" s="329"/>
      <c r="E876" s="329"/>
      <c r="F876" s="329"/>
      <c r="G876" s="329"/>
    </row>
    <row r="877">
      <c r="A877" s="329"/>
      <c r="B877" s="329"/>
      <c r="C877" s="329"/>
      <c r="D877" s="329"/>
      <c r="E877" s="329"/>
      <c r="F877" s="329"/>
      <c r="G877" s="329"/>
    </row>
    <row r="878">
      <c r="A878" s="329"/>
      <c r="B878" s="329"/>
      <c r="C878" s="329"/>
      <c r="D878" s="329"/>
      <c r="E878" s="329"/>
      <c r="F878" s="329"/>
      <c r="G878" s="329"/>
    </row>
    <row r="879">
      <c r="A879" s="329"/>
      <c r="B879" s="329"/>
      <c r="C879" s="329"/>
      <c r="D879" s="329"/>
      <c r="E879" s="329"/>
      <c r="F879" s="329"/>
      <c r="G879" s="329"/>
    </row>
    <row r="880">
      <c r="A880" s="329"/>
      <c r="B880" s="329"/>
      <c r="C880" s="329"/>
      <c r="D880" s="329"/>
      <c r="E880" s="329"/>
      <c r="F880" s="329"/>
      <c r="G880" s="329"/>
    </row>
    <row r="881">
      <c r="A881" s="329"/>
      <c r="B881" s="329"/>
      <c r="C881" s="329"/>
      <c r="D881" s="329"/>
      <c r="E881" s="329"/>
      <c r="F881" s="329"/>
      <c r="G881" s="329"/>
    </row>
    <row r="882">
      <c r="A882" s="329"/>
      <c r="B882" s="329"/>
      <c r="C882" s="329"/>
      <c r="D882" s="329"/>
      <c r="E882" s="329"/>
      <c r="F882" s="329"/>
      <c r="G882" s="329"/>
    </row>
    <row r="883">
      <c r="A883" s="329"/>
      <c r="B883" s="329"/>
      <c r="C883" s="329"/>
      <c r="D883" s="329"/>
      <c r="E883" s="329"/>
      <c r="F883" s="329"/>
      <c r="G883" s="329"/>
    </row>
    <row r="884">
      <c r="A884" s="329"/>
      <c r="B884" s="329"/>
      <c r="C884" s="329"/>
      <c r="D884" s="329"/>
      <c r="E884" s="329"/>
      <c r="F884" s="329"/>
      <c r="G884" s="329"/>
    </row>
    <row r="885">
      <c r="A885" s="329"/>
      <c r="B885" s="329"/>
      <c r="C885" s="329"/>
      <c r="D885" s="329"/>
      <c r="E885" s="329"/>
      <c r="F885" s="329"/>
      <c r="G885" s="329"/>
    </row>
    <row r="886">
      <c r="A886" s="329"/>
      <c r="B886" s="329"/>
      <c r="C886" s="329"/>
      <c r="D886" s="329"/>
      <c r="E886" s="329"/>
      <c r="F886" s="329"/>
      <c r="G886" s="329"/>
    </row>
    <row r="887">
      <c r="A887" s="329"/>
      <c r="B887" s="329"/>
      <c r="C887" s="329"/>
      <c r="D887" s="329"/>
      <c r="E887" s="329"/>
      <c r="F887" s="329"/>
      <c r="G887" s="329"/>
    </row>
    <row r="888">
      <c r="A888" s="329"/>
      <c r="B888" s="329"/>
      <c r="C888" s="329"/>
      <c r="D888" s="329"/>
      <c r="E888" s="329"/>
      <c r="F888" s="329"/>
      <c r="G888" s="329"/>
    </row>
    <row r="889">
      <c r="A889" s="329"/>
      <c r="B889" s="329"/>
      <c r="C889" s="329"/>
      <c r="D889" s="329"/>
      <c r="E889" s="329"/>
      <c r="F889" s="329"/>
      <c r="G889" s="329"/>
    </row>
    <row r="890">
      <c r="A890" s="329"/>
      <c r="B890" s="329"/>
      <c r="C890" s="329"/>
      <c r="D890" s="329"/>
      <c r="E890" s="329"/>
      <c r="F890" s="329"/>
      <c r="G890" s="329"/>
    </row>
    <row r="891">
      <c r="A891" s="329"/>
      <c r="B891" s="329"/>
      <c r="C891" s="329"/>
      <c r="D891" s="329"/>
      <c r="E891" s="329"/>
      <c r="F891" s="329"/>
      <c r="G891" s="329"/>
    </row>
    <row r="892">
      <c r="A892" s="329"/>
      <c r="B892" s="329"/>
      <c r="C892" s="329"/>
      <c r="D892" s="329"/>
      <c r="E892" s="329"/>
      <c r="F892" s="329"/>
      <c r="G892" s="329"/>
    </row>
    <row r="893">
      <c r="A893" s="329"/>
      <c r="B893" s="329"/>
      <c r="C893" s="329"/>
      <c r="D893" s="329"/>
      <c r="E893" s="329"/>
      <c r="F893" s="329"/>
      <c r="G893" s="329"/>
    </row>
    <row r="894">
      <c r="A894" s="329"/>
      <c r="B894" s="329"/>
      <c r="C894" s="329"/>
      <c r="D894" s="329"/>
      <c r="E894" s="329"/>
      <c r="F894" s="329"/>
      <c r="G894" s="329"/>
    </row>
    <row r="895">
      <c r="A895" s="329"/>
      <c r="B895" s="329"/>
      <c r="C895" s="329"/>
      <c r="D895" s="329"/>
      <c r="E895" s="329"/>
      <c r="F895" s="329"/>
      <c r="G895" s="329"/>
    </row>
    <row r="896">
      <c r="A896" s="329"/>
      <c r="B896" s="329"/>
      <c r="C896" s="329"/>
      <c r="D896" s="329"/>
      <c r="E896" s="329"/>
      <c r="F896" s="329"/>
      <c r="G896" s="329"/>
    </row>
    <row r="897">
      <c r="A897" s="329"/>
      <c r="B897" s="329"/>
      <c r="C897" s="329"/>
      <c r="D897" s="329"/>
      <c r="E897" s="329"/>
      <c r="F897" s="329"/>
      <c r="G897" s="329"/>
    </row>
    <row r="898">
      <c r="A898" s="329"/>
      <c r="B898" s="329"/>
      <c r="C898" s="329"/>
      <c r="D898" s="329"/>
      <c r="E898" s="329"/>
      <c r="F898" s="329"/>
      <c r="G898" s="329"/>
    </row>
    <row r="899">
      <c r="A899" s="329"/>
      <c r="B899" s="329"/>
      <c r="C899" s="329"/>
      <c r="D899" s="329"/>
      <c r="E899" s="329"/>
      <c r="F899" s="329"/>
      <c r="G899" s="329"/>
    </row>
    <row r="900">
      <c r="A900" s="329"/>
      <c r="B900" s="329"/>
      <c r="C900" s="329"/>
      <c r="D900" s="329"/>
      <c r="E900" s="329"/>
      <c r="F900" s="329"/>
      <c r="G900" s="329"/>
    </row>
    <row r="901">
      <c r="A901" s="329"/>
      <c r="B901" s="329"/>
      <c r="C901" s="329"/>
      <c r="D901" s="329"/>
      <c r="E901" s="329"/>
      <c r="F901" s="329"/>
      <c r="G901" s="329"/>
    </row>
    <row r="902">
      <c r="A902" s="329"/>
      <c r="B902" s="329"/>
      <c r="C902" s="329"/>
      <c r="D902" s="329"/>
      <c r="E902" s="329"/>
      <c r="F902" s="329"/>
      <c r="G902" s="329"/>
    </row>
    <row r="903">
      <c r="A903" s="329"/>
      <c r="B903" s="329"/>
      <c r="C903" s="329"/>
      <c r="D903" s="329"/>
      <c r="E903" s="329"/>
      <c r="F903" s="329"/>
      <c r="G903" s="329"/>
    </row>
    <row r="904">
      <c r="A904" s="329"/>
      <c r="B904" s="329"/>
      <c r="C904" s="329"/>
      <c r="D904" s="329"/>
      <c r="E904" s="329"/>
      <c r="F904" s="329"/>
      <c r="G904" s="329"/>
    </row>
    <row r="905">
      <c r="A905" s="329"/>
      <c r="B905" s="329"/>
      <c r="C905" s="329"/>
      <c r="D905" s="329"/>
      <c r="E905" s="329"/>
      <c r="F905" s="329"/>
      <c r="G905" s="329"/>
    </row>
    <row r="906">
      <c r="A906" s="329"/>
      <c r="B906" s="329"/>
      <c r="C906" s="329"/>
      <c r="D906" s="329"/>
      <c r="E906" s="329"/>
      <c r="F906" s="329"/>
      <c r="G906" s="329"/>
    </row>
    <row r="907">
      <c r="A907" s="329"/>
      <c r="B907" s="329"/>
      <c r="C907" s="329"/>
      <c r="D907" s="329"/>
      <c r="E907" s="329"/>
      <c r="F907" s="329"/>
      <c r="G907" s="329"/>
    </row>
    <row r="908">
      <c r="A908" s="329"/>
      <c r="B908" s="329"/>
      <c r="C908" s="329"/>
      <c r="D908" s="329"/>
      <c r="E908" s="329"/>
      <c r="F908" s="329"/>
      <c r="G908" s="329"/>
    </row>
    <row r="909">
      <c r="A909" s="329"/>
      <c r="B909" s="329"/>
      <c r="C909" s="329"/>
      <c r="D909" s="329"/>
      <c r="E909" s="329"/>
      <c r="F909" s="329"/>
      <c r="G909" s="329"/>
    </row>
    <row r="910">
      <c r="A910" s="329"/>
      <c r="B910" s="329"/>
      <c r="C910" s="329"/>
      <c r="D910" s="329"/>
      <c r="E910" s="329"/>
      <c r="F910" s="329"/>
      <c r="G910" s="329"/>
    </row>
    <row r="911">
      <c r="A911" s="329"/>
      <c r="B911" s="329"/>
      <c r="C911" s="329"/>
      <c r="D911" s="329"/>
      <c r="E911" s="329"/>
      <c r="F911" s="329"/>
      <c r="G911" s="329"/>
    </row>
    <row r="912">
      <c r="A912" s="329"/>
      <c r="B912" s="329"/>
      <c r="C912" s="329"/>
      <c r="D912" s="329"/>
      <c r="E912" s="329"/>
      <c r="F912" s="329"/>
      <c r="G912" s="329"/>
    </row>
    <row r="913">
      <c r="A913" s="329"/>
      <c r="B913" s="329"/>
      <c r="C913" s="329"/>
      <c r="D913" s="329"/>
      <c r="E913" s="329"/>
      <c r="F913" s="329"/>
      <c r="G913" s="329"/>
    </row>
    <row r="914">
      <c r="A914" s="329"/>
      <c r="B914" s="329"/>
      <c r="C914" s="329"/>
      <c r="D914" s="329"/>
      <c r="E914" s="329"/>
      <c r="F914" s="329"/>
      <c r="G914" s="329"/>
    </row>
    <row r="915">
      <c r="A915" s="329"/>
      <c r="B915" s="329"/>
      <c r="C915" s="329"/>
      <c r="D915" s="329"/>
      <c r="E915" s="329"/>
      <c r="F915" s="329"/>
      <c r="G915" s="329"/>
    </row>
    <row r="916">
      <c r="A916" s="329"/>
      <c r="B916" s="329"/>
      <c r="C916" s="329"/>
      <c r="D916" s="329"/>
      <c r="E916" s="329"/>
      <c r="F916" s="329"/>
      <c r="G916" s="329"/>
    </row>
    <row r="917">
      <c r="A917" s="329"/>
      <c r="B917" s="329"/>
      <c r="C917" s="329"/>
      <c r="D917" s="329"/>
      <c r="E917" s="329"/>
      <c r="F917" s="329"/>
      <c r="G917" s="329"/>
    </row>
    <row r="918">
      <c r="A918" s="329"/>
      <c r="B918" s="329"/>
      <c r="C918" s="329"/>
      <c r="D918" s="329"/>
      <c r="E918" s="329"/>
      <c r="F918" s="329"/>
      <c r="G918" s="329"/>
    </row>
    <row r="919">
      <c r="A919" s="329"/>
      <c r="B919" s="329"/>
      <c r="C919" s="329"/>
      <c r="D919" s="329"/>
      <c r="E919" s="329"/>
      <c r="F919" s="329"/>
      <c r="G919" s="329"/>
    </row>
    <row r="920">
      <c r="A920" s="329"/>
      <c r="B920" s="329"/>
      <c r="C920" s="329"/>
      <c r="D920" s="329"/>
      <c r="E920" s="329"/>
      <c r="F920" s="329"/>
      <c r="G920" s="329"/>
    </row>
    <row r="921">
      <c r="A921" s="329"/>
      <c r="B921" s="329"/>
      <c r="C921" s="329"/>
      <c r="D921" s="329"/>
      <c r="E921" s="329"/>
      <c r="F921" s="329"/>
      <c r="G921" s="329"/>
    </row>
    <row r="922">
      <c r="A922" s="329"/>
      <c r="B922" s="329"/>
      <c r="C922" s="329"/>
      <c r="D922" s="329"/>
      <c r="E922" s="329"/>
      <c r="F922" s="329"/>
      <c r="G922" s="329"/>
    </row>
    <row r="923">
      <c r="A923" s="329"/>
      <c r="B923" s="329"/>
      <c r="C923" s="329"/>
      <c r="D923" s="329"/>
      <c r="E923" s="329"/>
      <c r="F923" s="329"/>
      <c r="G923" s="329"/>
    </row>
    <row r="924">
      <c r="A924" s="329"/>
      <c r="B924" s="329"/>
      <c r="C924" s="329"/>
      <c r="D924" s="329"/>
      <c r="E924" s="329"/>
      <c r="F924" s="329"/>
      <c r="G924" s="329"/>
    </row>
    <row r="925">
      <c r="A925" s="329"/>
      <c r="B925" s="329"/>
      <c r="C925" s="329"/>
      <c r="D925" s="329"/>
      <c r="E925" s="329"/>
      <c r="F925" s="329"/>
      <c r="G925" s="329"/>
    </row>
    <row r="926">
      <c r="A926" s="329"/>
      <c r="B926" s="329"/>
      <c r="C926" s="329"/>
      <c r="D926" s="329"/>
      <c r="E926" s="329"/>
      <c r="F926" s="329"/>
      <c r="G926" s="329"/>
    </row>
    <row r="927">
      <c r="A927" s="329"/>
      <c r="B927" s="329"/>
      <c r="C927" s="329"/>
      <c r="D927" s="329"/>
      <c r="E927" s="329"/>
      <c r="F927" s="329"/>
      <c r="G927" s="329"/>
    </row>
    <row r="928">
      <c r="A928" s="329"/>
      <c r="B928" s="329"/>
      <c r="C928" s="329"/>
      <c r="D928" s="329"/>
      <c r="E928" s="329"/>
      <c r="F928" s="329"/>
      <c r="G928" s="329"/>
    </row>
    <row r="929">
      <c r="A929" s="329"/>
      <c r="B929" s="329"/>
      <c r="C929" s="329"/>
      <c r="D929" s="329"/>
      <c r="E929" s="329"/>
      <c r="F929" s="329"/>
      <c r="G929" s="329"/>
    </row>
    <row r="930">
      <c r="A930" s="329"/>
      <c r="B930" s="329"/>
      <c r="C930" s="329"/>
      <c r="D930" s="329"/>
      <c r="E930" s="329"/>
      <c r="F930" s="329"/>
      <c r="G930" s="329"/>
    </row>
    <row r="931">
      <c r="A931" s="329"/>
      <c r="B931" s="329"/>
      <c r="C931" s="329"/>
      <c r="D931" s="329"/>
      <c r="E931" s="329"/>
      <c r="F931" s="329"/>
      <c r="G931" s="329"/>
    </row>
    <row r="932">
      <c r="A932" s="329"/>
      <c r="B932" s="329"/>
      <c r="C932" s="329"/>
      <c r="D932" s="329"/>
      <c r="E932" s="329"/>
      <c r="F932" s="329"/>
      <c r="G932" s="329"/>
    </row>
    <row r="933">
      <c r="A933" s="329"/>
      <c r="B933" s="329"/>
      <c r="C933" s="329"/>
      <c r="D933" s="329"/>
      <c r="E933" s="329"/>
      <c r="F933" s="329"/>
      <c r="G933" s="329"/>
    </row>
    <row r="934">
      <c r="A934" s="329"/>
      <c r="B934" s="329"/>
      <c r="C934" s="329"/>
      <c r="D934" s="329"/>
      <c r="E934" s="329"/>
      <c r="F934" s="329"/>
      <c r="G934" s="329"/>
    </row>
    <row r="935">
      <c r="A935" s="329"/>
      <c r="B935" s="329"/>
      <c r="C935" s="329"/>
      <c r="D935" s="329"/>
      <c r="E935" s="329"/>
      <c r="F935" s="329"/>
      <c r="G935" s="329"/>
    </row>
    <row r="936">
      <c r="A936" s="329"/>
      <c r="B936" s="329"/>
      <c r="C936" s="329"/>
      <c r="D936" s="329"/>
      <c r="E936" s="329"/>
      <c r="F936" s="329"/>
      <c r="G936" s="329"/>
    </row>
    <row r="937">
      <c r="A937" s="329"/>
      <c r="B937" s="329"/>
      <c r="C937" s="329"/>
      <c r="D937" s="329"/>
      <c r="E937" s="329"/>
      <c r="F937" s="329"/>
      <c r="G937" s="329"/>
    </row>
    <row r="938">
      <c r="A938" s="329"/>
      <c r="B938" s="329"/>
      <c r="C938" s="329"/>
      <c r="D938" s="329"/>
      <c r="E938" s="329"/>
      <c r="F938" s="329"/>
      <c r="G938" s="329"/>
    </row>
    <row r="939">
      <c r="A939" s="329"/>
      <c r="B939" s="329"/>
      <c r="C939" s="329"/>
      <c r="D939" s="329"/>
      <c r="E939" s="329"/>
      <c r="F939" s="329"/>
      <c r="G939" s="329"/>
    </row>
    <row r="940">
      <c r="A940" s="329"/>
      <c r="B940" s="329"/>
      <c r="C940" s="329"/>
      <c r="D940" s="329"/>
      <c r="E940" s="329"/>
      <c r="F940" s="329"/>
      <c r="G940" s="329"/>
    </row>
    <row r="941">
      <c r="A941" s="329"/>
      <c r="B941" s="329"/>
      <c r="C941" s="329"/>
      <c r="D941" s="329"/>
      <c r="E941" s="329"/>
      <c r="F941" s="329"/>
      <c r="G941" s="329"/>
    </row>
    <row r="942">
      <c r="A942" s="329"/>
      <c r="B942" s="329"/>
      <c r="C942" s="329"/>
      <c r="D942" s="329"/>
      <c r="E942" s="329"/>
      <c r="F942" s="329"/>
      <c r="G942" s="329"/>
    </row>
    <row r="943">
      <c r="A943" s="329"/>
      <c r="B943" s="329"/>
      <c r="C943" s="329"/>
      <c r="D943" s="329"/>
      <c r="E943" s="329"/>
      <c r="F943" s="329"/>
      <c r="G943" s="329"/>
    </row>
    <row r="944">
      <c r="A944" s="329"/>
      <c r="B944" s="329"/>
      <c r="C944" s="329"/>
      <c r="D944" s="329"/>
      <c r="E944" s="329"/>
      <c r="F944" s="329"/>
      <c r="G944" s="329"/>
    </row>
    <row r="945">
      <c r="A945" s="329"/>
      <c r="B945" s="329"/>
      <c r="C945" s="329"/>
      <c r="D945" s="329"/>
      <c r="E945" s="329"/>
      <c r="F945" s="329"/>
      <c r="G945" s="329"/>
    </row>
    <row r="946">
      <c r="A946" s="329"/>
      <c r="B946" s="329"/>
      <c r="C946" s="329"/>
      <c r="D946" s="329"/>
      <c r="E946" s="329"/>
      <c r="F946" s="329"/>
      <c r="G946" s="329"/>
    </row>
    <row r="947">
      <c r="A947" s="329"/>
      <c r="B947" s="329"/>
      <c r="C947" s="329"/>
      <c r="D947" s="329"/>
      <c r="E947" s="329"/>
      <c r="F947" s="329"/>
      <c r="G947" s="329"/>
    </row>
    <row r="948">
      <c r="A948" s="329"/>
      <c r="B948" s="329"/>
      <c r="C948" s="329"/>
      <c r="D948" s="329"/>
      <c r="E948" s="329"/>
      <c r="F948" s="329"/>
      <c r="G948" s="329"/>
    </row>
    <row r="949">
      <c r="A949" s="329"/>
      <c r="B949" s="329"/>
      <c r="C949" s="329"/>
      <c r="D949" s="329"/>
      <c r="E949" s="329"/>
      <c r="F949" s="329"/>
      <c r="G949" s="329"/>
    </row>
    <row r="950">
      <c r="A950" s="329"/>
      <c r="B950" s="329"/>
      <c r="C950" s="329"/>
      <c r="D950" s="329"/>
      <c r="E950" s="329"/>
      <c r="F950" s="329"/>
      <c r="G950" s="329"/>
    </row>
    <row r="951">
      <c r="A951" s="329"/>
      <c r="B951" s="329"/>
      <c r="C951" s="329"/>
      <c r="D951" s="329"/>
      <c r="E951" s="329"/>
      <c r="F951" s="329"/>
      <c r="G951" s="329"/>
    </row>
    <row r="952">
      <c r="A952" s="329"/>
      <c r="B952" s="329"/>
      <c r="C952" s="329"/>
      <c r="D952" s="329"/>
      <c r="E952" s="329"/>
      <c r="F952" s="329"/>
      <c r="G952" s="329"/>
    </row>
    <row r="953">
      <c r="A953" s="329"/>
      <c r="B953" s="329"/>
      <c r="C953" s="329"/>
      <c r="D953" s="329"/>
      <c r="E953" s="329"/>
      <c r="F953" s="329"/>
      <c r="G953" s="329"/>
    </row>
    <row r="954">
      <c r="A954" s="329"/>
      <c r="B954" s="329"/>
      <c r="C954" s="329"/>
      <c r="D954" s="329"/>
      <c r="E954" s="329"/>
      <c r="F954" s="329"/>
      <c r="G954" s="329"/>
    </row>
    <row r="955">
      <c r="A955" s="329"/>
      <c r="B955" s="329"/>
      <c r="C955" s="329"/>
      <c r="D955" s="329"/>
      <c r="E955" s="329"/>
      <c r="F955" s="329"/>
      <c r="G955" s="329"/>
    </row>
    <row r="956">
      <c r="A956" s="329"/>
      <c r="B956" s="329"/>
      <c r="C956" s="329"/>
      <c r="D956" s="329"/>
      <c r="E956" s="329"/>
      <c r="F956" s="329"/>
      <c r="G956" s="329"/>
    </row>
    <row r="957">
      <c r="A957" s="329"/>
      <c r="B957" s="329"/>
      <c r="C957" s="329"/>
      <c r="D957" s="329"/>
      <c r="E957" s="329"/>
      <c r="F957" s="329"/>
      <c r="G957" s="329"/>
    </row>
    <row r="958">
      <c r="A958" s="329"/>
      <c r="B958" s="329"/>
      <c r="C958" s="329"/>
      <c r="D958" s="329"/>
      <c r="E958" s="329"/>
      <c r="F958" s="329"/>
      <c r="G958" s="329"/>
    </row>
    <row r="959">
      <c r="A959" s="329"/>
      <c r="B959" s="329"/>
      <c r="C959" s="329"/>
      <c r="D959" s="329"/>
      <c r="E959" s="329"/>
      <c r="F959" s="329"/>
      <c r="G959" s="329"/>
    </row>
    <row r="960">
      <c r="A960" s="329"/>
      <c r="B960" s="329"/>
      <c r="C960" s="329"/>
      <c r="D960" s="329"/>
      <c r="E960" s="329"/>
      <c r="F960" s="329"/>
      <c r="G960" s="329"/>
    </row>
    <row r="961">
      <c r="A961" s="329"/>
      <c r="B961" s="329"/>
      <c r="C961" s="329"/>
      <c r="D961" s="329"/>
      <c r="E961" s="329"/>
      <c r="F961" s="329"/>
      <c r="G961" s="329"/>
    </row>
    <row r="962">
      <c r="A962" s="329"/>
      <c r="B962" s="329"/>
      <c r="C962" s="329"/>
      <c r="D962" s="329"/>
      <c r="E962" s="329"/>
      <c r="F962" s="329"/>
      <c r="G962" s="329"/>
    </row>
    <row r="963">
      <c r="A963" s="329"/>
      <c r="B963" s="329"/>
      <c r="C963" s="329"/>
      <c r="D963" s="329"/>
      <c r="E963" s="329"/>
      <c r="F963" s="329"/>
      <c r="G963" s="329"/>
    </row>
    <row r="964">
      <c r="A964" s="329"/>
      <c r="B964" s="329"/>
      <c r="C964" s="329"/>
      <c r="D964" s="329"/>
      <c r="E964" s="329"/>
      <c r="F964" s="329"/>
      <c r="G964" s="329"/>
    </row>
    <row r="965">
      <c r="A965" s="329"/>
      <c r="B965" s="329"/>
      <c r="C965" s="329"/>
      <c r="D965" s="329"/>
      <c r="E965" s="329"/>
      <c r="F965" s="329"/>
      <c r="G965" s="329"/>
    </row>
    <row r="966">
      <c r="A966" s="329"/>
      <c r="B966" s="329"/>
      <c r="C966" s="329"/>
      <c r="D966" s="329"/>
      <c r="E966" s="329"/>
      <c r="F966" s="329"/>
      <c r="G966" s="329"/>
    </row>
    <row r="967">
      <c r="A967" s="329"/>
      <c r="B967" s="329"/>
      <c r="C967" s="329"/>
      <c r="D967" s="329"/>
      <c r="E967" s="329"/>
      <c r="F967" s="329"/>
      <c r="G967" s="329"/>
    </row>
    <row r="968">
      <c r="A968" s="329"/>
      <c r="B968" s="329"/>
      <c r="C968" s="329"/>
      <c r="D968" s="329"/>
      <c r="E968" s="329"/>
      <c r="F968" s="329"/>
      <c r="G968" s="329"/>
    </row>
    <row r="969">
      <c r="A969" s="329"/>
      <c r="B969" s="329"/>
      <c r="C969" s="329"/>
      <c r="D969" s="329"/>
      <c r="E969" s="329"/>
      <c r="F969" s="329"/>
      <c r="G969" s="329"/>
    </row>
    <row r="970">
      <c r="A970" s="329"/>
      <c r="B970" s="329"/>
      <c r="C970" s="329"/>
      <c r="D970" s="329"/>
      <c r="E970" s="329"/>
      <c r="F970" s="329"/>
      <c r="G970" s="329"/>
    </row>
    <row r="971">
      <c r="A971" s="329"/>
      <c r="B971" s="329"/>
      <c r="C971" s="329"/>
      <c r="D971" s="329"/>
      <c r="E971" s="329"/>
      <c r="F971" s="329"/>
      <c r="G971" s="329"/>
    </row>
    <row r="972">
      <c r="A972" s="329"/>
      <c r="B972" s="329"/>
      <c r="C972" s="329"/>
      <c r="D972" s="329"/>
      <c r="E972" s="329"/>
      <c r="F972" s="329"/>
      <c r="G972" s="329"/>
    </row>
    <row r="973">
      <c r="A973" s="329"/>
      <c r="B973" s="329"/>
      <c r="C973" s="329"/>
      <c r="D973" s="329"/>
      <c r="E973" s="329"/>
      <c r="F973" s="329"/>
      <c r="G973" s="329"/>
    </row>
    <row r="974">
      <c r="A974" s="329"/>
      <c r="B974" s="329"/>
      <c r="C974" s="329"/>
      <c r="D974" s="329"/>
      <c r="E974" s="329"/>
      <c r="F974" s="329"/>
      <c r="G974" s="329"/>
    </row>
    <row r="975">
      <c r="A975" s="329"/>
      <c r="B975" s="329"/>
      <c r="C975" s="329"/>
      <c r="D975" s="329"/>
      <c r="E975" s="329"/>
      <c r="F975" s="329"/>
      <c r="G975" s="329"/>
    </row>
    <row r="976">
      <c r="A976" s="329"/>
      <c r="B976" s="329"/>
      <c r="C976" s="329"/>
      <c r="D976" s="329"/>
      <c r="E976" s="329"/>
      <c r="F976" s="329"/>
      <c r="G976" s="329"/>
    </row>
    <row r="977">
      <c r="A977" s="329"/>
      <c r="B977" s="329"/>
      <c r="C977" s="329"/>
      <c r="D977" s="329"/>
      <c r="E977" s="329"/>
      <c r="F977" s="329"/>
      <c r="G977" s="329"/>
    </row>
    <row r="978">
      <c r="A978" s="329"/>
      <c r="B978" s="329"/>
      <c r="C978" s="329"/>
      <c r="D978" s="329"/>
      <c r="E978" s="329"/>
      <c r="F978" s="329"/>
      <c r="G978" s="329"/>
    </row>
    <row r="979">
      <c r="A979" s="329"/>
      <c r="B979" s="329"/>
      <c r="C979" s="329"/>
      <c r="D979" s="329"/>
      <c r="E979" s="329"/>
      <c r="F979" s="329"/>
      <c r="G979" s="329"/>
    </row>
    <row r="980">
      <c r="A980" s="329"/>
      <c r="B980" s="329"/>
      <c r="C980" s="329"/>
      <c r="D980" s="329"/>
      <c r="E980" s="329"/>
      <c r="F980" s="329"/>
      <c r="G980" s="329"/>
    </row>
    <row r="981">
      <c r="A981" s="329"/>
      <c r="B981" s="329"/>
      <c r="C981" s="329"/>
      <c r="D981" s="329"/>
      <c r="E981" s="329"/>
      <c r="F981" s="329"/>
      <c r="G981" s="329"/>
    </row>
    <row r="982">
      <c r="A982" s="329"/>
      <c r="B982" s="329"/>
      <c r="C982" s="329"/>
      <c r="D982" s="329"/>
      <c r="E982" s="329"/>
      <c r="F982" s="329"/>
      <c r="G982" s="329"/>
    </row>
    <row r="983">
      <c r="A983" s="329"/>
      <c r="B983" s="329"/>
      <c r="C983" s="329"/>
      <c r="D983" s="329"/>
      <c r="E983" s="329"/>
      <c r="F983" s="329"/>
      <c r="G983" s="329"/>
    </row>
    <row r="984">
      <c r="A984" s="329"/>
      <c r="B984" s="329"/>
      <c r="C984" s="329"/>
      <c r="D984" s="329"/>
      <c r="E984" s="329"/>
      <c r="F984" s="329"/>
      <c r="G984" s="329"/>
    </row>
    <row r="985">
      <c r="A985" s="329"/>
      <c r="B985" s="329"/>
      <c r="C985" s="329"/>
      <c r="D985" s="329"/>
      <c r="E985" s="329"/>
      <c r="F985" s="329"/>
      <c r="G985" s="329"/>
    </row>
    <row r="986">
      <c r="A986" s="329"/>
      <c r="B986" s="329"/>
      <c r="C986" s="329"/>
      <c r="D986" s="329"/>
      <c r="E986" s="329"/>
      <c r="F986" s="329"/>
      <c r="G986" s="329"/>
    </row>
    <row r="987">
      <c r="A987" s="329"/>
      <c r="B987" s="329"/>
      <c r="C987" s="329"/>
      <c r="D987" s="329"/>
      <c r="E987" s="329"/>
      <c r="F987" s="329"/>
      <c r="G987" s="329"/>
    </row>
    <row r="988">
      <c r="A988" s="329"/>
      <c r="B988" s="329"/>
      <c r="C988" s="329"/>
      <c r="D988" s="329"/>
      <c r="E988" s="329"/>
      <c r="F988" s="329"/>
      <c r="G988" s="329"/>
    </row>
    <row r="989">
      <c r="A989" s="329"/>
      <c r="B989" s="329"/>
      <c r="C989" s="329"/>
      <c r="D989" s="329"/>
      <c r="E989" s="329"/>
      <c r="F989" s="329"/>
      <c r="G989" s="329"/>
    </row>
    <row r="990">
      <c r="A990" s="329"/>
      <c r="B990" s="329"/>
      <c r="C990" s="329"/>
      <c r="D990" s="329"/>
      <c r="E990" s="329"/>
      <c r="F990" s="329"/>
      <c r="G990" s="329"/>
    </row>
    <row r="991">
      <c r="A991" s="329"/>
      <c r="B991" s="329"/>
      <c r="C991" s="329"/>
      <c r="D991" s="329"/>
      <c r="E991" s="329"/>
      <c r="F991" s="329"/>
      <c r="G991" s="329"/>
    </row>
    <row r="992">
      <c r="A992" s="329"/>
      <c r="B992" s="329"/>
      <c r="C992" s="329"/>
      <c r="D992" s="329"/>
      <c r="E992" s="329"/>
      <c r="F992" s="329"/>
      <c r="G992" s="329"/>
    </row>
    <row r="993">
      <c r="A993" s="329"/>
      <c r="B993" s="329"/>
      <c r="C993" s="329"/>
      <c r="D993" s="329"/>
      <c r="E993" s="329"/>
      <c r="F993" s="329"/>
      <c r="G993" s="329"/>
    </row>
    <row r="994">
      <c r="A994" s="329"/>
      <c r="B994" s="329"/>
      <c r="C994" s="329"/>
      <c r="D994" s="329"/>
      <c r="E994" s="329"/>
      <c r="F994" s="329"/>
      <c r="G994" s="329"/>
    </row>
    <row r="995">
      <c r="A995" s="329"/>
      <c r="B995" s="329"/>
      <c r="C995" s="329"/>
      <c r="D995" s="329"/>
      <c r="E995" s="329"/>
      <c r="F995" s="329"/>
      <c r="G995" s="329"/>
    </row>
    <row r="996">
      <c r="A996" s="329"/>
      <c r="B996" s="329"/>
      <c r="C996" s="329"/>
      <c r="D996" s="329"/>
      <c r="E996" s="329"/>
      <c r="F996" s="329"/>
      <c r="G996" s="329"/>
    </row>
    <row r="997">
      <c r="A997" s="329"/>
      <c r="B997" s="329"/>
      <c r="C997" s="329"/>
      <c r="D997" s="329"/>
      <c r="E997" s="329"/>
      <c r="F997" s="329"/>
      <c r="G997" s="329"/>
    </row>
    <row r="998">
      <c r="A998" s="329"/>
      <c r="B998" s="329"/>
      <c r="C998" s="329"/>
      <c r="D998" s="329"/>
      <c r="E998" s="329"/>
      <c r="F998" s="329"/>
      <c r="G998" s="329"/>
    </row>
    <row r="999">
      <c r="A999" s="329"/>
      <c r="B999" s="329"/>
      <c r="C999" s="329"/>
      <c r="D999" s="329"/>
      <c r="E999" s="329"/>
      <c r="F999" s="329"/>
      <c r="G999" s="329"/>
    </row>
    <row r="1000">
      <c r="A1000" s="329"/>
      <c r="B1000" s="329"/>
      <c r="C1000" s="329"/>
      <c r="D1000" s="329"/>
      <c r="E1000" s="329"/>
      <c r="F1000" s="329"/>
      <c r="G1000" s="329"/>
    </row>
  </sheetData>
  <autoFilter ref="$A$1:$G$749"/>
  <hyperlinks>
    <hyperlink r:id="rId1" ref="G53"/>
    <hyperlink r:id="rId2" ref="G54"/>
    <hyperlink r:id="rId3" ref="G56"/>
    <hyperlink r:id="rId4" ref="G60"/>
    <hyperlink r:id="rId5" ref="G61"/>
    <hyperlink r:id="rId6" ref="G62"/>
    <hyperlink r:id="rId7" ref="G139"/>
    <hyperlink r:id="rId8" ref="G141"/>
    <hyperlink r:id="rId9" ref="G301"/>
    <hyperlink r:id="rId10" ref="G345"/>
  </hyperlinks>
  <drawing r:id="rId1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2021-04-24T10:11:16Z</dcterms:created>
  <dc:creator>Claudio De Albuquerque Marques</dc:creator>
</cp:coreProperties>
</file>